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311\Desktop\2022\MED LEMINE\"/>
    </mc:Choice>
  </mc:AlternateContent>
  <bookViews>
    <workbookView xWindow="0" yWindow="0" windowWidth="23040" windowHeight="9192"/>
  </bookViews>
  <sheets>
    <sheet name="لائحة المساهمين" sheetId="13" r:id="rId1"/>
    <sheet name="الحصيلة 2022" sheetId="8" r:id="rId2"/>
    <sheet name="المصاريف 2022" sheetId="14" r:id="rId3"/>
  </sheets>
  <definedNames>
    <definedName name="_xlnm._FilterDatabase" localSheetId="1" hidden="1">'الحصيلة 2022'!$C$7:$G$1008</definedName>
    <definedName name="_xlnm._FilterDatabase" localSheetId="2" hidden="1">'المصاريف 2022'!$C$6:$G$1006</definedName>
    <definedName name="_xlnm._FilterDatabase" localSheetId="0" hidden="1">'لائحة المساهمين'!$B$6:$R$1006</definedName>
  </definedNames>
  <calcPr calcId="162913"/>
</workbook>
</file>

<file path=xl/calcChain.xml><?xml version="1.0" encoding="utf-8"?>
<calcChain xmlns="http://schemas.openxmlformats.org/spreadsheetml/2006/main">
  <c r="E183" i="8" l="1"/>
  <c r="F183" i="8"/>
  <c r="G183" i="8"/>
  <c r="G4" i="14"/>
  <c r="J3" i="14" s="1"/>
  <c r="E4" i="14"/>
  <c r="A9" i="14"/>
  <c r="A13" i="14"/>
  <c r="A17" i="14"/>
  <c r="A21" i="14"/>
  <c r="A25" i="14"/>
  <c r="A29" i="14"/>
  <c r="A33" i="14"/>
  <c r="A37" i="14"/>
  <c r="A41" i="14"/>
  <c r="A45" i="14"/>
  <c r="A49" i="14"/>
  <c r="A53" i="14"/>
  <c r="A57" i="14"/>
  <c r="A61" i="14"/>
  <c r="A65" i="14"/>
  <c r="A69" i="14"/>
  <c r="A73" i="14"/>
  <c r="A77" i="14"/>
  <c r="A81" i="14"/>
  <c r="A85" i="14"/>
  <c r="A89" i="14"/>
  <c r="A93" i="14"/>
  <c r="A97" i="14"/>
  <c r="A101" i="14"/>
  <c r="A105" i="14"/>
  <c r="A109" i="14"/>
  <c r="A113" i="14"/>
  <c r="A117" i="14"/>
  <c r="A121" i="14"/>
  <c r="A125" i="14"/>
  <c r="A129" i="14"/>
  <c r="A133" i="14"/>
  <c r="A137" i="14"/>
  <c r="A141" i="14"/>
  <c r="A145" i="14"/>
  <c r="A149" i="14"/>
  <c r="A153" i="14"/>
  <c r="A157" i="14"/>
  <c r="A159" i="14"/>
  <c r="A161" i="14"/>
  <c r="A163" i="14"/>
  <c r="A165" i="14"/>
  <c r="A167" i="14"/>
  <c r="A168" i="14"/>
  <c r="A171" i="14"/>
  <c r="A173" i="14"/>
  <c r="A175" i="14"/>
  <c r="A177" i="14"/>
  <c r="A179" i="14"/>
  <c r="A181" i="14"/>
  <c r="A183" i="14"/>
  <c r="A184" i="14"/>
  <c r="A187" i="14"/>
  <c r="A189" i="14"/>
  <c r="A191" i="14"/>
  <c r="A193" i="14"/>
  <c r="A195" i="14"/>
  <c r="A197" i="14"/>
  <c r="A199" i="14"/>
  <c r="A200" i="14"/>
  <c r="A203" i="14"/>
  <c r="A205" i="14"/>
  <c r="A207" i="14"/>
  <c r="A209" i="14"/>
  <c r="A211" i="14"/>
  <c r="A213" i="14"/>
  <c r="A215" i="14"/>
  <c r="A216" i="14"/>
  <c r="A219" i="14"/>
  <c r="A221" i="14"/>
  <c r="A223" i="14"/>
  <c r="A225" i="14"/>
  <c r="A227" i="14"/>
  <c r="A229" i="14"/>
  <c r="A231" i="14"/>
  <c r="A232" i="14"/>
  <c r="A235" i="14"/>
  <c r="A237" i="14"/>
  <c r="A239" i="14"/>
  <c r="A241" i="14"/>
  <c r="A243" i="14"/>
  <c r="A245" i="14"/>
  <c r="A247" i="14"/>
  <c r="A248" i="14"/>
  <c r="A251" i="14"/>
  <c r="A253" i="14"/>
  <c r="A255" i="14"/>
  <c r="A257" i="14"/>
  <c r="A259" i="14"/>
  <c r="A261" i="14"/>
  <c r="A263" i="14"/>
  <c r="A264" i="14"/>
  <c r="A267" i="14"/>
  <c r="A269" i="14"/>
  <c r="A271" i="14"/>
  <c r="A273" i="14"/>
  <c r="A275" i="14"/>
  <c r="A277" i="14"/>
  <c r="A279" i="14"/>
  <c r="A280" i="14"/>
  <c r="A283" i="14"/>
  <c r="A285" i="14"/>
  <c r="A287" i="14"/>
  <c r="A289" i="14"/>
  <c r="A291" i="14"/>
  <c r="A293" i="14"/>
  <c r="A295" i="14"/>
  <c r="A296" i="14"/>
  <c r="A299" i="14"/>
  <c r="A301" i="14"/>
  <c r="A303" i="14"/>
  <c r="A305" i="14"/>
  <c r="A307" i="14"/>
  <c r="A309" i="14"/>
  <c r="A311" i="14"/>
  <c r="A312" i="14"/>
  <c r="A315" i="14"/>
  <c r="A317" i="14"/>
  <c r="A319" i="14"/>
  <c r="A321" i="14"/>
  <c r="A323" i="14"/>
  <c r="A325" i="14"/>
  <c r="A327" i="14"/>
  <c r="A328" i="14"/>
  <c r="A331" i="14"/>
  <c r="A333" i="14"/>
  <c r="A335" i="14"/>
  <c r="A337" i="14"/>
  <c r="A339" i="14"/>
  <c r="A341" i="14"/>
  <c r="A343" i="14"/>
  <c r="A344" i="14"/>
  <c r="A347" i="14"/>
  <c r="A349" i="14"/>
  <c r="A351" i="14"/>
  <c r="A353" i="14"/>
  <c r="A355" i="14"/>
  <c r="A357" i="14"/>
  <c r="A359" i="14"/>
  <c r="A360" i="14"/>
  <c r="A363" i="14"/>
  <c r="A365" i="14"/>
  <c r="A367" i="14"/>
  <c r="A369" i="14"/>
  <c r="A371" i="14"/>
  <c r="A373" i="14"/>
  <c r="A375" i="14"/>
  <c r="A376" i="14"/>
  <c r="A379" i="14"/>
  <c r="A381" i="14"/>
  <c r="A383" i="14"/>
  <c r="A385" i="14"/>
  <c r="A387" i="14"/>
  <c r="A389" i="14"/>
  <c r="A391" i="14"/>
  <c r="A392" i="14"/>
  <c r="A395" i="14"/>
  <c r="A397" i="14"/>
  <c r="A399" i="14"/>
  <c r="A401" i="14"/>
  <c r="A403" i="14"/>
  <c r="A405" i="14"/>
  <c r="A407" i="14"/>
  <c r="A408" i="14"/>
  <c r="A411" i="14"/>
  <c r="A413" i="14"/>
  <c r="A415" i="14"/>
  <c r="A417" i="14"/>
  <c r="A419" i="14"/>
  <c r="A421" i="14"/>
  <c r="A423" i="14"/>
  <c r="A424" i="14"/>
  <c r="A427" i="14"/>
  <c r="A429" i="14"/>
  <c r="A431" i="14"/>
  <c r="A433" i="14"/>
  <c r="A435" i="14"/>
  <c r="A437" i="14"/>
  <c r="A439" i="14"/>
  <c r="A440" i="14"/>
  <c r="A443" i="14"/>
  <c r="A444" i="14"/>
  <c r="A445" i="14"/>
  <c r="A447" i="14"/>
  <c r="A449" i="14"/>
  <c r="A451" i="14"/>
  <c r="A453" i="14"/>
  <c r="A455" i="14"/>
  <c r="A456" i="14"/>
  <c r="A459" i="14"/>
  <c r="A460" i="14"/>
  <c r="A461" i="14"/>
  <c r="A463" i="14"/>
  <c r="A465" i="14"/>
  <c r="A467" i="14"/>
  <c r="A469" i="14"/>
  <c r="A471" i="14"/>
  <c r="A472" i="14"/>
  <c r="A475" i="14"/>
  <c r="A476" i="14"/>
  <c r="A477" i="14"/>
  <c r="A479" i="14"/>
  <c r="A481" i="14"/>
  <c r="A483" i="14"/>
  <c r="A485" i="14"/>
  <c r="A487" i="14"/>
  <c r="A488" i="14"/>
  <c r="A491" i="14"/>
  <c r="A492" i="14"/>
  <c r="A493" i="14"/>
  <c r="A495" i="14"/>
  <c r="A497" i="14"/>
  <c r="A499" i="14"/>
  <c r="A501" i="14"/>
  <c r="A503" i="14"/>
  <c r="A504" i="14"/>
  <c r="A507" i="14"/>
  <c r="A508" i="14"/>
  <c r="A509" i="14"/>
  <c r="A511" i="14"/>
  <c r="A513" i="14"/>
  <c r="A515" i="14"/>
  <c r="A517" i="14"/>
  <c r="A519" i="14"/>
  <c r="A520" i="14"/>
  <c r="A523" i="14"/>
  <c r="A524" i="14"/>
  <c r="A525" i="14"/>
  <c r="A527" i="14"/>
  <c r="A529" i="14"/>
  <c r="A531" i="14"/>
  <c r="A533" i="14"/>
  <c r="A535" i="14"/>
  <c r="A536" i="14"/>
  <c r="A539" i="14"/>
  <c r="A540" i="14"/>
  <c r="A541" i="14"/>
  <c r="A543" i="14"/>
  <c r="A545" i="14"/>
  <c r="A547" i="14"/>
  <c r="A549" i="14"/>
  <c r="A551" i="14"/>
  <c r="A552" i="14"/>
  <c r="A555" i="14"/>
  <c r="A556" i="14"/>
  <c r="A557" i="14"/>
  <c r="A559" i="14"/>
  <c r="A561" i="14"/>
  <c r="A563" i="14"/>
  <c r="A565" i="14"/>
  <c r="A567" i="14"/>
  <c r="A568" i="14"/>
  <c r="A571" i="14"/>
  <c r="A572" i="14"/>
  <c r="A573" i="14"/>
  <c r="A575" i="14"/>
  <c r="A577" i="14"/>
  <c r="A579" i="14"/>
  <c r="A581" i="14"/>
  <c r="A583" i="14"/>
  <c r="A584" i="14"/>
  <c r="A587" i="14"/>
  <c r="A588" i="14"/>
  <c r="A589" i="14"/>
  <c r="A591" i="14"/>
  <c r="A593" i="14"/>
  <c r="A595" i="14"/>
  <c r="A597" i="14"/>
  <c r="A599" i="14"/>
  <c r="A600" i="14"/>
  <c r="A603" i="14"/>
  <c r="A604" i="14"/>
  <c r="A605" i="14"/>
  <c r="A607" i="14"/>
  <c r="A609" i="14"/>
  <c r="A611" i="14"/>
  <c r="A613" i="14"/>
  <c r="A615" i="14"/>
  <c r="A616" i="14"/>
  <c r="A619" i="14"/>
  <c r="A620" i="14"/>
  <c r="A621" i="14"/>
  <c r="A623" i="14"/>
  <c r="A625" i="14"/>
  <c r="A627" i="14"/>
  <c r="A629" i="14"/>
  <c r="A631" i="14"/>
  <c r="A632" i="14"/>
  <c r="A635" i="14"/>
  <c r="A636" i="14"/>
  <c r="A637" i="14"/>
  <c r="A639" i="14"/>
  <c r="A641" i="14"/>
  <c r="A643" i="14"/>
  <c r="A645" i="14"/>
  <c r="A647" i="14"/>
  <c r="A648" i="14"/>
  <c r="A651" i="14"/>
  <c r="A652" i="14"/>
  <c r="A653" i="14"/>
  <c r="A655" i="14"/>
  <c r="A657" i="14"/>
  <c r="A659" i="14"/>
  <c r="A661" i="14"/>
  <c r="A663" i="14"/>
  <c r="A664" i="14"/>
  <c r="A667" i="14"/>
  <c r="A668" i="14"/>
  <c r="A669" i="14"/>
  <c r="A672" i="14"/>
  <c r="A673" i="14"/>
  <c r="A675" i="14"/>
  <c r="A676" i="14"/>
  <c r="A677" i="14"/>
  <c r="A680" i="14"/>
  <c r="A681" i="14"/>
  <c r="A683" i="14"/>
  <c r="A684" i="14"/>
  <c r="A688" i="14"/>
  <c r="A689" i="14"/>
  <c r="A692" i="14"/>
  <c r="A693" i="14"/>
  <c r="A695" i="14"/>
  <c r="A696" i="14"/>
  <c r="A699" i="14"/>
  <c r="A700" i="14"/>
  <c r="A701" i="14"/>
  <c r="A704" i="14"/>
  <c r="A705" i="14"/>
  <c r="A708" i="14"/>
  <c r="A709" i="14"/>
  <c r="A712" i="14"/>
  <c r="A713" i="14"/>
  <c r="A715" i="14"/>
  <c r="A716" i="14"/>
  <c r="A720" i="14"/>
  <c r="A721" i="14"/>
  <c r="A724" i="14"/>
  <c r="A725" i="14"/>
  <c r="A727" i="14"/>
  <c r="A728" i="14"/>
  <c r="A731" i="14"/>
  <c r="A732" i="14"/>
  <c r="A733" i="14"/>
  <c r="A736" i="14"/>
  <c r="A737" i="14"/>
  <c r="A740" i="14"/>
  <c r="A741" i="14"/>
  <c r="A744" i="14"/>
  <c r="A745" i="14"/>
  <c r="A747" i="14"/>
  <c r="A748" i="14"/>
  <c r="A752" i="14"/>
  <c r="A753" i="14"/>
  <c r="A756" i="14"/>
  <c r="A757" i="14"/>
  <c r="A759" i="14"/>
  <c r="A760" i="14"/>
  <c r="A763" i="14"/>
  <c r="A764" i="14"/>
  <c r="A765" i="14"/>
  <c r="A768" i="14"/>
  <c r="A769" i="14"/>
  <c r="A772" i="14"/>
  <c r="A773" i="14"/>
  <c r="A776" i="14"/>
  <c r="A777" i="14"/>
  <c r="A779" i="14"/>
  <c r="A780" i="14"/>
  <c r="A784" i="14"/>
  <c r="A785" i="14"/>
  <c r="A788" i="14"/>
  <c r="A789" i="14"/>
  <c r="A791" i="14"/>
  <c r="A792" i="14"/>
  <c r="A795" i="14"/>
  <c r="A796" i="14"/>
  <c r="A797" i="14"/>
  <c r="A800" i="14"/>
  <c r="A801" i="14"/>
  <c r="A804" i="14"/>
  <c r="A805" i="14"/>
  <c r="A808" i="14"/>
  <c r="A809" i="14"/>
  <c r="A811" i="14"/>
  <c r="A812" i="14"/>
  <c r="A816" i="14"/>
  <c r="A817" i="14"/>
  <c r="A820" i="14"/>
  <c r="A821" i="14"/>
  <c r="A823" i="14"/>
  <c r="A824" i="14"/>
  <c r="A827" i="14"/>
  <c r="A828" i="14"/>
  <c r="A829" i="14"/>
  <c r="A832" i="14"/>
  <c r="A833" i="14"/>
  <c r="A836" i="14"/>
  <c r="A837" i="14"/>
  <c r="A840" i="14"/>
  <c r="A841" i="14"/>
  <c r="A843" i="14"/>
  <c r="A844" i="14"/>
  <c r="A848" i="14"/>
  <c r="A849" i="14"/>
  <c r="A852" i="14"/>
  <c r="A853" i="14"/>
  <c r="A855" i="14"/>
  <c r="A856" i="14"/>
  <c r="A859" i="14"/>
  <c r="A860" i="14"/>
  <c r="A861" i="14"/>
  <c r="A864" i="14"/>
  <c r="A865" i="14"/>
  <c r="A868" i="14"/>
  <c r="A869" i="14"/>
  <c r="A872" i="14"/>
  <c r="A873" i="14"/>
  <c r="A875" i="14"/>
  <c r="A876" i="14"/>
  <c r="A880" i="14"/>
  <c r="A881" i="14"/>
  <c r="A884" i="14"/>
  <c r="A885" i="14"/>
  <c r="A887" i="14"/>
  <c r="A888" i="14"/>
  <c r="A891" i="14"/>
  <c r="A892" i="14"/>
  <c r="A893" i="14"/>
  <c r="A896" i="14"/>
  <c r="A897" i="14"/>
  <c r="A900" i="14"/>
  <c r="A901" i="14"/>
  <c r="A904" i="14"/>
  <c r="A905" i="14"/>
  <c r="A907" i="14"/>
  <c r="A908" i="14"/>
  <c r="A912" i="14"/>
  <c r="A913" i="14"/>
  <c r="A916" i="14"/>
  <c r="A917" i="14"/>
  <c r="A919" i="14"/>
  <c r="A920" i="14"/>
  <c r="A923" i="14"/>
  <c r="A924" i="14"/>
  <c r="A925" i="14"/>
  <c r="A928" i="14"/>
  <c r="A929" i="14"/>
  <c r="A932" i="14"/>
  <c r="A933" i="14"/>
  <c r="A936" i="14"/>
  <c r="A937" i="14"/>
  <c r="A939" i="14"/>
  <c r="A940" i="14"/>
  <c r="A944" i="14"/>
  <c r="A945" i="14"/>
  <c r="A948" i="14"/>
  <c r="A949" i="14"/>
  <c r="A951" i="14"/>
  <c r="A952" i="14"/>
  <c r="A955" i="14"/>
  <c r="A956" i="14"/>
  <c r="A957" i="14"/>
  <c r="A960" i="14"/>
  <c r="A961" i="14"/>
  <c r="A964" i="14"/>
  <c r="A965" i="14"/>
  <c r="A968" i="14"/>
  <c r="A969" i="14"/>
  <c r="A971" i="14"/>
  <c r="A972" i="14"/>
  <c r="A976" i="14"/>
  <c r="A977" i="14"/>
  <c r="A980" i="14"/>
  <c r="A981" i="14"/>
  <c r="A983" i="14"/>
  <c r="A984" i="14"/>
  <c r="A987" i="14"/>
  <c r="A988" i="14"/>
  <c r="A989" i="14"/>
  <c r="A992" i="14"/>
  <c r="A993" i="14"/>
  <c r="A996" i="14"/>
  <c r="A997" i="14"/>
  <c r="A1000" i="14"/>
  <c r="A1001" i="14"/>
  <c r="A1003" i="14"/>
  <c r="A1004" i="14"/>
  <c r="A1006" i="14"/>
  <c r="A1005" i="14"/>
  <c r="A1002" i="14"/>
  <c r="A999" i="14"/>
  <c r="A998" i="14"/>
  <c r="A995" i="14"/>
  <c r="A994" i="14"/>
  <c r="A991" i="14"/>
  <c r="A990" i="14"/>
  <c r="A986" i="14"/>
  <c r="A985" i="14"/>
  <c r="A982" i="14"/>
  <c r="A979" i="14"/>
  <c r="A978" i="14"/>
  <c r="A975" i="14"/>
  <c r="A974" i="14"/>
  <c r="A973" i="14"/>
  <c r="A970" i="14"/>
  <c r="A967" i="14"/>
  <c r="A966" i="14"/>
  <c r="A963" i="14"/>
  <c r="A962" i="14"/>
  <c r="A959" i="14"/>
  <c r="A958" i="14"/>
  <c r="A954" i="14"/>
  <c r="A953" i="14"/>
  <c r="A950" i="14"/>
  <c r="A947" i="14"/>
  <c r="A946" i="14"/>
  <c r="A943" i="14"/>
  <c r="A942" i="14"/>
  <c r="A941" i="14"/>
  <c r="A938" i="14"/>
  <c r="A935" i="14"/>
  <c r="A934" i="14"/>
  <c r="A931" i="14"/>
  <c r="A930" i="14"/>
  <c r="A927" i="14"/>
  <c r="A926" i="14"/>
  <c r="A922" i="14"/>
  <c r="A921" i="14"/>
  <c r="A918" i="14"/>
  <c r="A915" i="14"/>
  <c r="A914" i="14"/>
  <c r="A911" i="14"/>
  <c r="A910" i="14"/>
  <c r="A909" i="14"/>
  <c r="A906" i="14"/>
  <c r="A903" i="14"/>
  <c r="A902" i="14"/>
  <c r="A899" i="14"/>
  <c r="A898" i="14"/>
  <c r="A895" i="14"/>
  <c r="A894" i="14"/>
  <c r="A890" i="14"/>
  <c r="A889" i="14"/>
  <c r="A886" i="14"/>
  <c r="A883" i="14"/>
  <c r="A882" i="14"/>
  <c r="A879" i="14"/>
  <c r="A878" i="14"/>
  <c r="A877" i="14"/>
  <c r="A874" i="14"/>
  <c r="A871" i="14"/>
  <c r="A870" i="14"/>
  <c r="A867" i="14"/>
  <c r="A866" i="14"/>
  <c r="A863" i="14"/>
  <c r="A862" i="14"/>
  <c r="A858" i="14"/>
  <c r="A857" i="14"/>
  <c r="A854" i="14"/>
  <c r="A851" i="14"/>
  <c r="A850" i="14"/>
  <c r="A847" i="14"/>
  <c r="A846" i="14"/>
  <c r="A845" i="14"/>
  <c r="A842" i="14"/>
  <c r="A839" i="14"/>
  <c r="A838" i="14"/>
  <c r="A835" i="14"/>
  <c r="A834" i="14"/>
  <c r="A831" i="14"/>
  <c r="A830" i="14"/>
  <c r="A826" i="14"/>
  <c r="A825" i="14"/>
  <c r="A822" i="14"/>
  <c r="A819" i="14"/>
  <c r="A818" i="14"/>
  <c r="A815" i="14"/>
  <c r="A814" i="14"/>
  <c r="A813" i="14"/>
  <c r="A810" i="14"/>
  <c r="A807" i="14"/>
  <c r="A806" i="14"/>
  <c r="A803" i="14"/>
  <c r="A802" i="14"/>
  <c r="A799" i="14"/>
  <c r="A798" i="14"/>
  <c r="A794" i="14"/>
  <c r="A793" i="14"/>
  <c r="A790" i="14"/>
  <c r="A787" i="14"/>
  <c r="A786" i="14"/>
  <c r="A783" i="14"/>
  <c r="A782" i="14"/>
  <c r="A781" i="14"/>
  <c r="A778" i="14"/>
  <c r="A775" i="14"/>
  <c r="A774" i="14"/>
  <c r="A771" i="14"/>
  <c r="A770" i="14"/>
  <c r="A767" i="14"/>
  <c r="A766" i="14"/>
  <c r="A762" i="14"/>
  <c r="A761" i="14"/>
  <c r="A758" i="14"/>
  <c r="A755" i="14"/>
  <c r="A754" i="14"/>
  <c r="A751" i="14"/>
  <c r="A750" i="14"/>
  <c r="A749" i="14"/>
  <c r="A746" i="14"/>
  <c r="A743" i="14"/>
  <c r="A742" i="14"/>
  <c r="A739" i="14"/>
  <c r="A738" i="14"/>
  <c r="A735" i="14"/>
  <c r="A734" i="14"/>
  <c r="A730" i="14"/>
  <c r="A729" i="14"/>
  <c r="A726" i="14"/>
  <c r="A723" i="14"/>
  <c r="A722" i="14"/>
  <c r="A719" i="14"/>
  <c r="A718" i="14"/>
  <c r="A717" i="14"/>
  <c r="A714" i="14"/>
  <c r="A711" i="14"/>
  <c r="A710" i="14"/>
  <c r="A707" i="14"/>
  <c r="A706" i="14"/>
  <c r="A703" i="14"/>
  <c r="A702" i="14"/>
  <c r="A698" i="14"/>
  <c r="A697" i="14"/>
  <c r="A694" i="14"/>
  <c r="A691" i="14"/>
  <c r="A690" i="14"/>
  <c r="A687" i="14"/>
  <c r="A686" i="14"/>
  <c r="A685" i="14"/>
  <c r="A682" i="14"/>
  <c r="A679" i="14"/>
  <c r="A678" i="14"/>
  <c r="A674" i="14"/>
  <c r="A671" i="14"/>
  <c r="A670" i="14"/>
  <c r="A666" i="14"/>
  <c r="A665" i="14"/>
  <c r="A662" i="14"/>
  <c r="A660" i="14"/>
  <c r="A658" i="14"/>
  <c r="A656" i="14"/>
  <c r="A654" i="14"/>
  <c r="A650" i="14"/>
  <c r="A649" i="14"/>
  <c r="A646" i="14"/>
  <c r="A644" i="14"/>
  <c r="A642" i="14"/>
  <c r="A640" i="14"/>
  <c r="A638" i="14"/>
  <c r="A634" i="14"/>
  <c r="A633" i="14"/>
  <c r="A630" i="14"/>
  <c r="A628" i="14"/>
  <c r="A626" i="14"/>
  <c r="A624" i="14"/>
  <c r="A622" i="14"/>
  <c r="A618" i="14"/>
  <c r="A617" i="14"/>
  <c r="A614" i="14"/>
  <c r="A612" i="14"/>
  <c r="A610" i="14"/>
  <c r="A608" i="14"/>
  <c r="A606" i="14"/>
  <c r="A602" i="14"/>
  <c r="A601" i="14"/>
  <c r="A598" i="14"/>
  <c r="A596" i="14"/>
  <c r="A594" i="14"/>
  <c r="A592" i="14"/>
  <c r="A590" i="14"/>
  <c r="A586" i="14"/>
  <c r="A585" i="14"/>
  <c r="A582" i="14"/>
  <c r="A580" i="14"/>
  <c r="A578" i="14"/>
  <c r="A576" i="14"/>
  <c r="A574" i="14"/>
  <c r="A570" i="14"/>
  <c r="A569" i="14"/>
  <c r="A566" i="14"/>
  <c r="A564" i="14"/>
  <c r="A562" i="14"/>
  <c r="A560" i="14"/>
  <c r="A558" i="14"/>
  <c r="A554" i="14"/>
  <c r="A553" i="14"/>
  <c r="A550" i="14"/>
  <c r="A548" i="14"/>
  <c r="A546" i="14"/>
  <c r="A544" i="14"/>
  <c r="A542" i="14"/>
  <c r="A538" i="14"/>
  <c r="A537" i="14"/>
  <c r="A534" i="14"/>
  <c r="A532" i="14"/>
  <c r="A530" i="14"/>
  <c r="A528" i="14"/>
  <c r="A526" i="14"/>
  <c r="A522" i="14"/>
  <c r="A521" i="14"/>
  <c r="A518" i="14"/>
  <c r="A516" i="14"/>
  <c r="A514" i="14"/>
  <c r="A512" i="14"/>
  <c r="A510" i="14"/>
  <c r="A506" i="14"/>
  <c r="A505" i="14"/>
  <c r="A502" i="14"/>
  <c r="A500" i="14"/>
  <c r="A498" i="14"/>
  <c r="A496" i="14"/>
  <c r="A494" i="14"/>
  <c r="A490" i="14"/>
  <c r="A489" i="14"/>
  <c r="A486" i="14"/>
  <c r="A484" i="14"/>
  <c r="A482" i="14"/>
  <c r="A480" i="14"/>
  <c r="A478" i="14"/>
  <c r="A474" i="14"/>
  <c r="A473" i="14"/>
  <c r="A470" i="14"/>
  <c r="A468" i="14"/>
  <c r="A466" i="14"/>
  <c r="A464" i="14"/>
  <c r="A462" i="14"/>
  <c r="A458" i="14"/>
  <c r="A457" i="14"/>
  <c r="A454" i="14"/>
  <c r="A452" i="14"/>
  <c r="A450" i="14"/>
  <c r="A448" i="14"/>
  <c r="A446" i="14"/>
  <c r="A442" i="14"/>
  <c r="A441" i="14"/>
  <c r="A438" i="14"/>
  <c r="A436" i="14"/>
  <c r="A434" i="14"/>
  <c r="A432" i="14"/>
  <c r="A430" i="14"/>
  <c r="A428" i="14"/>
  <c r="A426" i="14"/>
  <c r="A425" i="14"/>
  <c r="A422" i="14"/>
  <c r="A420" i="14"/>
  <c r="A418" i="14"/>
  <c r="A416" i="14"/>
  <c r="A414" i="14"/>
  <c r="A412" i="14"/>
  <c r="A410" i="14"/>
  <c r="A409" i="14"/>
  <c r="A406" i="14"/>
  <c r="A404" i="14"/>
  <c r="A402" i="14"/>
  <c r="A400" i="14"/>
  <c r="A398" i="14"/>
  <c r="A396" i="14"/>
  <c r="A394" i="14"/>
  <c r="A393" i="14"/>
  <c r="A390" i="14"/>
  <c r="A388" i="14"/>
  <c r="A386" i="14"/>
  <c r="A384" i="14"/>
  <c r="A382" i="14"/>
  <c r="A380" i="14"/>
  <c r="A378" i="14"/>
  <c r="A377" i="14"/>
  <c r="A374" i="14"/>
  <c r="A372" i="14"/>
  <c r="A370" i="14"/>
  <c r="A368" i="14"/>
  <c r="A366" i="14"/>
  <c r="A364" i="14"/>
  <c r="A362" i="14"/>
  <c r="A361" i="14"/>
  <c r="A358" i="14"/>
  <c r="A356" i="14"/>
  <c r="A354" i="14"/>
  <c r="A352" i="14"/>
  <c r="A350" i="14"/>
  <c r="A348" i="14"/>
  <c r="A346" i="14"/>
  <c r="A345" i="14"/>
  <c r="A342" i="14"/>
  <c r="A340" i="14"/>
  <c r="A338" i="14"/>
  <c r="A336" i="14"/>
  <c r="A334" i="14"/>
  <c r="A332" i="14"/>
  <c r="A330" i="14"/>
  <c r="A329" i="14"/>
  <c r="A326" i="14"/>
  <c r="A324" i="14"/>
  <c r="A322" i="14"/>
  <c r="A320" i="14"/>
  <c r="A318" i="14"/>
  <c r="A316" i="14"/>
  <c r="A314" i="14"/>
  <c r="A313" i="14"/>
  <c r="A310" i="14"/>
  <c r="A308" i="14"/>
  <c r="A306" i="14"/>
  <c r="A304" i="14"/>
  <c r="A302" i="14"/>
  <c r="A300" i="14"/>
  <c r="A298" i="14"/>
  <c r="A297" i="14"/>
  <c r="A294" i="14"/>
  <c r="A292" i="14"/>
  <c r="A290" i="14"/>
  <c r="A288" i="14"/>
  <c r="A286" i="14"/>
  <c r="A284" i="14"/>
  <c r="A282" i="14"/>
  <c r="A281" i="14"/>
  <c r="A278" i="14"/>
  <c r="A276" i="14"/>
  <c r="A274" i="14"/>
  <c r="A272" i="14"/>
  <c r="A270" i="14"/>
  <c r="A268" i="14"/>
  <c r="A266" i="14"/>
  <c r="A265" i="14"/>
  <c r="A262" i="14"/>
  <c r="A260" i="14"/>
  <c r="A258" i="14"/>
  <c r="A256" i="14"/>
  <c r="A254" i="14"/>
  <c r="A252" i="14"/>
  <c r="A250" i="14"/>
  <c r="A249" i="14"/>
  <c r="A246" i="14"/>
  <c r="A244" i="14"/>
  <c r="A242" i="14"/>
  <c r="A240" i="14"/>
  <c r="A238" i="14"/>
  <c r="A236" i="14"/>
  <c r="A234" i="14"/>
  <c r="A233" i="14"/>
  <c r="A230" i="14"/>
  <c r="A228" i="14"/>
  <c r="A226" i="14"/>
  <c r="A224" i="14"/>
  <c r="A222" i="14"/>
  <c r="A220" i="14"/>
  <c r="A218" i="14"/>
  <c r="A217" i="14"/>
  <c r="A214" i="14"/>
  <c r="A212" i="14"/>
  <c r="A210" i="14"/>
  <c r="A208" i="14"/>
  <c r="A206" i="14"/>
  <c r="A204" i="14"/>
  <c r="A202" i="14"/>
  <c r="A201" i="14"/>
  <c r="A198" i="14"/>
  <c r="A196" i="14"/>
  <c r="A194" i="14"/>
  <c r="A192" i="14"/>
  <c r="A190" i="14"/>
  <c r="A188" i="14"/>
  <c r="A186" i="14"/>
  <c r="A185" i="14"/>
  <c r="A182" i="14"/>
  <c r="A180" i="14"/>
  <c r="A178" i="14"/>
  <c r="A176" i="14"/>
  <c r="A174" i="14"/>
  <c r="A172" i="14"/>
  <c r="A170" i="14"/>
  <c r="A169" i="14"/>
  <c r="A166" i="14"/>
  <c r="A164" i="14"/>
  <c r="A162" i="14"/>
  <c r="A160" i="14"/>
  <c r="A158" i="14"/>
  <c r="A156" i="14"/>
  <c r="A155" i="14"/>
  <c r="A154" i="14"/>
  <c r="A152" i="14"/>
  <c r="A151" i="14"/>
  <c r="A150" i="14"/>
  <c r="A148" i="14"/>
  <c r="A147" i="14"/>
  <c r="A146" i="14"/>
  <c r="A144" i="14"/>
  <c r="A143" i="14"/>
  <c r="A142" i="14"/>
  <c r="A140" i="14"/>
  <c r="A139" i="14"/>
  <c r="A138" i="14"/>
  <c r="A136" i="14"/>
  <c r="A135" i="14"/>
  <c r="A134" i="14"/>
  <c r="A132" i="14"/>
  <c r="A131" i="14"/>
  <c r="A130" i="14"/>
  <c r="A128" i="14"/>
  <c r="A127" i="14"/>
  <c r="A126" i="14"/>
  <c r="A124" i="14"/>
  <c r="A123" i="14"/>
  <c r="A122" i="14"/>
  <c r="A120" i="14"/>
  <c r="A119" i="14"/>
  <c r="A118" i="14"/>
  <c r="A116" i="14"/>
  <c r="A115" i="14"/>
  <c r="A114" i="14"/>
  <c r="A112" i="14"/>
  <c r="A111" i="14"/>
  <c r="A110" i="14"/>
  <c r="A108" i="14"/>
  <c r="A107" i="14"/>
  <c r="A106" i="14"/>
  <c r="A104" i="14"/>
  <c r="A103" i="14"/>
  <c r="A102" i="14"/>
  <c r="A100" i="14"/>
  <c r="A99" i="14"/>
  <c r="A98" i="14"/>
  <c r="A96" i="14"/>
  <c r="A95" i="14"/>
  <c r="A94" i="14"/>
  <c r="A92" i="14"/>
  <c r="A91" i="14"/>
  <c r="A90" i="14"/>
  <c r="A88" i="14"/>
  <c r="A87" i="14"/>
  <c r="A86" i="14"/>
  <c r="A84" i="14"/>
  <c r="A83" i="14"/>
  <c r="A82" i="14"/>
  <c r="A80" i="14"/>
  <c r="A79" i="14"/>
  <c r="A78" i="14"/>
  <c r="A76" i="14"/>
  <c r="A75" i="14"/>
  <c r="A74" i="14"/>
  <c r="A72" i="14"/>
  <c r="A71" i="14"/>
  <c r="A70" i="14"/>
  <c r="A68" i="14"/>
  <c r="A67" i="14"/>
  <c r="A66" i="14"/>
  <c r="A64" i="14"/>
  <c r="A63" i="14"/>
  <c r="A62" i="14"/>
  <c r="A60" i="14"/>
  <c r="A59" i="14"/>
  <c r="A58" i="14"/>
  <c r="A56" i="14"/>
  <c r="A55" i="14"/>
  <c r="A54" i="14"/>
  <c r="A52" i="14"/>
  <c r="A51" i="14"/>
  <c r="A50" i="14"/>
  <c r="A48" i="14"/>
  <c r="A47" i="14"/>
  <c r="A46" i="14"/>
  <c r="A44" i="14"/>
  <c r="A43" i="14"/>
  <c r="A42" i="14"/>
  <c r="A40" i="14"/>
  <c r="A39" i="14"/>
  <c r="A38" i="14"/>
  <c r="A36" i="14"/>
  <c r="A35" i="14"/>
  <c r="A34" i="14"/>
  <c r="A32" i="14"/>
  <c r="A31" i="14"/>
  <c r="A30" i="14"/>
  <c r="A28" i="14"/>
  <c r="A27" i="14"/>
  <c r="A26" i="14"/>
  <c r="A24" i="14"/>
  <c r="A23" i="14"/>
  <c r="A22" i="14"/>
  <c r="A20" i="14"/>
  <c r="A19" i="14"/>
  <c r="A18" i="14"/>
  <c r="A16" i="14"/>
  <c r="A15" i="14"/>
  <c r="A14" i="14"/>
  <c r="A12" i="14"/>
  <c r="A11" i="14"/>
  <c r="A10" i="14"/>
  <c r="A8" i="14"/>
  <c r="A7" i="14"/>
  <c r="E8" i="8" l="1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2" i="8"/>
  <c r="E103" i="8"/>
  <c r="E104" i="8"/>
  <c r="E105" i="8"/>
  <c r="E106" i="8"/>
  <c r="E107" i="8"/>
  <c r="E108" i="8"/>
  <c r="E109" i="8"/>
  <c r="E110" i="8"/>
  <c r="E111" i="8"/>
  <c r="E112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1" i="8"/>
  <c r="E182" i="8"/>
  <c r="E184" i="8"/>
  <c r="E185" i="8"/>
  <c r="E186" i="8"/>
  <c r="E187" i="8"/>
  <c r="E188" i="8"/>
  <c r="E189" i="8"/>
  <c r="E190" i="8"/>
  <c r="E191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F8" i="8"/>
  <c r="A8" i="8" s="1"/>
  <c r="F9" i="8"/>
  <c r="A9" i="8" s="1"/>
  <c r="F10" i="8"/>
  <c r="A10" i="8" s="1"/>
  <c r="F11" i="8"/>
  <c r="A11" i="8" s="1"/>
  <c r="F12" i="8"/>
  <c r="A12" i="8" s="1"/>
  <c r="F13" i="8"/>
  <c r="A13" i="8" s="1"/>
  <c r="F14" i="8"/>
  <c r="A14" i="8" s="1"/>
  <c r="F15" i="8"/>
  <c r="A15" i="8" s="1"/>
  <c r="F16" i="8"/>
  <c r="A16" i="8" s="1"/>
  <c r="F17" i="8"/>
  <c r="A17" i="8" s="1"/>
  <c r="F18" i="8"/>
  <c r="A18" i="8" s="1"/>
  <c r="F19" i="8"/>
  <c r="A19" i="8" s="1"/>
  <c r="F20" i="8"/>
  <c r="A20" i="8" s="1"/>
  <c r="F21" i="8"/>
  <c r="A21" i="8" s="1"/>
  <c r="F22" i="8"/>
  <c r="A22" i="8" s="1"/>
  <c r="F23" i="8"/>
  <c r="A23" i="8" s="1"/>
  <c r="F24" i="8"/>
  <c r="A24" i="8" s="1"/>
  <c r="F25" i="8"/>
  <c r="A25" i="8" s="1"/>
  <c r="F26" i="8"/>
  <c r="A26" i="8" s="1"/>
  <c r="F27" i="8"/>
  <c r="A27" i="8" s="1"/>
  <c r="F28" i="8"/>
  <c r="A28" i="8" s="1"/>
  <c r="F29" i="8"/>
  <c r="A29" i="8" s="1"/>
  <c r="F30" i="8"/>
  <c r="A30" i="8" s="1"/>
  <c r="F31" i="8"/>
  <c r="A31" i="8" s="1"/>
  <c r="F32" i="8"/>
  <c r="A32" i="8" s="1"/>
  <c r="F33" i="8"/>
  <c r="A33" i="8" s="1"/>
  <c r="F34" i="8"/>
  <c r="A34" i="8" s="1"/>
  <c r="F35" i="8"/>
  <c r="A35" i="8" s="1"/>
  <c r="F36" i="8"/>
  <c r="A36" i="8" s="1"/>
  <c r="F37" i="8"/>
  <c r="A37" i="8" s="1"/>
  <c r="F38" i="8"/>
  <c r="A38" i="8" s="1"/>
  <c r="F39" i="8"/>
  <c r="A39" i="8" s="1"/>
  <c r="F40" i="8"/>
  <c r="A40" i="8" s="1"/>
  <c r="F41" i="8"/>
  <c r="A41" i="8" s="1"/>
  <c r="F42" i="8"/>
  <c r="A42" i="8" s="1"/>
  <c r="F43" i="8"/>
  <c r="A43" i="8" s="1"/>
  <c r="F44" i="8"/>
  <c r="A44" i="8" s="1"/>
  <c r="F45" i="8"/>
  <c r="A45" i="8" s="1"/>
  <c r="F46" i="8"/>
  <c r="A46" i="8" s="1"/>
  <c r="F47" i="8"/>
  <c r="A47" i="8" s="1"/>
  <c r="F48" i="8"/>
  <c r="A48" i="8" s="1"/>
  <c r="F49" i="8"/>
  <c r="A49" i="8" s="1"/>
  <c r="F50" i="8"/>
  <c r="A50" i="8" s="1"/>
  <c r="F51" i="8"/>
  <c r="A51" i="8" s="1"/>
  <c r="F52" i="8"/>
  <c r="A52" i="8" s="1"/>
  <c r="F53" i="8"/>
  <c r="A53" i="8" s="1"/>
  <c r="F54" i="8"/>
  <c r="A54" i="8" s="1"/>
  <c r="F55" i="8"/>
  <c r="A55" i="8" s="1"/>
  <c r="F56" i="8"/>
  <c r="A56" i="8" s="1"/>
  <c r="F57" i="8"/>
  <c r="A57" i="8" s="1"/>
  <c r="F58" i="8"/>
  <c r="A58" i="8" s="1"/>
  <c r="F59" i="8"/>
  <c r="A59" i="8" s="1"/>
  <c r="F60" i="8"/>
  <c r="A60" i="8" s="1"/>
  <c r="F61" i="8"/>
  <c r="A61" i="8" s="1"/>
  <c r="F62" i="8"/>
  <c r="A62" i="8" s="1"/>
  <c r="F63" i="8"/>
  <c r="A63" i="8" s="1"/>
  <c r="F64" i="8"/>
  <c r="A64" i="8" s="1"/>
  <c r="F65" i="8"/>
  <c r="A65" i="8" s="1"/>
  <c r="F66" i="8"/>
  <c r="A66" i="8" s="1"/>
  <c r="F67" i="8"/>
  <c r="A67" i="8" s="1"/>
  <c r="F68" i="8"/>
  <c r="A68" i="8" s="1"/>
  <c r="F69" i="8"/>
  <c r="A69" i="8" s="1"/>
  <c r="F70" i="8"/>
  <c r="A70" i="8" s="1"/>
  <c r="F71" i="8"/>
  <c r="A71" i="8" s="1"/>
  <c r="F72" i="8"/>
  <c r="A72" i="8" s="1"/>
  <c r="F73" i="8"/>
  <c r="A73" i="8" s="1"/>
  <c r="F74" i="8"/>
  <c r="A74" i="8" s="1"/>
  <c r="F75" i="8"/>
  <c r="A75" i="8" s="1"/>
  <c r="F76" i="8"/>
  <c r="A76" i="8" s="1"/>
  <c r="F77" i="8"/>
  <c r="A77" i="8" s="1"/>
  <c r="F78" i="8"/>
  <c r="A78" i="8" s="1"/>
  <c r="F79" i="8"/>
  <c r="A79" i="8" s="1"/>
  <c r="F80" i="8"/>
  <c r="A80" i="8" s="1"/>
  <c r="F81" i="8"/>
  <c r="A81" i="8" s="1"/>
  <c r="F82" i="8"/>
  <c r="A82" i="8" s="1"/>
  <c r="F83" i="8"/>
  <c r="A83" i="8" s="1"/>
  <c r="F84" i="8"/>
  <c r="A84" i="8" s="1"/>
  <c r="F85" i="8"/>
  <c r="A85" i="8" s="1"/>
  <c r="F86" i="8"/>
  <c r="A86" i="8" s="1"/>
  <c r="F87" i="8"/>
  <c r="A87" i="8" s="1"/>
  <c r="F88" i="8"/>
  <c r="A88" i="8" s="1"/>
  <c r="F89" i="8"/>
  <c r="A89" i="8" s="1"/>
  <c r="F90" i="8"/>
  <c r="A90" i="8" s="1"/>
  <c r="F91" i="8"/>
  <c r="A91" i="8" s="1"/>
  <c r="F92" i="8"/>
  <c r="A92" i="8" s="1"/>
  <c r="F93" i="8"/>
  <c r="A93" i="8" s="1"/>
  <c r="F94" i="8"/>
  <c r="A94" i="8" s="1"/>
  <c r="A95" i="8"/>
  <c r="F96" i="8"/>
  <c r="A96" i="8" s="1"/>
  <c r="F97" i="8"/>
  <c r="A97" i="8" s="1"/>
  <c r="F98" i="8"/>
  <c r="A98" i="8" s="1"/>
  <c r="F99" i="8"/>
  <c r="A99" i="8" s="1"/>
  <c r="F100" i="8"/>
  <c r="A100" i="8" s="1"/>
  <c r="A101" i="8"/>
  <c r="F102" i="8"/>
  <c r="A102" i="8" s="1"/>
  <c r="F103" i="8"/>
  <c r="A103" i="8" s="1"/>
  <c r="F104" i="8"/>
  <c r="A104" i="8" s="1"/>
  <c r="F105" i="8"/>
  <c r="A105" i="8" s="1"/>
  <c r="F106" i="8"/>
  <c r="A106" i="8" s="1"/>
  <c r="F107" i="8"/>
  <c r="A107" i="8" s="1"/>
  <c r="F108" i="8"/>
  <c r="F109" i="8"/>
  <c r="F110" i="8"/>
  <c r="F112" i="8"/>
  <c r="A113" i="8" s="1"/>
  <c r="F114" i="8"/>
  <c r="A114" i="8" s="1"/>
  <c r="F115" i="8"/>
  <c r="A115" i="8" s="1"/>
  <c r="F116" i="8"/>
  <c r="A116" i="8" s="1"/>
  <c r="F117" i="8"/>
  <c r="A117" i="8" s="1"/>
  <c r="F118" i="8"/>
  <c r="A118" i="8" s="1"/>
  <c r="F119" i="8"/>
  <c r="A119" i="8" s="1"/>
  <c r="F120" i="8"/>
  <c r="A120" i="8" s="1"/>
  <c r="A121" i="8"/>
  <c r="F122" i="8"/>
  <c r="A122" i="8" s="1"/>
  <c r="F123" i="8"/>
  <c r="A123" i="8" s="1"/>
  <c r="F124" i="8"/>
  <c r="A124" i="8" s="1"/>
  <c r="F125" i="8"/>
  <c r="A125" i="8" s="1"/>
  <c r="F126" i="8"/>
  <c r="A126" i="8" s="1"/>
  <c r="F127" i="8"/>
  <c r="A127" i="8" s="1"/>
  <c r="F128" i="8"/>
  <c r="A128" i="8" s="1"/>
  <c r="F129" i="8"/>
  <c r="A129" i="8" s="1"/>
  <c r="F130" i="8"/>
  <c r="A130" i="8" s="1"/>
  <c r="F131" i="8"/>
  <c r="A131" i="8" s="1"/>
  <c r="F132" i="8"/>
  <c r="A132" i="8" s="1"/>
  <c r="F133" i="8"/>
  <c r="A133" i="8" s="1"/>
  <c r="F134" i="8"/>
  <c r="A134" i="8" s="1"/>
  <c r="F135" i="8"/>
  <c r="A135" i="8" s="1"/>
  <c r="F136" i="8"/>
  <c r="A136" i="8" s="1"/>
  <c r="F137" i="8"/>
  <c r="A137" i="8" s="1"/>
  <c r="F138" i="8"/>
  <c r="A138" i="8" s="1"/>
  <c r="F139" i="8"/>
  <c r="A139" i="8" s="1"/>
  <c r="F140" i="8"/>
  <c r="A140" i="8" s="1"/>
  <c r="F141" i="8"/>
  <c r="A141" i="8" s="1"/>
  <c r="F142" i="8"/>
  <c r="A142" i="8" s="1"/>
  <c r="F143" i="8"/>
  <c r="A143" i="8" s="1"/>
  <c r="F144" i="8"/>
  <c r="A144" i="8" s="1"/>
  <c r="F145" i="8"/>
  <c r="A145" i="8" s="1"/>
  <c r="F146" i="8"/>
  <c r="A146" i="8" s="1"/>
  <c r="F147" i="8"/>
  <c r="A147" i="8" s="1"/>
  <c r="F148" i="8"/>
  <c r="A148" i="8" s="1"/>
  <c r="F149" i="8"/>
  <c r="A149" i="8" s="1"/>
  <c r="F150" i="8"/>
  <c r="A150" i="8" s="1"/>
  <c r="F151" i="8"/>
  <c r="A151" i="8" s="1"/>
  <c r="F152" i="8"/>
  <c r="A152" i="8" s="1"/>
  <c r="F153" i="8"/>
  <c r="A153" i="8" s="1"/>
  <c r="F154" i="8"/>
  <c r="A154" i="8" s="1"/>
  <c r="F155" i="8"/>
  <c r="A155" i="8" s="1"/>
  <c r="F156" i="8"/>
  <c r="A156" i="8" s="1"/>
  <c r="F157" i="8"/>
  <c r="A157" i="8" s="1"/>
  <c r="F158" i="8"/>
  <c r="A158" i="8" s="1"/>
  <c r="F159" i="8"/>
  <c r="A159" i="8" s="1"/>
  <c r="F160" i="8"/>
  <c r="A160" i="8" s="1"/>
  <c r="F161" i="8"/>
  <c r="A161" i="8" s="1"/>
  <c r="F162" i="8"/>
  <c r="A162" i="8" s="1"/>
  <c r="F163" i="8"/>
  <c r="A163" i="8" s="1"/>
  <c r="F164" i="8"/>
  <c r="A164" i="8" s="1"/>
  <c r="F165" i="8"/>
  <c r="A165" i="8" s="1"/>
  <c r="F166" i="8"/>
  <c r="A166" i="8" s="1"/>
  <c r="F167" i="8"/>
  <c r="A167" i="8" s="1"/>
  <c r="F168" i="8"/>
  <c r="A168" i="8" s="1"/>
  <c r="F169" i="8"/>
  <c r="A169" i="8" s="1"/>
  <c r="F170" i="8"/>
  <c r="A170" i="8" s="1"/>
  <c r="F171" i="8"/>
  <c r="A171" i="8" s="1"/>
  <c r="F172" i="8"/>
  <c r="A172" i="8" s="1"/>
  <c r="F173" i="8"/>
  <c r="A173" i="8" s="1"/>
  <c r="F174" i="8"/>
  <c r="A174" i="8" s="1"/>
  <c r="F175" i="8"/>
  <c r="A175" i="8" s="1"/>
  <c r="F176" i="8"/>
  <c r="A176" i="8" s="1"/>
  <c r="F177" i="8"/>
  <c r="A177" i="8" s="1"/>
  <c r="F178" i="8"/>
  <c r="A179" i="8" s="1"/>
  <c r="F179" i="8"/>
  <c r="A180" i="8" s="1"/>
  <c r="F182" i="8"/>
  <c r="A183" i="8" s="1"/>
  <c r="F184" i="8"/>
  <c r="A184" i="8" s="1"/>
  <c r="F185" i="8"/>
  <c r="A185" i="8" s="1"/>
  <c r="F186" i="8"/>
  <c r="A186" i="8" s="1"/>
  <c r="F187" i="8"/>
  <c r="A187" i="8" s="1"/>
  <c r="F188" i="8"/>
  <c r="A188" i="8" s="1"/>
  <c r="F189" i="8"/>
  <c r="A189" i="8" s="1"/>
  <c r="F190" i="8"/>
  <c r="A190" i="8" s="1"/>
  <c r="F191" i="8"/>
  <c r="A191" i="8" s="1"/>
  <c r="F193" i="8"/>
  <c r="A192" i="8" s="1"/>
  <c r="F194" i="8"/>
  <c r="F195" i="8"/>
  <c r="A194" i="8" s="1"/>
  <c r="F196" i="8"/>
  <c r="F197" i="8"/>
  <c r="A196" i="8" s="1"/>
  <c r="F198" i="8"/>
  <c r="F199" i="8"/>
  <c r="A198" i="8" s="1"/>
  <c r="F200" i="8"/>
  <c r="A199" i="8" s="1"/>
  <c r="F201" i="8"/>
  <c r="F202" i="8"/>
  <c r="F203" i="8"/>
  <c r="A202" i="8" s="1"/>
  <c r="F204" i="8"/>
  <c r="A203" i="8" s="1"/>
  <c r="F205" i="8"/>
  <c r="A204" i="8" s="1"/>
  <c r="F206" i="8"/>
  <c r="F207" i="8"/>
  <c r="A206" i="8" s="1"/>
  <c r="F208" i="8"/>
  <c r="A207" i="8" s="1"/>
  <c r="F209" i="8"/>
  <c r="A208" i="8" s="1"/>
  <c r="F210" i="8"/>
  <c r="F211" i="8"/>
  <c r="A210" i="8" s="1"/>
  <c r="F212" i="8"/>
  <c r="A211" i="8" s="1"/>
  <c r="F213" i="8"/>
  <c r="A212" i="8" s="1"/>
  <c r="F214" i="8"/>
  <c r="F215" i="8"/>
  <c r="A214" i="8" s="1"/>
  <c r="F216" i="8"/>
  <c r="A215" i="8" s="1"/>
  <c r="F217" i="8"/>
  <c r="A216" i="8" s="1"/>
  <c r="F218" i="8"/>
  <c r="F219" i="8"/>
  <c r="A218" i="8" s="1"/>
  <c r="F220" i="8"/>
  <c r="A219" i="8" s="1"/>
  <c r="F221" i="8"/>
  <c r="A220" i="8" s="1"/>
  <c r="F222" i="8"/>
  <c r="F223" i="8"/>
  <c r="A222" i="8" s="1"/>
  <c r="F224" i="8"/>
  <c r="A223" i="8" s="1"/>
  <c r="F225" i="8"/>
  <c r="A224" i="8" s="1"/>
  <c r="F226" i="8"/>
  <c r="F227" i="8"/>
  <c r="A226" i="8" s="1"/>
  <c r="F228" i="8"/>
  <c r="A227" i="8" s="1"/>
  <c r="F229" i="8"/>
  <c r="A228" i="8" s="1"/>
  <c r="F230" i="8"/>
  <c r="F231" i="8"/>
  <c r="A230" i="8" s="1"/>
  <c r="F232" i="8"/>
  <c r="A231" i="8" s="1"/>
  <c r="F233" i="8"/>
  <c r="A232" i="8" s="1"/>
  <c r="F234" i="8"/>
  <c r="F235" i="8"/>
  <c r="A234" i="8" s="1"/>
  <c r="F236" i="8"/>
  <c r="A235" i="8" s="1"/>
  <c r="F237" i="8"/>
  <c r="A236" i="8" s="1"/>
  <c r="F238" i="8"/>
  <c r="F239" i="8"/>
  <c r="A238" i="8" s="1"/>
  <c r="F240" i="8"/>
  <c r="A239" i="8" s="1"/>
  <c r="F241" i="8"/>
  <c r="A240" i="8" s="1"/>
  <c r="F242" i="8"/>
  <c r="F243" i="8"/>
  <c r="A242" i="8" s="1"/>
  <c r="F244" i="8"/>
  <c r="A243" i="8" s="1"/>
  <c r="F245" i="8"/>
  <c r="A244" i="8" s="1"/>
  <c r="F246" i="8"/>
  <c r="F247" i="8"/>
  <c r="A246" i="8" s="1"/>
  <c r="F248" i="8"/>
  <c r="A247" i="8" s="1"/>
  <c r="F249" i="8"/>
  <c r="A248" i="8" s="1"/>
  <c r="F250" i="8"/>
  <c r="F251" i="8"/>
  <c r="A250" i="8" s="1"/>
  <c r="F252" i="8"/>
  <c r="A251" i="8" s="1"/>
  <c r="F253" i="8"/>
  <c r="A252" i="8" s="1"/>
  <c r="F254" i="8"/>
  <c r="F255" i="8"/>
  <c r="A254" i="8" s="1"/>
  <c r="F256" i="8"/>
  <c r="A255" i="8" s="1"/>
  <c r="F257" i="8"/>
  <c r="A256" i="8" s="1"/>
  <c r="F258" i="8"/>
  <c r="F259" i="8"/>
  <c r="A258" i="8" s="1"/>
  <c r="F260" i="8"/>
  <c r="A259" i="8" s="1"/>
  <c r="F261" i="8"/>
  <c r="A260" i="8" s="1"/>
  <c r="F262" i="8"/>
  <c r="F263" i="8"/>
  <c r="A262" i="8" s="1"/>
  <c r="F264" i="8"/>
  <c r="A263" i="8" s="1"/>
  <c r="F265" i="8"/>
  <c r="A264" i="8" s="1"/>
  <c r="F266" i="8"/>
  <c r="F267" i="8"/>
  <c r="A266" i="8" s="1"/>
  <c r="F268" i="8"/>
  <c r="A267" i="8" s="1"/>
  <c r="F269" i="8"/>
  <c r="A268" i="8" s="1"/>
  <c r="F270" i="8"/>
  <c r="F271" i="8"/>
  <c r="A270" i="8" s="1"/>
  <c r="F272" i="8"/>
  <c r="A271" i="8" s="1"/>
  <c r="F273" i="8"/>
  <c r="A272" i="8" s="1"/>
  <c r="F274" i="8"/>
  <c r="F275" i="8"/>
  <c r="A274" i="8" s="1"/>
  <c r="F276" i="8"/>
  <c r="A275" i="8" s="1"/>
  <c r="F277" i="8"/>
  <c r="A276" i="8" s="1"/>
  <c r="F278" i="8"/>
  <c r="F279" i="8"/>
  <c r="A278" i="8" s="1"/>
  <c r="F280" i="8"/>
  <c r="A279" i="8" s="1"/>
  <c r="F281" i="8"/>
  <c r="A280" i="8" s="1"/>
  <c r="F282" i="8"/>
  <c r="F283" i="8"/>
  <c r="A282" i="8" s="1"/>
  <c r="F284" i="8"/>
  <c r="A283" i="8" s="1"/>
  <c r="F285" i="8"/>
  <c r="A284" i="8" s="1"/>
  <c r="F286" i="8"/>
  <c r="F287" i="8"/>
  <c r="A286" i="8" s="1"/>
  <c r="F288" i="8"/>
  <c r="A287" i="8" s="1"/>
  <c r="F289" i="8"/>
  <c r="A288" i="8" s="1"/>
  <c r="F290" i="8"/>
  <c r="F291" i="8"/>
  <c r="A290" i="8" s="1"/>
  <c r="F292" i="8"/>
  <c r="A291" i="8" s="1"/>
  <c r="F293" i="8"/>
  <c r="A292" i="8" s="1"/>
  <c r="F294" i="8"/>
  <c r="F295" i="8"/>
  <c r="A294" i="8" s="1"/>
  <c r="F296" i="8"/>
  <c r="A295" i="8" s="1"/>
  <c r="F297" i="8"/>
  <c r="F298" i="8"/>
  <c r="F299" i="8"/>
  <c r="A298" i="8" s="1"/>
  <c r="F300" i="8"/>
  <c r="A299" i="8" s="1"/>
  <c r="F301" i="8"/>
  <c r="F302" i="8"/>
  <c r="F303" i="8"/>
  <c r="A302" i="8" s="1"/>
  <c r="F304" i="8"/>
  <c r="A303" i="8" s="1"/>
  <c r="F305" i="8"/>
  <c r="F306" i="8"/>
  <c r="F307" i="8"/>
  <c r="A306" i="8" s="1"/>
  <c r="F308" i="8"/>
  <c r="A307" i="8" s="1"/>
  <c r="F309" i="8"/>
  <c r="A308" i="8" s="1"/>
  <c r="F310" i="8"/>
  <c r="F311" i="8"/>
  <c r="A310" i="8" s="1"/>
  <c r="F312" i="8"/>
  <c r="A311" i="8" s="1"/>
  <c r="F313" i="8"/>
  <c r="A312" i="8" s="1"/>
  <c r="F314" i="8"/>
  <c r="F315" i="8"/>
  <c r="A314" i="8" s="1"/>
  <c r="F316" i="8"/>
  <c r="A315" i="8" s="1"/>
  <c r="F317" i="8"/>
  <c r="A316" i="8" s="1"/>
  <c r="F318" i="8"/>
  <c r="F319" i="8"/>
  <c r="A318" i="8" s="1"/>
  <c r="F320" i="8"/>
  <c r="A319" i="8" s="1"/>
  <c r="F321" i="8"/>
  <c r="A320" i="8" s="1"/>
  <c r="F322" i="8"/>
  <c r="F323" i="8"/>
  <c r="A322" i="8" s="1"/>
  <c r="F324" i="8"/>
  <c r="A323" i="8" s="1"/>
  <c r="F325" i="8"/>
  <c r="A324" i="8" s="1"/>
  <c r="F326" i="8"/>
  <c r="F327" i="8"/>
  <c r="A326" i="8" s="1"/>
  <c r="F328" i="8"/>
  <c r="A327" i="8" s="1"/>
  <c r="F329" i="8"/>
  <c r="A328" i="8" s="1"/>
  <c r="F330" i="8"/>
  <c r="F331" i="8"/>
  <c r="A330" i="8" s="1"/>
  <c r="F332" i="8"/>
  <c r="A331" i="8" s="1"/>
  <c r="F333" i="8"/>
  <c r="A332" i="8" s="1"/>
  <c r="F334" i="8"/>
  <c r="F335" i="8"/>
  <c r="A334" i="8" s="1"/>
  <c r="F336" i="8"/>
  <c r="A335" i="8" s="1"/>
  <c r="F337" i="8"/>
  <c r="A336" i="8" s="1"/>
  <c r="F338" i="8"/>
  <c r="F339" i="8"/>
  <c r="A338" i="8" s="1"/>
  <c r="F340" i="8"/>
  <c r="A339" i="8" s="1"/>
  <c r="F341" i="8"/>
  <c r="A340" i="8" s="1"/>
  <c r="F342" i="8"/>
  <c r="F343" i="8"/>
  <c r="A342" i="8" s="1"/>
  <c r="F344" i="8"/>
  <c r="A343" i="8" s="1"/>
  <c r="F345" i="8"/>
  <c r="A344" i="8" s="1"/>
  <c r="F346" i="8"/>
  <c r="F347" i="8"/>
  <c r="A346" i="8" s="1"/>
  <c r="F348" i="8"/>
  <c r="A347" i="8" s="1"/>
  <c r="F349" i="8"/>
  <c r="A348" i="8" s="1"/>
  <c r="F350" i="8"/>
  <c r="F351" i="8"/>
  <c r="A350" i="8" s="1"/>
  <c r="F352" i="8"/>
  <c r="A351" i="8" s="1"/>
  <c r="F353" i="8"/>
  <c r="A352" i="8" s="1"/>
  <c r="F354" i="8"/>
  <c r="F355" i="8"/>
  <c r="A354" i="8" s="1"/>
  <c r="F356" i="8"/>
  <c r="A355" i="8" s="1"/>
  <c r="F357" i="8"/>
  <c r="A356" i="8" s="1"/>
  <c r="F358" i="8"/>
  <c r="F359" i="8"/>
  <c r="A358" i="8" s="1"/>
  <c r="F360" i="8"/>
  <c r="A359" i="8" s="1"/>
  <c r="F361" i="8"/>
  <c r="A360" i="8" s="1"/>
  <c r="F362" i="8"/>
  <c r="F363" i="8"/>
  <c r="A362" i="8" s="1"/>
  <c r="F364" i="8"/>
  <c r="A363" i="8" s="1"/>
  <c r="F365" i="8"/>
  <c r="A364" i="8" s="1"/>
  <c r="F366" i="8"/>
  <c r="F367" i="8"/>
  <c r="A366" i="8" s="1"/>
  <c r="F368" i="8"/>
  <c r="A367" i="8" s="1"/>
  <c r="F369" i="8"/>
  <c r="A368" i="8" s="1"/>
  <c r="F370" i="8"/>
  <c r="F371" i="8"/>
  <c r="A370" i="8" s="1"/>
  <c r="F372" i="8"/>
  <c r="A371" i="8" s="1"/>
  <c r="F373" i="8"/>
  <c r="A372" i="8" s="1"/>
  <c r="F374" i="8"/>
  <c r="F375" i="8"/>
  <c r="A374" i="8" s="1"/>
  <c r="F376" i="8"/>
  <c r="A375" i="8" s="1"/>
  <c r="F377" i="8"/>
  <c r="A376" i="8" s="1"/>
  <c r="F378" i="8"/>
  <c r="F379" i="8"/>
  <c r="A378" i="8" s="1"/>
  <c r="F380" i="8"/>
  <c r="A379" i="8" s="1"/>
  <c r="F381" i="8"/>
  <c r="A380" i="8" s="1"/>
  <c r="F382" i="8"/>
  <c r="F383" i="8"/>
  <c r="A382" i="8" s="1"/>
  <c r="F384" i="8"/>
  <c r="A383" i="8" s="1"/>
  <c r="F385" i="8"/>
  <c r="A384" i="8" s="1"/>
  <c r="F386" i="8"/>
  <c r="F387" i="8"/>
  <c r="A386" i="8" s="1"/>
  <c r="F388" i="8"/>
  <c r="A387" i="8" s="1"/>
  <c r="F389" i="8"/>
  <c r="A388" i="8" s="1"/>
  <c r="F390" i="8"/>
  <c r="F391" i="8"/>
  <c r="A390" i="8" s="1"/>
  <c r="F392" i="8"/>
  <c r="A391" i="8" s="1"/>
  <c r="F393" i="8"/>
  <c r="A392" i="8" s="1"/>
  <c r="F394" i="8"/>
  <c r="F395" i="8"/>
  <c r="A394" i="8" s="1"/>
  <c r="F396" i="8"/>
  <c r="A395" i="8" s="1"/>
  <c r="F397" i="8"/>
  <c r="A396" i="8" s="1"/>
  <c r="F398" i="8"/>
  <c r="F399" i="8"/>
  <c r="A398" i="8" s="1"/>
  <c r="F400" i="8"/>
  <c r="A399" i="8" s="1"/>
  <c r="F401" i="8"/>
  <c r="A400" i="8" s="1"/>
  <c r="F402" i="8"/>
  <c r="F403" i="8"/>
  <c r="A402" i="8" s="1"/>
  <c r="F404" i="8"/>
  <c r="A403" i="8" s="1"/>
  <c r="F405" i="8"/>
  <c r="A404" i="8" s="1"/>
  <c r="F406" i="8"/>
  <c r="F407" i="8"/>
  <c r="A406" i="8" s="1"/>
  <c r="F408" i="8"/>
  <c r="A407" i="8" s="1"/>
  <c r="F409" i="8"/>
  <c r="A408" i="8" s="1"/>
  <c r="F410" i="8"/>
  <c r="F411" i="8"/>
  <c r="A410" i="8" s="1"/>
  <c r="F412" i="8"/>
  <c r="A411" i="8" s="1"/>
  <c r="F413" i="8"/>
  <c r="A412" i="8" s="1"/>
  <c r="F414" i="8"/>
  <c r="F415" i="8"/>
  <c r="A414" i="8" s="1"/>
  <c r="F416" i="8"/>
  <c r="A415" i="8" s="1"/>
  <c r="F417" i="8"/>
  <c r="A416" i="8" s="1"/>
  <c r="F418" i="8"/>
  <c r="F419" i="8"/>
  <c r="A418" i="8" s="1"/>
  <c r="F420" i="8"/>
  <c r="A419" i="8" s="1"/>
  <c r="F421" i="8"/>
  <c r="A420" i="8" s="1"/>
  <c r="F422" i="8"/>
  <c r="F423" i="8"/>
  <c r="A422" i="8" s="1"/>
  <c r="F424" i="8"/>
  <c r="A423" i="8" s="1"/>
  <c r="F425" i="8"/>
  <c r="A424" i="8" s="1"/>
  <c r="F426" i="8"/>
  <c r="F427" i="8"/>
  <c r="A426" i="8" s="1"/>
  <c r="F428" i="8"/>
  <c r="A427" i="8" s="1"/>
  <c r="F429" i="8"/>
  <c r="A428" i="8" s="1"/>
  <c r="F430" i="8"/>
  <c r="F431" i="8"/>
  <c r="A430" i="8" s="1"/>
  <c r="F432" i="8"/>
  <c r="A431" i="8" s="1"/>
  <c r="F433" i="8"/>
  <c r="A432" i="8" s="1"/>
  <c r="F434" i="8"/>
  <c r="F435" i="8"/>
  <c r="A434" i="8" s="1"/>
  <c r="F436" i="8"/>
  <c r="A435" i="8" s="1"/>
  <c r="F437" i="8"/>
  <c r="A436" i="8" s="1"/>
  <c r="F438" i="8"/>
  <c r="F439" i="8"/>
  <c r="A438" i="8" s="1"/>
  <c r="F440" i="8"/>
  <c r="A439" i="8" s="1"/>
  <c r="F441" i="8"/>
  <c r="A440" i="8" s="1"/>
  <c r="F442" i="8"/>
  <c r="F443" i="8"/>
  <c r="A442" i="8" s="1"/>
  <c r="F444" i="8"/>
  <c r="A443" i="8" s="1"/>
  <c r="F445" i="8"/>
  <c r="A444" i="8" s="1"/>
  <c r="F446" i="8"/>
  <c r="F447" i="8"/>
  <c r="A446" i="8" s="1"/>
  <c r="F448" i="8"/>
  <c r="A447" i="8" s="1"/>
  <c r="F449" i="8"/>
  <c r="A448" i="8" s="1"/>
  <c r="F450" i="8"/>
  <c r="F451" i="8"/>
  <c r="A450" i="8" s="1"/>
  <c r="F452" i="8"/>
  <c r="A451" i="8" s="1"/>
  <c r="F453" i="8"/>
  <c r="A452" i="8" s="1"/>
  <c r="F454" i="8"/>
  <c r="F455" i="8"/>
  <c r="A454" i="8" s="1"/>
  <c r="F456" i="8"/>
  <c r="A455" i="8" s="1"/>
  <c r="F457" i="8"/>
  <c r="A456" i="8" s="1"/>
  <c r="F458" i="8"/>
  <c r="F459" i="8"/>
  <c r="A458" i="8" s="1"/>
  <c r="F460" i="8"/>
  <c r="A459" i="8" s="1"/>
  <c r="F461" i="8"/>
  <c r="A460" i="8" s="1"/>
  <c r="F462" i="8"/>
  <c r="F463" i="8"/>
  <c r="A462" i="8" s="1"/>
  <c r="F464" i="8"/>
  <c r="A463" i="8" s="1"/>
  <c r="F465" i="8"/>
  <c r="A464" i="8" s="1"/>
  <c r="F466" i="8"/>
  <c r="F467" i="8"/>
  <c r="A466" i="8" s="1"/>
  <c r="F468" i="8"/>
  <c r="A467" i="8" s="1"/>
  <c r="F469" i="8"/>
  <c r="A468" i="8" s="1"/>
  <c r="F470" i="8"/>
  <c r="F471" i="8"/>
  <c r="A470" i="8" s="1"/>
  <c r="F472" i="8"/>
  <c r="A471" i="8" s="1"/>
  <c r="F473" i="8"/>
  <c r="A472" i="8" s="1"/>
  <c r="F474" i="8"/>
  <c r="F475" i="8"/>
  <c r="A474" i="8" s="1"/>
  <c r="F476" i="8"/>
  <c r="A475" i="8" s="1"/>
  <c r="F477" i="8"/>
  <c r="A476" i="8" s="1"/>
  <c r="F478" i="8"/>
  <c r="F479" i="8"/>
  <c r="A478" i="8" s="1"/>
  <c r="F480" i="8"/>
  <c r="A479" i="8" s="1"/>
  <c r="F481" i="8"/>
  <c r="A480" i="8" s="1"/>
  <c r="F482" i="8"/>
  <c r="F483" i="8"/>
  <c r="A482" i="8" s="1"/>
  <c r="F484" i="8"/>
  <c r="A483" i="8" s="1"/>
  <c r="F485" i="8"/>
  <c r="A484" i="8" s="1"/>
  <c r="F486" i="8"/>
  <c r="F487" i="8"/>
  <c r="A486" i="8" s="1"/>
  <c r="F488" i="8"/>
  <c r="A487" i="8" s="1"/>
  <c r="F489" i="8"/>
  <c r="A488" i="8" s="1"/>
  <c r="F490" i="8"/>
  <c r="F491" i="8"/>
  <c r="A490" i="8" s="1"/>
  <c r="F492" i="8"/>
  <c r="A491" i="8" s="1"/>
  <c r="F493" i="8"/>
  <c r="A492" i="8" s="1"/>
  <c r="F494" i="8"/>
  <c r="F495" i="8"/>
  <c r="A494" i="8" s="1"/>
  <c r="F496" i="8"/>
  <c r="A495" i="8" s="1"/>
  <c r="F497" i="8"/>
  <c r="A496" i="8" s="1"/>
  <c r="F498" i="8"/>
  <c r="F499" i="8"/>
  <c r="A498" i="8" s="1"/>
  <c r="F500" i="8"/>
  <c r="A499" i="8" s="1"/>
  <c r="F501" i="8"/>
  <c r="A500" i="8" s="1"/>
  <c r="F502" i="8"/>
  <c r="F503" i="8"/>
  <c r="A502" i="8" s="1"/>
  <c r="F504" i="8"/>
  <c r="A503" i="8" s="1"/>
  <c r="F505" i="8"/>
  <c r="A504" i="8" s="1"/>
  <c r="F506" i="8"/>
  <c r="F507" i="8"/>
  <c r="A506" i="8" s="1"/>
  <c r="F508" i="8"/>
  <c r="A507" i="8" s="1"/>
  <c r="F509" i="8"/>
  <c r="A508" i="8" s="1"/>
  <c r="F510" i="8"/>
  <c r="F511" i="8"/>
  <c r="A510" i="8" s="1"/>
  <c r="F512" i="8"/>
  <c r="A511" i="8" s="1"/>
  <c r="F513" i="8"/>
  <c r="A512" i="8" s="1"/>
  <c r="F514" i="8"/>
  <c r="F515" i="8"/>
  <c r="A514" i="8" s="1"/>
  <c r="F516" i="8"/>
  <c r="A515" i="8" s="1"/>
  <c r="F517" i="8"/>
  <c r="A516" i="8" s="1"/>
  <c r="F518" i="8"/>
  <c r="F519" i="8"/>
  <c r="A518" i="8" s="1"/>
  <c r="F520" i="8"/>
  <c r="A519" i="8" s="1"/>
  <c r="F521" i="8"/>
  <c r="A520" i="8" s="1"/>
  <c r="F522" i="8"/>
  <c r="F523" i="8"/>
  <c r="A522" i="8" s="1"/>
  <c r="F524" i="8"/>
  <c r="A523" i="8" s="1"/>
  <c r="F525" i="8"/>
  <c r="A524" i="8" s="1"/>
  <c r="F526" i="8"/>
  <c r="F527" i="8"/>
  <c r="A526" i="8" s="1"/>
  <c r="F528" i="8"/>
  <c r="A527" i="8" s="1"/>
  <c r="F529" i="8"/>
  <c r="A528" i="8" s="1"/>
  <c r="F530" i="8"/>
  <c r="F531" i="8"/>
  <c r="A530" i="8" s="1"/>
  <c r="F532" i="8"/>
  <c r="A531" i="8" s="1"/>
  <c r="F533" i="8"/>
  <c r="A532" i="8" s="1"/>
  <c r="F534" i="8"/>
  <c r="F535" i="8"/>
  <c r="A534" i="8" s="1"/>
  <c r="F536" i="8"/>
  <c r="A535" i="8" s="1"/>
  <c r="F537" i="8"/>
  <c r="A536" i="8" s="1"/>
  <c r="F538" i="8"/>
  <c r="F539" i="8"/>
  <c r="A538" i="8" s="1"/>
  <c r="F540" i="8"/>
  <c r="A539" i="8" s="1"/>
  <c r="F541" i="8"/>
  <c r="A540" i="8" s="1"/>
  <c r="F542" i="8"/>
  <c r="F543" i="8"/>
  <c r="A542" i="8" s="1"/>
  <c r="F544" i="8"/>
  <c r="A543" i="8" s="1"/>
  <c r="F545" i="8"/>
  <c r="A544" i="8" s="1"/>
  <c r="F546" i="8"/>
  <c r="F547" i="8"/>
  <c r="A546" i="8" s="1"/>
  <c r="F548" i="8"/>
  <c r="A547" i="8" s="1"/>
  <c r="F549" i="8"/>
  <c r="A548" i="8" s="1"/>
  <c r="F550" i="8"/>
  <c r="F551" i="8"/>
  <c r="A550" i="8" s="1"/>
  <c r="F552" i="8"/>
  <c r="A551" i="8" s="1"/>
  <c r="F553" i="8"/>
  <c r="A552" i="8" s="1"/>
  <c r="F554" i="8"/>
  <c r="F555" i="8"/>
  <c r="A554" i="8" s="1"/>
  <c r="F556" i="8"/>
  <c r="A555" i="8" s="1"/>
  <c r="F557" i="8"/>
  <c r="A556" i="8" s="1"/>
  <c r="F558" i="8"/>
  <c r="F559" i="8"/>
  <c r="A558" i="8" s="1"/>
  <c r="F560" i="8"/>
  <c r="A559" i="8" s="1"/>
  <c r="F561" i="8"/>
  <c r="A560" i="8" s="1"/>
  <c r="F562" i="8"/>
  <c r="F563" i="8"/>
  <c r="A562" i="8" s="1"/>
  <c r="F564" i="8"/>
  <c r="A563" i="8" s="1"/>
  <c r="F565" i="8"/>
  <c r="A564" i="8" s="1"/>
  <c r="F566" i="8"/>
  <c r="F567" i="8"/>
  <c r="A566" i="8" s="1"/>
  <c r="F568" i="8"/>
  <c r="A567" i="8" s="1"/>
  <c r="F569" i="8"/>
  <c r="A568" i="8" s="1"/>
  <c r="F570" i="8"/>
  <c r="F571" i="8"/>
  <c r="A570" i="8" s="1"/>
  <c r="F572" i="8"/>
  <c r="A571" i="8" s="1"/>
  <c r="F573" i="8"/>
  <c r="A572" i="8" s="1"/>
  <c r="F574" i="8"/>
  <c r="F575" i="8"/>
  <c r="A574" i="8" s="1"/>
  <c r="F576" i="8"/>
  <c r="A575" i="8" s="1"/>
  <c r="F577" i="8"/>
  <c r="A576" i="8" s="1"/>
  <c r="F578" i="8"/>
  <c r="F579" i="8"/>
  <c r="A578" i="8" s="1"/>
  <c r="F580" i="8"/>
  <c r="A579" i="8" s="1"/>
  <c r="F581" i="8"/>
  <c r="A580" i="8" s="1"/>
  <c r="F582" i="8"/>
  <c r="F583" i="8"/>
  <c r="A582" i="8" s="1"/>
  <c r="F584" i="8"/>
  <c r="A583" i="8" s="1"/>
  <c r="F585" i="8"/>
  <c r="A584" i="8" s="1"/>
  <c r="F586" i="8"/>
  <c r="F587" i="8"/>
  <c r="A586" i="8" s="1"/>
  <c r="F588" i="8"/>
  <c r="A587" i="8" s="1"/>
  <c r="F589" i="8"/>
  <c r="A588" i="8" s="1"/>
  <c r="F590" i="8"/>
  <c r="F591" i="8"/>
  <c r="A590" i="8" s="1"/>
  <c r="F592" i="8"/>
  <c r="A591" i="8" s="1"/>
  <c r="F593" i="8"/>
  <c r="A592" i="8" s="1"/>
  <c r="F594" i="8"/>
  <c r="F595" i="8"/>
  <c r="A594" i="8" s="1"/>
  <c r="F596" i="8"/>
  <c r="A595" i="8" s="1"/>
  <c r="F597" i="8"/>
  <c r="A596" i="8" s="1"/>
  <c r="F598" i="8"/>
  <c r="F599" i="8"/>
  <c r="A598" i="8" s="1"/>
  <c r="F600" i="8"/>
  <c r="A599" i="8" s="1"/>
  <c r="F601" i="8"/>
  <c r="A600" i="8" s="1"/>
  <c r="F602" i="8"/>
  <c r="F603" i="8"/>
  <c r="A602" i="8" s="1"/>
  <c r="F604" i="8"/>
  <c r="A603" i="8" s="1"/>
  <c r="F605" i="8"/>
  <c r="A604" i="8" s="1"/>
  <c r="F606" i="8"/>
  <c r="F607" i="8"/>
  <c r="A606" i="8" s="1"/>
  <c r="F608" i="8"/>
  <c r="A607" i="8" s="1"/>
  <c r="F609" i="8"/>
  <c r="A608" i="8" s="1"/>
  <c r="F610" i="8"/>
  <c r="F611" i="8"/>
  <c r="A610" i="8" s="1"/>
  <c r="F612" i="8"/>
  <c r="A611" i="8" s="1"/>
  <c r="F613" i="8"/>
  <c r="A612" i="8" s="1"/>
  <c r="F614" i="8"/>
  <c r="F615" i="8"/>
  <c r="A614" i="8" s="1"/>
  <c r="F616" i="8"/>
  <c r="A615" i="8" s="1"/>
  <c r="F617" i="8"/>
  <c r="A616" i="8" s="1"/>
  <c r="F618" i="8"/>
  <c r="F619" i="8"/>
  <c r="A618" i="8" s="1"/>
  <c r="F620" i="8"/>
  <c r="A619" i="8" s="1"/>
  <c r="F621" i="8"/>
  <c r="A620" i="8" s="1"/>
  <c r="F622" i="8"/>
  <c r="F623" i="8"/>
  <c r="A622" i="8" s="1"/>
  <c r="F624" i="8"/>
  <c r="A623" i="8" s="1"/>
  <c r="F625" i="8"/>
  <c r="A624" i="8" s="1"/>
  <c r="F626" i="8"/>
  <c r="F627" i="8"/>
  <c r="A626" i="8" s="1"/>
  <c r="F628" i="8"/>
  <c r="A627" i="8" s="1"/>
  <c r="F629" i="8"/>
  <c r="A628" i="8" s="1"/>
  <c r="F630" i="8"/>
  <c r="F631" i="8"/>
  <c r="A630" i="8" s="1"/>
  <c r="F632" i="8"/>
  <c r="A631" i="8" s="1"/>
  <c r="F633" i="8"/>
  <c r="A632" i="8" s="1"/>
  <c r="F634" i="8"/>
  <c r="F635" i="8"/>
  <c r="A634" i="8" s="1"/>
  <c r="F636" i="8"/>
  <c r="A635" i="8" s="1"/>
  <c r="F637" i="8"/>
  <c r="A636" i="8" s="1"/>
  <c r="F638" i="8"/>
  <c r="F639" i="8"/>
  <c r="A638" i="8" s="1"/>
  <c r="F640" i="8"/>
  <c r="A639" i="8" s="1"/>
  <c r="F641" i="8"/>
  <c r="A640" i="8" s="1"/>
  <c r="F642" i="8"/>
  <c r="F643" i="8"/>
  <c r="A642" i="8" s="1"/>
  <c r="F644" i="8"/>
  <c r="A643" i="8" s="1"/>
  <c r="F645" i="8"/>
  <c r="A644" i="8" s="1"/>
  <c r="F646" i="8"/>
  <c r="F647" i="8"/>
  <c r="A646" i="8" s="1"/>
  <c r="F648" i="8"/>
  <c r="A647" i="8" s="1"/>
  <c r="F649" i="8"/>
  <c r="A648" i="8" s="1"/>
  <c r="F650" i="8"/>
  <c r="F651" i="8"/>
  <c r="A650" i="8" s="1"/>
  <c r="F652" i="8"/>
  <c r="A651" i="8" s="1"/>
  <c r="F653" i="8"/>
  <c r="A652" i="8" s="1"/>
  <c r="F654" i="8"/>
  <c r="F655" i="8"/>
  <c r="A654" i="8" s="1"/>
  <c r="F656" i="8"/>
  <c r="A655" i="8" s="1"/>
  <c r="F657" i="8"/>
  <c r="A656" i="8" s="1"/>
  <c r="F658" i="8"/>
  <c r="F659" i="8"/>
  <c r="A658" i="8" s="1"/>
  <c r="F660" i="8"/>
  <c r="A659" i="8" s="1"/>
  <c r="F661" i="8"/>
  <c r="A660" i="8" s="1"/>
  <c r="F662" i="8"/>
  <c r="F663" i="8"/>
  <c r="A662" i="8" s="1"/>
  <c r="F664" i="8"/>
  <c r="A663" i="8" s="1"/>
  <c r="F665" i="8"/>
  <c r="A664" i="8" s="1"/>
  <c r="F666" i="8"/>
  <c r="F667" i="8"/>
  <c r="A666" i="8" s="1"/>
  <c r="F668" i="8"/>
  <c r="A667" i="8" s="1"/>
  <c r="F669" i="8"/>
  <c r="A668" i="8" s="1"/>
  <c r="F670" i="8"/>
  <c r="F671" i="8"/>
  <c r="A670" i="8" s="1"/>
  <c r="F672" i="8"/>
  <c r="A671" i="8" s="1"/>
  <c r="F673" i="8"/>
  <c r="A672" i="8" s="1"/>
  <c r="F674" i="8"/>
  <c r="F675" i="8"/>
  <c r="A674" i="8" s="1"/>
  <c r="F676" i="8"/>
  <c r="A675" i="8" s="1"/>
  <c r="F677" i="8"/>
  <c r="A676" i="8" s="1"/>
  <c r="F678" i="8"/>
  <c r="F679" i="8"/>
  <c r="A678" i="8" s="1"/>
  <c r="F680" i="8"/>
  <c r="A679" i="8" s="1"/>
  <c r="F681" i="8"/>
  <c r="A680" i="8" s="1"/>
  <c r="F682" i="8"/>
  <c r="F683" i="8"/>
  <c r="A682" i="8" s="1"/>
  <c r="F684" i="8"/>
  <c r="A683" i="8" s="1"/>
  <c r="F685" i="8"/>
  <c r="A684" i="8" s="1"/>
  <c r="F686" i="8"/>
  <c r="F687" i="8"/>
  <c r="A686" i="8" s="1"/>
  <c r="F688" i="8"/>
  <c r="A687" i="8" s="1"/>
  <c r="F689" i="8"/>
  <c r="A688" i="8" s="1"/>
  <c r="F690" i="8"/>
  <c r="F691" i="8"/>
  <c r="A690" i="8" s="1"/>
  <c r="F692" i="8"/>
  <c r="A691" i="8" s="1"/>
  <c r="F693" i="8"/>
  <c r="A692" i="8" s="1"/>
  <c r="F694" i="8"/>
  <c r="F695" i="8"/>
  <c r="A694" i="8" s="1"/>
  <c r="F696" i="8"/>
  <c r="A695" i="8" s="1"/>
  <c r="F697" i="8"/>
  <c r="A696" i="8" s="1"/>
  <c r="F698" i="8"/>
  <c r="F699" i="8"/>
  <c r="A698" i="8" s="1"/>
  <c r="F700" i="8"/>
  <c r="A699" i="8" s="1"/>
  <c r="F701" i="8"/>
  <c r="A700" i="8" s="1"/>
  <c r="F702" i="8"/>
  <c r="F703" i="8"/>
  <c r="A702" i="8" s="1"/>
  <c r="F704" i="8"/>
  <c r="A703" i="8" s="1"/>
  <c r="F705" i="8"/>
  <c r="A704" i="8" s="1"/>
  <c r="F706" i="8"/>
  <c r="F707" i="8"/>
  <c r="A706" i="8" s="1"/>
  <c r="F708" i="8"/>
  <c r="A707" i="8" s="1"/>
  <c r="F709" i="8"/>
  <c r="A708" i="8" s="1"/>
  <c r="F710" i="8"/>
  <c r="F711" i="8"/>
  <c r="A710" i="8" s="1"/>
  <c r="F712" i="8"/>
  <c r="A711" i="8" s="1"/>
  <c r="F713" i="8"/>
  <c r="A712" i="8" s="1"/>
  <c r="F714" i="8"/>
  <c r="F715" i="8"/>
  <c r="A714" i="8" s="1"/>
  <c r="F716" i="8"/>
  <c r="A715" i="8" s="1"/>
  <c r="F717" i="8"/>
  <c r="A716" i="8" s="1"/>
  <c r="F718" i="8"/>
  <c r="F719" i="8"/>
  <c r="A718" i="8" s="1"/>
  <c r="F720" i="8"/>
  <c r="A719" i="8" s="1"/>
  <c r="F721" i="8"/>
  <c r="A720" i="8" s="1"/>
  <c r="F722" i="8"/>
  <c r="F723" i="8"/>
  <c r="A722" i="8" s="1"/>
  <c r="F724" i="8"/>
  <c r="A723" i="8" s="1"/>
  <c r="F725" i="8"/>
  <c r="A724" i="8" s="1"/>
  <c r="F726" i="8"/>
  <c r="F727" i="8"/>
  <c r="A726" i="8" s="1"/>
  <c r="F728" i="8"/>
  <c r="A727" i="8" s="1"/>
  <c r="F729" i="8"/>
  <c r="A728" i="8" s="1"/>
  <c r="F730" i="8"/>
  <c r="F731" i="8"/>
  <c r="A730" i="8" s="1"/>
  <c r="F732" i="8"/>
  <c r="A731" i="8" s="1"/>
  <c r="F733" i="8"/>
  <c r="A732" i="8" s="1"/>
  <c r="F734" i="8"/>
  <c r="F735" i="8"/>
  <c r="A734" i="8" s="1"/>
  <c r="F736" i="8"/>
  <c r="A735" i="8" s="1"/>
  <c r="F737" i="8"/>
  <c r="A736" i="8" s="1"/>
  <c r="F738" i="8"/>
  <c r="F739" i="8"/>
  <c r="A738" i="8" s="1"/>
  <c r="F740" i="8"/>
  <c r="A739" i="8" s="1"/>
  <c r="F741" i="8"/>
  <c r="A740" i="8" s="1"/>
  <c r="F742" i="8"/>
  <c r="F743" i="8"/>
  <c r="A742" i="8" s="1"/>
  <c r="F744" i="8"/>
  <c r="A743" i="8" s="1"/>
  <c r="F745" i="8"/>
  <c r="A744" i="8" s="1"/>
  <c r="F746" i="8"/>
  <c r="F747" i="8"/>
  <c r="A746" i="8" s="1"/>
  <c r="F748" i="8"/>
  <c r="A747" i="8" s="1"/>
  <c r="F749" i="8"/>
  <c r="A748" i="8" s="1"/>
  <c r="F750" i="8"/>
  <c r="F751" i="8"/>
  <c r="A750" i="8" s="1"/>
  <c r="F752" i="8"/>
  <c r="A751" i="8" s="1"/>
  <c r="F753" i="8"/>
  <c r="A752" i="8" s="1"/>
  <c r="F754" i="8"/>
  <c r="F755" i="8"/>
  <c r="A754" i="8" s="1"/>
  <c r="F756" i="8"/>
  <c r="A755" i="8" s="1"/>
  <c r="F757" i="8"/>
  <c r="A756" i="8" s="1"/>
  <c r="F758" i="8"/>
  <c r="F759" i="8"/>
  <c r="A758" i="8" s="1"/>
  <c r="F760" i="8"/>
  <c r="A759" i="8" s="1"/>
  <c r="F761" i="8"/>
  <c r="A760" i="8" s="1"/>
  <c r="F762" i="8"/>
  <c r="F763" i="8"/>
  <c r="A762" i="8" s="1"/>
  <c r="F764" i="8"/>
  <c r="A763" i="8" s="1"/>
  <c r="F765" i="8"/>
  <c r="A764" i="8" s="1"/>
  <c r="F766" i="8"/>
  <c r="F767" i="8"/>
  <c r="A766" i="8" s="1"/>
  <c r="F768" i="8"/>
  <c r="A767" i="8" s="1"/>
  <c r="F769" i="8"/>
  <c r="A768" i="8" s="1"/>
  <c r="F770" i="8"/>
  <c r="F771" i="8"/>
  <c r="A770" i="8" s="1"/>
  <c r="F772" i="8"/>
  <c r="A771" i="8" s="1"/>
  <c r="F773" i="8"/>
  <c r="A772" i="8" s="1"/>
  <c r="F774" i="8"/>
  <c r="F775" i="8"/>
  <c r="A774" i="8" s="1"/>
  <c r="F776" i="8"/>
  <c r="A775" i="8" s="1"/>
  <c r="F777" i="8"/>
  <c r="A776" i="8" s="1"/>
  <c r="F778" i="8"/>
  <c r="F779" i="8"/>
  <c r="A778" i="8" s="1"/>
  <c r="F780" i="8"/>
  <c r="A779" i="8" s="1"/>
  <c r="F781" i="8"/>
  <c r="A780" i="8" s="1"/>
  <c r="F782" i="8"/>
  <c r="F783" i="8"/>
  <c r="A782" i="8" s="1"/>
  <c r="F784" i="8"/>
  <c r="A783" i="8" s="1"/>
  <c r="F785" i="8"/>
  <c r="A784" i="8" s="1"/>
  <c r="F786" i="8"/>
  <c r="F787" i="8"/>
  <c r="A786" i="8" s="1"/>
  <c r="F788" i="8"/>
  <c r="A787" i="8" s="1"/>
  <c r="F789" i="8"/>
  <c r="A788" i="8" s="1"/>
  <c r="F790" i="8"/>
  <c r="F791" i="8"/>
  <c r="A790" i="8" s="1"/>
  <c r="F792" i="8"/>
  <c r="A791" i="8" s="1"/>
  <c r="F793" i="8"/>
  <c r="A792" i="8" s="1"/>
  <c r="F794" i="8"/>
  <c r="F795" i="8"/>
  <c r="A794" i="8" s="1"/>
  <c r="F796" i="8"/>
  <c r="A795" i="8" s="1"/>
  <c r="F797" i="8"/>
  <c r="A796" i="8" s="1"/>
  <c r="F798" i="8"/>
  <c r="F799" i="8"/>
  <c r="A798" i="8" s="1"/>
  <c r="F800" i="8"/>
  <c r="A799" i="8" s="1"/>
  <c r="F801" i="8"/>
  <c r="A800" i="8" s="1"/>
  <c r="F802" i="8"/>
  <c r="F803" i="8"/>
  <c r="A802" i="8" s="1"/>
  <c r="F804" i="8"/>
  <c r="A803" i="8" s="1"/>
  <c r="F805" i="8"/>
  <c r="A804" i="8" s="1"/>
  <c r="F806" i="8"/>
  <c r="F807" i="8"/>
  <c r="A806" i="8" s="1"/>
  <c r="F808" i="8"/>
  <c r="A807" i="8" s="1"/>
  <c r="F809" i="8"/>
  <c r="A808" i="8" s="1"/>
  <c r="F810" i="8"/>
  <c r="F811" i="8"/>
  <c r="A810" i="8" s="1"/>
  <c r="F812" i="8"/>
  <c r="A811" i="8" s="1"/>
  <c r="F813" i="8"/>
  <c r="A812" i="8" s="1"/>
  <c r="F814" i="8"/>
  <c r="F815" i="8"/>
  <c r="A814" i="8" s="1"/>
  <c r="F816" i="8"/>
  <c r="A815" i="8" s="1"/>
  <c r="F817" i="8"/>
  <c r="A816" i="8" s="1"/>
  <c r="F818" i="8"/>
  <c r="F819" i="8"/>
  <c r="A818" i="8" s="1"/>
  <c r="F820" i="8"/>
  <c r="A819" i="8" s="1"/>
  <c r="F821" i="8"/>
  <c r="A820" i="8" s="1"/>
  <c r="F822" i="8"/>
  <c r="F823" i="8"/>
  <c r="A822" i="8" s="1"/>
  <c r="F824" i="8"/>
  <c r="A823" i="8" s="1"/>
  <c r="F825" i="8"/>
  <c r="A824" i="8" s="1"/>
  <c r="F826" i="8"/>
  <c r="F827" i="8"/>
  <c r="A826" i="8" s="1"/>
  <c r="F828" i="8"/>
  <c r="A827" i="8" s="1"/>
  <c r="F829" i="8"/>
  <c r="A828" i="8" s="1"/>
  <c r="F830" i="8"/>
  <c r="F831" i="8"/>
  <c r="A830" i="8" s="1"/>
  <c r="F832" i="8"/>
  <c r="A831" i="8" s="1"/>
  <c r="F833" i="8"/>
  <c r="A832" i="8" s="1"/>
  <c r="F834" i="8"/>
  <c r="F835" i="8"/>
  <c r="A834" i="8" s="1"/>
  <c r="F836" i="8"/>
  <c r="A835" i="8" s="1"/>
  <c r="F837" i="8"/>
  <c r="A836" i="8" s="1"/>
  <c r="F838" i="8"/>
  <c r="F839" i="8"/>
  <c r="A838" i="8" s="1"/>
  <c r="F840" i="8"/>
  <c r="A839" i="8" s="1"/>
  <c r="F841" i="8"/>
  <c r="A840" i="8" s="1"/>
  <c r="F842" i="8"/>
  <c r="F843" i="8"/>
  <c r="A842" i="8" s="1"/>
  <c r="F844" i="8"/>
  <c r="A843" i="8" s="1"/>
  <c r="F845" i="8"/>
  <c r="A844" i="8" s="1"/>
  <c r="F846" i="8"/>
  <c r="F847" i="8"/>
  <c r="A846" i="8" s="1"/>
  <c r="F848" i="8"/>
  <c r="A847" i="8" s="1"/>
  <c r="F849" i="8"/>
  <c r="A848" i="8" s="1"/>
  <c r="F850" i="8"/>
  <c r="F851" i="8"/>
  <c r="A850" i="8" s="1"/>
  <c r="F852" i="8"/>
  <c r="A851" i="8" s="1"/>
  <c r="F853" i="8"/>
  <c r="A852" i="8" s="1"/>
  <c r="F854" i="8"/>
  <c r="F855" i="8"/>
  <c r="A854" i="8" s="1"/>
  <c r="F856" i="8"/>
  <c r="A855" i="8" s="1"/>
  <c r="F857" i="8"/>
  <c r="A856" i="8" s="1"/>
  <c r="F858" i="8"/>
  <c r="F859" i="8"/>
  <c r="A858" i="8" s="1"/>
  <c r="F860" i="8"/>
  <c r="A859" i="8" s="1"/>
  <c r="F861" i="8"/>
  <c r="A860" i="8" s="1"/>
  <c r="F862" i="8"/>
  <c r="F863" i="8"/>
  <c r="A862" i="8" s="1"/>
  <c r="F864" i="8"/>
  <c r="A863" i="8" s="1"/>
  <c r="F865" i="8"/>
  <c r="A864" i="8" s="1"/>
  <c r="F866" i="8"/>
  <c r="F867" i="8"/>
  <c r="A866" i="8" s="1"/>
  <c r="F868" i="8"/>
  <c r="A867" i="8" s="1"/>
  <c r="F869" i="8"/>
  <c r="A868" i="8" s="1"/>
  <c r="F870" i="8"/>
  <c r="F871" i="8"/>
  <c r="A870" i="8" s="1"/>
  <c r="F872" i="8"/>
  <c r="A871" i="8" s="1"/>
  <c r="F873" i="8"/>
  <c r="A872" i="8" s="1"/>
  <c r="F874" i="8"/>
  <c r="F875" i="8"/>
  <c r="A874" i="8" s="1"/>
  <c r="F876" i="8"/>
  <c r="A875" i="8" s="1"/>
  <c r="F877" i="8"/>
  <c r="A876" i="8" s="1"/>
  <c r="F878" i="8"/>
  <c r="F879" i="8"/>
  <c r="A878" i="8" s="1"/>
  <c r="F880" i="8"/>
  <c r="A879" i="8" s="1"/>
  <c r="F881" i="8"/>
  <c r="A880" i="8" s="1"/>
  <c r="F882" i="8"/>
  <c r="F883" i="8"/>
  <c r="A882" i="8" s="1"/>
  <c r="F884" i="8"/>
  <c r="A883" i="8" s="1"/>
  <c r="F885" i="8"/>
  <c r="A884" i="8" s="1"/>
  <c r="F886" i="8"/>
  <c r="F887" i="8"/>
  <c r="A886" i="8" s="1"/>
  <c r="F888" i="8"/>
  <c r="A887" i="8" s="1"/>
  <c r="F889" i="8"/>
  <c r="A888" i="8" s="1"/>
  <c r="F890" i="8"/>
  <c r="F891" i="8"/>
  <c r="A890" i="8" s="1"/>
  <c r="F892" i="8"/>
  <c r="A891" i="8" s="1"/>
  <c r="F893" i="8"/>
  <c r="A892" i="8" s="1"/>
  <c r="F894" i="8"/>
  <c r="F895" i="8"/>
  <c r="A894" i="8" s="1"/>
  <c r="F896" i="8"/>
  <c r="A895" i="8" s="1"/>
  <c r="F897" i="8"/>
  <c r="A896" i="8" s="1"/>
  <c r="F898" i="8"/>
  <c r="F899" i="8"/>
  <c r="A898" i="8" s="1"/>
  <c r="F900" i="8"/>
  <c r="A899" i="8" s="1"/>
  <c r="F901" i="8"/>
  <c r="A900" i="8" s="1"/>
  <c r="F902" i="8"/>
  <c r="F903" i="8"/>
  <c r="A902" i="8" s="1"/>
  <c r="F904" i="8"/>
  <c r="A903" i="8" s="1"/>
  <c r="F905" i="8"/>
  <c r="A904" i="8" s="1"/>
  <c r="F906" i="8"/>
  <c r="F907" i="8"/>
  <c r="A906" i="8" s="1"/>
  <c r="F908" i="8"/>
  <c r="A907" i="8" s="1"/>
  <c r="F909" i="8"/>
  <c r="A908" i="8" s="1"/>
  <c r="F910" i="8"/>
  <c r="F911" i="8"/>
  <c r="A910" i="8" s="1"/>
  <c r="F912" i="8"/>
  <c r="A911" i="8" s="1"/>
  <c r="F913" i="8"/>
  <c r="A912" i="8" s="1"/>
  <c r="F914" i="8"/>
  <c r="F915" i="8"/>
  <c r="A914" i="8" s="1"/>
  <c r="F916" i="8"/>
  <c r="A915" i="8" s="1"/>
  <c r="F917" i="8"/>
  <c r="A916" i="8" s="1"/>
  <c r="F918" i="8"/>
  <c r="F919" i="8"/>
  <c r="A918" i="8" s="1"/>
  <c r="F920" i="8"/>
  <c r="A919" i="8" s="1"/>
  <c r="F921" i="8"/>
  <c r="A920" i="8" s="1"/>
  <c r="F922" i="8"/>
  <c r="F923" i="8"/>
  <c r="A922" i="8" s="1"/>
  <c r="F924" i="8"/>
  <c r="A923" i="8" s="1"/>
  <c r="F925" i="8"/>
  <c r="A924" i="8" s="1"/>
  <c r="F926" i="8"/>
  <c r="F927" i="8"/>
  <c r="A926" i="8" s="1"/>
  <c r="F928" i="8"/>
  <c r="A927" i="8" s="1"/>
  <c r="F929" i="8"/>
  <c r="A928" i="8" s="1"/>
  <c r="F930" i="8"/>
  <c r="F931" i="8"/>
  <c r="A930" i="8" s="1"/>
  <c r="F932" i="8"/>
  <c r="A931" i="8" s="1"/>
  <c r="F933" i="8"/>
  <c r="A932" i="8" s="1"/>
  <c r="F934" i="8"/>
  <c r="F935" i="8"/>
  <c r="A934" i="8" s="1"/>
  <c r="F936" i="8"/>
  <c r="A935" i="8" s="1"/>
  <c r="F937" i="8"/>
  <c r="A936" i="8" s="1"/>
  <c r="F938" i="8"/>
  <c r="F939" i="8"/>
  <c r="A938" i="8" s="1"/>
  <c r="F940" i="8"/>
  <c r="A939" i="8" s="1"/>
  <c r="F941" i="8"/>
  <c r="A940" i="8" s="1"/>
  <c r="F942" i="8"/>
  <c r="F943" i="8"/>
  <c r="A942" i="8" s="1"/>
  <c r="F944" i="8"/>
  <c r="A943" i="8" s="1"/>
  <c r="F945" i="8"/>
  <c r="A944" i="8" s="1"/>
  <c r="F946" i="8"/>
  <c r="F947" i="8"/>
  <c r="A946" i="8" s="1"/>
  <c r="F948" i="8"/>
  <c r="A947" i="8" s="1"/>
  <c r="F949" i="8"/>
  <c r="A948" i="8" s="1"/>
  <c r="F950" i="8"/>
  <c r="F951" i="8"/>
  <c r="A950" i="8" s="1"/>
  <c r="F952" i="8"/>
  <c r="F953" i="8"/>
  <c r="A952" i="8" s="1"/>
  <c r="F954" i="8"/>
  <c r="F955" i="8"/>
  <c r="A954" i="8" s="1"/>
  <c r="F956" i="8"/>
  <c r="A955" i="8" s="1"/>
  <c r="F957" i="8"/>
  <c r="A956" i="8" s="1"/>
  <c r="F958" i="8"/>
  <c r="F959" i="8"/>
  <c r="A958" i="8" s="1"/>
  <c r="F960" i="8"/>
  <c r="F961" i="8"/>
  <c r="A960" i="8" s="1"/>
  <c r="F962" i="8"/>
  <c r="F963" i="8"/>
  <c r="A962" i="8" s="1"/>
  <c r="F964" i="8"/>
  <c r="F965" i="8"/>
  <c r="A964" i="8" s="1"/>
  <c r="F966" i="8"/>
  <c r="F967" i="8"/>
  <c r="A966" i="8" s="1"/>
  <c r="F968" i="8"/>
  <c r="F969" i="8"/>
  <c r="A968" i="8" s="1"/>
  <c r="F970" i="8"/>
  <c r="F971" i="8"/>
  <c r="A970" i="8" s="1"/>
  <c r="F972" i="8"/>
  <c r="F973" i="8"/>
  <c r="A972" i="8" s="1"/>
  <c r="F974" i="8"/>
  <c r="F975" i="8"/>
  <c r="A974" i="8" s="1"/>
  <c r="F976" i="8"/>
  <c r="F977" i="8"/>
  <c r="A976" i="8" s="1"/>
  <c r="F978" i="8"/>
  <c r="F979" i="8"/>
  <c r="A978" i="8" s="1"/>
  <c r="F980" i="8"/>
  <c r="F981" i="8"/>
  <c r="A980" i="8" s="1"/>
  <c r="F982" i="8"/>
  <c r="F983" i="8"/>
  <c r="A982" i="8" s="1"/>
  <c r="F984" i="8"/>
  <c r="F985" i="8"/>
  <c r="A984" i="8" s="1"/>
  <c r="F986" i="8"/>
  <c r="F987" i="8"/>
  <c r="A986" i="8" s="1"/>
  <c r="F988" i="8"/>
  <c r="F989" i="8"/>
  <c r="A988" i="8" s="1"/>
  <c r="F990" i="8"/>
  <c r="F991" i="8"/>
  <c r="A990" i="8" s="1"/>
  <c r="F992" i="8"/>
  <c r="F993" i="8"/>
  <c r="A992" i="8" s="1"/>
  <c r="F994" i="8"/>
  <c r="F995" i="8"/>
  <c r="A994" i="8" s="1"/>
  <c r="F996" i="8"/>
  <c r="F997" i="8"/>
  <c r="A996" i="8" s="1"/>
  <c r="F998" i="8"/>
  <c r="F999" i="8"/>
  <c r="A998" i="8" s="1"/>
  <c r="F1000" i="8"/>
  <c r="F1001" i="8"/>
  <c r="A1000" i="8" s="1"/>
  <c r="F1002" i="8"/>
  <c r="F1003" i="8"/>
  <c r="A1002" i="8" s="1"/>
  <c r="F1004" i="8"/>
  <c r="F1005" i="8"/>
  <c r="A1004" i="8" s="1"/>
  <c r="F1006" i="8"/>
  <c r="F1007" i="8"/>
  <c r="A1006" i="8" s="1"/>
  <c r="F1008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2" i="8"/>
  <c r="G103" i="8"/>
  <c r="G104" i="8"/>
  <c r="G105" i="8"/>
  <c r="G106" i="8"/>
  <c r="G107" i="8"/>
  <c r="G108" i="8"/>
  <c r="G109" i="8"/>
  <c r="G110" i="8"/>
  <c r="G111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5" i="8"/>
  <c r="G186" i="8"/>
  <c r="G187" i="8"/>
  <c r="G188" i="8"/>
  <c r="G189" i="8"/>
  <c r="G190" i="8"/>
  <c r="G191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C7" i="13"/>
  <c r="B7" i="13" s="1"/>
  <c r="C8" i="8" s="1"/>
  <c r="C8" i="13"/>
  <c r="B8" i="13" s="1"/>
  <c r="C9" i="8" s="1"/>
  <c r="C9" i="13"/>
  <c r="B9" i="13" s="1"/>
  <c r="C10" i="8" s="1"/>
  <c r="C10" i="13"/>
  <c r="B10" i="13" s="1"/>
  <c r="C11" i="8" s="1"/>
  <c r="C11" i="13"/>
  <c r="B11" i="13" s="1"/>
  <c r="C12" i="8" s="1"/>
  <c r="C12" i="13"/>
  <c r="B12" i="13" s="1"/>
  <c r="C13" i="8" s="1"/>
  <c r="C13" i="13"/>
  <c r="B13" i="13" s="1"/>
  <c r="C14" i="8" s="1"/>
  <c r="C14" i="13"/>
  <c r="B14" i="13" s="1"/>
  <c r="C15" i="8" s="1"/>
  <c r="C15" i="13"/>
  <c r="B15" i="13" s="1"/>
  <c r="C16" i="8" s="1"/>
  <c r="C16" i="13"/>
  <c r="B16" i="13" s="1"/>
  <c r="C17" i="8" s="1"/>
  <c r="C17" i="13"/>
  <c r="B17" i="13" s="1"/>
  <c r="C18" i="8" s="1"/>
  <c r="C18" i="13"/>
  <c r="B18" i="13" s="1"/>
  <c r="C19" i="8" s="1"/>
  <c r="C19" i="13"/>
  <c r="B19" i="13" s="1"/>
  <c r="C20" i="8" s="1"/>
  <c r="C20" i="13"/>
  <c r="B20" i="13" s="1"/>
  <c r="C21" i="8" s="1"/>
  <c r="C21" i="13"/>
  <c r="B21" i="13" s="1"/>
  <c r="C22" i="8" s="1"/>
  <c r="C22" i="13"/>
  <c r="B22" i="13" s="1"/>
  <c r="C23" i="8" s="1"/>
  <c r="C23" i="13"/>
  <c r="B23" i="13" s="1"/>
  <c r="C24" i="8" s="1"/>
  <c r="C24" i="13"/>
  <c r="B24" i="13" s="1"/>
  <c r="C25" i="8" s="1"/>
  <c r="C25" i="13"/>
  <c r="B25" i="13" s="1"/>
  <c r="C26" i="8" s="1"/>
  <c r="C26" i="13"/>
  <c r="B26" i="13" s="1"/>
  <c r="C27" i="8" s="1"/>
  <c r="C27" i="13"/>
  <c r="B27" i="13" s="1"/>
  <c r="C28" i="8" s="1"/>
  <c r="C28" i="13"/>
  <c r="D29" i="8" s="1"/>
  <c r="C29" i="13"/>
  <c r="B29" i="13" s="1"/>
  <c r="C30" i="8" s="1"/>
  <c r="C30" i="13"/>
  <c r="B30" i="13" s="1"/>
  <c r="C31" i="8" s="1"/>
  <c r="C31" i="13"/>
  <c r="B31" i="13" s="1"/>
  <c r="C32" i="8" s="1"/>
  <c r="C32" i="13"/>
  <c r="C33" i="13"/>
  <c r="B33" i="13" s="1"/>
  <c r="C34" i="8" s="1"/>
  <c r="C34" i="13"/>
  <c r="B34" i="13" s="1"/>
  <c r="C35" i="8" s="1"/>
  <c r="C35" i="13"/>
  <c r="B35" i="13" s="1"/>
  <c r="C36" i="8" s="1"/>
  <c r="C36" i="13"/>
  <c r="B36" i="13" s="1"/>
  <c r="C37" i="8" s="1"/>
  <c r="C37" i="13"/>
  <c r="B37" i="13" s="1"/>
  <c r="C38" i="8" s="1"/>
  <c r="C38" i="13"/>
  <c r="B38" i="13" s="1"/>
  <c r="C39" i="8" s="1"/>
  <c r="C39" i="13"/>
  <c r="B39" i="13" s="1"/>
  <c r="C40" i="8" s="1"/>
  <c r="C40" i="13"/>
  <c r="B40" i="13" s="1"/>
  <c r="C41" i="8" s="1"/>
  <c r="C41" i="13"/>
  <c r="B41" i="13" s="1"/>
  <c r="C42" i="8" s="1"/>
  <c r="C42" i="13"/>
  <c r="B42" i="13" s="1"/>
  <c r="C43" i="8" s="1"/>
  <c r="C43" i="13"/>
  <c r="B43" i="13" s="1"/>
  <c r="C44" i="8" s="1"/>
  <c r="C44" i="13"/>
  <c r="D45" i="8" s="1"/>
  <c r="C45" i="13"/>
  <c r="B45" i="13" s="1"/>
  <c r="C46" i="8" s="1"/>
  <c r="C46" i="13"/>
  <c r="B46" i="13" s="1"/>
  <c r="C47" i="8" s="1"/>
  <c r="C47" i="13"/>
  <c r="B47" i="13" s="1"/>
  <c r="C48" i="8" s="1"/>
  <c r="C48" i="13"/>
  <c r="B48" i="13" s="1"/>
  <c r="C49" i="8" s="1"/>
  <c r="C49" i="13"/>
  <c r="B49" i="13" s="1"/>
  <c r="C50" i="8" s="1"/>
  <c r="C50" i="13"/>
  <c r="D51" i="8" s="1"/>
  <c r="C51" i="13"/>
  <c r="B51" i="13" s="1"/>
  <c r="C52" i="8" s="1"/>
  <c r="C52" i="13"/>
  <c r="B52" i="13" s="1"/>
  <c r="C53" i="8" s="1"/>
  <c r="C53" i="13"/>
  <c r="C54" i="13"/>
  <c r="B54" i="13" s="1"/>
  <c r="C55" i="8" s="1"/>
  <c r="C55" i="13"/>
  <c r="B55" i="13" s="1"/>
  <c r="C56" i="8" s="1"/>
  <c r="C56" i="13"/>
  <c r="B56" i="13" s="1"/>
  <c r="C57" i="8" s="1"/>
  <c r="C57" i="13"/>
  <c r="B57" i="13" s="1"/>
  <c r="C58" i="8" s="1"/>
  <c r="C58" i="13"/>
  <c r="B58" i="13" s="1"/>
  <c r="C59" i="8" s="1"/>
  <c r="C59" i="13"/>
  <c r="B59" i="13" s="1"/>
  <c r="C60" i="8" s="1"/>
  <c r="C60" i="13"/>
  <c r="D61" i="8" s="1"/>
  <c r="C61" i="13"/>
  <c r="B61" i="13" s="1"/>
  <c r="C62" i="8" s="1"/>
  <c r="C62" i="13"/>
  <c r="B62" i="13" s="1"/>
  <c r="C63" i="8" s="1"/>
  <c r="C63" i="13"/>
  <c r="B63" i="13" s="1"/>
  <c r="C64" i="8" s="1"/>
  <c r="C64" i="13"/>
  <c r="B64" i="13" s="1"/>
  <c r="C65" i="8" s="1"/>
  <c r="C65" i="13"/>
  <c r="B65" i="13" s="1"/>
  <c r="C66" i="8" s="1"/>
  <c r="C66" i="13"/>
  <c r="B66" i="13" s="1"/>
  <c r="C67" i="8" s="1"/>
  <c r="C67" i="13"/>
  <c r="B67" i="13" s="1"/>
  <c r="C68" i="8" s="1"/>
  <c r="C68" i="13"/>
  <c r="B68" i="13" s="1"/>
  <c r="C69" i="8" s="1"/>
  <c r="C69" i="13"/>
  <c r="B69" i="13" s="1"/>
  <c r="C70" i="8" s="1"/>
  <c r="C70" i="13"/>
  <c r="B70" i="13" s="1"/>
  <c r="C71" i="8" s="1"/>
  <c r="C71" i="13"/>
  <c r="B71" i="13" s="1"/>
  <c r="C72" i="8" s="1"/>
  <c r="C72" i="13"/>
  <c r="B72" i="13" s="1"/>
  <c r="C73" i="8" s="1"/>
  <c r="C73" i="13"/>
  <c r="B73" i="13" s="1"/>
  <c r="C74" i="8" s="1"/>
  <c r="C74" i="13"/>
  <c r="B74" i="13" s="1"/>
  <c r="C75" i="8" s="1"/>
  <c r="B75" i="13"/>
  <c r="C76" i="8" s="1"/>
  <c r="C76" i="13"/>
  <c r="B76" i="13" s="1"/>
  <c r="C77" i="8" s="1"/>
  <c r="C77" i="13"/>
  <c r="B77" i="13" s="1"/>
  <c r="C78" i="8" s="1"/>
  <c r="C78" i="13"/>
  <c r="B78" i="13" s="1"/>
  <c r="C79" i="8" s="1"/>
  <c r="C79" i="13"/>
  <c r="B79" i="13" s="1"/>
  <c r="C80" i="8" s="1"/>
  <c r="C80" i="13"/>
  <c r="B80" i="13" s="1"/>
  <c r="C81" i="8" s="1"/>
  <c r="C81" i="13"/>
  <c r="C82" i="13"/>
  <c r="C83" i="13"/>
  <c r="C84" i="13"/>
  <c r="C85" i="13"/>
  <c r="C86" i="13"/>
  <c r="D87" i="8" s="1"/>
  <c r="C87" i="13"/>
  <c r="C88" i="13"/>
  <c r="C89" i="13"/>
  <c r="C90" i="13"/>
  <c r="C91" i="13"/>
  <c r="C92" i="13"/>
  <c r="D93" i="8" s="1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D108" i="8" s="1"/>
  <c r="C109" i="13"/>
  <c r="C110" i="13"/>
  <c r="C111" i="13"/>
  <c r="C112" i="13"/>
  <c r="C113" i="13"/>
  <c r="C114" i="13"/>
  <c r="D115" i="8" s="1"/>
  <c r="C115" i="13"/>
  <c r="C116" i="13"/>
  <c r="C117" i="13"/>
  <c r="C118" i="13"/>
  <c r="C119" i="13"/>
  <c r="C120" i="13"/>
  <c r="C121" i="13"/>
  <c r="C122" i="13"/>
  <c r="C123" i="13"/>
  <c r="C124" i="13"/>
  <c r="D125" i="8" s="1"/>
  <c r="C125" i="13"/>
  <c r="C126" i="13"/>
  <c r="C127" i="13"/>
  <c r="C128" i="13"/>
  <c r="C129" i="13"/>
  <c r="C130" i="13"/>
  <c r="C131" i="13"/>
  <c r="C132" i="13"/>
  <c r="C133" i="13"/>
  <c r="C134" i="13"/>
  <c r="D135" i="8" s="1"/>
  <c r="C135" i="13"/>
  <c r="B135" i="13" s="1"/>
  <c r="C136" i="8" s="1"/>
  <c r="C136" i="13"/>
  <c r="C137" i="13"/>
  <c r="C138" i="13"/>
  <c r="B138" i="13" s="1"/>
  <c r="C139" i="8" s="1"/>
  <c r="C139" i="13"/>
  <c r="B139" i="13" s="1"/>
  <c r="C140" i="8" s="1"/>
  <c r="C140" i="13"/>
  <c r="C141" i="13"/>
  <c r="C142" i="13"/>
  <c r="B142" i="13" s="1"/>
  <c r="C143" i="8" s="1"/>
  <c r="C143" i="13"/>
  <c r="B143" i="13" s="1"/>
  <c r="C144" i="8" s="1"/>
  <c r="C144" i="13"/>
  <c r="C145" i="13"/>
  <c r="C146" i="13"/>
  <c r="B146" i="13" s="1"/>
  <c r="C147" i="8" s="1"/>
  <c r="C147" i="13"/>
  <c r="B147" i="13" s="1"/>
  <c r="C148" i="8" s="1"/>
  <c r="C148" i="13"/>
  <c r="C149" i="13"/>
  <c r="C150" i="13"/>
  <c r="D151" i="8" s="1"/>
  <c r="C151" i="13"/>
  <c r="B151" i="13" s="1"/>
  <c r="C152" i="8" s="1"/>
  <c r="C152" i="13"/>
  <c r="C153" i="13"/>
  <c r="C154" i="13"/>
  <c r="B154" i="13" s="1"/>
  <c r="C155" i="8" s="1"/>
  <c r="C155" i="13"/>
  <c r="B155" i="13" s="1"/>
  <c r="C156" i="8" s="1"/>
  <c r="C156" i="13"/>
  <c r="D157" i="8" s="1"/>
  <c r="C157" i="13"/>
  <c r="C158" i="13"/>
  <c r="B158" i="13" s="1"/>
  <c r="C159" i="8" s="1"/>
  <c r="C159" i="13"/>
  <c r="B159" i="13" s="1"/>
  <c r="C160" i="8" s="1"/>
  <c r="C160" i="13"/>
  <c r="C161" i="13"/>
  <c r="C162" i="13"/>
  <c r="B162" i="13" s="1"/>
  <c r="C163" i="8" s="1"/>
  <c r="C163" i="13"/>
  <c r="B163" i="13" s="1"/>
  <c r="C164" i="8" s="1"/>
  <c r="C164" i="13"/>
  <c r="C165" i="13"/>
  <c r="C166" i="13"/>
  <c r="B166" i="13" s="1"/>
  <c r="C167" i="8" s="1"/>
  <c r="C167" i="13"/>
  <c r="B167" i="13" s="1"/>
  <c r="C168" i="8" s="1"/>
  <c r="C168" i="13"/>
  <c r="B168" i="13" s="1"/>
  <c r="C169" i="8" s="1"/>
  <c r="C169" i="13"/>
  <c r="B169" i="13" s="1"/>
  <c r="C170" i="8" s="1"/>
  <c r="C170" i="13"/>
  <c r="B170" i="13" s="1"/>
  <c r="C171" i="8" s="1"/>
  <c r="C171" i="13"/>
  <c r="B171" i="13" s="1"/>
  <c r="C172" i="8" s="1"/>
  <c r="C172" i="13"/>
  <c r="D173" i="8" s="1"/>
  <c r="C173" i="13"/>
  <c r="B173" i="13" s="1"/>
  <c r="C174" i="8" s="1"/>
  <c r="C174" i="13"/>
  <c r="B174" i="13" s="1"/>
  <c r="C175" i="8" s="1"/>
  <c r="C175" i="13"/>
  <c r="B175" i="13" s="1"/>
  <c r="C176" i="8" s="1"/>
  <c r="C176" i="13"/>
  <c r="B176" i="13" s="1"/>
  <c r="C177" i="8" s="1"/>
  <c r="C177" i="13"/>
  <c r="B177" i="13" s="1"/>
  <c r="C178" i="8" s="1"/>
  <c r="C178" i="13"/>
  <c r="C179" i="13"/>
  <c r="B179" i="13" s="1"/>
  <c r="C180" i="13"/>
  <c r="B180" i="13" s="1"/>
  <c r="C181" i="13"/>
  <c r="B181" i="13" s="1"/>
  <c r="C181" i="8" s="1"/>
  <c r="C182" i="13"/>
  <c r="C183" i="13"/>
  <c r="B183" i="13" s="1"/>
  <c r="C184" i="8" s="1"/>
  <c r="C184" i="13"/>
  <c r="B184" i="13" s="1"/>
  <c r="C185" i="8" s="1"/>
  <c r="C185" i="13"/>
  <c r="B185" i="13" s="1"/>
  <c r="C186" i="8" s="1"/>
  <c r="C186" i="13"/>
  <c r="B186" i="13" s="1"/>
  <c r="C187" i="8" s="1"/>
  <c r="C187" i="13"/>
  <c r="B187" i="13" s="1"/>
  <c r="C188" i="8" s="1"/>
  <c r="C188" i="13"/>
  <c r="B188" i="13" s="1"/>
  <c r="C189" i="8" s="1"/>
  <c r="C189" i="13"/>
  <c r="B189" i="13" s="1"/>
  <c r="C190" i="8" s="1"/>
  <c r="C190" i="13"/>
  <c r="B190" i="13" s="1"/>
  <c r="C191" i="8" s="1"/>
  <c r="C191" i="13"/>
  <c r="B191" i="13" s="1"/>
  <c r="C193" i="8" s="1"/>
  <c r="C192" i="13"/>
  <c r="B192" i="13" s="1"/>
  <c r="C194" i="8" s="1"/>
  <c r="C193" i="13"/>
  <c r="B193" i="13" s="1"/>
  <c r="C195" i="8" s="1"/>
  <c r="C194" i="13"/>
  <c r="D196" i="8" s="1"/>
  <c r="C195" i="13"/>
  <c r="B195" i="13" s="1"/>
  <c r="C197" i="8" s="1"/>
  <c r="C196" i="13"/>
  <c r="B196" i="13" s="1"/>
  <c r="C198" i="8" s="1"/>
  <c r="C197" i="13"/>
  <c r="B197" i="13" s="1"/>
  <c r="C199" i="8" s="1"/>
  <c r="C198" i="13"/>
  <c r="B198" i="13" s="1"/>
  <c r="C200" i="8" s="1"/>
  <c r="C199" i="13"/>
  <c r="B199" i="13" s="1"/>
  <c r="C201" i="8" s="1"/>
  <c r="C200" i="13"/>
  <c r="B200" i="13" s="1"/>
  <c r="C202" i="8" s="1"/>
  <c r="C201" i="13"/>
  <c r="B201" i="13" s="1"/>
  <c r="C203" i="8" s="1"/>
  <c r="C202" i="13"/>
  <c r="B202" i="13" s="1"/>
  <c r="C204" i="8" s="1"/>
  <c r="C203" i="13"/>
  <c r="B203" i="13" s="1"/>
  <c r="C205" i="8" s="1"/>
  <c r="C204" i="13"/>
  <c r="B204" i="13" s="1"/>
  <c r="C206" i="8" s="1"/>
  <c r="C205" i="13"/>
  <c r="B205" i="13" s="1"/>
  <c r="C207" i="8" s="1"/>
  <c r="C206" i="13"/>
  <c r="B206" i="13" s="1"/>
  <c r="C208" i="8" s="1"/>
  <c r="C207" i="13"/>
  <c r="B207" i="13" s="1"/>
  <c r="C209" i="8" s="1"/>
  <c r="C208" i="13"/>
  <c r="B208" i="13" s="1"/>
  <c r="C210" i="8" s="1"/>
  <c r="C209" i="13"/>
  <c r="B209" i="13" s="1"/>
  <c r="C211" i="8" s="1"/>
  <c r="C210" i="13"/>
  <c r="B210" i="13" s="1"/>
  <c r="C212" i="8" s="1"/>
  <c r="C211" i="13"/>
  <c r="B211" i="13" s="1"/>
  <c r="C213" i="8" s="1"/>
  <c r="C212" i="13"/>
  <c r="B212" i="13" s="1"/>
  <c r="C214" i="8" s="1"/>
  <c r="C213" i="13"/>
  <c r="B213" i="13" s="1"/>
  <c r="C215" i="8" s="1"/>
  <c r="C214" i="13"/>
  <c r="D216" i="8" s="1"/>
  <c r="C215" i="13"/>
  <c r="B215" i="13" s="1"/>
  <c r="C217" i="8" s="1"/>
  <c r="C216" i="13"/>
  <c r="B216" i="13" s="1"/>
  <c r="C218" i="8" s="1"/>
  <c r="C217" i="13"/>
  <c r="B217" i="13" s="1"/>
  <c r="C219" i="8" s="1"/>
  <c r="C218" i="13"/>
  <c r="B218" i="13" s="1"/>
  <c r="C220" i="8" s="1"/>
  <c r="C219" i="13"/>
  <c r="B219" i="13" s="1"/>
  <c r="C221" i="8" s="1"/>
  <c r="C220" i="13"/>
  <c r="D222" i="8" s="1"/>
  <c r="C221" i="13"/>
  <c r="B221" i="13" s="1"/>
  <c r="C223" i="8" s="1"/>
  <c r="C222" i="13"/>
  <c r="B222" i="13" s="1"/>
  <c r="C224" i="8" s="1"/>
  <c r="C223" i="13"/>
  <c r="B223" i="13" s="1"/>
  <c r="C225" i="8" s="1"/>
  <c r="C224" i="13"/>
  <c r="B224" i="13" s="1"/>
  <c r="C226" i="8" s="1"/>
  <c r="C225" i="13"/>
  <c r="B225" i="13" s="1"/>
  <c r="C227" i="8" s="1"/>
  <c r="C226" i="13"/>
  <c r="B226" i="13" s="1"/>
  <c r="C228" i="8" s="1"/>
  <c r="C227" i="13"/>
  <c r="B227" i="13" s="1"/>
  <c r="C229" i="8" s="1"/>
  <c r="C228" i="13"/>
  <c r="B228" i="13" s="1"/>
  <c r="C230" i="8" s="1"/>
  <c r="C229" i="13"/>
  <c r="B229" i="13" s="1"/>
  <c r="C231" i="8" s="1"/>
  <c r="C230" i="13"/>
  <c r="B230" i="13" s="1"/>
  <c r="C232" i="8" s="1"/>
  <c r="C231" i="13"/>
  <c r="B231" i="13" s="1"/>
  <c r="C233" i="8" s="1"/>
  <c r="C232" i="13"/>
  <c r="B232" i="13" s="1"/>
  <c r="C234" i="8" s="1"/>
  <c r="C233" i="13"/>
  <c r="B233" i="13" s="1"/>
  <c r="C235" i="8" s="1"/>
  <c r="C234" i="13"/>
  <c r="B234" i="13" s="1"/>
  <c r="C236" i="8" s="1"/>
  <c r="C235" i="13"/>
  <c r="B235" i="13" s="1"/>
  <c r="C237" i="8" s="1"/>
  <c r="C236" i="13"/>
  <c r="B236" i="13" s="1"/>
  <c r="C238" i="8" s="1"/>
  <c r="C237" i="13"/>
  <c r="B237" i="13" s="1"/>
  <c r="C239" i="8" s="1"/>
  <c r="C238" i="13"/>
  <c r="B238" i="13" s="1"/>
  <c r="C240" i="8" s="1"/>
  <c r="C239" i="13"/>
  <c r="B239" i="13" s="1"/>
  <c r="C241" i="8" s="1"/>
  <c r="C240" i="13"/>
  <c r="B240" i="13" s="1"/>
  <c r="C242" i="8" s="1"/>
  <c r="C241" i="13"/>
  <c r="B241" i="13" s="1"/>
  <c r="C243" i="8" s="1"/>
  <c r="C242" i="13"/>
  <c r="B242" i="13" s="1"/>
  <c r="C244" i="8" s="1"/>
  <c r="C243" i="13"/>
  <c r="B243" i="13" s="1"/>
  <c r="C245" i="8" s="1"/>
  <c r="C244" i="13"/>
  <c r="B244" i="13" s="1"/>
  <c r="C246" i="8" s="1"/>
  <c r="C245" i="13"/>
  <c r="B245" i="13" s="1"/>
  <c r="C247" i="8" s="1"/>
  <c r="C246" i="13"/>
  <c r="B246" i="13" s="1"/>
  <c r="C248" i="8" s="1"/>
  <c r="C247" i="13"/>
  <c r="B247" i="13" s="1"/>
  <c r="C249" i="8" s="1"/>
  <c r="C248" i="13"/>
  <c r="B248" i="13" s="1"/>
  <c r="C250" i="8" s="1"/>
  <c r="C249" i="13"/>
  <c r="B249" i="13" s="1"/>
  <c r="C251" i="8" s="1"/>
  <c r="C250" i="13"/>
  <c r="B250" i="13" s="1"/>
  <c r="C252" i="8" s="1"/>
  <c r="C251" i="13"/>
  <c r="B251" i="13" s="1"/>
  <c r="C253" i="8" s="1"/>
  <c r="C252" i="13"/>
  <c r="B252" i="13" s="1"/>
  <c r="C254" i="8" s="1"/>
  <c r="C253" i="13"/>
  <c r="B253" i="13" s="1"/>
  <c r="C255" i="8" s="1"/>
  <c r="C254" i="13"/>
  <c r="B254" i="13" s="1"/>
  <c r="C256" i="8" s="1"/>
  <c r="C255" i="13"/>
  <c r="B255" i="13" s="1"/>
  <c r="C257" i="8" s="1"/>
  <c r="C256" i="13"/>
  <c r="B256" i="13" s="1"/>
  <c r="C258" i="8" s="1"/>
  <c r="C257" i="13"/>
  <c r="B257" i="13" s="1"/>
  <c r="C259" i="8" s="1"/>
  <c r="C258" i="13"/>
  <c r="D260" i="8" s="1"/>
  <c r="C259" i="13"/>
  <c r="B259" i="13" s="1"/>
  <c r="C261" i="8" s="1"/>
  <c r="C260" i="13"/>
  <c r="B260" i="13" s="1"/>
  <c r="C262" i="8" s="1"/>
  <c r="C261" i="13"/>
  <c r="B261" i="13" s="1"/>
  <c r="C263" i="8" s="1"/>
  <c r="C262" i="13"/>
  <c r="D264" i="8" s="1"/>
  <c r="C263" i="13"/>
  <c r="B263" i="13" s="1"/>
  <c r="C265" i="8" s="1"/>
  <c r="C264" i="13"/>
  <c r="B264" i="13" s="1"/>
  <c r="C266" i="8" s="1"/>
  <c r="C265" i="13"/>
  <c r="B265" i="13" s="1"/>
  <c r="C267" i="8" s="1"/>
  <c r="C266" i="13"/>
  <c r="B266" i="13" s="1"/>
  <c r="C268" i="8" s="1"/>
  <c r="C267" i="13"/>
  <c r="B267" i="13" s="1"/>
  <c r="C269" i="8" s="1"/>
  <c r="C268" i="13"/>
  <c r="B268" i="13" s="1"/>
  <c r="C270" i="8" s="1"/>
  <c r="C269" i="13"/>
  <c r="B269" i="13" s="1"/>
  <c r="C271" i="8" s="1"/>
  <c r="C270" i="13"/>
  <c r="B270" i="13" s="1"/>
  <c r="C272" i="8" s="1"/>
  <c r="C271" i="13"/>
  <c r="B271" i="13" s="1"/>
  <c r="C273" i="8" s="1"/>
  <c r="C272" i="13"/>
  <c r="B272" i="13" s="1"/>
  <c r="C274" i="8" s="1"/>
  <c r="C273" i="13"/>
  <c r="B273" i="13" s="1"/>
  <c r="C275" i="8" s="1"/>
  <c r="C274" i="13"/>
  <c r="B274" i="13" s="1"/>
  <c r="C276" i="8" s="1"/>
  <c r="C275" i="13"/>
  <c r="B275" i="13" s="1"/>
  <c r="C277" i="8" s="1"/>
  <c r="C276" i="13"/>
  <c r="B276" i="13" s="1"/>
  <c r="C278" i="8" s="1"/>
  <c r="C277" i="13"/>
  <c r="B277" i="13" s="1"/>
  <c r="C279" i="8" s="1"/>
  <c r="C278" i="13"/>
  <c r="B278" i="13" s="1"/>
  <c r="C280" i="8" s="1"/>
  <c r="C279" i="13"/>
  <c r="B279" i="13" s="1"/>
  <c r="C281" i="8" s="1"/>
  <c r="C280" i="13"/>
  <c r="B280" i="13" s="1"/>
  <c r="C282" i="8" s="1"/>
  <c r="C281" i="13"/>
  <c r="B281" i="13" s="1"/>
  <c r="C283" i="8" s="1"/>
  <c r="C282" i="13"/>
  <c r="B282" i="13" s="1"/>
  <c r="C284" i="8" s="1"/>
  <c r="C283" i="13"/>
  <c r="B283" i="13" s="1"/>
  <c r="C285" i="8" s="1"/>
  <c r="C284" i="13"/>
  <c r="B284" i="13" s="1"/>
  <c r="C286" i="8" s="1"/>
  <c r="C285" i="13"/>
  <c r="B285" i="13" s="1"/>
  <c r="C287" i="8" s="1"/>
  <c r="C286" i="13"/>
  <c r="B286" i="13" s="1"/>
  <c r="C288" i="8" s="1"/>
  <c r="C287" i="13"/>
  <c r="B287" i="13" s="1"/>
  <c r="C289" i="8" s="1"/>
  <c r="C288" i="13"/>
  <c r="B288" i="13" s="1"/>
  <c r="C290" i="8" s="1"/>
  <c r="C289" i="13"/>
  <c r="B289" i="13" s="1"/>
  <c r="C291" i="8" s="1"/>
  <c r="C290" i="13"/>
  <c r="B290" i="13" s="1"/>
  <c r="C292" i="8" s="1"/>
  <c r="C291" i="13"/>
  <c r="B291" i="13" s="1"/>
  <c r="C293" i="8" s="1"/>
  <c r="C292" i="13"/>
  <c r="B292" i="13" s="1"/>
  <c r="C294" i="8" s="1"/>
  <c r="C293" i="13"/>
  <c r="B293" i="13" s="1"/>
  <c r="C295" i="8" s="1"/>
  <c r="C294" i="13"/>
  <c r="B294" i="13" s="1"/>
  <c r="C296" i="8" s="1"/>
  <c r="C295" i="13"/>
  <c r="B295" i="13" s="1"/>
  <c r="C297" i="8" s="1"/>
  <c r="C296" i="13"/>
  <c r="B296" i="13" s="1"/>
  <c r="C298" i="8" s="1"/>
  <c r="C297" i="13"/>
  <c r="B297" i="13" s="1"/>
  <c r="C299" i="8" s="1"/>
  <c r="C298" i="13"/>
  <c r="B298" i="13" s="1"/>
  <c r="C300" i="8" s="1"/>
  <c r="C299" i="13"/>
  <c r="B299" i="13" s="1"/>
  <c r="C301" i="8" s="1"/>
  <c r="C300" i="13"/>
  <c r="B300" i="13" s="1"/>
  <c r="C302" i="8" s="1"/>
  <c r="C301" i="13"/>
  <c r="B301" i="13" s="1"/>
  <c r="C303" i="8" s="1"/>
  <c r="C302" i="13"/>
  <c r="B302" i="13" s="1"/>
  <c r="C304" i="8" s="1"/>
  <c r="C303" i="13"/>
  <c r="B303" i="13" s="1"/>
  <c r="C305" i="8" s="1"/>
  <c r="C304" i="13"/>
  <c r="B304" i="13" s="1"/>
  <c r="C306" i="8" s="1"/>
  <c r="C305" i="13"/>
  <c r="B305" i="13" s="1"/>
  <c r="C307" i="8" s="1"/>
  <c r="C306" i="13"/>
  <c r="D308" i="8" s="1"/>
  <c r="C307" i="13"/>
  <c r="B307" i="13" s="1"/>
  <c r="C309" i="8" s="1"/>
  <c r="C308" i="13"/>
  <c r="B308" i="13" s="1"/>
  <c r="C310" i="8" s="1"/>
  <c r="C309" i="13"/>
  <c r="B309" i="13" s="1"/>
  <c r="C311" i="8" s="1"/>
  <c r="C310" i="13"/>
  <c r="B310" i="13" s="1"/>
  <c r="C312" i="8" s="1"/>
  <c r="C311" i="13"/>
  <c r="B311" i="13" s="1"/>
  <c r="C313" i="8" s="1"/>
  <c r="C312" i="13"/>
  <c r="B312" i="13" s="1"/>
  <c r="C314" i="8" s="1"/>
  <c r="C313" i="13"/>
  <c r="B313" i="13" s="1"/>
  <c r="C315" i="8" s="1"/>
  <c r="C314" i="13"/>
  <c r="B314" i="13" s="1"/>
  <c r="C316" i="8" s="1"/>
  <c r="C315" i="13"/>
  <c r="B315" i="13" s="1"/>
  <c r="C317" i="8" s="1"/>
  <c r="C316" i="13"/>
  <c r="D318" i="8" s="1"/>
  <c r="C317" i="13"/>
  <c r="B317" i="13" s="1"/>
  <c r="C319" i="8" s="1"/>
  <c r="C318" i="13"/>
  <c r="B318" i="13" s="1"/>
  <c r="C320" i="8" s="1"/>
  <c r="C319" i="13"/>
  <c r="B319" i="13" s="1"/>
  <c r="C321" i="8" s="1"/>
  <c r="C320" i="13"/>
  <c r="B320" i="13" s="1"/>
  <c r="C322" i="8" s="1"/>
  <c r="C321" i="13"/>
  <c r="B321" i="13" s="1"/>
  <c r="C323" i="8" s="1"/>
  <c r="C322" i="13"/>
  <c r="D324" i="8" s="1"/>
  <c r="C323" i="13"/>
  <c r="B323" i="13" s="1"/>
  <c r="C325" i="8" s="1"/>
  <c r="C324" i="13"/>
  <c r="B324" i="13" s="1"/>
  <c r="C326" i="8" s="1"/>
  <c r="C325" i="13"/>
  <c r="B325" i="13" s="1"/>
  <c r="C327" i="8" s="1"/>
  <c r="C326" i="13"/>
  <c r="D328" i="8" s="1"/>
  <c r="C327" i="13"/>
  <c r="B327" i="13" s="1"/>
  <c r="C329" i="8" s="1"/>
  <c r="C328" i="13"/>
  <c r="B328" i="13" s="1"/>
  <c r="C330" i="8" s="1"/>
  <c r="C329" i="13"/>
  <c r="B329" i="13" s="1"/>
  <c r="C331" i="8" s="1"/>
  <c r="C330" i="13"/>
  <c r="B330" i="13" s="1"/>
  <c r="C332" i="8" s="1"/>
  <c r="C331" i="13"/>
  <c r="B331" i="13" s="1"/>
  <c r="C333" i="8" s="1"/>
  <c r="C332" i="13"/>
  <c r="B332" i="13" s="1"/>
  <c r="C334" i="8" s="1"/>
  <c r="C333" i="13"/>
  <c r="B333" i="13" s="1"/>
  <c r="C335" i="8" s="1"/>
  <c r="C334" i="13"/>
  <c r="B334" i="13" s="1"/>
  <c r="C336" i="8" s="1"/>
  <c r="C335" i="13"/>
  <c r="B335" i="13" s="1"/>
  <c r="C337" i="8" s="1"/>
  <c r="C336" i="13"/>
  <c r="B336" i="13" s="1"/>
  <c r="C338" i="8" s="1"/>
  <c r="C337" i="13"/>
  <c r="B337" i="13" s="1"/>
  <c r="C339" i="8" s="1"/>
  <c r="C338" i="13"/>
  <c r="B338" i="13" s="1"/>
  <c r="C340" i="8" s="1"/>
  <c r="C339" i="13"/>
  <c r="B339" i="13" s="1"/>
  <c r="C341" i="8" s="1"/>
  <c r="C340" i="13"/>
  <c r="B340" i="13" s="1"/>
  <c r="C342" i="8" s="1"/>
  <c r="C341" i="13"/>
  <c r="B341" i="13" s="1"/>
  <c r="C343" i="8" s="1"/>
  <c r="C342" i="13"/>
  <c r="D344" i="8" s="1"/>
  <c r="C343" i="13"/>
  <c r="B343" i="13" s="1"/>
  <c r="C345" i="8" s="1"/>
  <c r="C344" i="13"/>
  <c r="B344" i="13" s="1"/>
  <c r="C346" i="8" s="1"/>
  <c r="C345" i="13"/>
  <c r="B345" i="13" s="1"/>
  <c r="C347" i="8" s="1"/>
  <c r="C346" i="13"/>
  <c r="B346" i="13" s="1"/>
  <c r="C348" i="8" s="1"/>
  <c r="C347" i="13"/>
  <c r="B347" i="13" s="1"/>
  <c r="C349" i="8" s="1"/>
  <c r="C348" i="13"/>
  <c r="B348" i="13" s="1"/>
  <c r="C350" i="8" s="1"/>
  <c r="C349" i="13"/>
  <c r="B349" i="13" s="1"/>
  <c r="C351" i="8" s="1"/>
  <c r="C350" i="13"/>
  <c r="B350" i="13" s="1"/>
  <c r="C352" i="8" s="1"/>
  <c r="C351" i="13"/>
  <c r="B351" i="13" s="1"/>
  <c r="C353" i="8" s="1"/>
  <c r="C352" i="13"/>
  <c r="D354" i="8" s="1"/>
  <c r="C353" i="13"/>
  <c r="B353" i="13" s="1"/>
  <c r="C355" i="8" s="1"/>
  <c r="C354" i="13"/>
  <c r="B354" i="13" s="1"/>
  <c r="C356" i="8" s="1"/>
  <c r="C355" i="13"/>
  <c r="B355" i="13" s="1"/>
  <c r="C357" i="8" s="1"/>
  <c r="C356" i="13"/>
  <c r="B356" i="13" s="1"/>
  <c r="C358" i="8" s="1"/>
  <c r="C357" i="13"/>
  <c r="B357" i="13" s="1"/>
  <c r="C359" i="8" s="1"/>
  <c r="C358" i="13"/>
  <c r="D360" i="8" s="1"/>
  <c r="C359" i="13"/>
  <c r="B359" i="13" s="1"/>
  <c r="C361" i="8" s="1"/>
  <c r="C360" i="13"/>
  <c r="B360" i="13" s="1"/>
  <c r="C362" i="8" s="1"/>
  <c r="C361" i="13"/>
  <c r="B361" i="13" s="1"/>
  <c r="C363" i="8" s="1"/>
  <c r="C362" i="13"/>
  <c r="B362" i="13" s="1"/>
  <c r="C364" i="8" s="1"/>
  <c r="C363" i="13"/>
  <c r="B363" i="13" s="1"/>
  <c r="C365" i="8" s="1"/>
  <c r="C364" i="13"/>
  <c r="B364" i="13" s="1"/>
  <c r="C366" i="8" s="1"/>
  <c r="C365" i="13"/>
  <c r="B365" i="13" s="1"/>
  <c r="C367" i="8" s="1"/>
  <c r="C366" i="13"/>
  <c r="B366" i="13" s="1"/>
  <c r="C368" i="8" s="1"/>
  <c r="C367" i="13"/>
  <c r="B367" i="13" s="1"/>
  <c r="C369" i="8" s="1"/>
  <c r="C368" i="13"/>
  <c r="D370" i="8" s="1"/>
  <c r="C369" i="13"/>
  <c r="B369" i="13" s="1"/>
  <c r="C371" i="8" s="1"/>
  <c r="C370" i="13"/>
  <c r="B370" i="13" s="1"/>
  <c r="C372" i="8" s="1"/>
  <c r="C371" i="13"/>
  <c r="B371" i="13" s="1"/>
  <c r="C373" i="8" s="1"/>
  <c r="C372" i="13"/>
  <c r="B372" i="13" s="1"/>
  <c r="C374" i="8" s="1"/>
  <c r="C373" i="13"/>
  <c r="B373" i="13" s="1"/>
  <c r="C375" i="8" s="1"/>
  <c r="C374" i="13"/>
  <c r="B374" i="13" s="1"/>
  <c r="C376" i="8" s="1"/>
  <c r="C375" i="13"/>
  <c r="B375" i="13" s="1"/>
  <c r="C377" i="8" s="1"/>
  <c r="C376" i="13"/>
  <c r="D378" i="8" s="1"/>
  <c r="C377" i="13"/>
  <c r="B377" i="13" s="1"/>
  <c r="C379" i="8" s="1"/>
  <c r="C378" i="13"/>
  <c r="B378" i="13" s="1"/>
  <c r="C380" i="8" s="1"/>
  <c r="C379" i="13"/>
  <c r="B379" i="13" s="1"/>
  <c r="C381" i="8" s="1"/>
  <c r="C380" i="13"/>
  <c r="B380" i="13" s="1"/>
  <c r="C382" i="8" s="1"/>
  <c r="C381" i="13"/>
  <c r="B381" i="13" s="1"/>
  <c r="C383" i="8" s="1"/>
  <c r="C382" i="13"/>
  <c r="B382" i="13" s="1"/>
  <c r="C384" i="8" s="1"/>
  <c r="C383" i="13"/>
  <c r="B383" i="13" s="1"/>
  <c r="C385" i="8" s="1"/>
  <c r="C384" i="13"/>
  <c r="B384" i="13" s="1"/>
  <c r="C386" i="8" s="1"/>
  <c r="C385" i="13"/>
  <c r="B385" i="13" s="1"/>
  <c r="C387" i="8" s="1"/>
  <c r="C386" i="13"/>
  <c r="B386" i="13" s="1"/>
  <c r="C388" i="8" s="1"/>
  <c r="C387" i="13"/>
  <c r="B387" i="13" s="1"/>
  <c r="C389" i="8" s="1"/>
  <c r="C388" i="13"/>
  <c r="B388" i="13" s="1"/>
  <c r="C390" i="8" s="1"/>
  <c r="C389" i="13"/>
  <c r="B389" i="13" s="1"/>
  <c r="C391" i="8" s="1"/>
  <c r="C390" i="13"/>
  <c r="D392" i="8" s="1"/>
  <c r="C391" i="13"/>
  <c r="B391" i="13" s="1"/>
  <c r="C393" i="8" s="1"/>
  <c r="C392" i="13"/>
  <c r="B392" i="13" s="1"/>
  <c r="C394" i="8" s="1"/>
  <c r="C393" i="13"/>
  <c r="B393" i="13" s="1"/>
  <c r="C395" i="8" s="1"/>
  <c r="C394" i="13"/>
  <c r="B394" i="13" s="1"/>
  <c r="C396" i="8" s="1"/>
  <c r="C395" i="13"/>
  <c r="B395" i="13" s="1"/>
  <c r="C397" i="8" s="1"/>
  <c r="C396" i="13"/>
  <c r="B396" i="13" s="1"/>
  <c r="C398" i="8" s="1"/>
  <c r="C397" i="13"/>
  <c r="B397" i="13" s="1"/>
  <c r="C399" i="8" s="1"/>
  <c r="C398" i="13"/>
  <c r="D400" i="8" s="1"/>
  <c r="C399" i="13"/>
  <c r="B399" i="13" s="1"/>
  <c r="C401" i="8" s="1"/>
  <c r="C400" i="13"/>
  <c r="D402" i="8" s="1"/>
  <c r="C401" i="13"/>
  <c r="B401" i="13" s="1"/>
  <c r="C403" i="8" s="1"/>
  <c r="C402" i="13"/>
  <c r="B402" i="13" s="1"/>
  <c r="C404" i="8" s="1"/>
  <c r="C403" i="13"/>
  <c r="B403" i="13" s="1"/>
  <c r="C405" i="8" s="1"/>
  <c r="C404" i="13"/>
  <c r="B404" i="13" s="1"/>
  <c r="C406" i="8" s="1"/>
  <c r="C405" i="13"/>
  <c r="B405" i="13" s="1"/>
  <c r="C407" i="8" s="1"/>
  <c r="C406" i="13"/>
  <c r="B406" i="13" s="1"/>
  <c r="C408" i="8" s="1"/>
  <c r="C407" i="13"/>
  <c r="B407" i="13" s="1"/>
  <c r="C409" i="8" s="1"/>
  <c r="C408" i="13"/>
  <c r="B408" i="13" s="1"/>
  <c r="C410" i="8" s="1"/>
  <c r="C409" i="13"/>
  <c r="B409" i="13" s="1"/>
  <c r="C411" i="8" s="1"/>
  <c r="C410" i="13"/>
  <c r="B410" i="13" s="1"/>
  <c r="C412" i="8" s="1"/>
  <c r="C411" i="13"/>
  <c r="B411" i="13" s="1"/>
  <c r="C413" i="8" s="1"/>
  <c r="C412" i="13"/>
  <c r="B412" i="13" s="1"/>
  <c r="C414" i="8" s="1"/>
  <c r="C413" i="13"/>
  <c r="B413" i="13" s="1"/>
  <c r="C415" i="8" s="1"/>
  <c r="C414" i="13"/>
  <c r="B414" i="13" s="1"/>
  <c r="C416" i="8" s="1"/>
  <c r="C415" i="13"/>
  <c r="B415" i="13" s="1"/>
  <c r="C417" i="8" s="1"/>
  <c r="C416" i="13"/>
  <c r="D418" i="8" s="1"/>
  <c r="C417" i="13"/>
  <c r="B417" i="13" s="1"/>
  <c r="C419" i="8" s="1"/>
  <c r="C418" i="13"/>
  <c r="B418" i="13" s="1"/>
  <c r="C420" i="8" s="1"/>
  <c r="C419" i="13"/>
  <c r="B419" i="13" s="1"/>
  <c r="C421" i="8" s="1"/>
  <c r="C420" i="13"/>
  <c r="B420" i="13" s="1"/>
  <c r="C422" i="8" s="1"/>
  <c r="C421" i="13"/>
  <c r="B421" i="13" s="1"/>
  <c r="C423" i="8" s="1"/>
  <c r="C422" i="13"/>
  <c r="D424" i="8" s="1"/>
  <c r="C423" i="13"/>
  <c r="B423" i="13" s="1"/>
  <c r="C425" i="8" s="1"/>
  <c r="C424" i="13"/>
  <c r="B424" i="13" s="1"/>
  <c r="C426" i="8" s="1"/>
  <c r="C425" i="13"/>
  <c r="B425" i="13" s="1"/>
  <c r="C427" i="8" s="1"/>
  <c r="C426" i="13"/>
  <c r="B426" i="13" s="1"/>
  <c r="C428" i="8" s="1"/>
  <c r="C427" i="13"/>
  <c r="B427" i="13" s="1"/>
  <c r="C429" i="8" s="1"/>
  <c r="C428" i="13"/>
  <c r="B428" i="13" s="1"/>
  <c r="C430" i="8" s="1"/>
  <c r="C429" i="13"/>
  <c r="B429" i="13" s="1"/>
  <c r="C431" i="8" s="1"/>
  <c r="C430" i="13"/>
  <c r="D432" i="8" s="1"/>
  <c r="C431" i="13"/>
  <c r="B431" i="13" s="1"/>
  <c r="C433" i="8" s="1"/>
  <c r="C432" i="13"/>
  <c r="B432" i="13" s="1"/>
  <c r="C434" i="8" s="1"/>
  <c r="C433" i="13"/>
  <c r="B433" i="13" s="1"/>
  <c r="C435" i="8" s="1"/>
  <c r="C434" i="13"/>
  <c r="B434" i="13" s="1"/>
  <c r="C436" i="8" s="1"/>
  <c r="C435" i="13"/>
  <c r="B435" i="13" s="1"/>
  <c r="C437" i="8" s="1"/>
  <c r="C436" i="13"/>
  <c r="B436" i="13" s="1"/>
  <c r="C438" i="8" s="1"/>
  <c r="C437" i="13"/>
  <c r="B437" i="13" s="1"/>
  <c r="C439" i="8" s="1"/>
  <c r="C438" i="13"/>
  <c r="B438" i="13" s="1"/>
  <c r="C440" i="8" s="1"/>
  <c r="C439" i="13"/>
  <c r="B439" i="13" s="1"/>
  <c r="C441" i="8" s="1"/>
  <c r="C440" i="13"/>
  <c r="D442" i="8" s="1"/>
  <c r="C441" i="13"/>
  <c r="B441" i="13" s="1"/>
  <c r="C443" i="8" s="1"/>
  <c r="C442" i="13"/>
  <c r="B442" i="13" s="1"/>
  <c r="C444" i="8" s="1"/>
  <c r="C443" i="13"/>
  <c r="B443" i="13" s="1"/>
  <c r="C445" i="8" s="1"/>
  <c r="C444" i="13"/>
  <c r="B444" i="13" s="1"/>
  <c r="C446" i="8" s="1"/>
  <c r="C445" i="13"/>
  <c r="B445" i="13" s="1"/>
  <c r="C447" i="8" s="1"/>
  <c r="C446" i="13"/>
  <c r="B446" i="13" s="1"/>
  <c r="C448" i="8" s="1"/>
  <c r="C447" i="13"/>
  <c r="B447" i="13" s="1"/>
  <c r="C449" i="8" s="1"/>
  <c r="C448" i="13"/>
  <c r="D450" i="8" s="1"/>
  <c r="C449" i="13"/>
  <c r="B449" i="13" s="1"/>
  <c r="C451" i="8" s="1"/>
  <c r="C450" i="13"/>
  <c r="B450" i="13" s="1"/>
  <c r="C452" i="8" s="1"/>
  <c r="C451" i="13"/>
  <c r="B451" i="13" s="1"/>
  <c r="C453" i="8" s="1"/>
  <c r="C452" i="13"/>
  <c r="B452" i="13" s="1"/>
  <c r="C454" i="8" s="1"/>
  <c r="C453" i="13"/>
  <c r="B453" i="13" s="1"/>
  <c r="C455" i="8" s="1"/>
  <c r="C454" i="13"/>
  <c r="B454" i="13" s="1"/>
  <c r="C456" i="8" s="1"/>
  <c r="C455" i="13"/>
  <c r="B455" i="13" s="1"/>
  <c r="C457" i="8" s="1"/>
  <c r="C456" i="13"/>
  <c r="B456" i="13" s="1"/>
  <c r="C458" i="8" s="1"/>
  <c r="C457" i="13"/>
  <c r="B457" i="13" s="1"/>
  <c r="C459" i="8" s="1"/>
  <c r="C458" i="13"/>
  <c r="B458" i="13" s="1"/>
  <c r="C460" i="8" s="1"/>
  <c r="C459" i="13"/>
  <c r="B459" i="13" s="1"/>
  <c r="C461" i="8" s="1"/>
  <c r="C460" i="13"/>
  <c r="B460" i="13" s="1"/>
  <c r="C462" i="8" s="1"/>
  <c r="C461" i="13"/>
  <c r="B461" i="13" s="1"/>
  <c r="C463" i="8" s="1"/>
  <c r="C462" i="13"/>
  <c r="D464" i="8" s="1"/>
  <c r="C463" i="13"/>
  <c r="B463" i="13" s="1"/>
  <c r="C465" i="8" s="1"/>
  <c r="C464" i="13"/>
  <c r="B464" i="13" s="1"/>
  <c r="C466" i="8" s="1"/>
  <c r="C465" i="13"/>
  <c r="B465" i="13" s="1"/>
  <c r="C467" i="8" s="1"/>
  <c r="C466" i="13"/>
  <c r="B466" i="13" s="1"/>
  <c r="C468" i="8" s="1"/>
  <c r="C467" i="13"/>
  <c r="B467" i="13" s="1"/>
  <c r="C469" i="8" s="1"/>
  <c r="C468" i="13"/>
  <c r="B468" i="13" s="1"/>
  <c r="C470" i="8" s="1"/>
  <c r="C469" i="13"/>
  <c r="B469" i="13" s="1"/>
  <c r="C471" i="8" s="1"/>
  <c r="C470" i="13"/>
  <c r="B470" i="13" s="1"/>
  <c r="C472" i="8" s="1"/>
  <c r="C471" i="13"/>
  <c r="B471" i="13" s="1"/>
  <c r="C473" i="8" s="1"/>
  <c r="C472" i="13"/>
  <c r="D474" i="8" s="1"/>
  <c r="C473" i="13"/>
  <c r="B473" i="13" s="1"/>
  <c r="C475" i="8" s="1"/>
  <c r="C474" i="13"/>
  <c r="B474" i="13" s="1"/>
  <c r="C476" i="8" s="1"/>
  <c r="C475" i="13"/>
  <c r="B475" i="13" s="1"/>
  <c r="C477" i="8" s="1"/>
  <c r="C476" i="13"/>
  <c r="B476" i="13" s="1"/>
  <c r="C478" i="8" s="1"/>
  <c r="C477" i="13"/>
  <c r="B477" i="13" s="1"/>
  <c r="C479" i="8" s="1"/>
  <c r="C478" i="13"/>
  <c r="B478" i="13" s="1"/>
  <c r="C480" i="8" s="1"/>
  <c r="C479" i="13"/>
  <c r="B479" i="13" s="1"/>
  <c r="C481" i="8" s="1"/>
  <c r="C480" i="13"/>
  <c r="D482" i="8" s="1"/>
  <c r="C481" i="13"/>
  <c r="B481" i="13" s="1"/>
  <c r="C483" i="8" s="1"/>
  <c r="C482" i="13"/>
  <c r="B482" i="13" s="1"/>
  <c r="C484" i="8" s="1"/>
  <c r="C483" i="13"/>
  <c r="B483" i="13" s="1"/>
  <c r="C485" i="8" s="1"/>
  <c r="C484" i="13"/>
  <c r="B484" i="13" s="1"/>
  <c r="C486" i="8" s="1"/>
  <c r="C485" i="13"/>
  <c r="B485" i="13" s="1"/>
  <c r="C487" i="8" s="1"/>
  <c r="C486" i="13"/>
  <c r="D488" i="8" s="1"/>
  <c r="C487" i="13"/>
  <c r="B487" i="13" s="1"/>
  <c r="C489" i="8" s="1"/>
  <c r="C488" i="13"/>
  <c r="B488" i="13" s="1"/>
  <c r="C490" i="8" s="1"/>
  <c r="C489" i="13"/>
  <c r="B489" i="13" s="1"/>
  <c r="C491" i="8" s="1"/>
  <c r="C490" i="13"/>
  <c r="B490" i="13" s="1"/>
  <c r="C492" i="8" s="1"/>
  <c r="C491" i="13"/>
  <c r="B491" i="13" s="1"/>
  <c r="C493" i="8" s="1"/>
  <c r="C492" i="13"/>
  <c r="B492" i="13" s="1"/>
  <c r="C494" i="8" s="1"/>
  <c r="C493" i="13"/>
  <c r="B493" i="13" s="1"/>
  <c r="C495" i="8" s="1"/>
  <c r="C494" i="13"/>
  <c r="B494" i="13" s="1"/>
  <c r="C496" i="8" s="1"/>
  <c r="C495" i="13"/>
  <c r="B495" i="13" s="1"/>
  <c r="C497" i="8" s="1"/>
  <c r="C496" i="13"/>
  <c r="D498" i="8" s="1"/>
  <c r="C497" i="13"/>
  <c r="B497" i="13" s="1"/>
  <c r="C499" i="8" s="1"/>
  <c r="C498" i="13"/>
  <c r="B498" i="13" s="1"/>
  <c r="C500" i="8" s="1"/>
  <c r="C499" i="13"/>
  <c r="B499" i="13" s="1"/>
  <c r="C501" i="8" s="1"/>
  <c r="C500" i="13"/>
  <c r="B500" i="13" s="1"/>
  <c r="C502" i="8" s="1"/>
  <c r="C501" i="13"/>
  <c r="B501" i="13" s="1"/>
  <c r="C503" i="8" s="1"/>
  <c r="C502" i="13"/>
  <c r="B502" i="13" s="1"/>
  <c r="C504" i="8" s="1"/>
  <c r="C503" i="13"/>
  <c r="B503" i="13" s="1"/>
  <c r="C505" i="8" s="1"/>
  <c r="C504" i="13"/>
  <c r="D506" i="8" s="1"/>
  <c r="C505" i="13"/>
  <c r="B505" i="13" s="1"/>
  <c r="C507" i="8" s="1"/>
  <c r="C506" i="13"/>
  <c r="B506" i="13" s="1"/>
  <c r="C508" i="8" s="1"/>
  <c r="C507" i="13"/>
  <c r="B507" i="13" s="1"/>
  <c r="C509" i="8" s="1"/>
  <c r="C508" i="13"/>
  <c r="B508" i="13" s="1"/>
  <c r="C510" i="8" s="1"/>
  <c r="C509" i="13"/>
  <c r="B509" i="13" s="1"/>
  <c r="C511" i="8" s="1"/>
  <c r="C510" i="13"/>
  <c r="B510" i="13" s="1"/>
  <c r="C512" i="8" s="1"/>
  <c r="C511" i="13"/>
  <c r="B511" i="13" s="1"/>
  <c r="C513" i="8" s="1"/>
  <c r="C512" i="13"/>
  <c r="B512" i="13" s="1"/>
  <c r="C514" i="8" s="1"/>
  <c r="C513" i="13"/>
  <c r="B513" i="13" s="1"/>
  <c r="C515" i="8" s="1"/>
  <c r="C514" i="13"/>
  <c r="B514" i="13" s="1"/>
  <c r="C516" i="8" s="1"/>
  <c r="C515" i="13"/>
  <c r="B515" i="13" s="1"/>
  <c r="C517" i="8" s="1"/>
  <c r="C516" i="13"/>
  <c r="B516" i="13" s="1"/>
  <c r="C518" i="8" s="1"/>
  <c r="C517" i="13"/>
  <c r="B517" i="13" s="1"/>
  <c r="C519" i="8" s="1"/>
  <c r="C518" i="13"/>
  <c r="B518" i="13" s="1"/>
  <c r="C520" i="8" s="1"/>
  <c r="C519" i="13"/>
  <c r="B519" i="13" s="1"/>
  <c r="C521" i="8" s="1"/>
  <c r="C520" i="13"/>
  <c r="B520" i="13" s="1"/>
  <c r="C522" i="8" s="1"/>
  <c r="C521" i="13"/>
  <c r="B521" i="13" s="1"/>
  <c r="C523" i="8" s="1"/>
  <c r="C522" i="13"/>
  <c r="B522" i="13" s="1"/>
  <c r="C524" i="8" s="1"/>
  <c r="C523" i="13"/>
  <c r="B523" i="13" s="1"/>
  <c r="C525" i="8" s="1"/>
  <c r="C524" i="13"/>
  <c r="B524" i="13" s="1"/>
  <c r="C526" i="8" s="1"/>
  <c r="C525" i="13"/>
  <c r="B525" i="13" s="1"/>
  <c r="C527" i="8" s="1"/>
  <c r="C526" i="13"/>
  <c r="B526" i="13" s="1"/>
  <c r="C528" i="8" s="1"/>
  <c r="C527" i="13"/>
  <c r="B527" i="13" s="1"/>
  <c r="C529" i="8" s="1"/>
  <c r="C528" i="13"/>
  <c r="B528" i="13" s="1"/>
  <c r="C530" i="8" s="1"/>
  <c r="C529" i="13"/>
  <c r="B529" i="13" s="1"/>
  <c r="C531" i="8" s="1"/>
  <c r="C530" i="13"/>
  <c r="B530" i="13" s="1"/>
  <c r="C532" i="8" s="1"/>
  <c r="C531" i="13"/>
  <c r="B531" i="13" s="1"/>
  <c r="C533" i="8" s="1"/>
  <c r="C532" i="13"/>
  <c r="B532" i="13" s="1"/>
  <c r="C534" i="8" s="1"/>
  <c r="C533" i="13"/>
  <c r="D535" i="8" s="1"/>
  <c r="C534" i="13"/>
  <c r="B534" i="13" s="1"/>
  <c r="C536" i="8" s="1"/>
  <c r="C535" i="13"/>
  <c r="B535" i="13" s="1"/>
  <c r="C537" i="8" s="1"/>
  <c r="C536" i="13"/>
  <c r="B536" i="13" s="1"/>
  <c r="C538" i="8" s="1"/>
  <c r="C537" i="13"/>
  <c r="B537" i="13" s="1"/>
  <c r="C539" i="8" s="1"/>
  <c r="C538" i="13"/>
  <c r="B538" i="13" s="1"/>
  <c r="C540" i="8" s="1"/>
  <c r="C539" i="13"/>
  <c r="B539" i="13" s="1"/>
  <c r="C541" i="8" s="1"/>
  <c r="C540" i="13"/>
  <c r="B540" i="13" s="1"/>
  <c r="C542" i="8" s="1"/>
  <c r="C541" i="13"/>
  <c r="B541" i="13" s="1"/>
  <c r="C543" i="8" s="1"/>
  <c r="C542" i="13"/>
  <c r="B542" i="13" s="1"/>
  <c r="C544" i="8" s="1"/>
  <c r="C543" i="13"/>
  <c r="B543" i="13" s="1"/>
  <c r="C545" i="8" s="1"/>
  <c r="C544" i="13"/>
  <c r="B544" i="13" s="1"/>
  <c r="C546" i="8" s="1"/>
  <c r="C545" i="13"/>
  <c r="B545" i="13" s="1"/>
  <c r="C547" i="8" s="1"/>
  <c r="C546" i="13"/>
  <c r="B546" i="13" s="1"/>
  <c r="C548" i="8" s="1"/>
  <c r="C547" i="13"/>
  <c r="B547" i="13" s="1"/>
  <c r="C549" i="8" s="1"/>
  <c r="C548" i="13"/>
  <c r="B548" i="13" s="1"/>
  <c r="C550" i="8" s="1"/>
  <c r="C549" i="13"/>
  <c r="D551" i="8" s="1"/>
  <c r="C550" i="13"/>
  <c r="B550" i="13" s="1"/>
  <c r="C552" i="8" s="1"/>
  <c r="C551" i="13"/>
  <c r="B551" i="13" s="1"/>
  <c r="C553" i="8" s="1"/>
  <c r="C552" i="13"/>
  <c r="B552" i="13" s="1"/>
  <c r="C554" i="8" s="1"/>
  <c r="C553" i="13"/>
  <c r="B553" i="13" s="1"/>
  <c r="C555" i="8" s="1"/>
  <c r="C554" i="13"/>
  <c r="B554" i="13" s="1"/>
  <c r="C556" i="8" s="1"/>
  <c r="C555" i="13"/>
  <c r="B555" i="13" s="1"/>
  <c r="C557" i="8" s="1"/>
  <c r="C556" i="13"/>
  <c r="B556" i="13" s="1"/>
  <c r="C558" i="8" s="1"/>
  <c r="C557" i="13"/>
  <c r="B557" i="13" s="1"/>
  <c r="C559" i="8" s="1"/>
  <c r="C558" i="13"/>
  <c r="B558" i="13" s="1"/>
  <c r="C560" i="8" s="1"/>
  <c r="C559" i="13"/>
  <c r="B559" i="13" s="1"/>
  <c r="C561" i="8" s="1"/>
  <c r="C560" i="13"/>
  <c r="B560" i="13" s="1"/>
  <c r="C562" i="8" s="1"/>
  <c r="C561" i="13"/>
  <c r="B561" i="13" s="1"/>
  <c r="C563" i="8" s="1"/>
  <c r="C562" i="13"/>
  <c r="B562" i="13" s="1"/>
  <c r="C564" i="8" s="1"/>
  <c r="C563" i="13"/>
  <c r="B563" i="13" s="1"/>
  <c r="C565" i="8" s="1"/>
  <c r="C564" i="13"/>
  <c r="B564" i="13" s="1"/>
  <c r="C566" i="8" s="1"/>
  <c r="C565" i="13"/>
  <c r="D567" i="8" s="1"/>
  <c r="C566" i="13"/>
  <c r="B566" i="13" s="1"/>
  <c r="C568" i="8" s="1"/>
  <c r="C567" i="13"/>
  <c r="B567" i="13" s="1"/>
  <c r="C569" i="8" s="1"/>
  <c r="C568" i="13"/>
  <c r="B568" i="13" s="1"/>
  <c r="C570" i="8" s="1"/>
  <c r="C569" i="13"/>
  <c r="B569" i="13" s="1"/>
  <c r="C571" i="8" s="1"/>
  <c r="C570" i="13"/>
  <c r="B570" i="13" s="1"/>
  <c r="C572" i="8" s="1"/>
  <c r="C571" i="13"/>
  <c r="B571" i="13" s="1"/>
  <c r="C573" i="8" s="1"/>
  <c r="C572" i="13"/>
  <c r="B572" i="13" s="1"/>
  <c r="C574" i="8" s="1"/>
  <c r="C573" i="13"/>
  <c r="B573" i="13" s="1"/>
  <c r="C575" i="8" s="1"/>
  <c r="C574" i="13"/>
  <c r="B574" i="13" s="1"/>
  <c r="C576" i="8" s="1"/>
  <c r="C575" i="13"/>
  <c r="B575" i="13" s="1"/>
  <c r="C577" i="8" s="1"/>
  <c r="C576" i="13"/>
  <c r="B576" i="13" s="1"/>
  <c r="C578" i="8" s="1"/>
  <c r="C577" i="13"/>
  <c r="B577" i="13" s="1"/>
  <c r="C579" i="8" s="1"/>
  <c r="C578" i="13"/>
  <c r="B578" i="13" s="1"/>
  <c r="C580" i="8" s="1"/>
  <c r="C579" i="13"/>
  <c r="B579" i="13" s="1"/>
  <c r="C581" i="8" s="1"/>
  <c r="C580" i="13"/>
  <c r="B580" i="13" s="1"/>
  <c r="C582" i="8" s="1"/>
  <c r="C581" i="13"/>
  <c r="B581" i="13" s="1"/>
  <c r="C583" i="8" s="1"/>
  <c r="C582" i="13"/>
  <c r="B582" i="13" s="1"/>
  <c r="C584" i="8" s="1"/>
  <c r="C583" i="13"/>
  <c r="B583" i="13" s="1"/>
  <c r="C585" i="8" s="1"/>
  <c r="C584" i="13"/>
  <c r="B584" i="13" s="1"/>
  <c r="C586" i="8" s="1"/>
  <c r="C585" i="13"/>
  <c r="B585" i="13" s="1"/>
  <c r="C587" i="8" s="1"/>
  <c r="C586" i="13"/>
  <c r="B586" i="13" s="1"/>
  <c r="C588" i="8" s="1"/>
  <c r="C587" i="13"/>
  <c r="B587" i="13" s="1"/>
  <c r="C589" i="8" s="1"/>
  <c r="C588" i="13"/>
  <c r="B588" i="13" s="1"/>
  <c r="C590" i="8" s="1"/>
  <c r="C589" i="13"/>
  <c r="B589" i="13" s="1"/>
  <c r="C591" i="8" s="1"/>
  <c r="C590" i="13"/>
  <c r="B590" i="13" s="1"/>
  <c r="C592" i="8" s="1"/>
  <c r="C591" i="13"/>
  <c r="B591" i="13" s="1"/>
  <c r="C593" i="8" s="1"/>
  <c r="C592" i="13"/>
  <c r="B592" i="13" s="1"/>
  <c r="C594" i="8" s="1"/>
  <c r="C593" i="13"/>
  <c r="B593" i="13" s="1"/>
  <c r="C595" i="8" s="1"/>
  <c r="C594" i="13"/>
  <c r="B594" i="13" s="1"/>
  <c r="C596" i="8" s="1"/>
  <c r="C595" i="13"/>
  <c r="B595" i="13" s="1"/>
  <c r="C597" i="8" s="1"/>
  <c r="C596" i="13"/>
  <c r="B596" i="13" s="1"/>
  <c r="C598" i="8" s="1"/>
  <c r="C597" i="13"/>
  <c r="D599" i="8" s="1"/>
  <c r="C598" i="13"/>
  <c r="B598" i="13" s="1"/>
  <c r="C600" i="8" s="1"/>
  <c r="C599" i="13"/>
  <c r="B599" i="13" s="1"/>
  <c r="C601" i="8" s="1"/>
  <c r="C600" i="13"/>
  <c r="B600" i="13" s="1"/>
  <c r="C602" i="8" s="1"/>
  <c r="C601" i="13"/>
  <c r="B601" i="13" s="1"/>
  <c r="C603" i="8" s="1"/>
  <c r="C602" i="13"/>
  <c r="B602" i="13" s="1"/>
  <c r="C604" i="8" s="1"/>
  <c r="C603" i="13"/>
  <c r="B603" i="13" s="1"/>
  <c r="C605" i="8" s="1"/>
  <c r="C604" i="13"/>
  <c r="B604" i="13" s="1"/>
  <c r="C606" i="8" s="1"/>
  <c r="C605" i="13"/>
  <c r="B605" i="13" s="1"/>
  <c r="C607" i="8" s="1"/>
  <c r="C606" i="13"/>
  <c r="B606" i="13" s="1"/>
  <c r="C608" i="8" s="1"/>
  <c r="C607" i="13"/>
  <c r="B607" i="13" s="1"/>
  <c r="C609" i="8" s="1"/>
  <c r="C608" i="13"/>
  <c r="B608" i="13" s="1"/>
  <c r="C610" i="8" s="1"/>
  <c r="C609" i="13"/>
  <c r="B609" i="13" s="1"/>
  <c r="C611" i="8" s="1"/>
  <c r="C610" i="13"/>
  <c r="B610" i="13" s="1"/>
  <c r="C612" i="8" s="1"/>
  <c r="C611" i="13"/>
  <c r="B611" i="13" s="1"/>
  <c r="C613" i="8" s="1"/>
  <c r="C612" i="13"/>
  <c r="B612" i="13" s="1"/>
  <c r="C614" i="8" s="1"/>
  <c r="C613" i="13"/>
  <c r="D615" i="8" s="1"/>
  <c r="C614" i="13"/>
  <c r="B614" i="13" s="1"/>
  <c r="C616" i="8" s="1"/>
  <c r="C615" i="13"/>
  <c r="B615" i="13" s="1"/>
  <c r="C617" i="8" s="1"/>
  <c r="C616" i="13"/>
  <c r="B616" i="13" s="1"/>
  <c r="C618" i="8" s="1"/>
  <c r="C617" i="13"/>
  <c r="B617" i="13" s="1"/>
  <c r="C619" i="8" s="1"/>
  <c r="C618" i="13"/>
  <c r="B618" i="13" s="1"/>
  <c r="C620" i="8" s="1"/>
  <c r="C619" i="13"/>
  <c r="B619" i="13" s="1"/>
  <c r="C621" i="8" s="1"/>
  <c r="C620" i="13"/>
  <c r="B620" i="13" s="1"/>
  <c r="C622" i="8" s="1"/>
  <c r="C621" i="13"/>
  <c r="B621" i="13" s="1"/>
  <c r="C623" i="8" s="1"/>
  <c r="C622" i="13"/>
  <c r="B622" i="13" s="1"/>
  <c r="C624" i="8" s="1"/>
  <c r="C623" i="13"/>
  <c r="B623" i="13" s="1"/>
  <c r="C625" i="8" s="1"/>
  <c r="C624" i="13"/>
  <c r="B624" i="13" s="1"/>
  <c r="C626" i="8" s="1"/>
  <c r="C625" i="13"/>
  <c r="B625" i="13" s="1"/>
  <c r="C627" i="8" s="1"/>
  <c r="C626" i="13"/>
  <c r="B626" i="13" s="1"/>
  <c r="C628" i="8" s="1"/>
  <c r="C627" i="13"/>
  <c r="B627" i="13" s="1"/>
  <c r="C629" i="8" s="1"/>
  <c r="C628" i="13"/>
  <c r="B628" i="13" s="1"/>
  <c r="C630" i="8" s="1"/>
  <c r="C629" i="13"/>
  <c r="D631" i="8" s="1"/>
  <c r="C630" i="13"/>
  <c r="B630" i="13" s="1"/>
  <c r="C632" i="8" s="1"/>
  <c r="C631" i="13"/>
  <c r="B631" i="13" s="1"/>
  <c r="C633" i="8" s="1"/>
  <c r="C632" i="13"/>
  <c r="B632" i="13" s="1"/>
  <c r="C634" i="8" s="1"/>
  <c r="C633" i="13"/>
  <c r="B633" i="13" s="1"/>
  <c r="C635" i="8" s="1"/>
  <c r="C634" i="13"/>
  <c r="B634" i="13" s="1"/>
  <c r="C636" i="8" s="1"/>
  <c r="C635" i="13"/>
  <c r="B635" i="13" s="1"/>
  <c r="C637" i="8" s="1"/>
  <c r="C636" i="13"/>
  <c r="B636" i="13" s="1"/>
  <c r="C638" i="8" s="1"/>
  <c r="C637" i="13"/>
  <c r="B637" i="13" s="1"/>
  <c r="C639" i="8" s="1"/>
  <c r="C638" i="13"/>
  <c r="B638" i="13" s="1"/>
  <c r="C640" i="8" s="1"/>
  <c r="C639" i="13"/>
  <c r="B639" i="13" s="1"/>
  <c r="C641" i="8" s="1"/>
  <c r="C640" i="13"/>
  <c r="B640" i="13" s="1"/>
  <c r="C642" i="8" s="1"/>
  <c r="C641" i="13"/>
  <c r="B641" i="13" s="1"/>
  <c r="C643" i="8" s="1"/>
  <c r="C642" i="13"/>
  <c r="B642" i="13" s="1"/>
  <c r="C644" i="8" s="1"/>
  <c r="C643" i="13"/>
  <c r="B643" i="13" s="1"/>
  <c r="C645" i="8" s="1"/>
  <c r="C644" i="13"/>
  <c r="B644" i="13" s="1"/>
  <c r="C646" i="8" s="1"/>
  <c r="C645" i="13"/>
  <c r="B645" i="13" s="1"/>
  <c r="C647" i="8" s="1"/>
  <c r="C646" i="13"/>
  <c r="B646" i="13" s="1"/>
  <c r="C648" i="8" s="1"/>
  <c r="C647" i="13"/>
  <c r="B647" i="13" s="1"/>
  <c r="C649" i="8" s="1"/>
  <c r="C648" i="13"/>
  <c r="B648" i="13" s="1"/>
  <c r="C650" i="8" s="1"/>
  <c r="C649" i="13"/>
  <c r="B649" i="13" s="1"/>
  <c r="C651" i="8" s="1"/>
  <c r="C650" i="13"/>
  <c r="B650" i="13" s="1"/>
  <c r="C652" i="8" s="1"/>
  <c r="C651" i="13"/>
  <c r="B651" i="13" s="1"/>
  <c r="C653" i="8" s="1"/>
  <c r="C652" i="13"/>
  <c r="B652" i="13" s="1"/>
  <c r="C654" i="8" s="1"/>
  <c r="C653" i="13"/>
  <c r="B653" i="13" s="1"/>
  <c r="C655" i="8" s="1"/>
  <c r="C654" i="13"/>
  <c r="B654" i="13" s="1"/>
  <c r="C656" i="8" s="1"/>
  <c r="C655" i="13"/>
  <c r="B655" i="13" s="1"/>
  <c r="C657" i="8" s="1"/>
  <c r="C656" i="13"/>
  <c r="B656" i="13" s="1"/>
  <c r="C658" i="8" s="1"/>
  <c r="C657" i="13"/>
  <c r="B657" i="13" s="1"/>
  <c r="C659" i="8" s="1"/>
  <c r="C658" i="13"/>
  <c r="B658" i="13" s="1"/>
  <c r="C660" i="8" s="1"/>
  <c r="C659" i="13"/>
  <c r="B659" i="13" s="1"/>
  <c r="C661" i="8" s="1"/>
  <c r="C660" i="13"/>
  <c r="B660" i="13" s="1"/>
  <c r="C662" i="8" s="1"/>
  <c r="C661" i="13"/>
  <c r="D663" i="8" s="1"/>
  <c r="C662" i="13"/>
  <c r="B662" i="13" s="1"/>
  <c r="C664" i="8" s="1"/>
  <c r="C663" i="13"/>
  <c r="B663" i="13" s="1"/>
  <c r="C665" i="8" s="1"/>
  <c r="C664" i="13"/>
  <c r="B664" i="13" s="1"/>
  <c r="C666" i="8" s="1"/>
  <c r="C665" i="13"/>
  <c r="B665" i="13" s="1"/>
  <c r="C667" i="8" s="1"/>
  <c r="C666" i="13"/>
  <c r="B666" i="13" s="1"/>
  <c r="C668" i="8" s="1"/>
  <c r="C667" i="13"/>
  <c r="B667" i="13" s="1"/>
  <c r="C669" i="8" s="1"/>
  <c r="C668" i="13"/>
  <c r="B668" i="13" s="1"/>
  <c r="C670" i="8" s="1"/>
  <c r="C669" i="13"/>
  <c r="B669" i="13" s="1"/>
  <c r="C671" i="8" s="1"/>
  <c r="C670" i="13"/>
  <c r="B670" i="13" s="1"/>
  <c r="C672" i="8" s="1"/>
  <c r="C671" i="13"/>
  <c r="B671" i="13" s="1"/>
  <c r="C673" i="8" s="1"/>
  <c r="C672" i="13"/>
  <c r="B672" i="13" s="1"/>
  <c r="C674" i="8" s="1"/>
  <c r="C673" i="13"/>
  <c r="B673" i="13" s="1"/>
  <c r="C675" i="8" s="1"/>
  <c r="C674" i="13"/>
  <c r="B674" i="13" s="1"/>
  <c r="C676" i="8" s="1"/>
  <c r="C675" i="13"/>
  <c r="B675" i="13" s="1"/>
  <c r="C677" i="8" s="1"/>
  <c r="C676" i="13"/>
  <c r="B676" i="13" s="1"/>
  <c r="C678" i="8" s="1"/>
  <c r="C677" i="13"/>
  <c r="D679" i="8" s="1"/>
  <c r="C678" i="13"/>
  <c r="B678" i="13" s="1"/>
  <c r="C680" i="8" s="1"/>
  <c r="C679" i="13"/>
  <c r="B679" i="13" s="1"/>
  <c r="C681" i="8" s="1"/>
  <c r="C680" i="13"/>
  <c r="B680" i="13" s="1"/>
  <c r="C682" i="8" s="1"/>
  <c r="C681" i="13"/>
  <c r="B681" i="13" s="1"/>
  <c r="C683" i="8" s="1"/>
  <c r="C682" i="13"/>
  <c r="B682" i="13" s="1"/>
  <c r="C684" i="8" s="1"/>
  <c r="C683" i="13"/>
  <c r="B683" i="13" s="1"/>
  <c r="C685" i="8" s="1"/>
  <c r="C684" i="13"/>
  <c r="B684" i="13" s="1"/>
  <c r="C686" i="8" s="1"/>
  <c r="C685" i="13"/>
  <c r="B685" i="13" s="1"/>
  <c r="C687" i="8" s="1"/>
  <c r="C686" i="13"/>
  <c r="B686" i="13" s="1"/>
  <c r="C688" i="8" s="1"/>
  <c r="C687" i="13"/>
  <c r="B687" i="13" s="1"/>
  <c r="C689" i="8" s="1"/>
  <c r="C688" i="13"/>
  <c r="B688" i="13" s="1"/>
  <c r="C690" i="8" s="1"/>
  <c r="C689" i="13"/>
  <c r="B689" i="13" s="1"/>
  <c r="C691" i="8" s="1"/>
  <c r="C690" i="13"/>
  <c r="B690" i="13" s="1"/>
  <c r="C692" i="8" s="1"/>
  <c r="C691" i="13"/>
  <c r="B691" i="13" s="1"/>
  <c r="C693" i="8" s="1"/>
  <c r="C692" i="13"/>
  <c r="B692" i="13" s="1"/>
  <c r="C694" i="8" s="1"/>
  <c r="C693" i="13"/>
  <c r="D695" i="8" s="1"/>
  <c r="C694" i="13"/>
  <c r="B694" i="13" s="1"/>
  <c r="C696" i="8" s="1"/>
  <c r="C695" i="13"/>
  <c r="B695" i="13" s="1"/>
  <c r="C697" i="8" s="1"/>
  <c r="C696" i="13"/>
  <c r="B696" i="13" s="1"/>
  <c r="C698" i="8" s="1"/>
  <c r="C697" i="13"/>
  <c r="B697" i="13" s="1"/>
  <c r="C699" i="8" s="1"/>
  <c r="C698" i="13"/>
  <c r="B698" i="13" s="1"/>
  <c r="C700" i="8" s="1"/>
  <c r="C699" i="13"/>
  <c r="B699" i="13" s="1"/>
  <c r="C701" i="8" s="1"/>
  <c r="C700" i="13"/>
  <c r="B700" i="13" s="1"/>
  <c r="C702" i="8" s="1"/>
  <c r="C701" i="13"/>
  <c r="B701" i="13" s="1"/>
  <c r="C703" i="8" s="1"/>
  <c r="C702" i="13"/>
  <c r="B702" i="13" s="1"/>
  <c r="C704" i="8" s="1"/>
  <c r="C703" i="13"/>
  <c r="B703" i="13" s="1"/>
  <c r="C705" i="8" s="1"/>
  <c r="C704" i="13"/>
  <c r="B704" i="13" s="1"/>
  <c r="C706" i="8" s="1"/>
  <c r="C705" i="13"/>
  <c r="B705" i="13" s="1"/>
  <c r="C707" i="8" s="1"/>
  <c r="C706" i="13"/>
  <c r="B706" i="13" s="1"/>
  <c r="C708" i="8" s="1"/>
  <c r="C707" i="13"/>
  <c r="B707" i="13" s="1"/>
  <c r="C709" i="8" s="1"/>
  <c r="C708" i="13"/>
  <c r="B708" i="13" s="1"/>
  <c r="C710" i="8" s="1"/>
  <c r="C709" i="13"/>
  <c r="B709" i="13" s="1"/>
  <c r="C711" i="8" s="1"/>
  <c r="C710" i="13"/>
  <c r="B710" i="13" s="1"/>
  <c r="C712" i="8" s="1"/>
  <c r="C711" i="13"/>
  <c r="B711" i="13" s="1"/>
  <c r="C713" i="8" s="1"/>
  <c r="C712" i="13"/>
  <c r="B712" i="13" s="1"/>
  <c r="C714" i="8" s="1"/>
  <c r="C713" i="13"/>
  <c r="B713" i="13" s="1"/>
  <c r="C715" i="8" s="1"/>
  <c r="C714" i="13"/>
  <c r="B714" i="13" s="1"/>
  <c r="C716" i="8" s="1"/>
  <c r="C715" i="13"/>
  <c r="B715" i="13" s="1"/>
  <c r="C717" i="8" s="1"/>
  <c r="C716" i="13"/>
  <c r="B716" i="13" s="1"/>
  <c r="C718" i="8" s="1"/>
  <c r="C717" i="13"/>
  <c r="B717" i="13" s="1"/>
  <c r="C719" i="8" s="1"/>
  <c r="C718" i="13"/>
  <c r="B718" i="13" s="1"/>
  <c r="C720" i="8" s="1"/>
  <c r="C719" i="13"/>
  <c r="B719" i="13" s="1"/>
  <c r="C721" i="8" s="1"/>
  <c r="C720" i="13"/>
  <c r="B720" i="13" s="1"/>
  <c r="C722" i="8" s="1"/>
  <c r="C721" i="13"/>
  <c r="B721" i="13" s="1"/>
  <c r="C723" i="8" s="1"/>
  <c r="C722" i="13"/>
  <c r="B722" i="13" s="1"/>
  <c r="C724" i="8" s="1"/>
  <c r="C723" i="13"/>
  <c r="B723" i="13" s="1"/>
  <c r="C725" i="8" s="1"/>
  <c r="C724" i="13"/>
  <c r="B724" i="13" s="1"/>
  <c r="C726" i="8" s="1"/>
  <c r="C725" i="13"/>
  <c r="D727" i="8" s="1"/>
  <c r="C726" i="13"/>
  <c r="B726" i="13" s="1"/>
  <c r="C728" i="8" s="1"/>
  <c r="C727" i="13"/>
  <c r="B727" i="13" s="1"/>
  <c r="C729" i="8" s="1"/>
  <c r="C728" i="13"/>
  <c r="B728" i="13" s="1"/>
  <c r="C730" i="8" s="1"/>
  <c r="C729" i="13"/>
  <c r="B729" i="13" s="1"/>
  <c r="C731" i="8" s="1"/>
  <c r="C730" i="13"/>
  <c r="B730" i="13" s="1"/>
  <c r="C732" i="8" s="1"/>
  <c r="C731" i="13"/>
  <c r="B731" i="13" s="1"/>
  <c r="C733" i="8" s="1"/>
  <c r="C732" i="13"/>
  <c r="B732" i="13" s="1"/>
  <c r="C734" i="8" s="1"/>
  <c r="C733" i="13"/>
  <c r="B733" i="13" s="1"/>
  <c r="C735" i="8" s="1"/>
  <c r="C734" i="13"/>
  <c r="B734" i="13" s="1"/>
  <c r="C736" i="8" s="1"/>
  <c r="C735" i="13"/>
  <c r="B735" i="13" s="1"/>
  <c r="C737" i="8" s="1"/>
  <c r="C736" i="13"/>
  <c r="B736" i="13" s="1"/>
  <c r="C738" i="8" s="1"/>
  <c r="C737" i="13"/>
  <c r="B737" i="13" s="1"/>
  <c r="C739" i="8" s="1"/>
  <c r="C738" i="13"/>
  <c r="B738" i="13" s="1"/>
  <c r="C740" i="8" s="1"/>
  <c r="C739" i="13"/>
  <c r="B739" i="13" s="1"/>
  <c r="C741" i="8" s="1"/>
  <c r="C740" i="13"/>
  <c r="B740" i="13" s="1"/>
  <c r="C742" i="8" s="1"/>
  <c r="C741" i="13"/>
  <c r="D743" i="8" s="1"/>
  <c r="C742" i="13"/>
  <c r="B742" i="13" s="1"/>
  <c r="C744" i="8" s="1"/>
  <c r="C743" i="13"/>
  <c r="B743" i="13" s="1"/>
  <c r="C745" i="8" s="1"/>
  <c r="C744" i="13"/>
  <c r="B744" i="13" s="1"/>
  <c r="C746" i="8" s="1"/>
  <c r="C745" i="13"/>
  <c r="B745" i="13" s="1"/>
  <c r="C747" i="8" s="1"/>
  <c r="C746" i="13"/>
  <c r="B746" i="13" s="1"/>
  <c r="C748" i="8" s="1"/>
  <c r="C747" i="13"/>
  <c r="B747" i="13" s="1"/>
  <c r="C749" i="8" s="1"/>
  <c r="C748" i="13"/>
  <c r="B748" i="13" s="1"/>
  <c r="C750" i="8" s="1"/>
  <c r="C749" i="13"/>
  <c r="B749" i="13" s="1"/>
  <c r="C751" i="8" s="1"/>
  <c r="C750" i="13"/>
  <c r="B750" i="13" s="1"/>
  <c r="C752" i="8" s="1"/>
  <c r="C751" i="13"/>
  <c r="B751" i="13" s="1"/>
  <c r="C753" i="8" s="1"/>
  <c r="C752" i="13"/>
  <c r="B752" i="13" s="1"/>
  <c r="C754" i="8" s="1"/>
  <c r="C753" i="13"/>
  <c r="B753" i="13" s="1"/>
  <c r="C755" i="8" s="1"/>
  <c r="C754" i="13"/>
  <c r="B754" i="13" s="1"/>
  <c r="C756" i="8" s="1"/>
  <c r="C755" i="13"/>
  <c r="B755" i="13" s="1"/>
  <c r="C757" i="8" s="1"/>
  <c r="C756" i="13"/>
  <c r="B756" i="13" s="1"/>
  <c r="C758" i="8" s="1"/>
  <c r="C757" i="13"/>
  <c r="D759" i="8" s="1"/>
  <c r="C758" i="13"/>
  <c r="B758" i="13" s="1"/>
  <c r="C760" i="8" s="1"/>
  <c r="C759" i="13"/>
  <c r="B759" i="13" s="1"/>
  <c r="C761" i="8" s="1"/>
  <c r="C760" i="13"/>
  <c r="B760" i="13" s="1"/>
  <c r="C762" i="8" s="1"/>
  <c r="C761" i="13"/>
  <c r="B761" i="13" s="1"/>
  <c r="C763" i="8" s="1"/>
  <c r="C762" i="13"/>
  <c r="B762" i="13" s="1"/>
  <c r="C764" i="8" s="1"/>
  <c r="C763" i="13"/>
  <c r="B763" i="13" s="1"/>
  <c r="C765" i="8" s="1"/>
  <c r="C764" i="13"/>
  <c r="B764" i="13" s="1"/>
  <c r="C766" i="8" s="1"/>
  <c r="C765" i="13"/>
  <c r="B765" i="13" s="1"/>
  <c r="C767" i="8" s="1"/>
  <c r="C766" i="13"/>
  <c r="B766" i="13" s="1"/>
  <c r="C768" i="8" s="1"/>
  <c r="C767" i="13"/>
  <c r="B767" i="13" s="1"/>
  <c r="C769" i="8" s="1"/>
  <c r="C768" i="13"/>
  <c r="B768" i="13" s="1"/>
  <c r="C770" i="8" s="1"/>
  <c r="C769" i="13"/>
  <c r="B769" i="13" s="1"/>
  <c r="C771" i="8" s="1"/>
  <c r="C770" i="13"/>
  <c r="B770" i="13" s="1"/>
  <c r="C772" i="8" s="1"/>
  <c r="C771" i="13"/>
  <c r="B771" i="13" s="1"/>
  <c r="C773" i="8" s="1"/>
  <c r="C772" i="13"/>
  <c r="B772" i="13" s="1"/>
  <c r="C774" i="8" s="1"/>
  <c r="C773" i="13"/>
  <c r="B773" i="13" s="1"/>
  <c r="C775" i="8" s="1"/>
  <c r="C774" i="13"/>
  <c r="B774" i="13" s="1"/>
  <c r="C776" i="8" s="1"/>
  <c r="C775" i="13"/>
  <c r="B775" i="13" s="1"/>
  <c r="C777" i="8" s="1"/>
  <c r="C776" i="13"/>
  <c r="B776" i="13" s="1"/>
  <c r="C778" i="8" s="1"/>
  <c r="C777" i="13"/>
  <c r="B777" i="13" s="1"/>
  <c r="C779" i="8" s="1"/>
  <c r="C778" i="13"/>
  <c r="B778" i="13" s="1"/>
  <c r="C780" i="8" s="1"/>
  <c r="C779" i="13"/>
  <c r="B779" i="13" s="1"/>
  <c r="C781" i="8" s="1"/>
  <c r="C780" i="13"/>
  <c r="B780" i="13" s="1"/>
  <c r="C782" i="8" s="1"/>
  <c r="C781" i="13"/>
  <c r="B781" i="13" s="1"/>
  <c r="C783" i="8" s="1"/>
  <c r="C782" i="13"/>
  <c r="B782" i="13" s="1"/>
  <c r="C784" i="8" s="1"/>
  <c r="C783" i="13"/>
  <c r="B783" i="13" s="1"/>
  <c r="C785" i="8" s="1"/>
  <c r="C784" i="13"/>
  <c r="B784" i="13" s="1"/>
  <c r="C786" i="8" s="1"/>
  <c r="C785" i="13"/>
  <c r="B785" i="13" s="1"/>
  <c r="C787" i="8" s="1"/>
  <c r="C786" i="13"/>
  <c r="B786" i="13" s="1"/>
  <c r="C788" i="8" s="1"/>
  <c r="C787" i="13"/>
  <c r="B787" i="13" s="1"/>
  <c r="C789" i="8" s="1"/>
  <c r="C788" i="13"/>
  <c r="B788" i="13" s="1"/>
  <c r="C790" i="8" s="1"/>
  <c r="C789" i="13"/>
  <c r="D791" i="8" s="1"/>
  <c r="C790" i="13"/>
  <c r="B790" i="13" s="1"/>
  <c r="C792" i="8" s="1"/>
  <c r="C791" i="13"/>
  <c r="B791" i="13" s="1"/>
  <c r="C793" i="8" s="1"/>
  <c r="C792" i="13"/>
  <c r="B792" i="13" s="1"/>
  <c r="C794" i="8" s="1"/>
  <c r="C793" i="13"/>
  <c r="B793" i="13" s="1"/>
  <c r="C795" i="8" s="1"/>
  <c r="C794" i="13"/>
  <c r="B794" i="13" s="1"/>
  <c r="C796" i="8" s="1"/>
  <c r="C795" i="13"/>
  <c r="B795" i="13" s="1"/>
  <c r="C797" i="8" s="1"/>
  <c r="C796" i="13"/>
  <c r="B796" i="13" s="1"/>
  <c r="C798" i="8" s="1"/>
  <c r="C797" i="13"/>
  <c r="B797" i="13" s="1"/>
  <c r="C799" i="8" s="1"/>
  <c r="C798" i="13"/>
  <c r="B798" i="13" s="1"/>
  <c r="C800" i="8" s="1"/>
  <c r="C799" i="13"/>
  <c r="B799" i="13" s="1"/>
  <c r="C801" i="8" s="1"/>
  <c r="C800" i="13"/>
  <c r="B800" i="13" s="1"/>
  <c r="C802" i="8" s="1"/>
  <c r="C801" i="13"/>
  <c r="B801" i="13" s="1"/>
  <c r="C803" i="8" s="1"/>
  <c r="C802" i="13"/>
  <c r="B802" i="13" s="1"/>
  <c r="C804" i="8" s="1"/>
  <c r="C803" i="13"/>
  <c r="B803" i="13" s="1"/>
  <c r="C805" i="8" s="1"/>
  <c r="C804" i="13"/>
  <c r="B804" i="13" s="1"/>
  <c r="C806" i="8" s="1"/>
  <c r="C805" i="13"/>
  <c r="D807" i="8" s="1"/>
  <c r="C806" i="13"/>
  <c r="B806" i="13" s="1"/>
  <c r="C808" i="8" s="1"/>
  <c r="C807" i="13"/>
  <c r="B807" i="13" s="1"/>
  <c r="C809" i="8" s="1"/>
  <c r="C808" i="13"/>
  <c r="B808" i="13" s="1"/>
  <c r="C810" i="8" s="1"/>
  <c r="C809" i="13"/>
  <c r="B809" i="13" s="1"/>
  <c r="C811" i="8" s="1"/>
  <c r="C810" i="13"/>
  <c r="B810" i="13" s="1"/>
  <c r="C812" i="8" s="1"/>
  <c r="C811" i="13"/>
  <c r="B811" i="13" s="1"/>
  <c r="C813" i="8" s="1"/>
  <c r="C812" i="13"/>
  <c r="B812" i="13" s="1"/>
  <c r="C814" i="8" s="1"/>
  <c r="C813" i="13"/>
  <c r="B813" i="13" s="1"/>
  <c r="C815" i="8" s="1"/>
  <c r="C814" i="13"/>
  <c r="B814" i="13" s="1"/>
  <c r="C816" i="8" s="1"/>
  <c r="C815" i="13"/>
  <c r="B815" i="13" s="1"/>
  <c r="C817" i="8" s="1"/>
  <c r="C816" i="13"/>
  <c r="B816" i="13" s="1"/>
  <c r="C818" i="8" s="1"/>
  <c r="C817" i="13"/>
  <c r="B817" i="13" s="1"/>
  <c r="C819" i="8" s="1"/>
  <c r="C818" i="13"/>
  <c r="B818" i="13" s="1"/>
  <c r="C820" i="8" s="1"/>
  <c r="C819" i="13"/>
  <c r="B819" i="13" s="1"/>
  <c r="C821" i="8" s="1"/>
  <c r="C820" i="13"/>
  <c r="B820" i="13" s="1"/>
  <c r="C822" i="8" s="1"/>
  <c r="C821" i="13"/>
  <c r="D823" i="8" s="1"/>
  <c r="C822" i="13"/>
  <c r="B822" i="13" s="1"/>
  <c r="C824" i="8" s="1"/>
  <c r="C823" i="13"/>
  <c r="B823" i="13" s="1"/>
  <c r="C825" i="8" s="1"/>
  <c r="C824" i="13"/>
  <c r="B824" i="13" s="1"/>
  <c r="C826" i="8" s="1"/>
  <c r="C825" i="13"/>
  <c r="B825" i="13" s="1"/>
  <c r="C827" i="8" s="1"/>
  <c r="C826" i="13"/>
  <c r="B826" i="13" s="1"/>
  <c r="C828" i="8" s="1"/>
  <c r="C827" i="13"/>
  <c r="B827" i="13" s="1"/>
  <c r="C829" i="8" s="1"/>
  <c r="C828" i="13"/>
  <c r="B828" i="13" s="1"/>
  <c r="C830" i="8" s="1"/>
  <c r="C829" i="13"/>
  <c r="B829" i="13" s="1"/>
  <c r="C831" i="8" s="1"/>
  <c r="C830" i="13"/>
  <c r="B830" i="13" s="1"/>
  <c r="C832" i="8" s="1"/>
  <c r="C831" i="13"/>
  <c r="B831" i="13" s="1"/>
  <c r="C833" i="8" s="1"/>
  <c r="C832" i="13"/>
  <c r="B832" i="13" s="1"/>
  <c r="C834" i="8" s="1"/>
  <c r="C833" i="13"/>
  <c r="B833" i="13" s="1"/>
  <c r="C835" i="8" s="1"/>
  <c r="C834" i="13"/>
  <c r="B834" i="13" s="1"/>
  <c r="C836" i="8" s="1"/>
  <c r="C835" i="13"/>
  <c r="B835" i="13" s="1"/>
  <c r="C837" i="8" s="1"/>
  <c r="C836" i="13"/>
  <c r="B836" i="13" s="1"/>
  <c r="C838" i="8" s="1"/>
  <c r="C837" i="13"/>
  <c r="B837" i="13" s="1"/>
  <c r="C839" i="8" s="1"/>
  <c r="C838" i="13"/>
  <c r="B838" i="13" s="1"/>
  <c r="C840" i="8" s="1"/>
  <c r="C839" i="13"/>
  <c r="B839" i="13" s="1"/>
  <c r="C841" i="8" s="1"/>
  <c r="C840" i="13"/>
  <c r="B840" i="13" s="1"/>
  <c r="C842" i="8" s="1"/>
  <c r="C841" i="13"/>
  <c r="B841" i="13" s="1"/>
  <c r="C843" i="8" s="1"/>
  <c r="C842" i="13"/>
  <c r="B842" i="13" s="1"/>
  <c r="C844" i="8" s="1"/>
  <c r="C843" i="13"/>
  <c r="B843" i="13" s="1"/>
  <c r="C845" i="8" s="1"/>
  <c r="C844" i="13"/>
  <c r="B844" i="13" s="1"/>
  <c r="C846" i="8" s="1"/>
  <c r="C845" i="13"/>
  <c r="B845" i="13" s="1"/>
  <c r="C847" i="8" s="1"/>
  <c r="C846" i="13"/>
  <c r="B846" i="13" s="1"/>
  <c r="C848" i="8" s="1"/>
  <c r="C847" i="13"/>
  <c r="B847" i="13" s="1"/>
  <c r="C849" i="8" s="1"/>
  <c r="C848" i="13"/>
  <c r="B848" i="13" s="1"/>
  <c r="C850" i="8" s="1"/>
  <c r="C849" i="13"/>
  <c r="B849" i="13" s="1"/>
  <c r="C851" i="8" s="1"/>
  <c r="C850" i="13"/>
  <c r="B850" i="13" s="1"/>
  <c r="C852" i="8" s="1"/>
  <c r="C851" i="13"/>
  <c r="B851" i="13" s="1"/>
  <c r="C853" i="8" s="1"/>
  <c r="C852" i="13"/>
  <c r="B852" i="13" s="1"/>
  <c r="C854" i="8" s="1"/>
  <c r="C853" i="13"/>
  <c r="D855" i="8" s="1"/>
  <c r="C854" i="13"/>
  <c r="B854" i="13" s="1"/>
  <c r="C856" i="8" s="1"/>
  <c r="C855" i="13"/>
  <c r="B855" i="13" s="1"/>
  <c r="C857" i="8" s="1"/>
  <c r="C856" i="13"/>
  <c r="B856" i="13" s="1"/>
  <c r="C858" i="8" s="1"/>
  <c r="C857" i="13"/>
  <c r="B857" i="13" s="1"/>
  <c r="C859" i="8" s="1"/>
  <c r="C858" i="13"/>
  <c r="B858" i="13" s="1"/>
  <c r="C860" i="8" s="1"/>
  <c r="C859" i="13"/>
  <c r="B859" i="13" s="1"/>
  <c r="C861" i="8" s="1"/>
  <c r="C860" i="13"/>
  <c r="B860" i="13" s="1"/>
  <c r="C862" i="8" s="1"/>
  <c r="C861" i="13"/>
  <c r="B861" i="13" s="1"/>
  <c r="C863" i="8" s="1"/>
  <c r="C862" i="13"/>
  <c r="B862" i="13" s="1"/>
  <c r="C864" i="8" s="1"/>
  <c r="C863" i="13"/>
  <c r="B863" i="13" s="1"/>
  <c r="C865" i="8" s="1"/>
  <c r="C864" i="13"/>
  <c r="B864" i="13" s="1"/>
  <c r="C866" i="8" s="1"/>
  <c r="C865" i="13"/>
  <c r="B865" i="13" s="1"/>
  <c r="C867" i="8" s="1"/>
  <c r="C866" i="13"/>
  <c r="B866" i="13" s="1"/>
  <c r="C868" i="8" s="1"/>
  <c r="C867" i="13"/>
  <c r="B867" i="13" s="1"/>
  <c r="C869" i="8" s="1"/>
  <c r="C868" i="13"/>
  <c r="B868" i="13" s="1"/>
  <c r="C870" i="8" s="1"/>
  <c r="C869" i="13"/>
  <c r="D871" i="8" s="1"/>
  <c r="C870" i="13"/>
  <c r="B870" i="13" s="1"/>
  <c r="C872" i="8" s="1"/>
  <c r="C871" i="13"/>
  <c r="B871" i="13" s="1"/>
  <c r="C873" i="8" s="1"/>
  <c r="C872" i="13"/>
  <c r="B872" i="13" s="1"/>
  <c r="C874" i="8" s="1"/>
  <c r="C873" i="13"/>
  <c r="B873" i="13" s="1"/>
  <c r="C875" i="8" s="1"/>
  <c r="C874" i="13"/>
  <c r="B874" i="13" s="1"/>
  <c r="C876" i="8" s="1"/>
  <c r="C875" i="13"/>
  <c r="B875" i="13" s="1"/>
  <c r="C877" i="8" s="1"/>
  <c r="C876" i="13"/>
  <c r="B876" i="13" s="1"/>
  <c r="C878" i="8" s="1"/>
  <c r="C877" i="13"/>
  <c r="B877" i="13" s="1"/>
  <c r="C879" i="8" s="1"/>
  <c r="C878" i="13"/>
  <c r="B878" i="13" s="1"/>
  <c r="C880" i="8" s="1"/>
  <c r="C879" i="13"/>
  <c r="B879" i="13" s="1"/>
  <c r="C881" i="8" s="1"/>
  <c r="C880" i="13"/>
  <c r="B880" i="13" s="1"/>
  <c r="C882" i="8" s="1"/>
  <c r="C881" i="13"/>
  <c r="B881" i="13" s="1"/>
  <c r="C883" i="8" s="1"/>
  <c r="C882" i="13"/>
  <c r="B882" i="13" s="1"/>
  <c r="C884" i="8" s="1"/>
  <c r="C883" i="13"/>
  <c r="B883" i="13" s="1"/>
  <c r="C885" i="8" s="1"/>
  <c r="C884" i="13"/>
  <c r="B884" i="13" s="1"/>
  <c r="C886" i="8" s="1"/>
  <c r="C885" i="13"/>
  <c r="D887" i="8" s="1"/>
  <c r="C886" i="13"/>
  <c r="B886" i="13" s="1"/>
  <c r="C888" i="8" s="1"/>
  <c r="C887" i="13"/>
  <c r="B887" i="13" s="1"/>
  <c r="C889" i="8" s="1"/>
  <c r="C888" i="13"/>
  <c r="B888" i="13" s="1"/>
  <c r="C890" i="8" s="1"/>
  <c r="C889" i="13"/>
  <c r="B889" i="13" s="1"/>
  <c r="C891" i="8" s="1"/>
  <c r="C890" i="13"/>
  <c r="B890" i="13" s="1"/>
  <c r="C892" i="8" s="1"/>
  <c r="C891" i="13"/>
  <c r="B891" i="13" s="1"/>
  <c r="C893" i="8" s="1"/>
  <c r="C892" i="13"/>
  <c r="B892" i="13" s="1"/>
  <c r="C894" i="8" s="1"/>
  <c r="C893" i="13"/>
  <c r="B893" i="13" s="1"/>
  <c r="C895" i="8" s="1"/>
  <c r="C894" i="13"/>
  <c r="B894" i="13" s="1"/>
  <c r="C896" i="8" s="1"/>
  <c r="C895" i="13"/>
  <c r="B895" i="13" s="1"/>
  <c r="C897" i="8" s="1"/>
  <c r="C896" i="13"/>
  <c r="B896" i="13" s="1"/>
  <c r="C898" i="8" s="1"/>
  <c r="C897" i="13"/>
  <c r="B897" i="13" s="1"/>
  <c r="C899" i="8" s="1"/>
  <c r="C898" i="13"/>
  <c r="B898" i="13" s="1"/>
  <c r="C900" i="8" s="1"/>
  <c r="C899" i="13"/>
  <c r="B899" i="13" s="1"/>
  <c r="C901" i="8" s="1"/>
  <c r="C900" i="13"/>
  <c r="B900" i="13" s="1"/>
  <c r="C902" i="8" s="1"/>
  <c r="C901" i="13"/>
  <c r="B901" i="13" s="1"/>
  <c r="C903" i="8" s="1"/>
  <c r="C902" i="13"/>
  <c r="B902" i="13" s="1"/>
  <c r="C904" i="8" s="1"/>
  <c r="C903" i="13"/>
  <c r="B903" i="13" s="1"/>
  <c r="C905" i="8" s="1"/>
  <c r="C904" i="13"/>
  <c r="B904" i="13" s="1"/>
  <c r="C906" i="8" s="1"/>
  <c r="C905" i="13"/>
  <c r="B905" i="13" s="1"/>
  <c r="C907" i="8" s="1"/>
  <c r="C906" i="13"/>
  <c r="B906" i="13" s="1"/>
  <c r="C908" i="8" s="1"/>
  <c r="C907" i="13"/>
  <c r="B907" i="13" s="1"/>
  <c r="C909" i="8" s="1"/>
  <c r="C908" i="13"/>
  <c r="B908" i="13" s="1"/>
  <c r="C910" i="8" s="1"/>
  <c r="C909" i="13"/>
  <c r="D911" i="8" s="1"/>
  <c r="C910" i="13"/>
  <c r="B910" i="13" s="1"/>
  <c r="C912" i="8" s="1"/>
  <c r="C911" i="13"/>
  <c r="B911" i="13" s="1"/>
  <c r="C913" i="8" s="1"/>
  <c r="C912" i="13"/>
  <c r="B912" i="13" s="1"/>
  <c r="C914" i="8" s="1"/>
  <c r="C913" i="13"/>
  <c r="B913" i="13" s="1"/>
  <c r="C915" i="8" s="1"/>
  <c r="C914" i="13"/>
  <c r="B914" i="13" s="1"/>
  <c r="C916" i="8" s="1"/>
  <c r="C915" i="13"/>
  <c r="B915" i="13" s="1"/>
  <c r="C917" i="8" s="1"/>
  <c r="C916" i="13"/>
  <c r="B916" i="13" s="1"/>
  <c r="C918" i="8" s="1"/>
  <c r="C917" i="13"/>
  <c r="B917" i="13" s="1"/>
  <c r="C919" i="8" s="1"/>
  <c r="C918" i="13"/>
  <c r="B918" i="13" s="1"/>
  <c r="C920" i="8" s="1"/>
  <c r="C919" i="13"/>
  <c r="B919" i="13" s="1"/>
  <c r="C921" i="8" s="1"/>
  <c r="C920" i="13"/>
  <c r="B920" i="13" s="1"/>
  <c r="C922" i="8" s="1"/>
  <c r="C921" i="13"/>
  <c r="D923" i="8" s="1"/>
  <c r="C922" i="13"/>
  <c r="B922" i="13" s="1"/>
  <c r="C924" i="8" s="1"/>
  <c r="C923" i="13"/>
  <c r="B923" i="13" s="1"/>
  <c r="C925" i="8" s="1"/>
  <c r="C924" i="13"/>
  <c r="B924" i="13" s="1"/>
  <c r="C926" i="8" s="1"/>
  <c r="C925" i="13"/>
  <c r="B925" i="13" s="1"/>
  <c r="C927" i="8" s="1"/>
  <c r="C926" i="13"/>
  <c r="B926" i="13" s="1"/>
  <c r="C928" i="8" s="1"/>
  <c r="C927" i="13"/>
  <c r="B927" i="13" s="1"/>
  <c r="C929" i="8" s="1"/>
  <c r="C928" i="13"/>
  <c r="B928" i="13" s="1"/>
  <c r="C930" i="8" s="1"/>
  <c r="C929" i="13"/>
  <c r="B929" i="13" s="1"/>
  <c r="C931" i="8" s="1"/>
  <c r="C930" i="13"/>
  <c r="B930" i="13" s="1"/>
  <c r="C932" i="8" s="1"/>
  <c r="C931" i="13"/>
  <c r="B931" i="13" s="1"/>
  <c r="C933" i="8" s="1"/>
  <c r="C932" i="13"/>
  <c r="B932" i="13" s="1"/>
  <c r="C934" i="8" s="1"/>
  <c r="C933" i="13"/>
  <c r="B933" i="13" s="1"/>
  <c r="C935" i="8" s="1"/>
  <c r="C934" i="13"/>
  <c r="B934" i="13" s="1"/>
  <c r="C936" i="8" s="1"/>
  <c r="C935" i="13"/>
  <c r="B935" i="13" s="1"/>
  <c r="C937" i="8" s="1"/>
  <c r="C936" i="13"/>
  <c r="B936" i="13" s="1"/>
  <c r="C938" i="8" s="1"/>
  <c r="C937" i="13"/>
  <c r="B937" i="13" s="1"/>
  <c r="C939" i="8" s="1"/>
  <c r="C938" i="13"/>
  <c r="D940" i="8" s="1"/>
  <c r="C939" i="13"/>
  <c r="B939" i="13" s="1"/>
  <c r="C941" i="8" s="1"/>
  <c r="C940" i="13"/>
  <c r="B940" i="13" s="1"/>
  <c r="C942" i="8" s="1"/>
  <c r="C941" i="13"/>
  <c r="B941" i="13" s="1"/>
  <c r="C943" i="8" s="1"/>
  <c r="C942" i="13"/>
  <c r="B942" i="13" s="1"/>
  <c r="C944" i="8" s="1"/>
  <c r="C943" i="13"/>
  <c r="B943" i="13" s="1"/>
  <c r="C945" i="8" s="1"/>
  <c r="C944" i="13"/>
  <c r="B944" i="13" s="1"/>
  <c r="C946" i="8" s="1"/>
  <c r="C945" i="13"/>
  <c r="D947" i="8" s="1"/>
  <c r="C946" i="13"/>
  <c r="D948" i="8" s="1"/>
  <c r="C947" i="13"/>
  <c r="B947" i="13" s="1"/>
  <c r="C949" i="8" s="1"/>
  <c r="C948" i="13"/>
  <c r="B948" i="13" s="1"/>
  <c r="C950" i="8" s="1"/>
  <c r="C949" i="13"/>
  <c r="B949" i="13" s="1"/>
  <c r="C951" i="8" s="1"/>
  <c r="C950" i="13"/>
  <c r="D952" i="8" s="1"/>
  <c r="C951" i="13"/>
  <c r="B951" i="13" s="1"/>
  <c r="C953" i="8" s="1"/>
  <c r="C952" i="13"/>
  <c r="B952" i="13" s="1"/>
  <c r="C954" i="8" s="1"/>
  <c r="C953" i="13"/>
  <c r="B953" i="13" s="1"/>
  <c r="C955" i="8" s="1"/>
  <c r="C954" i="13"/>
  <c r="D956" i="8" s="1"/>
  <c r="C955" i="13"/>
  <c r="D957" i="8" s="1"/>
  <c r="C956" i="13"/>
  <c r="B956" i="13" s="1"/>
  <c r="C958" i="8" s="1"/>
  <c r="C957" i="13"/>
  <c r="B957" i="13" s="1"/>
  <c r="C959" i="8" s="1"/>
  <c r="C958" i="13"/>
  <c r="B958" i="13" s="1"/>
  <c r="C960" i="8" s="1"/>
  <c r="C959" i="13"/>
  <c r="B959" i="13" s="1"/>
  <c r="C961" i="8" s="1"/>
  <c r="C960" i="13"/>
  <c r="B960" i="13" s="1"/>
  <c r="C962" i="8" s="1"/>
  <c r="C961" i="13"/>
  <c r="D963" i="8" s="1"/>
  <c r="C962" i="13"/>
  <c r="D964" i="8" s="1"/>
  <c r="C963" i="13"/>
  <c r="B963" i="13" s="1"/>
  <c r="C965" i="8" s="1"/>
  <c r="C964" i="13"/>
  <c r="B964" i="13" s="1"/>
  <c r="C966" i="8" s="1"/>
  <c r="C965" i="13"/>
  <c r="B965" i="13" s="1"/>
  <c r="C967" i="8" s="1"/>
  <c r="C966" i="13"/>
  <c r="D968" i="8" s="1"/>
  <c r="C967" i="13"/>
  <c r="B967" i="13" s="1"/>
  <c r="C969" i="8" s="1"/>
  <c r="C968" i="13"/>
  <c r="B968" i="13" s="1"/>
  <c r="C970" i="8" s="1"/>
  <c r="C969" i="13"/>
  <c r="B969" i="13" s="1"/>
  <c r="C971" i="8" s="1"/>
  <c r="C970" i="13"/>
  <c r="D972" i="8" s="1"/>
  <c r="C971" i="13"/>
  <c r="B971" i="13" s="1"/>
  <c r="C973" i="8" s="1"/>
  <c r="C972" i="13"/>
  <c r="B972" i="13" s="1"/>
  <c r="C974" i="8" s="1"/>
  <c r="C973" i="13"/>
  <c r="B973" i="13" s="1"/>
  <c r="C975" i="8" s="1"/>
  <c r="C974" i="13"/>
  <c r="B974" i="13" s="1"/>
  <c r="C976" i="8" s="1"/>
  <c r="C975" i="13"/>
  <c r="B975" i="13" s="1"/>
  <c r="C977" i="8" s="1"/>
  <c r="C976" i="13"/>
  <c r="B976" i="13" s="1"/>
  <c r="C978" i="8" s="1"/>
  <c r="C977" i="13"/>
  <c r="D979" i="8" s="1"/>
  <c r="C978" i="13"/>
  <c r="D980" i="8" s="1"/>
  <c r="C979" i="13"/>
  <c r="B979" i="13" s="1"/>
  <c r="C981" i="8" s="1"/>
  <c r="C980" i="13"/>
  <c r="B980" i="13" s="1"/>
  <c r="C982" i="8" s="1"/>
  <c r="C981" i="13"/>
  <c r="B981" i="13" s="1"/>
  <c r="C983" i="8" s="1"/>
  <c r="C982" i="13"/>
  <c r="D984" i="8" s="1"/>
  <c r="C983" i="13"/>
  <c r="B983" i="13" s="1"/>
  <c r="C985" i="8" s="1"/>
  <c r="C984" i="13"/>
  <c r="B984" i="13" s="1"/>
  <c r="C986" i="8" s="1"/>
  <c r="C985" i="13"/>
  <c r="B985" i="13" s="1"/>
  <c r="C987" i="8" s="1"/>
  <c r="C986" i="13"/>
  <c r="D988" i="8" s="1"/>
  <c r="C987" i="13"/>
  <c r="B987" i="13" s="1"/>
  <c r="C989" i="8" s="1"/>
  <c r="C988" i="13"/>
  <c r="B988" i="13" s="1"/>
  <c r="C990" i="8" s="1"/>
  <c r="C989" i="13"/>
  <c r="B989" i="13" s="1"/>
  <c r="C991" i="8" s="1"/>
  <c r="C990" i="13"/>
  <c r="B990" i="13" s="1"/>
  <c r="C992" i="8" s="1"/>
  <c r="C991" i="13"/>
  <c r="B991" i="13" s="1"/>
  <c r="C993" i="8" s="1"/>
  <c r="C992" i="13"/>
  <c r="B992" i="13" s="1"/>
  <c r="C994" i="8" s="1"/>
  <c r="C993" i="13"/>
  <c r="B993" i="13" s="1"/>
  <c r="C995" i="8" s="1"/>
  <c r="C994" i="13"/>
  <c r="D996" i="8" s="1"/>
  <c r="C995" i="13"/>
  <c r="B995" i="13" s="1"/>
  <c r="C997" i="8" s="1"/>
  <c r="C996" i="13"/>
  <c r="B996" i="13" s="1"/>
  <c r="C998" i="8" s="1"/>
  <c r="C997" i="13"/>
  <c r="B997" i="13" s="1"/>
  <c r="C999" i="8" s="1"/>
  <c r="C998" i="13"/>
  <c r="D1000" i="8" s="1"/>
  <c r="C999" i="13"/>
  <c r="B999" i="13" s="1"/>
  <c r="C1001" i="8" s="1"/>
  <c r="C1000" i="13"/>
  <c r="B1000" i="13" s="1"/>
  <c r="C1002" i="8" s="1"/>
  <c r="C1001" i="13"/>
  <c r="B1001" i="13" s="1"/>
  <c r="C1003" i="8" s="1"/>
  <c r="C1002" i="13"/>
  <c r="D1004" i="8" s="1"/>
  <c r="C1003" i="13"/>
  <c r="B1003" i="13" s="1"/>
  <c r="C1005" i="8" s="1"/>
  <c r="C1004" i="13"/>
  <c r="B1004" i="13" s="1"/>
  <c r="C1006" i="8" s="1"/>
  <c r="C1005" i="13"/>
  <c r="B1005" i="13" s="1"/>
  <c r="C1007" i="8" s="1"/>
  <c r="C1006" i="13"/>
  <c r="B1006" i="13" s="1"/>
  <c r="C1008" i="8" s="1"/>
  <c r="E4" i="13"/>
  <c r="E5" i="8" s="1"/>
  <c r="A201" i="8" l="1"/>
  <c r="A197" i="8"/>
  <c r="A193" i="8"/>
  <c r="B182" i="13"/>
  <c r="D183" i="8"/>
  <c r="A182" i="8"/>
  <c r="A1005" i="8"/>
  <c r="A1001" i="8"/>
  <c r="A997" i="8"/>
  <c r="A993" i="8"/>
  <c r="A989" i="8"/>
  <c r="A985" i="8"/>
  <c r="A981" i="8"/>
  <c r="A977" i="8"/>
  <c r="A973" i="8"/>
  <c r="A969" i="8"/>
  <c r="A965" i="8"/>
  <c r="A961" i="8"/>
  <c r="A957" i="8"/>
  <c r="A953" i="8"/>
  <c r="A949" i="8"/>
  <c r="A945" i="8"/>
  <c r="A941" i="8"/>
  <c r="A937" i="8"/>
  <c r="A933" i="8"/>
  <c r="A929" i="8"/>
  <c r="A925" i="8"/>
  <c r="A921" i="8"/>
  <c r="A917" i="8"/>
  <c r="A913" i="8"/>
  <c r="A909" i="8"/>
  <c r="A905" i="8"/>
  <c r="A901" i="8"/>
  <c r="A897" i="8"/>
  <c r="A893" i="8"/>
  <c r="A889" i="8"/>
  <c r="A885" i="8"/>
  <c r="A881" i="8"/>
  <c r="A877" i="8"/>
  <c r="A873" i="8"/>
  <c r="A869" i="8"/>
  <c r="A865" i="8"/>
  <c r="A861" i="8"/>
  <c r="A857" i="8"/>
  <c r="A853" i="8"/>
  <c r="A849" i="8"/>
  <c r="A845" i="8"/>
  <c r="A841" i="8"/>
  <c r="A837" i="8"/>
  <c r="A833" i="8"/>
  <c r="A829" i="8"/>
  <c r="A825" i="8"/>
  <c r="A821" i="8"/>
  <c r="A817" i="8"/>
  <c r="A813" i="8"/>
  <c r="A809" i="8"/>
  <c r="A805" i="8"/>
  <c r="A801" i="8"/>
  <c r="A797" i="8"/>
  <c r="A793" i="8"/>
  <c r="A789" i="8"/>
  <c r="A785" i="8"/>
  <c r="A781" i="8"/>
  <c r="A777" i="8"/>
  <c r="A773" i="8"/>
  <c r="A769" i="8"/>
  <c r="A765" i="8"/>
  <c r="A761" i="8"/>
  <c r="A757" i="8"/>
  <c r="A753" i="8"/>
  <c r="A749" i="8"/>
  <c r="A745" i="8"/>
  <c r="A741" i="8"/>
  <c r="A737" i="8"/>
  <c r="A733" i="8"/>
  <c r="A729" i="8"/>
  <c r="A725" i="8"/>
  <c r="A721" i="8"/>
  <c r="A717" i="8"/>
  <c r="A713" i="8"/>
  <c r="A709" i="8"/>
  <c r="A705" i="8"/>
  <c r="A701" i="8"/>
  <c r="A697" i="8"/>
  <c r="A693" i="8"/>
  <c r="A689" i="8"/>
  <c r="A685" i="8"/>
  <c r="A681" i="8"/>
  <c r="A677" i="8"/>
  <c r="A673" i="8"/>
  <c r="A669" i="8"/>
  <c r="A665" i="8"/>
  <c r="A661" i="8"/>
  <c r="A657" i="8"/>
  <c r="A653" i="8"/>
  <c r="A649" i="8"/>
  <c r="A645" i="8"/>
  <c r="A641" i="8"/>
  <c r="A637" i="8"/>
  <c r="A633" i="8"/>
  <c r="A629" i="8"/>
  <c r="A625" i="8"/>
  <c r="A621" i="8"/>
  <c r="A617" i="8"/>
  <c r="A613" i="8"/>
  <c r="A609" i="8"/>
  <c r="A605" i="8"/>
  <c r="A601" i="8"/>
  <c r="A597" i="8"/>
  <c r="A593" i="8"/>
  <c r="A589" i="8"/>
  <c r="A585" i="8"/>
  <c r="A581" i="8"/>
  <c r="A577" i="8"/>
  <c r="A573" i="8"/>
  <c r="A569" i="8"/>
  <c r="A565" i="8"/>
  <c r="A561" i="8"/>
  <c r="A557" i="8"/>
  <c r="A553" i="8"/>
  <c r="A549" i="8"/>
  <c r="A545" i="8"/>
  <c r="A541" i="8"/>
  <c r="A537" i="8"/>
  <c r="A533" i="8"/>
  <c r="A529" i="8"/>
  <c r="A525" i="8"/>
  <c r="A521" i="8"/>
  <c r="A517" i="8"/>
  <c r="A513" i="8"/>
  <c r="A509" i="8"/>
  <c r="A505" i="8"/>
  <c r="A501" i="8"/>
  <c r="A497" i="8"/>
  <c r="A493" i="8"/>
  <c r="A489" i="8"/>
  <c r="A485" i="8"/>
  <c r="A481" i="8"/>
  <c r="A477" i="8"/>
  <c r="A473" i="8"/>
  <c r="A469" i="8"/>
  <c r="A465" i="8"/>
  <c r="A461" i="8"/>
  <c r="A457" i="8"/>
  <c r="A453" i="8"/>
  <c r="A449" i="8"/>
  <c r="A445" i="8"/>
  <c r="A441" i="8"/>
  <c r="A437" i="8"/>
  <c r="A433" i="8"/>
  <c r="A429" i="8"/>
  <c r="A425" i="8"/>
  <c r="A421" i="8"/>
  <c r="A417" i="8"/>
  <c r="A413" i="8"/>
  <c r="A409" i="8"/>
  <c r="A405" i="8"/>
  <c r="A401" i="8"/>
  <c r="A397" i="8"/>
  <c r="A393" i="8"/>
  <c r="A389" i="8"/>
  <c r="A385" i="8"/>
  <c r="A381" i="8"/>
  <c r="A377" i="8"/>
  <c r="A373" i="8"/>
  <c r="A369" i="8"/>
  <c r="A365" i="8"/>
  <c r="A361" i="8"/>
  <c r="A357" i="8"/>
  <c r="A353" i="8"/>
  <c r="A349" i="8"/>
  <c r="A345" i="8"/>
  <c r="A341" i="8"/>
  <c r="A337" i="8"/>
  <c r="A333" i="8"/>
  <c r="A329" i="8"/>
  <c r="A325" i="8"/>
  <c r="A321" i="8"/>
  <c r="A317" i="8"/>
  <c r="A313" i="8"/>
  <c r="A309" i="8"/>
  <c r="A305" i="8"/>
  <c r="A301" i="8"/>
  <c r="A297" i="8"/>
  <c r="A293" i="8"/>
  <c r="A289" i="8"/>
  <c r="A285" i="8"/>
  <c r="A281" i="8"/>
  <c r="A277" i="8"/>
  <c r="A273" i="8"/>
  <c r="A269" i="8"/>
  <c r="A265" i="8"/>
  <c r="A261" i="8"/>
  <c r="A257" i="8"/>
  <c r="A253" i="8"/>
  <c r="A249" i="8"/>
  <c r="A245" i="8"/>
  <c r="A241" i="8"/>
  <c r="A237" i="8"/>
  <c r="A233" i="8"/>
  <c r="A229" i="8"/>
  <c r="A225" i="8"/>
  <c r="A221" i="8"/>
  <c r="A217" i="8"/>
  <c r="A213" i="8"/>
  <c r="A209" i="8"/>
  <c r="A205" i="8"/>
  <c r="A181" i="8"/>
  <c r="A178" i="8"/>
  <c r="A1007" i="8"/>
  <c r="A1003" i="8"/>
  <c r="A999" i="8"/>
  <c r="A995" i="8"/>
  <c r="A991" i="8"/>
  <c r="A987" i="8"/>
  <c r="A983" i="8"/>
  <c r="A979" i="8"/>
  <c r="A975" i="8"/>
  <c r="A971" i="8"/>
  <c r="A967" i="8"/>
  <c r="A963" i="8"/>
  <c r="A959" i="8"/>
  <c r="A951" i="8"/>
  <c r="A195" i="8"/>
  <c r="A304" i="8"/>
  <c r="A300" i="8"/>
  <c r="A296" i="8"/>
  <c r="A200" i="8"/>
  <c r="B53" i="13"/>
  <c r="C54" i="8" s="1"/>
  <c r="A111" i="8"/>
  <c r="A109" i="8"/>
  <c r="A110" i="8"/>
  <c r="A112" i="8"/>
  <c r="A108" i="8"/>
  <c r="B131" i="13"/>
  <c r="C132" i="8" s="1"/>
  <c r="D132" i="8"/>
  <c r="B127" i="13"/>
  <c r="C128" i="8" s="1"/>
  <c r="D128" i="8"/>
  <c r="B123" i="13"/>
  <c r="C124" i="8" s="1"/>
  <c r="D124" i="8"/>
  <c r="B119" i="13"/>
  <c r="C120" i="8" s="1"/>
  <c r="D120" i="8"/>
  <c r="B115" i="13"/>
  <c r="C116" i="8" s="1"/>
  <c r="D116" i="8"/>
  <c r="B111" i="13"/>
  <c r="B107" i="13"/>
  <c r="C107" i="8" s="1"/>
  <c r="D107" i="8"/>
  <c r="B103" i="13"/>
  <c r="C104" i="8" s="1"/>
  <c r="D104" i="8"/>
  <c r="B99" i="13"/>
  <c r="C100" i="8" s="1"/>
  <c r="D100" i="8"/>
  <c r="B95" i="13"/>
  <c r="C96" i="8" s="1"/>
  <c r="D96" i="8"/>
  <c r="B91" i="13"/>
  <c r="C92" i="8" s="1"/>
  <c r="D92" i="8"/>
  <c r="B87" i="13"/>
  <c r="C88" i="8" s="1"/>
  <c r="D88" i="8"/>
  <c r="B83" i="13"/>
  <c r="C84" i="8" s="1"/>
  <c r="D84" i="8"/>
  <c r="B994" i="13"/>
  <c r="C996" i="8" s="1"/>
  <c r="B982" i="13"/>
  <c r="C984" i="8" s="1"/>
  <c r="B970" i="13"/>
  <c r="C972" i="8" s="1"/>
  <c r="B955" i="13"/>
  <c r="C957" i="8" s="1"/>
  <c r="B945" i="13"/>
  <c r="C947" i="8" s="1"/>
  <c r="B909" i="13"/>
  <c r="C911" i="8" s="1"/>
  <c r="B853" i="13"/>
  <c r="C855" i="8" s="1"/>
  <c r="B789" i="13"/>
  <c r="C791" i="8" s="1"/>
  <c r="B725" i="13"/>
  <c r="C727" i="8" s="1"/>
  <c r="B661" i="13"/>
  <c r="C663" i="8" s="1"/>
  <c r="B597" i="13"/>
  <c r="C599" i="8" s="1"/>
  <c r="B533" i="13"/>
  <c r="C535" i="8" s="1"/>
  <c r="B496" i="13"/>
  <c r="C498" i="8" s="1"/>
  <c r="B472" i="13"/>
  <c r="C474" i="8" s="1"/>
  <c r="B440" i="13"/>
  <c r="C442" i="8" s="1"/>
  <c r="B416" i="13"/>
  <c r="C418" i="8" s="1"/>
  <c r="B398" i="13"/>
  <c r="C400" i="8" s="1"/>
  <c r="B368" i="13"/>
  <c r="C370" i="8" s="1"/>
  <c r="B342" i="13"/>
  <c r="C344" i="8" s="1"/>
  <c r="B306" i="13"/>
  <c r="C308" i="8" s="1"/>
  <c r="B258" i="13"/>
  <c r="C260" i="8" s="1"/>
  <c r="B214" i="13"/>
  <c r="C216" i="8" s="1"/>
  <c r="B172" i="13"/>
  <c r="C173" i="8" s="1"/>
  <c r="B124" i="13"/>
  <c r="C125" i="8" s="1"/>
  <c r="B86" i="13"/>
  <c r="C87" i="8" s="1"/>
  <c r="D1005" i="8"/>
  <c r="D1001" i="8"/>
  <c r="D997" i="8"/>
  <c r="D993" i="8"/>
  <c r="D989" i="8"/>
  <c r="D985" i="8"/>
  <c r="D981" i="8"/>
  <c r="D977" i="8"/>
  <c r="D973" i="8"/>
  <c r="D969" i="8"/>
  <c r="D965" i="8"/>
  <c r="D961" i="8"/>
  <c r="D953" i="8"/>
  <c r="D949" i="8"/>
  <c r="D945" i="8"/>
  <c r="D941" i="8"/>
  <c r="D937" i="8"/>
  <c r="D933" i="8"/>
  <c r="D929" i="8"/>
  <c r="D925" i="8"/>
  <c r="D921" i="8"/>
  <c r="D917" i="8"/>
  <c r="D913" i="8"/>
  <c r="D909" i="8"/>
  <c r="D905" i="8"/>
  <c r="D901" i="8"/>
  <c r="D897" i="8"/>
  <c r="D893" i="8"/>
  <c r="D889" i="8"/>
  <c r="D885" i="8"/>
  <c r="D881" i="8"/>
  <c r="D877" i="8"/>
  <c r="D873" i="8"/>
  <c r="D869" i="8"/>
  <c r="D865" i="8"/>
  <c r="D861" i="8"/>
  <c r="D857" i="8"/>
  <c r="D853" i="8"/>
  <c r="D849" i="8"/>
  <c r="D845" i="8"/>
  <c r="D841" i="8"/>
  <c r="D837" i="8"/>
  <c r="D833" i="8"/>
  <c r="D829" i="8"/>
  <c r="D825" i="8"/>
  <c r="D821" i="8"/>
  <c r="D817" i="8"/>
  <c r="D813" i="8"/>
  <c r="D809" i="8"/>
  <c r="D805" i="8"/>
  <c r="D801" i="8"/>
  <c r="D797" i="8"/>
  <c r="D793" i="8"/>
  <c r="D789" i="8"/>
  <c r="D785" i="8"/>
  <c r="D781" i="8"/>
  <c r="D777" i="8"/>
  <c r="D773" i="8"/>
  <c r="D769" i="8"/>
  <c r="D765" i="8"/>
  <c r="D761" i="8"/>
  <c r="D757" i="8"/>
  <c r="D753" i="8"/>
  <c r="D749" i="8"/>
  <c r="D745" i="8"/>
  <c r="D741" i="8"/>
  <c r="D737" i="8"/>
  <c r="D733" i="8"/>
  <c r="D729" i="8"/>
  <c r="D725" i="8"/>
  <c r="D721" i="8"/>
  <c r="D717" i="8"/>
  <c r="D713" i="8"/>
  <c r="D709" i="8"/>
  <c r="D705" i="8"/>
  <c r="D701" i="8"/>
  <c r="D697" i="8"/>
  <c r="D693" i="8"/>
  <c r="D689" i="8"/>
  <c r="D685" i="8"/>
  <c r="D681" i="8"/>
  <c r="D677" i="8"/>
  <c r="D673" i="8"/>
  <c r="D669" i="8"/>
  <c r="D665" i="8"/>
  <c r="D661" i="8"/>
  <c r="D657" i="8"/>
  <c r="D653" i="8"/>
  <c r="D649" i="8"/>
  <c r="D645" i="8"/>
  <c r="D641" i="8"/>
  <c r="D637" i="8"/>
  <c r="D633" i="8"/>
  <c r="D629" i="8"/>
  <c r="D625" i="8"/>
  <c r="D621" i="8"/>
  <c r="D617" i="8"/>
  <c r="D613" i="8"/>
  <c r="D609" i="8"/>
  <c r="D605" i="8"/>
  <c r="D601" i="8"/>
  <c r="D597" i="8"/>
  <c r="D593" i="8"/>
  <c r="D589" i="8"/>
  <c r="D585" i="8"/>
  <c r="D581" i="8"/>
  <c r="D577" i="8"/>
  <c r="D573" i="8"/>
  <c r="D569" i="8"/>
  <c r="D565" i="8"/>
  <c r="D561" i="8"/>
  <c r="D557" i="8"/>
  <c r="D553" i="8"/>
  <c r="D549" i="8"/>
  <c r="D545" i="8"/>
  <c r="D541" i="8"/>
  <c r="D537" i="8"/>
  <c r="D533" i="8"/>
  <c r="D529" i="8"/>
  <c r="D525" i="8"/>
  <c r="D521" i="8"/>
  <c r="D517" i="8"/>
  <c r="D513" i="8"/>
  <c r="D509" i="8"/>
  <c r="D505" i="8"/>
  <c r="D501" i="8"/>
  <c r="D497" i="8"/>
  <c r="D493" i="8"/>
  <c r="D489" i="8"/>
  <c r="D485" i="8"/>
  <c r="D481" i="8"/>
  <c r="D477" i="8"/>
  <c r="D473" i="8"/>
  <c r="D469" i="8"/>
  <c r="D465" i="8"/>
  <c r="D461" i="8"/>
  <c r="D457" i="8"/>
  <c r="D453" i="8"/>
  <c r="D449" i="8"/>
  <c r="D445" i="8"/>
  <c r="D441" i="8"/>
  <c r="D437" i="8"/>
  <c r="D433" i="8"/>
  <c r="D429" i="8"/>
  <c r="D425" i="8"/>
  <c r="D421" i="8"/>
  <c r="D417" i="8"/>
  <c r="D413" i="8"/>
  <c r="D409" i="8"/>
  <c r="D405" i="8"/>
  <c r="D401" i="8"/>
  <c r="D397" i="8"/>
  <c r="D393" i="8"/>
  <c r="D389" i="8"/>
  <c r="D385" i="8"/>
  <c r="D381" i="8"/>
  <c r="D377" i="8"/>
  <c r="D373" i="8"/>
  <c r="D369" i="8"/>
  <c r="D365" i="8"/>
  <c r="D361" i="8"/>
  <c r="D357" i="8"/>
  <c r="D353" i="8"/>
  <c r="D349" i="8"/>
  <c r="D345" i="8"/>
  <c r="D341" i="8"/>
  <c r="D337" i="8"/>
  <c r="D333" i="8"/>
  <c r="D329" i="8"/>
  <c r="D325" i="8"/>
  <c r="D321" i="8"/>
  <c r="D317" i="8"/>
  <c r="D313" i="8"/>
  <c r="D309" i="8"/>
  <c r="D305" i="8"/>
  <c r="D301" i="8"/>
  <c r="D297" i="8"/>
  <c r="D293" i="8"/>
  <c r="D289" i="8"/>
  <c r="D285" i="8"/>
  <c r="D281" i="8"/>
  <c r="D277" i="8"/>
  <c r="D273" i="8"/>
  <c r="D269" i="8"/>
  <c r="D265" i="8"/>
  <c r="D261" i="8"/>
  <c r="D257" i="8"/>
  <c r="D253" i="8"/>
  <c r="D249" i="8"/>
  <c r="D245" i="8"/>
  <c r="D241" i="8"/>
  <c r="D237" i="8"/>
  <c r="D233" i="8"/>
  <c r="D229" i="8"/>
  <c r="D225" i="8"/>
  <c r="D221" i="8"/>
  <c r="D217" i="8"/>
  <c r="D213" i="8"/>
  <c r="D209" i="8"/>
  <c r="D205" i="8"/>
  <c r="D201" i="8"/>
  <c r="D197" i="8"/>
  <c r="D193" i="8"/>
  <c r="D188" i="8"/>
  <c r="D184" i="8"/>
  <c r="D176" i="8"/>
  <c r="D172" i="8"/>
  <c r="D168" i="8"/>
  <c r="D160" i="8"/>
  <c r="D152" i="8"/>
  <c r="D144" i="8"/>
  <c r="D136" i="8"/>
  <c r="B164" i="13"/>
  <c r="C165" i="8" s="1"/>
  <c r="D165" i="8"/>
  <c r="B160" i="13"/>
  <c r="C161" i="8" s="1"/>
  <c r="D161" i="8"/>
  <c r="B152" i="13"/>
  <c r="C153" i="8" s="1"/>
  <c r="D153" i="8"/>
  <c r="B148" i="13"/>
  <c r="C149" i="8" s="1"/>
  <c r="D149" i="8"/>
  <c r="B144" i="13"/>
  <c r="C145" i="8" s="1"/>
  <c r="D145" i="8"/>
  <c r="B140" i="13"/>
  <c r="C141" i="8" s="1"/>
  <c r="D141" i="8"/>
  <c r="B136" i="13"/>
  <c r="C137" i="8" s="1"/>
  <c r="D137" i="8"/>
  <c r="B132" i="13"/>
  <c r="C133" i="8" s="1"/>
  <c r="D133" i="8"/>
  <c r="B128" i="13"/>
  <c r="C129" i="8" s="1"/>
  <c r="D129" i="8"/>
  <c r="B120" i="13"/>
  <c r="C121" i="8" s="1"/>
  <c r="D121" i="8"/>
  <c r="B116" i="13"/>
  <c r="C117" i="8" s="1"/>
  <c r="D117" i="8"/>
  <c r="B112" i="13"/>
  <c r="B104" i="13"/>
  <c r="C105" i="8" s="1"/>
  <c r="D105" i="8"/>
  <c r="B100" i="13"/>
  <c r="D101" i="8"/>
  <c r="B96" i="13"/>
  <c r="C97" i="8" s="1"/>
  <c r="D97" i="8"/>
  <c r="B88" i="13"/>
  <c r="C89" i="8" s="1"/>
  <c r="D89" i="8"/>
  <c r="B84" i="13"/>
  <c r="C85" i="8" s="1"/>
  <c r="D85" i="8"/>
  <c r="B32" i="13"/>
  <c r="C33" i="8" s="1"/>
  <c r="D33" i="8"/>
  <c r="B998" i="13"/>
  <c r="C1000" i="8" s="1"/>
  <c r="B986" i="13"/>
  <c r="C988" i="8" s="1"/>
  <c r="B961" i="13"/>
  <c r="C963" i="8" s="1"/>
  <c r="B946" i="13"/>
  <c r="C948" i="8" s="1"/>
  <c r="B921" i="13"/>
  <c r="C923" i="8" s="1"/>
  <c r="B869" i="13"/>
  <c r="C871" i="8" s="1"/>
  <c r="B805" i="13"/>
  <c r="C807" i="8" s="1"/>
  <c r="B741" i="13"/>
  <c r="C743" i="8" s="1"/>
  <c r="B677" i="13"/>
  <c r="C679" i="8" s="1"/>
  <c r="B613" i="13"/>
  <c r="C615" i="8" s="1"/>
  <c r="B549" i="13"/>
  <c r="C551" i="8" s="1"/>
  <c r="B504" i="13"/>
  <c r="C506" i="8" s="1"/>
  <c r="B480" i="13"/>
  <c r="C482" i="8" s="1"/>
  <c r="B448" i="13"/>
  <c r="C450" i="8" s="1"/>
  <c r="B422" i="13"/>
  <c r="C424" i="8" s="1"/>
  <c r="B400" i="13"/>
  <c r="C402" i="8" s="1"/>
  <c r="B376" i="13"/>
  <c r="C378" i="8" s="1"/>
  <c r="B352" i="13"/>
  <c r="C354" i="8" s="1"/>
  <c r="B316" i="13"/>
  <c r="C318" i="8" s="1"/>
  <c r="B262" i="13"/>
  <c r="C264" i="8" s="1"/>
  <c r="B220" i="13"/>
  <c r="C222" i="8" s="1"/>
  <c r="B178" i="13"/>
  <c r="B134" i="13"/>
  <c r="C135" i="8" s="1"/>
  <c r="B92" i="13"/>
  <c r="C93" i="8" s="1"/>
  <c r="D1006" i="8"/>
  <c r="D1002" i="8"/>
  <c r="D998" i="8"/>
  <c r="D994" i="8"/>
  <c r="D990" i="8"/>
  <c r="D986" i="8"/>
  <c r="D982" i="8"/>
  <c r="D978" i="8"/>
  <c r="D974" i="8"/>
  <c r="D970" i="8"/>
  <c r="D966" i="8"/>
  <c r="D962" i="8"/>
  <c r="D958" i="8"/>
  <c r="D954" i="8"/>
  <c r="D950" i="8"/>
  <c r="D946" i="8"/>
  <c r="D942" i="8"/>
  <c r="D938" i="8"/>
  <c r="D934" i="8"/>
  <c r="D930" i="8"/>
  <c r="D926" i="8"/>
  <c r="D922" i="8"/>
  <c r="D918" i="8"/>
  <c r="D914" i="8"/>
  <c r="D910" i="8"/>
  <c r="D906" i="8"/>
  <c r="D902" i="8"/>
  <c r="D898" i="8"/>
  <c r="D894" i="8"/>
  <c r="D890" i="8"/>
  <c r="D886" i="8"/>
  <c r="D882" i="8"/>
  <c r="D878" i="8"/>
  <c r="D874" i="8"/>
  <c r="D870" i="8"/>
  <c r="D866" i="8"/>
  <c r="D862" i="8"/>
  <c r="D858" i="8"/>
  <c r="D854" i="8"/>
  <c r="D850" i="8"/>
  <c r="D846" i="8"/>
  <c r="D842" i="8"/>
  <c r="D838" i="8"/>
  <c r="D834" i="8"/>
  <c r="D830" i="8"/>
  <c r="D826" i="8"/>
  <c r="D822" i="8"/>
  <c r="D818" i="8"/>
  <c r="D814" i="8"/>
  <c r="D810" i="8"/>
  <c r="D806" i="8"/>
  <c r="D802" i="8"/>
  <c r="D798" i="8"/>
  <c r="D794" i="8"/>
  <c r="D790" i="8"/>
  <c r="D786" i="8"/>
  <c r="D782" i="8"/>
  <c r="D778" i="8"/>
  <c r="D774" i="8"/>
  <c r="D770" i="8"/>
  <c r="D766" i="8"/>
  <c r="D762" i="8"/>
  <c r="D758" i="8"/>
  <c r="D754" i="8"/>
  <c r="D750" i="8"/>
  <c r="D746" i="8"/>
  <c r="D742" i="8"/>
  <c r="D738" i="8"/>
  <c r="D734" i="8"/>
  <c r="D730" i="8"/>
  <c r="D726" i="8"/>
  <c r="D722" i="8"/>
  <c r="D718" i="8"/>
  <c r="D714" i="8"/>
  <c r="D710" i="8"/>
  <c r="D706" i="8"/>
  <c r="D702" i="8"/>
  <c r="D698" i="8"/>
  <c r="D694" i="8"/>
  <c r="D690" i="8"/>
  <c r="D686" i="8"/>
  <c r="D682" i="8"/>
  <c r="D678" i="8"/>
  <c r="D674" i="8"/>
  <c r="D670" i="8"/>
  <c r="D666" i="8"/>
  <c r="D662" i="8"/>
  <c r="D658" i="8"/>
  <c r="D654" i="8"/>
  <c r="D650" i="8"/>
  <c r="D646" i="8"/>
  <c r="D642" i="8"/>
  <c r="D638" i="8"/>
  <c r="D634" i="8"/>
  <c r="D630" i="8"/>
  <c r="D626" i="8"/>
  <c r="D622" i="8"/>
  <c r="D618" i="8"/>
  <c r="D614" i="8"/>
  <c r="D610" i="8"/>
  <c r="D606" i="8"/>
  <c r="D602" i="8"/>
  <c r="D598" i="8"/>
  <c r="D594" i="8"/>
  <c r="D590" i="8"/>
  <c r="D586" i="8"/>
  <c r="D582" i="8"/>
  <c r="D578" i="8"/>
  <c r="D574" i="8"/>
  <c r="D570" i="8"/>
  <c r="D566" i="8"/>
  <c r="D562" i="8"/>
  <c r="D558" i="8"/>
  <c r="D554" i="8"/>
  <c r="D550" i="8"/>
  <c r="D546" i="8"/>
  <c r="D542" i="8"/>
  <c r="D538" i="8"/>
  <c r="D534" i="8"/>
  <c r="D530" i="8"/>
  <c r="D526" i="8"/>
  <c r="D522" i="8"/>
  <c r="D518" i="8"/>
  <c r="D514" i="8"/>
  <c r="D510" i="8"/>
  <c r="D502" i="8"/>
  <c r="D494" i="8"/>
  <c r="D490" i="8"/>
  <c r="D486" i="8"/>
  <c r="D478" i="8"/>
  <c r="D470" i="8"/>
  <c r="D466" i="8"/>
  <c r="D462" i="8"/>
  <c r="D458" i="8"/>
  <c r="D454" i="8"/>
  <c r="D446" i="8"/>
  <c r="D438" i="8"/>
  <c r="D434" i="8"/>
  <c r="D430" i="8"/>
  <c r="D426" i="8"/>
  <c r="D422" i="8"/>
  <c r="D414" i="8"/>
  <c r="D410" i="8"/>
  <c r="D406" i="8"/>
  <c r="D398" i="8"/>
  <c r="D394" i="8"/>
  <c r="D390" i="8"/>
  <c r="D386" i="8"/>
  <c r="D382" i="8"/>
  <c r="D374" i="8"/>
  <c r="D366" i="8"/>
  <c r="D362" i="8"/>
  <c r="D358" i="8"/>
  <c r="D350" i="8"/>
  <c r="D346" i="8"/>
  <c r="D342" i="8"/>
  <c r="D338" i="8"/>
  <c r="D334" i="8"/>
  <c r="D330" i="8"/>
  <c r="D326" i="8"/>
  <c r="D322" i="8"/>
  <c r="D314" i="8"/>
  <c r="D310" i="8"/>
  <c r="D306" i="8"/>
  <c r="D302" i="8"/>
  <c r="D298" i="8"/>
  <c r="D294" i="8"/>
  <c r="D290" i="8"/>
  <c r="D286" i="8"/>
  <c r="D282" i="8"/>
  <c r="D278" i="8"/>
  <c r="D274" i="8"/>
  <c r="D270" i="8"/>
  <c r="D266" i="8"/>
  <c r="D262" i="8"/>
  <c r="D258" i="8"/>
  <c r="D254" i="8"/>
  <c r="D250" i="8"/>
  <c r="D246" i="8"/>
  <c r="D242" i="8"/>
  <c r="D238" i="8"/>
  <c r="D234" i="8"/>
  <c r="D230" i="8"/>
  <c r="D226" i="8"/>
  <c r="D218" i="8"/>
  <c r="D214" i="8"/>
  <c r="D210" i="8"/>
  <c r="D206" i="8"/>
  <c r="D202" i="8"/>
  <c r="D198" i="8"/>
  <c r="D194" i="8"/>
  <c r="D189" i="8"/>
  <c r="D185" i="8"/>
  <c r="D180" i="8"/>
  <c r="D177" i="8"/>
  <c r="D169" i="8"/>
  <c r="D163" i="8"/>
  <c r="D155" i="8"/>
  <c r="D147" i="8"/>
  <c r="D139" i="8"/>
  <c r="B165" i="13"/>
  <c r="C166" i="8" s="1"/>
  <c r="D166" i="8"/>
  <c r="B161" i="13"/>
  <c r="C162" i="8" s="1"/>
  <c r="D162" i="8"/>
  <c r="B157" i="13"/>
  <c r="C158" i="8" s="1"/>
  <c r="D158" i="8"/>
  <c r="B153" i="13"/>
  <c r="C154" i="8" s="1"/>
  <c r="D154" i="8"/>
  <c r="B149" i="13"/>
  <c r="C150" i="8" s="1"/>
  <c r="D150" i="8"/>
  <c r="B145" i="13"/>
  <c r="C146" i="8" s="1"/>
  <c r="D146" i="8"/>
  <c r="B141" i="13"/>
  <c r="C142" i="8" s="1"/>
  <c r="D142" i="8"/>
  <c r="B137" i="13"/>
  <c r="C138" i="8" s="1"/>
  <c r="D138" i="8"/>
  <c r="B133" i="13"/>
  <c r="C134" i="8" s="1"/>
  <c r="D134" i="8"/>
  <c r="B129" i="13"/>
  <c r="C130" i="8" s="1"/>
  <c r="D130" i="8"/>
  <c r="B125" i="13"/>
  <c r="C126" i="8" s="1"/>
  <c r="D126" i="8"/>
  <c r="B121" i="13"/>
  <c r="C122" i="8" s="1"/>
  <c r="D122" i="8"/>
  <c r="B117" i="13"/>
  <c r="C118" i="8" s="1"/>
  <c r="D118" i="8"/>
  <c r="B113" i="13"/>
  <c r="C114" i="8" s="1"/>
  <c r="D114" i="8"/>
  <c r="B109" i="13"/>
  <c r="B105" i="13"/>
  <c r="C106" i="8" s="1"/>
  <c r="D106" i="8"/>
  <c r="B101" i="13"/>
  <c r="C102" i="8" s="1"/>
  <c r="D102" i="8"/>
  <c r="B97" i="13"/>
  <c r="C98" i="8" s="1"/>
  <c r="D98" i="8"/>
  <c r="B93" i="13"/>
  <c r="C94" i="8" s="1"/>
  <c r="D94" i="8"/>
  <c r="B89" i="13"/>
  <c r="C90" i="8" s="1"/>
  <c r="D90" i="8"/>
  <c r="B85" i="13"/>
  <c r="C86" i="8" s="1"/>
  <c r="D86" i="8"/>
  <c r="B81" i="13"/>
  <c r="C82" i="8" s="1"/>
  <c r="D82" i="8"/>
  <c r="B1002" i="13"/>
  <c r="C1004" i="8" s="1"/>
  <c r="B977" i="13"/>
  <c r="C979" i="8" s="1"/>
  <c r="B962" i="13"/>
  <c r="C964" i="8" s="1"/>
  <c r="B950" i="13"/>
  <c r="C952" i="8" s="1"/>
  <c r="B885" i="13"/>
  <c r="C887" i="8" s="1"/>
  <c r="B821" i="13"/>
  <c r="C823" i="8" s="1"/>
  <c r="B757" i="13"/>
  <c r="C759" i="8" s="1"/>
  <c r="B693" i="13"/>
  <c r="C695" i="8" s="1"/>
  <c r="B629" i="13"/>
  <c r="C631" i="8" s="1"/>
  <c r="B565" i="13"/>
  <c r="C567" i="8" s="1"/>
  <c r="B462" i="13"/>
  <c r="C464" i="8" s="1"/>
  <c r="B430" i="13"/>
  <c r="C432" i="8" s="1"/>
  <c r="B322" i="13"/>
  <c r="C324" i="8" s="1"/>
  <c r="B150" i="13"/>
  <c r="C151" i="8" s="1"/>
  <c r="B108" i="13"/>
  <c r="D1007" i="8"/>
  <c r="D1003" i="8"/>
  <c r="D999" i="8"/>
  <c r="D995" i="8"/>
  <c r="D991" i="8"/>
  <c r="D987" i="8"/>
  <c r="D983" i="8"/>
  <c r="D975" i="8"/>
  <c r="D971" i="8"/>
  <c r="D967" i="8"/>
  <c r="D959" i="8"/>
  <c r="D955" i="8"/>
  <c r="D951" i="8"/>
  <c r="D943" i="8"/>
  <c r="D939" i="8"/>
  <c r="D935" i="8"/>
  <c r="D931" i="8"/>
  <c r="D927" i="8"/>
  <c r="D919" i="8"/>
  <c r="D915" i="8"/>
  <c r="D907" i="8"/>
  <c r="D903" i="8"/>
  <c r="D899" i="8"/>
  <c r="D895" i="8"/>
  <c r="D891" i="8"/>
  <c r="D883" i="8"/>
  <c r="D879" i="8"/>
  <c r="D875" i="8"/>
  <c r="D867" i="8"/>
  <c r="D863" i="8"/>
  <c r="D859" i="8"/>
  <c r="D851" i="8"/>
  <c r="D847" i="8"/>
  <c r="D843" i="8"/>
  <c r="D839" i="8"/>
  <c r="D835" i="8"/>
  <c r="D831" i="8"/>
  <c r="D827" i="8"/>
  <c r="D819" i="8"/>
  <c r="D815" i="8"/>
  <c r="D811" i="8"/>
  <c r="D803" i="8"/>
  <c r="D799" i="8"/>
  <c r="D795" i="8"/>
  <c r="D787" i="8"/>
  <c r="D783" i="8"/>
  <c r="D779" i="8"/>
  <c r="D775" i="8"/>
  <c r="D771" i="8"/>
  <c r="D767" i="8"/>
  <c r="D763" i="8"/>
  <c r="D755" i="8"/>
  <c r="D751" i="8"/>
  <c r="D747" i="8"/>
  <c r="D739" i="8"/>
  <c r="D735" i="8"/>
  <c r="D731" i="8"/>
  <c r="D723" i="8"/>
  <c r="D719" i="8"/>
  <c r="D715" i="8"/>
  <c r="D711" i="8"/>
  <c r="D707" i="8"/>
  <c r="D703" i="8"/>
  <c r="D699" i="8"/>
  <c r="D691" i="8"/>
  <c r="D687" i="8"/>
  <c r="D683" i="8"/>
  <c r="D675" i="8"/>
  <c r="D671" i="8"/>
  <c r="D667" i="8"/>
  <c r="D659" i="8"/>
  <c r="D655" i="8"/>
  <c r="D651" i="8"/>
  <c r="D647" i="8"/>
  <c r="D643" i="8"/>
  <c r="D639" i="8"/>
  <c r="D635" i="8"/>
  <c r="D627" i="8"/>
  <c r="D623" i="8"/>
  <c r="D619" i="8"/>
  <c r="D611" i="8"/>
  <c r="D607" i="8"/>
  <c r="D603" i="8"/>
  <c r="D595" i="8"/>
  <c r="D591" i="8"/>
  <c r="D587" i="8"/>
  <c r="D583" i="8"/>
  <c r="D579" i="8"/>
  <c r="D575" i="8"/>
  <c r="D571" i="8"/>
  <c r="D563" i="8"/>
  <c r="D559" i="8"/>
  <c r="D555" i="8"/>
  <c r="D547" i="8"/>
  <c r="D543" i="8"/>
  <c r="D539" i="8"/>
  <c r="D531" i="8"/>
  <c r="D527" i="8"/>
  <c r="D523" i="8"/>
  <c r="D519" i="8"/>
  <c r="D515" i="8"/>
  <c r="D511" i="8"/>
  <c r="D507" i="8"/>
  <c r="D503" i="8"/>
  <c r="D499" i="8"/>
  <c r="D495" i="8"/>
  <c r="D491" i="8"/>
  <c r="D487" i="8"/>
  <c r="D483" i="8"/>
  <c r="D479" i="8"/>
  <c r="D475" i="8"/>
  <c r="D471" i="8"/>
  <c r="D467" i="8"/>
  <c r="D463" i="8"/>
  <c r="D459" i="8"/>
  <c r="D455" i="8"/>
  <c r="D451" i="8"/>
  <c r="D447" i="8"/>
  <c r="D443" i="8"/>
  <c r="D439" i="8"/>
  <c r="D435" i="8"/>
  <c r="D431" i="8"/>
  <c r="D427" i="8"/>
  <c r="D423" i="8"/>
  <c r="D419" i="8"/>
  <c r="D415" i="8"/>
  <c r="D411" i="8"/>
  <c r="D407" i="8"/>
  <c r="D403" i="8"/>
  <c r="D399" i="8"/>
  <c r="D395" i="8"/>
  <c r="D391" i="8"/>
  <c r="D387" i="8"/>
  <c r="D383" i="8"/>
  <c r="D379" i="8"/>
  <c r="D375" i="8"/>
  <c r="D371" i="8"/>
  <c r="D367" i="8"/>
  <c r="D363" i="8"/>
  <c r="D359" i="8"/>
  <c r="D355" i="8"/>
  <c r="D351" i="8"/>
  <c r="D347" i="8"/>
  <c r="D343" i="8"/>
  <c r="D339" i="8"/>
  <c r="D335" i="8"/>
  <c r="D331" i="8"/>
  <c r="D327" i="8"/>
  <c r="D323" i="8"/>
  <c r="D319" i="8"/>
  <c r="D315" i="8"/>
  <c r="D311" i="8"/>
  <c r="D307" i="8"/>
  <c r="D303" i="8"/>
  <c r="D299" i="8"/>
  <c r="D295" i="8"/>
  <c r="D291" i="8"/>
  <c r="D287" i="8"/>
  <c r="D283" i="8"/>
  <c r="D279" i="8"/>
  <c r="D275" i="8"/>
  <c r="D271" i="8"/>
  <c r="D267" i="8"/>
  <c r="D263" i="8"/>
  <c r="D259" i="8"/>
  <c r="D255" i="8"/>
  <c r="D251" i="8"/>
  <c r="D247" i="8"/>
  <c r="D243" i="8"/>
  <c r="D239" i="8"/>
  <c r="D235" i="8"/>
  <c r="D231" i="8"/>
  <c r="D227" i="8"/>
  <c r="D223" i="8"/>
  <c r="D219" i="8"/>
  <c r="D215" i="8"/>
  <c r="D211" i="8"/>
  <c r="D207" i="8"/>
  <c r="D203" i="8"/>
  <c r="D199" i="8"/>
  <c r="D195" i="8"/>
  <c r="D190" i="8"/>
  <c r="D186" i="8"/>
  <c r="D181" i="8"/>
  <c r="D178" i="8"/>
  <c r="D174" i="8"/>
  <c r="D170" i="8"/>
  <c r="D164" i="8"/>
  <c r="D156" i="8"/>
  <c r="D148" i="8"/>
  <c r="D140" i="8"/>
  <c r="B130" i="13"/>
  <c r="C131" i="8" s="1"/>
  <c r="D131" i="8"/>
  <c r="B126" i="13"/>
  <c r="C127" i="8" s="1"/>
  <c r="D127" i="8"/>
  <c r="B122" i="13"/>
  <c r="C123" i="8" s="1"/>
  <c r="D123" i="8"/>
  <c r="B118" i="13"/>
  <c r="C119" i="8" s="1"/>
  <c r="D119" i="8"/>
  <c r="B110" i="13"/>
  <c r="B106" i="13"/>
  <c r="B102" i="13"/>
  <c r="C103" i="8" s="1"/>
  <c r="D103" i="8"/>
  <c r="B98" i="13"/>
  <c r="C99" i="8" s="1"/>
  <c r="D99" i="8"/>
  <c r="B94" i="13"/>
  <c r="C95" i="8" s="1"/>
  <c r="D95" i="8"/>
  <c r="B90" i="13"/>
  <c r="C91" i="8" s="1"/>
  <c r="D91" i="8"/>
  <c r="B82" i="13"/>
  <c r="C83" i="8" s="1"/>
  <c r="D83" i="8"/>
  <c r="B978" i="13"/>
  <c r="C980" i="8" s="1"/>
  <c r="B966" i="13"/>
  <c r="C968" i="8" s="1"/>
  <c r="B954" i="13"/>
  <c r="C956" i="8" s="1"/>
  <c r="B938" i="13"/>
  <c r="C940" i="8" s="1"/>
  <c r="B486" i="13"/>
  <c r="C488" i="8" s="1"/>
  <c r="B390" i="13"/>
  <c r="C392" i="8" s="1"/>
  <c r="B358" i="13"/>
  <c r="C360" i="8" s="1"/>
  <c r="B326" i="13"/>
  <c r="C328" i="8" s="1"/>
  <c r="B194" i="13"/>
  <c r="C196" i="8" s="1"/>
  <c r="B156" i="13"/>
  <c r="C157" i="8" s="1"/>
  <c r="B114" i="13"/>
  <c r="C115" i="8" s="1"/>
  <c r="D1008" i="8"/>
  <c r="D992" i="8"/>
  <c r="D976" i="8"/>
  <c r="D960" i="8"/>
  <c r="D944" i="8"/>
  <c r="D936" i="8"/>
  <c r="D932" i="8"/>
  <c r="D928" i="8"/>
  <c r="D924" i="8"/>
  <c r="D920" i="8"/>
  <c r="D916" i="8"/>
  <c r="D912" i="8"/>
  <c r="D908" i="8"/>
  <c r="D904" i="8"/>
  <c r="D900" i="8"/>
  <c r="D896" i="8"/>
  <c r="D892" i="8"/>
  <c r="D888" i="8"/>
  <c r="D884" i="8"/>
  <c r="D880" i="8"/>
  <c r="D876" i="8"/>
  <c r="D872" i="8"/>
  <c r="D868" i="8"/>
  <c r="D864" i="8"/>
  <c r="D860" i="8"/>
  <c r="D856" i="8"/>
  <c r="D852" i="8"/>
  <c r="D848" i="8"/>
  <c r="D844" i="8"/>
  <c r="D840" i="8"/>
  <c r="D836" i="8"/>
  <c r="D832" i="8"/>
  <c r="D828" i="8"/>
  <c r="D824" i="8"/>
  <c r="D820" i="8"/>
  <c r="D816" i="8"/>
  <c r="D812" i="8"/>
  <c r="D808" i="8"/>
  <c r="D804" i="8"/>
  <c r="D800" i="8"/>
  <c r="D796" i="8"/>
  <c r="D792" i="8"/>
  <c r="D788" i="8"/>
  <c r="D784" i="8"/>
  <c r="D780" i="8"/>
  <c r="D776" i="8"/>
  <c r="D772" i="8"/>
  <c r="D768" i="8"/>
  <c r="D764" i="8"/>
  <c r="D760" i="8"/>
  <c r="D756" i="8"/>
  <c r="D752" i="8"/>
  <c r="D748" i="8"/>
  <c r="D744" i="8"/>
  <c r="D740" i="8"/>
  <c r="D736" i="8"/>
  <c r="D732" i="8"/>
  <c r="D728" i="8"/>
  <c r="D724" i="8"/>
  <c r="D720" i="8"/>
  <c r="D716" i="8"/>
  <c r="D712" i="8"/>
  <c r="D708" i="8"/>
  <c r="D704" i="8"/>
  <c r="D700" i="8"/>
  <c r="D696" i="8"/>
  <c r="D692" i="8"/>
  <c r="D688" i="8"/>
  <c r="D684" i="8"/>
  <c r="D680" i="8"/>
  <c r="D676" i="8"/>
  <c r="D672" i="8"/>
  <c r="D668" i="8"/>
  <c r="D664" i="8"/>
  <c r="D660" i="8"/>
  <c r="D656" i="8"/>
  <c r="D652" i="8"/>
  <c r="D648" i="8"/>
  <c r="D644" i="8"/>
  <c r="D640" i="8"/>
  <c r="D636" i="8"/>
  <c r="D632" i="8"/>
  <c r="D628" i="8"/>
  <c r="D624" i="8"/>
  <c r="D620" i="8"/>
  <c r="D616" i="8"/>
  <c r="D612" i="8"/>
  <c r="D608" i="8"/>
  <c r="D604" i="8"/>
  <c r="D600" i="8"/>
  <c r="D596" i="8"/>
  <c r="D592" i="8"/>
  <c r="D588" i="8"/>
  <c r="D584" i="8"/>
  <c r="D580" i="8"/>
  <c r="D576" i="8"/>
  <c r="D572" i="8"/>
  <c r="D568" i="8"/>
  <c r="D564" i="8"/>
  <c r="D560" i="8"/>
  <c r="D556" i="8"/>
  <c r="D552" i="8"/>
  <c r="D548" i="8"/>
  <c r="D544" i="8"/>
  <c r="D540" i="8"/>
  <c r="D536" i="8"/>
  <c r="D532" i="8"/>
  <c r="D528" i="8"/>
  <c r="D524" i="8"/>
  <c r="D520" i="8"/>
  <c r="D516" i="8"/>
  <c r="D512" i="8"/>
  <c r="D508" i="8"/>
  <c r="D504" i="8"/>
  <c r="D500" i="8"/>
  <c r="D496" i="8"/>
  <c r="D492" i="8"/>
  <c r="D484" i="8"/>
  <c r="D480" i="8"/>
  <c r="D476" i="8"/>
  <c r="D472" i="8"/>
  <c r="D468" i="8"/>
  <c r="D460" i="8"/>
  <c r="D456" i="8"/>
  <c r="D452" i="8"/>
  <c r="D448" i="8"/>
  <c r="D444" i="8"/>
  <c r="D440" i="8"/>
  <c r="D436" i="8"/>
  <c r="D428" i="8"/>
  <c r="D420" i="8"/>
  <c r="D416" i="8"/>
  <c r="D412" i="8"/>
  <c r="D408" i="8"/>
  <c r="D404" i="8"/>
  <c r="D396" i="8"/>
  <c r="D388" i="8"/>
  <c r="D384" i="8"/>
  <c r="D380" i="8"/>
  <c r="D376" i="8"/>
  <c r="D372" i="8"/>
  <c r="D368" i="8"/>
  <c r="D364" i="8"/>
  <c r="D356" i="8"/>
  <c r="D352" i="8"/>
  <c r="D348" i="8"/>
  <c r="D340" i="8"/>
  <c r="D336" i="8"/>
  <c r="D332" i="8"/>
  <c r="D320" i="8"/>
  <c r="D316" i="8"/>
  <c r="D312" i="8"/>
  <c r="D304" i="8"/>
  <c r="D300" i="8"/>
  <c r="D296" i="8"/>
  <c r="D292" i="8"/>
  <c r="D288" i="8"/>
  <c r="D284" i="8"/>
  <c r="D280" i="8"/>
  <c r="D276" i="8"/>
  <c r="D272" i="8"/>
  <c r="D268" i="8"/>
  <c r="D256" i="8"/>
  <c r="D252" i="8"/>
  <c r="D248" i="8"/>
  <c r="D244" i="8"/>
  <c r="D240" i="8"/>
  <c r="D236" i="8"/>
  <c r="D232" i="8"/>
  <c r="D228" i="8"/>
  <c r="D224" i="8"/>
  <c r="D220" i="8"/>
  <c r="D212" i="8"/>
  <c r="D208" i="8"/>
  <c r="D204" i="8"/>
  <c r="D200" i="8"/>
  <c r="D191" i="8"/>
  <c r="D187" i="8"/>
  <c r="D182" i="8"/>
  <c r="D175" i="8"/>
  <c r="D171" i="8"/>
  <c r="D167" i="8"/>
  <c r="D159" i="8"/>
  <c r="D143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B60" i="13"/>
  <c r="C61" i="8" s="1"/>
  <c r="D60" i="8"/>
  <c r="D59" i="8"/>
  <c r="D58" i="8"/>
  <c r="D57" i="8"/>
  <c r="D56" i="8"/>
  <c r="D55" i="8"/>
  <c r="D54" i="8"/>
  <c r="D53" i="8"/>
  <c r="D52" i="8"/>
  <c r="B50" i="13"/>
  <c r="C51" i="8" s="1"/>
  <c r="D50" i="8"/>
  <c r="D49" i="8"/>
  <c r="D48" i="8"/>
  <c r="D47" i="8"/>
  <c r="D46" i="8"/>
  <c r="B44" i="13"/>
  <c r="C45" i="8" s="1"/>
  <c r="D44" i="8"/>
  <c r="D43" i="8"/>
  <c r="D42" i="8"/>
  <c r="D41" i="8"/>
  <c r="D40" i="8"/>
  <c r="D39" i="8"/>
  <c r="D38" i="8"/>
  <c r="D37" i="8"/>
  <c r="D36" i="8"/>
  <c r="D35" i="8"/>
  <c r="D34" i="8"/>
  <c r="D32" i="8"/>
  <c r="D31" i="8"/>
  <c r="D30" i="8"/>
  <c r="B28" i="13"/>
  <c r="C29" i="8" s="1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C182" i="8" l="1"/>
  <c r="C183" i="8"/>
  <c r="I4" i="8"/>
  <c r="L4" i="8"/>
  <c r="M4" i="8"/>
  <c r="G5" i="8"/>
  <c r="I3" i="14" s="1"/>
  <c r="K3" i="14" s="1"/>
  <c r="R4" i="13"/>
</calcChain>
</file>

<file path=xl/sharedStrings.xml><?xml version="1.0" encoding="utf-8"?>
<sst xmlns="http://schemas.openxmlformats.org/spreadsheetml/2006/main" count="2148" uniqueCount="872">
  <si>
    <t>DEHBY O/ MOULAYE</t>
  </si>
  <si>
    <t>SOULEYMANE O/ MOHAMED</t>
  </si>
  <si>
    <t>SALL MOUSSA</t>
  </si>
  <si>
    <t>OUMAR DJIBRIL</t>
  </si>
  <si>
    <t>AHMED O/ BRAHIM</t>
  </si>
  <si>
    <t>BRAHIM O/ SIDI</t>
  </si>
  <si>
    <t>IBRAHIMA MOUSSA</t>
  </si>
  <si>
    <t>SIDI O CHBEIL</t>
  </si>
  <si>
    <t xml:space="preserve">    Mat.</t>
  </si>
  <si>
    <t>Prénom</t>
  </si>
  <si>
    <t>Sce</t>
  </si>
  <si>
    <t>ISSELMOU O WERY</t>
  </si>
  <si>
    <t>SLAMA O LEMRABOTT</t>
  </si>
  <si>
    <t>MOHAMED O/ BRAHIM</t>
  </si>
  <si>
    <t>SID'AHMED O/KABACHE</t>
  </si>
  <si>
    <t>EL HACEN O/ CHEIKH KOUNTA</t>
  </si>
  <si>
    <t>ZEINEBOU M/ NAGI</t>
  </si>
  <si>
    <t>MOHAMED0/MEHDI</t>
  </si>
  <si>
    <t>ISSELMOU O/ SIDOUBAT</t>
  </si>
  <si>
    <t>MOHYAHYA O AMI</t>
  </si>
  <si>
    <t>YAHYA OUMAR SY</t>
  </si>
  <si>
    <t>SID'AHMED O/ TALEB BRA</t>
  </si>
  <si>
    <t>BATT O/ MOHAMED LEMINE</t>
  </si>
  <si>
    <t>ZEIDANE O/ ABDEL MALIC</t>
  </si>
  <si>
    <t>DAH O/ CHEIKHNA</t>
  </si>
  <si>
    <t>N'DIAYE YERO MAMADOU</t>
  </si>
  <si>
    <t>DIA HAMATH</t>
  </si>
  <si>
    <t>MOHAMED O/SID'AHMED</t>
  </si>
  <si>
    <t>MOHAMED O KHLIL</t>
  </si>
  <si>
    <t>CHBEH O/ DAH</t>
  </si>
  <si>
    <t>GHOULAM O/ MOHAMED</t>
  </si>
  <si>
    <t>CHEIKH FAYE</t>
  </si>
  <si>
    <t>BRAHIM O/ ALI</t>
  </si>
  <si>
    <t>MOH VALL O/ LELLE</t>
  </si>
  <si>
    <t>DIENG DJIBRIL</t>
  </si>
  <si>
    <t>TELMIDY O/ EBEMBER</t>
  </si>
  <si>
    <t>NGAIDE ELHADJ</t>
  </si>
  <si>
    <t>CHEIKH NDIOUK</t>
  </si>
  <si>
    <t>MOH MAHMOUD O/ MOHAMED</t>
  </si>
  <si>
    <t>DJIBRIL BABY</t>
  </si>
  <si>
    <t>SIDI MOHAMED O/ TAHER</t>
  </si>
  <si>
    <t>YOUSSOUF O/BEBANA</t>
  </si>
  <si>
    <t>SALECK OULD BARKA</t>
  </si>
  <si>
    <t>MOH BEDY O/ ESSEISSAH</t>
  </si>
  <si>
    <t>MOHAMEDOU O/ MAMADOU</t>
  </si>
  <si>
    <t>DIDI O/ LEZGHAM O/ SAH</t>
  </si>
  <si>
    <t>AMADOU DJIBRIL</t>
  </si>
  <si>
    <t>DIENG ABDOULAYE</t>
  </si>
  <si>
    <t>LARABASSE O/ SAMBA</t>
  </si>
  <si>
    <t>BILAL O/ WERZEGUE</t>
  </si>
  <si>
    <t>MOH LEKHDAF O/ SIDI EL KHAIR</t>
  </si>
  <si>
    <t>DEMBA SOW</t>
  </si>
  <si>
    <t>TAGHI O/ EL HACEN</t>
  </si>
  <si>
    <t>MOHAMED O/ ABDELLAHI</t>
  </si>
  <si>
    <t>MOHAMED O/ AHMED</t>
  </si>
  <si>
    <t>ELY O/ BRAHIM</t>
  </si>
  <si>
    <t>ZEINE O/ ZOUEINE</t>
  </si>
  <si>
    <t>DEDDAH O/ MAYOUF</t>
  </si>
  <si>
    <t>MAMADOU BA</t>
  </si>
  <si>
    <t>DJIBRIL O/ ELBOUKHARY</t>
  </si>
  <si>
    <t>ABDY OULD SAID O/ BILA</t>
  </si>
  <si>
    <t>TALEB O/ TAR O/ ALEM</t>
  </si>
  <si>
    <t>YESLEM O/ MOH ABDELLAH</t>
  </si>
  <si>
    <t>MOHAMED O/ M'HAMED</t>
  </si>
  <si>
    <t>MOH HAMED O/ AHMEDOU</t>
  </si>
  <si>
    <t>ABDELLAHI O DAH O AHME</t>
  </si>
  <si>
    <t>ABDEL KADER O ABDELLAHI</t>
  </si>
  <si>
    <t>BRAHIM O/ DEDDAHI</t>
  </si>
  <si>
    <t>MOHAMED O/ MADA</t>
  </si>
  <si>
    <t>MOH MAHMOUD O/ GAYA</t>
  </si>
  <si>
    <t>SAMORY O/ BAMBA O/ AHMED</t>
  </si>
  <si>
    <t>TANDIA CHEIKH</t>
  </si>
  <si>
    <t>AMADOU SAMBA TALL</t>
  </si>
  <si>
    <t>SIDI MOH OULD MOULAYE ELY</t>
  </si>
  <si>
    <t>MOHAMED O/ AHD SALEM</t>
  </si>
  <si>
    <t>JEMAL O/ BRAHIM</t>
  </si>
  <si>
    <t>MOHAMED O MOUSSE</t>
  </si>
  <si>
    <t>AHMED SALEM O/ DICK</t>
  </si>
  <si>
    <t>AHMED BABOU O/ SIDI MOH.</t>
  </si>
  <si>
    <t>DIOP DJIBRIL DIT BABANE</t>
  </si>
  <si>
    <t>AHMED O. MOHAMED O. BOYE</t>
  </si>
  <si>
    <t>MOHAMED MAHMOUD O/ CHEIKH</t>
  </si>
  <si>
    <t>SIDI MOHAMED O/ AMAR</t>
  </si>
  <si>
    <t>IBRAHIMA DIOUM</t>
  </si>
  <si>
    <t>MOHAMED O/ AHMEDOU</t>
  </si>
  <si>
    <t>MOHAMED SAADNA O/ KABER</t>
  </si>
  <si>
    <t>MOHAMED O/ MOHAMED LEMINE</t>
  </si>
  <si>
    <t>MOHAMED O/SIDI AHMED ELY</t>
  </si>
  <si>
    <t>EL MOUVIDE O/ MOHAMED</t>
  </si>
  <si>
    <t>KHALED O/ EL HACEN</t>
  </si>
  <si>
    <t>CHEIKH O/ AHMED KHALIFA</t>
  </si>
  <si>
    <t>IBRAHIMA MADHA SY</t>
  </si>
  <si>
    <t>AHMED O/ OUMAR</t>
  </si>
  <si>
    <t>ABDERRAHMANE O/ ABDELLAHI</t>
  </si>
  <si>
    <t>MOUSSA SABALY</t>
  </si>
  <si>
    <t>SIDI MOHAMED O/ MOH NEMA</t>
  </si>
  <si>
    <t>ABDEL HAYE OULD ELY..</t>
  </si>
  <si>
    <t>SIDI O/ AHMED BAYE</t>
  </si>
  <si>
    <t>MOUSTAPHA NIANG</t>
  </si>
  <si>
    <t>MOH LEMINE OULD TAHER</t>
  </si>
  <si>
    <t>BABANA OULD BILAL</t>
  </si>
  <si>
    <t>MOCTAR OULD SEYIDI</t>
  </si>
  <si>
    <t>YARBA O/ BEIBOU O/MESSOUD</t>
  </si>
  <si>
    <t>PAPA SARR</t>
  </si>
  <si>
    <t>ABDELLAHI GAYE</t>
  </si>
  <si>
    <t>CHEIKH OULD NDEKSAAD</t>
  </si>
  <si>
    <t>DIA OUMAR AMADOU</t>
  </si>
  <si>
    <t>MOHAMED OULD ABDELLAHI</t>
  </si>
  <si>
    <t>CHEIKHNA OULD ALIOUNE</t>
  </si>
  <si>
    <t>MOHAMED OULD SIDI MOHAMED</t>
  </si>
  <si>
    <t>MOH ELMEHDY O/SIDI MOHAME</t>
  </si>
  <si>
    <t>HAMOUD OULD MAGHAMA</t>
  </si>
  <si>
    <t>GEMAL DINE O/ LEMGHALEF</t>
  </si>
  <si>
    <t>ISMAIL OULD GHAZOUANI</t>
  </si>
  <si>
    <t>YAHYA OULD BAMBARY</t>
  </si>
  <si>
    <t>LY OUMAR</t>
  </si>
  <si>
    <t>ELMAMOUNE OULD MOCTAR</t>
  </si>
  <si>
    <t>BABA CISSOKO</t>
  </si>
  <si>
    <t>BOUNENA OULD BOURAGBA.</t>
  </si>
  <si>
    <t>MOHAMEDOU ABOU</t>
  </si>
  <si>
    <t>MOHAMED ELMAMY O/ BRAHIM</t>
  </si>
  <si>
    <t>MOH MAHMOUD OULD HEBOULE</t>
  </si>
  <si>
    <t>TOURE EL HACEN</t>
  </si>
  <si>
    <t>HAMADY OULD OUMAR</t>
  </si>
  <si>
    <t>MOHAMED OULD ABD DAYEM</t>
  </si>
  <si>
    <t>SID ELEMINE OULD AMAR</t>
  </si>
  <si>
    <t>ABA OULD BOUH</t>
  </si>
  <si>
    <t>NEKHTEIROU O/ABDEL BARKA</t>
  </si>
  <si>
    <t>ELHOUSSEINE OULD ALY</t>
  </si>
  <si>
    <t>MOHAMED ISSA OULD MOHAMED</t>
  </si>
  <si>
    <t>MOHAMEDOU ELHOUSSEINOU</t>
  </si>
  <si>
    <t>ALY MAMADOU</t>
  </si>
  <si>
    <t>HAROUN.OULD.BOUGREIN</t>
  </si>
  <si>
    <t>AHMED OULD BOULLAH</t>
  </si>
  <si>
    <t>MOH MAHMOUD O/MOH.O/ABEID</t>
  </si>
  <si>
    <t>SIDI O/ MOHAMED</t>
  </si>
  <si>
    <t>ELY.OULD HAH</t>
  </si>
  <si>
    <t>SOW ABDOUL.MAMADOU</t>
  </si>
  <si>
    <t>AHMED OULD EITAH</t>
  </si>
  <si>
    <t>ABOU NDIOUNA</t>
  </si>
  <si>
    <t>SIDAHMED OULD MBARECK</t>
  </si>
  <si>
    <t>MOHAMED OULD HABOTT</t>
  </si>
  <si>
    <t>AHMED.O.MOH.O.SIDAHMED</t>
  </si>
  <si>
    <t>SAIDOU.MAMADOU</t>
  </si>
  <si>
    <t>AHMED.O.EMAHAH</t>
  </si>
  <si>
    <t>AHMED.0.MOH.MAHMD.O/KARE</t>
  </si>
  <si>
    <t>HORMA.0.SNEIBA</t>
  </si>
  <si>
    <t>ELBOU.0.AHMED.SALEM</t>
  </si>
  <si>
    <t>AHMED.0.MOH.MAHMOUD</t>
  </si>
  <si>
    <t>LEMIR.0.AHMED</t>
  </si>
  <si>
    <t>MOH.BOUYA.O/HELAYE O/BREY</t>
  </si>
  <si>
    <t>EL.GHALY.O/AMAR SGHAIR</t>
  </si>
  <si>
    <t>ALIOUNE CHEIKHNA KONATE</t>
  </si>
  <si>
    <t>ELY CHEIKH OULD BAHAH</t>
  </si>
  <si>
    <t>BOILEL OULD SOUEILEM</t>
  </si>
  <si>
    <t>SALECK O/ MOHAMED LEMINE</t>
  </si>
  <si>
    <t>CHEIKH ELWELY O/MOC.SALEM</t>
  </si>
  <si>
    <t>DIA ABDOULAYE</t>
  </si>
  <si>
    <t>NAGI O/ MOHAMED EL MOCTAR</t>
  </si>
  <si>
    <t>AHMED OULD ELEYA</t>
  </si>
  <si>
    <t>MOH.EL.MOCTAR.OULD.HAWA</t>
  </si>
  <si>
    <t>SIDI.MOH.OULD.MOH.VALL</t>
  </si>
  <si>
    <t>BRAHIM.OULD.VARAJOU</t>
  </si>
  <si>
    <t>MOHAMEDEN O/ ABDELLAHI</t>
  </si>
  <si>
    <t>ABDELWEDOUD O/ MOHAMED</t>
  </si>
  <si>
    <t>MOHAMED O/MOH MAHFOUDH</t>
  </si>
  <si>
    <t>MOHAMED SALEM O/MOHAMED</t>
  </si>
  <si>
    <t>SIDAHMED.OULD MOHAMED</t>
  </si>
  <si>
    <t>DAH OULD SIDI O/MAIBESS</t>
  </si>
  <si>
    <t>CHIGHALY O.ISSELMOU O.HAM</t>
  </si>
  <si>
    <t>MD LEMINE O/MD ABDELLAHI</t>
  </si>
  <si>
    <t>EL GHASSEM OULD MOHAMED</t>
  </si>
  <si>
    <t>AHMED OULD SALEM</t>
  </si>
  <si>
    <t>MOH LEMINE OULD BOBA</t>
  </si>
  <si>
    <t>ELHACEN OULD MOHAMED</t>
  </si>
  <si>
    <t>MD ABDELLAHIO/MD ELMOCTAR</t>
  </si>
  <si>
    <t>MAHMOUD OULD CHEIBA</t>
  </si>
  <si>
    <t>MOH MAHMOUD OULD SABAR</t>
  </si>
  <si>
    <t>MOHAMED OULD BILAL</t>
  </si>
  <si>
    <t>MOH YESLEM OULD BREIKATT</t>
  </si>
  <si>
    <t>SIDI MOH O/ AHMEDA O/ TAL</t>
  </si>
  <si>
    <t>ALID OULD ABEID</t>
  </si>
  <si>
    <t>MOHAMED O. AHMED SALEM</t>
  </si>
  <si>
    <t>THIAM ABDERRAHMANE</t>
  </si>
  <si>
    <t>WONE MOUSSA BOUBOU</t>
  </si>
  <si>
    <t>ELY CHEIKH O/ MED VAKALLA</t>
  </si>
  <si>
    <t>MOHAMED O/ MBAYE SY</t>
  </si>
  <si>
    <t>IBRAHIMA SALL</t>
  </si>
  <si>
    <t>MOHAMED OULD ALY</t>
  </si>
  <si>
    <t>AHMED O. MOHAMED LEMINE</t>
  </si>
  <si>
    <t>MOULAYE IDRISS O. HMOUDY</t>
  </si>
  <si>
    <t>MOHAMED O. EL HACEN</t>
  </si>
  <si>
    <t>MOHAMED ELMOCTAR O KLEIB</t>
  </si>
  <si>
    <t>SIDI O. ALLOUL</t>
  </si>
  <si>
    <t>MIMI MINT MOHAMED</t>
  </si>
  <si>
    <t>ELY SALEM OULD YESLEM</t>
  </si>
  <si>
    <t>MOH SALECK O. MBARECK</t>
  </si>
  <si>
    <t>HEMETOU O. SIDI</t>
  </si>
  <si>
    <t>GAYE GANDEGA</t>
  </si>
  <si>
    <t>BABA O. MOULAYE</t>
  </si>
  <si>
    <t>TAHAR O. EBHOUM</t>
  </si>
  <si>
    <t>ABDOULAYE SILEYE</t>
  </si>
  <si>
    <t>SIDI MOH O. AHMED SALEM</t>
  </si>
  <si>
    <t>EL HAMDOU O. SOUEILEM</t>
  </si>
  <si>
    <t>DIOP ABDOUL KARIM</t>
  </si>
  <si>
    <t>EL HOUCEIN O SIDI</t>
  </si>
  <si>
    <t>MOHAMED MBARECK O OUSMANE</t>
  </si>
  <si>
    <t>AMADOU RACINE LOM</t>
  </si>
  <si>
    <t>EL GHAZALY O MATA</t>
  </si>
  <si>
    <t>EL VALLI O AHMED</t>
  </si>
  <si>
    <t>MOHAMED O. MBARECK</t>
  </si>
  <si>
    <t>MD ELATIGH O. MD ABDELAHI</t>
  </si>
  <si>
    <t>AHMED O. MED O. HOUNEINE</t>
  </si>
  <si>
    <t>HAMIDOU ABOU</t>
  </si>
  <si>
    <t>SAAD BOUH O. SIDATY</t>
  </si>
  <si>
    <t>AHMED O. RAMDANE</t>
  </si>
  <si>
    <t>MOHAMED O. MOH SALECK</t>
  </si>
  <si>
    <t>AHMED SALEM O SEDIGH O AB</t>
  </si>
  <si>
    <t>MOHAMED SALEM O MOH FADEL</t>
  </si>
  <si>
    <t>ZEIDANE O SIDAHMED</t>
  </si>
  <si>
    <t>MOHAMED O. MBEIRICK</t>
  </si>
  <si>
    <t>ELY O. MOHAMED MAHMOUD</t>
  </si>
  <si>
    <t>MOHAMEDOU CISSOKO</t>
  </si>
  <si>
    <t>ETHMANE O. MOH O. BEITATT</t>
  </si>
  <si>
    <t>MBODJ ABDOULAYE DEMBA</t>
  </si>
  <si>
    <t>AHMED O. KHWEIMA</t>
  </si>
  <si>
    <t>MHAMED O. MOH LEMINE</t>
  </si>
  <si>
    <t>SIDI O. DENDOU</t>
  </si>
  <si>
    <t>ABDOULLAH O. HAMETTOU</t>
  </si>
  <si>
    <t>MOH O. ABDELAHI O.BEICHAR</t>
  </si>
  <si>
    <t>MOHAMED O CHEIKH O.ABEIDY</t>
  </si>
  <si>
    <t>ELY O. MOCTAR</t>
  </si>
  <si>
    <t>DEMBA AMADOU</t>
  </si>
  <si>
    <t>NATY O. AMAR</t>
  </si>
  <si>
    <t>MOHAMED SALEM O. MOHAMED</t>
  </si>
  <si>
    <t>OUMAR HAMADI SY</t>
  </si>
  <si>
    <t>CHEIKH O. BOUCEIF</t>
  </si>
  <si>
    <t>MOHAMED O. MOH MALAININE</t>
  </si>
  <si>
    <t>AHMED SALEM OULD SID'AHMED</t>
  </si>
  <si>
    <t>CHEIKH OULD MOHAMED LEMINE</t>
  </si>
  <si>
    <t>MAMADOU IBRAHIMA SY</t>
  </si>
  <si>
    <t>MOHMED EL MOCTAR OULD IBAH</t>
  </si>
  <si>
    <t>MOHAMED SOW</t>
  </si>
  <si>
    <t>ALIOUNE AMADOU N'DIAYE</t>
  </si>
  <si>
    <t>SOULEYMANE SAO</t>
  </si>
  <si>
    <t>HAFEDH OULD MOHAMEDI</t>
  </si>
  <si>
    <t>EBBE OULD MOHAMED</t>
  </si>
  <si>
    <t>MOHAMED OULD MENNE</t>
  </si>
  <si>
    <t>SIDI MOHAMED EL KOUNTY OULD AHMED</t>
  </si>
  <si>
    <t>MOHAMEDOU MOUSSA DJIGO</t>
  </si>
  <si>
    <t>SID'AHMED OULD SIDI OULD GAYA</t>
  </si>
  <si>
    <t>AHMED OULD SIDAHMED</t>
  </si>
  <si>
    <t>BEYA OULD AHMED</t>
  </si>
  <si>
    <t>SIDI MOHAMED O.AHMED ZEINE</t>
  </si>
  <si>
    <t>SID'AHMED O.SLEIMANE</t>
  </si>
  <si>
    <t>MOHAMED O.SIDI</t>
  </si>
  <si>
    <t>MOHAMED LEMINE O.MOHAMED O.HAIDE</t>
  </si>
  <si>
    <t>ABDELLAHI O.SAAD</t>
  </si>
  <si>
    <t>DEMBA ABOU WELE</t>
  </si>
  <si>
    <t>BRAHIM O.DEDDAH O.MEILID</t>
  </si>
  <si>
    <t>EL BECHIR O.TFEIL</t>
  </si>
  <si>
    <t>DAH.MOHAMED O.AHMED</t>
  </si>
  <si>
    <t>SIDI ABDELLA O.ODDIE O.MBARECK</t>
  </si>
  <si>
    <t>MOHAMED LEMINE O.BRAHIM</t>
  </si>
  <si>
    <t>IBRAHIMA AMADOU KANE</t>
  </si>
  <si>
    <t>MOHAMED LEHBIB ABDOULAYE SAMBA</t>
  </si>
  <si>
    <t>BIRAMA DAOUDA KONTE</t>
  </si>
  <si>
    <t>ABDOULAYE OUMAR DIA</t>
  </si>
  <si>
    <t>DIA DJIBRIL</t>
  </si>
  <si>
    <t>CHEIKH TIDJANI MOUSTAPHA</t>
  </si>
  <si>
    <t>AHMED OULD MOHAMED SALECK</t>
  </si>
  <si>
    <t>AHMED O.MOHAMED ABDEL KADER</t>
  </si>
  <si>
    <t>BA    MAMADOU ABDOUL</t>
  </si>
  <si>
    <t>MOCTAR O.MAHMOUD</t>
  </si>
  <si>
    <t>DAOUDA DIALLO</t>
  </si>
  <si>
    <t>MOCTAR SALEM O.AHMED</t>
  </si>
  <si>
    <t xml:space="preserve"> MAMADOU ABDOULAYE LY</t>
  </si>
  <si>
    <t>ABOU SAMBA BEDE</t>
  </si>
  <si>
    <t>AMADOU MOUSSA</t>
  </si>
  <si>
    <t>MOHAMEDEN OULD EBY</t>
  </si>
  <si>
    <t>SIDIYA OULD MOHAMED SALEM</t>
  </si>
  <si>
    <t>MOHAMED EL KORY OULD DAHANE</t>
  </si>
  <si>
    <t>EL MOUCHTABA OULD OUMAR</t>
  </si>
  <si>
    <t>SID'M'HAMED OULD ZEIDANE</t>
  </si>
  <si>
    <t>MOHAMED LEMINE OULD TOURAD</t>
  </si>
  <si>
    <t>MOHAMED MAHFOUDH OULD MOHAMED SALECK</t>
  </si>
  <si>
    <t>EL KORY OULD MOHAMED</t>
  </si>
  <si>
    <t>ABDELLAHI OULD MAOULOUD</t>
  </si>
  <si>
    <t>MOHAMED OULD MOHAMED SALECK</t>
  </si>
  <si>
    <t>SIDI MOHAMED OULD SID'AHMED</t>
  </si>
  <si>
    <t>MOHAMED LEMINE OULD EL HADRAMI</t>
  </si>
  <si>
    <t>HOURMET ENEBY OULD MOHAMED</t>
  </si>
  <si>
    <t>MOHAMED OULD AHMED</t>
  </si>
  <si>
    <t>MOUSSA DIENG</t>
  </si>
  <si>
    <t>EL HAVEDH OULD M'BARECK</t>
  </si>
  <si>
    <t>MATALLA OULD LEILLATT</t>
  </si>
  <si>
    <t>MOHAMED SALEM OULD MOHAMED</t>
  </si>
  <si>
    <t>ELY SALEM OULD SALEM</t>
  </si>
  <si>
    <t>MOHAMED LEMINE OULD GHOULAM</t>
  </si>
  <si>
    <t>IBRAHIMA OULD MOUSSA</t>
  </si>
  <si>
    <t>MOHAMED OULD MOHAMED YAHYA</t>
  </si>
  <si>
    <t>O/ MOHAMED MAHMOUD CHEIKH SAAD BOUH</t>
  </si>
  <si>
    <t>MOHAMED FADEL OULD MAHFOUD</t>
  </si>
  <si>
    <t>MOHAMED CHEIKH OULD MOHAMED</t>
  </si>
  <si>
    <t>EL HADRAMI OULD EL KORY</t>
  </si>
  <si>
    <t>LELLA OULD MOHAMED</t>
  </si>
  <si>
    <t>HANNE ABDERRAHMANE</t>
  </si>
  <si>
    <t>ALIYENE OULD SOUEILEM</t>
  </si>
  <si>
    <t>MOUDOU SOULEYMANE BA</t>
  </si>
  <si>
    <t>BRAHIM DIT TAHER OULD MOHAMED</t>
  </si>
  <si>
    <t>OUMAR DAOUDA GUEYE</t>
  </si>
  <si>
    <t>YATMA THIERNO OUSMANE</t>
  </si>
  <si>
    <t>ABOUBACAR MAMADOU OUMAR SARR</t>
  </si>
  <si>
    <t>SIDI OULD DAH OULD ELEYA</t>
  </si>
  <si>
    <t>SIDI MOHAMED OULD MEILOUD</t>
  </si>
  <si>
    <t>MOHAMED LEMIOULD MOH SALEM O AGRABATT</t>
  </si>
  <si>
    <t>MOHAMED MAHMOUD OULD MOHAMED SALEM</t>
  </si>
  <si>
    <t>EL HOUSSEIN OULD MOHAMED SIDI</t>
  </si>
  <si>
    <t>JIDDOU OULD LEBATT</t>
  </si>
  <si>
    <t>MOHAMED EL KORY OULD EL MOCTAR</t>
  </si>
  <si>
    <t>MOHAMED OULD SIDI</t>
  </si>
  <si>
    <t>AHMED OULD BILAL</t>
  </si>
  <si>
    <t>MOHAMED OULD MAHMOUD OULD NANNA</t>
  </si>
  <si>
    <t>MOHAMED ABDELLAHI OULD MAGHA</t>
  </si>
  <si>
    <t>EL KORY OULD BRAHIM</t>
  </si>
  <si>
    <t>SIDI MOHAMED OULD EL MOUSTAPHA</t>
  </si>
  <si>
    <t>AHMED OULD SID'AHMED OULD MAYOUF</t>
  </si>
  <si>
    <t>SIDI OULD SALECK</t>
  </si>
  <si>
    <t>MOHAMED OULD AHMED OULD CHIGHALY</t>
  </si>
  <si>
    <t>ADEL OULD MOHAMEDENE</t>
  </si>
  <si>
    <t>MOHAMED MAHMOUD OULD MAHFOUDH</t>
  </si>
  <si>
    <t>ALY OULD MOHAMED MAHFOUDH</t>
  </si>
  <si>
    <t>MOHAMED OULD AHMED OULD EL MAMY</t>
  </si>
  <si>
    <t>HAMADY OULD MOHAMED SALEM</t>
  </si>
  <si>
    <t>MOHAMED OULD AHMED OULD MELKHAYATT</t>
  </si>
  <si>
    <t>MOHAMED SALECK OULD AHMED SALEM</t>
  </si>
  <si>
    <t>KHALIDOU ALASSANE</t>
  </si>
  <si>
    <t>ABDOULAYE OUMAR BOSSO</t>
  </si>
  <si>
    <t>DIAFARA  ABDOULAYE DIA</t>
  </si>
  <si>
    <t>MOHAMED OULD SID'EL MOCTAR</t>
  </si>
  <si>
    <t>OUSMANE N'DIAYE ABDELLAHI</t>
  </si>
  <si>
    <t>THIAM MOUSSA BOCAR</t>
  </si>
  <si>
    <t>ABDELLAHI SAMBOU TRAORE</t>
  </si>
  <si>
    <t>AMADOU ELHADJ YERO DIA</t>
  </si>
  <si>
    <t>GHOULAM OULD AMAR SGHAIR</t>
  </si>
  <si>
    <t>SOW MOUSSA</t>
  </si>
  <si>
    <t>MOUDOU HOUSSEINOU SOW</t>
  </si>
  <si>
    <t>BRAHIM OULD MAOULOUD</t>
  </si>
  <si>
    <t>SALEM OULD EL MOCTAR</t>
  </si>
  <si>
    <t>BEZEID OULD EL MOUL</t>
  </si>
  <si>
    <t>CHEIKH ABDERRAHMANE TRAORE</t>
  </si>
  <si>
    <t>HAROUNA MOHAMEDOU CISSOKO</t>
  </si>
  <si>
    <t>HORMA OULD EL MOUISTAPHA</t>
  </si>
  <si>
    <t>ADAMA MAMADOU N'DIAYE</t>
  </si>
  <si>
    <t>ABDELLAHI OULD SOUEILEM</t>
  </si>
  <si>
    <t>AHMED SALEM OULD KHATTAR</t>
  </si>
  <si>
    <t>MAALI OULD AHMED</t>
  </si>
  <si>
    <t>ABDELLAHI OULD MOHAMED</t>
  </si>
  <si>
    <t>MOHAMED OULD CHEIKH OULD ELEYOU</t>
  </si>
  <si>
    <t>EL MOCTAR OULD AHMED SALEM</t>
  </si>
  <si>
    <t>EL ALEM OULD MOHAMED</t>
  </si>
  <si>
    <t>CHEIKH SID'AHMED OULD SIDI BABA</t>
  </si>
  <si>
    <t>MOHAMEDOU BAMBA OULD HASNI</t>
  </si>
  <si>
    <t>EL MOUSTAPHA OULD SID'ELEMINE</t>
  </si>
  <si>
    <t>KEMAL OULD MOHAMED LEMINE</t>
  </si>
  <si>
    <t>ABOUBEKRINE DOUSSOU</t>
  </si>
  <si>
    <t>YOUBA OULD CHEIKH</t>
  </si>
  <si>
    <t>MOHAMED VALL OULD ABDI</t>
  </si>
  <si>
    <t>ZIARA OULD MOHAMED</t>
  </si>
  <si>
    <t>DEMBA OULD SALEM</t>
  </si>
  <si>
    <t>AHMED OULD NAGI</t>
  </si>
  <si>
    <t>RABAH OULD MEIMOUNE</t>
  </si>
  <si>
    <t>TEYEB OULD MOULAYE</t>
  </si>
  <si>
    <t>SIDI OULD AHMED SALEM</t>
  </si>
  <si>
    <t>MOHAMED SALEM OULD MOHAMED LEHBIB</t>
  </si>
  <si>
    <t>SALECK OULD MOHAMED CHEIKH</t>
  </si>
  <si>
    <t>MOHAMED LEMINE OULD MOHAMED SALECK</t>
  </si>
  <si>
    <t>MOHAMED EL KATH OULD ABDELLAHI</t>
  </si>
  <si>
    <t>IVIKOU OULD AHMED</t>
  </si>
  <si>
    <t>EL KOTOB OULD MOHAMED</t>
  </si>
  <si>
    <t>DIOP MAMADOU HAMEDINE</t>
  </si>
  <si>
    <t>SALMA MINT EL KORY</t>
  </si>
  <si>
    <t>KHBARAHA MINT MOHAMED</t>
  </si>
  <si>
    <t>N'DILANE OULD ZAID</t>
  </si>
  <si>
    <t>BRAHIM OULD EL KORY</t>
  </si>
  <si>
    <t>SALEM OULD ELID</t>
  </si>
  <si>
    <t>MOHAMED BOUYA OULD KHAIROU</t>
  </si>
  <si>
    <t>MOHAMED ABDELLAHI OULD SALEM</t>
  </si>
  <si>
    <t>EL MOUHSENE OULD TETAH</t>
  </si>
  <si>
    <t>MOHAMED YEHDIH OULD AHMED MAHMOUD</t>
  </si>
  <si>
    <t>MOHAMED MOCTAR OULD NIANG</t>
  </si>
  <si>
    <t>AMAR OULD YARG</t>
  </si>
  <si>
    <t>ELY CHEIKH OULD BRAHIM OULD MOUDOU</t>
  </si>
  <si>
    <t>CHEIKHNA OULD HABOUH</t>
  </si>
  <si>
    <t>AHMED OULD ABDELLA</t>
  </si>
  <si>
    <t>SIDI OULD LEHBOUSSE</t>
  </si>
  <si>
    <t>SIDI MOHAMED OULD AHMED</t>
  </si>
  <si>
    <t>DEHBY OULD ABDEL MALICK</t>
  </si>
  <si>
    <t>MOHAMED ALY OULD MOHAMED MAHMOUD</t>
  </si>
  <si>
    <t>MOHAMED EL HACEN OULD SIDI CHEIKH</t>
  </si>
  <si>
    <t>MOUSTAPHA OULD SALEM</t>
  </si>
  <si>
    <t>DAH OULD MAHMOUD</t>
  </si>
  <si>
    <t>ABEID OULD ELEMINE</t>
  </si>
  <si>
    <t>MOHAMED SALEM OUL LEKOUAR</t>
  </si>
  <si>
    <t>ABDELLAHI OULD SID'AHMED</t>
  </si>
  <si>
    <t>MOHAMED EL HOUSSEIN OULD MOHAMED ABDERRA</t>
  </si>
  <si>
    <t>SALECK OULD TAHER OULD SALECK</t>
  </si>
  <si>
    <t>MOHAMEDOU OULD MOHAMED FADEL</t>
  </si>
  <si>
    <t>SAIDOU OUMAR DIA</t>
  </si>
  <si>
    <t>MOHAMED MAHMOUD OULD SIDI</t>
  </si>
  <si>
    <t>AHMED OULD MOHAMED ABDERRAHMANE</t>
  </si>
  <si>
    <t>WEJAHA OULD ELY</t>
  </si>
  <si>
    <t>ABIDINE OULD BRAHIM</t>
  </si>
  <si>
    <t>CHENOUNE OULD MOHAMED</t>
  </si>
  <si>
    <t>ELY CHEIKH OULD AHMED</t>
  </si>
  <si>
    <t>DAH OULD RAMDANE</t>
  </si>
  <si>
    <t>MAMADOU MOUSSA BA</t>
  </si>
  <si>
    <t>MOHAMED ALY OULD MOHAMED</t>
  </si>
  <si>
    <t>M'REYHBA OULD SIDI MOHAMED</t>
  </si>
  <si>
    <t>MOHAMED OULD KHATRA</t>
  </si>
  <si>
    <t>ELY CHEIKH OULD MOHAMED</t>
  </si>
  <si>
    <t>SIDI SALEM OULD ISSELMOU</t>
  </si>
  <si>
    <t>EL HOUCEIN OULD EL HACEN</t>
  </si>
  <si>
    <t>YAHYA OULD ABDELLAHI</t>
  </si>
  <si>
    <t>MOHAMED SALECK OULD MOHAMED CHEIKH</t>
  </si>
  <si>
    <t>EL HASSEN OULD MOHAMED</t>
  </si>
  <si>
    <t>ETHMANE OULD NAGI</t>
  </si>
  <si>
    <t>MOHAMED AHMED OULD BAMBA</t>
  </si>
  <si>
    <t>DAH OULD ELAMA</t>
  </si>
  <si>
    <t>M'BARECK OULD VALL</t>
  </si>
  <si>
    <t>YESLEM OULD CHEIBANY</t>
  </si>
  <si>
    <t>MOHAMED LEMINE OULD MOHAMED</t>
  </si>
  <si>
    <t>DEIDE MINT SID'AHMED</t>
  </si>
  <si>
    <t>MOHAMED ALY OULD MOHAMED NOUH</t>
  </si>
  <si>
    <t>MOHAMED EL HADRAMY OULD MOHAMED EL HAFED</t>
  </si>
  <si>
    <t>MOHAMED LEMINE OULD MOHAMED SALEM</t>
  </si>
  <si>
    <t>MOHAMED VADEL OULD EBATNA</t>
  </si>
  <si>
    <t>AHMEDOU OULD MOHAMED</t>
  </si>
  <si>
    <t>ELY CHEIKH OULD SID'AHMED</t>
  </si>
  <si>
    <t>BEDRAT OULD MOHAMED</t>
  </si>
  <si>
    <t>MOHAMED VALL OULD NAGI</t>
  </si>
  <si>
    <t>ABDEL BAGHI OULD ISSELMOU</t>
  </si>
  <si>
    <t>SID'AHMED OULD ABDEL WEDOUD</t>
  </si>
  <si>
    <t>MAITIGUE OULD AHMED</t>
  </si>
  <si>
    <t>SIDI MOHAMED EL KENTY OULD MOHAMED</t>
  </si>
  <si>
    <t>MOHAMED OULD EL MOCTAR</t>
  </si>
  <si>
    <t>OUMAR OULD BRAHIM</t>
  </si>
  <si>
    <t>ELY CHEIKH OULD ISSA</t>
  </si>
  <si>
    <t>MOHAMED EL HADRAMY OULD SIDATY</t>
  </si>
  <si>
    <t>TIJANI OULD MOHD EL MOCTAR</t>
  </si>
  <si>
    <t>BEDOU OULD AHMED</t>
  </si>
  <si>
    <t>MOHAMED OULD KHYARHOUM</t>
  </si>
  <si>
    <t>HMEIDA OULD MOHAMEDEN</t>
  </si>
  <si>
    <t>SIDI MOHAMED OULD KHATTAR</t>
  </si>
  <si>
    <t>ABDEL BAGHI OULD BEDDE</t>
  </si>
  <si>
    <t>MOHAMED OULD HDEID</t>
  </si>
  <si>
    <t>BRAHIM OULD KHALIL</t>
  </si>
  <si>
    <t>MOHAMED SALECK OULD DAHANE</t>
  </si>
  <si>
    <t>TEGHRE OULD ELY</t>
  </si>
  <si>
    <t>OULD SID'AHMED YACOUB</t>
  </si>
  <si>
    <t>OULD MOHAMED SALEM BEIHIM</t>
  </si>
  <si>
    <t>MOHAMEDOU  OULD AHMED</t>
  </si>
  <si>
    <t>BOUBOU YERO LO</t>
  </si>
  <si>
    <t>OULD SID'AHMED O.JEDDOU SALECK</t>
  </si>
  <si>
    <t>O.AHMEDOU O.GHAILANY MOHAMED</t>
  </si>
  <si>
    <t>OULD MOHAMED MAHMOUD AHMED</t>
  </si>
  <si>
    <t>OULD EL MOCTAR NAMY</t>
  </si>
  <si>
    <t>OULD AHMEDOU AHMED</t>
  </si>
  <si>
    <t>OULD MOHAMED TAWEL EYAMOU</t>
  </si>
  <si>
    <t>OULD ALIOUNE EL MOCTAR MAOULOUD</t>
  </si>
  <si>
    <t>OULD MOULAYE ALI</t>
  </si>
  <si>
    <t>OULD MOHAMED OULD AMAR SIDI</t>
  </si>
  <si>
    <t>OULD SIDI MOHAMED MOHAMED MAHMOUD</t>
  </si>
  <si>
    <t>MOUSSA THIAM ALASSANE</t>
  </si>
  <si>
    <t>OULD CHEIKH BEN AHMED</t>
  </si>
  <si>
    <t>OULD ABDERRAOUF LEMIR OULD MOHAMEDOU</t>
  </si>
  <si>
    <t>ADAMA SALL ABOU</t>
  </si>
  <si>
    <t>OULD ALIOUNE EL HACEN</t>
  </si>
  <si>
    <t>OULD SID'AHMED SIDI ETHMANE</t>
  </si>
  <si>
    <t>OULD NAVEA SGHAIR</t>
  </si>
  <si>
    <t>OULD ALIOUNE YAHYA</t>
  </si>
  <si>
    <t>OULD DADEYA OULD CHOUMAD CHEIKH</t>
  </si>
  <si>
    <t>OULD M'HAMED ALI</t>
  </si>
  <si>
    <t>OULD ABDEL KOUDOUSS MOHAMED SALEM</t>
  </si>
  <si>
    <t>OULD MOHAMED DADEYA</t>
  </si>
  <si>
    <t>OULD MOHAMED EL MOCTAR CHEIKH</t>
  </si>
  <si>
    <t>OULD MAHAM EL HACEN</t>
  </si>
  <si>
    <t>OULD EL MOULOUD CHEIKH</t>
  </si>
  <si>
    <t>OULD MALECK BREIKA</t>
  </si>
  <si>
    <t>OULD ZAWI HAMOUD</t>
  </si>
  <si>
    <t>OULD HAMOUD SID'AHMED EL BEKAYE</t>
  </si>
  <si>
    <t>OULD SABAR MOHAMED</t>
  </si>
  <si>
    <t>LO ALIOUNE CAMA</t>
  </si>
  <si>
    <t>OULD BRAHIM BOULLAH</t>
  </si>
  <si>
    <t>OULD MAHMOUDI BOUH</t>
  </si>
  <si>
    <t>OULD EL GHALLA EL HOUSSEIN</t>
  </si>
  <si>
    <t>BOUNA  OULD MAHFOUDH OULD M'BARE</t>
  </si>
  <si>
    <t>OULD EWAH MOHAMED LEMINE</t>
  </si>
  <si>
    <t>BOCAR BA HAMIDINE</t>
  </si>
  <si>
    <t>OULD ETHMANE SIDI MOHAMED</t>
  </si>
  <si>
    <t>OULD MOHAMED LEBCHIR</t>
  </si>
  <si>
    <t>OULD EL BOU MOHAMED</t>
  </si>
  <si>
    <t>OULD MOHAMED OULD BILAL ABDELLAHI</t>
  </si>
  <si>
    <t>OULD SIDI OULD BAKHA MOHAMED</t>
  </si>
  <si>
    <t>OULD SIDI MOHAMED OULD EB TALEB</t>
  </si>
  <si>
    <t>OULD NEMA BABA AHMED</t>
  </si>
  <si>
    <t>MOHD ABDELLAHI OULD MOHD ALI</t>
  </si>
  <si>
    <t>MAMOUDOU SALL DJELIYA</t>
  </si>
  <si>
    <t>BOUDBOUDA OULD SEYID OULD HANANE</t>
  </si>
  <si>
    <t>ABOU MAGAYE WADE</t>
  </si>
  <si>
    <t>AHMED OULD SID'AHMED</t>
  </si>
  <si>
    <t>OULD M'HAMED SID'AHMED</t>
  </si>
  <si>
    <t>MAMADOU SARR MOUSSA</t>
  </si>
  <si>
    <t>OULD MAHAM YACOUB</t>
  </si>
  <si>
    <t>BOULLAH  OULD ABDOULLAH</t>
  </si>
  <si>
    <t>N'DIAGA MAMADOU LEMINE CISSE</t>
  </si>
  <si>
    <t>ABOUBEKRINE OULD AHMED</t>
  </si>
  <si>
    <t>MOHAMED EL HAFED OULD BOWBA</t>
  </si>
  <si>
    <t>AHMED BAMBA OULD AHMED</t>
  </si>
  <si>
    <t>CHEIKH SAAD BOUH OULD MOHD VADEL</t>
  </si>
  <si>
    <t>MESSOUD OULD BRAHIM</t>
  </si>
  <si>
    <t>ABOU AMADOU DIA</t>
  </si>
  <si>
    <t>SIDY MAMADOU N'DAW</t>
  </si>
  <si>
    <t>SOW OUMAR DEMBA</t>
  </si>
  <si>
    <t>EL NINNI OULD MOHAMED</t>
  </si>
  <si>
    <t>MOHAMED SALEM OULD KHATTRY</t>
  </si>
  <si>
    <t>HASSANE CIRE BALL</t>
  </si>
  <si>
    <t>SIDI OULD MAHMOUD</t>
  </si>
  <si>
    <t>BOUHA OULD CHEIKH OULD MATALLA</t>
  </si>
  <si>
    <t>EL HOUCEIN OULD M'BOIRECK</t>
  </si>
  <si>
    <t>EL MOCTAR OULD SALEH OULD EL MOUMNINE</t>
  </si>
  <si>
    <t>MOHAMEDOU OULD MOHAMED LEMINE</t>
  </si>
  <si>
    <t>MOHAMED BOUYOULD SAAD OULD MOHAMED FADEL</t>
  </si>
  <si>
    <t>ABDELLAHI OULD MOHAMED LEMINE</t>
  </si>
  <si>
    <t xml:space="preserve"> OUMAR AMADOU DIOP</t>
  </si>
  <si>
    <t>MOHAMED SALECK OULD MOHAMED</t>
  </si>
  <si>
    <t>GUEBOULA  MINT EL MOCTAR</t>
  </si>
  <si>
    <t>AHMED SALEM  OULD SIDI</t>
  </si>
  <si>
    <t>BINTA  EL HADJ N'DAW</t>
  </si>
  <si>
    <t>SIDI  OULD SID'AHMED</t>
  </si>
  <si>
    <t>ALIOUNE OULD SID'AHMED</t>
  </si>
  <si>
    <t>CHEIKH  OUMAR DIA</t>
  </si>
  <si>
    <t>MAMINE OULD EBATNA</t>
  </si>
  <si>
    <t>SAMBA  ALY SOW</t>
  </si>
  <si>
    <t>AHMED  OULD SIDI MOHAMED</t>
  </si>
  <si>
    <t>AHMED  OULD MOHAMED SALEM</t>
  </si>
  <si>
    <t>AHMED  OULD MOHAMED</t>
  </si>
  <si>
    <t>MOHAMED SALEH  OULD SIDINA</t>
  </si>
  <si>
    <t>CHEIKH OULD AHMED</t>
  </si>
  <si>
    <t>ETHMANE OULD BABA</t>
  </si>
  <si>
    <t>BOUBACAR OULD CHEIKH</t>
  </si>
  <si>
    <t>EL BECHIR OULD ABDELLAHI</t>
  </si>
  <si>
    <t>CHEIKH KHALIL OULD MOHAMED SALECK</t>
  </si>
  <si>
    <t>ISSELMOU OULD TOINSI</t>
  </si>
  <si>
    <t>SAMBA DAOUDA DIOP</t>
  </si>
  <si>
    <t>OUSMANE SAIDOU BA</t>
  </si>
  <si>
    <t xml:space="preserve"> DAH OULD ELY JEDDOU</t>
  </si>
  <si>
    <t>ABDELLAHI  OULD MOHAMED</t>
  </si>
  <si>
    <t>MOHAMED EL ARBY  OULD MOULAYE</t>
  </si>
  <si>
    <t>BAH OULD ETHMANE</t>
  </si>
  <si>
    <t>ELGHASSEM OULD ELMOCTAR</t>
  </si>
  <si>
    <t>AHMED OULD DAHA</t>
  </si>
  <si>
    <t>AHMED OULD EL KORY</t>
  </si>
  <si>
    <t>HAMADY OULD BOUH</t>
  </si>
  <si>
    <t>MOHAMED EL MAMOUNE OULD SIDI</t>
  </si>
  <si>
    <t>BOCAR SAMBA DIENG</t>
  </si>
  <si>
    <t>ETHMANE OULD MOHAMED</t>
  </si>
  <si>
    <t>SEYEDNA OUMAR OULD MOHAMED</t>
  </si>
  <si>
    <t>AHMED OULD ABEIH</t>
  </si>
  <si>
    <t>IBRAHIMA DJIBRIL SALL</t>
  </si>
  <si>
    <t>SIDI MOHAMED OULD MOHAMED SALEM</t>
  </si>
  <si>
    <t>MOHAMED BABA  OULD EL HACEN</t>
  </si>
  <si>
    <t>AL HOUSSEINOU HAMADY NIANG</t>
  </si>
  <si>
    <t>BRAHIM OULD MOHAMED VALL</t>
  </si>
  <si>
    <t>AHMEDOU OULD HAMED</t>
  </si>
  <si>
    <t>HAMA DIT OUTHMANE OULD MOHAMED</t>
  </si>
  <si>
    <t>M'HAMED OULD SIDI</t>
  </si>
  <si>
    <t>MOHAMED KERIM OULD NEUVILLE</t>
  </si>
  <si>
    <t>MOHAMED SALECK OULD MOH AHMED</t>
  </si>
  <si>
    <t>LEKRAMA MINT SID'AHMED</t>
  </si>
  <si>
    <t>AMADOU TAHIROU SY</t>
  </si>
  <si>
    <t>MOHAMED SALEM  OULD MOH LEMINE</t>
  </si>
  <si>
    <t>MOHAMED LAGHDAR O.MOH MAHMOUD</t>
  </si>
  <si>
    <t>FATIMETOU MINT MOH EL ABD</t>
  </si>
  <si>
    <t>MOHAMED MAHMOUD OULD SID'AHMED</t>
  </si>
  <si>
    <t>AHMEDOU OULD TEYIB</t>
  </si>
  <si>
    <t>BA AHMED OULD MOHAMED EL MOCTAR</t>
  </si>
  <si>
    <t>AHMED SALEM OULD TEYIB</t>
  </si>
  <si>
    <t>HAMOUD OULD TAHER</t>
  </si>
  <si>
    <t>MOH EL MOUSTAPHA OULD MOHAMED</t>
  </si>
  <si>
    <t>EL HADRAMY OULD MOHAMED</t>
  </si>
  <si>
    <t>SLAMA OULD VALY</t>
  </si>
  <si>
    <t>MAMADOU AMADOU KANE</t>
  </si>
  <si>
    <t>BA MAMADOU OUSMANE</t>
  </si>
  <si>
    <t>MOULAYE TAHER OULD SIDI MOHAMED</t>
  </si>
  <si>
    <t>EL HADRAMY OULD MOHAMED SALEM</t>
  </si>
  <si>
    <t>NEGIB OULD MHAMED</t>
  </si>
  <si>
    <t>MOHAMED EL HACEN OULD MOHAMED SALEM</t>
  </si>
  <si>
    <t>MOH SALEM OULD MOH MAHMOUD</t>
  </si>
  <si>
    <t>MAHMOUD ADAMA CAMARA</t>
  </si>
  <si>
    <t>BOUH OULD LIYENE</t>
  </si>
  <si>
    <t>MOHAMED OULD CHEIKH</t>
  </si>
  <si>
    <t>LEKHLIFA OULD BEDINE</t>
  </si>
  <si>
    <t>MANSOUR OULD TEMGHOU</t>
  </si>
  <si>
    <t>BRAHIM HAKIM OULD MOHAMED</t>
  </si>
  <si>
    <t>NOMBRE TOTALE</t>
  </si>
  <si>
    <t>الاسم الكامل</t>
  </si>
  <si>
    <t>الهاتف</t>
  </si>
  <si>
    <t>التبرع</t>
  </si>
  <si>
    <t>المساهمة 2022</t>
  </si>
  <si>
    <t>المجموع</t>
  </si>
  <si>
    <t xml:space="preserve">   إتحاد اقلال تيرس زمور</t>
  </si>
  <si>
    <t>LISTE DES MEMBRES</t>
  </si>
  <si>
    <t>الرقم</t>
  </si>
  <si>
    <t>رقم الهاتف</t>
  </si>
  <si>
    <t>الرقم على اللائحة</t>
  </si>
  <si>
    <t>البحث من خلال الهاتف</t>
  </si>
  <si>
    <t>1</t>
  </si>
  <si>
    <t>2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</si>
  <si>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</si>
  <si>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</si>
  <si>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</si>
  <si>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</si>
  <si>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</si>
  <si>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</si>
  <si>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</si>
  <si>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</si>
  <si>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</si>
  <si>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</si>
  <si>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مساهمة 2022</t>
  </si>
  <si>
    <t>المساهمة الشهرية 2022</t>
  </si>
  <si>
    <t>ادوم ولد حكي</t>
  </si>
  <si>
    <t>الطالب مصطف ولد عبدو</t>
  </si>
  <si>
    <t>أحمده ولد بب</t>
  </si>
  <si>
    <t>LISTE DES PARTICIPANTS 2022</t>
  </si>
  <si>
    <t>مساهمته</t>
  </si>
  <si>
    <t>Montant Collecté:</t>
  </si>
  <si>
    <t>المصاريف 2022</t>
  </si>
  <si>
    <t>Montant Totale:</t>
  </si>
  <si>
    <t>مبلغ المساعدة</t>
  </si>
  <si>
    <t>التاريخ</t>
  </si>
  <si>
    <t>طبيعة المساعدة</t>
  </si>
  <si>
    <t>Montant Collecté</t>
  </si>
  <si>
    <t>Dépenses Totales</t>
  </si>
  <si>
    <t>Le Reste</t>
  </si>
  <si>
    <t>محمد ولد احمد طالب</t>
  </si>
  <si>
    <t>محمد ولد الهادي</t>
  </si>
  <si>
    <t>محمد سالم ولد لحبيب</t>
  </si>
  <si>
    <t>سيدي محمد ولد امخيليل</t>
  </si>
  <si>
    <t>محمد ولد امخيليل</t>
  </si>
  <si>
    <t>سعدن ولد سيدن</t>
  </si>
  <si>
    <t>لحبيب ولد السالك فال</t>
  </si>
  <si>
    <t>عبدالله ولد محم</t>
  </si>
  <si>
    <t>الدكتور محمد البشير ولد الديانة</t>
  </si>
  <si>
    <t>الشيخ ولد احمد طاهر</t>
  </si>
  <si>
    <t>سيدي محمد ولد الطيب</t>
  </si>
  <si>
    <t>سيدي عالي ولد الدادة</t>
  </si>
  <si>
    <t>نختيرو ولد عبد البركة</t>
  </si>
  <si>
    <t>الدكتور اشريف احمد ولد معاذ</t>
  </si>
  <si>
    <t>الشيخ ولد عبد الرحمان</t>
  </si>
  <si>
    <t>الشيخ سيدي احمد(دحمادة)</t>
  </si>
  <si>
    <t>خطري ولد محمد المصطف</t>
  </si>
  <si>
    <t>ابوبكر ولد الشيخ سيدي احمد</t>
  </si>
  <si>
    <t>سيدي محمد ولد القاسم</t>
  </si>
  <si>
    <t>ميمين ولد عبدالرحمان</t>
  </si>
  <si>
    <t>محمد الامين ولد عبد الدايم</t>
  </si>
  <si>
    <t>محمد محمود ولد حجب</t>
  </si>
  <si>
    <t>الداه ولد شيخنا</t>
  </si>
  <si>
    <t>حمادة ولد سيدي محمود</t>
  </si>
  <si>
    <t>عبد الله ولد الصديق</t>
  </si>
  <si>
    <t>احمد حماه الله ولد محمد الخير</t>
  </si>
  <si>
    <t>ابي  ولد الطالب اعلي</t>
  </si>
  <si>
    <t>دحان ولد عبدالله ولد بيج</t>
  </si>
  <si>
    <t>سيدي احمد ولد بوكرين</t>
  </si>
  <si>
    <t>ايوب ولد بك</t>
  </si>
  <si>
    <t>سيدي احمد ولد الكوري</t>
  </si>
  <si>
    <t>احمد طالب ولد ايداه(ولد هندة)</t>
  </si>
  <si>
    <t>ابهال ولد احمل ابرهيم</t>
  </si>
  <si>
    <t>يب ولد السنهوري</t>
  </si>
  <si>
    <t>شيخنا ولد عبدالرحمان</t>
  </si>
  <si>
    <t>محمد فال ولد الياس</t>
  </si>
  <si>
    <t>سيدي بون ولد سيدي بون</t>
  </si>
  <si>
    <t>لكور ولد شيخنا</t>
  </si>
  <si>
    <t>سيدي يحي ولد سيدي يب</t>
  </si>
  <si>
    <t>افلال ولد احمل امخيطير</t>
  </si>
  <si>
    <t>عبدالله ولد جد</t>
  </si>
  <si>
    <t>اسلمو ولد محمد المصطفى</t>
  </si>
  <si>
    <t>بحام ولد حامني</t>
  </si>
  <si>
    <t>افلال ولد محمد فال</t>
  </si>
  <si>
    <t>محمد الراظي ولد الطاهر</t>
  </si>
  <si>
    <t>سيدي ولد عبد الرحمان</t>
  </si>
  <si>
    <t>احمتو ولد محمد الامين</t>
  </si>
  <si>
    <t>محمد الحسن ولد محمد بابو</t>
  </si>
  <si>
    <t>محمد ولد حمادي</t>
  </si>
  <si>
    <t>محمد الامين ولد المامي</t>
  </si>
  <si>
    <t>الشيخ ولد اجيد محمل احمد</t>
  </si>
  <si>
    <t>الشيخ ولد محمد فال ولد الحضرمي</t>
  </si>
  <si>
    <t xml:space="preserve">محمدفال ولد المعلوم </t>
  </si>
  <si>
    <t>محمد ولد مولاي ولد سيدي</t>
  </si>
  <si>
    <t>محمد ولد احمدن (بوحجاري)</t>
  </si>
  <si>
    <t>احمده ولد اطول ايامو</t>
  </si>
  <si>
    <t>بكرن ولد يي</t>
  </si>
  <si>
    <t>جد ولد احمد ولد السالم</t>
  </si>
  <si>
    <t>عالي ولد الكوري</t>
  </si>
  <si>
    <t xml:space="preserve">عالي ولد عياد </t>
  </si>
  <si>
    <t>محمد ولد امبيريك</t>
  </si>
  <si>
    <t>محمد الامين ولد الطالب</t>
  </si>
  <si>
    <t xml:space="preserve">محمد ولد معطل </t>
  </si>
  <si>
    <t>تبرع بمبلغ</t>
  </si>
  <si>
    <t>اشريف احمد ولد الداه ولد شيخنا</t>
  </si>
  <si>
    <t>سيدي كنيالة</t>
  </si>
  <si>
    <t>لمام ولد العالم الهاشمي</t>
  </si>
  <si>
    <t xml:space="preserve">يب ولد المختار </t>
  </si>
  <si>
    <t>محمد دنكا</t>
  </si>
  <si>
    <t>محمود ولد احمد البشير</t>
  </si>
  <si>
    <t>المرحوم اج ولد المختار</t>
  </si>
  <si>
    <t>حقوق المحصل التيجاني</t>
  </si>
  <si>
    <t>رفع محمد سيدي عبدالله (محمد ولد بكالي)</t>
  </si>
  <si>
    <t>سيدي ولد سيدي  ولد امحمد</t>
  </si>
  <si>
    <t>سيدي محمد ولد ابي</t>
  </si>
  <si>
    <t>باب ولد الطالب عثمان</t>
  </si>
  <si>
    <t>ابي  ولد الداه ولد شيخنا</t>
  </si>
  <si>
    <t>سيدي محمد ولد اخليفة</t>
  </si>
  <si>
    <t>باب ولد لحبيب</t>
  </si>
  <si>
    <t>احمدي ولد لخيطير</t>
  </si>
  <si>
    <t>اشريف احمد ولد بولل</t>
  </si>
  <si>
    <t>الطيع</t>
  </si>
  <si>
    <t>سيدي احمد ولد حمادي</t>
  </si>
  <si>
    <t>ديدي ولد الطالب</t>
  </si>
  <si>
    <t>محمد المختار ولد محمد بابو</t>
  </si>
  <si>
    <t>محمد ولد انجاي احمد البشير</t>
  </si>
  <si>
    <t>محمدفال ولد محمد الحضرامي</t>
  </si>
  <si>
    <t>باب ولد محمد احمد</t>
  </si>
  <si>
    <t>محمد ولد محمد احمد</t>
  </si>
  <si>
    <t>سيدي محمد ولد الدادة</t>
  </si>
  <si>
    <t>اكيه ولد سيدي محمد</t>
  </si>
  <si>
    <t>داده ولد دادة</t>
  </si>
  <si>
    <t>محمد ولد الطاهر</t>
  </si>
  <si>
    <t>النني ولد الطاهر</t>
  </si>
  <si>
    <t>ابي ولد اجيد</t>
  </si>
  <si>
    <t>محمد المختار ولد امود</t>
  </si>
  <si>
    <t>طالبن ولد المختار</t>
  </si>
  <si>
    <t>ايده ولد احمد لسود</t>
  </si>
  <si>
    <t>خطري ولد المعلوم</t>
  </si>
  <si>
    <t>محمد ولد ادومو ولد تاج الدين</t>
  </si>
  <si>
    <t>محمد السالك ولد احمد سالم</t>
  </si>
  <si>
    <t>سيداتي ولد الطالب خيار</t>
  </si>
  <si>
    <t>محمد ولد تلمود</t>
  </si>
  <si>
    <t xml:space="preserve"> </t>
  </si>
  <si>
    <t>احمد طالب ولد سيدي ببكر</t>
  </si>
  <si>
    <t>اثر حريق مسكنه</t>
  </si>
  <si>
    <t xml:space="preserve"> 600 logements</t>
  </si>
  <si>
    <t>ابراهيم ولد محمد العربي</t>
  </si>
  <si>
    <t>بوبكر ولد كنيالة</t>
  </si>
  <si>
    <t>مريض تم رفعه الى انواكشوط</t>
  </si>
  <si>
    <t>تعزية بعد تعرضه لحادث سير</t>
  </si>
  <si>
    <t>جد ولد السنهوري</t>
  </si>
  <si>
    <t>ابي ولد جد ولد محمد بيب</t>
  </si>
  <si>
    <t>عبدالله ولد اميني</t>
  </si>
  <si>
    <t>احمدو ولد حمادي</t>
  </si>
  <si>
    <t>سيدي محمد ولد احمده الطالب احمد</t>
  </si>
  <si>
    <t>محمد الامين ولد عبد الوهاب (حدايا)</t>
  </si>
  <si>
    <t>الشيخ ولد القاعد</t>
  </si>
  <si>
    <t>سيدي محمد ولد حامني (ديدي )</t>
  </si>
  <si>
    <t>محمد ولد احمد سالم</t>
  </si>
  <si>
    <t>احمد ولد اعوينة</t>
  </si>
  <si>
    <t>كفة ولد محمد احمد</t>
  </si>
  <si>
    <t>اسلمو ولد سيدادة</t>
  </si>
  <si>
    <t>يحفظو ولد اعل ولد احمد</t>
  </si>
  <si>
    <t>يب ولد لمخيطير</t>
  </si>
  <si>
    <t>محمد معطل</t>
  </si>
  <si>
    <t>مرفوع وشبه متنقل</t>
  </si>
  <si>
    <t>محمد ولد احمده ولد السالم</t>
  </si>
  <si>
    <t>سيدي ولد احمده ولد السالم</t>
  </si>
  <si>
    <t>الشيخ ولد احمده ولد السالم</t>
  </si>
  <si>
    <t>احمدو ولد الطالب</t>
  </si>
  <si>
    <t xml:space="preserve">التيجاني ولد مولاي </t>
  </si>
  <si>
    <t>محمد ولد تور</t>
  </si>
  <si>
    <t>الوالد ولد زيد</t>
  </si>
  <si>
    <t>سيدي احمد ولد فضيلي</t>
  </si>
  <si>
    <t>شيخاتو ولد سيد المختار</t>
  </si>
  <si>
    <t xml:space="preserve">سيدي عالي ولد عبد الدايم </t>
  </si>
  <si>
    <t>اعل الشيخ ولد حطاب</t>
  </si>
  <si>
    <t>عبدالله ولد الطالب اعل</t>
  </si>
  <si>
    <t>محمد ولد الكاعد</t>
  </si>
  <si>
    <t>محمد ولد الدحة</t>
  </si>
  <si>
    <t>المرحوم محمد معطل</t>
  </si>
  <si>
    <t xml:space="preserve">تعزية </t>
  </si>
  <si>
    <t xml:space="preserve">تكاليف نقل احد افراد المجتمع </t>
  </si>
  <si>
    <t>سجين لدى الجزائر</t>
  </si>
  <si>
    <t>من طرف الرئيس</t>
  </si>
  <si>
    <t>اباي ولد حامني</t>
  </si>
  <si>
    <t>سيداتي ولد لمخيطير</t>
  </si>
  <si>
    <t>احمد ولد امحمد ولد بوكرين</t>
  </si>
  <si>
    <t>حدمين ولد الفه ولد بوكرين</t>
  </si>
  <si>
    <t>هارون ولد بوكرين</t>
  </si>
  <si>
    <t>عبدالرحمان ولد محمد ولد بوكرين</t>
  </si>
  <si>
    <t>محمد ولد امحمد ولد بوكرين</t>
  </si>
  <si>
    <t>غلامي ولد ميارة</t>
  </si>
  <si>
    <t>محمد ولد لدهم ولد بوكرين</t>
  </si>
  <si>
    <t>احمدطالب ولد بوبكر</t>
  </si>
  <si>
    <t>التار ولد اج ولد المختار</t>
  </si>
  <si>
    <t>شيخاتو ولد المختار</t>
  </si>
  <si>
    <t>شيخنا حماه الله ولد محمد</t>
  </si>
  <si>
    <t>غالي ولد محمد العبد</t>
  </si>
  <si>
    <t>احمدطالب ولد سادبلل</t>
  </si>
  <si>
    <t>محمد ولد عبدالله الملقب حناني</t>
  </si>
  <si>
    <t>ابي ولد احمدو</t>
  </si>
  <si>
    <t>ابي ولد سيدي محمود اخليفة</t>
  </si>
  <si>
    <t>ابوبكر ولد محمد الامين ولد المختار</t>
  </si>
  <si>
    <t>محمد عبدالله ولد احمد سالم</t>
  </si>
  <si>
    <t>محفوظ ولد بوكرين</t>
  </si>
  <si>
    <t>ادوم ولد سيدي ولد دنك</t>
  </si>
  <si>
    <t>سعدون ولد محمد معطل</t>
  </si>
  <si>
    <t>مساعدة احمد ولد الحيمر</t>
  </si>
  <si>
    <t>مرفوع الى انواكشوط</t>
  </si>
  <si>
    <t>اج ولد عبدالله ولد حم</t>
  </si>
  <si>
    <t>سيدي ولد رمظان والد محمد دنكة</t>
  </si>
  <si>
    <t>مكث اكثر من 3ايام في المستشفى</t>
  </si>
  <si>
    <t>محمد السالك ولد محمد ولد بوكرين</t>
  </si>
  <si>
    <t>محفوظ ولد سيدي احمد ولد بوكرين</t>
  </si>
  <si>
    <t>احمد ولد محمد ولد بوكرين</t>
  </si>
  <si>
    <t>ابي ولد الطالب اعلي</t>
  </si>
  <si>
    <t xml:space="preserve">مرض مزمن مع رفع </t>
  </si>
  <si>
    <t>سيدي محمود ولد جد حمادي</t>
  </si>
  <si>
    <t>احمد فال</t>
  </si>
  <si>
    <t>محمد ولد محمد اخليفة</t>
  </si>
  <si>
    <t>اشريف احمد ولد محمد اخليفة</t>
  </si>
  <si>
    <t>محمد بوي ولد محمد محمد الكوري الملقب بيه</t>
  </si>
  <si>
    <t>بوبكر ولد الحيمر</t>
  </si>
  <si>
    <t>اباي ولد عبد البركة</t>
  </si>
  <si>
    <t>جد ولد عبدي</t>
  </si>
  <si>
    <t>رقية منت بوب ولد ابيشرات</t>
  </si>
  <si>
    <t>مرفوعة الى انواكشوط</t>
  </si>
  <si>
    <t>عبدالرحمن ولد امحمد بوكرين الملقب صو</t>
  </si>
  <si>
    <t>محمد ولد محمد ابراهيم</t>
  </si>
  <si>
    <t>باب ولد داده</t>
  </si>
  <si>
    <t>احمد ولد عبدي سالم</t>
  </si>
  <si>
    <t>محمد فال ولد ابراهيم</t>
  </si>
  <si>
    <t>الناجي ولد احمد مولود</t>
  </si>
  <si>
    <t>اشريف احمد ولد احمد مولود</t>
  </si>
  <si>
    <t xml:space="preserve">يب </t>
  </si>
  <si>
    <t>ابوبكر ولد دمنان</t>
  </si>
  <si>
    <t xml:space="preserve">خطري ولد محمد </t>
  </si>
  <si>
    <t>تضرر سقف مسكنه</t>
  </si>
  <si>
    <t>سعدن ولد احمد اعبيد</t>
  </si>
  <si>
    <t>اثر خضوعه لعملية جراحية في اليد</t>
  </si>
  <si>
    <t>الطالب احمد جد ولد الب</t>
  </si>
  <si>
    <t xml:space="preserve">محمد الامين ولد الطالب محمد </t>
  </si>
  <si>
    <t>انحيرة او تكبره</t>
  </si>
  <si>
    <t>تكبرة</t>
  </si>
  <si>
    <t>ع.و.ح</t>
  </si>
  <si>
    <t>الوالد المخطار ولد محمود</t>
  </si>
  <si>
    <t>المخطار ولد محمود</t>
  </si>
  <si>
    <t>احمد ولد عبد الله احمد البشير</t>
  </si>
  <si>
    <t>احمد ولد ابراهيم</t>
  </si>
  <si>
    <t>الامام فضيلي ولد احمد خيار</t>
  </si>
  <si>
    <t>بتو بنت حامني</t>
  </si>
  <si>
    <t>رفع الى انواكشوط</t>
  </si>
  <si>
    <t>الغوث ولد بيروك</t>
  </si>
  <si>
    <t>سيدي ولد الياس</t>
  </si>
  <si>
    <t>محمد ولد شيخا ولد الهادي</t>
  </si>
  <si>
    <t xml:space="preserve">خيي ولد احمل امحمد </t>
  </si>
  <si>
    <t>ددة ولد القاسم</t>
  </si>
  <si>
    <t>طول عمرو ولد دادة</t>
  </si>
  <si>
    <t xml:space="preserve">باب ولد فال </t>
  </si>
  <si>
    <t>يحي ولد عبدات</t>
  </si>
  <si>
    <t>محمد ولد احمد مولود</t>
  </si>
  <si>
    <t>اشريف ولد عبدالله</t>
  </si>
  <si>
    <t>محمد ولد عياد</t>
  </si>
  <si>
    <t>باب ولد الطالب ولد سيدي</t>
  </si>
  <si>
    <t>مساهمة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</si>
</sst>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48"/>
      <color rgb="FFC00000"/>
      <name val="Algerian"/>
      <family val="5"/>
    </font>
    <font>
      <b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6" fillId="5" borderId="8" xfId="1" applyNumberFormat="1" applyFont="1" applyFill="1" applyBorder="1" applyAlignment="1">
      <alignment horizontal="center" vertical="center" shrinkToFit="1"/>
    </xf>
    <xf numFmtId="0" fontId="7" fillId="6" borderId="1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right" vertical="center"/>
    </xf>
    <xf numFmtId="0" fontId="13" fillId="2" borderId="2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4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0" fillId="7" borderId="0" xfId="0" applyFill="1"/>
    <xf numFmtId="0" fontId="5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/>
    <xf numFmtId="0" fontId="0" fillId="7" borderId="0" xfId="0" applyFill="1" applyAlignment="1">
      <alignment horizontal="center"/>
    </xf>
    <xf numFmtId="0" fontId="8" fillId="4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1" fontId="18" fillId="9" borderId="1" xfId="0" applyNumberFormat="1" applyFont="1" applyFill="1" applyBorder="1" applyAlignment="1">
      <alignment horizontal="center" vertical="center"/>
    </xf>
    <xf numFmtId="0" fontId="16" fillId="7" borderId="10" xfId="1" applyFont="1" applyFill="1" applyBorder="1" applyAlignment="1">
      <alignment vertical="center" wrapText="1"/>
    </xf>
    <xf numFmtId="0" fontId="16" fillId="7" borderId="24" xfId="1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/>
    </xf>
    <xf numFmtId="0" fontId="15" fillId="7" borderId="24" xfId="1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left" vertical="center"/>
    </xf>
    <xf numFmtId="0" fontId="19" fillId="7" borderId="24" xfId="1" applyFont="1" applyFill="1" applyBorder="1" applyAlignment="1">
      <alignment horizontal="right" vertical="center" wrapText="1"/>
    </xf>
    <xf numFmtId="0" fontId="12" fillId="2" borderId="17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center" vertical="center" wrapText="1"/>
    </xf>
    <xf numFmtId="1" fontId="20" fillId="9" borderId="1" xfId="0" applyNumberFormat="1" applyFont="1" applyFill="1" applyBorder="1" applyAlignment="1">
      <alignment horizontal="center" vertical="center"/>
    </xf>
    <xf numFmtId="1" fontId="21" fillId="9" borderId="1" xfId="0" applyNumberFormat="1" applyFont="1" applyFill="1" applyBorder="1" applyAlignment="1">
      <alignment horizontal="center" vertical="center"/>
    </xf>
    <xf numFmtId="0" fontId="22" fillId="0" borderId="0" xfId="0" applyFont="1"/>
    <xf numFmtId="0" fontId="23" fillId="4" borderId="6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right" vertical="center"/>
    </xf>
    <xf numFmtId="0" fontId="23" fillId="0" borderId="2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0" fontId="23" fillId="0" borderId="6" xfId="0" applyNumberFormat="1" applyFont="1" applyBorder="1" applyAlignment="1">
      <alignment horizontal="center" vertical="center"/>
    </xf>
    <xf numFmtId="0" fontId="23" fillId="4" borderId="6" xfId="0" applyNumberFormat="1" applyFont="1" applyFill="1" applyBorder="1" applyAlignment="1">
      <alignment horizontal="center" vertical="center"/>
    </xf>
    <xf numFmtId="0" fontId="23" fillId="0" borderId="26" xfId="0" applyNumberFormat="1" applyFont="1" applyFill="1" applyBorder="1" applyAlignment="1">
      <alignment horizontal="center" vertical="center"/>
    </xf>
    <xf numFmtId="0" fontId="24" fillId="0" borderId="6" xfId="0" applyNumberFormat="1" applyFont="1" applyFill="1" applyBorder="1" applyAlignment="1">
      <alignment horizontal="right" vertical="center"/>
    </xf>
    <xf numFmtId="0" fontId="23" fillId="0" borderId="1" xfId="0" applyNumberFormat="1" applyFont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right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right" vertical="center"/>
    </xf>
    <xf numFmtId="0" fontId="26" fillId="0" borderId="26" xfId="0" applyFont="1" applyFill="1" applyBorder="1" applyAlignment="1">
      <alignment horizontal="center" vertical="center"/>
    </xf>
    <xf numFmtId="0" fontId="27" fillId="0" borderId="26" xfId="0" applyNumberFormat="1" applyFont="1" applyFill="1" applyBorder="1" applyAlignment="1">
      <alignment horizontal="center" vertical="center"/>
    </xf>
    <xf numFmtId="0" fontId="28" fillId="0" borderId="6" xfId="0" applyNumberFormat="1" applyFont="1" applyFill="1" applyBorder="1" applyAlignment="1">
      <alignment horizontal="right" vertical="center"/>
    </xf>
    <xf numFmtId="0" fontId="27" fillId="0" borderId="6" xfId="0" applyNumberFormat="1" applyFont="1" applyBorder="1" applyAlignment="1">
      <alignment horizontal="center" vertical="center"/>
    </xf>
    <xf numFmtId="0" fontId="27" fillId="4" borderId="6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27" fillId="4" borderId="1" xfId="0" applyNumberFormat="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right" vertical="center"/>
    </xf>
    <xf numFmtId="0" fontId="28" fillId="4" borderId="6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11" fillId="10" borderId="22" xfId="1" applyFont="1" applyFill="1" applyBorder="1" applyAlignment="1">
      <alignment horizontal="center" vertical="center" wrapText="1"/>
    </xf>
    <xf numFmtId="0" fontId="11" fillId="10" borderId="0" xfId="1" applyFont="1" applyFill="1" applyBorder="1" applyAlignment="1">
      <alignment horizontal="center" vertical="center" wrapText="1"/>
    </xf>
    <xf numFmtId="0" fontId="11" fillId="10" borderId="23" xfId="1" applyFont="1" applyFill="1" applyBorder="1" applyAlignment="1">
      <alignment horizontal="center" vertical="center" wrapText="1"/>
    </xf>
    <xf numFmtId="0" fontId="11" fillId="10" borderId="14" xfId="1" applyFont="1" applyFill="1" applyBorder="1" applyAlignment="1">
      <alignment horizontal="center" vertical="center" wrapText="1"/>
    </xf>
    <xf numFmtId="0" fontId="11" fillId="10" borderId="15" xfId="1" applyFont="1" applyFill="1" applyBorder="1" applyAlignment="1">
      <alignment horizontal="center" vertical="center" wrapText="1"/>
    </xf>
    <xf numFmtId="0" fontId="11" fillId="10" borderId="16" xfId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 wrapText="1"/>
    </xf>
    <xf numFmtId="0" fontId="16" fillId="7" borderId="10" xfId="1" applyFont="1" applyFill="1" applyBorder="1" applyAlignment="1">
      <alignment horizontal="center" vertical="center" wrapText="1"/>
    </xf>
    <xf numFmtId="0" fontId="15" fillId="7" borderId="9" xfId="1" applyFont="1" applyFill="1" applyBorder="1" applyAlignment="1">
      <alignment horizontal="center" vertical="center" wrapText="1"/>
    </xf>
    <xf numFmtId="0" fontId="15" fillId="7" borderId="25" xfId="1" applyFont="1" applyFill="1" applyBorder="1" applyAlignment="1">
      <alignment horizontal="center" vertical="center" wrapText="1"/>
    </xf>
    <xf numFmtId="0" fontId="11" fillId="8" borderId="11" xfId="1" applyFont="1" applyFill="1" applyBorder="1" applyAlignment="1">
      <alignment horizontal="center" vertical="center" wrapText="1"/>
    </xf>
    <xf numFmtId="0" fontId="11" fillId="8" borderId="12" xfId="1" applyFont="1" applyFill="1" applyBorder="1" applyAlignment="1">
      <alignment horizontal="center" vertical="center" wrapText="1"/>
    </xf>
    <xf numFmtId="0" fontId="11" fillId="8" borderId="13" xfId="1" applyFont="1" applyFill="1" applyBorder="1" applyAlignment="1">
      <alignment horizontal="center" vertical="center" wrapText="1"/>
    </xf>
    <xf numFmtId="0" fontId="11" fillId="8" borderId="14" xfId="1" applyFont="1" applyFill="1" applyBorder="1" applyAlignment="1">
      <alignment horizontal="center" vertical="center" wrapText="1"/>
    </xf>
    <xf numFmtId="0" fontId="11" fillId="8" borderId="15" xfId="1" applyFont="1" applyFill="1" applyBorder="1" applyAlignment="1">
      <alignment horizontal="center" vertical="center" wrapText="1"/>
    </xf>
    <xf numFmtId="0" fontId="11" fillId="8" borderId="16" xfId="1" applyFont="1" applyFill="1" applyBorder="1" applyAlignment="1">
      <alignment horizontal="center" vertical="center" wrapText="1"/>
    </xf>
    <xf numFmtId="0" fontId="16" fillId="7" borderId="2" xfId="1" applyNumberFormat="1" applyFont="1" applyFill="1" applyBorder="1" applyAlignment="1">
      <alignment horizontal="center" vertical="center"/>
    </xf>
    <xf numFmtId="0" fontId="15" fillId="7" borderId="24" xfId="1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13" displayName="Tableau13" ref="B6:S1006" totalsRowShown="0" headerRowDxfId="42" dataDxfId="40" headerRowBorderDxfId="41" tableBorderDxfId="39">
  <autoFilter ref="B6:S1006"/>
  <tableColumns count="18">
    <tableColumn id="1" name="المجموع" dataDxfId="38">
      <calculatedColumnFormula>+Tableau13[[#This Row],[التبرع]]+Tableau13[[#This Row],[مساهمة 2022]]</calculatedColumnFormula>
    </tableColumn>
    <tableColumn id="18" name="مساهمة 2022" dataDxfId="37">
      <calculatedColumnFormula>SUM(Tableau13[[#This Row],[12]:[1]])</calculatedColumnFormula>
    </tableColumn>
    <tableColumn id="13" name="12" dataDxfId="36"/>
    <tableColumn id="14" name="11" dataDxfId="35"/>
    <tableColumn id="15" name="10" dataDxfId="34"/>
    <tableColumn id="16" name="9" dataDxfId="33"/>
    <tableColumn id="17" name="8" dataDxfId="32"/>
    <tableColumn id="10" name="7" dataDxfId="31"/>
    <tableColumn id="11" name="6" dataDxfId="30"/>
    <tableColumn id="12" name="5" dataDxfId="29"/>
    <tableColumn id="7" name="4" dataDxfId="28"/>
    <tableColumn id="9" name="3" dataDxfId="27"/>
    <tableColumn id="8" name="2" dataDxfId="26"/>
    <tableColumn id="2" name="1" dataDxfId="25"/>
    <tableColumn id="3" name="التبرع" dataDxfId="24"/>
    <tableColumn id="4" name="الهاتف" dataDxfId="23"/>
    <tableColumn id="5" name="الاسم الكامل" dataDxfId="22"/>
    <tableColumn id="6" name="الرقم" dataDxfId="2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7:H1008" totalsRowShown="0" headerRowDxfId="20" dataDxfId="18" headerRowBorderDxfId="19" tableBorderDxfId="17">
  <autoFilter ref="C7:H1008"/>
  <tableColumns count="6">
    <tableColumn id="1" name="المجموع" dataDxfId="16">
      <calculatedColumnFormula>+'لائحة المساهمين'!B7</calculatedColumnFormula>
    </tableColumn>
    <tableColumn id="2" name="المساهمة 2022" dataDxfId="15">
      <calculatedColumnFormula>+'لائحة المساهمين'!C7</calculatedColumnFormula>
    </tableColumn>
    <tableColumn id="3" name="التبرع" dataDxfId="14">
      <calculatedColumnFormula>+'لائحة المساهمين'!P7</calculatedColumnFormula>
    </tableColumn>
    <tableColumn id="4" name="الهاتف" dataDxfId="13">
      <calculatedColumnFormula>+'لائحة المساهمين'!Q7</calculatedColumnFormula>
    </tableColumn>
    <tableColumn id="5" name="الاسم الكامل" dataDxfId="12">
      <calculatedColumnFormula>+'لائحة المساهمين'!R7</calculatedColumnFormula>
    </tableColumn>
    <tableColumn id="6" name="الرقم" dataDxfId="1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C6:H1006" totalsRowShown="0" headerRowDxfId="9" dataDxfId="7" headerRowBorderDxfId="8" tableBorderDxfId="6">
  <autoFilter ref="C6:H1006"/>
  <tableColumns count="6">
    <tableColumn id="1" name="مبلغ المساعدة" dataDxfId="5"/>
    <tableColumn id="2" name="طبيعة المساعدة" dataDxfId="4"/>
    <tableColumn id="3" name="التاريخ" dataDxfId="3"/>
    <tableColumn id="4" name="الهاتف" dataDxfId="2"/>
    <tableColumn id="5" name="الاسم الكامل" dataDxfId="1"/>
    <tableColumn id="6" name="الرقم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T1006"/>
  <sheetViews>
    <sheetView tabSelected="1" zoomScale="110" zoomScaleNormal="110" workbookViewId="0">
      <pane ySplit="6" topLeftCell="A7" activePane="bottomLeft" state="frozen"/>
      <selection pane="bottomLeft" activeCell="H10" sqref="H10"/>
    </sheetView>
  </sheetViews>
  <sheetFormatPr baseColWidth="10" defaultRowHeight="15.6" x14ac:dyDescent="0.3"/>
  <cols>
    <col min="1" max="1" width="7.5546875" customWidth="1"/>
    <col min="2" max="2" width="10.33203125" style="37" customWidth="1"/>
    <col min="3" max="3" width="8.88671875" style="37" customWidth="1"/>
    <col min="4" max="15" width="5.6640625" customWidth="1"/>
    <col min="16" max="16" width="9.109375" style="2" customWidth="1"/>
    <col min="17" max="17" width="11.33203125" style="1" customWidth="1"/>
    <col min="18" max="18" width="26.109375" style="2" customWidth="1"/>
    <col min="19" max="19" width="7.6640625" style="5" customWidth="1"/>
    <col min="20" max="20" width="8.5546875" customWidth="1"/>
    <col min="21" max="22" width="10.88671875" customWidth="1"/>
    <col min="24" max="35" width="9" customWidth="1"/>
    <col min="36" max="37" width="11.44140625" hidden="1" customWidth="1"/>
    <col min="38" max="38" width="51.109375" hidden="1" customWidth="1"/>
    <col min="39" max="40" width="11.44140625" hidden="1" customWidth="1"/>
  </cols>
  <sheetData>
    <row r="1" spans="1:39" s="3" customFormat="1" ht="21.75" customHeight="1" x14ac:dyDescent="0.3">
      <c r="A1" s="56"/>
      <c r="B1" s="109" t="s">
        <v>634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57"/>
    </row>
    <row r="2" spans="1:39" s="3" customFormat="1" ht="14.4" x14ac:dyDescent="0.3">
      <c r="A2" s="56"/>
      <c r="B2" s="110" t="s">
        <v>611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2"/>
      <c r="S2" s="58"/>
    </row>
    <row r="3" spans="1:39" s="3" customFormat="1" ht="36.75" customHeight="1" x14ac:dyDescent="0.3">
      <c r="A3" s="56"/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5"/>
      <c r="S3" s="58"/>
    </row>
    <row r="4" spans="1:39" s="3" customFormat="1" ht="18.75" customHeight="1" x14ac:dyDescent="0.3">
      <c r="A4" s="56"/>
      <c r="B4" s="117" t="s">
        <v>605</v>
      </c>
      <c r="C4" s="118"/>
      <c r="D4" s="118"/>
      <c r="E4" s="72">
        <f>COUNTA(Tableau13[الاسم الكامل])</f>
        <v>194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119" t="s">
        <v>636</v>
      </c>
      <c r="Q4" s="120"/>
      <c r="R4" s="72">
        <f>SUM(Tableau13[المجموع])</f>
        <v>458100</v>
      </c>
      <c r="S4" s="58"/>
    </row>
    <row r="5" spans="1:39" s="3" customFormat="1" ht="17.25" customHeight="1" thickBot="1" x14ac:dyDescent="0.35">
      <c r="A5" s="56"/>
      <c r="B5" s="59"/>
      <c r="C5" s="59"/>
      <c r="D5" s="116" t="s">
        <v>630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60"/>
      <c r="Q5" s="60"/>
      <c r="R5" s="60"/>
      <c r="S5" s="58"/>
    </row>
    <row r="6" spans="1:39" s="11" customFormat="1" ht="25.5" customHeight="1" thickBot="1" x14ac:dyDescent="0.35">
      <c r="A6" s="130" t="s">
        <v>871</v>
      </c>
      <c r="B6" s="36" t="s">
        <v>610</v>
      </c>
      <c r="C6" s="43" t="s">
        <v>629</v>
      </c>
      <c r="D6" s="38" t="s">
        <v>619</v>
      </c>
      <c r="E6" s="39" t="s">
        <v>620</v>
      </c>
      <c r="F6" s="38" t="s">
        <v>621</v>
      </c>
      <c r="G6" s="39" t="s">
        <v>622</v>
      </c>
      <c r="H6" s="38" t="s">
        <v>623</v>
      </c>
      <c r="I6" s="39" t="s">
        <v>624</v>
      </c>
      <c r="J6" s="38" t="s">
        <v>625</v>
      </c>
      <c r="K6" s="39" t="s">
        <v>626</v>
      </c>
      <c r="L6" s="38" t="s">
        <v>627</v>
      </c>
      <c r="M6" s="39" t="s">
        <v>628</v>
      </c>
      <c r="N6" s="38" t="s">
        <v>618</v>
      </c>
      <c r="O6" s="39" t="s">
        <v>617</v>
      </c>
      <c r="P6" s="39" t="s">
        <v>608</v>
      </c>
      <c r="Q6" s="40" t="s">
        <v>607</v>
      </c>
      <c r="R6" s="41" t="s">
        <v>606</v>
      </c>
      <c r="S6" s="42" t="s">
        <v>613</v>
      </c>
      <c r="AK6" s="12" t="s">
        <v>8</v>
      </c>
      <c r="AL6" s="13" t="s">
        <v>9</v>
      </c>
      <c r="AM6" s="12" t="s">
        <v>10</v>
      </c>
    </row>
    <row r="7" spans="1:39" s="6" customFormat="1" ht="23.25" customHeight="1" x14ac:dyDescent="0.3">
      <c r="A7" s="47">
        <v>0</v>
      </c>
      <c r="B7" s="45">
        <f>+Tableau13[[#This Row],[التبرع]]+Tableau13[[#This Row],[مساهمة 2022]]</f>
        <v>8700</v>
      </c>
      <c r="C7" s="45">
        <f>SUM(Tableau13[[#This Row],[12]:[1]])</f>
        <v>1200</v>
      </c>
      <c r="D7" s="46">
        <v>100</v>
      </c>
      <c r="E7" s="46">
        <v>100</v>
      </c>
      <c r="F7" s="46">
        <v>100</v>
      </c>
      <c r="G7" s="46">
        <v>100</v>
      </c>
      <c r="H7" s="46">
        <v>100</v>
      </c>
      <c r="I7" s="46">
        <v>100</v>
      </c>
      <c r="J7" s="46">
        <v>100</v>
      </c>
      <c r="K7" s="46">
        <v>100</v>
      </c>
      <c r="L7" s="46">
        <v>100</v>
      </c>
      <c r="M7" s="46">
        <v>100</v>
      </c>
      <c r="N7" s="46">
        <v>100</v>
      </c>
      <c r="O7" s="46">
        <v>100</v>
      </c>
      <c r="P7" s="47">
        <v>7500</v>
      </c>
      <c r="Q7" s="47">
        <v>22252676</v>
      </c>
      <c r="R7" s="32" t="s">
        <v>631</v>
      </c>
      <c r="S7" s="10">
        <v>1</v>
      </c>
      <c r="AK7" s="8">
        <v>13169</v>
      </c>
      <c r="AL7" s="9" t="s">
        <v>5</v>
      </c>
      <c r="AM7" s="8">
        <v>840</v>
      </c>
    </row>
    <row r="8" spans="1:39" s="6" customFormat="1" ht="23.25" customHeight="1" x14ac:dyDescent="0.3">
      <c r="A8" s="129">
        <v>0</v>
      </c>
      <c r="B8" s="44">
        <f>+Tableau13[[#This Row],[التبرع]]+Tableau13[[#This Row],[مساهمة 2022]]</f>
        <v>8700</v>
      </c>
      <c r="C8" s="44">
        <f>SUM(Tableau13[[#This Row],[12]:[1]])</f>
        <v>1200</v>
      </c>
      <c r="D8" s="48">
        <v>100</v>
      </c>
      <c r="E8" s="48">
        <v>100</v>
      </c>
      <c r="F8" s="48">
        <v>100</v>
      </c>
      <c r="G8" s="48">
        <v>100</v>
      </c>
      <c r="H8" s="48">
        <v>100</v>
      </c>
      <c r="I8" s="48">
        <v>100</v>
      </c>
      <c r="J8" s="48">
        <v>100</v>
      </c>
      <c r="K8" s="48">
        <v>100</v>
      </c>
      <c r="L8" s="48">
        <v>100</v>
      </c>
      <c r="M8" s="48">
        <v>100</v>
      </c>
      <c r="N8" s="48">
        <v>100</v>
      </c>
      <c r="O8" s="48">
        <v>100</v>
      </c>
      <c r="P8" s="49">
        <v>7500</v>
      </c>
      <c r="Q8" s="31">
        <v>41443523</v>
      </c>
      <c r="R8" s="33" t="s">
        <v>632</v>
      </c>
      <c r="S8" s="14">
        <v>2</v>
      </c>
      <c r="AK8" s="8">
        <v>13229</v>
      </c>
      <c r="AL8" s="9" t="s">
        <v>11</v>
      </c>
      <c r="AM8" s="8">
        <v>870</v>
      </c>
    </row>
    <row r="9" spans="1:39" s="6" customFormat="1" ht="23.25" customHeight="1" x14ac:dyDescent="0.3">
      <c r="A9" s="47">
        <v>0</v>
      </c>
      <c r="B9" s="45">
        <f>+Tableau13[[#This Row],[التبرع]]+Tableau13[[#This Row],[مساهمة 2022]]</f>
        <v>8700</v>
      </c>
      <c r="C9" s="45">
        <f>SUM(Tableau13[[#This Row],[12]:[1]])</f>
        <v>1200</v>
      </c>
      <c r="D9" s="46">
        <v>100</v>
      </c>
      <c r="E9" s="46">
        <v>100</v>
      </c>
      <c r="F9" s="46">
        <v>100</v>
      </c>
      <c r="G9" s="46">
        <v>100</v>
      </c>
      <c r="H9" s="46">
        <v>100</v>
      </c>
      <c r="I9" s="46">
        <v>100</v>
      </c>
      <c r="J9" s="46">
        <v>100</v>
      </c>
      <c r="K9" s="46">
        <v>100</v>
      </c>
      <c r="L9" s="46">
        <v>100</v>
      </c>
      <c r="M9" s="46">
        <v>100</v>
      </c>
      <c r="N9" s="46">
        <v>100</v>
      </c>
      <c r="O9" s="46">
        <v>100</v>
      </c>
      <c r="P9" s="47">
        <v>7500</v>
      </c>
      <c r="Q9" s="47">
        <v>47476744</v>
      </c>
      <c r="R9" s="32" t="s">
        <v>633</v>
      </c>
      <c r="S9" s="10">
        <v>3</v>
      </c>
      <c r="AK9" s="8">
        <v>13441</v>
      </c>
      <c r="AL9" s="9" t="s">
        <v>12</v>
      </c>
      <c r="AM9" s="8">
        <v>850</v>
      </c>
    </row>
    <row r="10" spans="1:39" s="6" customFormat="1" ht="23.25" customHeight="1" x14ac:dyDescent="0.3">
      <c r="A10" s="129">
        <v>0</v>
      </c>
      <c r="B10" s="44">
        <f>+Tableau13[[#This Row],[التبرع]]+Tableau13[[#This Row],[مساهمة 2022]]</f>
        <v>8700</v>
      </c>
      <c r="C10" s="44">
        <f>SUM(Tableau13[[#This Row],[12]:[1]])</f>
        <v>1200</v>
      </c>
      <c r="D10" s="48">
        <v>100</v>
      </c>
      <c r="E10" s="48">
        <v>100</v>
      </c>
      <c r="F10" s="48">
        <v>100</v>
      </c>
      <c r="G10" s="48">
        <v>100</v>
      </c>
      <c r="H10" s="48">
        <v>100</v>
      </c>
      <c r="I10" s="48">
        <v>100</v>
      </c>
      <c r="J10" s="48">
        <v>100</v>
      </c>
      <c r="K10" s="48">
        <v>100</v>
      </c>
      <c r="L10" s="48">
        <v>100</v>
      </c>
      <c r="M10" s="48">
        <v>100</v>
      </c>
      <c r="N10" s="48">
        <v>100</v>
      </c>
      <c r="O10" s="46">
        <v>100</v>
      </c>
      <c r="P10" s="49">
        <v>7500</v>
      </c>
      <c r="Q10" s="31">
        <v>46496660</v>
      </c>
      <c r="R10" s="33" t="s">
        <v>645</v>
      </c>
      <c r="S10" s="14">
        <v>4</v>
      </c>
      <c r="AK10" s="8">
        <v>13484</v>
      </c>
      <c r="AL10" s="9" t="s">
        <v>13</v>
      </c>
      <c r="AM10" s="8">
        <v>820</v>
      </c>
    </row>
    <row r="11" spans="1:39" s="6" customFormat="1" ht="23.25" customHeight="1" x14ac:dyDescent="0.3">
      <c r="A11" s="47">
        <v>0</v>
      </c>
      <c r="B11" s="45">
        <f>+Tableau13[[#This Row],[التبرع]]+Tableau13[[#This Row],[مساهمة 2022]]</f>
        <v>6200</v>
      </c>
      <c r="C11" s="45">
        <f>SUM(Tableau13[[#This Row],[12]:[1]])</f>
        <v>1200</v>
      </c>
      <c r="D11" s="46">
        <v>100</v>
      </c>
      <c r="E11" s="46">
        <v>100</v>
      </c>
      <c r="F11" s="46">
        <v>100</v>
      </c>
      <c r="G11" s="46">
        <v>100</v>
      </c>
      <c r="H11" s="46">
        <v>100</v>
      </c>
      <c r="I11" s="46">
        <v>100</v>
      </c>
      <c r="J11" s="46">
        <v>100</v>
      </c>
      <c r="K11" s="46">
        <v>100</v>
      </c>
      <c r="L11" s="46">
        <v>100</v>
      </c>
      <c r="M11" s="46">
        <v>100</v>
      </c>
      <c r="N11" s="46">
        <v>100</v>
      </c>
      <c r="O11" s="48">
        <v>100</v>
      </c>
      <c r="P11" s="47">
        <v>5000</v>
      </c>
      <c r="Q11" s="47">
        <v>36367053</v>
      </c>
      <c r="R11" s="32" t="s">
        <v>646</v>
      </c>
      <c r="S11" s="10">
        <v>5</v>
      </c>
      <c r="AK11" s="8">
        <v>13542</v>
      </c>
      <c r="AL11" s="9" t="s">
        <v>14</v>
      </c>
      <c r="AM11" s="8">
        <v>820</v>
      </c>
    </row>
    <row r="12" spans="1:39" s="6" customFormat="1" ht="23.25" customHeight="1" x14ac:dyDescent="0.3">
      <c r="A12" s="129">
        <v>0</v>
      </c>
      <c r="B12" s="44">
        <f>+Tableau13[[#This Row],[التبرع]]+Tableau13[[#This Row],[مساهمة 2022]]</f>
        <v>6200</v>
      </c>
      <c r="C12" s="44">
        <f>SUM(Tableau13[[#This Row],[12]:[1]])</f>
        <v>1200</v>
      </c>
      <c r="D12" s="48">
        <v>100</v>
      </c>
      <c r="E12" s="48">
        <v>100</v>
      </c>
      <c r="F12" s="48">
        <v>100</v>
      </c>
      <c r="G12" s="48">
        <v>100</v>
      </c>
      <c r="H12" s="48">
        <v>100</v>
      </c>
      <c r="I12" s="48">
        <v>100</v>
      </c>
      <c r="J12" s="48">
        <v>100</v>
      </c>
      <c r="K12" s="48">
        <v>100</v>
      </c>
      <c r="L12" s="48">
        <v>100</v>
      </c>
      <c r="M12" s="48">
        <v>100</v>
      </c>
      <c r="N12" s="48">
        <v>100</v>
      </c>
      <c r="O12" s="46">
        <v>100</v>
      </c>
      <c r="P12" s="49">
        <v>5000</v>
      </c>
      <c r="Q12" s="31">
        <v>22995577</v>
      </c>
      <c r="R12" s="33" t="s">
        <v>647</v>
      </c>
      <c r="S12" s="14">
        <v>6</v>
      </c>
      <c r="AK12" s="8">
        <v>13544</v>
      </c>
      <c r="AL12" s="9" t="s">
        <v>15</v>
      </c>
      <c r="AM12" s="8">
        <v>820</v>
      </c>
    </row>
    <row r="13" spans="1:39" s="6" customFormat="1" ht="23.25" customHeight="1" x14ac:dyDescent="0.3">
      <c r="A13" s="47">
        <v>0</v>
      </c>
      <c r="B13" s="45">
        <f>+Tableau13[[#This Row],[التبرع]]+Tableau13[[#This Row],[مساهمة 2022]]</f>
        <v>6200</v>
      </c>
      <c r="C13" s="45">
        <f>SUM(Tableau13[[#This Row],[12]:[1]])</f>
        <v>1200</v>
      </c>
      <c r="D13" s="46">
        <v>100</v>
      </c>
      <c r="E13" s="46">
        <v>100</v>
      </c>
      <c r="F13" s="46">
        <v>100</v>
      </c>
      <c r="G13" s="46">
        <v>100</v>
      </c>
      <c r="H13" s="46">
        <v>100</v>
      </c>
      <c r="I13" s="46">
        <v>100</v>
      </c>
      <c r="J13" s="46">
        <v>100</v>
      </c>
      <c r="K13" s="46">
        <v>100</v>
      </c>
      <c r="L13" s="46">
        <v>100</v>
      </c>
      <c r="M13" s="46">
        <v>100</v>
      </c>
      <c r="N13" s="46">
        <v>100</v>
      </c>
      <c r="O13" s="46">
        <v>100</v>
      </c>
      <c r="P13" s="47">
        <v>5000</v>
      </c>
      <c r="Q13" s="47">
        <v>36268474</v>
      </c>
      <c r="R13" s="32" t="s">
        <v>648</v>
      </c>
      <c r="S13" s="10">
        <v>7</v>
      </c>
      <c r="AK13" s="8">
        <v>13668</v>
      </c>
      <c r="AL13" s="9" t="s">
        <v>16</v>
      </c>
      <c r="AM13" s="8">
        <v>800</v>
      </c>
    </row>
    <row r="14" spans="1:39" s="6" customFormat="1" ht="23.25" customHeight="1" x14ac:dyDescent="0.3">
      <c r="A14" s="129">
        <v>0</v>
      </c>
      <c r="B14" s="44">
        <f>+Tableau13[[#This Row],[التبرع]]+Tableau13[[#This Row],[مساهمة 2022]]</f>
        <v>6200</v>
      </c>
      <c r="C14" s="44">
        <f>SUM(Tableau13[[#This Row],[12]:[1]])</f>
        <v>1200</v>
      </c>
      <c r="D14" s="48">
        <v>100</v>
      </c>
      <c r="E14" s="48">
        <v>100</v>
      </c>
      <c r="F14" s="48">
        <v>100</v>
      </c>
      <c r="G14" s="48">
        <v>100</v>
      </c>
      <c r="H14" s="48">
        <v>100</v>
      </c>
      <c r="I14" s="48">
        <v>100</v>
      </c>
      <c r="J14" s="48">
        <v>100</v>
      </c>
      <c r="K14" s="48">
        <v>100</v>
      </c>
      <c r="L14" s="48">
        <v>100</v>
      </c>
      <c r="M14" s="48">
        <v>100</v>
      </c>
      <c r="N14" s="48">
        <v>100</v>
      </c>
      <c r="O14" s="48">
        <v>100</v>
      </c>
      <c r="P14" s="49">
        <v>5000</v>
      </c>
      <c r="Q14" s="50">
        <v>48723748</v>
      </c>
      <c r="R14" s="34" t="s">
        <v>649</v>
      </c>
      <c r="S14" s="14">
        <v>8</v>
      </c>
      <c r="AK14" s="8"/>
      <c r="AL14" s="9"/>
      <c r="AM14" s="8"/>
    </row>
    <row r="15" spans="1:39" s="6" customFormat="1" ht="23.25" customHeight="1" x14ac:dyDescent="0.3">
      <c r="A15" s="47">
        <v>0</v>
      </c>
      <c r="B15" s="45">
        <f>+Tableau13[[#This Row],[التبرع]]+Tableau13[[#This Row],[مساهمة 2022]]</f>
        <v>6200</v>
      </c>
      <c r="C15" s="45">
        <f>SUM(Tableau13[[#This Row],[12]:[1]])</f>
        <v>1200</v>
      </c>
      <c r="D15" s="46">
        <v>100</v>
      </c>
      <c r="E15" s="46">
        <v>100</v>
      </c>
      <c r="F15" s="46">
        <v>100</v>
      </c>
      <c r="G15" s="46">
        <v>100</v>
      </c>
      <c r="H15" s="46">
        <v>100</v>
      </c>
      <c r="I15" s="46">
        <v>100</v>
      </c>
      <c r="J15" s="46">
        <v>100</v>
      </c>
      <c r="K15" s="46">
        <v>100</v>
      </c>
      <c r="L15" s="46">
        <v>100</v>
      </c>
      <c r="M15" s="46">
        <v>100</v>
      </c>
      <c r="N15" s="46">
        <v>100</v>
      </c>
      <c r="O15" s="46">
        <v>100</v>
      </c>
      <c r="P15" s="47">
        <v>5000</v>
      </c>
      <c r="Q15" s="47">
        <v>44354329</v>
      </c>
      <c r="R15" s="32" t="s">
        <v>650</v>
      </c>
      <c r="S15" s="10">
        <v>9</v>
      </c>
      <c r="AK15" s="8">
        <v>13741</v>
      </c>
      <c r="AL15" s="9" t="s">
        <v>17</v>
      </c>
      <c r="AM15" s="8">
        <v>830</v>
      </c>
    </row>
    <row r="16" spans="1:39" s="6" customFormat="1" ht="23.25" customHeight="1" x14ac:dyDescent="0.3">
      <c r="A16" s="129">
        <v>0</v>
      </c>
      <c r="B16" s="44">
        <f>+Tableau13[[#This Row],[التبرع]]+Tableau13[[#This Row],[مساهمة 2022]]</f>
        <v>6200</v>
      </c>
      <c r="C16" s="44">
        <f>SUM(Tableau13[[#This Row],[12]:[1]])</f>
        <v>1200</v>
      </c>
      <c r="D16" s="48">
        <v>100</v>
      </c>
      <c r="E16" s="48">
        <v>100</v>
      </c>
      <c r="F16" s="48">
        <v>100</v>
      </c>
      <c r="G16" s="48">
        <v>100</v>
      </c>
      <c r="H16" s="48">
        <v>100</v>
      </c>
      <c r="I16" s="48">
        <v>100</v>
      </c>
      <c r="J16" s="48">
        <v>100</v>
      </c>
      <c r="K16" s="48">
        <v>100</v>
      </c>
      <c r="L16" s="48">
        <v>100</v>
      </c>
      <c r="M16" s="48">
        <v>100</v>
      </c>
      <c r="N16" s="48">
        <v>100</v>
      </c>
      <c r="O16" s="46">
        <v>100</v>
      </c>
      <c r="P16" s="49">
        <v>5000</v>
      </c>
      <c r="Q16" s="50">
        <v>47220108</v>
      </c>
      <c r="R16" s="34" t="s">
        <v>651</v>
      </c>
      <c r="S16" s="14">
        <v>10</v>
      </c>
      <c r="AK16" s="8">
        <v>13836</v>
      </c>
      <c r="AL16" s="9" t="s">
        <v>18</v>
      </c>
      <c r="AM16" s="8">
        <v>870</v>
      </c>
    </row>
    <row r="17" spans="1:39" s="6" customFormat="1" ht="23.25" customHeight="1" x14ac:dyDescent="0.3">
      <c r="A17" s="47">
        <v>0</v>
      </c>
      <c r="B17" s="45">
        <f>+Tableau13[[#This Row],[التبرع]]+Tableau13[[#This Row],[مساهمة 2022]]</f>
        <v>6200</v>
      </c>
      <c r="C17" s="45">
        <f>SUM(Tableau13[[#This Row],[12]:[1]])</f>
        <v>1200</v>
      </c>
      <c r="D17" s="46">
        <v>100</v>
      </c>
      <c r="E17" s="46">
        <v>100</v>
      </c>
      <c r="F17" s="46">
        <v>100</v>
      </c>
      <c r="G17" s="46">
        <v>100</v>
      </c>
      <c r="H17" s="46">
        <v>100</v>
      </c>
      <c r="I17" s="46">
        <v>100</v>
      </c>
      <c r="J17" s="46">
        <v>100</v>
      </c>
      <c r="K17" s="46">
        <v>100</v>
      </c>
      <c r="L17" s="46">
        <v>100</v>
      </c>
      <c r="M17" s="46">
        <v>100</v>
      </c>
      <c r="N17" s="46">
        <v>100</v>
      </c>
      <c r="O17" s="48">
        <v>100</v>
      </c>
      <c r="P17" s="47">
        <v>5000</v>
      </c>
      <c r="Q17" s="47">
        <v>31767631</v>
      </c>
      <c r="R17" s="32" t="s">
        <v>652</v>
      </c>
      <c r="S17" s="10">
        <v>11</v>
      </c>
      <c r="AK17" s="8">
        <v>14080</v>
      </c>
      <c r="AL17" s="9" t="s">
        <v>19</v>
      </c>
      <c r="AM17" s="8">
        <v>840</v>
      </c>
    </row>
    <row r="18" spans="1:39" s="6" customFormat="1" ht="23.25" customHeight="1" x14ac:dyDescent="0.3">
      <c r="A18" s="129">
        <v>0</v>
      </c>
      <c r="B18" s="44">
        <f>+Tableau13[[#This Row],[التبرع]]+Tableau13[[#This Row],[مساهمة 2022]]</f>
        <v>8700</v>
      </c>
      <c r="C18" s="44">
        <f>SUM(Tableau13[[#This Row],[12]:[1]])</f>
        <v>1200</v>
      </c>
      <c r="D18" s="48">
        <v>100</v>
      </c>
      <c r="E18" s="48">
        <v>100</v>
      </c>
      <c r="F18" s="48">
        <v>100</v>
      </c>
      <c r="G18" s="48">
        <v>100</v>
      </c>
      <c r="H18" s="48">
        <v>100</v>
      </c>
      <c r="I18" s="48">
        <v>100</v>
      </c>
      <c r="J18" s="48">
        <v>100</v>
      </c>
      <c r="K18" s="48">
        <v>100</v>
      </c>
      <c r="L18" s="48">
        <v>100</v>
      </c>
      <c r="M18" s="48">
        <v>100</v>
      </c>
      <c r="N18" s="48">
        <v>100</v>
      </c>
      <c r="O18" s="46">
        <v>100</v>
      </c>
      <c r="P18" s="49">
        <v>7500</v>
      </c>
      <c r="Q18" s="50">
        <v>22116988</v>
      </c>
      <c r="R18" s="34" t="s">
        <v>653</v>
      </c>
      <c r="S18" s="14">
        <v>12</v>
      </c>
      <c r="AK18" s="8">
        <v>14088</v>
      </c>
      <c r="AL18" s="9" t="s">
        <v>20</v>
      </c>
      <c r="AM18" s="8">
        <v>850</v>
      </c>
    </row>
    <row r="19" spans="1:39" s="6" customFormat="1" ht="23.25" customHeight="1" x14ac:dyDescent="0.3">
      <c r="A19" s="47">
        <v>0</v>
      </c>
      <c r="B19" s="45">
        <f>+Tableau13[[#This Row],[التبرع]]+Tableau13[[#This Row],[مساهمة 2022]]</f>
        <v>6200</v>
      </c>
      <c r="C19" s="45">
        <f>SUM(Tableau13[[#This Row],[12]:[1]])</f>
        <v>1200</v>
      </c>
      <c r="D19" s="46">
        <v>100</v>
      </c>
      <c r="E19" s="46">
        <v>100</v>
      </c>
      <c r="F19" s="46">
        <v>100</v>
      </c>
      <c r="G19" s="46">
        <v>100</v>
      </c>
      <c r="H19" s="46">
        <v>100</v>
      </c>
      <c r="I19" s="46">
        <v>100</v>
      </c>
      <c r="J19" s="46">
        <v>100</v>
      </c>
      <c r="K19" s="46">
        <v>100</v>
      </c>
      <c r="L19" s="46">
        <v>100</v>
      </c>
      <c r="M19" s="46">
        <v>100</v>
      </c>
      <c r="N19" s="46">
        <v>100</v>
      </c>
      <c r="O19" s="46">
        <v>100</v>
      </c>
      <c r="P19" s="47">
        <v>5000</v>
      </c>
      <c r="Q19" s="47">
        <v>22121301</v>
      </c>
      <c r="R19" s="32" t="s">
        <v>654</v>
      </c>
      <c r="S19" s="10">
        <v>13</v>
      </c>
      <c r="AK19" s="8">
        <v>14226</v>
      </c>
      <c r="AL19" s="9" t="s">
        <v>21</v>
      </c>
      <c r="AM19" s="8">
        <v>814</v>
      </c>
    </row>
    <row r="20" spans="1:39" s="6" customFormat="1" ht="23.25" customHeight="1" x14ac:dyDescent="0.3">
      <c r="A20" s="129">
        <v>0</v>
      </c>
      <c r="B20" s="44">
        <f>+Tableau13[[#This Row],[التبرع]]+Tableau13[[#This Row],[مساهمة 2022]]</f>
        <v>8700</v>
      </c>
      <c r="C20" s="44">
        <f>SUM(Tableau13[[#This Row],[12]:[1]])</f>
        <v>1200</v>
      </c>
      <c r="D20" s="48">
        <v>100</v>
      </c>
      <c r="E20" s="48">
        <v>100</v>
      </c>
      <c r="F20" s="48">
        <v>100</v>
      </c>
      <c r="G20" s="48">
        <v>100</v>
      </c>
      <c r="H20" s="48">
        <v>100</v>
      </c>
      <c r="I20" s="48">
        <v>100</v>
      </c>
      <c r="J20" s="48">
        <v>100</v>
      </c>
      <c r="K20" s="48">
        <v>100</v>
      </c>
      <c r="L20" s="48">
        <v>100</v>
      </c>
      <c r="M20" s="48">
        <v>100</v>
      </c>
      <c r="N20" s="48">
        <v>100</v>
      </c>
      <c r="O20" s="48">
        <v>100</v>
      </c>
      <c r="P20" s="49">
        <v>7500</v>
      </c>
      <c r="Q20" s="50">
        <v>37326698</v>
      </c>
      <c r="R20" s="34" t="s">
        <v>655</v>
      </c>
      <c r="S20" s="14">
        <v>14</v>
      </c>
      <c r="AK20" s="8">
        <v>14247</v>
      </c>
      <c r="AL20" s="9" t="s">
        <v>22</v>
      </c>
      <c r="AM20" s="8">
        <v>820</v>
      </c>
    </row>
    <row r="21" spans="1:39" s="6" customFormat="1" ht="23.25" customHeight="1" x14ac:dyDescent="0.3">
      <c r="A21" s="47">
        <v>0</v>
      </c>
      <c r="B21" s="45">
        <f>+Tableau13[[#This Row],[التبرع]]+Tableau13[[#This Row],[مساهمة 2022]]</f>
        <v>6200</v>
      </c>
      <c r="C21" s="45">
        <f>SUM(Tableau13[[#This Row],[12]:[1]])</f>
        <v>1200</v>
      </c>
      <c r="D21" s="46">
        <v>100</v>
      </c>
      <c r="E21" s="46">
        <v>100</v>
      </c>
      <c r="F21" s="46">
        <v>100</v>
      </c>
      <c r="G21" s="46">
        <v>100</v>
      </c>
      <c r="H21" s="46">
        <v>100</v>
      </c>
      <c r="I21" s="46">
        <v>100</v>
      </c>
      <c r="J21" s="46">
        <v>100</v>
      </c>
      <c r="K21" s="46">
        <v>100</v>
      </c>
      <c r="L21" s="46">
        <v>100</v>
      </c>
      <c r="M21" s="46">
        <v>100</v>
      </c>
      <c r="N21" s="46">
        <v>100</v>
      </c>
      <c r="O21" s="46">
        <v>100</v>
      </c>
      <c r="P21" s="47">
        <v>5000</v>
      </c>
      <c r="Q21" s="47">
        <v>22212005</v>
      </c>
      <c r="R21" s="32" t="s">
        <v>656</v>
      </c>
      <c r="S21" s="10">
        <v>15</v>
      </c>
      <c r="AK21" s="8">
        <v>14248</v>
      </c>
      <c r="AL21" s="9" t="s">
        <v>23</v>
      </c>
      <c r="AM21" s="8">
        <v>820</v>
      </c>
    </row>
    <row r="22" spans="1:39" s="6" customFormat="1" ht="23.25" customHeight="1" x14ac:dyDescent="0.3">
      <c r="A22" s="129">
        <v>0</v>
      </c>
      <c r="B22" s="44">
        <f>+Tableau13[[#This Row],[التبرع]]+Tableau13[[#This Row],[مساهمة 2022]]</f>
        <v>5000</v>
      </c>
      <c r="C22" s="44">
        <f>SUM(Tableau13[[#This Row],[12]:[1]])</f>
        <v>0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6"/>
      <c r="P22" s="49">
        <v>5000</v>
      </c>
      <c r="Q22" s="50">
        <v>22939807</v>
      </c>
      <c r="R22" s="34" t="s">
        <v>657</v>
      </c>
      <c r="S22" s="14">
        <v>16</v>
      </c>
      <c r="AK22" s="8">
        <v>14350</v>
      </c>
      <c r="AL22" s="9" t="s">
        <v>24</v>
      </c>
      <c r="AM22" s="8">
        <v>880</v>
      </c>
    </row>
    <row r="23" spans="1:39" s="6" customFormat="1" ht="23.25" customHeight="1" x14ac:dyDescent="0.3">
      <c r="A23" s="47">
        <v>0</v>
      </c>
      <c r="B23" s="45">
        <f>+Tableau13[[#This Row],[التبرع]]+Tableau13[[#This Row],[مساهمة 2022]]</f>
        <v>8700</v>
      </c>
      <c r="C23" s="45">
        <f>SUM(Tableau13[[#This Row],[12]:[1]])</f>
        <v>1200</v>
      </c>
      <c r="D23" s="46">
        <v>100</v>
      </c>
      <c r="E23" s="46">
        <v>100</v>
      </c>
      <c r="F23" s="46">
        <v>100</v>
      </c>
      <c r="G23" s="46">
        <v>100</v>
      </c>
      <c r="H23" s="46">
        <v>100</v>
      </c>
      <c r="I23" s="46">
        <v>100</v>
      </c>
      <c r="J23" s="46">
        <v>100</v>
      </c>
      <c r="K23" s="46">
        <v>100</v>
      </c>
      <c r="L23" s="46">
        <v>100</v>
      </c>
      <c r="M23" s="46">
        <v>100</v>
      </c>
      <c r="N23" s="46">
        <v>100</v>
      </c>
      <c r="O23" s="48">
        <v>100</v>
      </c>
      <c r="P23" s="47">
        <v>7500</v>
      </c>
      <c r="Q23" s="47">
        <v>22366729</v>
      </c>
      <c r="R23" s="32" t="s">
        <v>658</v>
      </c>
      <c r="S23" s="10">
        <v>17</v>
      </c>
      <c r="AK23" s="8">
        <v>14353</v>
      </c>
      <c r="AL23" s="9" t="s">
        <v>25</v>
      </c>
      <c r="AM23" s="8">
        <v>830</v>
      </c>
    </row>
    <row r="24" spans="1:39" s="6" customFormat="1" ht="23.25" customHeight="1" x14ac:dyDescent="0.3">
      <c r="A24" s="129">
        <v>0</v>
      </c>
      <c r="B24" s="44">
        <f>+Tableau13[[#This Row],[التبرع]]+Tableau13[[#This Row],[مساهمة 2022]]</f>
        <v>6200</v>
      </c>
      <c r="C24" s="44">
        <f>SUM(Tableau13[[#This Row],[12]:[1]])</f>
        <v>1200</v>
      </c>
      <c r="D24" s="48">
        <v>100</v>
      </c>
      <c r="E24" s="48">
        <v>100</v>
      </c>
      <c r="F24" s="48">
        <v>100</v>
      </c>
      <c r="G24" s="48">
        <v>100</v>
      </c>
      <c r="H24" s="48">
        <v>100</v>
      </c>
      <c r="I24" s="48">
        <v>100</v>
      </c>
      <c r="J24" s="48">
        <v>100</v>
      </c>
      <c r="K24" s="48">
        <v>100</v>
      </c>
      <c r="L24" s="48">
        <v>100</v>
      </c>
      <c r="M24" s="48">
        <v>100</v>
      </c>
      <c r="N24" s="48">
        <v>100</v>
      </c>
      <c r="O24" s="46">
        <v>100</v>
      </c>
      <c r="P24" s="49">
        <v>5000</v>
      </c>
      <c r="Q24" s="50"/>
      <c r="R24" s="34" t="s">
        <v>659</v>
      </c>
      <c r="S24" s="14">
        <v>18</v>
      </c>
      <c r="U24" s="6" t="s">
        <v>748</v>
      </c>
      <c r="AK24" s="8">
        <v>14368</v>
      </c>
      <c r="AL24" s="9" t="s">
        <v>26</v>
      </c>
      <c r="AM24" s="8">
        <v>830</v>
      </c>
    </row>
    <row r="25" spans="1:39" s="6" customFormat="1" ht="23.25" customHeight="1" x14ac:dyDescent="0.3">
      <c r="A25" s="47">
        <v>0</v>
      </c>
      <c r="B25" s="45">
        <f>+Tableau13[[#This Row],[التبرع]]+Tableau13[[#This Row],[مساهمة 2022]]</f>
        <v>6200</v>
      </c>
      <c r="C25" s="45">
        <f>SUM(Tableau13[[#This Row],[12]:[1]])</f>
        <v>1200</v>
      </c>
      <c r="D25" s="46">
        <v>100</v>
      </c>
      <c r="E25" s="46">
        <v>100</v>
      </c>
      <c r="F25" s="46">
        <v>100</v>
      </c>
      <c r="G25" s="46">
        <v>100</v>
      </c>
      <c r="H25" s="46">
        <v>100</v>
      </c>
      <c r="I25" s="46">
        <v>100</v>
      </c>
      <c r="J25" s="46">
        <v>100</v>
      </c>
      <c r="K25" s="46">
        <v>100</v>
      </c>
      <c r="L25" s="46">
        <v>100</v>
      </c>
      <c r="M25" s="46">
        <v>100</v>
      </c>
      <c r="N25" s="46">
        <v>100</v>
      </c>
      <c r="O25" s="46">
        <v>100</v>
      </c>
      <c r="P25" s="47">
        <v>5000</v>
      </c>
      <c r="Q25" s="47">
        <v>46549950</v>
      </c>
      <c r="R25" s="32" t="s">
        <v>660</v>
      </c>
      <c r="S25" s="10">
        <v>19</v>
      </c>
      <c r="AK25" s="8">
        <v>14417</v>
      </c>
      <c r="AL25" s="9" t="s">
        <v>27</v>
      </c>
      <c r="AM25" s="8">
        <v>870</v>
      </c>
    </row>
    <row r="26" spans="1:39" s="6" customFormat="1" ht="23.25" customHeight="1" x14ac:dyDescent="0.3">
      <c r="A26" s="129">
        <v>0</v>
      </c>
      <c r="B26" s="44">
        <f>+Tableau13[[#This Row],[التبرع]]+Tableau13[[#This Row],[مساهمة 2022]]</f>
        <v>5000</v>
      </c>
      <c r="C26" s="44">
        <f>SUM(Tableau13[[#This Row],[12]:[1]])</f>
        <v>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>
        <v>5000</v>
      </c>
      <c r="Q26" s="50">
        <v>48481717</v>
      </c>
      <c r="R26" s="34" t="s">
        <v>661</v>
      </c>
      <c r="S26" s="14">
        <v>20</v>
      </c>
      <c r="AK26" s="8">
        <v>14419</v>
      </c>
      <c r="AL26" s="9" t="s">
        <v>28</v>
      </c>
      <c r="AM26" s="8">
        <v>840</v>
      </c>
    </row>
    <row r="27" spans="1:39" s="6" customFormat="1" ht="23.25" customHeight="1" x14ac:dyDescent="0.3">
      <c r="A27" s="47">
        <v>0</v>
      </c>
      <c r="B27" s="45">
        <f>+Tableau13[[#This Row],[التبرع]]+Tableau13[[#This Row],[مساهمة 2022]]</f>
        <v>3600</v>
      </c>
      <c r="C27" s="45">
        <f>SUM(Tableau13[[#This Row],[12]:[1]])</f>
        <v>600</v>
      </c>
      <c r="D27" s="46"/>
      <c r="E27" s="46"/>
      <c r="F27" s="46"/>
      <c r="G27" s="46"/>
      <c r="H27" s="46"/>
      <c r="I27" s="46"/>
      <c r="J27" s="46">
        <v>100</v>
      </c>
      <c r="K27" s="46">
        <v>100</v>
      </c>
      <c r="L27" s="46">
        <v>100</v>
      </c>
      <c r="M27" s="46">
        <v>100</v>
      </c>
      <c r="N27" s="46">
        <v>100</v>
      </c>
      <c r="O27" s="46">
        <v>100</v>
      </c>
      <c r="P27" s="47">
        <v>3000</v>
      </c>
      <c r="Q27" s="47">
        <v>36465627</v>
      </c>
      <c r="R27" s="32" t="s">
        <v>662</v>
      </c>
      <c r="S27" s="10">
        <v>21</v>
      </c>
      <c r="AK27" s="8">
        <v>14442</v>
      </c>
      <c r="AL27" s="9" t="s">
        <v>29</v>
      </c>
      <c r="AM27" s="8">
        <v>880</v>
      </c>
    </row>
    <row r="28" spans="1:39" s="6" customFormat="1" ht="23.25" customHeight="1" x14ac:dyDescent="0.3">
      <c r="A28" s="129">
        <v>0</v>
      </c>
      <c r="B28" s="44">
        <f>+Tableau13[[#This Row],[التبرع]]+Tableau13[[#This Row],[مساهمة 2022]]</f>
        <v>3000</v>
      </c>
      <c r="C28" s="44">
        <f>SUM(Tableau13[[#This Row],[12]:[1]])</f>
        <v>0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6"/>
      <c r="P28" s="49">
        <v>3000</v>
      </c>
      <c r="Q28" s="50">
        <v>46314522</v>
      </c>
      <c r="R28" s="34" t="s">
        <v>663</v>
      </c>
      <c r="S28" s="14">
        <v>22</v>
      </c>
      <c r="AK28" s="8">
        <v>14474</v>
      </c>
      <c r="AL28" s="9" t="s">
        <v>30</v>
      </c>
      <c r="AM28" s="8">
        <v>870</v>
      </c>
    </row>
    <row r="29" spans="1:39" s="6" customFormat="1" ht="23.25" customHeight="1" x14ac:dyDescent="0.3">
      <c r="A29" s="47">
        <v>0</v>
      </c>
      <c r="B29" s="45">
        <f>+Tableau13[[#This Row],[التبرع]]+Tableau13[[#This Row],[مساهمة 2022]]</f>
        <v>3200</v>
      </c>
      <c r="C29" s="45">
        <f>SUM(Tableau13[[#This Row],[12]:[1]])</f>
        <v>1200</v>
      </c>
      <c r="D29" s="46">
        <v>100</v>
      </c>
      <c r="E29" s="46">
        <v>100</v>
      </c>
      <c r="F29" s="46">
        <v>100</v>
      </c>
      <c r="G29" s="46">
        <v>100</v>
      </c>
      <c r="H29" s="46">
        <v>100</v>
      </c>
      <c r="I29" s="46">
        <v>100</v>
      </c>
      <c r="J29" s="46">
        <v>100</v>
      </c>
      <c r="K29" s="46">
        <v>100</v>
      </c>
      <c r="L29" s="46">
        <v>100</v>
      </c>
      <c r="M29" s="46">
        <v>100</v>
      </c>
      <c r="N29" s="46">
        <v>100</v>
      </c>
      <c r="O29" s="48">
        <v>100</v>
      </c>
      <c r="P29" s="47">
        <v>2000</v>
      </c>
      <c r="Q29" s="47">
        <v>46737951</v>
      </c>
      <c r="R29" s="32" t="s">
        <v>664</v>
      </c>
      <c r="S29" s="10">
        <v>23</v>
      </c>
      <c r="AK29" s="8">
        <v>14498</v>
      </c>
      <c r="AL29" s="9" t="s">
        <v>31</v>
      </c>
      <c r="AM29" s="8">
        <v>830</v>
      </c>
    </row>
    <row r="30" spans="1:39" s="6" customFormat="1" ht="23.25" customHeight="1" x14ac:dyDescent="0.3">
      <c r="A30" s="129">
        <v>0</v>
      </c>
      <c r="B30" s="44">
        <f>+Tableau13[[#This Row],[التبرع]]+Tableau13[[#This Row],[مساهمة 2022]]</f>
        <v>3200</v>
      </c>
      <c r="C30" s="44">
        <f>SUM(Tableau13[[#This Row],[12]:[1]])</f>
        <v>1200</v>
      </c>
      <c r="D30" s="48">
        <v>100</v>
      </c>
      <c r="E30" s="48">
        <v>100</v>
      </c>
      <c r="F30" s="48">
        <v>100</v>
      </c>
      <c r="G30" s="48">
        <v>100</v>
      </c>
      <c r="H30" s="48">
        <v>100</v>
      </c>
      <c r="I30" s="48">
        <v>100</v>
      </c>
      <c r="J30" s="48">
        <v>100</v>
      </c>
      <c r="K30" s="48">
        <v>100</v>
      </c>
      <c r="L30" s="48">
        <v>100</v>
      </c>
      <c r="M30" s="48">
        <v>100</v>
      </c>
      <c r="N30" s="48">
        <v>100</v>
      </c>
      <c r="O30" s="46">
        <v>100</v>
      </c>
      <c r="P30" s="49">
        <v>2000</v>
      </c>
      <c r="Q30" s="50">
        <v>22939927</v>
      </c>
      <c r="R30" s="34" t="s">
        <v>665</v>
      </c>
      <c r="S30" s="14">
        <v>24</v>
      </c>
      <c r="AK30" s="8">
        <v>14602</v>
      </c>
      <c r="AL30" s="9" t="s">
        <v>32</v>
      </c>
      <c r="AM30" s="8">
        <v>880</v>
      </c>
    </row>
    <row r="31" spans="1:39" s="6" customFormat="1" ht="23.25" customHeight="1" x14ac:dyDescent="0.3">
      <c r="A31" s="47">
        <v>0</v>
      </c>
      <c r="B31" s="45">
        <f>+Tableau13[[#This Row],[التبرع]]+Tableau13[[#This Row],[مساهمة 2022]]</f>
        <v>3200</v>
      </c>
      <c r="C31" s="45">
        <f>SUM(Tableau13[[#This Row],[12]:[1]])</f>
        <v>1200</v>
      </c>
      <c r="D31" s="46">
        <v>100</v>
      </c>
      <c r="E31" s="46">
        <v>100</v>
      </c>
      <c r="F31" s="46">
        <v>100</v>
      </c>
      <c r="G31" s="46">
        <v>100</v>
      </c>
      <c r="H31" s="46">
        <v>100</v>
      </c>
      <c r="I31" s="46">
        <v>100</v>
      </c>
      <c r="J31" s="46">
        <v>100</v>
      </c>
      <c r="K31" s="46">
        <v>100</v>
      </c>
      <c r="L31" s="46">
        <v>100</v>
      </c>
      <c r="M31" s="46">
        <v>100</v>
      </c>
      <c r="N31" s="46">
        <v>100</v>
      </c>
      <c r="O31" s="46">
        <v>100</v>
      </c>
      <c r="P31" s="47">
        <v>2000</v>
      </c>
      <c r="Q31" s="47">
        <v>43502853</v>
      </c>
      <c r="R31" s="32" t="s">
        <v>666</v>
      </c>
      <c r="S31" s="10">
        <v>25</v>
      </c>
      <c r="AK31" s="8">
        <v>14626</v>
      </c>
      <c r="AL31" s="9" t="s">
        <v>33</v>
      </c>
      <c r="AM31" s="8">
        <v>870</v>
      </c>
    </row>
    <row r="32" spans="1:39" s="6" customFormat="1" ht="23.25" customHeight="1" x14ac:dyDescent="0.3">
      <c r="A32" s="129">
        <v>0</v>
      </c>
      <c r="B32" s="44">
        <f>+Tableau13[[#This Row],[التبرع]]+Tableau13[[#This Row],[مساهمة 2022]]</f>
        <v>4200</v>
      </c>
      <c r="C32" s="44">
        <f>SUM(Tableau13[[#This Row],[12]:[1]])</f>
        <v>1200</v>
      </c>
      <c r="D32" s="48">
        <v>100</v>
      </c>
      <c r="E32" s="48">
        <v>100</v>
      </c>
      <c r="F32" s="48">
        <v>100</v>
      </c>
      <c r="G32" s="48">
        <v>100</v>
      </c>
      <c r="H32" s="48">
        <v>100</v>
      </c>
      <c r="I32" s="48">
        <v>100</v>
      </c>
      <c r="J32" s="48">
        <v>100</v>
      </c>
      <c r="K32" s="48">
        <v>100</v>
      </c>
      <c r="L32" s="48">
        <v>100</v>
      </c>
      <c r="M32" s="48">
        <v>100</v>
      </c>
      <c r="N32" s="48">
        <v>100</v>
      </c>
      <c r="O32" s="48">
        <v>100</v>
      </c>
      <c r="P32" s="49">
        <v>3000</v>
      </c>
      <c r="Q32" s="50">
        <v>46438103</v>
      </c>
      <c r="R32" s="34" t="s">
        <v>667</v>
      </c>
      <c r="S32" s="14">
        <v>26</v>
      </c>
      <c r="AK32" s="8">
        <v>14685</v>
      </c>
      <c r="AL32" s="9" t="s">
        <v>34</v>
      </c>
      <c r="AM32" s="8">
        <v>850</v>
      </c>
    </row>
    <row r="33" spans="1:40" s="6" customFormat="1" ht="23.25" customHeight="1" x14ac:dyDescent="0.3">
      <c r="A33" s="47">
        <v>0</v>
      </c>
      <c r="B33" s="45">
        <f>+Tableau13[[#This Row],[التبرع]]+Tableau13[[#This Row],[مساهمة 2022]]</f>
        <v>2000</v>
      </c>
      <c r="C33" s="45">
        <f>SUM(Tableau13[[#This Row],[12]:[1]])</f>
        <v>0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7">
        <v>2000</v>
      </c>
      <c r="Q33" s="47">
        <v>43563343</v>
      </c>
      <c r="R33" s="32" t="s">
        <v>668</v>
      </c>
      <c r="S33" s="10">
        <v>27</v>
      </c>
      <c r="AK33" s="8">
        <v>14699</v>
      </c>
      <c r="AL33" s="9" t="s">
        <v>35</v>
      </c>
      <c r="AM33" s="8">
        <v>840</v>
      </c>
    </row>
    <row r="34" spans="1:40" s="6" customFormat="1" ht="23.25" customHeight="1" x14ac:dyDescent="0.3">
      <c r="A34" s="129">
        <v>0</v>
      </c>
      <c r="B34" s="44">
        <f>+Tableau13[[#This Row],[التبرع]]+Tableau13[[#This Row],[مساهمة 2022]]</f>
        <v>2000</v>
      </c>
      <c r="C34" s="44">
        <f>SUM(Tableau13[[#This Row],[12]:[1]])</f>
        <v>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6"/>
      <c r="P34" s="49">
        <v>2000</v>
      </c>
      <c r="Q34" s="50"/>
      <c r="R34" s="34" t="s">
        <v>669</v>
      </c>
      <c r="S34" s="14">
        <v>28</v>
      </c>
      <c r="AK34" s="8">
        <v>14719</v>
      </c>
      <c r="AL34" s="9" t="s">
        <v>36</v>
      </c>
      <c r="AM34" s="8">
        <v>880</v>
      </c>
    </row>
    <row r="35" spans="1:40" s="6" customFormat="1" ht="23.25" customHeight="1" x14ac:dyDescent="0.3">
      <c r="A35" s="47">
        <v>0</v>
      </c>
      <c r="B35" s="45">
        <f>+Tableau13[[#This Row],[التبرع]]+Tableau13[[#This Row],[مساهمة 2022]]</f>
        <v>2000</v>
      </c>
      <c r="C35" s="45">
        <f>SUM(Tableau13[[#This Row],[12]:[1]])</f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8"/>
      <c r="P35" s="47">
        <v>2000</v>
      </c>
      <c r="Q35" s="47">
        <v>36377732</v>
      </c>
      <c r="R35" s="32" t="s">
        <v>670</v>
      </c>
      <c r="S35" s="10">
        <v>29</v>
      </c>
      <c r="AK35" s="8">
        <v>14728</v>
      </c>
      <c r="AL35" s="9" t="s">
        <v>37</v>
      </c>
      <c r="AM35" s="8">
        <v>830</v>
      </c>
    </row>
    <row r="36" spans="1:40" s="6" customFormat="1" ht="23.25" customHeight="1" x14ac:dyDescent="0.3">
      <c r="A36" s="129">
        <v>0</v>
      </c>
      <c r="B36" s="44">
        <f>+Tableau13[[#This Row],[التبرع]]+Tableau13[[#This Row],[مساهمة 2022]]</f>
        <v>2700</v>
      </c>
      <c r="C36" s="44">
        <f>SUM(Tableau13[[#This Row],[12]:[1]])</f>
        <v>1200</v>
      </c>
      <c r="D36" s="48">
        <v>100</v>
      </c>
      <c r="E36" s="48">
        <v>100</v>
      </c>
      <c r="F36" s="48">
        <v>100</v>
      </c>
      <c r="G36" s="48">
        <v>100</v>
      </c>
      <c r="H36" s="48">
        <v>100</v>
      </c>
      <c r="I36" s="48">
        <v>100</v>
      </c>
      <c r="J36" s="48">
        <v>100</v>
      </c>
      <c r="K36" s="48">
        <v>100</v>
      </c>
      <c r="L36" s="48">
        <v>100</v>
      </c>
      <c r="M36" s="48">
        <v>100</v>
      </c>
      <c r="N36" s="48">
        <v>100</v>
      </c>
      <c r="O36" s="46">
        <v>100</v>
      </c>
      <c r="P36" s="49">
        <v>1500</v>
      </c>
      <c r="Q36" s="50">
        <v>41348846</v>
      </c>
      <c r="R36" s="34" t="s">
        <v>671</v>
      </c>
      <c r="S36" s="14">
        <v>30</v>
      </c>
      <c r="AK36" s="8">
        <v>14776</v>
      </c>
      <c r="AL36" s="9" t="s">
        <v>38</v>
      </c>
      <c r="AM36" s="8">
        <v>870</v>
      </c>
    </row>
    <row r="37" spans="1:40" s="6" customFormat="1" ht="23.25" customHeight="1" x14ac:dyDescent="0.3">
      <c r="A37" s="47">
        <v>0</v>
      </c>
      <c r="B37" s="45">
        <f>+Tableau13[[#This Row],[التبرع]]+Tableau13[[#This Row],[مساهمة 2022]]</f>
        <v>1600</v>
      </c>
      <c r="C37" s="45">
        <f>SUM(Tableau13[[#This Row],[12]:[1]])</f>
        <v>600</v>
      </c>
      <c r="D37" s="46"/>
      <c r="E37" s="46"/>
      <c r="F37" s="46"/>
      <c r="G37" s="46"/>
      <c r="H37" s="46"/>
      <c r="I37" s="46"/>
      <c r="J37" s="46">
        <v>100</v>
      </c>
      <c r="K37" s="46">
        <v>100</v>
      </c>
      <c r="L37" s="46">
        <v>100</v>
      </c>
      <c r="M37" s="46">
        <v>100</v>
      </c>
      <c r="N37" s="46">
        <v>100</v>
      </c>
      <c r="O37" s="46">
        <v>100</v>
      </c>
      <c r="P37" s="47">
        <v>1000</v>
      </c>
      <c r="Q37" s="47">
        <v>46664211</v>
      </c>
      <c r="R37" s="32" t="s">
        <v>672</v>
      </c>
      <c r="S37" s="10">
        <v>31</v>
      </c>
      <c r="AK37" s="8">
        <v>14803</v>
      </c>
      <c r="AL37" s="9" t="s">
        <v>39</v>
      </c>
      <c r="AM37" s="8">
        <v>830</v>
      </c>
    </row>
    <row r="38" spans="1:40" s="6" customFormat="1" ht="23.25" customHeight="1" x14ac:dyDescent="0.3">
      <c r="A38" s="129">
        <v>0</v>
      </c>
      <c r="B38" s="44">
        <f>+Tableau13[[#This Row],[التبرع]]+Tableau13[[#This Row],[مساهمة 2022]]</f>
        <v>2700</v>
      </c>
      <c r="C38" s="44">
        <f>SUM(Tableau13[[#This Row],[12]:[1]])</f>
        <v>1200</v>
      </c>
      <c r="D38" s="48">
        <v>100</v>
      </c>
      <c r="E38" s="48">
        <v>100</v>
      </c>
      <c r="F38" s="48">
        <v>100</v>
      </c>
      <c r="G38" s="48">
        <v>100</v>
      </c>
      <c r="H38" s="48">
        <v>100</v>
      </c>
      <c r="I38" s="48">
        <v>100</v>
      </c>
      <c r="J38" s="48">
        <v>100</v>
      </c>
      <c r="K38" s="48">
        <v>100</v>
      </c>
      <c r="L38" s="48">
        <v>100</v>
      </c>
      <c r="M38" s="48">
        <v>100</v>
      </c>
      <c r="N38" s="48">
        <v>100</v>
      </c>
      <c r="O38" s="48">
        <v>100</v>
      </c>
      <c r="P38" s="49">
        <v>1500</v>
      </c>
      <c r="Q38" s="50">
        <v>46089539</v>
      </c>
      <c r="R38" s="34" t="s">
        <v>673</v>
      </c>
      <c r="S38" s="14">
        <v>32</v>
      </c>
      <c r="AK38" s="8">
        <v>14805</v>
      </c>
      <c r="AL38" s="9" t="s">
        <v>40</v>
      </c>
      <c r="AM38" s="8">
        <v>870</v>
      </c>
    </row>
    <row r="39" spans="1:40" s="6" customFormat="1" ht="23.25" customHeight="1" x14ac:dyDescent="0.3">
      <c r="A39" s="47">
        <v>0</v>
      </c>
      <c r="B39" s="45">
        <f>+Tableau13[[#This Row],[التبرع]]+Tableau13[[#This Row],[مساهمة 2022]]</f>
        <v>1000</v>
      </c>
      <c r="C39" s="45">
        <f>SUM(Tableau13[[#This Row],[12]:[1]])</f>
        <v>0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7">
        <v>1000</v>
      </c>
      <c r="Q39" s="47">
        <v>27645656</v>
      </c>
      <c r="R39" s="32" t="s">
        <v>674</v>
      </c>
      <c r="S39" s="10">
        <v>33</v>
      </c>
      <c r="AK39" s="8">
        <v>14857</v>
      </c>
      <c r="AL39" s="9" t="s">
        <v>41</v>
      </c>
      <c r="AM39" s="8">
        <v>810</v>
      </c>
    </row>
    <row r="40" spans="1:40" s="6" customFormat="1" ht="23.25" customHeight="1" x14ac:dyDescent="0.3">
      <c r="A40" s="129">
        <v>0</v>
      </c>
      <c r="B40" s="44">
        <f>+Tableau13[[#This Row],[التبرع]]+Tableau13[[#This Row],[مساهمة 2022]]</f>
        <v>1700</v>
      </c>
      <c r="C40" s="44">
        <f>SUM(Tableau13[[#This Row],[12]:[1]])</f>
        <v>1200</v>
      </c>
      <c r="D40" s="48">
        <v>100</v>
      </c>
      <c r="E40" s="48">
        <v>100</v>
      </c>
      <c r="F40" s="48">
        <v>100</v>
      </c>
      <c r="G40" s="48">
        <v>100</v>
      </c>
      <c r="H40" s="48">
        <v>100</v>
      </c>
      <c r="I40" s="48">
        <v>100</v>
      </c>
      <c r="J40" s="48">
        <v>100</v>
      </c>
      <c r="K40" s="48">
        <v>100</v>
      </c>
      <c r="L40" s="48">
        <v>100</v>
      </c>
      <c r="M40" s="48">
        <v>100</v>
      </c>
      <c r="N40" s="48">
        <v>100</v>
      </c>
      <c r="O40" s="46">
        <v>100</v>
      </c>
      <c r="P40" s="49">
        <v>500</v>
      </c>
      <c r="Q40" s="50">
        <v>49109777</v>
      </c>
      <c r="R40" s="34" t="s">
        <v>675</v>
      </c>
      <c r="S40" s="14">
        <v>34</v>
      </c>
      <c r="AK40" s="8">
        <v>14895</v>
      </c>
      <c r="AL40" s="9" t="s">
        <v>42</v>
      </c>
      <c r="AM40" s="8">
        <v>800</v>
      </c>
    </row>
    <row r="41" spans="1:40" s="6" customFormat="1" ht="23.25" customHeight="1" x14ac:dyDescent="0.3">
      <c r="A41" s="47">
        <v>0</v>
      </c>
      <c r="B41" s="45">
        <f>+Tableau13[[#This Row],[التبرع]]+Tableau13[[#This Row],[مساهمة 2022]]</f>
        <v>1700</v>
      </c>
      <c r="C41" s="45">
        <f>SUM(Tableau13[[#This Row],[12]:[1]])</f>
        <v>1200</v>
      </c>
      <c r="D41" s="46">
        <v>100</v>
      </c>
      <c r="E41" s="46">
        <v>100</v>
      </c>
      <c r="F41" s="46">
        <v>100</v>
      </c>
      <c r="G41" s="46">
        <v>100</v>
      </c>
      <c r="H41" s="46">
        <v>100</v>
      </c>
      <c r="I41" s="46">
        <v>100</v>
      </c>
      <c r="J41" s="46">
        <v>100</v>
      </c>
      <c r="K41" s="46">
        <v>100</v>
      </c>
      <c r="L41" s="46">
        <v>100</v>
      </c>
      <c r="M41" s="46">
        <v>100</v>
      </c>
      <c r="N41" s="46">
        <v>100</v>
      </c>
      <c r="O41" s="48">
        <v>100</v>
      </c>
      <c r="P41" s="47">
        <v>500</v>
      </c>
      <c r="Q41" s="47">
        <v>46424446</v>
      </c>
      <c r="R41" s="32" t="s">
        <v>676</v>
      </c>
      <c r="S41" s="10">
        <v>35</v>
      </c>
      <c r="AK41" s="8">
        <v>14896</v>
      </c>
      <c r="AL41" s="9" t="s">
        <v>43</v>
      </c>
      <c r="AM41" s="8">
        <v>820</v>
      </c>
    </row>
    <row r="42" spans="1:40" s="6" customFormat="1" ht="23.25" customHeight="1" x14ac:dyDescent="0.3">
      <c r="A42" s="129">
        <v>0</v>
      </c>
      <c r="B42" s="44">
        <f>+Tableau13[[#This Row],[التبرع]]+Tableau13[[#This Row],[مساهمة 2022]]</f>
        <v>1100</v>
      </c>
      <c r="C42" s="44">
        <f>SUM(Tableau13[[#This Row],[12]:[1]])</f>
        <v>600</v>
      </c>
      <c r="D42" s="48"/>
      <c r="E42" s="48"/>
      <c r="F42" s="48"/>
      <c r="G42" s="48"/>
      <c r="H42" s="48"/>
      <c r="I42" s="48"/>
      <c r="J42" s="48">
        <v>100</v>
      </c>
      <c r="K42" s="48">
        <v>100</v>
      </c>
      <c r="L42" s="48">
        <v>100</v>
      </c>
      <c r="M42" s="48">
        <v>100</v>
      </c>
      <c r="N42" s="48">
        <v>100</v>
      </c>
      <c r="O42" s="46">
        <v>100</v>
      </c>
      <c r="P42" s="49">
        <v>500</v>
      </c>
      <c r="Q42" s="50">
        <v>31313555</v>
      </c>
      <c r="R42" s="34" t="s">
        <v>677</v>
      </c>
      <c r="S42" s="14">
        <v>36</v>
      </c>
      <c r="AK42" s="8">
        <v>14927</v>
      </c>
      <c r="AL42" s="9" t="s">
        <v>44</v>
      </c>
      <c r="AM42" s="8">
        <v>820</v>
      </c>
      <c r="AN42" s="6">
        <v>8675481927</v>
      </c>
    </row>
    <row r="43" spans="1:40" s="6" customFormat="1" ht="23.25" customHeight="1" x14ac:dyDescent="0.3">
      <c r="A43" s="47">
        <v>0</v>
      </c>
      <c r="B43" s="45">
        <f>+Tableau13[[#This Row],[التبرع]]+Tableau13[[#This Row],[مساهمة 2022]]</f>
        <v>500</v>
      </c>
      <c r="C43" s="45">
        <f>SUM(Tableau13[[#This Row],[12]:[1]])</f>
        <v>0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7">
        <v>500</v>
      </c>
      <c r="Q43" s="47">
        <v>33122211</v>
      </c>
      <c r="R43" s="32" t="s">
        <v>678</v>
      </c>
      <c r="S43" s="10">
        <v>37</v>
      </c>
      <c r="AK43" s="8">
        <v>14984</v>
      </c>
      <c r="AL43" s="9" t="s">
        <v>45</v>
      </c>
      <c r="AM43" s="8">
        <v>820</v>
      </c>
    </row>
    <row r="44" spans="1:40" s="6" customFormat="1" ht="23.25" customHeight="1" x14ac:dyDescent="0.3">
      <c r="A44" s="129">
        <v>0</v>
      </c>
      <c r="B44" s="44">
        <f>+Tableau13[[#This Row],[التبرع]]+Tableau13[[#This Row],[مساهمة 2022]]</f>
        <v>500</v>
      </c>
      <c r="C44" s="44">
        <f>SUM(Tableau13[[#This Row],[12]:[1]])</f>
        <v>0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9">
        <v>500</v>
      </c>
      <c r="Q44" s="50">
        <v>47071206</v>
      </c>
      <c r="R44" s="34" t="s">
        <v>679</v>
      </c>
      <c r="S44" s="14">
        <v>38</v>
      </c>
      <c r="AK44" s="8">
        <v>14987</v>
      </c>
      <c r="AL44" s="9" t="s">
        <v>46</v>
      </c>
      <c r="AM44" s="8">
        <v>880</v>
      </c>
    </row>
    <row r="45" spans="1:40" s="6" customFormat="1" ht="23.25" customHeight="1" x14ac:dyDescent="0.3">
      <c r="A45" s="47">
        <v>0</v>
      </c>
      <c r="B45" s="45">
        <f>+Tableau13[[#This Row],[التبرع]]+Tableau13[[#This Row],[مساهمة 2022]]</f>
        <v>700</v>
      </c>
      <c r="C45" s="45">
        <f>SUM(Tableau13[[#This Row],[12]:[1]])</f>
        <v>200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>
        <v>100</v>
      </c>
      <c r="O45" s="46">
        <v>100</v>
      </c>
      <c r="P45" s="47">
        <v>500</v>
      </c>
      <c r="Q45" s="47">
        <v>48674360</v>
      </c>
      <c r="R45" s="32" t="s">
        <v>680</v>
      </c>
      <c r="S45" s="10">
        <v>39</v>
      </c>
      <c r="AK45" s="8">
        <v>15011</v>
      </c>
      <c r="AL45" s="9" t="s">
        <v>47</v>
      </c>
      <c r="AM45" s="8">
        <v>820</v>
      </c>
    </row>
    <row r="46" spans="1:40" s="6" customFormat="1" ht="23.25" customHeight="1" x14ac:dyDescent="0.3">
      <c r="A46" s="129">
        <v>0</v>
      </c>
      <c r="B46" s="44">
        <f>+Tableau13[[#This Row],[التبرع]]+Tableau13[[#This Row],[مساهمة 2022]]</f>
        <v>900</v>
      </c>
      <c r="C46" s="44">
        <f>SUM(Tableau13[[#This Row],[12]:[1]])</f>
        <v>400</v>
      </c>
      <c r="D46" s="48"/>
      <c r="E46" s="48"/>
      <c r="F46" s="48"/>
      <c r="G46" s="48"/>
      <c r="H46" s="48"/>
      <c r="I46" s="48"/>
      <c r="J46" s="48"/>
      <c r="K46" s="48"/>
      <c r="L46" s="48">
        <v>100</v>
      </c>
      <c r="M46" s="48">
        <v>100</v>
      </c>
      <c r="N46" s="48">
        <v>100</v>
      </c>
      <c r="O46" s="46">
        <v>100</v>
      </c>
      <c r="P46" s="49">
        <v>500</v>
      </c>
      <c r="Q46" s="50">
        <v>27478852</v>
      </c>
      <c r="R46" s="34" t="s">
        <v>681</v>
      </c>
      <c r="S46" s="14">
        <v>40</v>
      </c>
      <c r="AK46" s="8">
        <v>15044</v>
      </c>
      <c r="AL46" s="9" t="s">
        <v>48</v>
      </c>
      <c r="AM46" s="8">
        <v>820</v>
      </c>
    </row>
    <row r="47" spans="1:40" s="6" customFormat="1" ht="23.25" customHeight="1" x14ac:dyDescent="0.3">
      <c r="A47" s="47">
        <v>0</v>
      </c>
      <c r="B47" s="45">
        <f>+Tableau13[[#This Row],[التبرع]]+Tableau13[[#This Row],[مساهمة 2022]]</f>
        <v>1300</v>
      </c>
      <c r="C47" s="45">
        <f>SUM(Tableau13[[#This Row],[12]:[1]])</f>
        <v>800</v>
      </c>
      <c r="D47" s="46"/>
      <c r="E47" s="46"/>
      <c r="F47" s="46"/>
      <c r="G47" s="46"/>
      <c r="H47" s="46">
        <v>100</v>
      </c>
      <c r="I47" s="46">
        <v>100</v>
      </c>
      <c r="J47" s="46">
        <v>100</v>
      </c>
      <c r="K47" s="46">
        <v>100</v>
      </c>
      <c r="L47" s="46">
        <v>100</v>
      </c>
      <c r="M47" s="46">
        <v>100</v>
      </c>
      <c r="N47" s="46">
        <v>100</v>
      </c>
      <c r="O47" s="48">
        <v>100</v>
      </c>
      <c r="P47" s="47">
        <v>500</v>
      </c>
      <c r="Q47" s="47">
        <v>36086667</v>
      </c>
      <c r="R47" s="32" t="s">
        <v>682</v>
      </c>
      <c r="S47" s="10">
        <v>41</v>
      </c>
      <c r="AK47" s="8"/>
      <c r="AL47" s="9"/>
      <c r="AM47" s="8"/>
    </row>
    <row r="48" spans="1:40" s="6" customFormat="1" ht="23.25" customHeight="1" x14ac:dyDescent="0.3">
      <c r="A48" s="129">
        <v>0</v>
      </c>
      <c r="B48" s="44">
        <f>+Tableau13[[#This Row],[التبرع]]+Tableau13[[#This Row],[مساهمة 2022]]</f>
        <v>700</v>
      </c>
      <c r="C48" s="44">
        <f>SUM(Tableau13[[#This Row],[12]:[1]])</f>
        <v>200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>
        <v>100</v>
      </c>
      <c r="O48" s="46">
        <v>100</v>
      </c>
      <c r="P48" s="49">
        <v>500</v>
      </c>
      <c r="Q48" s="50">
        <v>49419639</v>
      </c>
      <c r="R48" s="34" t="s">
        <v>712</v>
      </c>
      <c r="S48" s="14">
        <v>42</v>
      </c>
      <c r="AK48" s="8">
        <v>15048</v>
      </c>
      <c r="AL48" s="9" t="s">
        <v>49</v>
      </c>
      <c r="AM48" s="8">
        <v>830</v>
      </c>
    </row>
    <row r="49" spans="1:39" s="6" customFormat="1" ht="23.25" customHeight="1" x14ac:dyDescent="0.3">
      <c r="A49" s="47">
        <v>0</v>
      </c>
      <c r="B49" s="45">
        <f>+Tableau13[[#This Row],[التبرع]]+Tableau13[[#This Row],[مساهمة 2022]]</f>
        <v>500</v>
      </c>
      <c r="C49" s="45">
        <f>SUM(Tableau13[[#This Row],[12]:[1]])</f>
        <v>0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7">
        <v>500</v>
      </c>
      <c r="Q49" s="47">
        <v>41016128</v>
      </c>
      <c r="R49" s="32" t="s">
        <v>683</v>
      </c>
      <c r="S49" s="10">
        <v>43</v>
      </c>
      <c r="AK49" s="8">
        <v>15101</v>
      </c>
      <c r="AL49" s="9" t="s">
        <v>50</v>
      </c>
      <c r="AM49" s="8">
        <v>830</v>
      </c>
    </row>
    <row r="50" spans="1:39" s="6" customFormat="1" ht="23.25" customHeight="1" x14ac:dyDescent="0.3">
      <c r="A50" s="129">
        <v>0</v>
      </c>
      <c r="B50" s="44">
        <f>+Tableau13[[#This Row],[التبرع]]+Tableau13[[#This Row],[مساهمة 2022]]</f>
        <v>500</v>
      </c>
      <c r="C50" s="44">
        <f>SUM(Tableau13[[#This Row],[12]:[1]])</f>
        <v>0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9">
        <v>500</v>
      </c>
      <c r="Q50" s="50">
        <v>44350906</v>
      </c>
      <c r="R50" s="34" t="s">
        <v>684</v>
      </c>
      <c r="S50" s="14">
        <v>44</v>
      </c>
      <c r="AK50" s="8">
        <v>15110</v>
      </c>
      <c r="AL50" s="9" t="s">
        <v>0</v>
      </c>
      <c r="AM50" s="8">
        <v>802</v>
      </c>
    </row>
    <row r="51" spans="1:39" s="6" customFormat="1" ht="23.25" customHeight="1" x14ac:dyDescent="0.3">
      <c r="A51" s="47">
        <v>0</v>
      </c>
      <c r="B51" s="45">
        <f>+Tableau13[[#This Row],[التبرع]]+Tableau13[[#This Row],[مساهمة 2022]]</f>
        <v>6200</v>
      </c>
      <c r="C51" s="45">
        <f>SUM(Tableau13[[#This Row],[12]:[1]])</f>
        <v>1200</v>
      </c>
      <c r="D51" s="46">
        <v>100</v>
      </c>
      <c r="E51" s="46">
        <v>100</v>
      </c>
      <c r="F51" s="46">
        <v>100</v>
      </c>
      <c r="G51" s="46">
        <v>100</v>
      </c>
      <c r="H51" s="46">
        <v>100</v>
      </c>
      <c r="I51" s="46">
        <v>100</v>
      </c>
      <c r="J51" s="46">
        <v>100</v>
      </c>
      <c r="K51" s="46">
        <v>100</v>
      </c>
      <c r="L51" s="46">
        <v>100</v>
      </c>
      <c r="M51" s="46">
        <v>100</v>
      </c>
      <c r="N51" s="46">
        <v>100</v>
      </c>
      <c r="O51" s="46">
        <v>100</v>
      </c>
      <c r="P51" s="47">
        <v>5000</v>
      </c>
      <c r="Q51" s="47">
        <v>22179680</v>
      </c>
      <c r="R51" s="32" t="s">
        <v>685</v>
      </c>
      <c r="S51" s="10">
        <v>45</v>
      </c>
      <c r="AK51" s="8">
        <v>15126</v>
      </c>
      <c r="AL51" s="9" t="s">
        <v>1</v>
      </c>
      <c r="AM51" s="8">
        <v>802</v>
      </c>
    </row>
    <row r="52" spans="1:39" s="6" customFormat="1" ht="23.25" customHeight="1" x14ac:dyDescent="0.3">
      <c r="A52" s="129">
        <v>0</v>
      </c>
      <c r="B52" s="44">
        <f>+Tableau13[[#This Row],[التبرع]]+Tableau13[[#This Row],[مساهمة 2022]]</f>
        <v>1200</v>
      </c>
      <c r="C52" s="44">
        <f>SUM(Tableau13[[#This Row],[12]:[1]])</f>
        <v>1200</v>
      </c>
      <c r="D52" s="48">
        <v>100</v>
      </c>
      <c r="E52" s="48">
        <v>100</v>
      </c>
      <c r="F52" s="48">
        <v>100</v>
      </c>
      <c r="G52" s="48">
        <v>100</v>
      </c>
      <c r="H52" s="48">
        <v>100</v>
      </c>
      <c r="I52" s="48">
        <v>100</v>
      </c>
      <c r="J52" s="48">
        <v>100</v>
      </c>
      <c r="K52" s="48">
        <v>100</v>
      </c>
      <c r="L52" s="48">
        <v>100</v>
      </c>
      <c r="M52" s="48">
        <v>100</v>
      </c>
      <c r="N52" s="48">
        <v>100</v>
      </c>
      <c r="O52" s="46">
        <v>100</v>
      </c>
      <c r="P52" s="49"/>
      <c r="Q52" s="50">
        <v>43312131</v>
      </c>
      <c r="R52" s="34" t="s">
        <v>686</v>
      </c>
      <c r="S52" s="14">
        <v>46</v>
      </c>
      <c r="AK52" s="8">
        <v>15219</v>
      </c>
      <c r="AL52" s="9" t="s">
        <v>51</v>
      </c>
      <c r="AM52" s="8">
        <v>840</v>
      </c>
    </row>
    <row r="53" spans="1:39" s="6" customFormat="1" ht="23.25" customHeight="1" x14ac:dyDescent="0.3">
      <c r="A53" s="47">
        <v>0</v>
      </c>
      <c r="B53" s="45">
        <f>+Tableau13[[#This Row],[التبرع]]+Tableau13[[#This Row],[مساهمة 2022]]</f>
        <v>1000</v>
      </c>
      <c r="C53" s="45">
        <f>SUM(Tableau13[[#This Row],[12]:[1]])</f>
        <v>1000</v>
      </c>
      <c r="D53" s="46"/>
      <c r="E53" s="46"/>
      <c r="F53" s="46">
        <v>100</v>
      </c>
      <c r="G53" s="46">
        <v>100</v>
      </c>
      <c r="H53" s="46">
        <v>100</v>
      </c>
      <c r="I53" s="46">
        <v>100</v>
      </c>
      <c r="J53" s="46">
        <v>100</v>
      </c>
      <c r="K53" s="46">
        <v>100</v>
      </c>
      <c r="L53" s="46">
        <v>100</v>
      </c>
      <c r="M53" s="46">
        <v>100</v>
      </c>
      <c r="N53" s="46">
        <v>100</v>
      </c>
      <c r="O53" s="48">
        <v>100</v>
      </c>
      <c r="P53" s="47"/>
      <c r="Q53" s="47">
        <v>42823957</v>
      </c>
      <c r="R53" s="32" t="s">
        <v>687</v>
      </c>
      <c r="S53" s="10">
        <v>47</v>
      </c>
      <c r="AK53" s="8">
        <v>15268</v>
      </c>
      <c r="AL53" s="9" t="s">
        <v>52</v>
      </c>
      <c r="AM53" s="8">
        <v>830</v>
      </c>
    </row>
    <row r="54" spans="1:39" s="6" customFormat="1" ht="23.25" customHeight="1" x14ac:dyDescent="0.3">
      <c r="A54" s="129">
        <v>0</v>
      </c>
      <c r="B54" s="44">
        <f>+Tableau13[[#This Row],[التبرع]]+Tableau13[[#This Row],[مساهمة 2022]]</f>
        <v>1200</v>
      </c>
      <c r="C54" s="44">
        <f>SUM(Tableau13[[#This Row],[12]:[1]])</f>
        <v>1200</v>
      </c>
      <c r="D54" s="48">
        <v>100</v>
      </c>
      <c r="E54" s="48">
        <v>100</v>
      </c>
      <c r="F54" s="48">
        <v>100</v>
      </c>
      <c r="G54" s="48">
        <v>100</v>
      </c>
      <c r="H54" s="48">
        <v>100</v>
      </c>
      <c r="I54" s="48">
        <v>100</v>
      </c>
      <c r="J54" s="48">
        <v>100</v>
      </c>
      <c r="K54" s="48">
        <v>100</v>
      </c>
      <c r="L54" s="48">
        <v>100</v>
      </c>
      <c r="M54" s="48">
        <v>100</v>
      </c>
      <c r="N54" s="48">
        <v>100</v>
      </c>
      <c r="O54" s="46">
        <v>100</v>
      </c>
      <c r="P54" s="49"/>
      <c r="Q54" s="50">
        <v>44449909</v>
      </c>
      <c r="R54" s="34" t="s">
        <v>688</v>
      </c>
      <c r="S54" s="14">
        <v>48</v>
      </c>
      <c r="AK54" s="8">
        <v>15269</v>
      </c>
      <c r="AL54" s="9" t="s">
        <v>53</v>
      </c>
      <c r="AM54" s="8">
        <v>870</v>
      </c>
    </row>
    <row r="55" spans="1:39" s="6" customFormat="1" ht="23.25" customHeight="1" x14ac:dyDescent="0.3">
      <c r="A55" s="47">
        <v>0</v>
      </c>
      <c r="B55" s="45">
        <f>+Tableau13[[#This Row],[التبرع]]+Tableau13[[#This Row],[مساهمة 2022]]</f>
        <v>2700</v>
      </c>
      <c r="C55" s="45">
        <f>SUM(Tableau13[[#This Row],[12]:[1]])</f>
        <v>1200</v>
      </c>
      <c r="D55" s="46">
        <v>100</v>
      </c>
      <c r="E55" s="46">
        <v>100</v>
      </c>
      <c r="F55" s="46">
        <v>100</v>
      </c>
      <c r="G55" s="46">
        <v>100</v>
      </c>
      <c r="H55" s="46">
        <v>100</v>
      </c>
      <c r="I55" s="46">
        <v>100</v>
      </c>
      <c r="J55" s="46">
        <v>100</v>
      </c>
      <c r="K55" s="46">
        <v>100</v>
      </c>
      <c r="L55" s="46">
        <v>100</v>
      </c>
      <c r="M55" s="46">
        <v>100</v>
      </c>
      <c r="N55" s="46">
        <v>100</v>
      </c>
      <c r="O55" s="46">
        <v>100</v>
      </c>
      <c r="P55" s="47">
        <v>1500</v>
      </c>
      <c r="Q55" s="47">
        <v>36353832</v>
      </c>
      <c r="R55" s="32" t="s">
        <v>689</v>
      </c>
      <c r="S55" s="10">
        <v>49</v>
      </c>
      <c r="AK55" s="8">
        <v>15274</v>
      </c>
      <c r="AL55" s="9" t="s">
        <v>54</v>
      </c>
      <c r="AM55" s="8">
        <v>814</v>
      </c>
    </row>
    <row r="56" spans="1:39" s="6" customFormat="1" ht="23.25" customHeight="1" x14ac:dyDescent="0.3">
      <c r="A56" s="129">
        <v>0</v>
      </c>
      <c r="B56" s="44">
        <f>+Tableau13[[#This Row],[التبرع]]+Tableau13[[#This Row],[مساهمة 2022]]</f>
        <v>500</v>
      </c>
      <c r="C56" s="44">
        <f>SUM(Tableau13[[#This Row],[12]:[1]])</f>
        <v>0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9">
        <v>500</v>
      </c>
      <c r="Q56" s="50">
        <v>49420447</v>
      </c>
      <c r="R56" s="34" t="s">
        <v>690</v>
      </c>
      <c r="S56" s="14">
        <v>50</v>
      </c>
      <c r="AK56" s="8">
        <v>15282</v>
      </c>
      <c r="AL56" s="9" t="s">
        <v>55</v>
      </c>
      <c r="AM56" s="8">
        <v>830</v>
      </c>
    </row>
    <row r="57" spans="1:39" s="6" customFormat="1" ht="23.25" customHeight="1" x14ac:dyDescent="0.3">
      <c r="A57" s="47">
        <v>0</v>
      </c>
      <c r="B57" s="45">
        <f>+Tableau13[[#This Row],[التبرع]]+Tableau13[[#This Row],[مساهمة 2022]]</f>
        <v>100</v>
      </c>
      <c r="C57" s="45">
        <f>SUM(Tableau13[[#This Row],[12]:[1]])</f>
        <v>100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>
        <v>100</v>
      </c>
      <c r="P57" s="47"/>
      <c r="Q57" s="47"/>
      <c r="R57" s="32" t="s">
        <v>691</v>
      </c>
      <c r="S57" s="10">
        <v>51</v>
      </c>
      <c r="AK57" s="8">
        <v>15293</v>
      </c>
      <c r="AL57" s="9" t="s">
        <v>56</v>
      </c>
      <c r="AM57" s="8">
        <v>820</v>
      </c>
    </row>
    <row r="58" spans="1:39" s="6" customFormat="1" ht="23.25" customHeight="1" x14ac:dyDescent="0.3">
      <c r="A58" s="129">
        <v>0</v>
      </c>
      <c r="B58" s="44">
        <f>+Tableau13[[#This Row],[التبرع]]+Tableau13[[#This Row],[مساهمة 2022]]</f>
        <v>8700</v>
      </c>
      <c r="C58" s="44">
        <f>SUM(Tableau13[[#This Row],[12]:[1]])</f>
        <v>1200</v>
      </c>
      <c r="D58" s="48">
        <v>100</v>
      </c>
      <c r="E58" s="48">
        <v>100</v>
      </c>
      <c r="F58" s="48">
        <v>100</v>
      </c>
      <c r="G58" s="48">
        <v>100</v>
      </c>
      <c r="H58" s="48">
        <v>100</v>
      </c>
      <c r="I58" s="48">
        <v>100</v>
      </c>
      <c r="J58" s="48">
        <v>100</v>
      </c>
      <c r="K58" s="48">
        <v>100</v>
      </c>
      <c r="L58" s="48">
        <v>100</v>
      </c>
      <c r="M58" s="48">
        <v>100</v>
      </c>
      <c r="N58" s="48">
        <v>100</v>
      </c>
      <c r="O58" s="46">
        <v>100</v>
      </c>
      <c r="P58" s="49">
        <v>7500</v>
      </c>
      <c r="Q58" s="50">
        <v>22940159</v>
      </c>
      <c r="R58" s="34" t="s">
        <v>692</v>
      </c>
      <c r="S58" s="14">
        <v>52</v>
      </c>
      <c r="AK58" s="8">
        <v>15327</v>
      </c>
      <c r="AL58" s="9" t="s">
        <v>57</v>
      </c>
      <c r="AM58" s="8">
        <v>840</v>
      </c>
    </row>
    <row r="59" spans="1:39" s="6" customFormat="1" ht="23.25" customHeight="1" x14ac:dyDescent="0.3">
      <c r="A59" s="47">
        <v>0</v>
      </c>
      <c r="B59" s="45">
        <f>+Tableau13[[#This Row],[التبرع]]+Tableau13[[#This Row],[مساهمة 2022]]</f>
        <v>8700</v>
      </c>
      <c r="C59" s="45">
        <f>SUM(Tableau13[[#This Row],[12]:[1]])</f>
        <v>1200</v>
      </c>
      <c r="D59" s="46">
        <v>100</v>
      </c>
      <c r="E59" s="46">
        <v>100</v>
      </c>
      <c r="F59" s="46">
        <v>100</v>
      </c>
      <c r="G59" s="46">
        <v>100</v>
      </c>
      <c r="H59" s="46">
        <v>100</v>
      </c>
      <c r="I59" s="46">
        <v>100</v>
      </c>
      <c r="J59" s="46">
        <v>100</v>
      </c>
      <c r="K59" s="46">
        <v>100</v>
      </c>
      <c r="L59" s="46">
        <v>100</v>
      </c>
      <c r="M59" s="46">
        <v>100</v>
      </c>
      <c r="N59" s="46">
        <v>100</v>
      </c>
      <c r="O59" s="48">
        <v>100</v>
      </c>
      <c r="P59" s="47">
        <v>7500</v>
      </c>
      <c r="Q59" s="47">
        <v>26606930</v>
      </c>
      <c r="R59" s="32" t="s">
        <v>693</v>
      </c>
      <c r="S59" s="10">
        <v>53</v>
      </c>
      <c r="AK59" s="8">
        <v>15600</v>
      </c>
      <c r="AL59" s="9" t="s">
        <v>58</v>
      </c>
      <c r="AM59" s="8">
        <v>820</v>
      </c>
    </row>
    <row r="60" spans="1:39" s="6" customFormat="1" ht="23.25" customHeight="1" x14ac:dyDescent="0.3">
      <c r="A60" s="129">
        <v>0</v>
      </c>
      <c r="B60" s="44">
        <f>+Tableau13[[#This Row],[التبرع]]+Tableau13[[#This Row],[مساهمة 2022]]</f>
        <v>8700</v>
      </c>
      <c r="C60" s="44">
        <f>SUM(Tableau13[[#This Row],[12]:[1]])</f>
        <v>1200</v>
      </c>
      <c r="D60" s="48">
        <v>100</v>
      </c>
      <c r="E60" s="48">
        <v>100</v>
      </c>
      <c r="F60" s="48">
        <v>100</v>
      </c>
      <c r="G60" s="48">
        <v>100</v>
      </c>
      <c r="H60" s="48">
        <v>100</v>
      </c>
      <c r="I60" s="48">
        <v>100</v>
      </c>
      <c r="J60" s="48">
        <v>100</v>
      </c>
      <c r="K60" s="48">
        <v>100</v>
      </c>
      <c r="L60" s="48">
        <v>100</v>
      </c>
      <c r="M60" s="48">
        <v>100</v>
      </c>
      <c r="N60" s="48">
        <v>100</v>
      </c>
      <c r="O60" s="46">
        <v>100</v>
      </c>
      <c r="P60" s="49">
        <v>7500</v>
      </c>
      <c r="Q60" s="50">
        <v>44434045</v>
      </c>
      <c r="R60" s="34" t="s">
        <v>711</v>
      </c>
      <c r="S60" s="14">
        <v>54</v>
      </c>
      <c r="AK60" s="8">
        <v>15646</v>
      </c>
      <c r="AL60" s="9" t="s">
        <v>59</v>
      </c>
      <c r="AM60" s="8">
        <v>830</v>
      </c>
    </row>
    <row r="61" spans="1:39" s="6" customFormat="1" ht="23.25" customHeight="1" x14ac:dyDescent="0.3">
      <c r="A61" s="47">
        <v>0</v>
      </c>
      <c r="B61" s="45">
        <f>+Tableau13[[#This Row],[التبرع]]+Tableau13[[#This Row],[مساهمة 2022]]</f>
        <v>100</v>
      </c>
      <c r="C61" s="45">
        <f>SUM(Tableau13[[#This Row],[12]:[1]])</f>
        <v>100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>
        <v>100</v>
      </c>
      <c r="P61" s="47"/>
      <c r="Q61" s="47"/>
      <c r="R61" s="32" t="s">
        <v>718</v>
      </c>
      <c r="S61" s="10">
        <v>55</v>
      </c>
      <c r="AK61" s="8">
        <v>15650</v>
      </c>
      <c r="AL61" s="9" t="s">
        <v>4</v>
      </c>
      <c r="AM61" s="8">
        <v>830</v>
      </c>
    </row>
    <row r="62" spans="1:39" s="6" customFormat="1" ht="23.25" customHeight="1" x14ac:dyDescent="0.3">
      <c r="A62" s="129">
        <v>0</v>
      </c>
      <c r="B62" s="44">
        <f>+Tableau13[[#This Row],[التبرع]]+Tableau13[[#This Row],[مساهمة 2022]]</f>
        <v>1200</v>
      </c>
      <c r="C62" s="44">
        <f>SUM(Tableau13[[#This Row],[12]:[1]])</f>
        <v>1200</v>
      </c>
      <c r="D62" s="48">
        <v>100</v>
      </c>
      <c r="E62" s="48">
        <v>100</v>
      </c>
      <c r="F62" s="48">
        <v>100</v>
      </c>
      <c r="G62" s="48">
        <v>100</v>
      </c>
      <c r="H62" s="48">
        <v>100</v>
      </c>
      <c r="I62" s="48">
        <v>100</v>
      </c>
      <c r="J62" s="48">
        <v>100</v>
      </c>
      <c r="K62" s="48">
        <v>100</v>
      </c>
      <c r="L62" s="48">
        <v>100</v>
      </c>
      <c r="M62" s="48">
        <v>100</v>
      </c>
      <c r="N62" s="48">
        <v>100</v>
      </c>
      <c r="O62" s="48">
        <v>100</v>
      </c>
      <c r="P62" s="49"/>
      <c r="Q62" s="50">
        <v>41621020</v>
      </c>
      <c r="R62" s="34" t="s">
        <v>694</v>
      </c>
      <c r="S62" s="14">
        <v>56</v>
      </c>
      <c r="AK62" s="8">
        <v>15714</v>
      </c>
      <c r="AL62" s="9" t="s">
        <v>60</v>
      </c>
      <c r="AM62" s="8">
        <v>880</v>
      </c>
    </row>
    <row r="63" spans="1:39" s="6" customFormat="1" ht="23.25" customHeight="1" x14ac:dyDescent="0.3">
      <c r="A63" s="47">
        <v>0</v>
      </c>
      <c r="B63" s="45">
        <f>+Tableau13[[#This Row],[التبرع]]+Tableau13[[#This Row],[مساهمة 2022]]</f>
        <v>1200</v>
      </c>
      <c r="C63" s="45">
        <f>SUM(Tableau13[[#This Row],[12]:[1]])</f>
        <v>1200</v>
      </c>
      <c r="D63" s="46">
        <v>100</v>
      </c>
      <c r="E63" s="46">
        <v>100</v>
      </c>
      <c r="F63" s="46">
        <v>100</v>
      </c>
      <c r="G63" s="46">
        <v>100</v>
      </c>
      <c r="H63" s="46">
        <v>100</v>
      </c>
      <c r="I63" s="46">
        <v>100</v>
      </c>
      <c r="J63" s="46">
        <v>100</v>
      </c>
      <c r="K63" s="46">
        <v>100</v>
      </c>
      <c r="L63" s="46">
        <v>100</v>
      </c>
      <c r="M63" s="46">
        <v>100</v>
      </c>
      <c r="N63" s="46">
        <v>100</v>
      </c>
      <c r="O63" s="46">
        <v>100</v>
      </c>
      <c r="P63" s="47"/>
      <c r="Q63" s="47">
        <v>41060811</v>
      </c>
      <c r="R63" s="32" t="s">
        <v>695</v>
      </c>
      <c r="S63" s="10">
        <v>57</v>
      </c>
      <c r="AK63" s="8">
        <v>15765</v>
      </c>
      <c r="AL63" s="9" t="s">
        <v>7</v>
      </c>
      <c r="AM63" s="8">
        <v>870</v>
      </c>
    </row>
    <row r="64" spans="1:39" s="6" customFormat="1" ht="23.25" customHeight="1" x14ac:dyDescent="0.3">
      <c r="A64" s="129">
        <v>0</v>
      </c>
      <c r="B64" s="44">
        <f>+Tableau13[[#This Row],[التبرع]]+Tableau13[[#This Row],[مساهمة 2022]]</f>
        <v>1200</v>
      </c>
      <c r="C64" s="44">
        <f>SUM(Tableau13[[#This Row],[12]:[1]])</f>
        <v>1200</v>
      </c>
      <c r="D64" s="48">
        <v>100</v>
      </c>
      <c r="E64" s="48">
        <v>100</v>
      </c>
      <c r="F64" s="48">
        <v>100</v>
      </c>
      <c r="G64" s="48">
        <v>100</v>
      </c>
      <c r="H64" s="48">
        <v>100</v>
      </c>
      <c r="I64" s="48">
        <v>100</v>
      </c>
      <c r="J64" s="48">
        <v>100</v>
      </c>
      <c r="K64" s="48">
        <v>100</v>
      </c>
      <c r="L64" s="48">
        <v>100</v>
      </c>
      <c r="M64" s="48">
        <v>100</v>
      </c>
      <c r="N64" s="48">
        <v>100</v>
      </c>
      <c r="O64" s="46">
        <v>100</v>
      </c>
      <c r="P64" s="49"/>
      <c r="Q64" s="50"/>
      <c r="R64" s="34" t="s">
        <v>696</v>
      </c>
      <c r="S64" s="14">
        <v>58</v>
      </c>
      <c r="AK64" s="8"/>
      <c r="AL64" s="9"/>
      <c r="AM64" s="8"/>
    </row>
    <row r="65" spans="1:39" s="6" customFormat="1" ht="23.25" customHeight="1" x14ac:dyDescent="0.3">
      <c r="A65" s="47">
        <v>0</v>
      </c>
      <c r="B65" s="45">
        <f>+Tableau13[[#This Row],[التبرع]]+Tableau13[[#This Row],[مساهمة 2022]]</f>
        <v>5000</v>
      </c>
      <c r="C65" s="45">
        <f>SUM(Tableau13[[#This Row],[12]:[1]])</f>
        <v>0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8"/>
      <c r="P65" s="47">
        <v>5000</v>
      </c>
      <c r="Q65" s="47">
        <v>43303860</v>
      </c>
      <c r="R65" s="32" t="s">
        <v>720</v>
      </c>
      <c r="S65" s="10">
        <v>59</v>
      </c>
      <c r="AK65" s="8"/>
      <c r="AL65" s="9"/>
      <c r="AM65" s="8"/>
    </row>
    <row r="66" spans="1:39" s="6" customFormat="1" ht="23.25" customHeight="1" x14ac:dyDescent="0.3">
      <c r="A66" s="129">
        <v>0</v>
      </c>
      <c r="B66" s="44">
        <f>+Tableau13[[#This Row],[التبرع]]+Tableau13[[#This Row],[مساهمة 2022]]</f>
        <v>2200</v>
      </c>
      <c r="C66" s="44">
        <f>SUM(Tableau13[[#This Row],[12]:[1]])</f>
        <v>1200</v>
      </c>
      <c r="D66" s="48">
        <v>100</v>
      </c>
      <c r="E66" s="48">
        <v>100</v>
      </c>
      <c r="F66" s="48">
        <v>100</v>
      </c>
      <c r="G66" s="48">
        <v>100</v>
      </c>
      <c r="H66" s="48">
        <v>100</v>
      </c>
      <c r="I66" s="48">
        <v>100</v>
      </c>
      <c r="J66" s="48">
        <v>100</v>
      </c>
      <c r="K66" s="48">
        <v>100</v>
      </c>
      <c r="L66" s="48">
        <v>100</v>
      </c>
      <c r="M66" s="48">
        <v>100</v>
      </c>
      <c r="N66" s="48">
        <v>100</v>
      </c>
      <c r="O66" s="46">
        <v>100</v>
      </c>
      <c r="P66" s="49">
        <v>1000</v>
      </c>
      <c r="Q66" s="50">
        <v>20957173</v>
      </c>
      <c r="R66" s="34" t="s">
        <v>697</v>
      </c>
      <c r="S66" s="14">
        <v>60</v>
      </c>
      <c r="AK66" s="8"/>
      <c r="AL66" s="9"/>
      <c r="AM66" s="8"/>
    </row>
    <row r="67" spans="1:39" s="6" customFormat="1" ht="23.25" customHeight="1" x14ac:dyDescent="0.3">
      <c r="A67" s="47">
        <v>0</v>
      </c>
      <c r="B67" s="45">
        <f>+Tableau13[[#This Row],[التبرع]]+Tableau13[[#This Row],[مساهمة 2022]]</f>
        <v>2700</v>
      </c>
      <c r="C67" s="45">
        <f>SUM(Tableau13[[#This Row],[12]:[1]])</f>
        <v>1200</v>
      </c>
      <c r="D67" s="46">
        <v>100</v>
      </c>
      <c r="E67" s="46">
        <v>100</v>
      </c>
      <c r="F67" s="46">
        <v>100</v>
      </c>
      <c r="G67" s="46">
        <v>100</v>
      </c>
      <c r="H67" s="46">
        <v>100</v>
      </c>
      <c r="I67" s="46">
        <v>100</v>
      </c>
      <c r="J67" s="46">
        <v>100</v>
      </c>
      <c r="K67" s="46">
        <v>100</v>
      </c>
      <c r="L67" s="46">
        <v>100</v>
      </c>
      <c r="M67" s="46">
        <v>100</v>
      </c>
      <c r="N67" s="46">
        <v>100</v>
      </c>
      <c r="O67" s="46">
        <v>100</v>
      </c>
      <c r="P67" s="47">
        <v>1500</v>
      </c>
      <c r="Q67" s="47">
        <v>46218221</v>
      </c>
      <c r="R67" s="32" t="s">
        <v>698</v>
      </c>
      <c r="S67" s="10">
        <v>61</v>
      </c>
      <c r="AK67" s="8"/>
      <c r="AL67" s="9"/>
      <c r="AM67" s="8"/>
    </row>
    <row r="68" spans="1:39" s="6" customFormat="1" ht="23.25" customHeight="1" x14ac:dyDescent="0.3">
      <c r="A68" s="129">
        <v>0</v>
      </c>
      <c r="B68" s="44">
        <f>+Tableau13[[#This Row],[التبرع]]+Tableau13[[#This Row],[مساهمة 2022]]</f>
        <v>2000</v>
      </c>
      <c r="C68" s="44">
        <f>SUM(Tableau13[[#This Row],[12]:[1]])</f>
        <v>0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9">
        <v>2000</v>
      </c>
      <c r="Q68" s="50">
        <v>47191289</v>
      </c>
      <c r="R68" s="34" t="s">
        <v>699</v>
      </c>
      <c r="S68" s="14">
        <v>62</v>
      </c>
      <c r="AK68" s="8"/>
      <c r="AL68" s="9"/>
      <c r="AM68" s="8"/>
    </row>
    <row r="69" spans="1:39" s="6" customFormat="1" ht="23.25" customHeight="1" x14ac:dyDescent="0.3">
      <c r="A69" s="47">
        <v>0</v>
      </c>
      <c r="B69" s="45">
        <f>+Tableau13[[#This Row],[التبرع]]+Tableau13[[#This Row],[مساهمة 2022]]</f>
        <v>1200</v>
      </c>
      <c r="C69" s="45">
        <f>SUM(Tableau13[[#This Row],[12]:[1]])</f>
        <v>1200</v>
      </c>
      <c r="D69" s="46">
        <v>100</v>
      </c>
      <c r="E69" s="46">
        <v>100</v>
      </c>
      <c r="F69" s="46">
        <v>100</v>
      </c>
      <c r="G69" s="46">
        <v>100</v>
      </c>
      <c r="H69" s="46">
        <v>100</v>
      </c>
      <c r="I69" s="46">
        <v>100</v>
      </c>
      <c r="J69" s="46">
        <v>100</v>
      </c>
      <c r="K69" s="46">
        <v>100</v>
      </c>
      <c r="L69" s="46">
        <v>100</v>
      </c>
      <c r="M69" s="46">
        <v>100</v>
      </c>
      <c r="N69" s="46">
        <v>100</v>
      </c>
      <c r="O69" s="46">
        <v>100</v>
      </c>
      <c r="P69" s="47"/>
      <c r="Q69" s="47"/>
      <c r="R69" s="32" t="s">
        <v>798</v>
      </c>
      <c r="S69" s="10">
        <v>63</v>
      </c>
      <c r="AK69" s="8">
        <v>15790</v>
      </c>
      <c r="AL69" s="9" t="s">
        <v>61</v>
      </c>
      <c r="AM69" s="8">
        <v>814</v>
      </c>
    </row>
    <row r="70" spans="1:39" s="6" customFormat="1" ht="23.25" customHeight="1" x14ac:dyDescent="0.3">
      <c r="A70" s="129">
        <v>0</v>
      </c>
      <c r="B70" s="44">
        <f>+Tableau13[[#This Row],[التبرع]]+Tableau13[[#This Row],[مساهمة 2022]]</f>
        <v>200</v>
      </c>
      <c r="C70" s="44">
        <f>SUM(Tableau13[[#This Row],[12]:[1]])</f>
        <v>200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>
        <v>100</v>
      </c>
      <c r="O70" s="46">
        <v>100</v>
      </c>
      <c r="P70" s="49"/>
      <c r="Q70" s="50"/>
      <c r="R70" s="34" t="s">
        <v>700</v>
      </c>
      <c r="S70" s="14">
        <v>64</v>
      </c>
      <c r="AK70" s="8">
        <v>15806</v>
      </c>
      <c r="AL70" s="9" t="s">
        <v>62</v>
      </c>
      <c r="AM70" s="8">
        <v>830</v>
      </c>
    </row>
    <row r="71" spans="1:39" s="6" customFormat="1" ht="23.25" customHeight="1" x14ac:dyDescent="0.3">
      <c r="A71" s="47">
        <v>0</v>
      </c>
      <c r="B71" s="45">
        <f>+Tableau13[[#This Row],[التبرع]]+Tableau13[[#This Row],[مساهمة 2022]]</f>
        <v>200</v>
      </c>
      <c r="C71" s="45">
        <f>SUM(Tableau13[[#This Row],[12]:[1]])</f>
        <v>200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>
        <v>100</v>
      </c>
      <c r="O71" s="48">
        <v>100</v>
      </c>
      <c r="P71" s="47"/>
      <c r="Q71" s="47"/>
      <c r="R71" s="32" t="s">
        <v>701</v>
      </c>
      <c r="S71" s="10">
        <v>65</v>
      </c>
      <c r="AK71" s="8">
        <v>15809</v>
      </c>
      <c r="AL71" s="9" t="s">
        <v>63</v>
      </c>
      <c r="AM71" s="8">
        <v>810</v>
      </c>
    </row>
    <row r="72" spans="1:39" s="6" customFormat="1" ht="23.25" customHeight="1" x14ac:dyDescent="0.3">
      <c r="A72" s="129">
        <v>0</v>
      </c>
      <c r="B72" s="44">
        <f>+Tableau13[[#This Row],[التبرع]]+Tableau13[[#This Row],[مساهمة 2022]]</f>
        <v>1200</v>
      </c>
      <c r="C72" s="44">
        <f>SUM(Tableau13[[#This Row],[12]:[1]])</f>
        <v>700</v>
      </c>
      <c r="D72" s="48"/>
      <c r="E72" s="48"/>
      <c r="F72" s="48"/>
      <c r="G72" s="48"/>
      <c r="H72" s="48"/>
      <c r="I72" s="48">
        <v>100</v>
      </c>
      <c r="J72" s="48">
        <v>100</v>
      </c>
      <c r="K72" s="48">
        <v>100</v>
      </c>
      <c r="L72" s="48">
        <v>100</v>
      </c>
      <c r="M72" s="48">
        <v>100</v>
      </c>
      <c r="N72" s="48">
        <v>100</v>
      </c>
      <c r="O72" s="46">
        <v>100</v>
      </c>
      <c r="P72" s="49">
        <v>500</v>
      </c>
      <c r="Q72" s="50">
        <v>20492513</v>
      </c>
      <c r="R72" s="34" t="s">
        <v>702</v>
      </c>
      <c r="S72" s="14">
        <v>66</v>
      </c>
      <c r="AK72" s="8">
        <v>15810</v>
      </c>
      <c r="AL72" s="9" t="s">
        <v>64</v>
      </c>
      <c r="AM72" s="8">
        <v>830</v>
      </c>
    </row>
    <row r="73" spans="1:39" s="6" customFormat="1" ht="23.25" customHeight="1" x14ac:dyDescent="0.3">
      <c r="A73" s="47">
        <v>0</v>
      </c>
      <c r="B73" s="45">
        <f>+Tableau13[[#This Row],[التبرع]]+Tableau13[[#This Row],[مساهمة 2022]]</f>
        <v>500</v>
      </c>
      <c r="C73" s="45">
        <f>SUM(Tableau13[[#This Row],[12]:[1]])</f>
        <v>0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7">
        <v>500</v>
      </c>
      <c r="Q73" s="47">
        <v>44904693</v>
      </c>
      <c r="R73" s="32" t="s">
        <v>719</v>
      </c>
      <c r="S73" s="10">
        <v>67</v>
      </c>
      <c r="AK73" s="8">
        <v>15879</v>
      </c>
      <c r="AL73" s="9" t="s">
        <v>65</v>
      </c>
      <c r="AM73" s="8">
        <v>830</v>
      </c>
    </row>
    <row r="74" spans="1:39" s="6" customFormat="1" ht="23.25" customHeight="1" x14ac:dyDescent="0.3">
      <c r="A74" s="129">
        <v>0</v>
      </c>
      <c r="B74" s="44">
        <f>+Tableau13[[#This Row],[التبرع]]+Tableau13[[#This Row],[مساهمة 2022]]</f>
        <v>1200</v>
      </c>
      <c r="C74" s="44">
        <f>SUM(Tableau13[[#This Row],[12]:[1]])</f>
        <v>1200</v>
      </c>
      <c r="D74" s="48">
        <v>100</v>
      </c>
      <c r="E74" s="48">
        <v>100</v>
      </c>
      <c r="F74" s="48">
        <v>100</v>
      </c>
      <c r="G74" s="48">
        <v>100</v>
      </c>
      <c r="H74" s="48">
        <v>100</v>
      </c>
      <c r="I74" s="48">
        <v>100</v>
      </c>
      <c r="J74" s="48">
        <v>100</v>
      </c>
      <c r="K74" s="48">
        <v>100</v>
      </c>
      <c r="L74" s="48">
        <v>100</v>
      </c>
      <c r="M74" s="48">
        <v>100</v>
      </c>
      <c r="N74" s="48">
        <v>100</v>
      </c>
      <c r="O74" s="48">
        <v>100</v>
      </c>
      <c r="P74" s="49"/>
      <c r="Q74" s="50">
        <v>47568498</v>
      </c>
      <c r="R74" s="34" t="s">
        <v>703</v>
      </c>
      <c r="S74" s="14">
        <v>68</v>
      </c>
      <c r="AK74" s="8">
        <v>15905</v>
      </c>
      <c r="AL74" s="9" t="s">
        <v>66</v>
      </c>
      <c r="AM74" s="8">
        <v>830</v>
      </c>
    </row>
    <row r="75" spans="1:39" s="6" customFormat="1" ht="23.25" customHeight="1" x14ac:dyDescent="0.3">
      <c r="A75" s="47">
        <v>0</v>
      </c>
      <c r="B75" s="45">
        <f>+Tableau13[[#This Row],[التبرع]]+Tableau13[[#This Row],[مساهمة 2022]]</f>
        <v>6200</v>
      </c>
      <c r="C75" s="45">
        <v>1200</v>
      </c>
      <c r="D75" s="46">
        <v>100</v>
      </c>
      <c r="E75" s="46">
        <v>100</v>
      </c>
      <c r="F75" s="46">
        <v>100</v>
      </c>
      <c r="G75" s="46">
        <v>100</v>
      </c>
      <c r="H75" s="46">
        <v>100</v>
      </c>
      <c r="I75" s="46">
        <v>100</v>
      </c>
      <c r="J75" s="46">
        <v>100</v>
      </c>
      <c r="K75" s="46">
        <v>100</v>
      </c>
      <c r="L75" s="46">
        <v>100</v>
      </c>
      <c r="M75" s="46">
        <v>100</v>
      </c>
      <c r="N75" s="46">
        <v>100</v>
      </c>
      <c r="O75" s="46">
        <v>100</v>
      </c>
      <c r="P75" s="47">
        <v>5000</v>
      </c>
      <c r="Q75" s="47">
        <v>22281719</v>
      </c>
      <c r="R75" s="32" t="s">
        <v>752</v>
      </c>
      <c r="S75" s="10">
        <v>69</v>
      </c>
      <c r="AK75" s="8">
        <v>15955</v>
      </c>
      <c r="AL75" s="9" t="s">
        <v>67</v>
      </c>
      <c r="AM75" s="8">
        <v>870</v>
      </c>
    </row>
    <row r="76" spans="1:39" s="6" customFormat="1" ht="23.25" customHeight="1" x14ac:dyDescent="0.3">
      <c r="A76" s="129">
        <v>0</v>
      </c>
      <c r="B76" s="44">
        <f>+Tableau13[[#This Row],[التبرع]]+Tableau13[[#This Row],[مساهمة 2022]]</f>
        <v>200</v>
      </c>
      <c r="C76" s="44">
        <f>SUM(Tableau13[[#This Row],[12]:[1]])</f>
        <v>200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>
        <v>100</v>
      </c>
      <c r="O76" s="46">
        <v>100</v>
      </c>
      <c r="P76" s="49"/>
      <c r="Q76" s="50">
        <v>26558655</v>
      </c>
      <c r="R76" s="34" t="s">
        <v>704</v>
      </c>
      <c r="S76" s="14">
        <v>70</v>
      </c>
      <c r="AK76" s="8">
        <v>15959</v>
      </c>
      <c r="AL76" s="9" t="s">
        <v>68</v>
      </c>
      <c r="AM76" s="8">
        <v>840</v>
      </c>
    </row>
    <row r="77" spans="1:39" s="6" customFormat="1" ht="23.25" customHeight="1" x14ac:dyDescent="0.3">
      <c r="A77" s="47">
        <v>0</v>
      </c>
      <c r="B77" s="45">
        <f>+Tableau13[[#This Row],[التبرع]]+Tableau13[[#This Row],[مساهمة 2022]]</f>
        <v>1300</v>
      </c>
      <c r="C77" s="45">
        <f>SUM(Tableau13[[#This Row],[12]:[1]])</f>
        <v>800</v>
      </c>
      <c r="D77" s="46"/>
      <c r="E77" s="46"/>
      <c r="F77" s="46"/>
      <c r="G77" s="46"/>
      <c r="H77" s="46">
        <v>100</v>
      </c>
      <c r="I77" s="46">
        <v>100</v>
      </c>
      <c r="J77" s="46">
        <v>100</v>
      </c>
      <c r="K77" s="46">
        <v>100</v>
      </c>
      <c r="L77" s="46">
        <v>100</v>
      </c>
      <c r="M77" s="46">
        <v>100</v>
      </c>
      <c r="N77" s="46">
        <v>100</v>
      </c>
      <c r="O77" s="48">
        <v>100</v>
      </c>
      <c r="P77" s="47">
        <v>500</v>
      </c>
      <c r="Q77" s="47">
        <v>47972452</v>
      </c>
      <c r="R77" s="32" t="s">
        <v>713</v>
      </c>
      <c r="S77" s="10">
        <v>71</v>
      </c>
      <c r="AK77" s="8">
        <v>16026</v>
      </c>
      <c r="AL77" s="9" t="s">
        <v>69</v>
      </c>
      <c r="AM77" s="8">
        <v>850</v>
      </c>
    </row>
    <row r="78" spans="1:39" s="6" customFormat="1" ht="23.25" customHeight="1" x14ac:dyDescent="0.3">
      <c r="A78" s="129">
        <v>0</v>
      </c>
      <c r="B78" s="44">
        <f>+Tableau13[[#This Row],[التبرع]]+Tableau13[[#This Row],[مساهمة 2022]]</f>
        <v>2200</v>
      </c>
      <c r="C78" s="44">
        <f>SUM(Tableau13[[#This Row],[12]:[1]])</f>
        <v>1200</v>
      </c>
      <c r="D78" s="48">
        <v>100</v>
      </c>
      <c r="E78" s="48">
        <v>100</v>
      </c>
      <c r="F78" s="48">
        <v>100</v>
      </c>
      <c r="G78" s="48">
        <v>100</v>
      </c>
      <c r="H78" s="48">
        <v>100</v>
      </c>
      <c r="I78" s="48">
        <v>100</v>
      </c>
      <c r="J78" s="48">
        <v>100</v>
      </c>
      <c r="K78" s="48">
        <v>100</v>
      </c>
      <c r="L78" s="48">
        <v>100</v>
      </c>
      <c r="M78" s="48">
        <v>100</v>
      </c>
      <c r="N78" s="48">
        <v>100</v>
      </c>
      <c r="O78" s="46">
        <v>100</v>
      </c>
      <c r="P78" s="49">
        <v>1000</v>
      </c>
      <c r="Q78" s="50">
        <v>37911301</v>
      </c>
      <c r="R78" s="34" t="s">
        <v>705</v>
      </c>
      <c r="S78" s="14">
        <v>72</v>
      </c>
      <c r="AK78" s="8">
        <v>16028</v>
      </c>
      <c r="AL78" s="9" t="s">
        <v>70</v>
      </c>
      <c r="AM78" s="8">
        <v>830</v>
      </c>
    </row>
    <row r="79" spans="1:39" s="6" customFormat="1" ht="23.25" customHeight="1" x14ac:dyDescent="0.3">
      <c r="A79" s="47">
        <v>0</v>
      </c>
      <c r="B79" s="45">
        <f>+Tableau13[[#This Row],[التبرع]]+Tableau13[[#This Row],[مساهمة 2022]]</f>
        <v>3200</v>
      </c>
      <c r="C79" s="45">
        <f>SUM(Tableau13[[#This Row],[12]:[1]])</f>
        <v>1200</v>
      </c>
      <c r="D79" s="46">
        <v>100</v>
      </c>
      <c r="E79" s="46">
        <v>100</v>
      </c>
      <c r="F79" s="46">
        <v>100</v>
      </c>
      <c r="G79" s="46">
        <v>100</v>
      </c>
      <c r="H79" s="46">
        <v>100</v>
      </c>
      <c r="I79" s="46">
        <v>100</v>
      </c>
      <c r="J79" s="46">
        <v>100</v>
      </c>
      <c r="K79" s="46">
        <v>100</v>
      </c>
      <c r="L79" s="46">
        <v>100</v>
      </c>
      <c r="M79" s="46">
        <v>100</v>
      </c>
      <c r="N79" s="46">
        <v>100</v>
      </c>
      <c r="O79" s="46">
        <v>100</v>
      </c>
      <c r="P79" s="47">
        <v>2000</v>
      </c>
      <c r="Q79" s="47">
        <v>47051220</v>
      </c>
      <c r="R79" s="32" t="s">
        <v>714</v>
      </c>
      <c r="S79" s="10">
        <v>73</v>
      </c>
      <c r="AK79" s="8">
        <v>16078</v>
      </c>
      <c r="AL79" s="9" t="s">
        <v>71</v>
      </c>
      <c r="AM79" s="8">
        <v>820</v>
      </c>
    </row>
    <row r="80" spans="1:39" s="6" customFormat="1" ht="23.25" customHeight="1" x14ac:dyDescent="0.3">
      <c r="A80" s="129">
        <v>0</v>
      </c>
      <c r="B80" s="44">
        <f>+Tableau13[[#This Row],[التبرع]]+Tableau13[[#This Row],[مساهمة 2022]]</f>
        <v>4200</v>
      </c>
      <c r="C80" s="44">
        <f>SUM(Tableau13[[#This Row],[12]:[1]])</f>
        <v>1200</v>
      </c>
      <c r="D80" s="48">
        <v>100</v>
      </c>
      <c r="E80" s="48">
        <v>100</v>
      </c>
      <c r="F80" s="48">
        <v>100</v>
      </c>
      <c r="G80" s="48">
        <v>100</v>
      </c>
      <c r="H80" s="48">
        <v>100</v>
      </c>
      <c r="I80" s="48">
        <v>100</v>
      </c>
      <c r="J80" s="48">
        <v>100</v>
      </c>
      <c r="K80" s="48">
        <v>100</v>
      </c>
      <c r="L80" s="48">
        <v>100</v>
      </c>
      <c r="M80" s="48">
        <v>100</v>
      </c>
      <c r="N80" s="48">
        <v>100</v>
      </c>
      <c r="O80" s="48">
        <v>100</v>
      </c>
      <c r="P80" s="49">
        <v>3000</v>
      </c>
      <c r="Q80" s="50">
        <v>36110525</v>
      </c>
      <c r="R80" s="34" t="s">
        <v>706</v>
      </c>
      <c r="S80" s="14">
        <v>74</v>
      </c>
      <c r="AK80" s="8">
        <v>16095</v>
      </c>
      <c r="AL80" s="9" t="s">
        <v>72</v>
      </c>
      <c r="AM80" s="8">
        <v>830</v>
      </c>
    </row>
    <row r="81" spans="1:39" s="6" customFormat="1" ht="23.25" customHeight="1" x14ac:dyDescent="0.3">
      <c r="A81" s="47">
        <v>0</v>
      </c>
      <c r="B81" s="45">
        <f>+Tableau13[[#This Row],[التبرع]]+Tableau13[[#This Row],[مساهمة 2022]]</f>
        <v>1200</v>
      </c>
      <c r="C81" s="45">
        <f>SUM(Tableau13[[#This Row],[12]:[1]])</f>
        <v>1200</v>
      </c>
      <c r="D81" s="46">
        <v>100</v>
      </c>
      <c r="E81" s="46">
        <v>100</v>
      </c>
      <c r="F81" s="46">
        <v>100</v>
      </c>
      <c r="G81" s="46">
        <v>100</v>
      </c>
      <c r="H81" s="46">
        <v>100</v>
      </c>
      <c r="I81" s="46">
        <v>100</v>
      </c>
      <c r="J81" s="46">
        <v>100</v>
      </c>
      <c r="K81" s="46">
        <v>100</v>
      </c>
      <c r="L81" s="46">
        <v>100</v>
      </c>
      <c r="M81" s="46">
        <v>100</v>
      </c>
      <c r="N81" s="46">
        <v>100</v>
      </c>
      <c r="O81" s="46">
        <v>100</v>
      </c>
      <c r="P81" s="47"/>
      <c r="Q81" s="47">
        <v>46508409</v>
      </c>
      <c r="R81" s="32" t="s">
        <v>707</v>
      </c>
      <c r="S81" s="10">
        <v>75</v>
      </c>
      <c r="AK81" s="8">
        <v>16120</v>
      </c>
      <c r="AL81" s="9" t="s">
        <v>73</v>
      </c>
      <c r="AM81" s="8">
        <v>880</v>
      </c>
    </row>
    <row r="82" spans="1:39" s="6" customFormat="1" ht="23.25" customHeight="1" x14ac:dyDescent="0.3">
      <c r="A82" s="129">
        <v>0</v>
      </c>
      <c r="B82" s="44">
        <f>+Tableau13[[#This Row],[التبرع]]+Tableau13[[#This Row],[مساهمة 2022]]</f>
        <v>1700</v>
      </c>
      <c r="C82" s="44">
        <f>SUM(Tableau13[[#This Row],[12]:[1]])</f>
        <v>1200</v>
      </c>
      <c r="D82" s="48">
        <v>100</v>
      </c>
      <c r="E82" s="48">
        <v>100</v>
      </c>
      <c r="F82" s="48">
        <v>100</v>
      </c>
      <c r="G82" s="48">
        <v>100</v>
      </c>
      <c r="H82" s="48">
        <v>100</v>
      </c>
      <c r="I82" s="48">
        <v>100</v>
      </c>
      <c r="J82" s="48">
        <v>100</v>
      </c>
      <c r="K82" s="48">
        <v>100</v>
      </c>
      <c r="L82" s="48">
        <v>100</v>
      </c>
      <c r="M82" s="48">
        <v>100</v>
      </c>
      <c r="N82" s="48">
        <v>100</v>
      </c>
      <c r="O82" s="46">
        <v>100</v>
      </c>
      <c r="P82" s="49">
        <v>500</v>
      </c>
      <c r="Q82" s="50">
        <v>41145849</v>
      </c>
      <c r="R82" s="34" t="s">
        <v>709</v>
      </c>
      <c r="S82" s="14">
        <v>76</v>
      </c>
      <c r="AK82" s="8">
        <v>16127</v>
      </c>
      <c r="AL82" s="9" t="s">
        <v>74</v>
      </c>
      <c r="AM82" s="8">
        <v>840</v>
      </c>
    </row>
    <row r="83" spans="1:39" s="6" customFormat="1" ht="23.25" customHeight="1" x14ac:dyDescent="0.3">
      <c r="A83" s="47">
        <v>0</v>
      </c>
      <c r="B83" s="45">
        <f>+Tableau13[[#This Row],[التبرع]]+Tableau13[[#This Row],[مساهمة 2022]]</f>
        <v>600</v>
      </c>
      <c r="C83" s="45">
        <f>SUM(Tableau13[[#This Row],[12]:[1]])</f>
        <v>600</v>
      </c>
      <c r="D83" s="46"/>
      <c r="E83" s="46"/>
      <c r="F83" s="46"/>
      <c r="G83" s="46"/>
      <c r="H83" s="46"/>
      <c r="I83" s="46"/>
      <c r="J83" s="46">
        <v>100</v>
      </c>
      <c r="K83" s="46">
        <v>100</v>
      </c>
      <c r="L83" s="46">
        <v>100</v>
      </c>
      <c r="M83" s="46">
        <v>100</v>
      </c>
      <c r="N83" s="46">
        <v>100</v>
      </c>
      <c r="O83" s="48">
        <v>100</v>
      </c>
      <c r="P83" s="47"/>
      <c r="Q83" s="47">
        <v>44499951</v>
      </c>
      <c r="R83" s="32" t="s">
        <v>710</v>
      </c>
      <c r="S83" s="10">
        <v>77</v>
      </c>
      <c r="AK83" s="8">
        <v>16128</v>
      </c>
      <c r="AL83" s="9" t="s">
        <v>75</v>
      </c>
      <c r="AM83" s="8">
        <v>840</v>
      </c>
    </row>
    <row r="84" spans="1:39" s="6" customFormat="1" ht="23.25" customHeight="1" x14ac:dyDescent="0.3">
      <c r="A84" s="129">
        <v>0</v>
      </c>
      <c r="B84" s="44">
        <f>+Tableau13[[#This Row],[التبرع]]+Tableau13[[#This Row],[مساهمة 2022]]</f>
        <v>6200</v>
      </c>
      <c r="C84" s="44">
        <f>SUM(Tableau13[[#This Row],[12]:[1]])</f>
        <v>1200</v>
      </c>
      <c r="D84" s="48">
        <v>100</v>
      </c>
      <c r="E84" s="48">
        <v>100</v>
      </c>
      <c r="F84" s="48">
        <v>100</v>
      </c>
      <c r="G84" s="48">
        <v>100</v>
      </c>
      <c r="H84" s="48">
        <v>100</v>
      </c>
      <c r="I84" s="48">
        <v>100</v>
      </c>
      <c r="J84" s="48">
        <v>100</v>
      </c>
      <c r="K84" s="48">
        <v>100</v>
      </c>
      <c r="L84" s="48">
        <v>100</v>
      </c>
      <c r="M84" s="48">
        <v>100</v>
      </c>
      <c r="N84" s="48">
        <v>100</v>
      </c>
      <c r="O84" s="46">
        <v>100</v>
      </c>
      <c r="P84" s="49">
        <v>5000</v>
      </c>
      <c r="Q84" s="50">
        <v>46308335</v>
      </c>
      <c r="R84" s="34" t="s">
        <v>721</v>
      </c>
      <c r="S84" s="14">
        <v>78</v>
      </c>
      <c r="AK84" s="8">
        <v>16136</v>
      </c>
      <c r="AL84" s="9" t="s">
        <v>76</v>
      </c>
      <c r="AM84" s="8">
        <v>840</v>
      </c>
    </row>
    <row r="85" spans="1:39" s="6" customFormat="1" ht="23.25" customHeight="1" x14ac:dyDescent="0.3">
      <c r="A85" s="47">
        <v>0</v>
      </c>
      <c r="B85" s="45">
        <f>+Tableau13[[#This Row],[التبرع]]+Tableau13[[#This Row],[مساهمة 2022]]</f>
        <v>6200</v>
      </c>
      <c r="C85" s="45">
        <f>SUM(Tableau13[[#This Row],[12]:[1]])</f>
        <v>1200</v>
      </c>
      <c r="D85" s="46">
        <v>100</v>
      </c>
      <c r="E85" s="46">
        <v>100</v>
      </c>
      <c r="F85" s="46">
        <v>100</v>
      </c>
      <c r="G85" s="46">
        <v>100</v>
      </c>
      <c r="H85" s="46">
        <v>100</v>
      </c>
      <c r="I85" s="46">
        <v>100</v>
      </c>
      <c r="J85" s="46">
        <v>100</v>
      </c>
      <c r="K85" s="46">
        <v>100</v>
      </c>
      <c r="L85" s="46">
        <v>100</v>
      </c>
      <c r="M85" s="46">
        <v>100</v>
      </c>
      <c r="N85" s="46">
        <v>100</v>
      </c>
      <c r="O85" s="46">
        <v>100</v>
      </c>
      <c r="P85" s="47">
        <v>5000</v>
      </c>
      <c r="Q85" s="47">
        <v>48341035</v>
      </c>
      <c r="R85" s="32" t="s">
        <v>722</v>
      </c>
      <c r="S85" s="10">
        <v>79</v>
      </c>
      <c r="AK85" s="8">
        <v>16176</v>
      </c>
      <c r="AL85" s="9" t="s">
        <v>77</v>
      </c>
      <c r="AM85" s="8">
        <v>840</v>
      </c>
    </row>
    <row r="86" spans="1:39" s="6" customFormat="1" ht="23.25" customHeight="1" x14ac:dyDescent="0.3">
      <c r="A86" s="129">
        <v>0</v>
      </c>
      <c r="B86" s="44">
        <f>+Tableau13[[#This Row],[التبرع]]+Tableau13[[#This Row],[مساهمة 2022]]</f>
        <v>6200</v>
      </c>
      <c r="C86" s="44">
        <f>SUM(Tableau13[[#This Row],[12]:[1]])</f>
        <v>1200</v>
      </c>
      <c r="D86" s="48">
        <v>100</v>
      </c>
      <c r="E86" s="48">
        <v>100</v>
      </c>
      <c r="F86" s="48">
        <v>100</v>
      </c>
      <c r="G86" s="48">
        <v>100</v>
      </c>
      <c r="H86" s="48">
        <v>100</v>
      </c>
      <c r="I86" s="48">
        <v>100</v>
      </c>
      <c r="J86" s="48">
        <v>100</v>
      </c>
      <c r="K86" s="48">
        <v>100</v>
      </c>
      <c r="L86" s="48">
        <v>100</v>
      </c>
      <c r="M86" s="48">
        <v>100</v>
      </c>
      <c r="N86" s="48">
        <v>100</v>
      </c>
      <c r="O86" s="48">
        <v>100</v>
      </c>
      <c r="P86" s="49">
        <v>5000</v>
      </c>
      <c r="Q86" s="50">
        <v>46510579</v>
      </c>
      <c r="R86" s="34" t="s">
        <v>723</v>
      </c>
      <c r="S86" s="14">
        <v>80</v>
      </c>
      <c r="AK86" s="8">
        <v>16224</v>
      </c>
      <c r="AL86" s="9" t="s">
        <v>78</v>
      </c>
      <c r="AM86" s="8">
        <v>830</v>
      </c>
    </row>
    <row r="87" spans="1:39" s="6" customFormat="1" ht="23.25" customHeight="1" x14ac:dyDescent="0.3">
      <c r="A87" s="47">
        <v>0</v>
      </c>
      <c r="B87" s="45">
        <f>+Tableau13[[#This Row],[التبرع]]+Tableau13[[#This Row],[مساهمة 2022]]</f>
        <v>6200</v>
      </c>
      <c r="C87" s="45">
        <f>SUM(Tableau13[[#This Row],[12]:[1]])</f>
        <v>1200</v>
      </c>
      <c r="D87" s="46">
        <v>100</v>
      </c>
      <c r="E87" s="46">
        <v>100</v>
      </c>
      <c r="F87" s="46">
        <v>100</v>
      </c>
      <c r="G87" s="46">
        <v>100</v>
      </c>
      <c r="H87" s="46">
        <v>100</v>
      </c>
      <c r="I87" s="46">
        <v>100</v>
      </c>
      <c r="J87" s="46">
        <v>100</v>
      </c>
      <c r="K87" s="46">
        <v>100</v>
      </c>
      <c r="L87" s="46">
        <v>100</v>
      </c>
      <c r="M87" s="46">
        <v>100</v>
      </c>
      <c r="N87" s="46">
        <v>100</v>
      </c>
      <c r="O87" s="46">
        <v>100</v>
      </c>
      <c r="P87" s="47">
        <v>5000</v>
      </c>
      <c r="Q87" s="47">
        <v>44372713</v>
      </c>
      <c r="R87" s="32" t="s">
        <v>724</v>
      </c>
      <c r="S87" s="10">
        <v>81</v>
      </c>
      <c r="AK87" s="8">
        <v>16227</v>
      </c>
      <c r="AL87" s="9" t="s">
        <v>79</v>
      </c>
      <c r="AM87" s="8">
        <v>820</v>
      </c>
    </row>
    <row r="88" spans="1:39" s="6" customFormat="1" ht="23.25" customHeight="1" x14ac:dyDescent="0.3">
      <c r="A88" s="129">
        <v>0</v>
      </c>
      <c r="B88" s="44">
        <f>+Tableau13[[#This Row],[التبرع]]+Tableau13[[#This Row],[مساهمة 2022]]</f>
        <v>2200</v>
      </c>
      <c r="C88" s="44">
        <f>SUM(Tableau13[[#This Row],[12]:[1]])</f>
        <v>1200</v>
      </c>
      <c r="D88" s="48">
        <v>100</v>
      </c>
      <c r="E88" s="48">
        <v>100</v>
      </c>
      <c r="F88" s="48">
        <v>100</v>
      </c>
      <c r="G88" s="48">
        <v>100</v>
      </c>
      <c r="H88" s="48">
        <v>100</v>
      </c>
      <c r="I88" s="48">
        <v>100</v>
      </c>
      <c r="J88" s="48">
        <v>100</v>
      </c>
      <c r="K88" s="48">
        <v>100</v>
      </c>
      <c r="L88" s="48">
        <v>100</v>
      </c>
      <c r="M88" s="48">
        <v>100</v>
      </c>
      <c r="N88" s="48">
        <v>100</v>
      </c>
      <c r="O88" s="46">
        <v>100</v>
      </c>
      <c r="P88" s="49">
        <v>1000</v>
      </c>
      <c r="Q88" s="50">
        <v>41304872</v>
      </c>
      <c r="R88" s="34" t="s">
        <v>725</v>
      </c>
      <c r="S88" s="14">
        <v>82</v>
      </c>
      <c r="AK88" s="8">
        <v>16228</v>
      </c>
      <c r="AL88" s="9" t="s">
        <v>80</v>
      </c>
      <c r="AM88" s="8">
        <v>840</v>
      </c>
    </row>
    <row r="89" spans="1:39" s="6" customFormat="1" ht="23.25" customHeight="1" x14ac:dyDescent="0.3">
      <c r="A89" s="47">
        <v>0</v>
      </c>
      <c r="B89" s="45">
        <f>+Tableau13[[#This Row],[التبرع]]+Tableau13[[#This Row],[مساهمة 2022]]</f>
        <v>5000</v>
      </c>
      <c r="C89" s="45">
        <f>SUM(Tableau13[[#This Row],[12]:[1]])</f>
        <v>0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8"/>
      <c r="P89" s="47">
        <v>5000</v>
      </c>
      <c r="Q89" s="47"/>
      <c r="R89" s="32" t="s">
        <v>726</v>
      </c>
      <c r="S89" s="10">
        <v>83</v>
      </c>
      <c r="AK89" s="8">
        <v>16237</v>
      </c>
      <c r="AL89" s="9" t="s">
        <v>81</v>
      </c>
      <c r="AM89" s="8">
        <v>830</v>
      </c>
    </row>
    <row r="90" spans="1:39" s="6" customFormat="1" ht="23.25" customHeight="1" x14ac:dyDescent="0.3">
      <c r="A90" s="129">
        <v>0</v>
      </c>
      <c r="B90" s="44">
        <f>+Tableau13[[#This Row],[التبرع]]+Tableau13[[#This Row],[مساهمة 2022]]</f>
        <v>3200</v>
      </c>
      <c r="C90" s="44">
        <f>SUM(Tableau13[[#This Row],[12]:[1]])</f>
        <v>1200</v>
      </c>
      <c r="D90" s="48">
        <v>100</v>
      </c>
      <c r="E90" s="48">
        <v>100</v>
      </c>
      <c r="F90" s="48">
        <v>100</v>
      </c>
      <c r="G90" s="48">
        <v>100</v>
      </c>
      <c r="H90" s="48">
        <v>100</v>
      </c>
      <c r="I90" s="48">
        <v>100</v>
      </c>
      <c r="J90" s="48">
        <v>100</v>
      </c>
      <c r="K90" s="48">
        <v>100</v>
      </c>
      <c r="L90" s="48">
        <v>100</v>
      </c>
      <c r="M90" s="48">
        <v>100</v>
      </c>
      <c r="N90" s="48">
        <v>100</v>
      </c>
      <c r="O90" s="46">
        <v>100</v>
      </c>
      <c r="P90" s="49">
        <v>2000</v>
      </c>
      <c r="Q90" s="50">
        <v>46377518</v>
      </c>
      <c r="R90" s="34" t="s">
        <v>727</v>
      </c>
      <c r="S90" s="14">
        <v>84</v>
      </c>
      <c r="AK90" s="8">
        <v>16238</v>
      </c>
      <c r="AL90" s="9" t="s">
        <v>82</v>
      </c>
      <c r="AM90" s="8">
        <v>830</v>
      </c>
    </row>
    <row r="91" spans="1:39" s="6" customFormat="1" ht="23.25" customHeight="1" x14ac:dyDescent="0.3">
      <c r="A91" s="47">
        <v>0</v>
      </c>
      <c r="B91" s="45">
        <f>+Tableau13[[#This Row],[التبرع]]+Tableau13[[#This Row],[مساهمة 2022]]</f>
        <v>2600</v>
      </c>
      <c r="C91" s="45">
        <f>SUM(Tableau13[[#This Row],[12]:[1]])</f>
        <v>600</v>
      </c>
      <c r="D91" s="46"/>
      <c r="E91" s="46"/>
      <c r="F91" s="46"/>
      <c r="G91" s="46"/>
      <c r="H91" s="46"/>
      <c r="I91" s="46"/>
      <c r="J91" s="46">
        <v>100</v>
      </c>
      <c r="K91" s="46">
        <v>100</v>
      </c>
      <c r="L91" s="46">
        <v>100</v>
      </c>
      <c r="M91" s="46">
        <v>100</v>
      </c>
      <c r="N91" s="46">
        <v>100</v>
      </c>
      <c r="O91" s="46">
        <v>100</v>
      </c>
      <c r="P91" s="47">
        <v>2000</v>
      </c>
      <c r="Q91" s="47">
        <v>26182166</v>
      </c>
      <c r="R91" s="32" t="s">
        <v>728</v>
      </c>
      <c r="S91" s="10">
        <v>85</v>
      </c>
      <c r="AK91" s="8">
        <v>16239</v>
      </c>
      <c r="AL91" s="9" t="s">
        <v>83</v>
      </c>
      <c r="AM91" s="8">
        <v>820</v>
      </c>
    </row>
    <row r="92" spans="1:39" s="6" customFormat="1" ht="23.25" customHeight="1" x14ac:dyDescent="0.3">
      <c r="A92" s="129">
        <v>0</v>
      </c>
      <c r="B92" s="44">
        <f>+Tableau13[[#This Row],[التبرع]]+Tableau13[[#This Row],[مساهمة 2022]]</f>
        <v>3200</v>
      </c>
      <c r="C92" s="44">
        <f>SUM(Tableau13[[#This Row],[12]:[1]])</f>
        <v>1200</v>
      </c>
      <c r="D92" s="48">
        <v>100</v>
      </c>
      <c r="E92" s="48">
        <v>100</v>
      </c>
      <c r="F92" s="48">
        <v>100</v>
      </c>
      <c r="G92" s="48">
        <v>100</v>
      </c>
      <c r="H92" s="48">
        <v>100</v>
      </c>
      <c r="I92" s="48">
        <v>100</v>
      </c>
      <c r="J92" s="48">
        <v>100</v>
      </c>
      <c r="K92" s="48">
        <v>100</v>
      </c>
      <c r="L92" s="48">
        <v>100</v>
      </c>
      <c r="M92" s="48">
        <v>100</v>
      </c>
      <c r="N92" s="48">
        <v>100</v>
      </c>
      <c r="O92" s="48">
        <v>100</v>
      </c>
      <c r="P92" s="49">
        <v>2000</v>
      </c>
      <c r="Q92" s="50">
        <v>33063040</v>
      </c>
      <c r="R92" s="34" t="s">
        <v>729</v>
      </c>
      <c r="S92" s="14">
        <v>86</v>
      </c>
      <c r="AK92" s="8">
        <v>16241</v>
      </c>
      <c r="AL92" s="9" t="s">
        <v>84</v>
      </c>
      <c r="AM92" s="8">
        <v>820</v>
      </c>
    </row>
    <row r="93" spans="1:39" s="6" customFormat="1" ht="23.25" customHeight="1" x14ac:dyDescent="0.3">
      <c r="A93" s="47">
        <v>0</v>
      </c>
      <c r="B93" s="45">
        <f>+Tableau13[[#This Row],[التبرع]]+Tableau13[[#This Row],[مساهمة 2022]]</f>
        <v>3200</v>
      </c>
      <c r="C93" s="45">
        <f>SUM(Tableau13[[#This Row],[12]:[1]])</f>
        <v>1200</v>
      </c>
      <c r="D93" s="46">
        <v>100</v>
      </c>
      <c r="E93" s="46">
        <v>100</v>
      </c>
      <c r="F93" s="46">
        <v>100</v>
      </c>
      <c r="G93" s="46">
        <v>100</v>
      </c>
      <c r="H93" s="46">
        <v>100</v>
      </c>
      <c r="I93" s="46">
        <v>100</v>
      </c>
      <c r="J93" s="46">
        <v>100</v>
      </c>
      <c r="K93" s="46">
        <v>100</v>
      </c>
      <c r="L93" s="46">
        <v>100</v>
      </c>
      <c r="M93" s="46">
        <v>100</v>
      </c>
      <c r="N93" s="46">
        <v>100</v>
      </c>
      <c r="O93" s="46">
        <v>100</v>
      </c>
      <c r="P93" s="47">
        <v>2000</v>
      </c>
      <c r="Q93" s="47">
        <v>44905329</v>
      </c>
      <c r="R93" s="32" t="s">
        <v>730</v>
      </c>
      <c r="S93" s="10">
        <v>87</v>
      </c>
      <c r="AK93" s="8">
        <v>16245</v>
      </c>
      <c r="AL93" s="9" t="s">
        <v>85</v>
      </c>
      <c r="AM93" s="8">
        <v>820</v>
      </c>
    </row>
    <row r="94" spans="1:39" s="6" customFormat="1" ht="23.25" customHeight="1" x14ac:dyDescent="0.3">
      <c r="A94" s="129">
        <v>0</v>
      </c>
      <c r="B94" s="44">
        <f>+Tableau13[[#This Row],[التبرع]]+Tableau13[[#This Row],[مساهمة 2022]]</f>
        <v>1700</v>
      </c>
      <c r="C94" s="44">
        <f>SUM(Tableau13[[#This Row],[12]:[1]])</f>
        <v>1200</v>
      </c>
      <c r="D94" s="48">
        <v>100</v>
      </c>
      <c r="E94" s="48">
        <v>100</v>
      </c>
      <c r="F94" s="48">
        <v>100</v>
      </c>
      <c r="G94" s="48">
        <v>100</v>
      </c>
      <c r="H94" s="48">
        <v>100</v>
      </c>
      <c r="I94" s="48">
        <v>100</v>
      </c>
      <c r="J94" s="48">
        <v>100</v>
      </c>
      <c r="K94" s="48">
        <v>100</v>
      </c>
      <c r="L94" s="48">
        <v>100</v>
      </c>
      <c r="M94" s="48">
        <v>100</v>
      </c>
      <c r="N94" s="48">
        <v>100</v>
      </c>
      <c r="O94" s="46">
        <v>100</v>
      </c>
      <c r="P94" s="49">
        <v>500</v>
      </c>
      <c r="Q94" s="50">
        <v>38055087</v>
      </c>
      <c r="R94" s="34" t="s">
        <v>781</v>
      </c>
      <c r="S94" s="14">
        <v>88</v>
      </c>
      <c r="AK94" s="8">
        <v>16246</v>
      </c>
      <c r="AL94" s="9" t="s">
        <v>86</v>
      </c>
      <c r="AM94" s="8">
        <v>820</v>
      </c>
    </row>
    <row r="95" spans="1:39" s="6" customFormat="1" ht="23.25" customHeight="1" x14ac:dyDescent="0.3">
      <c r="A95" s="47">
        <v>0</v>
      </c>
      <c r="B95" s="45">
        <f>+Tableau13[[#This Row],[التبرع]]+Tableau13[[#This Row],[مساهمة 2022]]</f>
        <v>2200</v>
      </c>
      <c r="C95" s="45">
        <f>SUM(Tableau13[[#This Row],[12]:[1]])</f>
        <v>1200</v>
      </c>
      <c r="D95" s="46">
        <v>100</v>
      </c>
      <c r="E95" s="46">
        <v>100</v>
      </c>
      <c r="F95" s="46">
        <v>100</v>
      </c>
      <c r="G95" s="46">
        <v>100</v>
      </c>
      <c r="H95" s="46">
        <v>100</v>
      </c>
      <c r="I95" s="46">
        <v>100</v>
      </c>
      <c r="J95" s="46">
        <v>100</v>
      </c>
      <c r="K95" s="46">
        <v>100</v>
      </c>
      <c r="L95" s="46">
        <v>100</v>
      </c>
      <c r="M95" s="46">
        <v>100</v>
      </c>
      <c r="N95" s="46">
        <v>100</v>
      </c>
      <c r="O95" s="48">
        <v>100</v>
      </c>
      <c r="P95" s="47">
        <v>1000</v>
      </c>
      <c r="Q95" s="47">
        <v>36377323</v>
      </c>
      <c r="R95" s="32" t="s">
        <v>731</v>
      </c>
      <c r="S95" s="10">
        <v>89</v>
      </c>
      <c r="AK95" s="8">
        <v>16251</v>
      </c>
      <c r="AL95" s="9" t="s">
        <v>87</v>
      </c>
      <c r="AM95" s="8">
        <v>880</v>
      </c>
    </row>
    <row r="96" spans="1:39" s="6" customFormat="1" ht="23.25" customHeight="1" x14ac:dyDescent="0.3">
      <c r="A96" s="129">
        <v>0</v>
      </c>
      <c r="B96" s="44">
        <f>+Tableau13[[#This Row],[التبرع]]+Tableau13[[#This Row],[مساهمة 2022]]</f>
        <v>1000</v>
      </c>
      <c r="C96" s="44">
        <f>SUM(Tableau13[[#This Row],[12]:[1]])</f>
        <v>0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6"/>
      <c r="P96" s="49">
        <v>1000</v>
      </c>
      <c r="Q96" s="50"/>
      <c r="R96" s="34" t="s">
        <v>732</v>
      </c>
      <c r="S96" s="14">
        <v>90</v>
      </c>
      <c r="AK96" s="8">
        <v>16257</v>
      </c>
      <c r="AL96" s="9" t="s">
        <v>88</v>
      </c>
      <c r="AM96" s="8">
        <v>880</v>
      </c>
    </row>
    <row r="97" spans="1:39" s="6" customFormat="1" ht="23.25" customHeight="1" x14ac:dyDescent="0.3">
      <c r="A97" s="47">
        <v>0</v>
      </c>
      <c r="B97" s="45">
        <f>+Tableau13[[#This Row],[التبرع]]+Tableau13[[#This Row],[مساهمة 2022]]</f>
        <v>1000</v>
      </c>
      <c r="C97" s="45">
        <f>SUM(Tableau13[[#This Row],[12]:[1]])</f>
        <v>0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7">
        <v>1000</v>
      </c>
      <c r="Q97" s="47"/>
      <c r="R97" s="32" t="s">
        <v>733</v>
      </c>
      <c r="S97" s="10">
        <v>91</v>
      </c>
      <c r="AK97" s="8">
        <v>16258</v>
      </c>
      <c r="AL97" s="9" t="s">
        <v>89</v>
      </c>
      <c r="AM97" s="8">
        <v>830</v>
      </c>
    </row>
    <row r="98" spans="1:39" s="6" customFormat="1" ht="23.25" customHeight="1" x14ac:dyDescent="0.3">
      <c r="A98" s="129">
        <v>0</v>
      </c>
      <c r="B98" s="44">
        <f>+Tableau13[[#This Row],[التبرع]]+Tableau13[[#This Row],[مساهمة 2022]]</f>
        <v>1700</v>
      </c>
      <c r="C98" s="44">
        <f>SUM(Tableau13[[#This Row],[12]:[1]])</f>
        <v>1200</v>
      </c>
      <c r="D98" s="48">
        <v>100</v>
      </c>
      <c r="E98" s="48">
        <v>100</v>
      </c>
      <c r="F98" s="48">
        <v>100</v>
      </c>
      <c r="G98" s="48">
        <v>100</v>
      </c>
      <c r="H98" s="48">
        <v>100</v>
      </c>
      <c r="I98" s="48">
        <v>100</v>
      </c>
      <c r="J98" s="48">
        <v>100</v>
      </c>
      <c r="K98" s="48">
        <v>100</v>
      </c>
      <c r="L98" s="48">
        <v>100</v>
      </c>
      <c r="M98" s="48">
        <v>100</v>
      </c>
      <c r="N98" s="48">
        <v>100</v>
      </c>
      <c r="O98" s="48">
        <v>100</v>
      </c>
      <c r="P98" s="49">
        <v>500</v>
      </c>
      <c r="Q98" s="50"/>
      <c r="R98" s="34" t="s">
        <v>734</v>
      </c>
      <c r="S98" s="14">
        <v>92</v>
      </c>
      <c r="AK98" s="8">
        <v>16266</v>
      </c>
      <c r="AL98" s="9" t="s">
        <v>90</v>
      </c>
      <c r="AM98" s="8">
        <v>830</v>
      </c>
    </row>
    <row r="99" spans="1:39" s="6" customFormat="1" ht="23.25" customHeight="1" x14ac:dyDescent="0.3">
      <c r="A99" s="47">
        <v>0</v>
      </c>
      <c r="B99" s="45">
        <f>+Tableau13[[#This Row],[التبرع]]+Tableau13[[#This Row],[مساهمة 2022]]</f>
        <v>1200</v>
      </c>
      <c r="C99" s="45">
        <f>SUM(Tableau13[[#This Row],[12]:[1]])</f>
        <v>1200</v>
      </c>
      <c r="D99" s="46">
        <v>100</v>
      </c>
      <c r="E99" s="46">
        <v>100</v>
      </c>
      <c r="F99" s="46">
        <v>100</v>
      </c>
      <c r="G99" s="46">
        <v>100</v>
      </c>
      <c r="H99" s="46">
        <v>100</v>
      </c>
      <c r="I99" s="46">
        <v>100</v>
      </c>
      <c r="J99" s="46">
        <v>100</v>
      </c>
      <c r="K99" s="46">
        <v>100</v>
      </c>
      <c r="L99" s="46">
        <v>100</v>
      </c>
      <c r="M99" s="46">
        <v>100</v>
      </c>
      <c r="N99" s="46">
        <v>100</v>
      </c>
      <c r="O99" s="46">
        <v>100</v>
      </c>
      <c r="P99" s="47"/>
      <c r="Q99" s="47">
        <v>46993716</v>
      </c>
      <c r="R99" s="32" t="s">
        <v>735</v>
      </c>
      <c r="S99" s="10">
        <v>93</v>
      </c>
      <c r="AK99" s="8">
        <v>16269</v>
      </c>
      <c r="AL99" s="9" t="s">
        <v>91</v>
      </c>
      <c r="AM99" s="8">
        <v>830</v>
      </c>
    </row>
    <row r="100" spans="1:39" s="6" customFormat="1" ht="23.25" customHeight="1" x14ac:dyDescent="0.3">
      <c r="A100" s="129">
        <v>0</v>
      </c>
      <c r="B100" s="44">
        <f>+Tableau13[[#This Row],[التبرع]]+Tableau13[[#This Row],[مساهمة 2022]]</f>
        <v>500</v>
      </c>
      <c r="C100" s="44">
        <f>SUM(Tableau13[[#This Row],[12]:[1]])</f>
        <v>0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6"/>
      <c r="P100" s="49">
        <v>500</v>
      </c>
      <c r="Q100" s="50">
        <v>44193267</v>
      </c>
      <c r="R100" s="34" t="s">
        <v>741</v>
      </c>
      <c r="S100" s="14">
        <v>94</v>
      </c>
      <c r="AK100" s="8">
        <v>16273</v>
      </c>
      <c r="AL100" s="9" t="s">
        <v>92</v>
      </c>
      <c r="AM100" s="8">
        <v>880</v>
      </c>
    </row>
    <row r="101" spans="1:39" s="6" customFormat="1" ht="23.25" customHeight="1" x14ac:dyDescent="0.3">
      <c r="A101" s="47">
        <v>0</v>
      </c>
      <c r="B101" s="45">
        <f>+Tableau13[[#This Row],[التبرع]]+Tableau13[[#This Row],[مساهمة 2022]]</f>
        <v>100</v>
      </c>
      <c r="C101" s="45">
        <f>SUM(Tableau13[[#This Row],[12]:[1]])</f>
        <v>100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8">
        <v>100</v>
      </c>
      <c r="P101" s="47"/>
      <c r="Q101" s="47">
        <v>47686068</v>
      </c>
      <c r="R101" s="32" t="s">
        <v>736</v>
      </c>
      <c r="S101" s="10">
        <v>95</v>
      </c>
      <c r="AK101" s="8">
        <v>16274</v>
      </c>
      <c r="AL101" s="9" t="s">
        <v>93</v>
      </c>
      <c r="AM101" s="8">
        <v>810</v>
      </c>
    </row>
    <row r="102" spans="1:39" s="6" customFormat="1" ht="23.25" customHeight="1" x14ac:dyDescent="0.3">
      <c r="A102" s="129">
        <v>0</v>
      </c>
      <c r="B102" s="44">
        <f>+Tableau13[[#This Row],[التبرع]]+Tableau13[[#This Row],[مساهمة 2022]]</f>
        <v>400</v>
      </c>
      <c r="C102" s="44">
        <f>SUM(Tableau13[[#This Row],[12]:[1]])</f>
        <v>400</v>
      </c>
      <c r="D102" s="48"/>
      <c r="E102" s="48"/>
      <c r="F102" s="48"/>
      <c r="G102" s="48"/>
      <c r="H102" s="48"/>
      <c r="I102" s="48"/>
      <c r="J102" s="48"/>
      <c r="K102" s="48"/>
      <c r="L102" s="48">
        <v>100</v>
      </c>
      <c r="M102" s="48">
        <v>100</v>
      </c>
      <c r="N102" s="48">
        <v>100</v>
      </c>
      <c r="O102" s="46">
        <v>100</v>
      </c>
      <c r="P102" s="49"/>
      <c r="Q102" s="50">
        <v>48751369</v>
      </c>
      <c r="R102" s="34" t="s">
        <v>737</v>
      </c>
      <c r="S102" s="14">
        <v>96</v>
      </c>
      <c r="AK102" s="8">
        <v>16277</v>
      </c>
      <c r="AL102" s="9" t="s">
        <v>94</v>
      </c>
      <c r="AM102" s="8">
        <v>830</v>
      </c>
    </row>
    <row r="103" spans="1:39" s="6" customFormat="1" ht="23.25" customHeight="1" x14ac:dyDescent="0.3">
      <c r="A103" s="47">
        <v>0</v>
      </c>
      <c r="B103" s="45">
        <f>+Tableau13[[#This Row],[التبرع]]+Tableau13[[#This Row],[مساهمة 2022]]</f>
        <v>100</v>
      </c>
      <c r="C103" s="45">
        <f>SUM(Tableau13[[#This Row],[12]:[1]])</f>
        <v>100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>
        <v>100</v>
      </c>
      <c r="P103" s="47"/>
      <c r="Q103" s="47">
        <v>49164215</v>
      </c>
      <c r="R103" s="32" t="s">
        <v>738</v>
      </c>
      <c r="S103" s="10">
        <v>97</v>
      </c>
      <c r="AK103" s="8">
        <v>16288</v>
      </c>
      <c r="AL103" s="9" t="s">
        <v>95</v>
      </c>
      <c r="AM103" s="8">
        <v>810</v>
      </c>
    </row>
    <row r="104" spans="1:39" s="6" customFormat="1" ht="23.25" customHeight="1" x14ac:dyDescent="0.3">
      <c r="A104" s="129">
        <v>0</v>
      </c>
      <c r="B104" s="44">
        <f>+Tableau13[[#This Row],[التبرع]]+Tableau13[[#This Row],[مساهمة 2022]]</f>
        <v>500</v>
      </c>
      <c r="C104" s="44">
        <f>SUM(Tableau13[[#This Row],[12]:[1]])</f>
        <v>0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9">
        <v>500</v>
      </c>
      <c r="Q104" s="50"/>
      <c r="R104" s="34" t="s">
        <v>739</v>
      </c>
      <c r="S104" s="14">
        <v>98</v>
      </c>
      <c r="AK104" s="8">
        <v>16301</v>
      </c>
      <c r="AL104" s="9" t="s">
        <v>96</v>
      </c>
      <c r="AM104" s="8">
        <v>802</v>
      </c>
    </row>
    <row r="105" spans="1:39" s="6" customFormat="1" ht="23.25" customHeight="1" x14ac:dyDescent="0.3">
      <c r="A105" s="47">
        <v>0</v>
      </c>
      <c r="B105" s="45">
        <f>+Tableau13[[#This Row],[التبرع]]+Tableau13[[#This Row],[مساهمة 2022]]</f>
        <v>200</v>
      </c>
      <c r="C105" s="45">
        <f>SUM(Tableau13[[#This Row],[12]:[1]])</f>
        <v>200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>
        <v>100</v>
      </c>
      <c r="O105" s="47">
        <v>100</v>
      </c>
      <c r="P105" s="82"/>
      <c r="Q105" s="47"/>
      <c r="R105" s="32" t="s">
        <v>740</v>
      </c>
      <c r="S105" s="10">
        <v>99</v>
      </c>
      <c r="AK105" s="8">
        <v>16303</v>
      </c>
      <c r="AL105" s="9" t="s">
        <v>97</v>
      </c>
      <c r="AM105" s="8">
        <v>810</v>
      </c>
    </row>
    <row r="106" spans="1:39" s="6" customFormat="1" ht="23.25" customHeight="1" x14ac:dyDescent="0.3">
      <c r="A106" s="129">
        <v>0</v>
      </c>
      <c r="B106" s="44">
        <f>+Tableau13[[#This Row],[التبرع]]+Tableau13[[#This Row],[مساهمة 2022]]</f>
        <v>1200</v>
      </c>
      <c r="C106" s="44">
        <f>SUM(Tableau13[[#This Row],[12]:[1]])</f>
        <v>1200</v>
      </c>
      <c r="D106" s="46">
        <v>100</v>
      </c>
      <c r="E106" s="46">
        <v>100</v>
      </c>
      <c r="F106" s="46">
        <v>100</v>
      </c>
      <c r="G106" s="46">
        <v>100</v>
      </c>
      <c r="H106" s="46">
        <v>100</v>
      </c>
      <c r="I106" s="46">
        <v>100</v>
      </c>
      <c r="J106" s="46">
        <v>100</v>
      </c>
      <c r="K106" s="46">
        <v>100</v>
      </c>
      <c r="L106" s="46">
        <v>100</v>
      </c>
      <c r="M106" s="46">
        <v>100</v>
      </c>
      <c r="N106" s="46">
        <v>100</v>
      </c>
      <c r="O106" s="48">
        <v>100</v>
      </c>
      <c r="P106" s="47"/>
      <c r="Q106" s="47"/>
      <c r="R106" s="32" t="s">
        <v>742</v>
      </c>
      <c r="S106" s="14">
        <v>100</v>
      </c>
      <c r="AK106" s="8">
        <v>16304</v>
      </c>
      <c r="AL106" s="9" t="s">
        <v>98</v>
      </c>
      <c r="AM106" s="8">
        <v>830</v>
      </c>
    </row>
    <row r="107" spans="1:39" s="6" customFormat="1" ht="23.25" customHeight="1" x14ac:dyDescent="0.3">
      <c r="A107" s="47">
        <v>0</v>
      </c>
      <c r="B107" s="45">
        <f>+Tableau13[[#This Row],[التبرع]]+Tableau13[[#This Row],[مساهمة 2022]]</f>
        <v>1200</v>
      </c>
      <c r="C107" s="45">
        <f>SUM(Tableau13[[#This Row],[12]:[1]])</f>
        <v>1200</v>
      </c>
      <c r="D107" s="85">
        <v>100</v>
      </c>
      <c r="E107" s="86">
        <v>100</v>
      </c>
      <c r="F107" s="86">
        <v>100</v>
      </c>
      <c r="G107" s="86">
        <v>100</v>
      </c>
      <c r="H107" s="86">
        <v>100</v>
      </c>
      <c r="I107" s="86">
        <v>100</v>
      </c>
      <c r="J107" s="86">
        <v>100</v>
      </c>
      <c r="K107" s="86">
        <v>100</v>
      </c>
      <c r="L107" s="86">
        <v>100</v>
      </c>
      <c r="M107" s="86">
        <v>100</v>
      </c>
      <c r="N107" s="86">
        <v>100</v>
      </c>
      <c r="O107" s="82">
        <v>100</v>
      </c>
      <c r="P107" s="82"/>
      <c r="Q107" s="83">
        <v>46828173</v>
      </c>
      <c r="R107" s="84" t="s">
        <v>743</v>
      </c>
      <c r="S107" s="10">
        <v>101</v>
      </c>
      <c r="AK107" s="8">
        <v>16343</v>
      </c>
      <c r="AL107" s="9" t="s">
        <v>99</v>
      </c>
      <c r="AM107" s="8">
        <v>810</v>
      </c>
    </row>
    <row r="108" spans="1:39" s="6" customFormat="1" ht="23.25" customHeight="1" x14ac:dyDescent="0.3">
      <c r="A108" s="129">
        <v>0</v>
      </c>
      <c r="B108" s="44">
        <f>+Tableau13[[#This Row],[التبرع]]+Tableau13[[#This Row],[مساهمة 2022]]</f>
        <v>2200</v>
      </c>
      <c r="C108" s="44">
        <f>SUM(Tableau13[[#This Row],[12]:[1]])</f>
        <v>1200</v>
      </c>
      <c r="D108" s="85">
        <v>100</v>
      </c>
      <c r="E108" s="86">
        <v>100</v>
      </c>
      <c r="F108" s="86">
        <v>100</v>
      </c>
      <c r="G108" s="86">
        <v>100</v>
      </c>
      <c r="H108" s="86">
        <v>100</v>
      </c>
      <c r="I108" s="86">
        <v>100</v>
      </c>
      <c r="J108" s="86">
        <v>100</v>
      </c>
      <c r="K108" s="86">
        <v>100</v>
      </c>
      <c r="L108" s="86">
        <v>100</v>
      </c>
      <c r="M108" s="86">
        <v>100</v>
      </c>
      <c r="N108" s="86">
        <v>100</v>
      </c>
      <c r="O108" s="82">
        <v>100</v>
      </c>
      <c r="P108" s="82">
        <v>1000</v>
      </c>
      <c r="Q108" s="87"/>
      <c r="R108" s="84" t="s">
        <v>744</v>
      </c>
      <c r="S108" s="14">
        <v>102</v>
      </c>
      <c r="AK108" s="8">
        <v>16361</v>
      </c>
      <c r="AL108" s="9" t="s">
        <v>100</v>
      </c>
      <c r="AM108" s="8">
        <v>830</v>
      </c>
    </row>
    <row r="109" spans="1:39" s="6" customFormat="1" ht="23.25" customHeight="1" x14ac:dyDescent="0.3">
      <c r="A109" s="47">
        <v>0</v>
      </c>
      <c r="B109" s="45">
        <f>+Tableau13[[#This Row],[التبرع]]+Tableau13[[#This Row],[مساهمة 2022]]</f>
        <v>2200</v>
      </c>
      <c r="C109" s="45">
        <f>SUM(Tableau13[[#This Row],[12]:[1]])</f>
        <v>1200</v>
      </c>
      <c r="D109" s="85">
        <v>100</v>
      </c>
      <c r="E109" s="86">
        <v>100</v>
      </c>
      <c r="F109" s="86">
        <v>100</v>
      </c>
      <c r="G109" s="86">
        <v>100</v>
      </c>
      <c r="H109" s="86">
        <v>100</v>
      </c>
      <c r="I109" s="86">
        <v>100</v>
      </c>
      <c r="J109" s="86">
        <v>100</v>
      </c>
      <c r="K109" s="86">
        <v>100</v>
      </c>
      <c r="L109" s="86">
        <v>100</v>
      </c>
      <c r="M109" s="86">
        <v>100</v>
      </c>
      <c r="N109" s="86">
        <v>100</v>
      </c>
      <c r="O109" s="82">
        <v>100</v>
      </c>
      <c r="P109" s="82">
        <v>1000</v>
      </c>
      <c r="Q109" s="83">
        <v>38147562</v>
      </c>
      <c r="R109" s="84" t="s">
        <v>745</v>
      </c>
      <c r="S109" s="10">
        <v>103</v>
      </c>
      <c r="AK109" s="8">
        <v>16368</v>
      </c>
      <c r="AL109" s="9" t="s">
        <v>101</v>
      </c>
      <c r="AM109" s="8">
        <v>870</v>
      </c>
    </row>
    <row r="110" spans="1:39" s="6" customFormat="1" ht="23.25" customHeight="1" x14ac:dyDescent="0.3">
      <c r="A110" s="129">
        <v>0</v>
      </c>
      <c r="B110" s="44">
        <f>+Tableau13[[#This Row],[التبرع]]+Tableau13[[#This Row],[مساهمة 2022]]</f>
        <v>400</v>
      </c>
      <c r="C110" s="44">
        <f>SUM(Tableau13[[#This Row],[12]:[1]])</f>
        <v>400</v>
      </c>
      <c r="D110" s="85"/>
      <c r="E110" s="86"/>
      <c r="F110" s="86"/>
      <c r="G110" s="86"/>
      <c r="H110" s="86"/>
      <c r="I110" s="86"/>
      <c r="J110" s="86"/>
      <c r="K110" s="86"/>
      <c r="L110" s="86">
        <v>100</v>
      </c>
      <c r="M110" s="86">
        <v>100</v>
      </c>
      <c r="N110" s="48">
        <v>100</v>
      </c>
      <c r="O110" s="46">
        <v>100</v>
      </c>
      <c r="P110" s="49"/>
      <c r="Q110" s="83"/>
      <c r="R110" s="32" t="s">
        <v>746</v>
      </c>
      <c r="S110" s="14">
        <v>104</v>
      </c>
      <c r="AK110" s="8">
        <v>16369</v>
      </c>
      <c r="AL110" s="9" t="s">
        <v>102</v>
      </c>
      <c r="AM110" s="8">
        <v>880</v>
      </c>
    </row>
    <row r="111" spans="1:39" s="6" customFormat="1" ht="23.25" customHeight="1" x14ac:dyDescent="0.3">
      <c r="A111" s="47">
        <v>0</v>
      </c>
      <c r="B111" s="45">
        <f>+Tableau13[[#This Row],[التبرع]]+Tableau13[[#This Row],[مساهمة 2022]]</f>
        <v>300</v>
      </c>
      <c r="C111" s="45">
        <f>SUM(Tableau13[[#This Row],[12]:[1]])</f>
        <v>300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>
        <v>100</v>
      </c>
      <c r="N111" s="46">
        <v>100</v>
      </c>
      <c r="O111" s="46">
        <v>100</v>
      </c>
      <c r="P111" s="47"/>
      <c r="Q111" s="81">
        <v>48809259</v>
      </c>
      <c r="R111" s="84" t="s">
        <v>747</v>
      </c>
      <c r="S111" s="10">
        <v>105</v>
      </c>
      <c r="AK111" s="8">
        <v>16372</v>
      </c>
      <c r="AL111" s="9" t="s">
        <v>103</v>
      </c>
      <c r="AM111" s="8">
        <v>820</v>
      </c>
    </row>
    <row r="112" spans="1:39" s="6" customFormat="1" ht="23.25" customHeight="1" x14ac:dyDescent="0.3">
      <c r="A112" s="129">
        <v>0</v>
      </c>
      <c r="B112" s="44">
        <f>+Tableau13[[#This Row],[التبرع]]+Tableau13[[#This Row],[مساهمة 2022]]</f>
        <v>2200</v>
      </c>
      <c r="C112" s="44">
        <f>SUM(Tableau13[[#This Row],[12]:[1]])</f>
        <v>1200</v>
      </c>
      <c r="D112" s="48">
        <v>100</v>
      </c>
      <c r="E112" s="48">
        <v>100</v>
      </c>
      <c r="F112" s="48">
        <v>100</v>
      </c>
      <c r="G112" s="48">
        <v>100</v>
      </c>
      <c r="H112" s="48">
        <v>100</v>
      </c>
      <c r="I112" s="48">
        <v>100</v>
      </c>
      <c r="J112" s="48">
        <v>100</v>
      </c>
      <c r="K112" s="48">
        <v>100</v>
      </c>
      <c r="L112" s="48">
        <v>100</v>
      </c>
      <c r="M112" s="48">
        <v>100</v>
      </c>
      <c r="N112" s="86">
        <v>100</v>
      </c>
      <c r="O112" s="82">
        <v>100</v>
      </c>
      <c r="P112" s="82">
        <v>1000</v>
      </c>
      <c r="Q112" s="83">
        <v>26475931</v>
      </c>
      <c r="R112" s="84" t="s">
        <v>753</v>
      </c>
      <c r="S112" s="14">
        <v>106</v>
      </c>
      <c r="AK112" s="8">
        <v>16373</v>
      </c>
      <c r="AL112" s="9" t="s">
        <v>104</v>
      </c>
      <c r="AM112" s="8">
        <v>810</v>
      </c>
    </row>
    <row r="113" spans="1:39" s="6" customFormat="1" ht="23.25" customHeight="1" x14ac:dyDescent="0.3">
      <c r="A113" s="47">
        <v>0</v>
      </c>
      <c r="B113" s="45">
        <f>+Tableau13[[#This Row],[التبرع]]+Tableau13[[#This Row],[مساهمة 2022]]</f>
        <v>500</v>
      </c>
      <c r="C113" s="45">
        <f>SUM(Tableau13[[#This Row],[12]:[1]])</f>
        <v>0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8"/>
      <c r="P113" s="47">
        <v>500</v>
      </c>
      <c r="Q113" s="47">
        <v>47656865</v>
      </c>
      <c r="R113" s="32" t="s">
        <v>756</v>
      </c>
      <c r="S113" s="10">
        <v>107</v>
      </c>
      <c r="AK113" s="8">
        <v>16374</v>
      </c>
      <c r="AL113" s="9" t="s">
        <v>105</v>
      </c>
      <c r="AM113" s="8">
        <v>880</v>
      </c>
    </row>
    <row r="114" spans="1:39" s="6" customFormat="1" ht="23.25" customHeight="1" x14ac:dyDescent="0.3">
      <c r="A114" s="129">
        <v>0</v>
      </c>
      <c r="B114" s="44">
        <f>+Tableau13[[#This Row],[التبرع]]+Tableau13[[#This Row],[مساهمة 2022]]</f>
        <v>1200</v>
      </c>
      <c r="C114" s="44">
        <f>SUM(Tableau13[[#This Row],[12]:[1]])</f>
        <v>1200</v>
      </c>
      <c r="D114" s="48">
        <v>100</v>
      </c>
      <c r="E114" s="48">
        <v>100</v>
      </c>
      <c r="F114" s="48">
        <v>100</v>
      </c>
      <c r="G114" s="48">
        <v>100</v>
      </c>
      <c r="H114" s="48">
        <v>100</v>
      </c>
      <c r="I114" s="48">
        <v>100</v>
      </c>
      <c r="J114" s="48">
        <v>100</v>
      </c>
      <c r="K114" s="48">
        <v>100</v>
      </c>
      <c r="L114" s="48">
        <v>100</v>
      </c>
      <c r="M114" s="48">
        <v>100</v>
      </c>
      <c r="N114" s="48">
        <v>100</v>
      </c>
      <c r="O114" s="46">
        <v>100</v>
      </c>
      <c r="P114" s="49"/>
      <c r="Q114" s="50">
        <v>32006252</v>
      </c>
      <c r="R114" s="34" t="s">
        <v>757</v>
      </c>
      <c r="S114" s="14">
        <v>108</v>
      </c>
      <c r="AK114" s="8">
        <v>16377</v>
      </c>
      <c r="AL114" s="9" t="s">
        <v>106</v>
      </c>
      <c r="AM114" s="8">
        <v>830</v>
      </c>
    </row>
    <row r="115" spans="1:39" s="6" customFormat="1" ht="23.25" customHeight="1" x14ac:dyDescent="0.3">
      <c r="A115" s="47">
        <v>0</v>
      </c>
      <c r="B115" s="45">
        <f>+Tableau13[[#This Row],[التبرع]]+Tableau13[[#This Row],[مساهمة 2022]]</f>
        <v>1000</v>
      </c>
      <c r="C115" s="45">
        <f>SUM(Tableau13[[#This Row],[12]:[1]])</f>
        <v>500</v>
      </c>
      <c r="D115" s="46"/>
      <c r="E115" s="46"/>
      <c r="F115" s="46"/>
      <c r="G115" s="46"/>
      <c r="H115" s="46"/>
      <c r="I115" s="46"/>
      <c r="J115" s="46"/>
      <c r="K115" s="46">
        <v>100</v>
      </c>
      <c r="L115" s="46">
        <v>100</v>
      </c>
      <c r="M115" s="46">
        <v>100</v>
      </c>
      <c r="N115" s="46">
        <v>100</v>
      </c>
      <c r="O115" s="46">
        <v>100</v>
      </c>
      <c r="P115" s="47">
        <v>500</v>
      </c>
      <c r="Q115" s="47">
        <v>41137932</v>
      </c>
      <c r="R115" s="32" t="s">
        <v>758</v>
      </c>
      <c r="S115" s="10">
        <v>109</v>
      </c>
      <c r="AK115" s="8">
        <v>16388</v>
      </c>
      <c r="AL115" s="9" t="s">
        <v>107</v>
      </c>
      <c r="AM115" s="8">
        <v>810</v>
      </c>
    </row>
    <row r="116" spans="1:39" s="6" customFormat="1" ht="23.25" customHeight="1" x14ac:dyDescent="0.3">
      <c r="A116" s="129">
        <v>0</v>
      </c>
      <c r="B116" s="44">
        <f>+Tableau13[[#This Row],[التبرع]]+Tableau13[[#This Row],[مساهمة 2022]]</f>
        <v>6200</v>
      </c>
      <c r="C116" s="44">
        <f>SUM(Tableau13[[#This Row],[12]:[1]])</f>
        <v>1200</v>
      </c>
      <c r="D116" s="48">
        <v>100</v>
      </c>
      <c r="E116" s="48">
        <v>100</v>
      </c>
      <c r="F116" s="48">
        <v>100</v>
      </c>
      <c r="G116" s="48">
        <v>100</v>
      </c>
      <c r="H116" s="48">
        <v>100</v>
      </c>
      <c r="I116" s="48">
        <v>100</v>
      </c>
      <c r="J116" s="48">
        <v>100</v>
      </c>
      <c r="K116" s="48">
        <v>100</v>
      </c>
      <c r="L116" s="48">
        <v>100</v>
      </c>
      <c r="M116" s="48">
        <v>100</v>
      </c>
      <c r="N116" s="48">
        <v>100</v>
      </c>
      <c r="O116" s="48">
        <v>100</v>
      </c>
      <c r="P116" s="49">
        <v>5000</v>
      </c>
      <c r="Q116" s="50">
        <v>44903114</v>
      </c>
      <c r="R116" s="34" t="s">
        <v>759</v>
      </c>
      <c r="S116" s="14">
        <v>110</v>
      </c>
      <c r="AK116" s="8">
        <v>16397</v>
      </c>
      <c r="AL116" s="9" t="s">
        <v>108</v>
      </c>
      <c r="AM116" s="8">
        <v>830</v>
      </c>
    </row>
    <row r="117" spans="1:39" s="6" customFormat="1" ht="23.25" customHeight="1" x14ac:dyDescent="0.3">
      <c r="A117" s="47">
        <v>0</v>
      </c>
      <c r="B117" s="45">
        <f>+Tableau13[[#This Row],[التبرع]]+Tableau13[[#This Row],[مساهمة 2022]]</f>
        <v>2700</v>
      </c>
      <c r="C117" s="45">
        <f>SUM(Tableau13[[#This Row],[12]:[1]])</f>
        <v>1200</v>
      </c>
      <c r="D117" s="46">
        <v>100</v>
      </c>
      <c r="E117" s="46">
        <v>100</v>
      </c>
      <c r="F117" s="46">
        <v>100</v>
      </c>
      <c r="G117" s="46">
        <v>100</v>
      </c>
      <c r="H117" s="46">
        <v>100</v>
      </c>
      <c r="I117" s="46">
        <v>100</v>
      </c>
      <c r="J117" s="46">
        <v>100</v>
      </c>
      <c r="K117" s="46">
        <v>100</v>
      </c>
      <c r="L117" s="46">
        <v>100</v>
      </c>
      <c r="M117" s="46">
        <v>100</v>
      </c>
      <c r="N117" s="46">
        <v>100</v>
      </c>
      <c r="O117" s="46">
        <v>100</v>
      </c>
      <c r="P117" s="47">
        <v>1500</v>
      </c>
      <c r="Q117" s="47">
        <v>33199940</v>
      </c>
      <c r="R117" s="32" t="s">
        <v>760</v>
      </c>
      <c r="S117" s="10">
        <v>111</v>
      </c>
      <c r="AK117" s="8">
        <v>16401</v>
      </c>
      <c r="AL117" s="9" t="s">
        <v>109</v>
      </c>
      <c r="AM117" s="8">
        <v>830</v>
      </c>
    </row>
    <row r="118" spans="1:39" s="6" customFormat="1" ht="23.25" customHeight="1" x14ac:dyDescent="0.3">
      <c r="A118" s="129">
        <v>0</v>
      </c>
      <c r="B118" s="44">
        <f>+Tableau13[[#This Row],[التبرع]]+Tableau13[[#This Row],[مساهمة 2022]]</f>
        <v>3000</v>
      </c>
      <c r="C118" s="44">
        <f>SUM(Tableau13[[#This Row],[12]:[1]])</f>
        <v>1200</v>
      </c>
      <c r="D118" s="48">
        <v>100</v>
      </c>
      <c r="E118" s="48">
        <v>100</v>
      </c>
      <c r="F118" s="48">
        <v>100</v>
      </c>
      <c r="G118" s="48">
        <v>100</v>
      </c>
      <c r="H118" s="48">
        <v>100</v>
      </c>
      <c r="I118" s="48">
        <v>100</v>
      </c>
      <c r="J118" s="48">
        <v>100</v>
      </c>
      <c r="K118" s="48">
        <v>100</v>
      </c>
      <c r="L118" s="48">
        <v>100</v>
      </c>
      <c r="M118" s="48">
        <v>100</v>
      </c>
      <c r="N118" s="48">
        <v>100</v>
      </c>
      <c r="O118" s="46">
        <v>100</v>
      </c>
      <c r="P118" s="49">
        <v>1800</v>
      </c>
      <c r="Q118" s="50">
        <v>22343473</v>
      </c>
      <c r="R118" s="34" t="s">
        <v>761</v>
      </c>
      <c r="S118" s="14">
        <v>112</v>
      </c>
      <c r="AK118" s="8">
        <v>16402</v>
      </c>
      <c r="AL118" s="9" t="s">
        <v>110</v>
      </c>
      <c r="AM118" s="8">
        <v>880</v>
      </c>
    </row>
    <row r="119" spans="1:39" s="6" customFormat="1" ht="23.25" customHeight="1" x14ac:dyDescent="0.3">
      <c r="A119" s="47">
        <v>0</v>
      </c>
      <c r="B119" s="45">
        <f>+Tableau13[[#This Row],[التبرع]]+Tableau13[[#This Row],[مساهمة 2022]]</f>
        <v>1500</v>
      </c>
      <c r="C119" s="45">
        <f>SUM(Tableau13[[#This Row],[12]:[1]])</f>
        <v>1000</v>
      </c>
      <c r="D119" s="46"/>
      <c r="E119" s="46"/>
      <c r="F119" s="46">
        <v>100</v>
      </c>
      <c r="G119" s="46">
        <v>100</v>
      </c>
      <c r="H119" s="46">
        <v>100</v>
      </c>
      <c r="I119" s="46">
        <v>100</v>
      </c>
      <c r="J119" s="46">
        <v>100</v>
      </c>
      <c r="K119" s="46">
        <v>100</v>
      </c>
      <c r="L119" s="46">
        <v>100</v>
      </c>
      <c r="M119" s="46">
        <v>100</v>
      </c>
      <c r="N119" s="46">
        <v>100</v>
      </c>
      <c r="O119" s="48">
        <v>100</v>
      </c>
      <c r="P119" s="47">
        <v>500</v>
      </c>
      <c r="Q119" s="47">
        <v>26676918</v>
      </c>
      <c r="R119" s="32" t="s">
        <v>762</v>
      </c>
      <c r="S119" s="10">
        <v>113</v>
      </c>
      <c r="AK119" s="8">
        <v>16406</v>
      </c>
      <c r="AL119" s="9" t="s">
        <v>111</v>
      </c>
      <c r="AM119" s="8">
        <v>820</v>
      </c>
    </row>
    <row r="120" spans="1:39" s="6" customFormat="1" ht="23.25" customHeight="1" x14ac:dyDescent="0.3">
      <c r="A120" s="129">
        <v>0</v>
      </c>
      <c r="B120" s="44">
        <f>+Tableau13[[#This Row],[التبرع]]+Tableau13[[#This Row],[مساهمة 2022]]</f>
        <v>500</v>
      </c>
      <c r="C120" s="44">
        <f>SUM(Tableau13[[#This Row],[12]:[1]])</f>
        <v>500</v>
      </c>
      <c r="D120" s="48"/>
      <c r="E120" s="48"/>
      <c r="F120" s="48"/>
      <c r="G120" s="48"/>
      <c r="H120" s="48"/>
      <c r="I120" s="48"/>
      <c r="J120" s="48"/>
      <c r="K120" s="48">
        <v>100</v>
      </c>
      <c r="L120" s="48">
        <v>100</v>
      </c>
      <c r="M120" s="48">
        <v>100</v>
      </c>
      <c r="N120" s="48">
        <v>100</v>
      </c>
      <c r="O120" s="46">
        <v>100</v>
      </c>
      <c r="P120" s="49"/>
      <c r="Q120" s="50">
        <v>44145000</v>
      </c>
      <c r="R120" s="34" t="s">
        <v>763</v>
      </c>
      <c r="S120" s="14">
        <v>114</v>
      </c>
      <c r="AK120" s="8">
        <v>16408</v>
      </c>
      <c r="AL120" s="9" t="s">
        <v>112</v>
      </c>
      <c r="AM120" s="8">
        <v>830</v>
      </c>
    </row>
    <row r="121" spans="1:39" s="6" customFormat="1" ht="23.25" customHeight="1" x14ac:dyDescent="0.3">
      <c r="A121" s="47">
        <v>0</v>
      </c>
      <c r="B121" s="45">
        <f>+Tableau13[[#This Row],[التبرع]]+Tableau13[[#This Row],[مساهمة 2022]]</f>
        <v>100</v>
      </c>
      <c r="C121" s="45">
        <f>SUM(Tableau13[[#This Row],[12]:[1]])</f>
        <v>0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7">
        <v>100</v>
      </c>
      <c r="Q121" s="47">
        <v>47585856</v>
      </c>
      <c r="R121" s="32" t="s">
        <v>764</v>
      </c>
      <c r="S121" s="10">
        <v>115</v>
      </c>
      <c r="AK121" s="8">
        <v>16435</v>
      </c>
      <c r="AL121" s="9" t="s">
        <v>113</v>
      </c>
      <c r="AM121" s="8">
        <v>880</v>
      </c>
    </row>
    <row r="122" spans="1:39" s="6" customFormat="1" ht="23.25" customHeight="1" x14ac:dyDescent="0.3">
      <c r="A122" s="129">
        <v>0</v>
      </c>
      <c r="B122" s="44">
        <f>+Tableau13[[#This Row],[التبرع]]+Tableau13[[#This Row],[مساهمة 2022]]</f>
        <v>1700</v>
      </c>
      <c r="C122" s="44">
        <f>SUM(Tableau13[[#This Row],[12]:[1]])</f>
        <v>1200</v>
      </c>
      <c r="D122" s="48">
        <v>100</v>
      </c>
      <c r="E122" s="48">
        <v>100</v>
      </c>
      <c r="F122" s="48">
        <v>100</v>
      </c>
      <c r="G122" s="48">
        <v>100</v>
      </c>
      <c r="H122" s="48">
        <v>100</v>
      </c>
      <c r="I122" s="48">
        <v>100</v>
      </c>
      <c r="J122" s="48">
        <v>100</v>
      </c>
      <c r="K122" s="48">
        <v>100</v>
      </c>
      <c r="L122" s="48">
        <v>100</v>
      </c>
      <c r="M122" s="48">
        <v>100</v>
      </c>
      <c r="N122" s="48">
        <v>100</v>
      </c>
      <c r="O122" s="48">
        <v>100</v>
      </c>
      <c r="P122" s="49">
        <v>500</v>
      </c>
      <c r="Q122" s="50">
        <v>46130769</v>
      </c>
      <c r="R122" s="34" t="s">
        <v>765</v>
      </c>
      <c r="S122" s="14">
        <v>116</v>
      </c>
      <c r="AK122" s="8">
        <v>16438</v>
      </c>
      <c r="AL122" s="9" t="s">
        <v>114</v>
      </c>
      <c r="AM122" s="8">
        <v>830</v>
      </c>
    </row>
    <row r="123" spans="1:39" s="6" customFormat="1" ht="23.25" customHeight="1" x14ac:dyDescent="0.3">
      <c r="A123" s="47">
        <v>0</v>
      </c>
      <c r="B123" s="45">
        <f>+Tableau13[[#This Row],[التبرع]]+Tableau13[[#This Row],[مساهمة 2022]]</f>
        <v>1200</v>
      </c>
      <c r="C123" s="45">
        <f>SUM(Tableau13[[#This Row],[12]:[1]])</f>
        <v>1200</v>
      </c>
      <c r="D123" s="46">
        <v>100</v>
      </c>
      <c r="E123" s="46">
        <v>100</v>
      </c>
      <c r="F123" s="46">
        <v>100</v>
      </c>
      <c r="G123" s="46">
        <v>100</v>
      </c>
      <c r="H123" s="46">
        <v>100</v>
      </c>
      <c r="I123" s="46">
        <v>100</v>
      </c>
      <c r="J123" s="46">
        <v>100</v>
      </c>
      <c r="K123" s="46">
        <v>100</v>
      </c>
      <c r="L123" s="46">
        <v>100</v>
      </c>
      <c r="M123" s="46">
        <v>100</v>
      </c>
      <c r="N123" s="46">
        <v>100</v>
      </c>
      <c r="O123" s="46">
        <v>100</v>
      </c>
      <c r="P123" s="47"/>
      <c r="Q123" s="47">
        <v>48713553</v>
      </c>
      <c r="R123" s="32" t="s">
        <v>766</v>
      </c>
      <c r="S123" s="10">
        <v>117</v>
      </c>
      <c r="AK123" s="8">
        <v>16440</v>
      </c>
      <c r="AL123" s="9" t="s">
        <v>115</v>
      </c>
      <c r="AM123" s="8">
        <v>830</v>
      </c>
    </row>
    <row r="124" spans="1:39" s="6" customFormat="1" ht="23.25" customHeight="1" x14ac:dyDescent="0.3">
      <c r="A124" s="129">
        <v>0</v>
      </c>
      <c r="B124" s="44">
        <f>+Tableau13[[#This Row],[التبرع]]+Tableau13[[#This Row],[مساهمة 2022]]</f>
        <v>1200</v>
      </c>
      <c r="C124" s="44">
        <f>SUM(Tableau13[[#This Row],[12]:[1]])</f>
        <v>1200</v>
      </c>
      <c r="D124" s="48">
        <v>100</v>
      </c>
      <c r="E124" s="48">
        <v>100</v>
      </c>
      <c r="F124" s="48">
        <v>100</v>
      </c>
      <c r="G124" s="48">
        <v>100</v>
      </c>
      <c r="H124" s="48">
        <v>100</v>
      </c>
      <c r="I124" s="48">
        <v>100</v>
      </c>
      <c r="J124" s="48">
        <v>100</v>
      </c>
      <c r="K124" s="48">
        <v>100</v>
      </c>
      <c r="L124" s="48">
        <v>100</v>
      </c>
      <c r="M124" s="48">
        <v>100</v>
      </c>
      <c r="N124" s="48">
        <v>100</v>
      </c>
      <c r="O124" s="46">
        <v>100</v>
      </c>
      <c r="P124" s="49"/>
      <c r="Q124" s="50">
        <v>49116584</v>
      </c>
      <c r="R124" s="34" t="s">
        <v>767</v>
      </c>
      <c r="S124" s="14">
        <v>118</v>
      </c>
      <c r="AK124" s="8">
        <v>16443</v>
      </c>
      <c r="AL124" s="9" t="s">
        <v>116</v>
      </c>
      <c r="AM124" s="8">
        <v>810</v>
      </c>
    </row>
    <row r="125" spans="1:39" s="6" customFormat="1" ht="23.25" customHeight="1" x14ac:dyDescent="0.3">
      <c r="A125" s="47">
        <v>0</v>
      </c>
      <c r="B125" s="45">
        <f>+Tableau13[[#This Row],[التبرع]]+Tableau13[[#This Row],[مساهمة 2022]]</f>
        <v>1200</v>
      </c>
      <c r="C125" s="45">
        <f>SUM(Tableau13[[#This Row],[12]:[1]])</f>
        <v>1200</v>
      </c>
      <c r="D125" s="46">
        <v>100</v>
      </c>
      <c r="E125" s="46">
        <v>100</v>
      </c>
      <c r="F125" s="46">
        <v>100</v>
      </c>
      <c r="G125" s="46">
        <v>100</v>
      </c>
      <c r="H125" s="46">
        <v>100</v>
      </c>
      <c r="I125" s="46">
        <v>100</v>
      </c>
      <c r="J125" s="46">
        <v>100</v>
      </c>
      <c r="K125" s="46">
        <v>100</v>
      </c>
      <c r="L125" s="46">
        <v>100</v>
      </c>
      <c r="M125" s="46">
        <v>100</v>
      </c>
      <c r="N125" s="46">
        <v>100</v>
      </c>
      <c r="O125" s="48">
        <v>100</v>
      </c>
      <c r="P125" s="47"/>
      <c r="Q125" s="47">
        <v>47167777</v>
      </c>
      <c r="R125" s="32" t="s">
        <v>768</v>
      </c>
      <c r="S125" s="10">
        <v>119</v>
      </c>
      <c r="AK125" s="8">
        <v>16445</v>
      </c>
      <c r="AL125" s="9" t="s">
        <v>117</v>
      </c>
      <c r="AM125" s="8">
        <v>830</v>
      </c>
    </row>
    <row r="126" spans="1:39" s="6" customFormat="1" ht="23.25" customHeight="1" x14ac:dyDescent="0.3">
      <c r="A126" s="129">
        <v>0</v>
      </c>
      <c r="B126" s="44">
        <f>+Tableau13[[#This Row],[التبرع]]+Tableau13[[#This Row],[مساهمة 2022]]</f>
        <v>1200</v>
      </c>
      <c r="C126" s="44">
        <f>SUM(Tableau13[[#This Row],[12]:[1]])</f>
        <v>1200</v>
      </c>
      <c r="D126" s="48">
        <v>100</v>
      </c>
      <c r="E126" s="48">
        <v>100</v>
      </c>
      <c r="F126" s="48">
        <v>100</v>
      </c>
      <c r="G126" s="48">
        <v>100</v>
      </c>
      <c r="H126" s="48">
        <v>100</v>
      </c>
      <c r="I126" s="48">
        <v>100</v>
      </c>
      <c r="J126" s="48">
        <v>100</v>
      </c>
      <c r="K126" s="48">
        <v>100</v>
      </c>
      <c r="L126" s="48">
        <v>100</v>
      </c>
      <c r="M126" s="48">
        <v>100</v>
      </c>
      <c r="N126" s="48">
        <v>100</v>
      </c>
      <c r="O126" s="46">
        <v>100</v>
      </c>
      <c r="P126" s="49"/>
      <c r="Q126" s="50"/>
      <c r="R126" s="34" t="s">
        <v>769</v>
      </c>
      <c r="S126" s="14">
        <v>120</v>
      </c>
      <c r="AK126" s="8">
        <v>16446</v>
      </c>
      <c r="AL126" s="9" t="s">
        <v>118</v>
      </c>
      <c r="AM126" s="8">
        <v>810</v>
      </c>
    </row>
    <row r="127" spans="1:39" s="6" customFormat="1" ht="23.25" customHeight="1" x14ac:dyDescent="0.3">
      <c r="A127" s="47">
        <v>0</v>
      </c>
      <c r="B127" s="45">
        <f>+Tableau13[[#This Row],[التبرع]]+Tableau13[[#This Row],[مساهمة 2022]]</f>
        <v>3200</v>
      </c>
      <c r="C127" s="45">
        <f>SUM(Tableau13[[#This Row],[12]:[1]])</f>
        <v>1200</v>
      </c>
      <c r="D127" s="46">
        <v>100</v>
      </c>
      <c r="E127" s="46">
        <v>100</v>
      </c>
      <c r="F127" s="46">
        <v>100</v>
      </c>
      <c r="G127" s="46">
        <v>100</v>
      </c>
      <c r="H127" s="46">
        <v>100</v>
      </c>
      <c r="I127" s="46">
        <v>100</v>
      </c>
      <c r="J127" s="46">
        <v>100</v>
      </c>
      <c r="K127" s="46">
        <v>100</v>
      </c>
      <c r="L127" s="46">
        <v>100</v>
      </c>
      <c r="M127" s="46">
        <v>100</v>
      </c>
      <c r="N127" s="46">
        <v>100</v>
      </c>
      <c r="O127" s="46">
        <v>100</v>
      </c>
      <c r="P127" s="47">
        <v>2000</v>
      </c>
      <c r="Q127" s="47">
        <v>38381752</v>
      </c>
      <c r="R127" s="32" t="s">
        <v>772</v>
      </c>
      <c r="S127" s="10">
        <v>121</v>
      </c>
      <c r="AK127" s="8">
        <v>16447</v>
      </c>
      <c r="AL127" s="9" t="s">
        <v>119</v>
      </c>
      <c r="AM127" s="8">
        <v>830</v>
      </c>
    </row>
    <row r="128" spans="1:39" s="6" customFormat="1" ht="23.25" customHeight="1" x14ac:dyDescent="0.3">
      <c r="A128" s="129">
        <v>0</v>
      </c>
      <c r="B128" s="44">
        <f>+Tableau13[[#This Row],[التبرع]]+Tableau13[[#This Row],[مساهمة 2022]]</f>
        <v>1200</v>
      </c>
      <c r="C128" s="44">
        <f>SUM(Tableau13[[#This Row],[12]:[1]])</f>
        <v>1200</v>
      </c>
      <c r="D128" s="48">
        <v>100</v>
      </c>
      <c r="E128" s="48">
        <v>100</v>
      </c>
      <c r="F128" s="48">
        <v>100</v>
      </c>
      <c r="G128" s="48">
        <v>100</v>
      </c>
      <c r="H128" s="48">
        <v>100</v>
      </c>
      <c r="I128" s="48">
        <v>100</v>
      </c>
      <c r="J128" s="48">
        <v>100</v>
      </c>
      <c r="K128" s="48">
        <v>100</v>
      </c>
      <c r="L128" s="48">
        <v>100</v>
      </c>
      <c r="M128" s="48">
        <v>100</v>
      </c>
      <c r="N128" s="48">
        <v>100</v>
      </c>
      <c r="O128" s="48">
        <v>100</v>
      </c>
      <c r="P128" s="49"/>
      <c r="Q128" s="50">
        <v>36186887</v>
      </c>
      <c r="R128" s="34" t="s">
        <v>773</v>
      </c>
      <c r="S128" s="14">
        <v>122</v>
      </c>
      <c r="AK128" s="8">
        <v>16455</v>
      </c>
      <c r="AL128" s="9" t="s">
        <v>120</v>
      </c>
      <c r="AM128" s="8">
        <v>880</v>
      </c>
    </row>
    <row r="129" spans="1:39" s="6" customFormat="1" ht="23.25" customHeight="1" x14ac:dyDescent="0.3">
      <c r="A129" s="47">
        <v>0</v>
      </c>
      <c r="B129" s="45">
        <f>+Tableau13[[#This Row],[التبرع]]+Tableau13[[#This Row],[مساهمة 2022]]</f>
        <v>1200</v>
      </c>
      <c r="C129" s="45">
        <f>SUM(Tableau13[[#This Row],[12]:[1]])</f>
        <v>1200</v>
      </c>
      <c r="D129" s="46">
        <v>100</v>
      </c>
      <c r="E129" s="46">
        <v>100</v>
      </c>
      <c r="F129" s="46">
        <v>100</v>
      </c>
      <c r="G129" s="46">
        <v>100</v>
      </c>
      <c r="H129" s="46">
        <v>100</v>
      </c>
      <c r="I129" s="46">
        <v>100</v>
      </c>
      <c r="J129" s="46">
        <v>100</v>
      </c>
      <c r="K129" s="46">
        <v>100</v>
      </c>
      <c r="L129" s="46">
        <v>100</v>
      </c>
      <c r="M129" s="46">
        <v>100</v>
      </c>
      <c r="N129" s="46">
        <v>100</v>
      </c>
      <c r="O129" s="46">
        <v>100</v>
      </c>
      <c r="P129" s="47"/>
      <c r="Q129" s="47">
        <v>41884547</v>
      </c>
      <c r="R129" s="32" t="s">
        <v>774</v>
      </c>
      <c r="S129" s="10">
        <v>123</v>
      </c>
      <c r="AK129" s="8">
        <v>16469</v>
      </c>
      <c r="AL129" s="9" t="s">
        <v>121</v>
      </c>
      <c r="AM129" s="8">
        <v>820</v>
      </c>
    </row>
    <row r="130" spans="1:39" s="6" customFormat="1" ht="23.25" customHeight="1" x14ac:dyDescent="0.3">
      <c r="A130" s="129">
        <v>0</v>
      </c>
      <c r="B130" s="44">
        <f>+Tableau13[[#This Row],[التبرع]]+Tableau13[[#This Row],[مساهمة 2022]]</f>
        <v>2200</v>
      </c>
      <c r="C130" s="44">
        <f>SUM(Tableau13[[#This Row],[12]:[1]])</f>
        <v>1200</v>
      </c>
      <c r="D130" s="48">
        <v>100</v>
      </c>
      <c r="E130" s="48">
        <v>100</v>
      </c>
      <c r="F130" s="48">
        <v>100</v>
      </c>
      <c r="G130" s="48">
        <v>100</v>
      </c>
      <c r="H130" s="48">
        <v>100</v>
      </c>
      <c r="I130" s="48">
        <v>100</v>
      </c>
      <c r="J130" s="48">
        <v>100</v>
      </c>
      <c r="K130" s="48">
        <v>100</v>
      </c>
      <c r="L130" s="48">
        <v>100</v>
      </c>
      <c r="M130" s="48">
        <v>100</v>
      </c>
      <c r="N130" s="48">
        <v>100</v>
      </c>
      <c r="O130" s="46">
        <v>100</v>
      </c>
      <c r="P130" s="49">
        <v>1000</v>
      </c>
      <c r="Q130" s="50">
        <v>22446496</v>
      </c>
      <c r="R130" s="34" t="s">
        <v>775</v>
      </c>
      <c r="S130" s="14">
        <v>124</v>
      </c>
      <c r="AK130" s="8">
        <v>16511</v>
      </c>
      <c r="AL130" s="9" t="s">
        <v>122</v>
      </c>
      <c r="AM130" s="8">
        <v>830</v>
      </c>
    </row>
    <row r="131" spans="1:39" s="6" customFormat="1" ht="23.25" customHeight="1" x14ac:dyDescent="0.3">
      <c r="A131" s="47">
        <v>0</v>
      </c>
      <c r="B131" s="45">
        <f>+Tableau13[[#This Row],[التبرع]]+Tableau13[[#This Row],[مساهمة 2022]]</f>
        <v>1200</v>
      </c>
      <c r="C131" s="45">
        <f>SUM(Tableau13[[#This Row],[12]:[1]])</f>
        <v>1200</v>
      </c>
      <c r="D131" s="46">
        <v>100</v>
      </c>
      <c r="E131" s="46">
        <v>100</v>
      </c>
      <c r="F131" s="46">
        <v>100</v>
      </c>
      <c r="G131" s="46">
        <v>100</v>
      </c>
      <c r="H131" s="46">
        <v>100</v>
      </c>
      <c r="I131" s="46">
        <v>100</v>
      </c>
      <c r="J131" s="46">
        <v>100</v>
      </c>
      <c r="K131" s="46">
        <v>100</v>
      </c>
      <c r="L131" s="46">
        <v>100</v>
      </c>
      <c r="M131" s="46">
        <v>100</v>
      </c>
      <c r="N131" s="46">
        <v>100</v>
      </c>
      <c r="O131" s="48">
        <v>100</v>
      </c>
      <c r="P131" s="47"/>
      <c r="Q131" s="47">
        <v>36062627</v>
      </c>
      <c r="R131" s="32" t="s">
        <v>776</v>
      </c>
      <c r="S131" s="10">
        <v>125</v>
      </c>
      <c r="AK131" s="8">
        <v>16515</v>
      </c>
      <c r="AL131" s="9" t="s">
        <v>123</v>
      </c>
      <c r="AM131" s="8">
        <v>830</v>
      </c>
    </row>
    <row r="132" spans="1:39" s="6" customFormat="1" ht="23.25" customHeight="1" x14ac:dyDescent="0.3">
      <c r="A132" s="129">
        <v>0</v>
      </c>
      <c r="B132" s="44">
        <f>+Tableau13[[#This Row],[التبرع]]+Tableau13[[#This Row],[مساهمة 2022]]</f>
        <v>200</v>
      </c>
      <c r="C132" s="44">
        <f>SUM(Tableau13[[#This Row],[12]:[1]])</f>
        <v>200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>
        <v>100</v>
      </c>
      <c r="O132" s="46">
        <v>100</v>
      </c>
      <c r="P132" s="49"/>
      <c r="Q132" s="50">
        <v>30506610</v>
      </c>
      <c r="R132" s="34" t="s">
        <v>777</v>
      </c>
      <c r="S132" s="14">
        <v>126</v>
      </c>
      <c r="AK132" s="8">
        <v>16516</v>
      </c>
      <c r="AL132" s="9" t="s">
        <v>124</v>
      </c>
      <c r="AM132" s="8">
        <v>870</v>
      </c>
    </row>
    <row r="133" spans="1:39" s="6" customFormat="1" ht="23.25" customHeight="1" x14ac:dyDescent="0.3">
      <c r="A133" s="47">
        <v>0</v>
      </c>
      <c r="B133" s="45">
        <f>+Tableau13[[#This Row],[التبرع]]+Tableau13[[#This Row],[مساهمة 2022]]</f>
        <v>4200</v>
      </c>
      <c r="C133" s="45">
        <f>SUM(Tableau13[[#This Row],[12]:[1]])</f>
        <v>1200</v>
      </c>
      <c r="D133" s="46">
        <v>100</v>
      </c>
      <c r="E133" s="46">
        <v>100</v>
      </c>
      <c r="F133" s="46">
        <v>100</v>
      </c>
      <c r="G133" s="46">
        <v>100</v>
      </c>
      <c r="H133" s="46">
        <v>100</v>
      </c>
      <c r="I133" s="46">
        <v>100</v>
      </c>
      <c r="J133" s="46">
        <v>100</v>
      </c>
      <c r="K133" s="46">
        <v>100</v>
      </c>
      <c r="L133" s="46">
        <v>100</v>
      </c>
      <c r="M133" s="46">
        <v>100</v>
      </c>
      <c r="N133" s="46">
        <v>100</v>
      </c>
      <c r="O133" s="46">
        <v>100</v>
      </c>
      <c r="P133" s="47">
        <v>3000</v>
      </c>
      <c r="Q133" s="47">
        <v>46517434</v>
      </c>
      <c r="R133" s="32" t="s">
        <v>778</v>
      </c>
      <c r="S133" s="10">
        <v>127</v>
      </c>
      <c r="AK133" s="8">
        <v>16534</v>
      </c>
      <c r="AL133" s="9" t="s">
        <v>125</v>
      </c>
      <c r="AM133" s="8">
        <v>820</v>
      </c>
    </row>
    <row r="134" spans="1:39" s="6" customFormat="1" ht="23.25" customHeight="1" x14ac:dyDescent="0.3">
      <c r="A134" s="129">
        <v>0</v>
      </c>
      <c r="B134" s="44">
        <f>+Tableau13[[#This Row],[التبرع]]+Tableau13[[#This Row],[مساهمة 2022]]</f>
        <v>2700</v>
      </c>
      <c r="C134" s="44">
        <f>SUM(Tableau13[[#This Row],[12]:[1]])</f>
        <v>1200</v>
      </c>
      <c r="D134" s="48">
        <v>100</v>
      </c>
      <c r="E134" s="48">
        <v>100</v>
      </c>
      <c r="F134" s="48">
        <v>100</v>
      </c>
      <c r="G134" s="48">
        <v>100</v>
      </c>
      <c r="H134" s="48">
        <v>100</v>
      </c>
      <c r="I134" s="48">
        <v>100</v>
      </c>
      <c r="J134" s="48">
        <v>100</v>
      </c>
      <c r="K134" s="48">
        <v>100</v>
      </c>
      <c r="L134" s="48">
        <v>100</v>
      </c>
      <c r="M134" s="48">
        <v>100</v>
      </c>
      <c r="N134" s="48">
        <v>100</v>
      </c>
      <c r="O134" s="48">
        <v>100</v>
      </c>
      <c r="P134" s="49">
        <v>1500</v>
      </c>
      <c r="Q134" s="50">
        <v>44904395</v>
      </c>
      <c r="R134" s="34" t="s">
        <v>779</v>
      </c>
      <c r="S134" s="14">
        <v>128</v>
      </c>
      <c r="AK134" s="8">
        <v>16541</v>
      </c>
      <c r="AL134" s="9" t="s">
        <v>126</v>
      </c>
      <c r="AM134" s="8">
        <v>806</v>
      </c>
    </row>
    <row r="135" spans="1:39" s="16" customFormat="1" ht="23.25" customHeight="1" x14ac:dyDescent="0.3">
      <c r="A135" s="47">
        <v>0</v>
      </c>
      <c r="B135" s="45">
        <f>+Tableau13[[#This Row],[التبرع]]+Tableau13[[#This Row],[مساهمة 2022]]</f>
        <v>1200</v>
      </c>
      <c r="C135" s="45">
        <f>SUM(Tableau13[[#This Row],[12]:[1]])</f>
        <v>1200</v>
      </c>
      <c r="D135" s="46">
        <v>100</v>
      </c>
      <c r="E135" s="46">
        <v>100</v>
      </c>
      <c r="F135" s="46">
        <v>100</v>
      </c>
      <c r="G135" s="46">
        <v>100</v>
      </c>
      <c r="H135" s="46">
        <v>100</v>
      </c>
      <c r="I135" s="46">
        <v>100</v>
      </c>
      <c r="J135" s="46">
        <v>100</v>
      </c>
      <c r="K135" s="46">
        <v>100</v>
      </c>
      <c r="L135" s="46">
        <v>100</v>
      </c>
      <c r="M135" s="46">
        <v>100</v>
      </c>
      <c r="N135" s="46">
        <v>100</v>
      </c>
      <c r="O135" s="46">
        <v>100</v>
      </c>
      <c r="P135" s="47"/>
      <c r="Q135" s="47">
        <v>42211990</v>
      </c>
      <c r="R135" s="32" t="s">
        <v>780</v>
      </c>
      <c r="S135" s="10">
        <v>129</v>
      </c>
      <c r="V135" s="6"/>
      <c r="AK135" s="18">
        <v>16542</v>
      </c>
      <c r="AL135" s="19" t="s">
        <v>127</v>
      </c>
      <c r="AM135" s="18">
        <v>801</v>
      </c>
    </row>
    <row r="136" spans="1:39" s="6" customFormat="1" ht="23.25" customHeight="1" x14ac:dyDescent="0.3">
      <c r="A136" s="129">
        <v>0</v>
      </c>
      <c r="B136" s="44">
        <f>+Tableau13[[#This Row],[التبرع]]+Tableau13[[#This Row],[مساهمة 2022]]</f>
        <v>600</v>
      </c>
      <c r="C136" s="44">
        <f>SUM(Tableau13[[#This Row],[12]:[1]])</f>
        <v>600</v>
      </c>
      <c r="D136" s="48"/>
      <c r="E136" s="48"/>
      <c r="F136" s="48"/>
      <c r="G136" s="48"/>
      <c r="H136" s="48"/>
      <c r="I136" s="48"/>
      <c r="J136" s="48">
        <v>100</v>
      </c>
      <c r="K136" s="48">
        <v>100</v>
      </c>
      <c r="L136" s="48">
        <v>100</v>
      </c>
      <c r="M136" s="48">
        <v>100</v>
      </c>
      <c r="N136" s="48">
        <v>100</v>
      </c>
      <c r="O136" s="46">
        <v>100</v>
      </c>
      <c r="P136" s="49"/>
      <c r="Q136" s="50">
        <v>33268080</v>
      </c>
      <c r="R136" s="34" t="s">
        <v>782</v>
      </c>
      <c r="S136" s="14">
        <v>130</v>
      </c>
      <c r="AK136" s="8">
        <v>16549</v>
      </c>
      <c r="AL136" s="9" t="s">
        <v>128</v>
      </c>
      <c r="AM136" s="8">
        <v>820</v>
      </c>
    </row>
    <row r="137" spans="1:39" s="6" customFormat="1" ht="23.25" customHeight="1" x14ac:dyDescent="0.3">
      <c r="A137" s="47">
        <v>0</v>
      </c>
      <c r="B137" s="45">
        <f>+Tableau13[[#This Row],[التبرع]]+Tableau13[[#This Row],[مساهمة 2022]]</f>
        <v>2700</v>
      </c>
      <c r="C137" s="45">
        <f>SUM(Tableau13[[#This Row],[12]:[1]])</f>
        <v>1200</v>
      </c>
      <c r="D137" s="46">
        <v>100</v>
      </c>
      <c r="E137" s="46">
        <v>100</v>
      </c>
      <c r="F137" s="46">
        <v>100</v>
      </c>
      <c r="G137" s="46">
        <v>100</v>
      </c>
      <c r="H137" s="46">
        <v>100</v>
      </c>
      <c r="I137" s="46">
        <v>100</v>
      </c>
      <c r="J137" s="46">
        <v>100</v>
      </c>
      <c r="K137" s="46">
        <v>100</v>
      </c>
      <c r="L137" s="46">
        <v>100</v>
      </c>
      <c r="M137" s="46">
        <v>100</v>
      </c>
      <c r="N137" s="46">
        <v>100</v>
      </c>
      <c r="O137" s="48">
        <v>100</v>
      </c>
      <c r="P137" s="47">
        <v>1500</v>
      </c>
      <c r="Q137" s="47">
        <v>48323828</v>
      </c>
      <c r="R137" s="32" t="s">
        <v>783</v>
      </c>
      <c r="S137" s="10">
        <v>131</v>
      </c>
      <c r="AK137" s="8">
        <v>16577</v>
      </c>
      <c r="AL137" s="9" t="s">
        <v>129</v>
      </c>
      <c r="AM137" s="8">
        <v>880</v>
      </c>
    </row>
    <row r="138" spans="1:39" s="6" customFormat="1" ht="23.25" customHeight="1" x14ac:dyDescent="0.3">
      <c r="A138" s="129">
        <v>0</v>
      </c>
      <c r="B138" s="44">
        <f>+Tableau13[[#This Row],[التبرع]]+Tableau13[[#This Row],[مساهمة 2022]]</f>
        <v>2100</v>
      </c>
      <c r="C138" s="44">
        <f>SUM(Tableau13[[#This Row],[12]:[1]])</f>
        <v>1100</v>
      </c>
      <c r="D138" s="48"/>
      <c r="E138" s="48">
        <v>100</v>
      </c>
      <c r="F138" s="48">
        <v>100</v>
      </c>
      <c r="G138" s="48">
        <v>100</v>
      </c>
      <c r="H138" s="48">
        <v>100</v>
      </c>
      <c r="I138" s="48">
        <v>100</v>
      </c>
      <c r="J138" s="48">
        <v>100</v>
      </c>
      <c r="K138" s="48">
        <v>100</v>
      </c>
      <c r="L138" s="48">
        <v>100</v>
      </c>
      <c r="M138" s="48">
        <v>100</v>
      </c>
      <c r="N138" s="48">
        <v>100</v>
      </c>
      <c r="O138" s="46">
        <v>100</v>
      </c>
      <c r="P138" s="49">
        <v>1000</v>
      </c>
      <c r="Q138" s="50">
        <v>36322995</v>
      </c>
      <c r="R138" s="34" t="s">
        <v>784</v>
      </c>
      <c r="S138" s="14">
        <v>132</v>
      </c>
      <c r="AK138" s="8">
        <v>16580</v>
      </c>
      <c r="AL138" s="9" t="s">
        <v>130</v>
      </c>
      <c r="AM138" s="8">
        <v>820</v>
      </c>
    </row>
    <row r="139" spans="1:39" s="6" customFormat="1" ht="23.25" customHeight="1" x14ac:dyDescent="0.3">
      <c r="A139" s="47">
        <v>0</v>
      </c>
      <c r="B139" s="45">
        <f>+Tableau13[[#This Row],[التبرع]]+Tableau13[[#This Row],[مساهمة 2022]]</f>
        <v>3200</v>
      </c>
      <c r="C139" s="45">
        <f>SUM(Tableau13[[#This Row],[12]:[1]])</f>
        <v>1200</v>
      </c>
      <c r="D139" s="46">
        <v>100</v>
      </c>
      <c r="E139" s="46">
        <v>100</v>
      </c>
      <c r="F139" s="46">
        <v>100</v>
      </c>
      <c r="G139" s="46">
        <v>100</v>
      </c>
      <c r="H139" s="46">
        <v>100</v>
      </c>
      <c r="I139" s="46">
        <v>100</v>
      </c>
      <c r="J139" s="46">
        <v>100</v>
      </c>
      <c r="K139" s="46">
        <v>100</v>
      </c>
      <c r="L139" s="46">
        <v>100</v>
      </c>
      <c r="M139" s="46">
        <v>100</v>
      </c>
      <c r="N139" s="46">
        <v>100</v>
      </c>
      <c r="O139" s="46">
        <v>100</v>
      </c>
      <c r="P139" s="47">
        <v>2000</v>
      </c>
      <c r="Q139" s="47">
        <v>44904165</v>
      </c>
      <c r="R139" s="32" t="s">
        <v>785</v>
      </c>
      <c r="S139" s="10">
        <v>133</v>
      </c>
      <c r="AK139" s="8">
        <v>16587</v>
      </c>
      <c r="AL139" s="9" t="s">
        <v>131</v>
      </c>
      <c r="AM139" s="8">
        <v>820</v>
      </c>
    </row>
    <row r="140" spans="1:39" s="6" customFormat="1" ht="23.25" customHeight="1" x14ac:dyDescent="0.3">
      <c r="A140" s="129">
        <v>0</v>
      </c>
      <c r="B140" s="44">
        <f>+Tableau13[[#This Row],[التبرع]]+Tableau13[[#This Row],[مساهمة 2022]]</f>
        <v>3200</v>
      </c>
      <c r="C140" s="44">
        <f>SUM(Tableau13[[#This Row],[12]:[1]])</f>
        <v>1200</v>
      </c>
      <c r="D140" s="48">
        <v>100</v>
      </c>
      <c r="E140" s="48">
        <v>100</v>
      </c>
      <c r="F140" s="48">
        <v>100</v>
      </c>
      <c r="G140" s="48">
        <v>100</v>
      </c>
      <c r="H140" s="48">
        <v>100</v>
      </c>
      <c r="I140" s="48">
        <v>100</v>
      </c>
      <c r="J140" s="48">
        <v>100</v>
      </c>
      <c r="K140" s="48">
        <v>100</v>
      </c>
      <c r="L140" s="48">
        <v>100</v>
      </c>
      <c r="M140" s="48">
        <v>100</v>
      </c>
      <c r="N140" s="48">
        <v>100</v>
      </c>
      <c r="O140" s="48">
        <v>100</v>
      </c>
      <c r="P140" s="49">
        <v>2000</v>
      </c>
      <c r="Q140" s="50">
        <v>44904713</v>
      </c>
      <c r="R140" s="34" t="s">
        <v>791</v>
      </c>
      <c r="S140" s="14">
        <v>134</v>
      </c>
      <c r="AK140" s="8">
        <v>16602</v>
      </c>
      <c r="AL140" s="9" t="s">
        <v>132</v>
      </c>
      <c r="AM140" s="8">
        <v>830</v>
      </c>
    </row>
    <row r="141" spans="1:39" s="6" customFormat="1" ht="23.25" customHeight="1" x14ac:dyDescent="0.3">
      <c r="A141" s="47">
        <v>0</v>
      </c>
      <c r="B141" s="45">
        <f>+Tableau13[[#This Row],[التبرع]]+Tableau13[[#This Row],[مساهمة 2022]]</f>
        <v>1200</v>
      </c>
      <c r="C141" s="45">
        <f>SUM(Tableau13[[#This Row],[12]:[1]])</f>
        <v>1200</v>
      </c>
      <c r="D141" s="46">
        <v>100</v>
      </c>
      <c r="E141" s="46">
        <v>100</v>
      </c>
      <c r="F141" s="46">
        <v>100</v>
      </c>
      <c r="G141" s="46">
        <v>100</v>
      </c>
      <c r="H141" s="46">
        <v>100</v>
      </c>
      <c r="I141" s="46">
        <v>100</v>
      </c>
      <c r="J141" s="46">
        <v>100</v>
      </c>
      <c r="K141" s="46">
        <v>100</v>
      </c>
      <c r="L141" s="46">
        <v>100</v>
      </c>
      <c r="M141" s="46">
        <v>100</v>
      </c>
      <c r="N141" s="46">
        <v>100</v>
      </c>
      <c r="O141" s="46">
        <v>100</v>
      </c>
      <c r="P141" s="47"/>
      <c r="Q141" s="47">
        <v>41372713</v>
      </c>
      <c r="R141" s="32" t="s">
        <v>792</v>
      </c>
      <c r="S141" s="10">
        <v>135</v>
      </c>
      <c r="AK141" s="8">
        <v>16609</v>
      </c>
      <c r="AL141" s="9" t="s">
        <v>133</v>
      </c>
      <c r="AM141" s="8">
        <v>820</v>
      </c>
    </row>
    <row r="142" spans="1:39" s="6" customFormat="1" ht="23.25" customHeight="1" x14ac:dyDescent="0.3">
      <c r="A142" s="129">
        <v>0</v>
      </c>
      <c r="B142" s="44">
        <f>+Tableau13[[#This Row],[التبرع]]+Tableau13[[#This Row],[مساهمة 2022]]</f>
        <v>2200</v>
      </c>
      <c r="C142" s="44">
        <f>SUM(Tableau13[[#This Row],[12]:[1]])</f>
        <v>1200</v>
      </c>
      <c r="D142" s="48">
        <v>100</v>
      </c>
      <c r="E142" s="48">
        <v>100</v>
      </c>
      <c r="F142" s="48">
        <v>100</v>
      </c>
      <c r="G142" s="48">
        <v>100</v>
      </c>
      <c r="H142" s="48">
        <v>100</v>
      </c>
      <c r="I142" s="48">
        <v>100</v>
      </c>
      <c r="J142" s="48">
        <v>100</v>
      </c>
      <c r="K142" s="48">
        <v>100</v>
      </c>
      <c r="L142" s="48">
        <v>100</v>
      </c>
      <c r="M142" s="48">
        <v>100</v>
      </c>
      <c r="N142" s="48">
        <v>100</v>
      </c>
      <c r="O142" s="46">
        <v>100</v>
      </c>
      <c r="P142" s="49">
        <v>1000</v>
      </c>
      <c r="Q142" s="50">
        <v>46252570</v>
      </c>
      <c r="R142" s="34" t="s">
        <v>793</v>
      </c>
      <c r="S142" s="14">
        <v>136</v>
      </c>
      <c r="AK142" s="8">
        <v>16610</v>
      </c>
      <c r="AL142" s="9" t="s">
        <v>134</v>
      </c>
      <c r="AM142" s="8">
        <v>840</v>
      </c>
    </row>
    <row r="143" spans="1:39" s="6" customFormat="1" ht="23.25" customHeight="1" x14ac:dyDescent="0.3">
      <c r="A143" s="47">
        <v>0</v>
      </c>
      <c r="B143" s="45">
        <f>+Tableau13[[#This Row],[التبرع]]+Tableau13[[#This Row],[مساهمة 2022]]</f>
        <v>2200</v>
      </c>
      <c r="C143" s="45">
        <f>SUM(Tableau13[[#This Row],[12]:[1]])</f>
        <v>1200</v>
      </c>
      <c r="D143" s="46">
        <v>100</v>
      </c>
      <c r="E143" s="46">
        <v>100</v>
      </c>
      <c r="F143" s="46">
        <v>100</v>
      </c>
      <c r="G143" s="46">
        <v>100</v>
      </c>
      <c r="H143" s="46">
        <v>100</v>
      </c>
      <c r="I143" s="46">
        <v>100</v>
      </c>
      <c r="J143" s="46">
        <v>100</v>
      </c>
      <c r="K143" s="46">
        <v>100</v>
      </c>
      <c r="L143" s="46">
        <v>100</v>
      </c>
      <c r="M143" s="46">
        <v>100</v>
      </c>
      <c r="N143" s="46">
        <v>100</v>
      </c>
      <c r="O143" s="48">
        <v>100</v>
      </c>
      <c r="P143" s="47">
        <v>1000</v>
      </c>
      <c r="Q143" s="47">
        <v>48208065</v>
      </c>
      <c r="R143" s="32" t="s">
        <v>794</v>
      </c>
      <c r="S143" s="10">
        <v>137</v>
      </c>
      <c r="AK143" s="8"/>
      <c r="AL143" s="9"/>
      <c r="AM143" s="8"/>
    </row>
    <row r="144" spans="1:39" s="6" customFormat="1" ht="23.25" customHeight="1" x14ac:dyDescent="0.3">
      <c r="A144" s="129">
        <v>0</v>
      </c>
      <c r="B144" s="44">
        <f>+Tableau13[[#This Row],[التبرع]]+Tableau13[[#This Row],[مساهمة 2022]]</f>
        <v>1500</v>
      </c>
      <c r="C144" s="44">
        <f>SUM(Tableau13[[#This Row],[12]:[1]])</f>
        <v>1000</v>
      </c>
      <c r="D144" s="48"/>
      <c r="E144" s="48"/>
      <c r="F144" s="48">
        <v>100</v>
      </c>
      <c r="G144" s="48">
        <v>100</v>
      </c>
      <c r="H144" s="48">
        <v>100</v>
      </c>
      <c r="I144" s="48">
        <v>100</v>
      </c>
      <c r="J144" s="48">
        <v>100</v>
      </c>
      <c r="K144" s="48">
        <v>100</v>
      </c>
      <c r="L144" s="48">
        <v>100</v>
      </c>
      <c r="M144" s="48">
        <v>100</v>
      </c>
      <c r="N144" s="48">
        <v>100</v>
      </c>
      <c r="O144" s="46">
        <v>100</v>
      </c>
      <c r="P144" s="49">
        <v>500</v>
      </c>
      <c r="Q144" s="50">
        <v>44550511</v>
      </c>
      <c r="R144" s="34" t="s">
        <v>795</v>
      </c>
      <c r="S144" s="14">
        <v>138</v>
      </c>
      <c r="AK144" s="8"/>
      <c r="AL144" s="9"/>
      <c r="AM144" s="8"/>
    </row>
    <row r="145" spans="1:39" s="6" customFormat="1" ht="23.25" customHeight="1" x14ac:dyDescent="0.3">
      <c r="A145" s="47">
        <v>0</v>
      </c>
      <c r="B145" s="45">
        <f>+Tableau13[[#This Row],[التبرع]]+Tableau13[[#This Row],[مساهمة 2022]]</f>
        <v>1100</v>
      </c>
      <c r="C145" s="45">
        <f>SUM(Tableau13[[#This Row],[12]:[1]])</f>
        <v>600</v>
      </c>
      <c r="D145" s="46"/>
      <c r="E145" s="46"/>
      <c r="F145" s="46"/>
      <c r="G145" s="46"/>
      <c r="H145" s="46"/>
      <c r="I145" s="46"/>
      <c r="J145" s="46">
        <v>100</v>
      </c>
      <c r="K145" s="46">
        <v>100</v>
      </c>
      <c r="L145" s="46">
        <v>100</v>
      </c>
      <c r="M145" s="46">
        <v>100</v>
      </c>
      <c r="N145" s="46">
        <v>100</v>
      </c>
      <c r="O145" s="46">
        <v>100</v>
      </c>
      <c r="P145" s="47">
        <v>500</v>
      </c>
      <c r="Q145" s="47">
        <v>22334180</v>
      </c>
      <c r="R145" s="32" t="s">
        <v>796</v>
      </c>
      <c r="S145" s="10">
        <v>139</v>
      </c>
      <c r="AK145" s="8">
        <v>16680</v>
      </c>
      <c r="AL145" s="9" t="s">
        <v>135</v>
      </c>
      <c r="AM145" s="8">
        <v>830</v>
      </c>
    </row>
    <row r="146" spans="1:39" s="6" customFormat="1" ht="23.25" customHeight="1" x14ac:dyDescent="0.3">
      <c r="A146" s="129">
        <v>0</v>
      </c>
      <c r="B146" s="44">
        <f>+Tableau13[[#This Row],[التبرع]]+Tableau13[[#This Row],[مساهمة 2022]]</f>
        <v>800</v>
      </c>
      <c r="C146" s="44">
        <f>SUM(Tableau13[[#This Row],[12]:[1]])</f>
        <v>300</v>
      </c>
      <c r="D146" s="48"/>
      <c r="E146" s="48"/>
      <c r="F146" s="48"/>
      <c r="G146" s="48"/>
      <c r="H146" s="48"/>
      <c r="I146" s="48"/>
      <c r="J146" s="48"/>
      <c r="K146" s="48"/>
      <c r="L146" s="48"/>
      <c r="M146" s="48">
        <v>100</v>
      </c>
      <c r="N146" s="48">
        <v>100</v>
      </c>
      <c r="O146" s="48">
        <v>100</v>
      </c>
      <c r="P146" s="49">
        <v>500</v>
      </c>
      <c r="Q146" s="50">
        <v>36104794</v>
      </c>
      <c r="R146" s="34" t="s">
        <v>797</v>
      </c>
      <c r="S146" s="14">
        <v>140</v>
      </c>
      <c r="AK146" s="8">
        <v>16711</v>
      </c>
      <c r="AL146" s="9" t="s">
        <v>136</v>
      </c>
      <c r="AM146" s="8">
        <v>880</v>
      </c>
    </row>
    <row r="147" spans="1:39" s="6" customFormat="1" ht="23.25" customHeight="1" x14ac:dyDescent="0.3">
      <c r="A147" s="47">
        <v>0</v>
      </c>
      <c r="B147" s="45">
        <f>+Tableau13[[#This Row],[التبرع]]+Tableau13[[#This Row],[مساهمة 2022]]</f>
        <v>2200</v>
      </c>
      <c r="C147" s="45">
        <f>SUM(Tableau13[[#This Row],[12]:[1]])</f>
        <v>1200</v>
      </c>
      <c r="D147" s="46">
        <v>100</v>
      </c>
      <c r="E147" s="46">
        <v>100</v>
      </c>
      <c r="F147" s="46">
        <v>100</v>
      </c>
      <c r="G147" s="46">
        <v>100</v>
      </c>
      <c r="H147" s="46">
        <v>100</v>
      </c>
      <c r="I147" s="46">
        <v>100</v>
      </c>
      <c r="J147" s="46">
        <v>100</v>
      </c>
      <c r="K147" s="46">
        <v>100</v>
      </c>
      <c r="L147" s="46">
        <v>100</v>
      </c>
      <c r="M147" s="46">
        <v>100</v>
      </c>
      <c r="N147" s="46">
        <v>100</v>
      </c>
      <c r="O147" s="46">
        <v>100</v>
      </c>
      <c r="P147" s="47">
        <v>1000</v>
      </c>
      <c r="Q147" s="47">
        <v>46211031</v>
      </c>
      <c r="R147" s="32" t="s">
        <v>799</v>
      </c>
      <c r="S147" s="10">
        <v>141</v>
      </c>
      <c r="AK147" s="8">
        <v>16716</v>
      </c>
      <c r="AL147" s="9" t="s">
        <v>137</v>
      </c>
      <c r="AM147" s="8">
        <v>830</v>
      </c>
    </row>
    <row r="148" spans="1:39" s="6" customFormat="1" ht="23.25" customHeight="1" x14ac:dyDescent="0.3">
      <c r="A148" s="129">
        <v>0</v>
      </c>
      <c r="B148" s="44">
        <f>+Tableau13[[#This Row],[التبرع]]+Tableau13[[#This Row],[مساهمة 2022]]</f>
        <v>1000</v>
      </c>
      <c r="C148" s="44">
        <f>SUM(Tableau13[[#This Row],[12]:[1]])</f>
        <v>1000</v>
      </c>
      <c r="D148" s="48"/>
      <c r="E148" s="48"/>
      <c r="F148" s="48">
        <v>100</v>
      </c>
      <c r="G148" s="48">
        <v>100</v>
      </c>
      <c r="H148" s="48">
        <v>100</v>
      </c>
      <c r="I148" s="48">
        <v>100</v>
      </c>
      <c r="J148" s="48">
        <v>100</v>
      </c>
      <c r="K148" s="48">
        <v>100</v>
      </c>
      <c r="L148" s="48">
        <v>100</v>
      </c>
      <c r="M148" s="48">
        <v>100</v>
      </c>
      <c r="N148" s="48">
        <v>100</v>
      </c>
      <c r="O148" s="46">
        <v>100</v>
      </c>
      <c r="P148" s="49"/>
      <c r="Q148" s="50">
        <v>44638799</v>
      </c>
      <c r="R148" s="34" t="s">
        <v>800</v>
      </c>
      <c r="S148" s="14">
        <v>142</v>
      </c>
      <c r="AK148" s="8">
        <v>16722</v>
      </c>
      <c r="AL148" s="9" t="s">
        <v>138</v>
      </c>
      <c r="AM148" s="8">
        <v>820</v>
      </c>
    </row>
    <row r="149" spans="1:39" s="6" customFormat="1" ht="23.25" customHeight="1" x14ac:dyDescent="0.3">
      <c r="A149" s="47">
        <v>0</v>
      </c>
      <c r="B149" s="45">
        <f>+Tableau13[[#This Row],[التبرع]]+Tableau13[[#This Row],[مساهمة 2022]]</f>
        <v>1000</v>
      </c>
      <c r="C149" s="45">
        <f>SUM(Tableau13[[#This Row],[12]:[1]])</f>
        <v>1000</v>
      </c>
      <c r="D149" s="46"/>
      <c r="E149" s="46"/>
      <c r="F149" s="46">
        <v>100</v>
      </c>
      <c r="G149" s="46">
        <v>100</v>
      </c>
      <c r="H149" s="46">
        <v>100</v>
      </c>
      <c r="I149" s="46">
        <v>100</v>
      </c>
      <c r="J149" s="46">
        <v>100</v>
      </c>
      <c r="K149" s="46">
        <v>100</v>
      </c>
      <c r="L149" s="46">
        <v>100</v>
      </c>
      <c r="M149" s="46">
        <v>100</v>
      </c>
      <c r="N149" s="46">
        <v>100</v>
      </c>
      <c r="O149" s="48">
        <v>100</v>
      </c>
      <c r="P149" s="47"/>
      <c r="Q149" s="47">
        <v>46574282</v>
      </c>
      <c r="R149" s="32" t="s">
        <v>801</v>
      </c>
      <c r="S149" s="10">
        <v>143</v>
      </c>
      <c r="AK149" s="8">
        <v>16724</v>
      </c>
      <c r="AL149" s="9" t="s">
        <v>139</v>
      </c>
      <c r="AM149" s="8">
        <v>830</v>
      </c>
    </row>
    <row r="150" spans="1:39" s="6" customFormat="1" ht="23.25" customHeight="1" x14ac:dyDescent="0.3">
      <c r="A150" s="129">
        <v>0</v>
      </c>
      <c r="B150" s="44">
        <f>+Tableau13[[#This Row],[التبرع]]+Tableau13[[#This Row],[مساهمة 2022]]</f>
        <v>200</v>
      </c>
      <c r="C150" s="44">
        <f>SUM(Tableau13[[#This Row],[12]:[1]])</f>
        <v>200</v>
      </c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>
        <v>100</v>
      </c>
      <c r="O150" s="46">
        <v>100</v>
      </c>
      <c r="P150" s="49"/>
      <c r="Q150" s="50"/>
      <c r="R150" s="34" t="s">
        <v>802</v>
      </c>
      <c r="S150" s="14">
        <v>144</v>
      </c>
      <c r="AK150" s="8">
        <v>16731</v>
      </c>
      <c r="AL150" s="9" t="s">
        <v>140</v>
      </c>
      <c r="AM150" s="8">
        <v>880</v>
      </c>
    </row>
    <row r="151" spans="1:39" s="6" customFormat="1" ht="23.25" customHeight="1" x14ac:dyDescent="0.3">
      <c r="A151" s="47">
        <v>0</v>
      </c>
      <c r="B151" s="45">
        <f>+Tableau13[[#This Row],[التبرع]]+Tableau13[[#This Row],[مساهمة 2022]]</f>
        <v>2200</v>
      </c>
      <c r="C151" s="45">
        <f>SUM(Tableau13[[#This Row],[12]:[1]])</f>
        <v>1200</v>
      </c>
      <c r="D151" s="46">
        <v>100</v>
      </c>
      <c r="E151" s="46">
        <v>100</v>
      </c>
      <c r="F151" s="46">
        <v>100</v>
      </c>
      <c r="G151" s="46">
        <v>100</v>
      </c>
      <c r="H151" s="46">
        <v>100</v>
      </c>
      <c r="I151" s="46">
        <v>100</v>
      </c>
      <c r="J151" s="46">
        <v>100</v>
      </c>
      <c r="K151" s="46">
        <v>100</v>
      </c>
      <c r="L151" s="46">
        <v>100</v>
      </c>
      <c r="M151" s="46">
        <v>100</v>
      </c>
      <c r="N151" s="46">
        <v>100</v>
      </c>
      <c r="O151" s="46">
        <v>100</v>
      </c>
      <c r="P151" s="47">
        <v>1000</v>
      </c>
      <c r="Q151" s="47">
        <v>44905714</v>
      </c>
      <c r="R151" s="32" t="s">
        <v>803</v>
      </c>
      <c r="S151" s="10">
        <v>145</v>
      </c>
      <c r="AK151" s="8">
        <v>16740</v>
      </c>
      <c r="AL151" s="9" t="s">
        <v>141</v>
      </c>
      <c r="AM151" s="8">
        <v>870</v>
      </c>
    </row>
    <row r="152" spans="1:39" s="6" customFormat="1" ht="23.25" customHeight="1" x14ac:dyDescent="0.3">
      <c r="A152" s="129">
        <v>0</v>
      </c>
      <c r="B152" s="44">
        <f>+Tableau13[[#This Row],[التبرع]]+Tableau13[[#This Row],[مساهمة 2022]]</f>
        <v>1700</v>
      </c>
      <c r="C152" s="44">
        <f>SUM(Tableau13[[#This Row],[12]:[1]])</f>
        <v>1200</v>
      </c>
      <c r="D152" s="48">
        <v>100</v>
      </c>
      <c r="E152" s="48">
        <v>100</v>
      </c>
      <c r="F152" s="48">
        <v>100</v>
      </c>
      <c r="G152" s="48">
        <v>100</v>
      </c>
      <c r="H152" s="48">
        <v>100</v>
      </c>
      <c r="I152" s="48">
        <v>100</v>
      </c>
      <c r="J152" s="48">
        <v>100</v>
      </c>
      <c r="K152" s="48">
        <v>100</v>
      </c>
      <c r="L152" s="48">
        <v>100</v>
      </c>
      <c r="M152" s="48">
        <v>100</v>
      </c>
      <c r="N152" s="48">
        <v>100</v>
      </c>
      <c r="O152" s="48">
        <v>100</v>
      </c>
      <c r="P152" s="49">
        <v>500</v>
      </c>
      <c r="Q152" s="50">
        <v>46535992</v>
      </c>
      <c r="R152" s="34" t="s">
        <v>804</v>
      </c>
      <c r="S152" s="14">
        <v>146</v>
      </c>
      <c r="AK152" s="8">
        <v>16789</v>
      </c>
      <c r="AL152" s="9" t="s">
        <v>142</v>
      </c>
      <c r="AM152" s="8">
        <v>840</v>
      </c>
    </row>
    <row r="153" spans="1:39" s="6" customFormat="1" ht="23.25" customHeight="1" x14ac:dyDescent="0.3">
      <c r="A153" s="47">
        <v>0</v>
      </c>
      <c r="B153" s="45">
        <f>+Tableau13[[#This Row],[التبرع]]+Tableau13[[#This Row],[مساهمة 2022]]</f>
        <v>2000</v>
      </c>
      <c r="C153" s="45">
        <f>SUM(Tableau13[[#This Row],[12]:[1]])</f>
        <v>1200</v>
      </c>
      <c r="D153" s="46">
        <v>100</v>
      </c>
      <c r="E153" s="46">
        <v>100</v>
      </c>
      <c r="F153" s="46">
        <v>100</v>
      </c>
      <c r="G153" s="46">
        <v>100</v>
      </c>
      <c r="H153" s="46">
        <v>100</v>
      </c>
      <c r="I153" s="46">
        <v>100</v>
      </c>
      <c r="J153" s="46">
        <v>100</v>
      </c>
      <c r="K153" s="46">
        <v>100</v>
      </c>
      <c r="L153" s="46">
        <v>100</v>
      </c>
      <c r="M153" s="46">
        <v>100</v>
      </c>
      <c r="N153" s="46">
        <v>100</v>
      </c>
      <c r="O153" s="46">
        <v>100</v>
      </c>
      <c r="P153" s="47">
        <v>800</v>
      </c>
      <c r="Q153" s="47">
        <v>33143817</v>
      </c>
      <c r="R153" s="32" t="s">
        <v>805</v>
      </c>
      <c r="S153" s="10">
        <v>147</v>
      </c>
      <c r="AK153" s="8">
        <v>16790</v>
      </c>
      <c r="AL153" s="9" t="s">
        <v>143</v>
      </c>
      <c r="AM153" s="8">
        <v>820</v>
      </c>
    </row>
    <row r="154" spans="1:39" s="6" customFormat="1" ht="23.25" customHeight="1" x14ac:dyDescent="0.3">
      <c r="A154" s="129">
        <v>0</v>
      </c>
      <c r="B154" s="44">
        <f>+Tableau13[[#This Row],[التبرع]]+Tableau13[[#This Row],[مساهمة 2022]]</f>
        <v>3200</v>
      </c>
      <c r="C154" s="44">
        <f>SUM(Tableau13[[#This Row],[12]:[1]])</f>
        <v>1200</v>
      </c>
      <c r="D154" s="48">
        <v>100</v>
      </c>
      <c r="E154" s="48">
        <v>100</v>
      </c>
      <c r="F154" s="48">
        <v>100</v>
      </c>
      <c r="G154" s="48">
        <v>100</v>
      </c>
      <c r="H154" s="48">
        <v>100</v>
      </c>
      <c r="I154" s="48">
        <v>100</v>
      </c>
      <c r="J154" s="48">
        <v>100</v>
      </c>
      <c r="K154" s="48">
        <v>100</v>
      </c>
      <c r="L154" s="48">
        <v>100</v>
      </c>
      <c r="M154" s="48">
        <v>100</v>
      </c>
      <c r="N154" s="48">
        <v>100</v>
      </c>
      <c r="O154" s="46">
        <v>100</v>
      </c>
      <c r="P154" s="49">
        <v>2000</v>
      </c>
      <c r="Q154" s="50">
        <v>46076554</v>
      </c>
      <c r="R154" s="34" t="s">
        <v>806</v>
      </c>
      <c r="S154" s="14">
        <v>148</v>
      </c>
      <c r="AK154" s="8">
        <v>16793</v>
      </c>
      <c r="AL154" s="9" t="s">
        <v>144</v>
      </c>
      <c r="AM154" s="8">
        <v>880</v>
      </c>
    </row>
    <row r="155" spans="1:39" s="6" customFormat="1" ht="23.25" customHeight="1" x14ac:dyDescent="0.3">
      <c r="A155" s="47">
        <v>0</v>
      </c>
      <c r="B155" s="45">
        <f>+Tableau13[[#This Row],[التبرع]]+Tableau13[[#This Row],[مساهمة 2022]]</f>
        <v>500</v>
      </c>
      <c r="C155" s="45">
        <f>SUM(Tableau13[[#This Row],[12]:[1]])</f>
        <v>0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8"/>
      <c r="P155" s="47">
        <v>500</v>
      </c>
      <c r="Q155" s="47">
        <v>46590237</v>
      </c>
      <c r="R155" s="32" t="s">
        <v>807</v>
      </c>
      <c r="S155" s="10">
        <v>149</v>
      </c>
      <c r="AK155" s="8">
        <v>16795</v>
      </c>
      <c r="AL155" s="9" t="s">
        <v>145</v>
      </c>
      <c r="AM155" s="8">
        <v>830</v>
      </c>
    </row>
    <row r="156" spans="1:39" s="6" customFormat="1" ht="23.25" customHeight="1" x14ac:dyDescent="0.3">
      <c r="A156" s="129">
        <v>0</v>
      </c>
      <c r="B156" s="44">
        <f>+Tableau13[[#This Row],[التبرع]]+Tableau13[[#This Row],[مساهمة 2022]]</f>
        <v>1200</v>
      </c>
      <c r="C156" s="44">
        <f>SUM(Tableau13[[#This Row],[12]:[1]])</f>
        <v>1200</v>
      </c>
      <c r="D156" s="48">
        <v>100</v>
      </c>
      <c r="E156" s="48">
        <v>100</v>
      </c>
      <c r="F156" s="48">
        <v>100</v>
      </c>
      <c r="G156" s="48">
        <v>100</v>
      </c>
      <c r="H156" s="48">
        <v>100</v>
      </c>
      <c r="I156" s="48">
        <v>100</v>
      </c>
      <c r="J156" s="48">
        <v>100</v>
      </c>
      <c r="K156" s="48">
        <v>100</v>
      </c>
      <c r="L156" s="48">
        <v>100</v>
      </c>
      <c r="M156" s="48">
        <v>100</v>
      </c>
      <c r="N156" s="48">
        <v>100</v>
      </c>
      <c r="O156" s="46">
        <v>100</v>
      </c>
      <c r="P156" s="49"/>
      <c r="Q156" s="50">
        <v>47657079</v>
      </c>
      <c r="R156" s="34" t="s">
        <v>808</v>
      </c>
      <c r="S156" s="14">
        <v>150</v>
      </c>
      <c r="AK156" s="8">
        <v>16798</v>
      </c>
      <c r="AL156" s="9" t="s">
        <v>146</v>
      </c>
      <c r="AM156" s="8">
        <v>820</v>
      </c>
    </row>
    <row r="157" spans="1:39" s="6" customFormat="1" ht="23.25" customHeight="1" x14ac:dyDescent="0.3">
      <c r="A157" s="47">
        <v>0</v>
      </c>
      <c r="B157" s="45">
        <f>+Tableau13[[#This Row],[التبرع]]+Tableau13[[#This Row],[مساهمة 2022]]</f>
        <v>1700</v>
      </c>
      <c r="C157" s="45">
        <f>SUM(Tableau13[[#This Row],[12]:[1]])</f>
        <v>1200</v>
      </c>
      <c r="D157" s="46">
        <v>100</v>
      </c>
      <c r="E157" s="46">
        <v>100</v>
      </c>
      <c r="F157" s="46">
        <v>100</v>
      </c>
      <c r="G157" s="46">
        <v>100</v>
      </c>
      <c r="H157" s="46">
        <v>100</v>
      </c>
      <c r="I157" s="46">
        <v>100</v>
      </c>
      <c r="J157" s="46">
        <v>100</v>
      </c>
      <c r="K157" s="46">
        <v>100</v>
      </c>
      <c r="L157" s="46">
        <v>100</v>
      </c>
      <c r="M157" s="46">
        <v>100</v>
      </c>
      <c r="N157" s="46">
        <v>100</v>
      </c>
      <c r="O157" s="46">
        <v>100</v>
      </c>
      <c r="P157" s="47">
        <v>500</v>
      </c>
      <c r="Q157" s="47">
        <v>22626346</v>
      </c>
      <c r="R157" s="32" t="s">
        <v>809</v>
      </c>
      <c r="S157" s="10">
        <v>151</v>
      </c>
      <c r="AK157" s="8">
        <v>16799</v>
      </c>
      <c r="AL157" s="9" t="s">
        <v>147</v>
      </c>
      <c r="AM157" s="8">
        <v>830</v>
      </c>
    </row>
    <row r="158" spans="1:39" s="6" customFormat="1" ht="23.25" customHeight="1" x14ac:dyDescent="0.3">
      <c r="A158" s="129">
        <v>0</v>
      </c>
      <c r="B158" s="44">
        <f>+Tableau13[[#This Row],[التبرع]]+Tableau13[[#This Row],[مساهمة 2022]]</f>
        <v>1700</v>
      </c>
      <c r="C158" s="44">
        <f>SUM(Tableau13[[#This Row],[12]:[1]])</f>
        <v>1200</v>
      </c>
      <c r="D158" s="48">
        <v>100</v>
      </c>
      <c r="E158" s="48">
        <v>100</v>
      </c>
      <c r="F158" s="48">
        <v>100</v>
      </c>
      <c r="G158" s="48">
        <v>100</v>
      </c>
      <c r="H158" s="48">
        <v>100</v>
      </c>
      <c r="I158" s="48">
        <v>100</v>
      </c>
      <c r="J158" s="48">
        <v>100</v>
      </c>
      <c r="K158" s="48">
        <v>100</v>
      </c>
      <c r="L158" s="48">
        <v>100</v>
      </c>
      <c r="M158" s="48">
        <v>100</v>
      </c>
      <c r="N158" s="48">
        <v>100</v>
      </c>
      <c r="O158" s="48">
        <v>100</v>
      </c>
      <c r="P158" s="49">
        <v>500</v>
      </c>
      <c r="Q158" s="50">
        <v>46474292</v>
      </c>
      <c r="R158" s="34" t="s">
        <v>828</v>
      </c>
      <c r="S158" s="14">
        <v>152</v>
      </c>
      <c r="AK158" s="8">
        <v>16800</v>
      </c>
      <c r="AL158" s="9" t="s">
        <v>148</v>
      </c>
      <c r="AM158" s="8">
        <v>830</v>
      </c>
    </row>
    <row r="159" spans="1:39" s="6" customFormat="1" ht="23.25" customHeight="1" x14ac:dyDescent="0.3">
      <c r="A159" s="47">
        <v>0</v>
      </c>
      <c r="B159" s="45">
        <f>+Tableau13[[#This Row],[التبرع]]+Tableau13[[#This Row],[مساهمة 2022]]</f>
        <v>1000</v>
      </c>
      <c r="C159" s="45">
        <f>SUM(Tableau13[[#This Row],[12]:[1]])</f>
        <v>1000</v>
      </c>
      <c r="D159" s="46"/>
      <c r="E159" s="46"/>
      <c r="F159" s="46">
        <v>100</v>
      </c>
      <c r="G159" s="46">
        <v>100</v>
      </c>
      <c r="H159" s="46">
        <v>100</v>
      </c>
      <c r="I159" s="46">
        <v>100</v>
      </c>
      <c r="J159" s="46">
        <v>100</v>
      </c>
      <c r="K159" s="46">
        <v>100</v>
      </c>
      <c r="L159" s="46">
        <v>100</v>
      </c>
      <c r="M159" s="46">
        <v>100</v>
      </c>
      <c r="N159" s="46">
        <v>100</v>
      </c>
      <c r="O159" s="46">
        <v>100</v>
      </c>
      <c r="P159" s="47"/>
      <c r="Q159" s="47">
        <v>43113023</v>
      </c>
      <c r="R159" s="32" t="s">
        <v>764</v>
      </c>
      <c r="S159" s="10">
        <v>153</v>
      </c>
      <c r="AK159" s="8">
        <v>16801</v>
      </c>
      <c r="AL159" s="9" t="s">
        <v>149</v>
      </c>
      <c r="AM159" s="8">
        <v>840</v>
      </c>
    </row>
    <row r="160" spans="1:39" s="6" customFormat="1" ht="23.25" customHeight="1" x14ac:dyDescent="0.3">
      <c r="A160" s="129">
        <v>0</v>
      </c>
      <c r="B160" s="44">
        <f>+Tableau13[[#This Row],[التبرع]]+Tableau13[[#This Row],[مساهمة 2022]]</f>
        <v>200</v>
      </c>
      <c r="C160" s="44">
        <f>SUM(Tableau13[[#This Row],[12]:[1]])</f>
        <v>200</v>
      </c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>
        <v>100</v>
      </c>
      <c r="O160" s="46">
        <v>100</v>
      </c>
      <c r="P160" s="49"/>
      <c r="Q160" s="50">
        <v>47617221</v>
      </c>
      <c r="R160" s="34" t="s">
        <v>810</v>
      </c>
      <c r="S160" s="14">
        <v>154</v>
      </c>
      <c r="AK160" s="8">
        <v>16841</v>
      </c>
      <c r="AL160" s="9" t="s">
        <v>150</v>
      </c>
      <c r="AM160" s="8">
        <v>801</v>
      </c>
    </row>
    <row r="161" spans="1:39" s="6" customFormat="1" ht="23.25" customHeight="1" x14ac:dyDescent="0.3">
      <c r="A161" s="47">
        <v>0</v>
      </c>
      <c r="B161" s="45">
        <f>+Tableau13[[#This Row],[التبرع]]+Tableau13[[#This Row],[مساهمة 2022]]</f>
        <v>500</v>
      </c>
      <c r="C161" s="45">
        <f>SUM(Tableau13[[#This Row],[12]:[1]])</f>
        <v>500</v>
      </c>
      <c r="D161" s="46"/>
      <c r="E161" s="46"/>
      <c r="F161" s="46"/>
      <c r="G161" s="46"/>
      <c r="H161" s="46"/>
      <c r="I161" s="46"/>
      <c r="J161" s="46"/>
      <c r="K161" s="46">
        <v>100</v>
      </c>
      <c r="L161" s="46">
        <v>100</v>
      </c>
      <c r="M161" s="46">
        <v>100</v>
      </c>
      <c r="N161" s="46">
        <v>100</v>
      </c>
      <c r="O161" s="48">
        <v>100</v>
      </c>
      <c r="P161" s="47"/>
      <c r="Q161" s="47">
        <v>46737989</v>
      </c>
      <c r="R161" s="32" t="s">
        <v>811</v>
      </c>
      <c r="S161" s="10">
        <v>155</v>
      </c>
      <c r="AK161" s="8">
        <v>16842</v>
      </c>
      <c r="AL161" s="9" t="s">
        <v>151</v>
      </c>
      <c r="AM161" s="8">
        <v>801</v>
      </c>
    </row>
    <row r="162" spans="1:39" s="6" customFormat="1" ht="23.25" customHeight="1" x14ac:dyDescent="0.3">
      <c r="A162" s="129">
        <v>0</v>
      </c>
      <c r="B162" s="44">
        <f>+Tableau13[[#This Row],[التبرع]]+Tableau13[[#This Row],[مساهمة 2022]]</f>
        <v>1000</v>
      </c>
      <c r="C162" s="44">
        <f>SUM(Tableau13[[#This Row],[12]:[1]])</f>
        <v>500</v>
      </c>
      <c r="D162" s="48"/>
      <c r="E162" s="48"/>
      <c r="F162" s="48"/>
      <c r="G162" s="48"/>
      <c r="H162" s="48"/>
      <c r="I162" s="48"/>
      <c r="J162" s="48"/>
      <c r="K162" s="48">
        <v>100</v>
      </c>
      <c r="L162" s="48">
        <v>100</v>
      </c>
      <c r="M162" s="48">
        <v>100</v>
      </c>
      <c r="N162" s="48">
        <v>100</v>
      </c>
      <c r="O162" s="46">
        <v>100</v>
      </c>
      <c r="P162" s="49">
        <v>500</v>
      </c>
      <c r="Q162" s="50">
        <v>47680108</v>
      </c>
      <c r="R162" s="34" t="s">
        <v>812</v>
      </c>
      <c r="S162" s="14">
        <v>156</v>
      </c>
      <c r="AK162" s="8">
        <v>16925</v>
      </c>
      <c r="AL162" s="9" t="s">
        <v>152</v>
      </c>
      <c r="AM162" s="8">
        <v>830</v>
      </c>
    </row>
    <row r="163" spans="1:39" s="6" customFormat="1" ht="23.25" customHeight="1" x14ac:dyDescent="0.3">
      <c r="A163" s="47">
        <v>0</v>
      </c>
      <c r="B163" s="45">
        <f>+Tableau13[[#This Row],[التبرع]]+Tableau13[[#This Row],[مساهمة 2022]]</f>
        <v>1700</v>
      </c>
      <c r="C163" s="45">
        <f>SUM(Tableau13[[#This Row],[12]:[1]])</f>
        <v>1200</v>
      </c>
      <c r="D163" s="46">
        <v>100</v>
      </c>
      <c r="E163" s="46">
        <v>100</v>
      </c>
      <c r="F163" s="46">
        <v>100</v>
      </c>
      <c r="G163" s="46">
        <v>100</v>
      </c>
      <c r="H163" s="46">
        <v>100</v>
      </c>
      <c r="I163" s="46">
        <v>100</v>
      </c>
      <c r="J163" s="46">
        <v>100</v>
      </c>
      <c r="K163" s="46">
        <v>100</v>
      </c>
      <c r="L163" s="46">
        <v>100</v>
      </c>
      <c r="M163" s="46">
        <v>100</v>
      </c>
      <c r="N163" s="46">
        <v>100</v>
      </c>
      <c r="O163" s="46">
        <v>100</v>
      </c>
      <c r="P163" s="47">
        <v>500</v>
      </c>
      <c r="Q163" s="47">
        <v>42555222</v>
      </c>
      <c r="R163" s="32" t="s">
        <v>813</v>
      </c>
      <c r="S163" s="10">
        <v>157</v>
      </c>
      <c r="AK163" s="8">
        <v>16928</v>
      </c>
      <c r="AL163" s="9" t="s">
        <v>153</v>
      </c>
      <c r="AM163" s="8">
        <v>820</v>
      </c>
    </row>
    <row r="164" spans="1:39" s="6" customFormat="1" ht="23.25" customHeight="1" x14ac:dyDescent="0.3">
      <c r="A164" s="129">
        <v>0</v>
      </c>
      <c r="B164" s="44">
        <f>+Tableau13[[#This Row],[التبرع]]+Tableau13[[#This Row],[مساهمة 2022]]</f>
        <v>6200</v>
      </c>
      <c r="C164" s="44">
        <f>SUM(Tableau13[[#This Row],[12]:[1]])</f>
        <v>1200</v>
      </c>
      <c r="D164" s="48">
        <v>100</v>
      </c>
      <c r="E164" s="48">
        <v>100</v>
      </c>
      <c r="F164" s="48">
        <v>100</v>
      </c>
      <c r="G164" s="48">
        <v>100</v>
      </c>
      <c r="H164" s="48">
        <v>100</v>
      </c>
      <c r="I164" s="48">
        <v>100</v>
      </c>
      <c r="J164" s="48">
        <v>100</v>
      </c>
      <c r="K164" s="48">
        <v>100</v>
      </c>
      <c r="L164" s="48">
        <v>100</v>
      </c>
      <c r="M164" s="48">
        <v>100</v>
      </c>
      <c r="N164" s="48">
        <v>100</v>
      </c>
      <c r="O164" s="48">
        <v>100</v>
      </c>
      <c r="P164" s="49">
        <v>5000</v>
      </c>
      <c r="Q164" s="50">
        <v>41458476</v>
      </c>
      <c r="R164" s="34" t="s">
        <v>816</v>
      </c>
      <c r="S164" s="14">
        <v>158</v>
      </c>
      <c r="AK164" s="8">
        <v>16929</v>
      </c>
      <c r="AL164" s="9" t="s">
        <v>154</v>
      </c>
      <c r="AM164" s="8">
        <v>880</v>
      </c>
    </row>
    <row r="165" spans="1:39" s="6" customFormat="1" ht="23.25" customHeight="1" x14ac:dyDescent="0.3">
      <c r="A165" s="47">
        <v>0</v>
      </c>
      <c r="B165" s="45">
        <f>+Tableau13[[#This Row],[التبرع]]+Tableau13[[#This Row],[مساهمة 2022]]</f>
        <v>1200</v>
      </c>
      <c r="C165" s="45">
        <f>SUM(Tableau13[[#This Row],[12]:[1]])</f>
        <v>700</v>
      </c>
      <c r="D165" s="46"/>
      <c r="E165" s="46"/>
      <c r="F165" s="46"/>
      <c r="G165" s="46"/>
      <c r="H165" s="46"/>
      <c r="I165" s="46">
        <v>100</v>
      </c>
      <c r="J165" s="46">
        <v>100</v>
      </c>
      <c r="K165" s="46">
        <v>100</v>
      </c>
      <c r="L165" s="46">
        <v>100</v>
      </c>
      <c r="M165" s="46">
        <v>100</v>
      </c>
      <c r="N165" s="46">
        <v>100</v>
      </c>
      <c r="O165" s="46">
        <v>100</v>
      </c>
      <c r="P165" s="47">
        <v>500</v>
      </c>
      <c r="Q165" s="47">
        <v>46252683</v>
      </c>
      <c r="R165" s="32" t="s">
        <v>819</v>
      </c>
      <c r="S165" s="10">
        <v>159</v>
      </c>
      <c r="AK165" s="8">
        <v>16930</v>
      </c>
      <c r="AL165" s="9" t="s">
        <v>155</v>
      </c>
      <c r="AM165" s="8">
        <v>810</v>
      </c>
    </row>
    <row r="166" spans="1:39" s="6" customFormat="1" ht="23.25" customHeight="1" x14ac:dyDescent="0.3">
      <c r="A166" s="129">
        <v>0</v>
      </c>
      <c r="B166" s="44">
        <f>+Tableau13[[#This Row],[التبرع]]+Tableau13[[#This Row],[مساهمة 2022]]</f>
        <v>1700</v>
      </c>
      <c r="C166" s="44">
        <f>SUM(Tableau13[[#This Row],[12]:[1]])</f>
        <v>1200</v>
      </c>
      <c r="D166" s="48">
        <v>100</v>
      </c>
      <c r="E166" s="48">
        <v>100</v>
      </c>
      <c r="F166" s="48">
        <v>100</v>
      </c>
      <c r="G166" s="48">
        <v>100</v>
      </c>
      <c r="H166" s="48">
        <v>100</v>
      </c>
      <c r="I166" s="48">
        <v>100</v>
      </c>
      <c r="J166" s="48">
        <v>100</v>
      </c>
      <c r="K166" s="48">
        <v>100</v>
      </c>
      <c r="L166" s="48">
        <v>100</v>
      </c>
      <c r="M166" s="48">
        <v>100</v>
      </c>
      <c r="N166" s="48">
        <v>100</v>
      </c>
      <c r="O166" s="46">
        <v>100</v>
      </c>
      <c r="P166" s="49">
        <v>500</v>
      </c>
      <c r="Q166" s="50">
        <v>44041953</v>
      </c>
      <c r="R166" s="34" t="s">
        <v>820</v>
      </c>
      <c r="S166" s="14">
        <v>160</v>
      </c>
      <c r="AK166" s="8">
        <v>16931</v>
      </c>
      <c r="AL166" s="9" t="s">
        <v>156</v>
      </c>
      <c r="AM166" s="8">
        <v>880</v>
      </c>
    </row>
    <row r="167" spans="1:39" s="6" customFormat="1" ht="23.25" customHeight="1" x14ac:dyDescent="0.3">
      <c r="A167" s="47">
        <v>0</v>
      </c>
      <c r="B167" s="45">
        <f>+Tableau13[[#This Row],[التبرع]]+Tableau13[[#This Row],[مساهمة 2022]]</f>
        <v>500</v>
      </c>
      <c r="C167" s="45">
        <f>SUM(Tableau13[[#This Row],[12]:[1]])</f>
        <v>500</v>
      </c>
      <c r="D167" s="46"/>
      <c r="E167" s="46"/>
      <c r="F167" s="46"/>
      <c r="G167" s="46"/>
      <c r="H167" s="46"/>
      <c r="I167" s="46"/>
      <c r="J167" s="46"/>
      <c r="K167" s="46">
        <v>100</v>
      </c>
      <c r="L167" s="46">
        <v>100</v>
      </c>
      <c r="M167" s="46">
        <v>100</v>
      </c>
      <c r="N167" s="46">
        <v>100</v>
      </c>
      <c r="O167" s="48">
        <v>100</v>
      </c>
      <c r="P167" s="47"/>
      <c r="Q167" s="47">
        <v>46150151</v>
      </c>
      <c r="R167" s="32" t="s">
        <v>821</v>
      </c>
      <c r="S167" s="10">
        <v>161</v>
      </c>
      <c r="AK167" s="8">
        <v>16933</v>
      </c>
      <c r="AL167" s="9" t="s">
        <v>157</v>
      </c>
      <c r="AM167" s="8">
        <v>830</v>
      </c>
    </row>
    <row r="168" spans="1:39" s="6" customFormat="1" ht="23.25" customHeight="1" x14ac:dyDescent="0.3">
      <c r="A168" s="129">
        <v>0</v>
      </c>
      <c r="B168" s="44">
        <f>+Tableau13[[#This Row],[التبرع]]+Tableau13[[#This Row],[مساهمة 2022]]</f>
        <v>500</v>
      </c>
      <c r="C168" s="44">
        <f>SUM(Tableau13[[#This Row],[12]:[1]])</f>
        <v>500</v>
      </c>
      <c r="D168" s="48"/>
      <c r="E168" s="48"/>
      <c r="F168" s="48"/>
      <c r="G168" s="48"/>
      <c r="H168" s="48"/>
      <c r="I168" s="48"/>
      <c r="J168" s="48"/>
      <c r="K168" s="48">
        <v>100</v>
      </c>
      <c r="L168" s="48">
        <v>100</v>
      </c>
      <c r="M168" s="48">
        <v>100</v>
      </c>
      <c r="N168" s="48">
        <v>100</v>
      </c>
      <c r="O168" s="46">
        <v>100</v>
      </c>
      <c r="P168" s="49"/>
      <c r="Q168" s="50"/>
      <c r="R168" s="34" t="s">
        <v>824</v>
      </c>
      <c r="S168" s="14">
        <v>162</v>
      </c>
      <c r="AK168" s="8">
        <v>16952</v>
      </c>
      <c r="AL168" s="9" t="s">
        <v>158</v>
      </c>
      <c r="AM168" s="8">
        <v>830</v>
      </c>
    </row>
    <row r="169" spans="1:39" s="6" customFormat="1" ht="23.25" customHeight="1" x14ac:dyDescent="0.3">
      <c r="A169" s="47">
        <v>0</v>
      </c>
      <c r="B169" s="45">
        <f>+Tableau13[[#This Row],[التبرع]]+Tableau13[[#This Row],[مساهمة 2022]]</f>
        <v>500</v>
      </c>
      <c r="C169" s="45">
        <f>SUM(Tableau13[[#This Row],[12]:[1]])</f>
        <v>500</v>
      </c>
      <c r="D169" s="46"/>
      <c r="E169" s="46"/>
      <c r="F169" s="46"/>
      <c r="G169" s="46"/>
      <c r="H169" s="46"/>
      <c r="I169" s="46"/>
      <c r="J169" s="46"/>
      <c r="K169" s="46">
        <v>100</v>
      </c>
      <c r="L169" s="46">
        <v>100</v>
      </c>
      <c r="M169" s="46">
        <v>100</v>
      </c>
      <c r="N169" s="46">
        <v>100</v>
      </c>
      <c r="O169" s="46">
        <v>100</v>
      </c>
      <c r="P169" s="47"/>
      <c r="Q169" s="47">
        <v>20666403</v>
      </c>
      <c r="R169" s="32" t="s">
        <v>825</v>
      </c>
      <c r="S169" s="10">
        <v>163</v>
      </c>
      <c r="AK169" s="8">
        <v>16981</v>
      </c>
      <c r="AL169" s="9" t="s">
        <v>159</v>
      </c>
      <c r="AM169" s="8">
        <v>820</v>
      </c>
    </row>
    <row r="170" spans="1:39" s="21" customFormat="1" ht="23.25" customHeight="1" x14ac:dyDescent="0.3">
      <c r="A170" s="129">
        <v>0</v>
      </c>
      <c r="B170" s="44">
        <f>+Tableau13[[#This Row],[التبرع]]+Tableau13[[#This Row],[مساهمة 2022]]</f>
        <v>1200</v>
      </c>
      <c r="C170" s="44">
        <f>SUM(Tableau13[[#This Row],[12]:[1]])</f>
        <v>1200</v>
      </c>
      <c r="D170" s="48">
        <v>100</v>
      </c>
      <c r="E170" s="48">
        <v>100</v>
      </c>
      <c r="F170" s="48">
        <v>100</v>
      </c>
      <c r="G170" s="48">
        <v>100</v>
      </c>
      <c r="H170" s="48">
        <v>100</v>
      </c>
      <c r="I170" s="48">
        <v>100</v>
      </c>
      <c r="J170" s="48">
        <v>100</v>
      </c>
      <c r="K170" s="48">
        <v>100</v>
      </c>
      <c r="L170" s="48">
        <v>100</v>
      </c>
      <c r="M170" s="48">
        <v>100</v>
      </c>
      <c r="N170" s="48">
        <v>100</v>
      </c>
      <c r="O170" s="48">
        <v>100</v>
      </c>
      <c r="P170" s="49"/>
      <c r="Q170" s="50">
        <v>49021010</v>
      </c>
      <c r="R170" s="34" t="s">
        <v>826</v>
      </c>
      <c r="S170" s="14">
        <v>164</v>
      </c>
      <c r="AK170" s="23">
        <v>16998</v>
      </c>
      <c r="AL170" s="24" t="s">
        <v>160</v>
      </c>
      <c r="AM170" s="23">
        <v>801</v>
      </c>
    </row>
    <row r="171" spans="1:39" s="6" customFormat="1" ht="23.25" customHeight="1" x14ac:dyDescent="0.3">
      <c r="A171" s="47">
        <v>0</v>
      </c>
      <c r="B171" s="45">
        <f>+Tableau13[[#This Row],[التبرع]]+Tableau13[[#This Row],[مساهمة 2022]]</f>
        <v>1200</v>
      </c>
      <c r="C171" s="45">
        <f>SUM(Tableau13[[#This Row],[12]:[1]])</f>
        <v>1200</v>
      </c>
      <c r="D171" s="46">
        <v>100</v>
      </c>
      <c r="E171" s="46">
        <v>100</v>
      </c>
      <c r="F171" s="46">
        <v>100</v>
      </c>
      <c r="G171" s="46">
        <v>100</v>
      </c>
      <c r="H171" s="46">
        <v>100</v>
      </c>
      <c r="I171" s="46">
        <v>100</v>
      </c>
      <c r="J171" s="46">
        <v>100</v>
      </c>
      <c r="K171" s="46">
        <v>100</v>
      </c>
      <c r="L171" s="46">
        <v>100</v>
      </c>
      <c r="M171" s="46">
        <v>100</v>
      </c>
      <c r="N171" s="46">
        <v>100</v>
      </c>
      <c r="O171" s="46">
        <v>100</v>
      </c>
      <c r="P171" s="47"/>
      <c r="Q171" s="47">
        <v>42050205</v>
      </c>
      <c r="R171" s="34" t="s">
        <v>826</v>
      </c>
      <c r="S171" s="10">
        <v>165</v>
      </c>
      <c r="AK171" s="8">
        <v>16999</v>
      </c>
      <c r="AL171" s="9" t="s">
        <v>161</v>
      </c>
      <c r="AM171" s="8">
        <v>830</v>
      </c>
    </row>
    <row r="172" spans="1:39" s="6" customFormat="1" ht="23.25" customHeight="1" x14ac:dyDescent="0.3">
      <c r="A172" s="129">
        <v>0</v>
      </c>
      <c r="B172" s="44">
        <f>+Tableau13[[#This Row],[التبرع]]+Tableau13[[#This Row],[مساهمة 2022]]</f>
        <v>1200</v>
      </c>
      <c r="C172" s="44">
        <f>SUM(Tableau13[[#This Row],[12]:[1]])</f>
        <v>1200</v>
      </c>
      <c r="D172" s="48">
        <v>100</v>
      </c>
      <c r="E172" s="48">
        <v>100</v>
      </c>
      <c r="F172" s="48">
        <v>100</v>
      </c>
      <c r="G172" s="48">
        <v>100</v>
      </c>
      <c r="H172" s="48">
        <v>100</v>
      </c>
      <c r="I172" s="48">
        <v>100</v>
      </c>
      <c r="J172" s="48">
        <v>100</v>
      </c>
      <c r="K172" s="48">
        <v>100</v>
      </c>
      <c r="L172" s="48">
        <v>100</v>
      </c>
      <c r="M172" s="48">
        <v>100</v>
      </c>
      <c r="N172" s="48">
        <v>100</v>
      </c>
      <c r="O172" s="46">
        <v>100</v>
      </c>
      <c r="P172" s="49"/>
      <c r="Q172" s="50">
        <v>41420555</v>
      </c>
      <c r="R172" s="34" t="s">
        <v>827</v>
      </c>
      <c r="S172" s="14">
        <v>166</v>
      </c>
      <c r="AK172" s="8">
        <v>17000</v>
      </c>
      <c r="AL172" s="9" t="s">
        <v>162</v>
      </c>
      <c r="AM172" s="8">
        <v>830</v>
      </c>
    </row>
    <row r="173" spans="1:39" s="6" customFormat="1" ht="23.25" customHeight="1" x14ac:dyDescent="0.3">
      <c r="A173" s="47">
        <v>0</v>
      </c>
      <c r="B173" s="45">
        <f>+Tableau13[[#This Row],[التبرع]]+Tableau13[[#This Row],[مساهمة 2022]]</f>
        <v>1700</v>
      </c>
      <c r="C173" s="45">
        <f>SUM(Tableau13[[#This Row],[12]:[1]])</f>
        <v>1200</v>
      </c>
      <c r="D173" s="46">
        <v>100</v>
      </c>
      <c r="E173" s="46">
        <v>100</v>
      </c>
      <c r="F173" s="46">
        <v>100</v>
      </c>
      <c r="G173" s="46">
        <v>100</v>
      </c>
      <c r="H173" s="46">
        <v>100</v>
      </c>
      <c r="I173" s="46">
        <v>100</v>
      </c>
      <c r="J173" s="46">
        <v>100</v>
      </c>
      <c r="K173" s="46">
        <v>100</v>
      </c>
      <c r="L173" s="46">
        <v>100</v>
      </c>
      <c r="M173" s="46">
        <v>100</v>
      </c>
      <c r="N173" s="46">
        <v>100</v>
      </c>
      <c r="O173" s="48">
        <v>100</v>
      </c>
      <c r="P173" s="47">
        <v>500</v>
      </c>
      <c r="Q173" s="47">
        <v>47503112</v>
      </c>
      <c r="R173" s="32" t="s">
        <v>829</v>
      </c>
      <c r="S173" s="10">
        <v>167</v>
      </c>
      <c r="AK173" s="8">
        <v>17004</v>
      </c>
      <c r="AL173" s="9" t="s">
        <v>163</v>
      </c>
      <c r="AM173" s="8">
        <v>820</v>
      </c>
    </row>
    <row r="174" spans="1:39" s="6" customFormat="1" ht="23.25" customHeight="1" x14ac:dyDescent="0.3">
      <c r="A174" s="129">
        <v>0</v>
      </c>
      <c r="B174" s="44">
        <f>+Tableau13[[#This Row],[التبرع]]+Tableau13[[#This Row],[مساهمة 2022]]</f>
        <v>2200</v>
      </c>
      <c r="C174" s="44">
        <f>SUM(Tableau13[[#This Row],[12]:[1]])</f>
        <v>1200</v>
      </c>
      <c r="D174" s="48">
        <v>100</v>
      </c>
      <c r="E174" s="48">
        <v>100</v>
      </c>
      <c r="F174" s="48">
        <v>100</v>
      </c>
      <c r="G174" s="48">
        <v>100</v>
      </c>
      <c r="H174" s="48">
        <v>100</v>
      </c>
      <c r="I174" s="48">
        <v>100</v>
      </c>
      <c r="J174" s="48">
        <v>100</v>
      </c>
      <c r="K174" s="48">
        <v>100</v>
      </c>
      <c r="L174" s="48">
        <v>100</v>
      </c>
      <c r="M174" s="48">
        <v>100</v>
      </c>
      <c r="N174" s="48">
        <v>100</v>
      </c>
      <c r="O174" s="46">
        <v>100</v>
      </c>
      <c r="P174" s="49">
        <v>1000</v>
      </c>
      <c r="Q174" s="50">
        <v>46467610</v>
      </c>
      <c r="R174" s="34" t="s">
        <v>830</v>
      </c>
      <c r="S174" s="14">
        <v>168</v>
      </c>
      <c r="AK174" s="8">
        <v>17025</v>
      </c>
      <c r="AL174" s="9" t="s">
        <v>164</v>
      </c>
      <c r="AM174" s="8">
        <v>830</v>
      </c>
    </row>
    <row r="175" spans="1:39" s="6" customFormat="1" ht="23.25" customHeight="1" x14ac:dyDescent="0.3">
      <c r="A175" s="47">
        <v>0</v>
      </c>
      <c r="B175" s="45">
        <f>+Tableau13[[#This Row],[التبرع]]+Tableau13[[#This Row],[مساهمة 2022]]</f>
        <v>3200</v>
      </c>
      <c r="C175" s="45">
        <f>SUM(Tableau13[[#This Row],[12]:[1]])</f>
        <v>1200</v>
      </c>
      <c r="D175" s="46">
        <v>100</v>
      </c>
      <c r="E175" s="46">
        <v>100</v>
      </c>
      <c r="F175" s="46">
        <v>100</v>
      </c>
      <c r="G175" s="46">
        <v>100</v>
      </c>
      <c r="H175" s="46">
        <v>100</v>
      </c>
      <c r="I175" s="46">
        <v>100</v>
      </c>
      <c r="J175" s="46">
        <v>100</v>
      </c>
      <c r="K175" s="46">
        <v>100</v>
      </c>
      <c r="L175" s="46">
        <v>100</v>
      </c>
      <c r="M175" s="46">
        <v>100</v>
      </c>
      <c r="N175" s="46">
        <v>100</v>
      </c>
      <c r="O175" s="46">
        <v>100</v>
      </c>
      <c r="P175" s="47">
        <v>2000</v>
      </c>
      <c r="Q175" s="47">
        <v>44348754</v>
      </c>
      <c r="R175" s="32" t="s">
        <v>831</v>
      </c>
      <c r="S175" s="10">
        <v>169</v>
      </c>
      <c r="AK175" s="8">
        <v>17047</v>
      </c>
      <c r="AL175" s="9" t="s">
        <v>165</v>
      </c>
      <c r="AM175" s="8">
        <v>840</v>
      </c>
    </row>
    <row r="176" spans="1:39" s="6" customFormat="1" ht="23.25" customHeight="1" x14ac:dyDescent="0.3">
      <c r="A176" s="129">
        <v>0</v>
      </c>
      <c r="B176" s="44">
        <f>+Tableau13[[#This Row],[التبرع]]+Tableau13[[#This Row],[مساهمة 2022]]</f>
        <v>1200</v>
      </c>
      <c r="C176" s="44">
        <f>SUM(Tableau13[[#This Row],[12]:[1]])</f>
        <v>1200</v>
      </c>
      <c r="D176" s="48">
        <v>100</v>
      </c>
      <c r="E176" s="48">
        <v>100</v>
      </c>
      <c r="F176" s="48">
        <v>100</v>
      </c>
      <c r="G176" s="48">
        <v>100</v>
      </c>
      <c r="H176" s="48">
        <v>100</v>
      </c>
      <c r="I176" s="48">
        <v>100</v>
      </c>
      <c r="J176" s="48">
        <v>100</v>
      </c>
      <c r="K176" s="48">
        <v>100</v>
      </c>
      <c r="L176" s="48">
        <v>100</v>
      </c>
      <c r="M176" s="48">
        <v>100</v>
      </c>
      <c r="N176" s="48">
        <v>100</v>
      </c>
      <c r="O176" s="48">
        <v>100</v>
      </c>
      <c r="P176" s="49"/>
      <c r="Q176" s="50">
        <v>36277727</v>
      </c>
      <c r="R176" s="34" t="s">
        <v>835</v>
      </c>
      <c r="S176" s="14">
        <v>170</v>
      </c>
      <c r="AK176" s="8">
        <v>17048</v>
      </c>
      <c r="AL176" s="9" t="s">
        <v>166</v>
      </c>
      <c r="AM176" s="8">
        <v>820</v>
      </c>
    </row>
    <row r="177" spans="1:39" s="6" customFormat="1" ht="23.25" customHeight="1" x14ac:dyDescent="0.3">
      <c r="A177" s="47">
        <v>0</v>
      </c>
      <c r="B177" s="45">
        <f>+Tableau13[[#This Row],[التبرع]]+Tableau13[[#This Row],[مساهمة 2022]]</f>
        <v>1700</v>
      </c>
      <c r="C177" s="45">
        <f>SUM(Tableau13[[#This Row],[12]:[1]])</f>
        <v>1200</v>
      </c>
      <c r="D177" s="46">
        <v>100</v>
      </c>
      <c r="E177" s="46">
        <v>100</v>
      </c>
      <c r="F177" s="46">
        <v>100</v>
      </c>
      <c r="G177" s="46">
        <v>100</v>
      </c>
      <c r="H177" s="46">
        <v>100</v>
      </c>
      <c r="I177" s="46">
        <v>100</v>
      </c>
      <c r="J177" s="46">
        <v>100</v>
      </c>
      <c r="K177" s="46">
        <v>100</v>
      </c>
      <c r="L177" s="46">
        <v>100</v>
      </c>
      <c r="M177" s="46">
        <v>100</v>
      </c>
      <c r="N177" s="46">
        <v>100</v>
      </c>
      <c r="O177" s="46">
        <v>100</v>
      </c>
      <c r="P177" s="47">
        <v>500</v>
      </c>
      <c r="Q177" s="50">
        <v>42045017</v>
      </c>
      <c r="R177" s="34" t="s">
        <v>836</v>
      </c>
      <c r="S177" s="10">
        <v>171</v>
      </c>
      <c r="AK177" s="8">
        <v>17050</v>
      </c>
      <c r="AL177" s="9" t="s">
        <v>167</v>
      </c>
      <c r="AM177" s="8">
        <v>880</v>
      </c>
    </row>
    <row r="178" spans="1:39" s="6" customFormat="1" ht="23.25" customHeight="1" x14ac:dyDescent="0.3">
      <c r="A178" s="129">
        <v>0</v>
      </c>
      <c r="B178" s="44">
        <f>+Tableau13[[#This Row],[التبرع]]+Tableau13[[#This Row],[مساهمة 2022]]</f>
        <v>1200</v>
      </c>
      <c r="C178" s="44">
        <f>SUM(Tableau13[[#This Row],[12]:[1]])</f>
        <v>1200</v>
      </c>
      <c r="D178" s="48">
        <v>100</v>
      </c>
      <c r="E178" s="48">
        <v>100</v>
      </c>
      <c r="F178" s="48">
        <v>100</v>
      </c>
      <c r="G178" s="48">
        <v>100</v>
      </c>
      <c r="H178" s="48">
        <v>100</v>
      </c>
      <c r="I178" s="48">
        <v>100</v>
      </c>
      <c r="J178" s="48">
        <v>100</v>
      </c>
      <c r="K178" s="48">
        <v>100</v>
      </c>
      <c r="L178" s="48">
        <v>100</v>
      </c>
      <c r="M178" s="48">
        <v>100</v>
      </c>
      <c r="N178" s="48">
        <v>100</v>
      </c>
      <c r="O178" s="46">
        <v>100</v>
      </c>
      <c r="P178" s="49"/>
      <c r="Q178" s="99"/>
      <c r="R178" s="32" t="s">
        <v>837</v>
      </c>
      <c r="S178" s="14">
        <v>172</v>
      </c>
      <c r="AK178" s="8">
        <v>17052</v>
      </c>
      <c r="AL178" s="9" t="s">
        <v>168</v>
      </c>
      <c r="AM178" s="8">
        <v>880</v>
      </c>
    </row>
    <row r="179" spans="1:39" s="6" customFormat="1" ht="23.25" customHeight="1" x14ac:dyDescent="0.3">
      <c r="A179" s="47">
        <v>0</v>
      </c>
      <c r="B179" s="45">
        <f>+Tableau13[[#This Row],[التبرع]]+Tableau13[[#This Row],[مساهمة 2022]]</f>
        <v>400</v>
      </c>
      <c r="C179" s="45">
        <f>SUM(Tableau13[[#This Row],[12]:[1]])</f>
        <v>400</v>
      </c>
      <c r="D179" s="46"/>
      <c r="E179" s="46"/>
      <c r="F179" s="46"/>
      <c r="G179" s="46"/>
      <c r="H179" s="46"/>
      <c r="I179" s="46"/>
      <c r="J179" s="46"/>
      <c r="K179" s="46"/>
      <c r="L179" s="46">
        <v>100</v>
      </c>
      <c r="M179" s="46">
        <v>100</v>
      </c>
      <c r="N179" s="46">
        <v>100</v>
      </c>
      <c r="O179" s="48">
        <v>100</v>
      </c>
      <c r="P179" s="47"/>
      <c r="Q179" s="47"/>
      <c r="R179" s="34" t="s">
        <v>855</v>
      </c>
      <c r="S179" s="10">
        <v>173</v>
      </c>
      <c r="AK179" s="8">
        <v>17053</v>
      </c>
      <c r="AL179" s="9" t="s">
        <v>169</v>
      </c>
      <c r="AM179" s="8">
        <v>880</v>
      </c>
    </row>
    <row r="180" spans="1:39" s="6" customFormat="1" ht="23.25" customHeight="1" x14ac:dyDescent="0.3">
      <c r="A180" s="129">
        <v>0</v>
      </c>
      <c r="B180" s="44">
        <f>+Tableau13[[#This Row],[التبرع]]+Tableau13[[#This Row],[مساهمة 2022]]</f>
        <v>900</v>
      </c>
      <c r="C180" s="44">
        <f>SUM(Tableau13[[#This Row],[12]:[1]])</f>
        <v>400</v>
      </c>
      <c r="D180" s="48"/>
      <c r="E180" s="48"/>
      <c r="F180" s="48"/>
      <c r="G180" s="48"/>
      <c r="H180" s="48"/>
      <c r="I180" s="48"/>
      <c r="J180" s="48"/>
      <c r="K180" s="48"/>
      <c r="L180" s="48">
        <v>100</v>
      </c>
      <c r="M180" s="48">
        <v>100</v>
      </c>
      <c r="N180" s="48">
        <v>100</v>
      </c>
      <c r="O180" s="46">
        <v>100</v>
      </c>
      <c r="P180" s="49">
        <v>500</v>
      </c>
      <c r="Q180" s="50">
        <v>48266649</v>
      </c>
      <c r="R180" s="32" t="s">
        <v>838</v>
      </c>
      <c r="S180" s="14">
        <v>174</v>
      </c>
      <c r="AK180" s="8">
        <v>17054</v>
      </c>
      <c r="AL180" s="9" t="s">
        <v>170</v>
      </c>
      <c r="AM180" s="8">
        <v>820</v>
      </c>
    </row>
    <row r="181" spans="1:39" s="6" customFormat="1" ht="23.25" customHeight="1" x14ac:dyDescent="0.3">
      <c r="A181" s="47">
        <v>0</v>
      </c>
      <c r="B181" s="45">
        <f>+Tableau13[[#This Row],[التبرع]]+Tableau13[[#This Row],[مساهمة 2022]]</f>
        <v>900</v>
      </c>
      <c r="C181" s="45">
        <f>SUM(Tableau13[[#This Row],[12]:[1]])</f>
        <v>400</v>
      </c>
      <c r="D181" s="46"/>
      <c r="E181" s="46"/>
      <c r="F181" s="46"/>
      <c r="G181" s="46"/>
      <c r="H181" s="46"/>
      <c r="I181" s="46"/>
      <c r="J181" s="46"/>
      <c r="K181" s="46"/>
      <c r="L181" s="46">
        <v>100</v>
      </c>
      <c r="M181" s="46">
        <v>100</v>
      </c>
      <c r="N181" s="46">
        <v>100</v>
      </c>
      <c r="O181" s="46">
        <v>100</v>
      </c>
      <c r="P181" s="47">
        <v>500</v>
      </c>
      <c r="Q181" s="47">
        <v>47707060</v>
      </c>
      <c r="R181" s="34" t="s">
        <v>839</v>
      </c>
      <c r="S181" s="10">
        <v>175</v>
      </c>
      <c r="AK181" s="8">
        <v>17055</v>
      </c>
      <c r="AL181" s="9" t="s">
        <v>171</v>
      </c>
      <c r="AM181" s="8">
        <v>830</v>
      </c>
    </row>
    <row r="182" spans="1:39" s="6" customFormat="1" ht="23.25" customHeight="1" x14ac:dyDescent="0.3">
      <c r="A182" s="129">
        <v>0</v>
      </c>
      <c r="B182" s="44">
        <f>+Tableau13[[#This Row],[التبرع]]+Tableau13[[#This Row],[مساهمة 2022]]</f>
        <v>900</v>
      </c>
      <c r="C182" s="44">
        <f>SUM(Tableau13[[#This Row],[12]:[1]])</f>
        <v>400</v>
      </c>
      <c r="D182" s="48"/>
      <c r="E182" s="48"/>
      <c r="F182" s="48"/>
      <c r="G182" s="48"/>
      <c r="H182" s="48"/>
      <c r="I182" s="48"/>
      <c r="J182" s="48"/>
      <c r="K182" s="48"/>
      <c r="L182" s="48">
        <v>100</v>
      </c>
      <c r="M182" s="48">
        <v>100</v>
      </c>
      <c r="N182" s="48">
        <v>100</v>
      </c>
      <c r="O182" s="48">
        <v>100</v>
      </c>
      <c r="P182" s="49">
        <v>500</v>
      </c>
      <c r="Q182" s="50">
        <v>47888813</v>
      </c>
      <c r="R182" s="32" t="s">
        <v>840</v>
      </c>
      <c r="S182" s="14">
        <v>176</v>
      </c>
      <c r="AK182" s="8">
        <v>17056</v>
      </c>
      <c r="AL182" s="9" t="s">
        <v>172</v>
      </c>
      <c r="AM182" s="8">
        <v>830</v>
      </c>
    </row>
    <row r="183" spans="1:39" s="6" customFormat="1" ht="23.25" customHeight="1" x14ac:dyDescent="0.3">
      <c r="A183" s="47">
        <v>0</v>
      </c>
      <c r="B183" s="45">
        <f>+Tableau13[[#This Row],[التبرع]]+Tableau13[[#This Row],[مساهمة 2022]]</f>
        <v>1200</v>
      </c>
      <c r="C183" s="45">
        <f>SUM(Tableau13[[#This Row],[12]:[1]])</f>
        <v>1200</v>
      </c>
      <c r="D183" s="46">
        <v>100</v>
      </c>
      <c r="E183" s="46">
        <v>100</v>
      </c>
      <c r="F183" s="46">
        <v>100</v>
      </c>
      <c r="G183" s="46">
        <v>100</v>
      </c>
      <c r="H183" s="46">
        <v>100</v>
      </c>
      <c r="I183" s="46">
        <v>100</v>
      </c>
      <c r="J183" s="46">
        <v>100</v>
      </c>
      <c r="K183" s="46">
        <v>100</v>
      </c>
      <c r="L183" s="46">
        <v>100</v>
      </c>
      <c r="M183" s="46">
        <v>100</v>
      </c>
      <c r="N183" s="46">
        <v>100</v>
      </c>
      <c r="O183" s="46">
        <v>100</v>
      </c>
      <c r="P183" s="47"/>
      <c r="Q183" s="47">
        <v>38683331</v>
      </c>
      <c r="R183" s="98" t="s">
        <v>842</v>
      </c>
      <c r="S183" s="10">
        <v>177</v>
      </c>
      <c r="AK183" s="8">
        <v>17057</v>
      </c>
      <c r="AL183" s="9" t="s">
        <v>173</v>
      </c>
      <c r="AM183" s="8">
        <v>830</v>
      </c>
    </row>
    <row r="184" spans="1:39" s="6" customFormat="1" ht="23.25" customHeight="1" x14ac:dyDescent="0.3">
      <c r="A184" s="129">
        <v>0</v>
      </c>
      <c r="B184" s="44">
        <f>+Tableau13[[#This Row],[التبرع]]+Tableau13[[#This Row],[مساهمة 2022]]</f>
        <v>1500</v>
      </c>
      <c r="C184" s="44">
        <f>SUM(Tableau13[[#This Row],[12]:[1]])</f>
        <v>1000</v>
      </c>
      <c r="D184" s="48"/>
      <c r="E184" s="48"/>
      <c r="F184" s="48">
        <v>100</v>
      </c>
      <c r="G184" s="48">
        <v>100</v>
      </c>
      <c r="H184" s="48">
        <v>100</v>
      </c>
      <c r="I184" s="48">
        <v>100</v>
      </c>
      <c r="J184" s="48">
        <v>100</v>
      </c>
      <c r="K184" s="48">
        <v>100</v>
      </c>
      <c r="L184" s="48">
        <v>100</v>
      </c>
      <c r="M184" s="48">
        <v>100</v>
      </c>
      <c r="N184" s="48">
        <v>100</v>
      </c>
      <c r="O184" s="46">
        <v>100</v>
      </c>
      <c r="P184" s="49">
        <v>500</v>
      </c>
      <c r="Q184" s="50">
        <v>46981878</v>
      </c>
      <c r="R184" s="34" t="s">
        <v>843</v>
      </c>
      <c r="S184" s="14">
        <v>178</v>
      </c>
      <c r="AK184" s="8">
        <v>17058</v>
      </c>
      <c r="AL184" s="9" t="s">
        <v>174</v>
      </c>
      <c r="AM184" s="8">
        <v>820</v>
      </c>
    </row>
    <row r="185" spans="1:39" s="6" customFormat="1" ht="23.25" customHeight="1" x14ac:dyDescent="0.3">
      <c r="A185" s="47">
        <v>0</v>
      </c>
      <c r="B185" s="45">
        <f>+Tableau13[[#This Row],[التبرع]]+Tableau13[[#This Row],[مساهمة 2022]]</f>
        <v>3200</v>
      </c>
      <c r="C185" s="45">
        <f>SUM(Tableau13[[#This Row],[12]:[1]])</f>
        <v>1200</v>
      </c>
      <c r="D185" s="46">
        <v>100</v>
      </c>
      <c r="E185" s="46">
        <v>100</v>
      </c>
      <c r="F185" s="46">
        <v>100</v>
      </c>
      <c r="G185" s="46">
        <v>100</v>
      </c>
      <c r="H185" s="46">
        <v>100</v>
      </c>
      <c r="I185" s="46">
        <v>100</v>
      </c>
      <c r="J185" s="46">
        <v>100</v>
      </c>
      <c r="K185" s="46">
        <v>100</v>
      </c>
      <c r="L185" s="46">
        <v>100</v>
      </c>
      <c r="M185" s="46">
        <v>100</v>
      </c>
      <c r="N185" s="46">
        <v>100</v>
      </c>
      <c r="O185" s="48">
        <v>100</v>
      </c>
      <c r="P185" s="47">
        <v>2000</v>
      </c>
      <c r="Q185" s="47">
        <v>46623543</v>
      </c>
      <c r="R185" s="32" t="s">
        <v>847</v>
      </c>
      <c r="S185" s="10">
        <v>179</v>
      </c>
      <c r="AK185" s="8">
        <v>17059</v>
      </c>
      <c r="AL185" s="9" t="s">
        <v>175</v>
      </c>
      <c r="AM185" s="8">
        <v>830</v>
      </c>
    </row>
    <row r="186" spans="1:39" s="6" customFormat="1" ht="23.25" customHeight="1" x14ac:dyDescent="0.3">
      <c r="A186" s="129">
        <v>0</v>
      </c>
      <c r="B186" s="44">
        <f>+Tableau13[[#This Row],[التبرع]]+Tableau13[[#This Row],[مساهمة 2022]]</f>
        <v>2200</v>
      </c>
      <c r="C186" s="44">
        <f>SUM(Tableau13[[#This Row],[12]:[1]])</f>
        <v>1200</v>
      </c>
      <c r="D186" s="48">
        <v>100</v>
      </c>
      <c r="E186" s="48">
        <v>100</v>
      </c>
      <c r="F186" s="48">
        <v>100</v>
      </c>
      <c r="G186" s="48">
        <v>100</v>
      </c>
      <c r="H186" s="48">
        <v>100</v>
      </c>
      <c r="I186" s="48">
        <v>100</v>
      </c>
      <c r="J186" s="48">
        <v>100</v>
      </c>
      <c r="K186" s="48">
        <v>100</v>
      </c>
      <c r="L186" s="48">
        <v>100</v>
      </c>
      <c r="M186" s="48">
        <v>100</v>
      </c>
      <c r="N186" s="48">
        <v>100</v>
      </c>
      <c r="O186" s="46">
        <v>100</v>
      </c>
      <c r="P186" s="49">
        <v>1000</v>
      </c>
      <c r="Q186" s="50">
        <v>33550506</v>
      </c>
      <c r="R186" s="34" t="s">
        <v>848</v>
      </c>
      <c r="S186" s="14">
        <v>180</v>
      </c>
      <c r="AK186" s="8">
        <v>17061</v>
      </c>
      <c r="AL186" s="9" t="s">
        <v>176</v>
      </c>
      <c r="AM186" s="8">
        <v>880</v>
      </c>
    </row>
    <row r="187" spans="1:39" s="6" customFormat="1" ht="23.25" customHeight="1" x14ac:dyDescent="0.3">
      <c r="A187" s="47">
        <v>0</v>
      </c>
      <c r="B187" s="45">
        <f>+Tableau13[[#This Row],[التبرع]]+Tableau13[[#This Row],[مساهمة 2022]]</f>
        <v>100</v>
      </c>
      <c r="C187" s="45">
        <f>SUM(Tableau13[[#This Row],[12]:[1]])</f>
        <v>100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>
        <v>100</v>
      </c>
      <c r="P187" s="47"/>
      <c r="Q187" s="47">
        <v>46496525</v>
      </c>
      <c r="R187" s="32" t="s">
        <v>853</v>
      </c>
      <c r="S187" s="10">
        <v>181</v>
      </c>
      <c r="AK187" s="8">
        <v>17062</v>
      </c>
      <c r="AL187" s="9" t="s">
        <v>177</v>
      </c>
      <c r="AM187" s="8">
        <v>830</v>
      </c>
    </row>
    <row r="188" spans="1:39" s="6" customFormat="1" ht="23.25" customHeight="1" x14ac:dyDescent="0.3">
      <c r="A188" s="129">
        <v>0</v>
      </c>
      <c r="B188" s="44">
        <f>+Tableau13[[#This Row],[التبرع]]+Tableau13[[#This Row],[مساهمة 2022]]</f>
        <v>1200</v>
      </c>
      <c r="C188" s="44">
        <f>SUM(Tableau13[[#This Row],[12]:[1]])</f>
        <v>1200</v>
      </c>
      <c r="D188" s="48">
        <v>100</v>
      </c>
      <c r="E188" s="48">
        <v>100</v>
      </c>
      <c r="F188" s="48">
        <v>100</v>
      </c>
      <c r="G188" s="48">
        <v>100</v>
      </c>
      <c r="H188" s="48">
        <v>100</v>
      </c>
      <c r="I188" s="48">
        <v>100</v>
      </c>
      <c r="J188" s="48">
        <v>100</v>
      </c>
      <c r="K188" s="48">
        <v>100</v>
      </c>
      <c r="L188" s="48">
        <v>100</v>
      </c>
      <c r="M188" s="48">
        <v>100</v>
      </c>
      <c r="N188" s="48">
        <v>100</v>
      </c>
      <c r="O188" s="48">
        <v>100</v>
      </c>
      <c r="P188" s="49"/>
      <c r="Q188" s="50">
        <v>42201260</v>
      </c>
      <c r="R188" s="34" t="s">
        <v>854</v>
      </c>
      <c r="S188" s="14">
        <v>182</v>
      </c>
      <c r="AK188" s="8">
        <v>17063</v>
      </c>
      <c r="AL188" s="9" t="s">
        <v>178</v>
      </c>
      <c r="AM188" s="8">
        <v>830</v>
      </c>
    </row>
    <row r="189" spans="1:39" s="6" customFormat="1" ht="23.25" customHeight="1" x14ac:dyDescent="0.3">
      <c r="A189" s="47">
        <v>0</v>
      </c>
      <c r="B189" s="45">
        <f>+Tableau13[[#This Row],[التبرع]]+Tableau13[[#This Row],[مساهمة 2022]]</f>
        <v>1000</v>
      </c>
      <c r="C189" s="45">
        <f>SUM(Tableau13[[#This Row],[12]:[1]])</f>
        <v>1000</v>
      </c>
      <c r="D189" s="46"/>
      <c r="E189" s="46"/>
      <c r="F189" s="46">
        <v>100</v>
      </c>
      <c r="G189" s="46">
        <v>100</v>
      </c>
      <c r="H189" s="46">
        <v>100</v>
      </c>
      <c r="I189" s="46">
        <v>100</v>
      </c>
      <c r="J189" s="46">
        <v>100</v>
      </c>
      <c r="K189" s="46">
        <v>100</v>
      </c>
      <c r="L189" s="46">
        <v>100</v>
      </c>
      <c r="M189" s="46">
        <v>100</v>
      </c>
      <c r="N189" s="46">
        <v>100</v>
      </c>
      <c r="O189" s="46">
        <v>100</v>
      </c>
      <c r="P189" s="47"/>
      <c r="Q189" s="47">
        <v>46751455</v>
      </c>
      <c r="R189" s="32" t="s">
        <v>859</v>
      </c>
      <c r="S189" s="10">
        <v>183</v>
      </c>
      <c r="AK189" s="8">
        <v>17066</v>
      </c>
      <c r="AL189" s="9" t="s">
        <v>179</v>
      </c>
      <c r="AM189" s="8">
        <v>840</v>
      </c>
    </row>
    <row r="190" spans="1:39" s="6" customFormat="1" ht="23.25" customHeight="1" x14ac:dyDescent="0.3">
      <c r="A190" s="129">
        <v>0</v>
      </c>
      <c r="B190" s="44">
        <f>+Tableau13[[#This Row],[التبرع]]+Tableau13[[#This Row],[مساهمة 2022]]</f>
        <v>500</v>
      </c>
      <c r="C190" s="44">
        <f>SUM(Tableau13[[#This Row],[12]:[1]])</f>
        <v>500</v>
      </c>
      <c r="D190" s="48"/>
      <c r="E190" s="48"/>
      <c r="F190" s="48"/>
      <c r="G190" s="48"/>
      <c r="H190" s="48"/>
      <c r="I190" s="48"/>
      <c r="J190" s="48"/>
      <c r="K190" s="48">
        <v>100</v>
      </c>
      <c r="L190" s="48">
        <v>100</v>
      </c>
      <c r="M190" s="48">
        <v>100</v>
      </c>
      <c r="N190" s="48">
        <v>100</v>
      </c>
      <c r="O190" s="46">
        <v>100</v>
      </c>
      <c r="P190" s="49"/>
      <c r="Q190" s="50">
        <v>49760032</v>
      </c>
      <c r="R190" s="34" t="s">
        <v>860</v>
      </c>
      <c r="S190" s="14">
        <v>184</v>
      </c>
      <c r="AK190" s="8">
        <v>17111</v>
      </c>
      <c r="AL190" s="9" t="s">
        <v>180</v>
      </c>
      <c r="AM190" s="8">
        <v>814</v>
      </c>
    </row>
    <row r="191" spans="1:39" s="6" customFormat="1" ht="23.25" customHeight="1" x14ac:dyDescent="0.3">
      <c r="A191" s="47">
        <v>0</v>
      </c>
      <c r="B191" s="45">
        <f>+Tableau13[[#This Row],[التبرع]]+Tableau13[[#This Row],[مساهمة 2022]]</f>
        <v>600</v>
      </c>
      <c r="C191" s="45">
        <f>SUM(Tableau13[[#This Row],[12]:[1]])</f>
        <v>600</v>
      </c>
      <c r="D191" s="46"/>
      <c r="E191" s="46"/>
      <c r="F191" s="46"/>
      <c r="G191" s="46"/>
      <c r="H191" s="46"/>
      <c r="I191" s="46"/>
      <c r="J191" s="46">
        <v>100</v>
      </c>
      <c r="K191" s="46">
        <v>100</v>
      </c>
      <c r="L191" s="46">
        <v>100</v>
      </c>
      <c r="M191" s="46">
        <v>100</v>
      </c>
      <c r="N191" s="46">
        <v>100</v>
      </c>
      <c r="O191" s="48">
        <v>100</v>
      </c>
      <c r="P191" s="47"/>
      <c r="Q191" s="47">
        <v>46000329</v>
      </c>
      <c r="R191" s="32" t="s">
        <v>861</v>
      </c>
      <c r="S191" s="10">
        <v>185</v>
      </c>
      <c r="AK191" s="8">
        <v>17184</v>
      </c>
      <c r="AL191" s="9" t="s">
        <v>181</v>
      </c>
      <c r="AM191" s="8">
        <v>880</v>
      </c>
    </row>
    <row r="192" spans="1:39" s="6" customFormat="1" ht="23.25" customHeight="1" x14ac:dyDescent="0.3">
      <c r="A192" s="129">
        <v>0</v>
      </c>
      <c r="B192" s="44">
        <f>+Tableau13[[#This Row],[التبرع]]+Tableau13[[#This Row],[مساهمة 2022]]</f>
        <v>500</v>
      </c>
      <c r="C192" s="44">
        <f>SUM(Tableau13[[#This Row],[12]:[1]])</f>
        <v>0</v>
      </c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6"/>
      <c r="P192" s="49">
        <v>500</v>
      </c>
      <c r="Q192" s="50"/>
      <c r="R192" s="34" t="s">
        <v>862</v>
      </c>
      <c r="S192" s="14">
        <v>186</v>
      </c>
      <c r="AK192" s="8">
        <v>17187</v>
      </c>
      <c r="AL192" s="9" t="s">
        <v>182</v>
      </c>
      <c r="AM192" s="8">
        <v>820</v>
      </c>
    </row>
    <row r="193" spans="1:39" s="6" customFormat="1" ht="23.25" customHeight="1" x14ac:dyDescent="0.3">
      <c r="A193" s="47">
        <v>0</v>
      </c>
      <c r="B193" s="45">
        <f>+Tableau13[[#This Row],[التبرع]]+Tableau13[[#This Row],[مساهمة 2022]]</f>
        <v>500</v>
      </c>
      <c r="C193" s="45">
        <f>SUM(Tableau13[[#This Row],[12]:[1]])</f>
        <v>0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7">
        <v>500</v>
      </c>
      <c r="Q193" s="47"/>
      <c r="R193" s="32" t="s">
        <v>863</v>
      </c>
      <c r="S193" s="10">
        <v>187</v>
      </c>
      <c r="AK193" s="8">
        <v>17226</v>
      </c>
      <c r="AL193" s="9" t="s">
        <v>183</v>
      </c>
      <c r="AM193" s="8">
        <v>880</v>
      </c>
    </row>
    <row r="194" spans="1:39" s="6" customFormat="1" ht="23.25" customHeight="1" x14ac:dyDescent="0.3">
      <c r="A194" s="129">
        <v>0</v>
      </c>
      <c r="B194" s="44">
        <f>+Tableau13[[#This Row],[التبرع]]+Tableau13[[#This Row],[مساهمة 2022]]</f>
        <v>1200</v>
      </c>
      <c r="C194" s="44">
        <f>SUM(Tableau13[[#This Row],[12]:[1]])</f>
        <v>1200</v>
      </c>
      <c r="D194" s="48">
        <v>100</v>
      </c>
      <c r="E194" s="48">
        <v>100</v>
      </c>
      <c r="F194" s="48">
        <v>100</v>
      </c>
      <c r="G194" s="48">
        <v>100</v>
      </c>
      <c r="H194" s="48">
        <v>100</v>
      </c>
      <c r="I194" s="48">
        <v>100</v>
      </c>
      <c r="J194" s="48">
        <v>100</v>
      </c>
      <c r="K194" s="48">
        <v>100</v>
      </c>
      <c r="L194" s="48">
        <v>100</v>
      </c>
      <c r="M194" s="48">
        <v>100</v>
      </c>
      <c r="N194" s="48">
        <v>100</v>
      </c>
      <c r="O194" s="48">
        <v>100</v>
      </c>
      <c r="P194" s="49"/>
      <c r="Q194" s="50"/>
      <c r="R194" s="34" t="s">
        <v>870</v>
      </c>
      <c r="S194" s="14">
        <v>188</v>
      </c>
      <c r="AK194" s="8">
        <v>17235</v>
      </c>
      <c r="AL194" s="9" t="s">
        <v>184</v>
      </c>
      <c r="AM194" s="8">
        <v>820</v>
      </c>
    </row>
    <row r="195" spans="1:39" s="6" customFormat="1" ht="23.25" customHeight="1" x14ac:dyDescent="0.3">
      <c r="A195" s="47">
        <v>0</v>
      </c>
      <c r="B195" s="45">
        <f>+Tableau13[[#This Row],[التبرع]]+Tableau13[[#This Row],[مساهمة 2022]]</f>
        <v>100</v>
      </c>
      <c r="C195" s="45">
        <f>SUM(Tableau13[[#This Row],[12]:[1]])</f>
        <v>100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>
        <v>100</v>
      </c>
      <c r="P195" s="47"/>
      <c r="Q195" s="47"/>
      <c r="R195" s="32" t="s">
        <v>864</v>
      </c>
      <c r="S195" s="10">
        <v>189</v>
      </c>
      <c r="AK195" s="8">
        <v>17266</v>
      </c>
      <c r="AL195" s="9" t="s">
        <v>185</v>
      </c>
      <c r="AM195" s="8">
        <v>840</v>
      </c>
    </row>
    <row r="196" spans="1:39" s="6" customFormat="1" ht="23.25" customHeight="1" x14ac:dyDescent="0.3">
      <c r="A196" s="129">
        <v>0</v>
      </c>
      <c r="B196" s="44">
        <f>+Tableau13[[#This Row],[التبرع]]+Tableau13[[#This Row],[مساهمة 2022]]</f>
        <v>500</v>
      </c>
      <c r="C196" s="44">
        <f>SUM(Tableau13[[#This Row],[12]:[1]])</f>
        <v>0</v>
      </c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6"/>
      <c r="P196" s="49">
        <v>500</v>
      </c>
      <c r="Q196" s="50"/>
      <c r="R196" s="34" t="s">
        <v>865</v>
      </c>
      <c r="S196" s="14">
        <v>190</v>
      </c>
      <c r="AK196" s="8">
        <v>17276</v>
      </c>
      <c r="AL196" s="9" t="s">
        <v>186</v>
      </c>
      <c r="AM196" s="8">
        <v>820</v>
      </c>
    </row>
    <row r="197" spans="1:39" s="6" customFormat="1" ht="23.25" customHeight="1" x14ac:dyDescent="0.3">
      <c r="A197" s="47">
        <v>0</v>
      </c>
      <c r="B197" s="45">
        <f>+Tableau13[[#This Row],[التبرع]]+Tableau13[[#This Row],[مساهمة 2022]]</f>
        <v>1000</v>
      </c>
      <c r="C197" s="45">
        <f>SUM(Tableau13[[#This Row],[12]:[1]])</f>
        <v>0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8"/>
      <c r="P197" s="47">
        <v>1000</v>
      </c>
      <c r="Q197" s="47"/>
      <c r="R197" s="32" t="s">
        <v>866</v>
      </c>
      <c r="S197" s="10">
        <v>191</v>
      </c>
      <c r="AK197" s="8">
        <v>17286</v>
      </c>
      <c r="AL197" s="9" t="s">
        <v>187</v>
      </c>
      <c r="AM197" s="8">
        <v>814</v>
      </c>
    </row>
    <row r="198" spans="1:39" s="6" customFormat="1" ht="23.25" customHeight="1" x14ac:dyDescent="0.3">
      <c r="A198" s="129">
        <v>0</v>
      </c>
      <c r="B198" s="44">
        <f>+Tableau13[[#This Row],[التبرع]]+Tableau13[[#This Row],[مساهمة 2022]]</f>
        <v>1000</v>
      </c>
      <c r="C198" s="44">
        <f>SUM(Tableau13[[#This Row],[12]:[1]])</f>
        <v>0</v>
      </c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6"/>
      <c r="P198" s="49">
        <v>1000</v>
      </c>
      <c r="Q198" s="50"/>
      <c r="R198" s="34" t="s">
        <v>867</v>
      </c>
      <c r="S198" s="14">
        <v>192</v>
      </c>
      <c r="AK198" s="8">
        <v>17342</v>
      </c>
      <c r="AL198" s="9" t="s">
        <v>188</v>
      </c>
      <c r="AM198" s="8">
        <v>807000</v>
      </c>
    </row>
    <row r="199" spans="1:39" s="6" customFormat="1" ht="23.25" customHeight="1" x14ac:dyDescent="0.3">
      <c r="A199" s="47">
        <v>0</v>
      </c>
      <c r="B199" s="45">
        <f>+Tableau13[[#This Row],[التبرع]]+Tableau13[[#This Row],[مساهمة 2022]]</f>
        <v>500</v>
      </c>
      <c r="C199" s="45">
        <f>SUM(Tableau13[[#This Row],[12]:[1]])</f>
        <v>0</v>
      </c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7">
        <v>500</v>
      </c>
      <c r="Q199" s="47"/>
      <c r="R199" s="32" t="s">
        <v>868</v>
      </c>
      <c r="S199" s="10">
        <v>193</v>
      </c>
      <c r="AK199" s="8">
        <v>17347</v>
      </c>
      <c r="AL199" s="9" t="s">
        <v>2</v>
      </c>
      <c r="AM199" s="8">
        <v>802</v>
      </c>
    </row>
    <row r="200" spans="1:39" s="6" customFormat="1" ht="23.25" customHeight="1" x14ac:dyDescent="0.3">
      <c r="A200" s="129">
        <v>0</v>
      </c>
      <c r="B200" s="44">
        <f>+Tableau13[[#This Row],[التبرع]]+Tableau13[[#This Row],[مساهمة 2022]]</f>
        <v>500</v>
      </c>
      <c r="C200" s="44">
        <f>SUM(Tableau13[[#This Row],[12]:[1]])</f>
        <v>0</v>
      </c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9">
        <v>500</v>
      </c>
      <c r="Q200" s="50"/>
      <c r="R200" s="34" t="s">
        <v>869</v>
      </c>
      <c r="S200" s="14">
        <v>194</v>
      </c>
      <c r="AK200" s="8">
        <v>17351</v>
      </c>
      <c r="AL200" s="9" t="s">
        <v>189</v>
      </c>
      <c r="AM200" s="8">
        <v>802</v>
      </c>
    </row>
    <row r="201" spans="1:39" s="6" customFormat="1" ht="23.25" customHeight="1" x14ac:dyDescent="0.3">
      <c r="A201" s="47">
        <v>0</v>
      </c>
      <c r="B201" s="45">
        <f>+Tableau13[[#This Row],[التبرع]]+Tableau13[[#This Row],[مساهمة 2022]]</f>
        <v>0</v>
      </c>
      <c r="C201" s="45">
        <f>SUM(Tableau13[[#This Row],[12]:[1]])</f>
        <v>0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7"/>
      <c r="Q201" s="47"/>
      <c r="R201" s="32"/>
      <c r="S201" s="10">
        <v>195</v>
      </c>
      <c r="AK201" s="8">
        <v>17360</v>
      </c>
      <c r="AL201" s="9" t="s">
        <v>190</v>
      </c>
      <c r="AM201" s="8">
        <v>830</v>
      </c>
    </row>
    <row r="202" spans="1:39" s="6" customFormat="1" ht="23.25" customHeight="1" x14ac:dyDescent="0.3">
      <c r="A202" s="129">
        <v>0</v>
      </c>
      <c r="B202" s="44">
        <f>+Tableau13[[#This Row],[التبرع]]+Tableau13[[#This Row],[مساهمة 2022]]</f>
        <v>0</v>
      </c>
      <c r="C202" s="44">
        <f>SUM(Tableau13[[#This Row],[12]:[1]])</f>
        <v>0</v>
      </c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6"/>
      <c r="P202" s="49"/>
      <c r="Q202" s="50"/>
      <c r="R202" s="34"/>
      <c r="S202" s="14">
        <v>196</v>
      </c>
      <c r="AK202" s="8">
        <v>17375</v>
      </c>
      <c r="AL202" s="9" t="s">
        <v>191</v>
      </c>
      <c r="AM202" s="8">
        <v>820</v>
      </c>
    </row>
    <row r="203" spans="1:39" s="6" customFormat="1" ht="23.25" customHeight="1" x14ac:dyDescent="0.3">
      <c r="A203" s="47">
        <v>0</v>
      </c>
      <c r="B203" s="45">
        <f>+Tableau13[[#This Row],[التبرع]]+Tableau13[[#This Row],[مساهمة 2022]]</f>
        <v>0</v>
      </c>
      <c r="C203" s="45">
        <f>SUM(Tableau13[[#This Row],[12]:[1]])</f>
        <v>0</v>
      </c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8"/>
      <c r="P203" s="47"/>
      <c r="Q203" s="47"/>
      <c r="R203" s="32"/>
      <c r="S203" s="10">
        <v>197</v>
      </c>
      <c r="AK203" s="8">
        <v>17376</v>
      </c>
      <c r="AL203" s="9" t="s">
        <v>192</v>
      </c>
      <c r="AM203" s="8">
        <v>870</v>
      </c>
    </row>
    <row r="204" spans="1:39" s="6" customFormat="1" ht="23.25" customHeight="1" x14ac:dyDescent="0.3">
      <c r="A204" s="129">
        <v>0</v>
      </c>
      <c r="B204" s="44">
        <f>+Tableau13[[#This Row],[التبرع]]+Tableau13[[#This Row],[مساهمة 2022]]</f>
        <v>0</v>
      </c>
      <c r="C204" s="44">
        <f>SUM(Tableau13[[#This Row],[12]:[1]])</f>
        <v>0</v>
      </c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6"/>
      <c r="P204" s="49"/>
      <c r="Q204" s="50"/>
      <c r="R204" s="34"/>
      <c r="S204" s="14">
        <v>198</v>
      </c>
      <c r="AK204" s="8">
        <v>17384</v>
      </c>
      <c r="AL204" s="9" t="s">
        <v>193</v>
      </c>
      <c r="AM204" s="8">
        <v>880</v>
      </c>
    </row>
    <row r="205" spans="1:39" s="6" customFormat="1" ht="23.25" customHeight="1" x14ac:dyDescent="0.3">
      <c r="A205" s="47">
        <v>0</v>
      </c>
      <c r="B205" s="45">
        <f>+Tableau13[[#This Row],[التبرع]]+Tableau13[[#This Row],[مساهمة 2022]]</f>
        <v>0</v>
      </c>
      <c r="C205" s="45">
        <f>SUM(Tableau13[[#This Row],[12]:[1]])</f>
        <v>0</v>
      </c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7"/>
      <c r="Q205" s="47"/>
      <c r="R205" s="32"/>
      <c r="S205" s="10">
        <v>199</v>
      </c>
      <c r="AK205" s="8">
        <v>17388</v>
      </c>
      <c r="AL205" s="9" t="s">
        <v>194</v>
      </c>
      <c r="AM205" s="8">
        <v>806</v>
      </c>
    </row>
    <row r="206" spans="1:39" s="6" customFormat="1" ht="23.25" customHeight="1" x14ac:dyDescent="0.3">
      <c r="A206" s="129">
        <v>0</v>
      </c>
      <c r="B206" s="44">
        <f>+Tableau13[[#This Row],[التبرع]]+Tableau13[[#This Row],[مساهمة 2022]]</f>
        <v>0</v>
      </c>
      <c r="C206" s="44">
        <f>SUM(Tableau13[[#This Row],[12]:[1]])</f>
        <v>0</v>
      </c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9"/>
      <c r="Q206" s="50"/>
      <c r="R206" s="34"/>
      <c r="S206" s="14">
        <v>200</v>
      </c>
      <c r="AK206" s="8">
        <v>17415</v>
      </c>
      <c r="AL206" s="9" t="s">
        <v>195</v>
      </c>
      <c r="AM206" s="8">
        <v>820</v>
      </c>
    </row>
    <row r="207" spans="1:39" s="6" customFormat="1" ht="23.25" customHeight="1" x14ac:dyDescent="0.3">
      <c r="A207" s="47">
        <v>0</v>
      </c>
      <c r="B207" s="45">
        <f>+Tableau13[[#This Row],[التبرع]]+Tableau13[[#This Row],[مساهمة 2022]]</f>
        <v>0</v>
      </c>
      <c r="C207" s="45">
        <f>SUM(Tableau13[[#This Row],[12]:[1]])</f>
        <v>0</v>
      </c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7"/>
      <c r="Q207" s="47"/>
      <c r="R207" s="32"/>
      <c r="S207" s="10">
        <v>201</v>
      </c>
      <c r="AK207" s="8">
        <v>17452</v>
      </c>
      <c r="AL207" s="9" t="s">
        <v>196</v>
      </c>
      <c r="AM207" s="8">
        <v>820</v>
      </c>
    </row>
    <row r="208" spans="1:39" s="6" customFormat="1" ht="23.25" customHeight="1" x14ac:dyDescent="0.3">
      <c r="A208" s="129">
        <v>0</v>
      </c>
      <c r="B208" s="44">
        <f>+Tableau13[[#This Row],[التبرع]]+Tableau13[[#This Row],[مساهمة 2022]]</f>
        <v>0</v>
      </c>
      <c r="C208" s="44">
        <f>SUM(Tableau13[[#This Row],[12]:[1]])</f>
        <v>0</v>
      </c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6"/>
      <c r="P208" s="49"/>
      <c r="Q208" s="50"/>
      <c r="R208" s="34"/>
      <c r="S208" s="14">
        <v>202</v>
      </c>
      <c r="AK208" s="8">
        <v>17466</v>
      </c>
      <c r="AL208" s="9" t="s">
        <v>197</v>
      </c>
      <c r="AM208" s="8">
        <v>820</v>
      </c>
    </row>
    <row r="209" spans="1:39" s="6" customFormat="1" ht="23.25" customHeight="1" x14ac:dyDescent="0.3">
      <c r="A209" s="47">
        <v>0</v>
      </c>
      <c r="B209" s="45">
        <f>+Tableau13[[#This Row],[التبرع]]+Tableau13[[#This Row],[مساهمة 2022]]</f>
        <v>0</v>
      </c>
      <c r="C209" s="45">
        <f>SUM(Tableau13[[#This Row],[12]:[1]])</f>
        <v>0</v>
      </c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8"/>
      <c r="P209" s="47"/>
      <c r="Q209" s="47"/>
      <c r="R209" s="32"/>
      <c r="S209" s="10">
        <v>203</v>
      </c>
      <c r="AK209" s="8">
        <v>17470</v>
      </c>
      <c r="AL209" s="9" t="s">
        <v>198</v>
      </c>
      <c r="AM209" s="8">
        <v>820</v>
      </c>
    </row>
    <row r="210" spans="1:39" s="6" customFormat="1" ht="23.25" customHeight="1" x14ac:dyDescent="0.3">
      <c r="A210" s="129">
        <v>0</v>
      </c>
      <c r="B210" s="44">
        <f>+Tableau13[[#This Row],[التبرع]]+Tableau13[[#This Row],[مساهمة 2022]]</f>
        <v>0</v>
      </c>
      <c r="C210" s="44">
        <f>SUM(Tableau13[[#This Row],[12]:[1]])</f>
        <v>0</v>
      </c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6"/>
      <c r="P210" s="49"/>
      <c r="Q210" s="50"/>
      <c r="R210" s="34"/>
      <c r="S210" s="14">
        <v>204</v>
      </c>
      <c r="AK210" s="8">
        <v>17479</v>
      </c>
      <c r="AL210" s="9" t="s">
        <v>199</v>
      </c>
      <c r="AM210" s="8">
        <v>830</v>
      </c>
    </row>
    <row r="211" spans="1:39" s="6" customFormat="1" ht="23.25" customHeight="1" x14ac:dyDescent="0.3">
      <c r="A211" s="47">
        <v>0</v>
      </c>
      <c r="B211" s="45">
        <f>+Tableau13[[#This Row],[التبرع]]+Tableau13[[#This Row],[مساهمة 2022]]</f>
        <v>0</v>
      </c>
      <c r="C211" s="45">
        <f>SUM(Tableau13[[#This Row],[12]:[1]])</f>
        <v>0</v>
      </c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7"/>
      <c r="Q211" s="47"/>
      <c r="R211" s="32"/>
      <c r="S211" s="10">
        <v>205</v>
      </c>
      <c r="AK211" s="8">
        <v>17496</v>
      </c>
      <c r="AL211" s="9" t="s">
        <v>3</v>
      </c>
      <c r="AM211" s="8">
        <v>802</v>
      </c>
    </row>
    <row r="212" spans="1:39" s="6" customFormat="1" ht="23.25" customHeight="1" x14ac:dyDescent="0.3">
      <c r="A212" s="129">
        <v>0</v>
      </c>
      <c r="B212" s="44">
        <f>+Tableau13[[#This Row],[التبرع]]+Tableau13[[#This Row],[مساهمة 2022]]</f>
        <v>0</v>
      </c>
      <c r="C212" s="44">
        <f>SUM(Tableau13[[#This Row],[12]:[1]])</f>
        <v>0</v>
      </c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9"/>
      <c r="Q212" s="50"/>
      <c r="R212" s="34"/>
      <c r="S212" s="14">
        <v>206</v>
      </c>
      <c r="AK212" s="8">
        <v>17497</v>
      </c>
      <c r="AL212" s="9" t="s">
        <v>200</v>
      </c>
      <c r="AM212" s="8">
        <v>830</v>
      </c>
    </row>
    <row r="213" spans="1:39" s="6" customFormat="1" ht="23.25" customHeight="1" x14ac:dyDescent="0.3">
      <c r="A213" s="47">
        <v>0</v>
      </c>
      <c r="B213" s="45">
        <f>+Tableau13[[#This Row],[التبرع]]+Tableau13[[#This Row],[مساهمة 2022]]</f>
        <v>0</v>
      </c>
      <c r="C213" s="45">
        <f>SUM(Tableau13[[#This Row],[12]:[1]])</f>
        <v>0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7"/>
      <c r="Q213" s="47"/>
      <c r="R213" s="32"/>
      <c r="S213" s="10">
        <v>207</v>
      </c>
      <c r="AK213" s="8">
        <v>17499</v>
      </c>
      <c r="AL213" s="9" t="s">
        <v>201</v>
      </c>
      <c r="AM213" s="8">
        <v>830</v>
      </c>
    </row>
    <row r="214" spans="1:39" s="6" customFormat="1" ht="23.25" customHeight="1" x14ac:dyDescent="0.3">
      <c r="A214" s="129">
        <v>0</v>
      </c>
      <c r="B214" s="44">
        <f>+Tableau13[[#This Row],[التبرع]]+Tableau13[[#This Row],[مساهمة 2022]]</f>
        <v>0</v>
      </c>
      <c r="C214" s="44">
        <f>SUM(Tableau13[[#This Row],[12]:[1]])</f>
        <v>0</v>
      </c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6"/>
      <c r="P214" s="49"/>
      <c r="Q214" s="50"/>
      <c r="R214" s="34"/>
      <c r="S214" s="14">
        <v>208</v>
      </c>
      <c r="AK214" s="8"/>
      <c r="AL214" s="9"/>
      <c r="AM214" s="8"/>
    </row>
    <row r="215" spans="1:39" s="6" customFormat="1" ht="23.25" customHeight="1" x14ac:dyDescent="0.3">
      <c r="A215" s="47">
        <v>0</v>
      </c>
      <c r="B215" s="45">
        <f>+Tableau13[[#This Row],[التبرع]]+Tableau13[[#This Row],[مساهمة 2022]]</f>
        <v>0</v>
      </c>
      <c r="C215" s="45">
        <f>SUM(Tableau13[[#This Row],[12]:[1]])</f>
        <v>0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8"/>
      <c r="P215" s="47"/>
      <c r="Q215" s="47"/>
      <c r="R215" s="32"/>
      <c r="S215" s="10">
        <v>209</v>
      </c>
      <c r="AK215" s="8"/>
      <c r="AL215" s="9"/>
      <c r="AM215" s="8"/>
    </row>
    <row r="216" spans="1:39" s="6" customFormat="1" ht="23.25" customHeight="1" x14ac:dyDescent="0.3">
      <c r="A216" s="129">
        <v>0</v>
      </c>
      <c r="B216" s="44">
        <f>+Tableau13[[#This Row],[التبرع]]+Tableau13[[#This Row],[مساهمة 2022]]</f>
        <v>0</v>
      </c>
      <c r="C216" s="44">
        <f>SUM(Tableau13[[#This Row],[12]:[1]])</f>
        <v>0</v>
      </c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6"/>
      <c r="P216" s="49"/>
      <c r="Q216" s="50"/>
      <c r="R216" s="34"/>
      <c r="S216" s="14">
        <v>210</v>
      </c>
      <c r="AK216" s="8">
        <v>17500</v>
      </c>
      <c r="AL216" s="9" t="s">
        <v>202</v>
      </c>
      <c r="AM216" s="8">
        <v>870</v>
      </c>
    </row>
    <row r="217" spans="1:39" s="6" customFormat="1" ht="23.25" customHeight="1" x14ac:dyDescent="0.3">
      <c r="A217" s="47">
        <v>0</v>
      </c>
      <c r="B217" s="45">
        <f>+Tableau13[[#This Row],[التبرع]]+Tableau13[[#This Row],[مساهمة 2022]]</f>
        <v>0</v>
      </c>
      <c r="C217" s="45">
        <f>SUM(Tableau13[[#This Row],[12]:[1]])</f>
        <v>0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7"/>
      <c r="Q217" s="47"/>
      <c r="R217" s="32"/>
      <c r="S217" s="10">
        <v>211</v>
      </c>
      <c r="AK217" s="8">
        <v>17505</v>
      </c>
      <c r="AL217" s="9" t="s">
        <v>203</v>
      </c>
      <c r="AM217" s="8">
        <v>830</v>
      </c>
    </row>
    <row r="218" spans="1:39" s="6" customFormat="1" ht="23.25" customHeight="1" x14ac:dyDescent="0.3">
      <c r="A218" s="129">
        <v>0</v>
      </c>
      <c r="B218" s="44">
        <f>+Tableau13[[#This Row],[التبرع]]+Tableau13[[#This Row],[مساهمة 2022]]</f>
        <v>0</v>
      </c>
      <c r="C218" s="44">
        <f>SUM(Tableau13[[#This Row],[12]:[1]])</f>
        <v>0</v>
      </c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9"/>
      <c r="Q218" s="50"/>
      <c r="R218" s="34"/>
      <c r="S218" s="14">
        <v>212</v>
      </c>
      <c r="AK218" s="8">
        <v>17506</v>
      </c>
      <c r="AL218" s="9" t="s">
        <v>204</v>
      </c>
      <c r="AM218" s="8">
        <v>880</v>
      </c>
    </row>
    <row r="219" spans="1:39" s="6" customFormat="1" ht="23.25" customHeight="1" x14ac:dyDescent="0.3">
      <c r="A219" s="47">
        <v>0</v>
      </c>
      <c r="B219" s="45">
        <f>+Tableau13[[#This Row],[التبرع]]+Tableau13[[#This Row],[مساهمة 2022]]</f>
        <v>0</v>
      </c>
      <c r="C219" s="45">
        <f>SUM(Tableau13[[#This Row],[12]:[1]])</f>
        <v>0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7"/>
      <c r="Q219" s="47"/>
      <c r="R219" s="32"/>
      <c r="S219" s="10">
        <v>213</v>
      </c>
      <c r="AK219" s="8">
        <v>17526</v>
      </c>
      <c r="AL219" s="9" t="s">
        <v>205</v>
      </c>
      <c r="AM219" s="8">
        <v>860</v>
      </c>
    </row>
    <row r="220" spans="1:39" s="6" customFormat="1" ht="23.25" customHeight="1" x14ac:dyDescent="0.3">
      <c r="A220" s="129">
        <v>0</v>
      </c>
      <c r="B220" s="44">
        <f>+Tableau13[[#This Row],[التبرع]]+Tableau13[[#This Row],[مساهمة 2022]]</f>
        <v>0</v>
      </c>
      <c r="C220" s="44">
        <f>SUM(Tableau13[[#This Row],[12]:[1]])</f>
        <v>0</v>
      </c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6"/>
      <c r="P220" s="49"/>
      <c r="Q220" s="50"/>
      <c r="R220" s="34"/>
      <c r="S220" s="14">
        <v>214</v>
      </c>
      <c r="AK220" s="8">
        <v>17528</v>
      </c>
      <c r="AL220" s="9" t="s">
        <v>206</v>
      </c>
      <c r="AM220" s="8">
        <v>850</v>
      </c>
    </row>
    <row r="221" spans="1:39" s="6" customFormat="1" ht="23.25" customHeight="1" x14ac:dyDescent="0.3">
      <c r="A221" s="47">
        <v>0</v>
      </c>
      <c r="B221" s="45">
        <f>+Tableau13[[#This Row],[التبرع]]+Tableau13[[#This Row],[مساهمة 2022]]</f>
        <v>0</v>
      </c>
      <c r="C221" s="45">
        <f>SUM(Tableau13[[#This Row],[12]:[1]])</f>
        <v>0</v>
      </c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8"/>
      <c r="P221" s="47"/>
      <c r="Q221" s="47"/>
      <c r="R221" s="32"/>
      <c r="S221" s="10">
        <v>215</v>
      </c>
      <c r="AK221" s="8">
        <v>17529</v>
      </c>
      <c r="AL221" s="9" t="s">
        <v>207</v>
      </c>
      <c r="AM221" s="8">
        <v>850</v>
      </c>
    </row>
    <row r="222" spans="1:39" s="6" customFormat="1" ht="23.25" customHeight="1" x14ac:dyDescent="0.3">
      <c r="A222" s="129">
        <v>0</v>
      </c>
      <c r="B222" s="44">
        <f>+Tableau13[[#This Row],[التبرع]]+Tableau13[[#This Row],[مساهمة 2022]]</f>
        <v>0</v>
      </c>
      <c r="C222" s="44">
        <f>SUM(Tableau13[[#This Row],[12]:[1]])</f>
        <v>0</v>
      </c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6"/>
      <c r="P222" s="49"/>
      <c r="Q222" s="50"/>
      <c r="R222" s="34"/>
      <c r="S222" s="14">
        <v>216</v>
      </c>
      <c r="AK222" s="8">
        <v>17535</v>
      </c>
      <c r="AL222" s="9" t="s">
        <v>208</v>
      </c>
      <c r="AM222" s="8">
        <v>840</v>
      </c>
    </row>
    <row r="223" spans="1:39" s="16" customFormat="1" ht="23.25" customHeight="1" x14ac:dyDescent="0.3">
      <c r="A223" s="47">
        <v>0</v>
      </c>
      <c r="B223" s="45">
        <f>+Tableau13[[#This Row],[التبرع]]+Tableau13[[#This Row],[مساهمة 2022]]</f>
        <v>0</v>
      </c>
      <c r="C223" s="45">
        <f>SUM(Tableau13[[#This Row],[12]:[1]])</f>
        <v>0</v>
      </c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7"/>
      <c r="Q223" s="47"/>
      <c r="R223" s="32"/>
      <c r="S223" s="10">
        <v>217</v>
      </c>
      <c r="AK223" s="18">
        <v>17564</v>
      </c>
      <c r="AL223" s="19" t="s">
        <v>209</v>
      </c>
      <c r="AM223" s="18">
        <v>814</v>
      </c>
    </row>
    <row r="224" spans="1:39" s="6" customFormat="1" ht="23.25" customHeight="1" x14ac:dyDescent="0.3">
      <c r="A224" s="129">
        <v>0</v>
      </c>
      <c r="B224" s="44">
        <f>+Tableau13[[#This Row],[التبرع]]+Tableau13[[#This Row],[مساهمة 2022]]</f>
        <v>0</v>
      </c>
      <c r="C224" s="44">
        <f>SUM(Tableau13[[#This Row],[12]:[1]])</f>
        <v>0</v>
      </c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9"/>
      <c r="Q224" s="50"/>
      <c r="R224" s="34"/>
      <c r="S224" s="14">
        <v>218</v>
      </c>
      <c r="AK224" s="8">
        <v>17598</v>
      </c>
      <c r="AL224" s="9" t="s">
        <v>210</v>
      </c>
      <c r="AM224" s="8">
        <v>840</v>
      </c>
    </row>
    <row r="225" spans="1:39" s="6" customFormat="1" ht="23.25" customHeight="1" x14ac:dyDescent="0.3">
      <c r="A225" s="47">
        <v>0</v>
      </c>
      <c r="B225" s="45">
        <f>+Tableau13[[#This Row],[التبرع]]+Tableau13[[#This Row],[مساهمة 2022]]</f>
        <v>0</v>
      </c>
      <c r="C225" s="45">
        <f>SUM(Tableau13[[#This Row],[12]:[1]])</f>
        <v>0</v>
      </c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7"/>
      <c r="Q225" s="47"/>
      <c r="R225" s="32"/>
      <c r="S225" s="10">
        <v>219</v>
      </c>
      <c r="AK225" s="8">
        <v>17599</v>
      </c>
      <c r="AL225" s="9" t="s">
        <v>211</v>
      </c>
      <c r="AM225" s="8">
        <v>880</v>
      </c>
    </row>
    <row r="226" spans="1:39" s="6" customFormat="1" ht="23.25" customHeight="1" x14ac:dyDescent="0.3">
      <c r="A226" s="129">
        <v>0</v>
      </c>
      <c r="B226" s="44">
        <f>+Tableau13[[#This Row],[التبرع]]+Tableau13[[#This Row],[مساهمة 2022]]</f>
        <v>0</v>
      </c>
      <c r="C226" s="44">
        <f>SUM(Tableau13[[#This Row],[12]:[1]])</f>
        <v>0</v>
      </c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6"/>
      <c r="P226" s="49"/>
      <c r="Q226" s="50"/>
      <c r="R226" s="34"/>
      <c r="S226" s="14">
        <v>220</v>
      </c>
      <c r="AK226" s="8">
        <v>17602</v>
      </c>
      <c r="AL226" s="9" t="s">
        <v>212</v>
      </c>
      <c r="AM226" s="8">
        <v>820</v>
      </c>
    </row>
    <row r="227" spans="1:39" s="6" customFormat="1" ht="23.25" customHeight="1" x14ac:dyDescent="0.3">
      <c r="A227" s="47">
        <v>0</v>
      </c>
      <c r="B227" s="45">
        <f>+Tableau13[[#This Row],[التبرع]]+Tableau13[[#This Row],[مساهمة 2022]]</f>
        <v>0</v>
      </c>
      <c r="C227" s="45">
        <f>SUM(Tableau13[[#This Row],[12]:[1]])</f>
        <v>0</v>
      </c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8"/>
      <c r="P227" s="47"/>
      <c r="Q227" s="47"/>
      <c r="R227" s="32"/>
      <c r="S227" s="10">
        <v>221</v>
      </c>
      <c r="AK227" s="8">
        <v>17603</v>
      </c>
      <c r="AL227" s="9" t="s">
        <v>213</v>
      </c>
      <c r="AM227" s="8">
        <v>830</v>
      </c>
    </row>
    <row r="228" spans="1:39" s="6" customFormat="1" ht="23.25" customHeight="1" x14ac:dyDescent="0.3">
      <c r="A228" s="129">
        <v>0</v>
      </c>
      <c r="B228" s="44">
        <f>+Tableau13[[#This Row],[التبرع]]+Tableau13[[#This Row],[مساهمة 2022]]</f>
        <v>0</v>
      </c>
      <c r="C228" s="44">
        <f>SUM(Tableau13[[#This Row],[12]:[1]])</f>
        <v>0</v>
      </c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6"/>
      <c r="P228" s="49"/>
      <c r="Q228" s="50"/>
      <c r="R228" s="34"/>
      <c r="S228" s="14">
        <v>222</v>
      </c>
      <c r="AK228" s="8">
        <v>17604</v>
      </c>
      <c r="AL228" s="9" t="s">
        <v>182</v>
      </c>
      <c r="AM228" s="8">
        <v>814</v>
      </c>
    </row>
    <row r="229" spans="1:39" s="6" customFormat="1" ht="23.25" customHeight="1" x14ac:dyDescent="0.3">
      <c r="A229" s="47">
        <v>0</v>
      </c>
      <c r="B229" s="45">
        <f>+Tableau13[[#This Row],[التبرع]]+Tableau13[[#This Row],[مساهمة 2022]]</f>
        <v>0</v>
      </c>
      <c r="C229" s="45">
        <f>SUM(Tableau13[[#This Row],[12]:[1]])</f>
        <v>0</v>
      </c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7"/>
      <c r="Q229" s="47"/>
      <c r="R229" s="32"/>
      <c r="S229" s="10">
        <v>223</v>
      </c>
      <c r="AK229" s="8">
        <v>17605</v>
      </c>
      <c r="AL229" s="9" t="s">
        <v>214</v>
      </c>
      <c r="AM229" s="8">
        <v>870</v>
      </c>
    </row>
    <row r="230" spans="1:39" s="6" customFormat="1" ht="23.25" customHeight="1" x14ac:dyDescent="0.3">
      <c r="A230" s="129">
        <v>0</v>
      </c>
      <c r="B230" s="44">
        <f>+Tableau13[[#This Row],[التبرع]]+Tableau13[[#This Row],[مساهمة 2022]]</f>
        <v>0</v>
      </c>
      <c r="C230" s="44">
        <f>SUM(Tableau13[[#This Row],[12]:[1]])</f>
        <v>0</v>
      </c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9"/>
      <c r="Q230" s="50"/>
      <c r="R230" s="34"/>
      <c r="S230" s="14">
        <v>224</v>
      </c>
      <c r="AK230" s="8">
        <v>17612</v>
      </c>
      <c r="AL230" s="9" t="s">
        <v>215</v>
      </c>
      <c r="AM230" s="8">
        <v>870</v>
      </c>
    </row>
    <row r="231" spans="1:39" s="6" customFormat="1" ht="23.25" customHeight="1" x14ac:dyDescent="0.3">
      <c r="A231" s="47">
        <v>0</v>
      </c>
      <c r="B231" s="45">
        <f>+Tableau13[[#This Row],[التبرع]]+Tableau13[[#This Row],[مساهمة 2022]]</f>
        <v>0</v>
      </c>
      <c r="C231" s="45">
        <f>SUM(Tableau13[[#This Row],[12]:[1]])</f>
        <v>0</v>
      </c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7"/>
      <c r="Q231" s="47"/>
      <c r="R231" s="32"/>
      <c r="S231" s="10">
        <v>225</v>
      </c>
      <c r="AK231" s="8">
        <v>17615</v>
      </c>
      <c r="AL231" s="9" t="s">
        <v>216</v>
      </c>
      <c r="AM231" s="8">
        <v>880</v>
      </c>
    </row>
    <row r="232" spans="1:39" s="6" customFormat="1" ht="23.25" customHeight="1" x14ac:dyDescent="0.3">
      <c r="A232" s="129">
        <v>0</v>
      </c>
      <c r="B232" s="44">
        <f>+Tableau13[[#This Row],[التبرع]]+Tableau13[[#This Row],[مساهمة 2022]]</f>
        <v>0</v>
      </c>
      <c r="C232" s="44">
        <f>SUM(Tableau13[[#This Row],[12]:[1]])</f>
        <v>0</v>
      </c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6"/>
      <c r="P232" s="49"/>
      <c r="Q232" s="50"/>
      <c r="R232" s="34"/>
      <c r="S232" s="14">
        <v>226</v>
      </c>
      <c r="AK232" s="8">
        <v>17635</v>
      </c>
      <c r="AL232" s="9" t="s">
        <v>217</v>
      </c>
      <c r="AM232" s="8">
        <v>870</v>
      </c>
    </row>
    <row r="233" spans="1:39" s="6" customFormat="1" ht="23.25" customHeight="1" x14ac:dyDescent="0.3">
      <c r="A233" s="47">
        <v>0</v>
      </c>
      <c r="B233" s="45">
        <f>+Tableau13[[#This Row],[التبرع]]+Tableau13[[#This Row],[مساهمة 2022]]</f>
        <v>0</v>
      </c>
      <c r="C233" s="45">
        <f>SUM(Tableau13[[#This Row],[12]:[1]])</f>
        <v>0</v>
      </c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8"/>
      <c r="P233" s="47"/>
      <c r="Q233" s="47"/>
      <c r="R233" s="32"/>
      <c r="S233" s="10">
        <v>227</v>
      </c>
      <c r="AK233" s="8">
        <v>17636</v>
      </c>
      <c r="AL233" s="9" t="s">
        <v>218</v>
      </c>
      <c r="AM233" s="8">
        <v>870</v>
      </c>
    </row>
    <row r="234" spans="1:39" s="6" customFormat="1" ht="23.25" customHeight="1" x14ac:dyDescent="0.3">
      <c r="A234" s="129">
        <v>0</v>
      </c>
      <c r="B234" s="44">
        <f>+Tableau13[[#This Row],[التبرع]]+Tableau13[[#This Row],[مساهمة 2022]]</f>
        <v>0</v>
      </c>
      <c r="C234" s="44">
        <f>SUM(Tableau13[[#This Row],[12]:[1]])</f>
        <v>0</v>
      </c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6"/>
      <c r="P234" s="49"/>
      <c r="Q234" s="50"/>
      <c r="R234" s="34"/>
      <c r="S234" s="14">
        <v>228</v>
      </c>
      <c r="AK234" s="8">
        <v>17750</v>
      </c>
      <c r="AL234" s="9" t="s">
        <v>219</v>
      </c>
      <c r="AM234" s="8">
        <v>850</v>
      </c>
    </row>
    <row r="235" spans="1:39" s="6" customFormat="1" ht="23.25" customHeight="1" x14ac:dyDescent="0.3">
      <c r="A235" s="47">
        <v>0</v>
      </c>
      <c r="B235" s="45">
        <f>+Tableau13[[#This Row],[التبرع]]+Tableau13[[#This Row],[مساهمة 2022]]</f>
        <v>0</v>
      </c>
      <c r="C235" s="45">
        <f>SUM(Tableau13[[#This Row],[12]:[1]])</f>
        <v>0</v>
      </c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7"/>
      <c r="Q235" s="47"/>
      <c r="R235" s="32"/>
      <c r="S235" s="10">
        <v>229</v>
      </c>
      <c r="AK235" s="8">
        <v>17803</v>
      </c>
      <c r="AL235" s="9" t="s">
        <v>220</v>
      </c>
      <c r="AM235" s="8">
        <v>820</v>
      </c>
    </row>
    <row r="236" spans="1:39" s="6" customFormat="1" ht="23.25" customHeight="1" x14ac:dyDescent="0.3">
      <c r="A236" s="129">
        <v>0</v>
      </c>
      <c r="B236" s="44">
        <f>+Tableau13[[#This Row],[التبرع]]+Tableau13[[#This Row],[مساهمة 2022]]</f>
        <v>0</v>
      </c>
      <c r="C236" s="44">
        <f>SUM(Tableau13[[#This Row],[12]:[1]])</f>
        <v>0</v>
      </c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9"/>
      <c r="Q236" s="50"/>
      <c r="R236" s="34"/>
      <c r="S236" s="14">
        <v>230</v>
      </c>
      <c r="AK236" s="8">
        <v>17806</v>
      </c>
      <c r="AL236" s="9" t="s">
        <v>221</v>
      </c>
      <c r="AM236" s="8">
        <v>814</v>
      </c>
    </row>
    <row r="237" spans="1:39" s="6" customFormat="1" ht="23.25" customHeight="1" x14ac:dyDescent="0.3">
      <c r="A237" s="47">
        <v>0</v>
      </c>
      <c r="B237" s="45">
        <f>+Tableau13[[#This Row],[التبرع]]+Tableau13[[#This Row],[مساهمة 2022]]</f>
        <v>0</v>
      </c>
      <c r="C237" s="45">
        <f>SUM(Tableau13[[#This Row],[12]:[1]])</f>
        <v>0</v>
      </c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7"/>
      <c r="Q237" s="47"/>
      <c r="R237" s="32"/>
      <c r="S237" s="10">
        <v>231</v>
      </c>
      <c r="AK237" s="8">
        <v>17807</v>
      </c>
      <c r="AL237" s="9" t="s">
        <v>222</v>
      </c>
      <c r="AM237" s="8">
        <v>820</v>
      </c>
    </row>
    <row r="238" spans="1:39" s="6" customFormat="1" ht="23.25" customHeight="1" x14ac:dyDescent="0.3">
      <c r="A238" s="129">
        <v>0</v>
      </c>
      <c r="B238" s="44">
        <f>+Tableau13[[#This Row],[التبرع]]+Tableau13[[#This Row],[مساهمة 2022]]</f>
        <v>0</v>
      </c>
      <c r="C238" s="44">
        <f>SUM(Tableau13[[#This Row],[12]:[1]])</f>
        <v>0</v>
      </c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6"/>
      <c r="P238" s="49"/>
      <c r="Q238" s="50"/>
      <c r="R238" s="34"/>
      <c r="S238" s="14">
        <v>232</v>
      </c>
      <c r="AK238" s="8">
        <v>17834</v>
      </c>
      <c r="AL238" s="9" t="s">
        <v>223</v>
      </c>
      <c r="AM238" s="8">
        <v>830</v>
      </c>
    </row>
    <row r="239" spans="1:39" s="6" customFormat="1" ht="23.25" customHeight="1" x14ac:dyDescent="0.3">
      <c r="A239" s="47">
        <v>0</v>
      </c>
      <c r="B239" s="45">
        <f>+Tableau13[[#This Row],[التبرع]]+Tableau13[[#This Row],[مساهمة 2022]]</f>
        <v>0</v>
      </c>
      <c r="C239" s="45">
        <f>SUM(Tableau13[[#This Row],[12]:[1]])</f>
        <v>0</v>
      </c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8"/>
      <c r="P239" s="47"/>
      <c r="Q239" s="47"/>
      <c r="R239" s="32"/>
      <c r="S239" s="10">
        <v>233</v>
      </c>
      <c r="AK239" s="8">
        <v>17848</v>
      </c>
      <c r="AL239" s="9" t="s">
        <v>224</v>
      </c>
      <c r="AM239" s="8">
        <v>830</v>
      </c>
    </row>
    <row r="240" spans="1:39" s="6" customFormat="1" ht="23.25" customHeight="1" x14ac:dyDescent="0.3">
      <c r="A240" s="129">
        <v>0</v>
      </c>
      <c r="B240" s="44">
        <f>+Tableau13[[#This Row],[التبرع]]+Tableau13[[#This Row],[مساهمة 2022]]</f>
        <v>0</v>
      </c>
      <c r="C240" s="44">
        <f>SUM(Tableau13[[#This Row],[12]:[1]])</f>
        <v>0</v>
      </c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6"/>
      <c r="P240" s="49"/>
      <c r="Q240" s="50"/>
      <c r="R240" s="34"/>
      <c r="S240" s="14">
        <v>234</v>
      </c>
      <c r="AK240" s="8">
        <v>17849</v>
      </c>
      <c r="AL240" s="9" t="s">
        <v>225</v>
      </c>
      <c r="AM240" s="8">
        <v>801</v>
      </c>
    </row>
    <row r="241" spans="1:39" s="6" customFormat="1" ht="23.25" customHeight="1" x14ac:dyDescent="0.3">
      <c r="A241" s="47">
        <v>0</v>
      </c>
      <c r="B241" s="45">
        <f>+Tableau13[[#This Row],[التبرع]]+Tableau13[[#This Row],[مساهمة 2022]]</f>
        <v>0</v>
      </c>
      <c r="C241" s="45">
        <f>SUM(Tableau13[[#This Row],[12]:[1]])</f>
        <v>0</v>
      </c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7"/>
      <c r="Q241" s="47"/>
      <c r="R241" s="32"/>
      <c r="S241" s="10">
        <v>235</v>
      </c>
      <c r="AK241" s="8">
        <v>17850</v>
      </c>
      <c r="AL241" s="9" t="s">
        <v>226</v>
      </c>
      <c r="AM241" s="8">
        <v>880</v>
      </c>
    </row>
    <row r="242" spans="1:39" s="6" customFormat="1" ht="23.25" customHeight="1" x14ac:dyDescent="0.3">
      <c r="A242" s="129">
        <v>0</v>
      </c>
      <c r="B242" s="44">
        <f>+Tableau13[[#This Row],[التبرع]]+Tableau13[[#This Row],[مساهمة 2022]]</f>
        <v>0</v>
      </c>
      <c r="C242" s="44">
        <f>SUM(Tableau13[[#This Row],[12]:[1]])</f>
        <v>0</v>
      </c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9"/>
      <c r="Q242" s="50"/>
      <c r="R242" s="34"/>
      <c r="S242" s="14">
        <v>236</v>
      </c>
      <c r="AK242" s="8">
        <v>17851</v>
      </c>
      <c r="AL242" s="9" t="s">
        <v>227</v>
      </c>
      <c r="AM242" s="8">
        <v>880</v>
      </c>
    </row>
    <row r="243" spans="1:39" s="6" customFormat="1" ht="23.25" customHeight="1" x14ac:dyDescent="0.3">
      <c r="A243" s="47">
        <v>0</v>
      </c>
      <c r="B243" s="45">
        <f>+Tableau13[[#This Row],[التبرع]]+Tableau13[[#This Row],[مساهمة 2022]]</f>
        <v>0</v>
      </c>
      <c r="C243" s="45">
        <f>SUM(Tableau13[[#This Row],[12]:[1]])</f>
        <v>0</v>
      </c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7"/>
      <c r="Q243" s="47"/>
      <c r="R243" s="32"/>
      <c r="S243" s="10">
        <v>237</v>
      </c>
      <c r="AK243" s="8">
        <v>17852</v>
      </c>
      <c r="AL243" s="9" t="s">
        <v>228</v>
      </c>
      <c r="AM243" s="8">
        <v>830</v>
      </c>
    </row>
    <row r="244" spans="1:39" s="6" customFormat="1" ht="23.25" customHeight="1" x14ac:dyDescent="0.3">
      <c r="A244" s="129">
        <v>0</v>
      </c>
      <c r="B244" s="44">
        <f>+Tableau13[[#This Row],[التبرع]]+Tableau13[[#This Row],[مساهمة 2022]]</f>
        <v>0</v>
      </c>
      <c r="C244" s="44">
        <f>SUM(Tableau13[[#This Row],[12]:[1]])</f>
        <v>0</v>
      </c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6"/>
      <c r="P244" s="49"/>
      <c r="Q244" s="50"/>
      <c r="R244" s="34"/>
      <c r="S244" s="14">
        <v>238</v>
      </c>
      <c r="AK244" s="8"/>
      <c r="AL244" s="9"/>
      <c r="AM244" s="8"/>
    </row>
    <row r="245" spans="1:39" s="6" customFormat="1" ht="23.25" customHeight="1" x14ac:dyDescent="0.3">
      <c r="A245" s="47">
        <v>0</v>
      </c>
      <c r="B245" s="45">
        <f>+Tableau13[[#This Row],[التبرع]]+Tableau13[[#This Row],[مساهمة 2022]]</f>
        <v>0</v>
      </c>
      <c r="C245" s="45">
        <f>SUM(Tableau13[[#This Row],[12]:[1]])</f>
        <v>0</v>
      </c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8"/>
      <c r="P245" s="47"/>
      <c r="Q245" s="47"/>
      <c r="R245" s="32"/>
      <c r="S245" s="10">
        <v>239</v>
      </c>
      <c r="AK245" s="8">
        <v>17853</v>
      </c>
      <c r="AL245" s="9" t="s">
        <v>229</v>
      </c>
      <c r="AM245" s="8">
        <v>830</v>
      </c>
    </row>
    <row r="246" spans="1:39" s="6" customFormat="1" ht="23.25" customHeight="1" x14ac:dyDescent="0.3">
      <c r="A246" s="129">
        <v>0</v>
      </c>
      <c r="B246" s="44">
        <f>+Tableau13[[#This Row],[التبرع]]+Tableau13[[#This Row],[مساهمة 2022]]</f>
        <v>0</v>
      </c>
      <c r="C246" s="44">
        <f>SUM(Tableau13[[#This Row],[12]:[1]])</f>
        <v>0</v>
      </c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6"/>
      <c r="P246" s="49"/>
      <c r="Q246" s="50"/>
      <c r="R246" s="34"/>
      <c r="S246" s="14">
        <v>240</v>
      </c>
      <c r="AK246" s="8"/>
      <c r="AL246" s="9"/>
      <c r="AM246" s="8"/>
    </row>
    <row r="247" spans="1:39" s="6" customFormat="1" ht="23.25" customHeight="1" x14ac:dyDescent="0.3">
      <c r="A247" s="47">
        <v>0</v>
      </c>
      <c r="B247" s="45">
        <f>+Tableau13[[#This Row],[التبرع]]+Tableau13[[#This Row],[مساهمة 2022]]</f>
        <v>0</v>
      </c>
      <c r="C247" s="45">
        <f>SUM(Tableau13[[#This Row],[12]:[1]])</f>
        <v>0</v>
      </c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7"/>
      <c r="Q247" s="47"/>
      <c r="R247" s="32"/>
      <c r="S247" s="10">
        <v>241</v>
      </c>
      <c r="AK247" s="8"/>
      <c r="AL247" s="9"/>
      <c r="AM247" s="8"/>
    </row>
    <row r="248" spans="1:39" s="6" customFormat="1" ht="23.25" customHeight="1" x14ac:dyDescent="0.3">
      <c r="A248" s="129">
        <v>0</v>
      </c>
      <c r="B248" s="44">
        <f>+Tableau13[[#This Row],[التبرع]]+Tableau13[[#This Row],[مساهمة 2022]]</f>
        <v>0</v>
      </c>
      <c r="C248" s="44">
        <f>SUM(Tableau13[[#This Row],[12]:[1]])</f>
        <v>0</v>
      </c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9"/>
      <c r="Q248" s="50"/>
      <c r="R248" s="34"/>
      <c r="S248" s="14">
        <v>242</v>
      </c>
      <c r="AK248" s="8"/>
      <c r="AL248" s="9"/>
      <c r="AM248" s="8"/>
    </row>
    <row r="249" spans="1:39" s="6" customFormat="1" ht="23.25" customHeight="1" x14ac:dyDescent="0.3">
      <c r="A249" s="47">
        <v>0</v>
      </c>
      <c r="B249" s="45">
        <f>+Tableau13[[#This Row],[التبرع]]+Tableau13[[#This Row],[مساهمة 2022]]</f>
        <v>0</v>
      </c>
      <c r="C249" s="45">
        <f>SUM(Tableau13[[#This Row],[12]:[1]])</f>
        <v>0</v>
      </c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7"/>
      <c r="Q249" s="47"/>
      <c r="R249" s="32"/>
      <c r="S249" s="10">
        <v>243</v>
      </c>
      <c r="AK249" s="8"/>
      <c r="AL249" s="9"/>
      <c r="AM249" s="8"/>
    </row>
    <row r="250" spans="1:39" s="6" customFormat="1" ht="23.25" customHeight="1" x14ac:dyDescent="0.3">
      <c r="A250" s="129">
        <v>0</v>
      </c>
      <c r="B250" s="44">
        <f>+Tableau13[[#This Row],[التبرع]]+Tableau13[[#This Row],[مساهمة 2022]]</f>
        <v>0</v>
      </c>
      <c r="C250" s="44">
        <f>SUM(Tableau13[[#This Row],[12]:[1]])</f>
        <v>0</v>
      </c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6"/>
      <c r="P250" s="49"/>
      <c r="Q250" s="50"/>
      <c r="R250" s="34"/>
      <c r="S250" s="14">
        <v>244</v>
      </c>
      <c r="AK250" s="8"/>
      <c r="AL250" s="9"/>
      <c r="AM250" s="8"/>
    </row>
    <row r="251" spans="1:39" s="6" customFormat="1" ht="23.25" customHeight="1" x14ac:dyDescent="0.3">
      <c r="A251" s="47">
        <v>0</v>
      </c>
      <c r="B251" s="45">
        <f>+Tableau13[[#This Row],[التبرع]]+Tableau13[[#This Row],[مساهمة 2022]]</f>
        <v>0</v>
      </c>
      <c r="C251" s="45">
        <f>SUM(Tableau13[[#This Row],[12]:[1]])</f>
        <v>0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8"/>
      <c r="P251" s="47"/>
      <c r="Q251" s="47"/>
      <c r="R251" s="32"/>
      <c r="S251" s="10">
        <v>245</v>
      </c>
      <c r="AK251" s="8"/>
      <c r="AL251" s="9"/>
      <c r="AM251" s="8"/>
    </row>
    <row r="252" spans="1:39" s="6" customFormat="1" ht="23.25" customHeight="1" x14ac:dyDescent="0.3">
      <c r="A252" s="129">
        <v>0</v>
      </c>
      <c r="B252" s="44">
        <f>+Tableau13[[#This Row],[التبرع]]+Tableau13[[#This Row],[مساهمة 2022]]</f>
        <v>0</v>
      </c>
      <c r="C252" s="44">
        <f>SUM(Tableau13[[#This Row],[12]:[1]])</f>
        <v>0</v>
      </c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6"/>
      <c r="P252" s="49"/>
      <c r="Q252" s="50"/>
      <c r="R252" s="34"/>
      <c r="S252" s="14">
        <v>246</v>
      </c>
      <c r="AK252" s="8"/>
      <c r="AL252" s="9"/>
      <c r="AM252" s="8"/>
    </row>
    <row r="253" spans="1:39" s="6" customFormat="1" ht="23.25" customHeight="1" x14ac:dyDescent="0.3">
      <c r="A253" s="47">
        <v>0</v>
      </c>
      <c r="B253" s="45">
        <f>+Tableau13[[#This Row],[التبرع]]+Tableau13[[#This Row],[مساهمة 2022]]</f>
        <v>0</v>
      </c>
      <c r="C253" s="45">
        <f>SUM(Tableau13[[#This Row],[12]:[1]])</f>
        <v>0</v>
      </c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7"/>
      <c r="Q253" s="47"/>
      <c r="R253" s="32"/>
      <c r="S253" s="10">
        <v>247</v>
      </c>
      <c r="AK253" s="8"/>
      <c r="AL253" s="9"/>
      <c r="AM253" s="8"/>
    </row>
    <row r="254" spans="1:39" s="6" customFormat="1" ht="23.25" customHeight="1" x14ac:dyDescent="0.3">
      <c r="A254" s="129">
        <v>0</v>
      </c>
      <c r="B254" s="44">
        <f>+Tableau13[[#This Row],[التبرع]]+Tableau13[[#This Row],[مساهمة 2022]]</f>
        <v>0</v>
      </c>
      <c r="C254" s="44">
        <f>SUM(Tableau13[[#This Row],[12]:[1]])</f>
        <v>0</v>
      </c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9"/>
      <c r="Q254" s="50"/>
      <c r="R254" s="34"/>
      <c r="S254" s="14">
        <v>248</v>
      </c>
      <c r="AK254" s="8">
        <v>17855</v>
      </c>
      <c r="AL254" s="9" t="s">
        <v>230</v>
      </c>
      <c r="AM254" s="8">
        <v>840</v>
      </c>
    </row>
    <row r="255" spans="1:39" s="6" customFormat="1" ht="23.25" customHeight="1" x14ac:dyDescent="0.3">
      <c r="A255" s="47">
        <v>0</v>
      </c>
      <c r="B255" s="45">
        <f>+Tableau13[[#This Row],[التبرع]]+Tableau13[[#This Row],[مساهمة 2022]]</f>
        <v>0</v>
      </c>
      <c r="C255" s="45">
        <f>SUM(Tableau13[[#This Row],[12]:[1]])</f>
        <v>0</v>
      </c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7"/>
      <c r="Q255" s="47"/>
      <c r="R255" s="32"/>
      <c r="S255" s="10">
        <v>249</v>
      </c>
      <c r="AK255" s="8">
        <v>17864</v>
      </c>
      <c r="AL255" s="9" t="s">
        <v>231</v>
      </c>
      <c r="AM255" s="8">
        <v>840</v>
      </c>
    </row>
    <row r="256" spans="1:39" s="6" customFormat="1" ht="23.25" customHeight="1" x14ac:dyDescent="0.3">
      <c r="A256" s="129">
        <v>0</v>
      </c>
      <c r="B256" s="44">
        <f>+Tableau13[[#This Row],[التبرع]]+Tableau13[[#This Row],[مساهمة 2022]]</f>
        <v>0</v>
      </c>
      <c r="C256" s="44">
        <f>SUM(Tableau13[[#This Row],[12]:[1]])</f>
        <v>0</v>
      </c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6"/>
      <c r="P256" s="49"/>
      <c r="Q256" s="50"/>
      <c r="R256" s="34"/>
      <c r="S256" s="14">
        <v>250</v>
      </c>
      <c r="AK256" s="8">
        <v>17867</v>
      </c>
      <c r="AL256" s="9" t="s">
        <v>232</v>
      </c>
      <c r="AM256" s="8">
        <v>830</v>
      </c>
    </row>
    <row r="257" spans="1:39" s="6" customFormat="1" ht="23.25" customHeight="1" x14ac:dyDescent="0.3">
      <c r="A257" s="47">
        <v>0</v>
      </c>
      <c r="B257" s="45">
        <f>+Tableau13[[#This Row],[التبرع]]+Tableau13[[#This Row],[مساهمة 2022]]</f>
        <v>0</v>
      </c>
      <c r="C257" s="45">
        <f>SUM(Tableau13[[#This Row],[12]:[1]])</f>
        <v>0</v>
      </c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8"/>
      <c r="P257" s="47"/>
      <c r="Q257" s="47"/>
      <c r="R257" s="32"/>
      <c r="S257" s="10">
        <v>251</v>
      </c>
      <c r="AK257" s="8">
        <v>17870</v>
      </c>
      <c r="AL257" s="9" t="s">
        <v>233</v>
      </c>
      <c r="AM257" s="8">
        <v>830</v>
      </c>
    </row>
    <row r="258" spans="1:39" s="6" customFormat="1" ht="23.25" customHeight="1" x14ac:dyDescent="0.3">
      <c r="A258" s="129">
        <v>0</v>
      </c>
      <c r="B258" s="44">
        <f>+Tableau13[[#This Row],[التبرع]]+Tableau13[[#This Row],[مساهمة 2022]]</f>
        <v>0</v>
      </c>
      <c r="C258" s="44">
        <f>SUM(Tableau13[[#This Row],[12]:[1]])</f>
        <v>0</v>
      </c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6"/>
      <c r="P258" s="49"/>
      <c r="Q258" s="50"/>
      <c r="R258" s="34"/>
      <c r="S258" s="14">
        <v>252</v>
      </c>
      <c r="AK258" s="8">
        <v>17874</v>
      </c>
      <c r="AL258" s="9" t="s">
        <v>234</v>
      </c>
      <c r="AM258" s="8">
        <v>880</v>
      </c>
    </row>
    <row r="259" spans="1:39" s="6" customFormat="1" ht="23.25" customHeight="1" x14ac:dyDescent="0.3">
      <c r="A259" s="47">
        <v>0</v>
      </c>
      <c r="B259" s="45">
        <f>+Tableau13[[#This Row],[التبرع]]+Tableau13[[#This Row],[مساهمة 2022]]</f>
        <v>0</v>
      </c>
      <c r="C259" s="45">
        <f>SUM(Tableau13[[#This Row],[12]:[1]])</f>
        <v>0</v>
      </c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7"/>
      <c r="Q259" s="47"/>
      <c r="R259" s="32"/>
      <c r="S259" s="10">
        <v>253</v>
      </c>
      <c r="AK259" s="8">
        <v>17876</v>
      </c>
      <c r="AL259" s="9" t="s">
        <v>235</v>
      </c>
      <c r="AM259" s="8">
        <v>820</v>
      </c>
    </row>
    <row r="260" spans="1:39" s="6" customFormat="1" ht="23.25" customHeight="1" x14ac:dyDescent="0.3">
      <c r="A260" s="129">
        <v>0</v>
      </c>
      <c r="B260" s="44">
        <f>+Tableau13[[#This Row],[التبرع]]+Tableau13[[#This Row],[مساهمة 2022]]</f>
        <v>0</v>
      </c>
      <c r="C260" s="44">
        <f>SUM(Tableau13[[#This Row],[12]:[1]])</f>
        <v>0</v>
      </c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9"/>
      <c r="Q260" s="50"/>
      <c r="R260" s="34"/>
      <c r="S260" s="14">
        <v>254</v>
      </c>
      <c r="AK260" s="8">
        <v>17877</v>
      </c>
      <c r="AL260" s="9" t="s">
        <v>236</v>
      </c>
      <c r="AM260" s="8">
        <v>820</v>
      </c>
    </row>
    <row r="261" spans="1:39" s="6" customFormat="1" ht="23.25" customHeight="1" x14ac:dyDescent="0.3">
      <c r="A261" s="47">
        <v>0</v>
      </c>
      <c r="B261" s="45">
        <f>+Tableau13[[#This Row],[التبرع]]+Tableau13[[#This Row],[مساهمة 2022]]</f>
        <v>0</v>
      </c>
      <c r="C261" s="45">
        <f>SUM(Tableau13[[#This Row],[12]:[1]])</f>
        <v>0</v>
      </c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7"/>
      <c r="Q261" s="47"/>
      <c r="R261" s="32"/>
      <c r="S261" s="10">
        <v>255</v>
      </c>
      <c r="AK261" s="8">
        <v>17904</v>
      </c>
      <c r="AL261" s="9" t="s">
        <v>237</v>
      </c>
      <c r="AM261" s="8">
        <v>800</v>
      </c>
    </row>
    <row r="262" spans="1:39" s="6" customFormat="1" ht="23.25" customHeight="1" x14ac:dyDescent="0.3">
      <c r="A262" s="129">
        <v>0</v>
      </c>
      <c r="B262" s="44">
        <f>+Tableau13[[#This Row],[التبرع]]+Tableau13[[#This Row],[مساهمة 2022]]</f>
        <v>0</v>
      </c>
      <c r="C262" s="44">
        <f>SUM(Tableau13[[#This Row],[12]:[1]])</f>
        <v>0</v>
      </c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6"/>
      <c r="P262" s="49"/>
      <c r="Q262" s="50"/>
      <c r="R262" s="34"/>
      <c r="S262" s="14">
        <v>256</v>
      </c>
      <c r="AK262" s="8">
        <v>17919</v>
      </c>
      <c r="AL262" s="9" t="s">
        <v>238</v>
      </c>
      <c r="AM262" s="8">
        <v>840</v>
      </c>
    </row>
    <row r="263" spans="1:39" s="6" customFormat="1" ht="23.25" customHeight="1" x14ac:dyDescent="0.3">
      <c r="A263" s="47">
        <v>0</v>
      </c>
      <c r="B263" s="45">
        <f>+Tableau13[[#This Row],[التبرع]]+Tableau13[[#This Row],[مساهمة 2022]]</f>
        <v>0</v>
      </c>
      <c r="C263" s="45">
        <f>SUM(Tableau13[[#This Row],[12]:[1]])</f>
        <v>0</v>
      </c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8"/>
      <c r="P263" s="47"/>
      <c r="Q263" s="47"/>
      <c r="R263" s="32"/>
      <c r="S263" s="10">
        <v>257</v>
      </c>
      <c r="AK263" s="8">
        <v>17923</v>
      </c>
      <c r="AL263" s="9" t="s">
        <v>239</v>
      </c>
      <c r="AM263" s="8">
        <v>870</v>
      </c>
    </row>
    <row r="264" spans="1:39" s="6" customFormat="1" ht="23.25" customHeight="1" x14ac:dyDescent="0.3">
      <c r="A264" s="129">
        <v>0</v>
      </c>
      <c r="B264" s="44">
        <f>+Tableau13[[#This Row],[التبرع]]+Tableau13[[#This Row],[مساهمة 2022]]</f>
        <v>0</v>
      </c>
      <c r="C264" s="44">
        <f>SUM(Tableau13[[#This Row],[12]:[1]])</f>
        <v>0</v>
      </c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6"/>
      <c r="P264" s="49"/>
      <c r="Q264" s="50"/>
      <c r="R264" s="34"/>
      <c r="S264" s="14">
        <v>258</v>
      </c>
      <c r="AK264" s="8">
        <v>17926</v>
      </c>
      <c r="AL264" s="9" t="s">
        <v>240</v>
      </c>
      <c r="AM264" s="8">
        <v>820</v>
      </c>
    </row>
    <row r="265" spans="1:39" s="6" customFormat="1" ht="23.25" customHeight="1" x14ac:dyDescent="0.3">
      <c r="A265" s="47">
        <v>0</v>
      </c>
      <c r="B265" s="45">
        <f>+Tableau13[[#This Row],[التبرع]]+Tableau13[[#This Row],[مساهمة 2022]]</f>
        <v>0</v>
      </c>
      <c r="C265" s="45">
        <f>SUM(Tableau13[[#This Row],[12]:[1]])</f>
        <v>0</v>
      </c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7"/>
      <c r="Q265" s="47"/>
      <c r="R265" s="32"/>
      <c r="S265" s="10">
        <v>259</v>
      </c>
      <c r="AK265" s="8">
        <v>17927</v>
      </c>
      <c r="AL265" s="9" t="s">
        <v>241</v>
      </c>
      <c r="AM265" s="8">
        <v>820</v>
      </c>
    </row>
    <row r="266" spans="1:39" s="6" customFormat="1" ht="23.25" customHeight="1" x14ac:dyDescent="0.3">
      <c r="A266" s="129">
        <v>0</v>
      </c>
      <c r="B266" s="44">
        <f>+Tableau13[[#This Row],[التبرع]]+Tableau13[[#This Row],[مساهمة 2022]]</f>
        <v>0</v>
      </c>
      <c r="C266" s="44">
        <f>SUM(Tableau13[[#This Row],[12]:[1]])</f>
        <v>0</v>
      </c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9"/>
      <c r="Q266" s="50"/>
      <c r="R266" s="34"/>
      <c r="S266" s="14">
        <v>260</v>
      </c>
      <c r="AK266" s="8">
        <v>17934</v>
      </c>
      <c r="AL266" s="9" t="s">
        <v>242</v>
      </c>
      <c r="AM266" s="8">
        <v>840</v>
      </c>
    </row>
    <row r="267" spans="1:39" s="6" customFormat="1" ht="23.25" customHeight="1" x14ac:dyDescent="0.3">
      <c r="A267" s="47">
        <v>0</v>
      </c>
      <c r="B267" s="45">
        <f>+Tableau13[[#This Row],[التبرع]]+Tableau13[[#This Row],[مساهمة 2022]]</f>
        <v>0</v>
      </c>
      <c r="C267" s="45">
        <f>SUM(Tableau13[[#This Row],[12]:[1]])</f>
        <v>0</v>
      </c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7"/>
      <c r="Q267" s="47"/>
      <c r="R267" s="32"/>
      <c r="S267" s="10">
        <v>261</v>
      </c>
      <c r="AK267" s="8">
        <v>17937</v>
      </c>
      <c r="AL267" s="9" t="s">
        <v>243</v>
      </c>
      <c r="AM267" s="8">
        <v>820</v>
      </c>
    </row>
    <row r="268" spans="1:39" s="6" customFormat="1" ht="23.25" customHeight="1" x14ac:dyDescent="0.3">
      <c r="A268" s="129">
        <v>0</v>
      </c>
      <c r="B268" s="44">
        <f>+Tableau13[[#This Row],[التبرع]]+Tableau13[[#This Row],[مساهمة 2022]]</f>
        <v>0</v>
      </c>
      <c r="C268" s="44">
        <f>SUM(Tableau13[[#This Row],[12]:[1]])</f>
        <v>0</v>
      </c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6"/>
      <c r="P268" s="49"/>
      <c r="Q268" s="50"/>
      <c r="R268" s="34"/>
      <c r="S268" s="14">
        <v>262</v>
      </c>
      <c r="AK268" s="8">
        <v>17938</v>
      </c>
      <c r="AL268" s="9" t="s">
        <v>244</v>
      </c>
      <c r="AM268" s="8">
        <v>880</v>
      </c>
    </row>
    <row r="269" spans="1:39" s="6" customFormat="1" ht="23.25" customHeight="1" x14ac:dyDescent="0.3">
      <c r="A269" s="47">
        <v>0</v>
      </c>
      <c r="B269" s="45">
        <f>+Tableau13[[#This Row],[التبرع]]+Tableau13[[#This Row],[مساهمة 2022]]</f>
        <v>0</v>
      </c>
      <c r="C269" s="45">
        <f>SUM(Tableau13[[#This Row],[12]:[1]])</f>
        <v>0</v>
      </c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8"/>
      <c r="P269" s="47"/>
      <c r="Q269" s="47"/>
      <c r="R269" s="32"/>
      <c r="S269" s="10">
        <v>263</v>
      </c>
      <c r="AK269" s="8">
        <v>17944</v>
      </c>
      <c r="AL269" s="9" t="s">
        <v>245</v>
      </c>
      <c r="AM269" s="8">
        <v>830</v>
      </c>
    </row>
    <row r="270" spans="1:39" s="6" customFormat="1" ht="23.25" customHeight="1" x14ac:dyDescent="0.3">
      <c r="A270" s="129">
        <v>0</v>
      </c>
      <c r="B270" s="44">
        <f>+Tableau13[[#This Row],[التبرع]]+Tableau13[[#This Row],[مساهمة 2022]]</f>
        <v>0</v>
      </c>
      <c r="C270" s="44">
        <f>SUM(Tableau13[[#This Row],[12]:[1]])</f>
        <v>0</v>
      </c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6"/>
      <c r="P270" s="49"/>
      <c r="Q270" s="50"/>
      <c r="R270" s="34"/>
      <c r="S270" s="14">
        <v>264</v>
      </c>
      <c r="AK270" s="8">
        <v>17949</v>
      </c>
      <c r="AL270" s="9" t="s">
        <v>246</v>
      </c>
      <c r="AM270" s="8">
        <v>820</v>
      </c>
    </row>
    <row r="271" spans="1:39" s="6" customFormat="1" ht="23.25" customHeight="1" x14ac:dyDescent="0.3">
      <c r="A271" s="47">
        <v>0</v>
      </c>
      <c r="B271" s="45">
        <f>+Tableau13[[#This Row],[التبرع]]+Tableau13[[#This Row],[مساهمة 2022]]</f>
        <v>0</v>
      </c>
      <c r="C271" s="45">
        <f>SUM(Tableau13[[#This Row],[12]:[1]])</f>
        <v>0</v>
      </c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7"/>
      <c r="Q271" s="47"/>
      <c r="R271" s="32"/>
      <c r="S271" s="10">
        <v>265</v>
      </c>
      <c r="AK271" s="8">
        <v>17951</v>
      </c>
      <c r="AL271" s="9" t="s">
        <v>247</v>
      </c>
      <c r="AM271" s="8">
        <v>820</v>
      </c>
    </row>
    <row r="272" spans="1:39" s="6" customFormat="1" ht="23.25" customHeight="1" x14ac:dyDescent="0.3">
      <c r="A272" s="129">
        <v>0</v>
      </c>
      <c r="B272" s="44">
        <f>+Tableau13[[#This Row],[التبرع]]+Tableau13[[#This Row],[مساهمة 2022]]</f>
        <v>0</v>
      </c>
      <c r="C272" s="44">
        <f>SUM(Tableau13[[#This Row],[12]:[1]])</f>
        <v>0</v>
      </c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9"/>
      <c r="Q272" s="50"/>
      <c r="R272" s="34"/>
      <c r="S272" s="14">
        <v>266</v>
      </c>
      <c r="AK272" s="8">
        <v>17952</v>
      </c>
      <c r="AL272" s="9" t="s">
        <v>248</v>
      </c>
      <c r="AM272" s="8">
        <v>820</v>
      </c>
    </row>
    <row r="273" spans="1:39" s="6" customFormat="1" ht="23.25" customHeight="1" x14ac:dyDescent="0.3">
      <c r="A273" s="47">
        <v>0</v>
      </c>
      <c r="B273" s="45">
        <f>+Tableau13[[#This Row],[التبرع]]+Tableau13[[#This Row],[مساهمة 2022]]</f>
        <v>0</v>
      </c>
      <c r="C273" s="45">
        <f>SUM(Tableau13[[#This Row],[12]:[1]])</f>
        <v>0</v>
      </c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7"/>
      <c r="Q273" s="47"/>
      <c r="R273" s="32"/>
      <c r="S273" s="10">
        <v>267</v>
      </c>
      <c r="AK273" s="8">
        <v>17953</v>
      </c>
      <c r="AL273" s="9" t="s">
        <v>249</v>
      </c>
      <c r="AM273" s="8">
        <v>830</v>
      </c>
    </row>
    <row r="274" spans="1:39" s="16" customFormat="1" ht="23.25" customHeight="1" x14ac:dyDescent="0.3">
      <c r="A274" s="129">
        <v>0</v>
      </c>
      <c r="B274" s="44">
        <f>+Tableau13[[#This Row],[التبرع]]+Tableau13[[#This Row],[مساهمة 2022]]</f>
        <v>0</v>
      </c>
      <c r="C274" s="44">
        <f>SUM(Tableau13[[#This Row],[12]:[1]])</f>
        <v>0</v>
      </c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6"/>
      <c r="P274" s="49"/>
      <c r="Q274" s="50"/>
      <c r="R274" s="34"/>
      <c r="S274" s="14">
        <v>268</v>
      </c>
      <c r="AK274" s="18">
        <v>17955</v>
      </c>
      <c r="AL274" s="19" t="s">
        <v>250</v>
      </c>
      <c r="AM274" s="18">
        <v>830</v>
      </c>
    </row>
    <row r="275" spans="1:39" s="6" customFormat="1" ht="23.25" customHeight="1" x14ac:dyDescent="0.3">
      <c r="A275" s="47">
        <v>0</v>
      </c>
      <c r="B275" s="45">
        <f>+Tableau13[[#This Row],[التبرع]]+Tableau13[[#This Row],[مساهمة 2022]]</f>
        <v>0</v>
      </c>
      <c r="C275" s="45">
        <f>SUM(Tableau13[[#This Row],[12]:[1]])</f>
        <v>0</v>
      </c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8"/>
      <c r="P275" s="47"/>
      <c r="Q275" s="47"/>
      <c r="R275" s="32"/>
      <c r="S275" s="10">
        <v>269</v>
      </c>
      <c r="AK275" s="8">
        <v>17961</v>
      </c>
      <c r="AL275" s="9" t="s">
        <v>251</v>
      </c>
      <c r="AM275" s="8">
        <v>820</v>
      </c>
    </row>
    <row r="276" spans="1:39" s="6" customFormat="1" ht="23.25" customHeight="1" x14ac:dyDescent="0.3">
      <c r="A276" s="129">
        <v>0</v>
      </c>
      <c r="B276" s="44">
        <f>+Tableau13[[#This Row],[التبرع]]+Tableau13[[#This Row],[مساهمة 2022]]</f>
        <v>0</v>
      </c>
      <c r="C276" s="44">
        <f>SUM(Tableau13[[#This Row],[12]:[1]])</f>
        <v>0</v>
      </c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6"/>
      <c r="P276" s="49"/>
      <c r="Q276" s="50"/>
      <c r="R276" s="34"/>
      <c r="S276" s="14">
        <v>270</v>
      </c>
      <c r="AK276" s="8">
        <v>17973</v>
      </c>
      <c r="AL276" s="9" t="s">
        <v>252</v>
      </c>
      <c r="AM276" s="8">
        <v>830</v>
      </c>
    </row>
    <row r="277" spans="1:39" s="6" customFormat="1" ht="23.25" customHeight="1" x14ac:dyDescent="0.3">
      <c r="A277" s="47">
        <v>0</v>
      </c>
      <c r="B277" s="45">
        <f>+Tableau13[[#This Row],[التبرع]]+Tableau13[[#This Row],[مساهمة 2022]]</f>
        <v>0</v>
      </c>
      <c r="C277" s="45">
        <f>SUM(Tableau13[[#This Row],[12]:[1]])</f>
        <v>0</v>
      </c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7"/>
      <c r="Q277" s="47"/>
      <c r="R277" s="32"/>
      <c r="S277" s="10">
        <v>271</v>
      </c>
      <c r="AK277" s="8">
        <v>17979</v>
      </c>
      <c r="AL277" s="9" t="s">
        <v>253</v>
      </c>
      <c r="AM277" s="8">
        <v>880</v>
      </c>
    </row>
    <row r="278" spans="1:39" s="6" customFormat="1" ht="23.25" customHeight="1" x14ac:dyDescent="0.3">
      <c r="A278" s="129">
        <v>0</v>
      </c>
      <c r="B278" s="44">
        <f>+Tableau13[[#This Row],[التبرع]]+Tableau13[[#This Row],[مساهمة 2022]]</f>
        <v>0</v>
      </c>
      <c r="C278" s="44">
        <f>SUM(Tableau13[[#This Row],[12]:[1]])</f>
        <v>0</v>
      </c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9"/>
      <c r="Q278" s="50"/>
      <c r="R278" s="34"/>
      <c r="S278" s="14">
        <v>272</v>
      </c>
      <c r="AK278" s="8">
        <v>17991</v>
      </c>
      <c r="AL278" s="9" t="s">
        <v>254</v>
      </c>
      <c r="AM278" s="8">
        <v>802</v>
      </c>
    </row>
    <row r="279" spans="1:39" s="6" customFormat="1" ht="23.25" customHeight="1" x14ac:dyDescent="0.3">
      <c r="A279" s="47">
        <v>0</v>
      </c>
      <c r="B279" s="45">
        <f>+Tableau13[[#This Row],[التبرع]]+Tableau13[[#This Row],[مساهمة 2022]]</f>
        <v>0</v>
      </c>
      <c r="C279" s="45">
        <f>SUM(Tableau13[[#This Row],[12]:[1]])</f>
        <v>0</v>
      </c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7"/>
      <c r="Q279" s="47"/>
      <c r="R279" s="32"/>
      <c r="S279" s="10">
        <v>273</v>
      </c>
      <c r="AK279" s="8">
        <v>17992</v>
      </c>
      <c r="AL279" s="9" t="s">
        <v>255</v>
      </c>
      <c r="AM279" s="8">
        <v>802</v>
      </c>
    </row>
    <row r="280" spans="1:39" s="6" customFormat="1" ht="23.25" customHeight="1" x14ac:dyDescent="0.3">
      <c r="A280" s="129">
        <v>0</v>
      </c>
      <c r="B280" s="44">
        <f>+Tableau13[[#This Row],[التبرع]]+Tableau13[[#This Row],[مساهمة 2022]]</f>
        <v>0</v>
      </c>
      <c r="C280" s="44">
        <f>SUM(Tableau13[[#This Row],[12]:[1]])</f>
        <v>0</v>
      </c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6"/>
      <c r="P280" s="49"/>
      <c r="Q280" s="50"/>
      <c r="R280" s="34"/>
      <c r="S280" s="14">
        <v>274</v>
      </c>
      <c r="AK280" s="8">
        <v>18021</v>
      </c>
      <c r="AL280" s="9" t="s">
        <v>256</v>
      </c>
      <c r="AM280" s="8">
        <v>870</v>
      </c>
    </row>
    <row r="281" spans="1:39" s="6" customFormat="1" ht="23.25" customHeight="1" x14ac:dyDescent="0.3">
      <c r="A281" s="47">
        <v>0</v>
      </c>
      <c r="B281" s="45">
        <f>+Tableau13[[#This Row],[التبرع]]+Tableau13[[#This Row],[مساهمة 2022]]</f>
        <v>0</v>
      </c>
      <c r="C281" s="45">
        <f>SUM(Tableau13[[#This Row],[12]:[1]])</f>
        <v>0</v>
      </c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8"/>
      <c r="P281" s="47"/>
      <c r="Q281" s="47"/>
      <c r="R281" s="32"/>
      <c r="S281" s="10">
        <v>275</v>
      </c>
      <c r="AK281" s="8">
        <v>18022</v>
      </c>
      <c r="AL281" s="9" t="s">
        <v>257</v>
      </c>
      <c r="AM281" s="8">
        <v>860</v>
      </c>
    </row>
    <row r="282" spans="1:39" s="6" customFormat="1" ht="23.25" customHeight="1" x14ac:dyDescent="0.3">
      <c r="A282" s="129">
        <v>0</v>
      </c>
      <c r="B282" s="44">
        <f>+Tableau13[[#This Row],[التبرع]]+Tableau13[[#This Row],[مساهمة 2022]]</f>
        <v>0</v>
      </c>
      <c r="C282" s="44">
        <f>SUM(Tableau13[[#This Row],[12]:[1]])</f>
        <v>0</v>
      </c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6"/>
      <c r="P282" s="49"/>
      <c r="Q282" s="50"/>
      <c r="R282" s="34"/>
      <c r="S282" s="14">
        <v>276</v>
      </c>
      <c r="AK282" s="8">
        <v>18024</v>
      </c>
      <c r="AL282" s="9" t="s">
        <v>258</v>
      </c>
      <c r="AM282" s="8">
        <v>860</v>
      </c>
    </row>
    <row r="283" spans="1:39" s="6" customFormat="1" ht="23.25" customHeight="1" x14ac:dyDescent="0.3">
      <c r="A283" s="47">
        <v>0</v>
      </c>
      <c r="B283" s="45">
        <f>+Tableau13[[#This Row],[التبرع]]+Tableau13[[#This Row],[مساهمة 2022]]</f>
        <v>0</v>
      </c>
      <c r="C283" s="45">
        <f>SUM(Tableau13[[#This Row],[12]:[1]])</f>
        <v>0</v>
      </c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7"/>
      <c r="Q283" s="47"/>
      <c r="R283" s="32"/>
      <c r="S283" s="10">
        <v>277</v>
      </c>
      <c r="AK283" s="8">
        <v>18025</v>
      </c>
      <c r="AL283" s="9" t="s">
        <v>259</v>
      </c>
      <c r="AM283" s="8">
        <v>860</v>
      </c>
    </row>
    <row r="284" spans="1:39" s="6" customFormat="1" ht="23.25" customHeight="1" x14ac:dyDescent="0.3">
      <c r="A284" s="129">
        <v>0</v>
      </c>
      <c r="B284" s="44">
        <f>+Tableau13[[#This Row],[التبرع]]+Tableau13[[#This Row],[مساهمة 2022]]</f>
        <v>0</v>
      </c>
      <c r="C284" s="44">
        <f>SUM(Tableau13[[#This Row],[12]:[1]])</f>
        <v>0</v>
      </c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9"/>
      <c r="Q284" s="50"/>
      <c r="R284" s="34"/>
      <c r="S284" s="14">
        <v>278</v>
      </c>
      <c r="AK284" s="8">
        <v>18026</v>
      </c>
      <c r="AL284" s="9" t="s">
        <v>260</v>
      </c>
      <c r="AM284" s="8">
        <v>860</v>
      </c>
    </row>
    <row r="285" spans="1:39" s="6" customFormat="1" ht="23.25" customHeight="1" x14ac:dyDescent="0.3">
      <c r="A285" s="47">
        <v>0</v>
      </c>
      <c r="B285" s="45">
        <f>+Tableau13[[#This Row],[التبرع]]+Tableau13[[#This Row],[مساهمة 2022]]</f>
        <v>0</v>
      </c>
      <c r="C285" s="45">
        <f>SUM(Tableau13[[#This Row],[12]:[1]])</f>
        <v>0</v>
      </c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7"/>
      <c r="Q285" s="47"/>
      <c r="R285" s="32"/>
      <c r="S285" s="10">
        <v>279</v>
      </c>
      <c r="AK285" s="8">
        <v>18032</v>
      </c>
      <c r="AL285" s="9" t="s">
        <v>261</v>
      </c>
      <c r="AM285" s="8">
        <v>870</v>
      </c>
    </row>
    <row r="286" spans="1:39" s="6" customFormat="1" ht="23.25" customHeight="1" x14ac:dyDescent="0.3">
      <c r="A286" s="129">
        <v>0</v>
      </c>
      <c r="B286" s="44">
        <f>+Tableau13[[#This Row],[التبرع]]+Tableau13[[#This Row],[مساهمة 2022]]</f>
        <v>0</v>
      </c>
      <c r="C286" s="44">
        <f>SUM(Tableau13[[#This Row],[12]:[1]])</f>
        <v>0</v>
      </c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6"/>
      <c r="P286" s="49"/>
      <c r="Q286" s="50"/>
      <c r="R286" s="34"/>
      <c r="S286" s="14">
        <v>280</v>
      </c>
      <c r="AK286" s="8">
        <v>18034</v>
      </c>
      <c r="AL286" s="9" t="s">
        <v>262</v>
      </c>
      <c r="AM286" s="8">
        <v>830</v>
      </c>
    </row>
    <row r="287" spans="1:39" s="6" customFormat="1" ht="23.25" customHeight="1" x14ac:dyDescent="0.3">
      <c r="A287" s="47">
        <v>0</v>
      </c>
      <c r="B287" s="45">
        <f>+Tableau13[[#This Row],[التبرع]]+Tableau13[[#This Row],[مساهمة 2022]]</f>
        <v>0</v>
      </c>
      <c r="C287" s="45">
        <f>SUM(Tableau13[[#This Row],[12]:[1]])</f>
        <v>0</v>
      </c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8"/>
      <c r="P287" s="47"/>
      <c r="Q287" s="47"/>
      <c r="R287" s="32"/>
      <c r="S287" s="10">
        <v>281</v>
      </c>
      <c r="AK287" s="8">
        <v>18039</v>
      </c>
      <c r="AL287" s="9" t="s">
        <v>263</v>
      </c>
      <c r="AM287" s="8">
        <v>820</v>
      </c>
    </row>
    <row r="288" spans="1:39" s="6" customFormat="1" ht="23.25" customHeight="1" x14ac:dyDescent="0.3">
      <c r="A288" s="129">
        <v>0</v>
      </c>
      <c r="B288" s="44">
        <f>+Tableau13[[#This Row],[التبرع]]+Tableau13[[#This Row],[مساهمة 2022]]</f>
        <v>0</v>
      </c>
      <c r="C288" s="44">
        <f>SUM(Tableau13[[#This Row],[12]:[1]])</f>
        <v>0</v>
      </c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6"/>
      <c r="P288" s="49"/>
      <c r="Q288" s="50"/>
      <c r="R288" s="34"/>
      <c r="S288" s="14">
        <v>282</v>
      </c>
      <c r="AK288" s="8"/>
      <c r="AL288" s="9"/>
      <c r="AM288" s="8"/>
    </row>
    <row r="289" spans="1:39" s="6" customFormat="1" ht="23.25" customHeight="1" x14ac:dyDescent="0.3">
      <c r="A289" s="47">
        <v>0</v>
      </c>
      <c r="B289" s="45">
        <f>+Tableau13[[#This Row],[التبرع]]+Tableau13[[#This Row],[مساهمة 2022]]</f>
        <v>0</v>
      </c>
      <c r="C289" s="45">
        <f>SUM(Tableau13[[#This Row],[12]:[1]])</f>
        <v>0</v>
      </c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7"/>
      <c r="Q289" s="47"/>
      <c r="R289" s="32"/>
      <c r="S289" s="10">
        <v>283</v>
      </c>
      <c r="AK289" s="8"/>
      <c r="AL289" s="9"/>
      <c r="AM289" s="8"/>
    </row>
    <row r="290" spans="1:39" s="6" customFormat="1" ht="23.25" customHeight="1" x14ac:dyDescent="0.3">
      <c r="A290" s="129">
        <v>0</v>
      </c>
      <c r="B290" s="44">
        <f>+Tableau13[[#This Row],[التبرع]]+Tableau13[[#This Row],[مساهمة 2022]]</f>
        <v>0</v>
      </c>
      <c r="C290" s="44">
        <f>SUM(Tableau13[[#This Row],[12]:[1]])</f>
        <v>0</v>
      </c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9"/>
      <c r="Q290" s="50"/>
      <c r="R290" s="34"/>
      <c r="S290" s="14">
        <v>284</v>
      </c>
      <c r="AK290" s="8"/>
      <c r="AL290" s="9"/>
      <c r="AM290" s="8"/>
    </row>
    <row r="291" spans="1:39" s="6" customFormat="1" ht="23.25" customHeight="1" x14ac:dyDescent="0.3">
      <c r="A291" s="47">
        <v>0</v>
      </c>
      <c r="B291" s="45">
        <f>+Tableau13[[#This Row],[التبرع]]+Tableau13[[#This Row],[مساهمة 2022]]</f>
        <v>0</v>
      </c>
      <c r="C291" s="45">
        <f>SUM(Tableau13[[#This Row],[12]:[1]])</f>
        <v>0</v>
      </c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7"/>
      <c r="Q291" s="47"/>
      <c r="R291" s="32"/>
      <c r="S291" s="10">
        <v>285</v>
      </c>
      <c r="AK291" s="8">
        <v>18040</v>
      </c>
      <c r="AL291" s="9" t="s">
        <v>264</v>
      </c>
      <c r="AM291" s="8">
        <v>830</v>
      </c>
    </row>
    <row r="292" spans="1:39" s="6" customFormat="1" ht="23.25" customHeight="1" x14ac:dyDescent="0.3">
      <c r="A292" s="129">
        <v>0</v>
      </c>
      <c r="B292" s="44">
        <f>+Tableau13[[#This Row],[التبرع]]+Tableau13[[#This Row],[مساهمة 2022]]</f>
        <v>0</v>
      </c>
      <c r="C292" s="44">
        <f>SUM(Tableau13[[#This Row],[12]:[1]])</f>
        <v>0</v>
      </c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6"/>
      <c r="P292" s="49"/>
      <c r="Q292" s="50"/>
      <c r="R292" s="34"/>
      <c r="S292" s="14">
        <v>286</v>
      </c>
      <c r="AK292" s="8">
        <v>18041</v>
      </c>
      <c r="AL292" s="9" t="s">
        <v>265</v>
      </c>
      <c r="AM292" s="8">
        <v>840</v>
      </c>
    </row>
    <row r="293" spans="1:39" s="6" customFormat="1" ht="23.25" customHeight="1" x14ac:dyDescent="0.3">
      <c r="A293" s="47">
        <v>0</v>
      </c>
      <c r="B293" s="45">
        <f>+Tableau13[[#This Row],[التبرع]]+Tableau13[[#This Row],[مساهمة 2022]]</f>
        <v>0</v>
      </c>
      <c r="C293" s="45">
        <f>SUM(Tableau13[[#This Row],[12]:[1]])</f>
        <v>0</v>
      </c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8"/>
      <c r="P293" s="47"/>
      <c r="Q293" s="47"/>
      <c r="R293" s="32"/>
      <c r="S293" s="10">
        <v>287</v>
      </c>
      <c r="AK293" s="8">
        <v>18042</v>
      </c>
      <c r="AL293" s="9" t="s">
        <v>266</v>
      </c>
      <c r="AM293" s="8">
        <v>880</v>
      </c>
    </row>
    <row r="294" spans="1:39" s="6" customFormat="1" ht="23.25" customHeight="1" x14ac:dyDescent="0.3">
      <c r="A294" s="129">
        <v>0</v>
      </c>
      <c r="B294" s="44">
        <f>+Tableau13[[#This Row],[التبرع]]+Tableau13[[#This Row],[مساهمة 2022]]</f>
        <v>0</v>
      </c>
      <c r="C294" s="44">
        <f>SUM(Tableau13[[#This Row],[12]:[1]])</f>
        <v>0</v>
      </c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6"/>
      <c r="P294" s="49"/>
      <c r="Q294" s="50"/>
      <c r="R294" s="34"/>
      <c r="S294" s="14">
        <v>288</v>
      </c>
      <c r="AK294" s="8">
        <v>18043</v>
      </c>
      <c r="AL294" s="9" t="s">
        <v>267</v>
      </c>
      <c r="AM294" s="8">
        <v>880</v>
      </c>
    </row>
    <row r="295" spans="1:39" s="6" customFormat="1" ht="23.25" customHeight="1" x14ac:dyDescent="0.3">
      <c r="A295" s="47">
        <v>0</v>
      </c>
      <c r="B295" s="45">
        <f>+Tableau13[[#This Row],[التبرع]]+Tableau13[[#This Row],[مساهمة 2022]]</f>
        <v>0</v>
      </c>
      <c r="C295" s="45">
        <f>SUM(Tableau13[[#This Row],[12]:[1]])</f>
        <v>0</v>
      </c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7"/>
      <c r="Q295" s="47"/>
      <c r="R295" s="32"/>
      <c r="S295" s="10">
        <v>289</v>
      </c>
      <c r="AK295" s="8">
        <v>18044</v>
      </c>
      <c r="AL295" s="9" t="s">
        <v>268</v>
      </c>
      <c r="AM295" s="8">
        <v>880</v>
      </c>
    </row>
    <row r="296" spans="1:39" s="16" customFormat="1" ht="23.25" customHeight="1" x14ac:dyDescent="0.3">
      <c r="A296" s="129">
        <v>0</v>
      </c>
      <c r="B296" s="44">
        <f>+Tableau13[[#This Row],[التبرع]]+Tableau13[[#This Row],[مساهمة 2022]]</f>
        <v>0</v>
      </c>
      <c r="C296" s="44">
        <f>SUM(Tableau13[[#This Row],[12]:[1]])</f>
        <v>0</v>
      </c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9"/>
      <c r="Q296" s="50"/>
      <c r="R296" s="34"/>
      <c r="S296" s="14">
        <v>290</v>
      </c>
      <c r="AK296" s="18">
        <v>18052</v>
      </c>
      <c r="AL296" s="19" t="s">
        <v>269</v>
      </c>
      <c r="AM296" s="18">
        <v>840</v>
      </c>
    </row>
    <row r="297" spans="1:39" s="6" customFormat="1" ht="23.25" customHeight="1" x14ac:dyDescent="0.3">
      <c r="A297" s="47">
        <v>0</v>
      </c>
      <c r="B297" s="45">
        <f>+Tableau13[[#This Row],[التبرع]]+Tableau13[[#This Row],[مساهمة 2022]]</f>
        <v>0</v>
      </c>
      <c r="C297" s="45">
        <f>SUM(Tableau13[[#This Row],[12]:[1]])</f>
        <v>0</v>
      </c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7"/>
      <c r="Q297" s="47"/>
      <c r="R297" s="32"/>
      <c r="S297" s="10">
        <v>291</v>
      </c>
      <c r="AK297" s="8">
        <v>18064</v>
      </c>
      <c r="AL297" s="9" t="s">
        <v>270</v>
      </c>
      <c r="AM297" s="8">
        <v>820</v>
      </c>
    </row>
    <row r="298" spans="1:39" s="6" customFormat="1" ht="23.25" customHeight="1" x14ac:dyDescent="0.3">
      <c r="A298" s="129">
        <v>0</v>
      </c>
      <c r="B298" s="44">
        <f>+Tableau13[[#This Row],[التبرع]]+Tableau13[[#This Row],[مساهمة 2022]]</f>
        <v>0</v>
      </c>
      <c r="C298" s="44">
        <f>SUM(Tableau13[[#This Row],[12]:[1]])</f>
        <v>0</v>
      </c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6"/>
      <c r="P298" s="49"/>
      <c r="Q298" s="50"/>
      <c r="R298" s="34"/>
      <c r="S298" s="14">
        <v>292</v>
      </c>
      <c r="AK298" s="8">
        <v>18066</v>
      </c>
      <c r="AL298" s="9" t="s">
        <v>271</v>
      </c>
      <c r="AM298" s="8">
        <v>850</v>
      </c>
    </row>
    <row r="299" spans="1:39" s="6" customFormat="1" ht="23.25" customHeight="1" x14ac:dyDescent="0.3">
      <c r="A299" s="47">
        <v>0</v>
      </c>
      <c r="B299" s="45">
        <f>+Tableau13[[#This Row],[التبرع]]+Tableau13[[#This Row],[مساهمة 2022]]</f>
        <v>0</v>
      </c>
      <c r="C299" s="45">
        <f>SUM(Tableau13[[#This Row],[12]:[1]])</f>
        <v>0</v>
      </c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8"/>
      <c r="P299" s="47"/>
      <c r="Q299" s="47"/>
      <c r="R299" s="32"/>
      <c r="S299" s="10">
        <v>293</v>
      </c>
      <c r="AK299" s="8">
        <v>18083</v>
      </c>
      <c r="AL299" s="9" t="s">
        <v>272</v>
      </c>
      <c r="AM299" s="8">
        <v>880</v>
      </c>
    </row>
    <row r="300" spans="1:39" s="6" customFormat="1" ht="23.25" customHeight="1" x14ac:dyDescent="0.3">
      <c r="A300" s="129">
        <v>0</v>
      </c>
      <c r="B300" s="44">
        <f>+Tableau13[[#This Row],[التبرع]]+Tableau13[[#This Row],[مساهمة 2022]]</f>
        <v>0</v>
      </c>
      <c r="C300" s="44">
        <f>SUM(Tableau13[[#This Row],[12]:[1]])</f>
        <v>0</v>
      </c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6"/>
      <c r="P300" s="49"/>
      <c r="Q300" s="50"/>
      <c r="R300" s="34"/>
      <c r="S300" s="14">
        <v>294</v>
      </c>
      <c r="AK300" s="8">
        <v>18086</v>
      </c>
      <c r="AL300" s="9" t="s">
        <v>273</v>
      </c>
      <c r="AM300" s="8">
        <v>840</v>
      </c>
    </row>
    <row r="301" spans="1:39" s="6" customFormat="1" ht="23.25" customHeight="1" x14ac:dyDescent="0.3">
      <c r="A301" s="47">
        <v>0</v>
      </c>
      <c r="B301" s="45">
        <f>+Tableau13[[#This Row],[التبرع]]+Tableau13[[#This Row],[مساهمة 2022]]</f>
        <v>0</v>
      </c>
      <c r="C301" s="45">
        <f>SUM(Tableau13[[#This Row],[12]:[1]])</f>
        <v>0</v>
      </c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7"/>
      <c r="Q301" s="47"/>
      <c r="R301" s="32"/>
      <c r="S301" s="10">
        <v>295</v>
      </c>
      <c r="AK301" s="8">
        <v>18087</v>
      </c>
      <c r="AL301" s="9" t="s">
        <v>274</v>
      </c>
      <c r="AM301" s="8">
        <v>830</v>
      </c>
    </row>
    <row r="302" spans="1:39" s="6" customFormat="1" ht="23.25" customHeight="1" x14ac:dyDescent="0.3">
      <c r="A302" s="129">
        <v>0</v>
      </c>
      <c r="B302" s="44">
        <f>+Tableau13[[#This Row],[التبرع]]+Tableau13[[#This Row],[مساهمة 2022]]</f>
        <v>0</v>
      </c>
      <c r="C302" s="44">
        <f>SUM(Tableau13[[#This Row],[12]:[1]])</f>
        <v>0</v>
      </c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9"/>
      <c r="Q302" s="50"/>
      <c r="R302" s="34"/>
      <c r="S302" s="14">
        <v>296</v>
      </c>
      <c r="AK302" s="8">
        <v>18100</v>
      </c>
      <c r="AL302" s="9" t="s">
        <v>275</v>
      </c>
      <c r="AM302" s="8">
        <v>880</v>
      </c>
    </row>
    <row r="303" spans="1:39" s="6" customFormat="1" ht="23.25" customHeight="1" x14ac:dyDescent="0.3">
      <c r="A303" s="47">
        <v>0</v>
      </c>
      <c r="B303" s="45">
        <f>+Tableau13[[#This Row],[التبرع]]+Tableau13[[#This Row],[مساهمة 2022]]</f>
        <v>0</v>
      </c>
      <c r="C303" s="45">
        <f>SUM(Tableau13[[#This Row],[12]:[1]])</f>
        <v>0</v>
      </c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7"/>
      <c r="Q303" s="47"/>
      <c r="R303" s="32"/>
      <c r="S303" s="10">
        <v>297</v>
      </c>
      <c r="AK303" s="8">
        <v>18109</v>
      </c>
      <c r="AL303" s="9" t="s">
        <v>276</v>
      </c>
      <c r="AM303" s="8">
        <v>880</v>
      </c>
    </row>
    <row r="304" spans="1:39" s="6" customFormat="1" ht="23.25" customHeight="1" x14ac:dyDescent="0.3">
      <c r="A304" s="129">
        <v>0</v>
      </c>
      <c r="B304" s="44">
        <f>+Tableau13[[#This Row],[التبرع]]+Tableau13[[#This Row],[مساهمة 2022]]</f>
        <v>0</v>
      </c>
      <c r="C304" s="44">
        <f>SUM(Tableau13[[#This Row],[12]:[1]])</f>
        <v>0</v>
      </c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6"/>
      <c r="P304" s="49"/>
      <c r="Q304" s="50"/>
      <c r="R304" s="34"/>
      <c r="S304" s="14">
        <v>298</v>
      </c>
      <c r="AK304" s="8">
        <v>18110</v>
      </c>
      <c r="AL304" s="9" t="s">
        <v>277</v>
      </c>
      <c r="AM304" s="8">
        <v>880</v>
      </c>
    </row>
    <row r="305" spans="1:39" s="6" customFormat="1" ht="23.25" customHeight="1" x14ac:dyDescent="0.3">
      <c r="A305" s="47">
        <v>0</v>
      </c>
      <c r="B305" s="45">
        <f>+Tableau13[[#This Row],[التبرع]]+Tableau13[[#This Row],[مساهمة 2022]]</f>
        <v>0</v>
      </c>
      <c r="C305" s="45">
        <f>SUM(Tableau13[[#This Row],[12]:[1]])</f>
        <v>0</v>
      </c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8"/>
      <c r="P305" s="47"/>
      <c r="Q305" s="47"/>
      <c r="R305" s="32"/>
      <c r="S305" s="10">
        <v>299</v>
      </c>
      <c r="AK305" s="8">
        <v>18130</v>
      </c>
      <c r="AL305" s="9" t="s">
        <v>278</v>
      </c>
      <c r="AM305" s="8">
        <v>880</v>
      </c>
    </row>
    <row r="306" spans="1:39" s="6" customFormat="1" ht="23.25" customHeight="1" x14ac:dyDescent="0.3">
      <c r="A306" s="129">
        <v>0</v>
      </c>
      <c r="B306" s="44">
        <f>+Tableau13[[#This Row],[التبرع]]+Tableau13[[#This Row],[مساهمة 2022]]</f>
        <v>0</v>
      </c>
      <c r="C306" s="44">
        <f>SUM(Tableau13[[#This Row],[12]:[1]])</f>
        <v>0</v>
      </c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6"/>
      <c r="P306" s="49"/>
      <c r="Q306" s="50"/>
      <c r="R306" s="34"/>
      <c r="S306" s="14">
        <v>300</v>
      </c>
      <c r="AK306" s="8">
        <v>18135</v>
      </c>
      <c r="AL306" s="9" t="s">
        <v>279</v>
      </c>
      <c r="AM306" s="8">
        <v>830</v>
      </c>
    </row>
    <row r="307" spans="1:39" s="6" customFormat="1" ht="23.25" customHeight="1" x14ac:dyDescent="0.3">
      <c r="A307" s="47">
        <v>0</v>
      </c>
      <c r="B307" s="45">
        <f>+Tableau13[[#This Row],[التبرع]]+Tableau13[[#This Row],[مساهمة 2022]]</f>
        <v>0</v>
      </c>
      <c r="C307" s="45">
        <f>SUM(Tableau13[[#This Row],[12]:[1]])</f>
        <v>0</v>
      </c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7"/>
      <c r="Q307" s="47"/>
      <c r="R307" s="32"/>
      <c r="S307" s="10">
        <v>301</v>
      </c>
      <c r="AK307" s="8">
        <v>18139</v>
      </c>
      <c r="AL307" s="9" t="s">
        <v>280</v>
      </c>
      <c r="AM307" s="8">
        <v>820</v>
      </c>
    </row>
    <row r="308" spans="1:39" s="6" customFormat="1" ht="23.25" customHeight="1" x14ac:dyDescent="0.3">
      <c r="A308" s="129">
        <v>0</v>
      </c>
      <c r="B308" s="44">
        <f>+Tableau13[[#This Row],[التبرع]]+Tableau13[[#This Row],[مساهمة 2022]]</f>
        <v>0</v>
      </c>
      <c r="C308" s="44">
        <f>SUM(Tableau13[[#This Row],[12]:[1]])</f>
        <v>0</v>
      </c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9"/>
      <c r="Q308" s="50"/>
      <c r="R308" s="34"/>
      <c r="S308" s="14">
        <v>302</v>
      </c>
      <c r="AK308" s="8">
        <v>18143</v>
      </c>
      <c r="AL308" s="9" t="s">
        <v>281</v>
      </c>
      <c r="AM308" s="8">
        <v>820</v>
      </c>
    </row>
    <row r="309" spans="1:39" s="6" customFormat="1" ht="23.25" customHeight="1" x14ac:dyDescent="0.3">
      <c r="A309" s="47">
        <v>0</v>
      </c>
      <c r="B309" s="45">
        <f>+Tableau13[[#This Row],[التبرع]]+Tableau13[[#This Row],[مساهمة 2022]]</f>
        <v>0</v>
      </c>
      <c r="C309" s="45">
        <f>SUM(Tableau13[[#This Row],[12]:[1]])</f>
        <v>0</v>
      </c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7"/>
      <c r="Q309" s="47"/>
      <c r="R309" s="32"/>
      <c r="S309" s="10">
        <v>303</v>
      </c>
      <c r="AK309" s="8">
        <v>18158</v>
      </c>
      <c r="AL309" s="9" t="s">
        <v>282</v>
      </c>
      <c r="AM309" s="8">
        <v>820</v>
      </c>
    </row>
    <row r="310" spans="1:39" s="6" customFormat="1" ht="23.25" customHeight="1" x14ac:dyDescent="0.3">
      <c r="A310" s="129">
        <v>0</v>
      </c>
      <c r="B310" s="44">
        <f>+Tableau13[[#This Row],[التبرع]]+Tableau13[[#This Row],[مساهمة 2022]]</f>
        <v>0</v>
      </c>
      <c r="C310" s="44">
        <f>SUM(Tableau13[[#This Row],[12]:[1]])</f>
        <v>0</v>
      </c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6"/>
      <c r="P310" s="49"/>
      <c r="Q310" s="50"/>
      <c r="R310" s="34"/>
      <c r="S310" s="14">
        <v>304</v>
      </c>
      <c r="AK310" s="8">
        <v>18159</v>
      </c>
      <c r="AL310" s="9" t="s">
        <v>283</v>
      </c>
      <c r="AM310" s="8">
        <v>840</v>
      </c>
    </row>
    <row r="311" spans="1:39" s="6" customFormat="1" ht="23.25" customHeight="1" x14ac:dyDescent="0.3">
      <c r="A311" s="47">
        <v>0</v>
      </c>
      <c r="B311" s="45">
        <f>+Tableau13[[#This Row],[التبرع]]+Tableau13[[#This Row],[مساهمة 2022]]</f>
        <v>0</v>
      </c>
      <c r="C311" s="45">
        <f>SUM(Tableau13[[#This Row],[12]:[1]])</f>
        <v>0</v>
      </c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8"/>
      <c r="P311" s="47"/>
      <c r="Q311" s="47"/>
      <c r="R311" s="32"/>
      <c r="S311" s="10">
        <v>305</v>
      </c>
      <c r="AK311" s="8">
        <v>18160</v>
      </c>
      <c r="AL311" s="9" t="s">
        <v>284</v>
      </c>
      <c r="AM311" s="8">
        <v>830</v>
      </c>
    </row>
    <row r="312" spans="1:39" s="6" customFormat="1" ht="23.25" customHeight="1" x14ac:dyDescent="0.3">
      <c r="A312" s="129">
        <v>0</v>
      </c>
      <c r="B312" s="44">
        <f>+Tableau13[[#This Row],[التبرع]]+Tableau13[[#This Row],[مساهمة 2022]]</f>
        <v>0</v>
      </c>
      <c r="C312" s="44">
        <f>SUM(Tableau13[[#This Row],[12]:[1]])</f>
        <v>0</v>
      </c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6"/>
      <c r="P312" s="49"/>
      <c r="Q312" s="50"/>
      <c r="R312" s="34"/>
      <c r="S312" s="14">
        <v>306</v>
      </c>
      <c r="AK312" s="8">
        <v>18163</v>
      </c>
      <c r="AL312" s="9" t="s">
        <v>285</v>
      </c>
      <c r="AM312" s="8">
        <v>820</v>
      </c>
    </row>
    <row r="313" spans="1:39" s="6" customFormat="1" ht="23.25" customHeight="1" x14ac:dyDescent="0.3">
      <c r="A313" s="47">
        <v>0</v>
      </c>
      <c r="B313" s="45">
        <f>+Tableau13[[#This Row],[التبرع]]+Tableau13[[#This Row],[مساهمة 2022]]</f>
        <v>0</v>
      </c>
      <c r="C313" s="45">
        <f>SUM(Tableau13[[#This Row],[12]:[1]])</f>
        <v>0</v>
      </c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7"/>
      <c r="Q313" s="47"/>
      <c r="R313" s="32"/>
      <c r="S313" s="10">
        <v>307</v>
      </c>
      <c r="AK313" s="8">
        <v>18164</v>
      </c>
      <c r="AL313" s="9" t="s">
        <v>286</v>
      </c>
      <c r="AM313" s="8">
        <v>820</v>
      </c>
    </row>
    <row r="314" spans="1:39" s="6" customFormat="1" ht="23.25" customHeight="1" x14ac:dyDescent="0.3">
      <c r="A314" s="129">
        <v>0</v>
      </c>
      <c r="B314" s="44">
        <f>+Tableau13[[#This Row],[التبرع]]+Tableau13[[#This Row],[مساهمة 2022]]</f>
        <v>0</v>
      </c>
      <c r="C314" s="44">
        <f>SUM(Tableau13[[#This Row],[12]:[1]])</f>
        <v>0</v>
      </c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9"/>
      <c r="Q314" s="50"/>
      <c r="R314" s="34"/>
      <c r="S314" s="14">
        <v>308</v>
      </c>
      <c r="AK314" s="8">
        <v>18165</v>
      </c>
      <c r="AL314" s="9" t="s">
        <v>287</v>
      </c>
      <c r="AM314" s="8">
        <v>880</v>
      </c>
    </row>
    <row r="315" spans="1:39" s="6" customFormat="1" ht="23.25" customHeight="1" x14ac:dyDescent="0.3">
      <c r="A315" s="47">
        <v>0</v>
      </c>
      <c r="B315" s="45">
        <f>+Tableau13[[#This Row],[التبرع]]+Tableau13[[#This Row],[مساهمة 2022]]</f>
        <v>0</v>
      </c>
      <c r="C315" s="45">
        <f>SUM(Tableau13[[#This Row],[12]:[1]])</f>
        <v>0</v>
      </c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7"/>
      <c r="Q315" s="47"/>
      <c r="R315" s="32"/>
      <c r="S315" s="10">
        <v>309</v>
      </c>
      <c r="AK315" s="8">
        <v>18168</v>
      </c>
      <c r="AL315" s="9" t="s">
        <v>288</v>
      </c>
      <c r="AM315" s="8">
        <v>820</v>
      </c>
    </row>
    <row r="316" spans="1:39" s="6" customFormat="1" ht="23.25" customHeight="1" x14ac:dyDescent="0.3">
      <c r="A316" s="129">
        <v>0</v>
      </c>
      <c r="B316" s="44">
        <f>+Tableau13[[#This Row],[التبرع]]+Tableau13[[#This Row],[مساهمة 2022]]</f>
        <v>0</v>
      </c>
      <c r="C316" s="44">
        <f>SUM(Tableau13[[#This Row],[12]:[1]])</f>
        <v>0</v>
      </c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6"/>
      <c r="P316" s="49"/>
      <c r="Q316" s="50"/>
      <c r="R316" s="34"/>
      <c r="S316" s="14">
        <v>310</v>
      </c>
      <c r="AK316" s="8">
        <v>18170</v>
      </c>
      <c r="AL316" s="9" t="s">
        <v>289</v>
      </c>
      <c r="AM316" s="8">
        <v>820</v>
      </c>
    </row>
    <row r="317" spans="1:39" s="6" customFormat="1" ht="23.25" customHeight="1" x14ac:dyDescent="0.3">
      <c r="A317" s="47">
        <v>0</v>
      </c>
      <c r="B317" s="45">
        <f>+Tableau13[[#This Row],[التبرع]]+Tableau13[[#This Row],[مساهمة 2022]]</f>
        <v>0</v>
      </c>
      <c r="C317" s="45">
        <f>SUM(Tableau13[[#This Row],[12]:[1]])</f>
        <v>0</v>
      </c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8"/>
      <c r="P317" s="47"/>
      <c r="Q317" s="47"/>
      <c r="R317" s="32"/>
      <c r="S317" s="10">
        <v>311</v>
      </c>
      <c r="AK317" s="8">
        <v>18171</v>
      </c>
      <c r="AL317" s="9" t="s">
        <v>290</v>
      </c>
      <c r="AM317" s="8">
        <v>870</v>
      </c>
    </row>
    <row r="318" spans="1:39" s="6" customFormat="1" ht="23.25" customHeight="1" x14ac:dyDescent="0.3">
      <c r="A318" s="129">
        <v>0</v>
      </c>
      <c r="B318" s="44">
        <f>+Tableau13[[#This Row],[التبرع]]+Tableau13[[#This Row],[مساهمة 2022]]</f>
        <v>0</v>
      </c>
      <c r="C318" s="44">
        <f>SUM(Tableau13[[#This Row],[12]:[1]])</f>
        <v>0</v>
      </c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6"/>
      <c r="P318" s="49"/>
      <c r="Q318" s="50"/>
      <c r="R318" s="34"/>
      <c r="S318" s="14">
        <v>312</v>
      </c>
      <c r="AK318" s="8">
        <v>18173</v>
      </c>
      <c r="AL318" s="9" t="s">
        <v>291</v>
      </c>
      <c r="AM318" s="8">
        <v>840</v>
      </c>
    </row>
    <row r="319" spans="1:39" s="6" customFormat="1" ht="23.25" customHeight="1" x14ac:dyDescent="0.3">
      <c r="A319" s="47">
        <v>0</v>
      </c>
      <c r="B319" s="45">
        <f>+Tableau13[[#This Row],[التبرع]]+Tableau13[[#This Row],[مساهمة 2022]]</f>
        <v>0</v>
      </c>
      <c r="C319" s="45">
        <f>SUM(Tableau13[[#This Row],[12]:[1]])</f>
        <v>0</v>
      </c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7"/>
      <c r="Q319" s="47"/>
      <c r="R319" s="32"/>
      <c r="S319" s="10">
        <v>313</v>
      </c>
      <c r="AK319" s="8">
        <v>18174</v>
      </c>
      <c r="AL319" s="9" t="s">
        <v>292</v>
      </c>
      <c r="AM319" s="8">
        <v>880</v>
      </c>
    </row>
    <row r="320" spans="1:39" s="6" customFormat="1" ht="23.25" customHeight="1" x14ac:dyDescent="0.3">
      <c r="A320" s="129">
        <v>0</v>
      </c>
      <c r="B320" s="44">
        <f>+Tableau13[[#This Row],[التبرع]]+Tableau13[[#This Row],[مساهمة 2022]]</f>
        <v>0</v>
      </c>
      <c r="C320" s="44">
        <f>SUM(Tableau13[[#This Row],[12]:[1]])</f>
        <v>0</v>
      </c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9"/>
      <c r="Q320" s="50"/>
      <c r="R320" s="34"/>
      <c r="S320" s="14">
        <v>314</v>
      </c>
      <c r="AK320" s="8">
        <v>18175</v>
      </c>
      <c r="AL320" s="9" t="s">
        <v>293</v>
      </c>
      <c r="AM320" s="8">
        <v>820</v>
      </c>
    </row>
    <row r="321" spans="1:39" s="6" customFormat="1" ht="23.25" customHeight="1" x14ac:dyDescent="0.3">
      <c r="A321" s="47">
        <v>0</v>
      </c>
      <c r="B321" s="45">
        <f>+Tableau13[[#This Row],[التبرع]]+Tableau13[[#This Row],[مساهمة 2022]]</f>
        <v>0</v>
      </c>
      <c r="C321" s="45">
        <f>SUM(Tableau13[[#This Row],[12]:[1]])</f>
        <v>0</v>
      </c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7"/>
      <c r="Q321" s="47"/>
      <c r="R321" s="32"/>
      <c r="S321" s="10">
        <v>315</v>
      </c>
      <c r="AK321" s="8">
        <v>18179</v>
      </c>
      <c r="AL321" s="9" t="s">
        <v>294</v>
      </c>
      <c r="AM321" s="8">
        <v>820</v>
      </c>
    </row>
    <row r="322" spans="1:39" s="6" customFormat="1" ht="23.25" customHeight="1" x14ac:dyDescent="0.3">
      <c r="A322" s="129">
        <v>0</v>
      </c>
      <c r="B322" s="44">
        <f>+Tableau13[[#This Row],[التبرع]]+Tableau13[[#This Row],[مساهمة 2022]]</f>
        <v>0</v>
      </c>
      <c r="C322" s="44">
        <f>SUM(Tableau13[[#This Row],[12]:[1]])</f>
        <v>0</v>
      </c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6"/>
      <c r="P322" s="49"/>
      <c r="Q322" s="50"/>
      <c r="R322" s="34"/>
      <c r="S322" s="14">
        <v>316</v>
      </c>
      <c r="AK322" s="8">
        <v>18180</v>
      </c>
      <c r="AL322" s="9" t="s">
        <v>295</v>
      </c>
      <c r="AM322" s="8">
        <v>820</v>
      </c>
    </row>
    <row r="323" spans="1:39" s="6" customFormat="1" ht="23.25" customHeight="1" x14ac:dyDescent="0.3">
      <c r="A323" s="47">
        <v>0</v>
      </c>
      <c r="B323" s="45">
        <f>+Tableau13[[#This Row],[التبرع]]+Tableau13[[#This Row],[مساهمة 2022]]</f>
        <v>0</v>
      </c>
      <c r="C323" s="45">
        <f>SUM(Tableau13[[#This Row],[12]:[1]])</f>
        <v>0</v>
      </c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8"/>
      <c r="P323" s="47"/>
      <c r="Q323" s="47"/>
      <c r="R323" s="32"/>
      <c r="S323" s="10">
        <v>317</v>
      </c>
      <c r="AK323" s="8">
        <v>18182</v>
      </c>
      <c r="AL323" s="9" t="s">
        <v>296</v>
      </c>
      <c r="AM323" s="8">
        <v>820</v>
      </c>
    </row>
    <row r="324" spans="1:39" s="6" customFormat="1" ht="23.25" customHeight="1" x14ac:dyDescent="0.3">
      <c r="A324" s="129">
        <v>0</v>
      </c>
      <c r="B324" s="44">
        <f>+Tableau13[[#This Row],[التبرع]]+Tableau13[[#This Row],[مساهمة 2022]]</f>
        <v>0</v>
      </c>
      <c r="C324" s="44">
        <f>SUM(Tableau13[[#This Row],[12]:[1]])</f>
        <v>0</v>
      </c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6"/>
      <c r="P324" s="49"/>
      <c r="Q324" s="50"/>
      <c r="R324" s="34"/>
      <c r="S324" s="14">
        <v>318</v>
      </c>
      <c r="AK324" s="8">
        <v>18195</v>
      </c>
      <c r="AL324" s="9" t="s">
        <v>297</v>
      </c>
      <c r="AM324" s="8">
        <v>820</v>
      </c>
    </row>
    <row r="325" spans="1:39" s="6" customFormat="1" ht="23.25" customHeight="1" x14ac:dyDescent="0.3">
      <c r="A325" s="47">
        <v>0</v>
      </c>
      <c r="B325" s="45">
        <f>+Tableau13[[#This Row],[التبرع]]+Tableau13[[#This Row],[مساهمة 2022]]</f>
        <v>0</v>
      </c>
      <c r="C325" s="45">
        <f>SUM(Tableau13[[#This Row],[12]:[1]])</f>
        <v>0</v>
      </c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7"/>
      <c r="Q325" s="47"/>
      <c r="R325" s="32"/>
      <c r="S325" s="10">
        <v>319</v>
      </c>
      <c r="AK325" s="8">
        <v>18196</v>
      </c>
      <c r="AL325" s="9" t="s">
        <v>298</v>
      </c>
      <c r="AM325" s="8">
        <v>820</v>
      </c>
    </row>
    <row r="326" spans="1:39" s="6" customFormat="1" ht="23.25" customHeight="1" x14ac:dyDescent="0.3">
      <c r="A326" s="129">
        <v>0</v>
      </c>
      <c r="B326" s="44">
        <f>+Tableau13[[#This Row],[التبرع]]+Tableau13[[#This Row],[مساهمة 2022]]</f>
        <v>0</v>
      </c>
      <c r="C326" s="44">
        <f>SUM(Tableau13[[#This Row],[12]:[1]])</f>
        <v>0</v>
      </c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9"/>
      <c r="Q326" s="50"/>
      <c r="R326" s="34"/>
      <c r="S326" s="14">
        <v>320</v>
      </c>
      <c r="AK326" s="8">
        <v>18197</v>
      </c>
      <c r="AL326" s="9" t="s">
        <v>299</v>
      </c>
      <c r="AM326" s="8">
        <v>840</v>
      </c>
    </row>
    <row r="327" spans="1:39" s="6" customFormat="1" ht="23.25" customHeight="1" x14ac:dyDescent="0.3">
      <c r="A327" s="47">
        <v>0</v>
      </c>
      <c r="B327" s="45">
        <f>+Tableau13[[#This Row],[التبرع]]+Tableau13[[#This Row],[مساهمة 2022]]</f>
        <v>0</v>
      </c>
      <c r="C327" s="45">
        <f>SUM(Tableau13[[#This Row],[12]:[1]])</f>
        <v>0</v>
      </c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7"/>
      <c r="Q327" s="47"/>
      <c r="R327" s="32"/>
      <c r="S327" s="10">
        <v>321</v>
      </c>
      <c r="AK327" s="8">
        <v>18199</v>
      </c>
      <c r="AL327" s="9" t="s">
        <v>300</v>
      </c>
      <c r="AM327" s="8">
        <v>803</v>
      </c>
    </row>
    <row r="328" spans="1:39" s="6" customFormat="1" ht="23.25" customHeight="1" x14ac:dyDescent="0.3">
      <c r="A328" s="129">
        <v>0</v>
      </c>
      <c r="B328" s="44">
        <f>+Tableau13[[#This Row],[التبرع]]+Tableau13[[#This Row],[مساهمة 2022]]</f>
        <v>0</v>
      </c>
      <c r="C328" s="44">
        <f>SUM(Tableau13[[#This Row],[12]:[1]])</f>
        <v>0</v>
      </c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6"/>
      <c r="P328" s="49"/>
      <c r="Q328" s="50"/>
      <c r="R328" s="34"/>
      <c r="S328" s="14">
        <v>322</v>
      </c>
      <c r="AK328" s="8">
        <v>18251</v>
      </c>
      <c r="AL328" s="9" t="s">
        <v>301</v>
      </c>
      <c r="AM328" s="8">
        <v>820</v>
      </c>
    </row>
    <row r="329" spans="1:39" s="6" customFormat="1" ht="23.25" customHeight="1" x14ac:dyDescent="0.3">
      <c r="A329" s="47">
        <v>0</v>
      </c>
      <c r="B329" s="45">
        <f>+Tableau13[[#This Row],[التبرع]]+Tableau13[[#This Row],[مساهمة 2022]]</f>
        <v>0</v>
      </c>
      <c r="C329" s="45">
        <f>SUM(Tableau13[[#This Row],[12]:[1]])</f>
        <v>0</v>
      </c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8"/>
      <c r="P329" s="47"/>
      <c r="Q329" s="47"/>
      <c r="R329" s="32"/>
      <c r="S329" s="10">
        <v>323</v>
      </c>
      <c r="AK329" s="8">
        <v>18255</v>
      </c>
      <c r="AL329" s="9" t="s">
        <v>302</v>
      </c>
      <c r="AM329" s="8">
        <v>814</v>
      </c>
    </row>
    <row r="330" spans="1:39" s="6" customFormat="1" ht="23.25" customHeight="1" x14ac:dyDescent="0.3">
      <c r="A330" s="129">
        <v>0</v>
      </c>
      <c r="B330" s="44">
        <f>+Tableau13[[#This Row],[التبرع]]+Tableau13[[#This Row],[مساهمة 2022]]</f>
        <v>0</v>
      </c>
      <c r="C330" s="44">
        <f>SUM(Tableau13[[#This Row],[12]:[1]])</f>
        <v>0</v>
      </c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6"/>
      <c r="P330" s="49"/>
      <c r="Q330" s="50"/>
      <c r="R330" s="34"/>
      <c r="S330" s="14">
        <v>324</v>
      </c>
      <c r="AK330" s="8">
        <v>18256</v>
      </c>
      <c r="AL330" s="9" t="s">
        <v>303</v>
      </c>
      <c r="AM330" s="8">
        <v>820</v>
      </c>
    </row>
    <row r="331" spans="1:39" s="6" customFormat="1" ht="23.25" customHeight="1" x14ac:dyDescent="0.3">
      <c r="A331" s="47">
        <v>0</v>
      </c>
      <c r="B331" s="45">
        <f>+Tableau13[[#This Row],[التبرع]]+Tableau13[[#This Row],[مساهمة 2022]]</f>
        <v>0</v>
      </c>
      <c r="C331" s="45">
        <f>SUM(Tableau13[[#This Row],[12]:[1]])</f>
        <v>0</v>
      </c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7"/>
      <c r="Q331" s="47"/>
      <c r="R331" s="32"/>
      <c r="S331" s="10">
        <v>325</v>
      </c>
      <c r="AK331" s="8">
        <v>18258</v>
      </c>
      <c r="AL331" s="9" t="s">
        <v>304</v>
      </c>
      <c r="AM331" s="8">
        <v>820</v>
      </c>
    </row>
    <row r="332" spans="1:39" s="6" customFormat="1" ht="23.25" customHeight="1" x14ac:dyDescent="0.3">
      <c r="A332" s="129">
        <v>0</v>
      </c>
      <c r="B332" s="44">
        <f>+Tableau13[[#This Row],[التبرع]]+Tableau13[[#This Row],[مساهمة 2022]]</f>
        <v>0</v>
      </c>
      <c r="C332" s="44">
        <f>SUM(Tableau13[[#This Row],[12]:[1]])</f>
        <v>0</v>
      </c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9"/>
      <c r="Q332" s="50"/>
      <c r="R332" s="34"/>
      <c r="S332" s="14">
        <v>326</v>
      </c>
      <c r="AK332" s="8">
        <v>18259</v>
      </c>
      <c r="AL332" s="9" t="s">
        <v>305</v>
      </c>
      <c r="AM332" s="8">
        <v>820</v>
      </c>
    </row>
    <row r="333" spans="1:39" s="6" customFormat="1" ht="23.25" customHeight="1" x14ac:dyDescent="0.3">
      <c r="A333" s="47">
        <v>0</v>
      </c>
      <c r="B333" s="45">
        <f>+Tableau13[[#This Row],[التبرع]]+Tableau13[[#This Row],[مساهمة 2022]]</f>
        <v>0</v>
      </c>
      <c r="C333" s="45">
        <f>SUM(Tableau13[[#This Row],[12]:[1]])</f>
        <v>0</v>
      </c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7"/>
      <c r="Q333" s="47"/>
      <c r="R333" s="32"/>
      <c r="S333" s="10">
        <v>327</v>
      </c>
      <c r="AK333" s="8">
        <v>18260</v>
      </c>
      <c r="AL333" s="9" t="s">
        <v>306</v>
      </c>
      <c r="AM333" s="8">
        <v>830</v>
      </c>
    </row>
    <row r="334" spans="1:39" s="6" customFormat="1" ht="23.25" customHeight="1" x14ac:dyDescent="0.3">
      <c r="A334" s="129">
        <v>0</v>
      </c>
      <c r="B334" s="44">
        <f>+Tableau13[[#This Row],[التبرع]]+Tableau13[[#This Row],[مساهمة 2022]]</f>
        <v>0</v>
      </c>
      <c r="C334" s="44">
        <f>SUM(Tableau13[[#This Row],[12]:[1]])</f>
        <v>0</v>
      </c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6"/>
      <c r="P334" s="49"/>
      <c r="Q334" s="50"/>
      <c r="R334" s="34"/>
      <c r="S334" s="14">
        <v>328</v>
      </c>
      <c r="AK334" s="8">
        <v>18261</v>
      </c>
      <c r="AL334" s="9" t="s">
        <v>307</v>
      </c>
      <c r="AM334" s="8">
        <v>820</v>
      </c>
    </row>
    <row r="335" spans="1:39" s="6" customFormat="1" ht="23.25" customHeight="1" x14ac:dyDescent="0.3">
      <c r="A335" s="47">
        <v>0</v>
      </c>
      <c r="B335" s="45">
        <f>+Tableau13[[#This Row],[التبرع]]+Tableau13[[#This Row],[مساهمة 2022]]</f>
        <v>0</v>
      </c>
      <c r="C335" s="45">
        <f>SUM(Tableau13[[#This Row],[12]:[1]])</f>
        <v>0</v>
      </c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8"/>
      <c r="P335" s="47"/>
      <c r="Q335" s="47"/>
      <c r="R335" s="32"/>
      <c r="S335" s="10">
        <v>329</v>
      </c>
      <c r="AK335" s="8">
        <v>18291</v>
      </c>
      <c r="AL335" s="9" t="s">
        <v>308</v>
      </c>
      <c r="AM335" s="8">
        <v>820</v>
      </c>
    </row>
    <row r="336" spans="1:39" s="6" customFormat="1" ht="23.25" customHeight="1" x14ac:dyDescent="0.3">
      <c r="A336" s="129">
        <v>0</v>
      </c>
      <c r="B336" s="44">
        <f>+Tableau13[[#This Row],[التبرع]]+Tableau13[[#This Row],[مساهمة 2022]]</f>
        <v>0</v>
      </c>
      <c r="C336" s="44">
        <f>SUM(Tableau13[[#This Row],[12]:[1]])</f>
        <v>0</v>
      </c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6"/>
      <c r="P336" s="49"/>
      <c r="Q336" s="50"/>
      <c r="R336" s="34"/>
      <c r="S336" s="14">
        <v>330</v>
      </c>
      <c r="AK336" s="8">
        <v>18293</v>
      </c>
      <c r="AL336" s="9" t="s">
        <v>309</v>
      </c>
      <c r="AM336" s="8">
        <v>830</v>
      </c>
    </row>
    <row r="337" spans="1:39" s="6" customFormat="1" ht="23.25" customHeight="1" x14ac:dyDescent="0.3">
      <c r="A337" s="47">
        <v>0</v>
      </c>
      <c r="B337" s="45">
        <f>+Tableau13[[#This Row],[التبرع]]+Tableau13[[#This Row],[مساهمة 2022]]</f>
        <v>0</v>
      </c>
      <c r="C337" s="45">
        <f>SUM(Tableau13[[#This Row],[12]:[1]])</f>
        <v>0</v>
      </c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7"/>
      <c r="Q337" s="47"/>
      <c r="R337" s="32"/>
      <c r="S337" s="10">
        <v>331</v>
      </c>
      <c r="AK337" s="8">
        <v>18294</v>
      </c>
      <c r="AL337" s="9" t="s">
        <v>310</v>
      </c>
      <c r="AM337" s="8">
        <v>820</v>
      </c>
    </row>
    <row r="338" spans="1:39" s="6" customFormat="1" ht="23.25" customHeight="1" x14ac:dyDescent="0.3">
      <c r="A338" s="129">
        <v>0</v>
      </c>
      <c r="B338" s="44">
        <f>+Tableau13[[#This Row],[التبرع]]+Tableau13[[#This Row],[مساهمة 2022]]</f>
        <v>0</v>
      </c>
      <c r="C338" s="44">
        <f>SUM(Tableau13[[#This Row],[12]:[1]])</f>
        <v>0</v>
      </c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9"/>
      <c r="Q338" s="50"/>
      <c r="R338" s="34"/>
      <c r="S338" s="14">
        <v>332</v>
      </c>
      <c r="AK338" s="8">
        <v>18295</v>
      </c>
      <c r="AL338" s="9" t="s">
        <v>311</v>
      </c>
      <c r="AM338" s="8">
        <v>820</v>
      </c>
    </row>
    <row r="339" spans="1:39" s="6" customFormat="1" ht="23.25" customHeight="1" x14ac:dyDescent="0.3">
      <c r="A339" s="47">
        <v>0</v>
      </c>
      <c r="B339" s="45">
        <f>+Tableau13[[#This Row],[التبرع]]+Tableau13[[#This Row],[مساهمة 2022]]</f>
        <v>0</v>
      </c>
      <c r="C339" s="45">
        <f>SUM(Tableau13[[#This Row],[12]:[1]])</f>
        <v>0</v>
      </c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7"/>
      <c r="Q339" s="47"/>
      <c r="R339" s="32"/>
      <c r="S339" s="10">
        <v>333</v>
      </c>
      <c r="AK339" s="8">
        <v>18296</v>
      </c>
      <c r="AL339" s="9" t="s">
        <v>312</v>
      </c>
      <c r="AM339" s="8">
        <v>820</v>
      </c>
    </row>
    <row r="340" spans="1:39" s="6" customFormat="1" ht="23.25" customHeight="1" x14ac:dyDescent="0.3">
      <c r="A340" s="129">
        <v>0</v>
      </c>
      <c r="B340" s="44">
        <f>+Tableau13[[#This Row],[التبرع]]+Tableau13[[#This Row],[مساهمة 2022]]</f>
        <v>0</v>
      </c>
      <c r="C340" s="44">
        <f>SUM(Tableau13[[#This Row],[12]:[1]])</f>
        <v>0</v>
      </c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6"/>
      <c r="P340" s="49"/>
      <c r="Q340" s="50"/>
      <c r="R340" s="34"/>
      <c r="S340" s="14">
        <v>334</v>
      </c>
      <c r="AK340" s="8">
        <v>18297</v>
      </c>
      <c r="AL340" s="9" t="s">
        <v>313</v>
      </c>
      <c r="AM340" s="8">
        <v>880</v>
      </c>
    </row>
    <row r="341" spans="1:39" s="16" customFormat="1" ht="23.25" customHeight="1" x14ac:dyDescent="0.3">
      <c r="A341" s="47">
        <v>0</v>
      </c>
      <c r="B341" s="45">
        <f>+Tableau13[[#This Row],[التبرع]]+Tableau13[[#This Row],[مساهمة 2022]]</f>
        <v>0</v>
      </c>
      <c r="C341" s="45">
        <f>SUM(Tableau13[[#This Row],[12]:[1]])</f>
        <v>0</v>
      </c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8"/>
      <c r="P341" s="47"/>
      <c r="Q341" s="47"/>
      <c r="R341" s="32"/>
      <c r="S341" s="10">
        <v>335</v>
      </c>
      <c r="AK341" s="18">
        <v>18298</v>
      </c>
      <c r="AL341" s="19" t="s">
        <v>314</v>
      </c>
      <c r="AM341" s="18">
        <v>814</v>
      </c>
    </row>
    <row r="342" spans="1:39" s="6" customFormat="1" ht="23.25" customHeight="1" x14ac:dyDescent="0.3">
      <c r="A342" s="129">
        <v>0</v>
      </c>
      <c r="B342" s="44">
        <f>+Tableau13[[#This Row],[التبرع]]+Tableau13[[#This Row],[مساهمة 2022]]</f>
        <v>0</v>
      </c>
      <c r="C342" s="44">
        <f>SUM(Tableau13[[#This Row],[12]:[1]])</f>
        <v>0</v>
      </c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6"/>
      <c r="P342" s="49"/>
      <c r="Q342" s="50"/>
      <c r="R342" s="34"/>
      <c r="S342" s="14">
        <v>336</v>
      </c>
      <c r="AK342" s="8">
        <v>18321</v>
      </c>
      <c r="AL342" s="9" t="s">
        <v>315</v>
      </c>
      <c r="AM342" s="8">
        <v>820</v>
      </c>
    </row>
    <row r="343" spans="1:39" s="6" customFormat="1" ht="23.25" customHeight="1" x14ac:dyDescent="0.3">
      <c r="A343" s="47">
        <v>0</v>
      </c>
      <c r="B343" s="45">
        <f>+Tableau13[[#This Row],[التبرع]]+Tableau13[[#This Row],[مساهمة 2022]]</f>
        <v>0</v>
      </c>
      <c r="C343" s="45">
        <f>SUM(Tableau13[[#This Row],[12]:[1]])</f>
        <v>0</v>
      </c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7"/>
      <c r="Q343" s="47"/>
      <c r="R343" s="32"/>
      <c r="S343" s="10">
        <v>337</v>
      </c>
      <c r="AK343" s="8">
        <v>18323</v>
      </c>
      <c r="AL343" s="9" t="s">
        <v>316</v>
      </c>
      <c r="AM343" s="8">
        <v>830</v>
      </c>
    </row>
    <row r="344" spans="1:39" s="6" customFormat="1" ht="23.25" customHeight="1" x14ac:dyDescent="0.3">
      <c r="A344" s="129">
        <v>0</v>
      </c>
      <c r="B344" s="44">
        <f>+Tableau13[[#This Row],[التبرع]]+Tableau13[[#This Row],[مساهمة 2022]]</f>
        <v>0</v>
      </c>
      <c r="C344" s="44">
        <f>SUM(Tableau13[[#This Row],[12]:[1]])</f>
        <v>0</v>
      </c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9"/>
      <c r="Q344" s="50"/>
      <c r="R344" s="34"/>
      <c r="S344" s="14">
        <v>338</v>
      </c>
      <c r="AK344" s="8">
        <v>18325</v>
      </c>
      <c r="AL344" s="9" t="s">
        <v>317</v>
      </c>
      <c r="AM344" s="8">
        <v>814</v>
      </c>
    </row>
    <row r="345" spans="1:39" s="6" customFormat="1" ht="23.25" customHeight="1" x14ac:dyDescent="0.3">
      <c r="A345" s="47">
        <v>0</v>
      </c>
      <c r="B345" s="45">
        <f>+Tableau13[[#This Row],[التبرع]]+Tableau13[[#This Row],[مساهمة 2022]]</f>
        <v>0</v>
      </c>
      <c r="C345" s="45">
        <f>SUM(Tableau13[[#This Row],[12]:[1]])</f>
        <v>0</v>
      </c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7"/>
      <c r="Q345" s="47"/>
      <c r="R345" s="32"/>
      <c r="S345" s="10">
        <v>339</v>
      </c>
      <c r="AK345" s="8">
        <v>18326</v>
      </c>
      <c r="AL345" s="9" t="s">
        <v>318</v>
      </c>
      <c r="AM345" s="8">
        <v>830</v>
      </c>
    </row>
    <row r="346" spans="1:39" s="6" customFormat="1" ht="23.25" customHeight="1" x14ac:dyDescent="0.3">
      <c r="A346" s="129">
        <v>0</v>
      </c>
      <c r="B346" s="44">
        <f>+Tableau13[[#This Row],[التبرع]]+Tableau13[[#This Row],[مساهمة 2022]]</f>
        <v>0</v>
      </c>
      <c r="C346" s="44">
        <f>SUM(Tableau13[[#This Row],[12]:[1]])</f>
        <v>0</v>
      </c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6"/>
      <c r="P346" s="49"/>
      <c r="Q346" s="50"/>
      <c r="R346" s="34"/>
      <c r="S346" s="14">
        <v>340</v>
      </c>
      <c r="AK346" s="8">
        <v>18328</v>
      </c>
      <c r="AL346" s="9" t="s">
        <v>319</v>
      </c>
      <c r="AM346" s="8">
        <v>830</v>
      </c>
    </row>
    <row r="347" spans="1:39" s="6" customFormat="1" ht="23.25" customHeight="1" x14ac:dyDescent="0.3">
      <c r="A347" s="47">
        <v>0</v>
      </c>
      <c r="B347" s="45">
        <f>+Tableau13[[#This Row],[التبرع]]+Tableau13[[#This Row],[مساهمة 2022]]</f>
        <v>0</v>
      </c>
      <c r="C347" s="45">
        <f>SUM(Tableau13[[#This Row],[12]:[1]])</f>
        <v>0</v>
      </c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8"/>
      <c r="P347" s="47"/>
      <c r="Q347" s="47"/>
      <c r="R347" s="32"/>
      <c r="S347" s="10">
        <v>341</v>
      </c>
      <c r="AK347" s="8">
        <v>18331</v>
      </c>
      <c r="AL347" s="9" t="s">
        <v>320</v>
      </c>
      <c r="AM347" s="8">
        <v>840</v>
      </c>
    </row>
    <row r="348" spans="1:39" s="6" customFormat="1" ht="23.25" customHeight="1" x14ac:dyDescent="0.3">
      <c r="A348" s="129">
        <v>0</v>
      </c>
      <c r="B348" s="44">
        <f>+Tableau13[[#This Row],[التبرع]]+Tableau13[[#This Row],[مساهمة 2022]]</f>
        <v>0</v>
      </c>
      <c r="C348" s="44">
        <f>SUM(Tableau13[[#This Row],[12]:[1]])</f>
        <v>0</v>
      </c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6"/>
      <c r="P348" s="49"/>
      <c r="Q348" s="50"/>
      <c r="R348" s="34"/>
      <c r="S348" s="14">
        <v>342</v>
      </c>
      <c r="AK348" s="8">
        <v>18332</v>
      </c>
      <c r="AL348" s="9" t="s">
        <v>321</v>
      </c>
      <c r="AM348" s="8">
        <v>880</v>
      </c>
    </row>
    <row r="349" spans="1:39" s="6" customFormat="1" ht="23.25" customHeight="1" x14ac:dyDescent="0.3">
      <c r="A349" s="47">
        <v>0</v>
      </c>
      <c r="B349" s="45">
        <f>+Tableau13[[#This Row],[التبرع]]+Tableau13[[#This Row],[مساهمة 2022]]</f>
        <v>0</v>
      </c>
      <c r="C349" s="45">
        <f>SUM(Tableau13[[#This Row],[12]:[1]])</f>
        <v>0</v>
      </c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7"/>
      <c r="Q349" s="47"/>
      <c r="R349" s="32"/>
      <c r="S349" s="10">
        <v>343</v>
      </c>
      <c r="AK349" s="8">
        <v>18334</v>
      </c>
      <c r="AL349" s="9" t="s">
        <v>322</v>
      </c>
      <c r="AM349" s="8">
        <v>830</v>
      </c>
    </row>
    <row r="350" spans="1:39" s="6" customFormat="1" ht="23.25" customHeight="1" x14ac:dyDescent="0.3">
      <c r="A350" s="129">
        <v>0</v>
      </c>
      <c r="B350" s="44">
        <f>+Tableau13[[#This Row],[التبرع]]+Tableau13[[#This Row],[مساهمة 2022]]</f>
        <v>0</v>
      </c>
      <c r="C350" s="44">
        <f>SUM(Tableau13[[#This Row],[12]:[1]])</f>
        <v>0</v>
      </c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9"/>
      <c r="Q350" s="50"/>
      <c r="R350" s="34"/>
      <c r="S350" s="14">
        <v>344</v>
      </c>
      <c r="AK350" s="8">
        <v>18335</v>
      </c>
      <c r="AL350" s="9" t="s">
        <v>323</v>
      </c>
      <c r="AM350" s="8">
        <v>880</v>
      </c>
    </row>
    <row r="351" spans="1:39" s="6" customFormat="1" ht="23.25" customHeight="1" x14ac:dyDescent="0.3">
      <c r="A351" s="47">
        <v>0</v>
      </c>
      <c r="B351" s="45">
        <f>+Tableau13[[#This Row],[التبرع]]+Tableau13[[#This Row],[مساهمة 2022]]</f>
        <v>0</v>
      </c>
      <c r="C351" s="45">
        <f>SUM(Tableau13[[#This Row],[12]:[1]])</f>
        <v>0</v>
      </c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7"/>
      <c r="Q351" s="47"/>
      <c r="R351" s="32"/>
      <c r="S351" s="10">
        <v>345</v>
      </c>
      <c r="AK351" s="8">
        <v>18338</v>
      </c>
      <c r="AL351" s="9" t="s">
        <v>324</v>
      </c>
      <c r="AM351" s="8">
        <v>880</v>
      </c>
    </row>
    <row r="352" spans="1:39" s="6" customFormat="1" ht="23.25" customHeight="1" x14ac:dyDescent="0.3">
      <c r="A352" s="129">
        <v>0</v>
      </c>
      <c r="B352" s="44">
        <f>+Tableau13[[#This Row],[التبرع]]+Tableau13[[#This Row],[مساهمة 2022]]</f>
        <v>0</v>
      </c>
      <c r="C352" s="44">
        <f>SUM(Tableau13[[#This Row],[12]:[1]])</f>
        <v>0</v>
      </c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6"/>
      <c r="P352" s="49"/>
      <c r="Q352" s="50"/>
      <c r="R352" s="34"/>
      <c r="S352" s="14">
        <v>346</v>
      </c>
      <c r="AK352" s="8">
        <v>18339</v>
      </c>
      <c r="AL352" s="9" t="s">
        <v>325</v>
      </c>
      <c r="AM352" s="8">
        <v>880</v>
      </c>
    </row>
    <row r="353" spans="1:39" s="6" customFormat="1" ht="23.25" customHeight="1" x14ac:dyDescent="0.3">
      <c r="A353" s="47">
        <v>0</v>
      </c>
      <c r="B353" s="45">
        <f>+Tableau13[[#This Row],[التبرع]]+Tableau13[[#This Row],[مساهمة 2022]]</f>
        <v>0</v>
      </c>
      <c r="C353" s="45">
        <f>SUM(Tableau13[[#This Row],[12]:[1]])</f>
        <v>0</v>
      </c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8"/>
      <c r="P353" s="47"/>
      <c r="Q353" s="47"/>
      <c r="R353" s="32"/>
      <c r="S353" s="10">
        <v>347</v>
      </c>
      <c r="AK353" s="8">
        <v>18340</v>
      </c>
      <c r="AL353" s="9" t="s">
        <v>292</v>
      </c>
      <c r="AM353" s="8">
        <v>880</v>
      </c>
    </row>
    <row r="354" spans="1:39" s="6" customFormat="1" ht="23.25" customHeight="1" x14ac:dyDescent="0.3">
      <c r="A354" s="129">
        <v>0</v>
      </c>
      <c r="B354" s="44">
        <f>+Tableau13[[#This Row],[التبرع]]+Tableau13[[#This Row],[مساهمة 2022]]</f>
        <v>0</v>
      </c>
      <c r="C354" s="44">
        <f>SUM(Tableau13[[#This Row],[12]:[1]])</f>
        <v>0</v>
      </c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6"/>
      <c r="P354" s="49"/>
      <c r="Q354" s="50"/>
      <c r="R354" s="34"/>
      <c r="S354" s="14">
        <v>348</v>
      </c>
      <c r="AK354" s="8">
        <v>18341</v>
      </c>
      <c r="AL354" s="9" t="s">
        <v>326</v>
      </c>
      <c r="AM354" s="8">
        <v>830</v>
      </c>
    </row>
    <row r="355" spans="1:39" s="6" customFormat="1" ht="23.25" customHeight="1" x14ac:dyDescent="0.3">
      <c r="A355" s="47">
        <v>0</v>
      </c>
      <c r="B355" s="45">
        <f>+Tableau13[[#This Row],[التبرع]]+Tableau13[[#This Row],[مساهمة 2022]]</f>
        <v>0</v>
      </c>
      <c r="C355" s="45">
        <f>SUM(Tableau13[[#This Row],[12]:[1]])</f>
        <v>0</v>
      </c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7"/>
      <c r="Q355" s="47"/>
      <c r="R355" s="32"/>
      <c r="S355" s="10">
        <v>349</v>
      </c>
      <c r="AK355" s="8">
        <v>18342</v>
      </c>
      <c r="AL355" s="9" t="s">
        <v>327</v>
      </c>
      <c r="AM355" s="8">
        <v>820</v>
      </c>
    </row>
    <row r="356" spans="1:39" s="6" customFormat="1" ht="23.25" customHeight="1" x14ac:dyDescent="0.3">
      <c r="A356" s="129">
        <v>0</v>
      </c>
      <c r="B356" s="44">
        <f>+Tableau13[[#This Row],[التبرع]]+Tableau13[[#This Row],[مساهمة 2022]]</f>
        <v>0</v>
      </c>
      <c r="C356" s="44">
        <f>SUM(Tableau13[[#This Row],[12]:[1]])</f>
        <v>0</v>
      </c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9"/>
      <c r="Q356" s="50"/>
      <c r="R356" s="34"/>
      <c r="S356" s="14">
        <v>350</v>
      </c>
      <c r="AK356" s="8">
        <v>18343</v>
      </c>
      <c r="AL356" s="9" t="s">
        <v>328</v>
      </c>
      <c r="AM356" s="8">
        <v>830</v>
      </c>
    </row>
    <row r="357" spans="1:39" s="6" customFormat="1" ht="23.25" customHeight="1" x14ac:dyDescent="0.3">
      <c r="A357" s="47">
        <v>0</v>
      </c>
      <c r="B357" s="45">
        <f>+Tableau13[[#This Row],[التبرع]]+Tableau13[[#This Row],[مساهمة 2022]]</f>
        <v>0</v>
      </c>
      <c r="C357" s="45">
        <f>SUM(Tableau13[[#This Row],[12]:[1]])</f>
        <v>0</v>
      </c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7"/>
      <c r="Q357" s="47"/>
      <c r="R357" s="32"/>
      <c r="S357" s="10">
        <v>351</v>
      </c>
      <c r="AK357" s="8">
        <v>18344</v>
      </c>
      <c r="AL357" s="9" t="s">
        <v>329</v>
      </c>
      <c r="AM357" s="8">
        <v>830</v>
      </c>
    </row>
    <row r="358" spans="1:39" s="6" customFormat="1" ht="23.25" customHeight="1" x14ac:dyDescent="0.3">
      <c r="A358" s="129">
        <v>0</v>
      </c>
      <c r="B358" s="44">
        <f>+Tableau13[[#This Row],[التبرع]]+Tableau13[[#This Row],[مساهمة 2022]]</f>
        <v>0</v>
      </c>
      <c r="C358" s="44">
        <f>SUM(Tableau13[[#This Row],[12]:[1]])</f>
        <v>0</v>
      </c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6"/>
      <c r="P358" s="49"/>
      <c r="Q358" s="50"/>
      <c r="R358" s="34"/>
      <c r="S358" s="14">
        <v>352</v>
      </c>
      <c r="AK358" s="8">
        <v>18345</v>
      </c>
      <c r="AL358" s="9" t="s">
        <v>330</v>
      </c>
      <c r="AM358" s="8">
        <v>880</v>
      </c>
    </row>
    <row r="359" spans="1:39" s="6" customFormat="1" ht="23.25" customHeight="1" x14ac:dyDescent="0.3">
      <c r="A359" s="47">
        <v>0</v>
      </c>
      <c r="B359" s="45">
        <f>+Tableau13[[#This Row],[التبرع]]+Tableau13[[#This Row],[مساهمة 2022]]</f>
        <v>0</v>
      </c>
      <c r="C359" s="45">
        <f>SUM(Tableau13[[#This Row],[12]:[1]])</f>
        <v>0</v>
      </c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8"/>
      <c r="P359" s="47"/>
      <c r="Q359" s="47"/>
      <c r="R359" s="32"/>
      <c r="S359" s="10">
        <v>353</v>
      </c>
      <c r="AK359" s="8">
        <v>18346</v>
      </c>
      <c r="AL359" s="9" t="s">
        <v>331</v>
      </c>
      <c r="AM359" s="8">
        <v>830</v>
      </c>
    </row>
    <row r="360" spans="1:39" s="6" customFormat="1" ht="23.25" customHeight="1" x14ac:dyDescent="0.3">
      <c r="A360" s="129">
        <v>0</v>
      </c>
      <c r="B360" s="44">
        <f>+Tableau13[[#This Row],[التبرع]]+Tableau13[[#This Row],[مساهمة 2022]]</f>
        <v>0</v>
      </c>
      <c r="C360" s="44">
        <f>SUM(Tableau13[[#This Row],[12]:[1]])</f>
        <v>0</v>
      </c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6"/>
      <c r="P360" s="49"/>
      <c r="Q360" s="50"/>
      <c r="R360" s="34"/>
      <c r="S360" s="14">
        <v>354</v>
      </c>
      <c r="AK360" s="8">
        <v>18347</v>
      </c>
      <c r="AL360" s="9" t="s">
        <v>332</v>
      </c>
      <c r="AM360" s="8">
        <v>830</v>
      </c>
    </row>
    <row r="361" spans="1:39" s="6" customFormat="1" ht="23.25" customHeight="1" x14ac:dyDescent="0.3">
      <c r="A361" s="47">
        <v>0</v>
      </c>
      <c r="B361" s="45">
        <f>+Tableau13[[#This Row],[التبرع]]+Tableau13[[#This Row],[مساهمة 2022]]</f>
        <v>0</v>
      </c>
      <c r="C361" s="45">
        <f>SUM(Tableau13[[#This Row],[12]:[1]])</f>
        <v>0</v>
      </c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7"/>
      <c r="Q361" s="47"/>
      <c r="R361" s="32"/>
      <c r="S361" s="10">
        <v>355</v>
      </c>
      <c r="AK361" s="8">
        <v>18348</v>
      </c>
      <c r="AL361" s="9" t="s">
        <v>333</v>
      </c>
      <c r="AM361" s="8">
        <v>880</v>
      </c>
    </row>
    <row r="362" spans="1:39" s="6" customFormat="1" ht="23.25" customHeight="1" x14ac:dyDescent="0.3">
      <c r="A362" s="129">
        <v>0</v>
      </c>
      <c r="B362" s="44">
        <f>+Tableau13[[#This Row],[التبرع]]+Tableau13[[#This Row],[مساهمة 2022]]</f>
        <v>0</v>
      </c>
      <c r="C362" s="44">
        <f>SUM(Tableau13[[#This Row],[12]:[1]])</f>
        <v>0</v>
      </c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9"/>
      <c r="Q362" s="50"/>
      <c r="R362" s="34"/>
      <c r="S362" s="14">
        <v>356</v>
      </c>
      <c r="AK362" s="8">
        <v>18349</v>
      </c>
      <c r="AL362" s="9" t="s">
        <v>334</v>
      </c>
      <c r="AM362" s="8">
        <v>830</v>
      </c>
    </row>
    <row r="363" spans="1:39" s="16" customFormat="1" ht="23.25" customHeight="1" x14ac:dyDescent="0.3">
      <c r="A363" s="47">
        <v>0</v>
      </c>
      <c r="B363" s="45">
        <f>+Tableau13[[#This Row],[التبرع]]+Tableau13[[#This Row],[مساهمة 2022]]</f>
        <v>0</v>
      </c>
      <c r="C363" s="45">
        <f>SUM(Tableau13[[#This Row],[12]:[1]])</f>
        <v>0</v>
      </c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7"/>
      <c r="Q363" s="47"/>
      <c r="R363" s="32"/>
      <c r="S363" s="10">
        <v>357</v>
      </c>
      <c r="AK363" s="18">
        <v>18350</v>
      </c>
      <c r="AL363" s="19" t="s">
        <v>335</v>
      </c>
      <c r="AM363" s="18">
        <v>820</v>
      </c>
    </row>
    <row r="364" spans="1:39" s="6" customFormat="1" ht="23.25" customHeight="1" x14ac:dyDescent="0.3">
      <c r="A364" s="129">
        <v>0</v>
      </c>
      <c r="B364" s="44">
        <f>+Tableau13[[#This Row],[التبرع]]+Tableau13[[#This Row],[مساهمة 2022]]</f>
        <v>0</v>
      </c>
      <c r="C364" s="44">
        <f>SUM(Tableau13[[#This Row],[12]:[1]])</f>
        <v>0</v>
      </c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6"/>
      <c r="P364" s="49"/>
      <c r="Q364" s="50"/>
      <c r="R364" s="34"/>
      <c r="S364" s="14">
        <v>358</v>
      </c>
      <c r="AK364" s="8">
        <v>18385</v>
      </c>
      <c r="AL364" s="9" t="s">
        <v>336</v>
      </c>
      <c r="AM364" s="8">
        <v>830</v>
      </c>
    </row>
    <row r="365" spans="1:39" s="6" customFormat="1" ht="23.25" customHeight="1" x14ac:dyDescent="0.3">
      <c r="A365" s="47">
        <v>0</v>
      </c>
      <c r="B365" s="45">
        <f>+Tableau13[[#This Row],[التبرع]]+Tableau13[[#This Row],[مساهمة 2022]]</f>
        <v>0</v>
      </c>
      <c r="C365" s="45">
        <f>SUM(Tableau13[[#This Row],[12]:[1]])</f>
        <v>0</v>
      </c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8"/>
      <c r="P365" s="47"/>
      <c r="Q365" s="47"/>
      <c r="R365" s="32"/>
      <c r="S365" s="10">
        <v>359</v>
      </c>
      <c r="AK365" s="8">
        <v>18388</v>
      </c>
      <c r="AL365" s="9" t="s">
        <v>337</v>
      </c>
      <c r="AM365" s="8">
        <v>830</v>
      </c>
    </row>
    <row r="366" spans="1:39" s="6" customFormat="1" ht="23.25" customHeight="1" x14ac:dyDescent="0.3">
      <c r="A366" s="129">
        <v>0</v>
      </c>
      <c r="B366" s="44">
        <f>+Tableau13[[#This Row],[التبرع]]+Tableau13[[#This Row],[مساهمة 2022]]</f>
        <v>0</v>
      </c>
      <c r="C366" s="44">
        <f>SUM(Tableau13[[#This Row],[12]:[1]])</f>
        <v>0</v>
      </c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6"/>
      <c r="P366" s="49"/>
      <c r="Q366" s="50"/>
      <c r="R366" s="34"/>
      <c r="S366" s="14">
        <v>360</v>
      </c>
      <c r="AK366" s="8">
        <v>18390</v>
      </c>
      <c r="AL366" s="9" t="s">
        <v>338</v>
      </c>
      <c r="AM366" s="8">
        <v>830</v>
      </c>
    </row>
    <row r="367" spans="1:39" s="16" customFormat="1" ht="23.25" customHeight="1" x14ac:dyDescent="0.3">
      <c r="A367" s="47">
        <v>0</v>
      </c>
      <c r="B367" s="45">
        <f>+Tableau13[[#This Row],[التبرع]]+Tableau13[[#This Row],[مساهمة 2022]]</f>
        <v>0</v>
      </c>
      <c r="C367" s="45">
        <f>SUM(Tableau13[[#This Row],[12]:[1]])</f>
        <v>0</v>
      </c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7"/>
      <c r="Q367" s="47"/>
      <c r="R367" s="32"/>
      <c r="S367" s="10">
        <v>361</v>
      </c>
      <c r="AK367" s="18">
        <v>18395</v>
      </c>
      <c r="AL367" s="19" t="s">
        <v>339</v>
      </c>
      <c r="AM367" s="18">
        <v>830</v>
      </c>
    </row>
    <row r="368" spans="1:39" s="6" customFormat="1" ht="23.25" customHeight="1" x14ac:dyDescent="0.3">
      <c r="A368" s="129">
        <v>0</v>
      </c>
      <c r="B368" s="44">
        <f>+Tableau13[[#This Row],[التبرع]]+Tableau13[[#This Row],[مساهمة 2022]]</f>
        <v>0</v>
      </c>
      <c r="C368" s="44">
        <f>SUM(Tableau13[[#This Row],[12]:[1]])</f>
        <v>0</v>
      </c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9"/>
      <c r="Q368" s="50"/>
      <c r="R368" s="34"/>
      <c r="S368" s="14">
        <v>362</v>
      </c>
      <c r="AK368" s="8">
        <v>18396</v>
      </c>
      <c r="AL368" s="9" t="s">
        <v>340</v>
      </c>
      <c r="AM368" s="8">
        <v>830</v>
      </c>
    </row>
    <row r="369" spans="1:39" s="6" customFormat="1" ht="23.25" customHeight="1" x14ac:dyDescent="0.3">
      <c r="A369" s="47">
        <v>0</v>
      </c>
      <c r="B369" s="45">
        <f>+Tableau13[[#This Row],[التبرع]]+Tableau13[[#This Row],[مساهمة 2022]]</f>
        <v>0</v>
      </c>
      <c r="C369" s="45">
        <f>SUM(Tableau13[[#This Row],[12]:[1]])</f>
        <v>0</v>
      </c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7"/>
      <c r="Q369" s="47"/>
      <c r="R369" s="32"/>
      <c r="S369" s="10">
        <v>363</v>
      </c>
      <c r="AK369" s="8">
        <v>18399</v>
      </c>
      <c r="AL369" s="9" t="s">
        <v>341</v>
      </c>
      <c r="AM369" s="8">
        <v>880</v>
      </c>
    </row>
    <row r="370" spans="1:39" s="6" customFormat="1" ht="23.25" customHeight="1" x14ac:dyDescent="0.3">
      <c r="A370" s="129">
        <v>0</v>
      </c>
      <c r="B370" s="44">
        <f>+Tableau13[[#This Row],[التبرع]]+Tableau13[[#This Row],[مساهمة 2022]]</f>
        <v>0</v>
      </c>
      <c r="C370" s="44">
        <f>SUM(Tableau13[[#This Row],[12]:[1]])</f>
        <v>0</v>
      </c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6"/>
      <c r="P370" s="49"/>
      <c r="Q370" s="50"/>
      <c r="R370" s="34"/>
      <c r="S370" s="14">
        <v>364</v>
      </c>
      <c r="AK370" s="8">
        <v>18400</v>
      </c>
      <c r="AL370" s="9" t="s">
        <v>342</v>
      </c>
      <c r="AM370" s="8">
        <v>880</v>
      </c>
    </row>
    <row r="371" spans="1:39" s="6" customFormat="1" ht="23.25" customHeight="1" x14ac:dyDescent="0.3">
      <c r="A371" s="47">
        <v>0</v>
      </c>
      <c r="B371" s="45">
        <f>+Tableau13[[#This Row],[التبرع]]+Tableau13[[#This Row],[مساهمة 2022]]</f>
        <v>0</v>
      </c>
      <c r="C371" s="45">
        <f>SUM(Tableau13[[#This Row],[12]:[1]])</f>
        <v>0</v>
      </c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8"/>
      <c r="P371" s="47"/>
      <c r="Q371" s="47"/>
      <c r="R371" s="32"/>
      <c r="S371" s="10">
        <v>365</v>
      </c>
      <c r="AK371" s="8">
        <v>18415</v>
      </c>
      <c r="AL371" s="9" t="s">
        <v>343</v>
      </c>
      <c r="AM371" s="8">
        <v>830</v>
      </c>
    </row>
    <row r="372" spans="1:39" s="6" customFormat="1" ht="23.25" customHeight="1" x14ac:dyDescent="0.3">
      <c r="A372" s="129">
        <v>0</v>
      </c>
      <c r="B372" s="44">
        <f>+Tableau13[[#This Row],[التبرع]]+Tableau13[[#This Row],[مساهمة 2022]]</f>
        <v>0</v>
      </c>
      <c r="C372" s="44">
        <f>SUM(Tableau13[[#This Row],[12]:[1]])</f>
        <v>0</v>
      </c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6"/>
      <c r="P372" s="49"/>
      <c r="Q372" s="50"/>
      <c r="R372" s="34"/>
      <c r="S372" s="14">
        <v>366</v>
      </c>
      <c r="AK372" s="8">
        <v>18460</v>
      </c>
      <c r="AL372" s="9" t="s">
        <v>344</v>
      </c>
      <c r="AM372" s="8">
        <v>840</v>
      </c>
    </row>
    <row r="373" spans="1:39" s="6" customFormat="1" ht="23.25" customHeight="1" x14ac:dyDescent="0.3">
      <c r="A373" s="47">
        <v>0</v>
      </c>
      <c r="B373" s="45">
        <f>+Tableau13[[#This Row],[التبرع]]+Tableau13[[#This Row],[مساهمة 2022]]</f>
        <v>0</v>
      </c>
      <c r="C373" s="45">
        <f>SUM(Tableau13[[#This Row],[12]:[1]])</f>
        <v>0</v>
      </c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7"/>
      <c r="Q373" s="47"/>
      <c r="R373" s="32"/>
      <c r="S373" s="10">
        <v>367</v>
      </c>
      <c r="AK373" s="8">
        <v>18462</v>
      </c>
      <c r="AL373" s="9" t="s">
        <v>345</v>
      </c>
      <c r="AM373" s="8">
        <v>830</v>
      </c>
    </row>
    <row r="374" spans="1:39" s="6" customFormat="1" ht="23.25" customHeight="1" x14ac:dyDescent="0.3">
      <c r="A374" s="129">
        <v>0</v>
      </c>
      <c r="B374" s="44">
        <f>+Tableau13[[#This Row],[التبرع]]+Tableau13[[#This Row],[مساهمة 2022]]</f>
        <v>0</v>
      </c>
      <c r="C374" s="44">
        <f>SUM(Tableau13[[#This Row],[12]:[1]])</f>
        <v>0</v>
      </c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9"/>
      <c r="Q374" s="50"/>
      <c r="R374" s="34"/>
      <c r="S374" s="14">
        <v>368</v>
      </c>
      <c r="AK374" s="8">
        <v>18477</v>
      </c>
      <c r="AL374" s="9" t="s">
        <v>346</v>
      </c>
      <c r="AM374" s="8">
        <v>880</v>
      </c>
    </row>
    <row r="375" spans="1:39" s="6" customFormat="1" ht="23.25" customHeight="1" x14ac:dyDescent="0.3">
      <c r="A375" s="47">
        <v>0</v>
      </c>
      <c r="B375" s="45">
        <f>+Tableau13[[#This Row],[التبرع]]+Tableau13[[#This Row],[مساهمة 2022]]</f>
        <v>0</v>
      </c>
      <c r="C375" s="45">
        <f>SUM(Tableau13[[#This Row],[12]:[1]])</f>
        <v>0</v>
      </c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7"/>
      <c r="Q375" s="47"/>
      <c r="R375" s="32"/>
      <c r="S375" s="10">
        <v>369</v>
      </c>
      <c r="AK375" s="8">
        <v>18483</v>
      </c>
      <c r="AL375" s="9" t="s">
        <v>347</v>
      </c>
      <c r="AM375" s="8">
        <v>820</v>
      </c>
    </row>
    <row r="376" spans="1:39" s="6" customFormat="1" ht="23.25" customHeight="1" x14ac:dyDescent="0.3">
      <c r="A376" s="129">
        <v>0</v>
      </c>
      <c r="B376" s="44">
        <f>+Tableau13[[#This Row],[التبرع]]+Tableau13[[#This Row],[مساهمة 2022]]</f>
        <v>0</v>
      </c>
      <c r="C376" s="44">
        <f>SUM(Tableau13[[#This Row],[12]:[1]])</f>
        <v>0</v>
      </c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6"/>
      <c r="P376" s="49"/>
      <c r="Q376" s="50"/>
      <c r="R376" s="34"/>
      <c r="S376" s="14">
        <v>370</v>
      </c>
      <c r="AK376" s="8">
        <v>18484</v>
      </c>
      <c r="AL376" s="9" t="s">
        <v>348</v>
      </c>
      <c r="AM376" s="8">
        <v>830</v>
      </c>
    </row>
    <row r="377" spans="1:39" s="6" customFormat="1" ht="23.25" customHeight="1" x14ac:dyDescent="0.3">
      <c r="A377" s="47">
        <v>0</v>
      </c>
      <c r="B377" s="45">
        <f>+Tableau13[[#This Row],[التبرع]]+Tableau13[[#This Row],[مساهمة 2022]]</f>
        <v>0</v>
      </c>
      <c r="C377" s="45">
        <f>SUM(Tableau13[[#This Row],[12]:[1]])</f>
        <v>0</v>
      </c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8"/>
      <c r="P377" s="47"/>
      <c r="Q377" s="47"/>
      <c r="R377" s="32"/>
      <c r="S377" s="10">
        <v>371</v>
      </c>
      <c r="AK377" s="8">
        <v>18485</v>
      </c>
      <c r="AL377" s="9" t="s">
        <v>349</v>
      </c>
      <c r="AM377" s="8">
        <v>830</v>
      </c>
    </row>
    <row r="378" spans="1:39" s="6" customFormat="1" ht="23.25" customHeight="1" x14ac:dyDescent="0.3">
      <c r="A378" s="129">
        <v>0</v>
      </c>
      <c r="B378" s="44">
        <f>+Tableau13[[#This Row],[التبرع]]+Tableau13[[#This Row],[مساهمة 2022]]</f>
        <v>0</v>
      </c>
      <c r="C378" s="44">
        <f>SUM(Tableau13[[#This Row],[12]:[1]])</f>
        <v>0</v>
      </c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6"/>
      <c r="P378" s="49"/>
      <c r="Q378" s="50"/>
      <c r="R378" s="34"/>
      <c r="S378" s="14">
        <v>372</v>
      </c>
      <c r="AK378" s="8">
        <v>18486</v>
      </c>
      <c r="AL378" s="9" t="s">
        <v>350</v>
      </c>
      <c r="AM378" s="8">
        <v>830</v>
      </c>
    </row>
    <row r="379" spans="1:39" s="6" customFormat="1" ht="23.25" customHeight="1" x14ac:dyDescent="0.3">
      <c r="A379" s="47">
        <v>0</v>
      </c>
      <c r="B379" s="45">
        <f>+Tableau13[[#This Row],[التبرع]]+Tableau13[[#This Row],[مساهمة 2022]]</f>
        <v>0</v>
      </c>
      <c r="C379" s="45">
        <f>SUM(Tableau13[[#This Row],[12]:[1]])</f>
        <v>0</v>
      </c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7"/>
      <c r="Q379" s="47"/>
      <c r="R379" s="32"/>
      <c r="S379" s="10">
        <v>373</v>
      </c>
      <c r="AK379" s="8">
        <v>18488</v>
      </c>
      <c r="AL379" s="9" t="s">
        <v>351</v>
      </c>
      <c r="AM379" s="8">
        <v>880</v>
      </c>
    </row>
    <row r="380" spans="1:39" s="6" customFormat="1" ht="23.25" customHeight="1" x14ac:dyDescent="0.3">
      <c r="A380" s="129">
        <v>0</v>
      </c>
      <c r="B380" s="44">
        <f>+Tableau13[[#This Row],[التبرع]]+Tableau13[[#This Row],[مساهمة 2022]]</f>
        <v>0</v>
      </c>
      <c r="C380" s="44">
        <f>SUM(Tableau13[[#This Row],[12]:[1]])</f>
        <v>0</v>
      </c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9"/>
      <c r="Q380" s="50"/>
      <c r="R380" s="34"/>
      <c r="S380" s="14">
        <v>374</v>
      </c>
      <c r="AK380" s="8">
        <v>18489</v>
      </c>
      <c r="AL380" s="9" t="s">
        <v>352</v>
      </c>
      <c r="AM380" s="8">
        <v>870</v>
      </c>
    </row>
    <row r="381" spans="1:39" s="6" customFormat="1" ht="23.25" customHeight="1" x14ac:dyDescent="0.3">
      <c r="A381" s="47">
        <v>0</v>
      </c>
      <c r="B381" s="45">
        <f>+Tableau13[[#This Row],[التبرع]]+Tableau13[[#This Row],[مساهمة 2022]]</f>
        <v>0</v>
      </c>
      <c r="C381" s="45">
        <f>SUM(Tableau13[[#This Row],[12]:[1]])</f>
        <v>0</v>
      </c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7"/>
      <c r="Q381" s="47"/>
      <c r="R381" s="32"/>
      <c r="S381" s="10">
        <v>375</v>
      </c>
      <c r="AK381" s="8">
        <v>18490</v>
      </c>
      <c r="AL381" s="9" t="s">
        <v>353</v>
      </c>
      <c r="AM381" s="8">
        <v>830</v>
      </c>
    </row>
    <row r="382" spans="1:39" s="6" customFormat="1" ht="23.25" customHeight="1" x14ac:dyDescent="0.3">
      <c r="A382" s="129">
        <v>0</v>
      </c>
      <c r="B382" s="44">
        <f>+Tableau13[[#This Row],[التبرع]]+Tableau13[[#This Row],[مساهمة 2022]]</f>
        <v>0</v>
      </c>
      <c r="C382" s="44">
        <f>SUM(Tableau13[[#This Row],[12]:[1]])</f>
        <v>0</v>
      </c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6"/>
      <c r="P382" s="49"/>
      <c r="Q382" s="50"/>
      <c r="R382" s="34"/>
      <c r="S382" s="14">
        <v>376</v>
      </c>
      <c r="AK382" s="8">
        <v>18491</v>
      </c>
      <c r="AL382" s="9" t="s">
        <v>354</v>
      </c>
      <c r="AM382" s="8">
        <v>880</v>
      </c>
    </row>
    <row r="383" spans="1:39" s="6" customFormat="1" ht="23.25" customHeight="1" x14ac:dyDescent="0.3">
      <c r="A383" s="47">
        <v>0</v>
      </c>
      <c r="B383" s="45">
        <f>+Tableau13[[#This Row],[التبرع]]+Tableau13[[#This Row],[مساهمة 2022]]</f>
        <v>0</v>
      </c>
      <c r="C383" s="45">
        <f>SUM(Tableau13[[#This Row],[12]:[1]])</f>
        <v>0</v>
      </c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8"/>
      <c r="P383" s="47"/>
      <c r="Q383" s="47"/>
      <c r="R383" s="32"/>
      <c r="S383" s="10">
        <v>377</v>
      </c>
      <c r="AK383" s="8">
        <v>18492</v>
      </c>
      <c r="AL383" s="9" t="s">
        <v>355</v>
      </c>
      <c r="AM383" s="8">
        <v>830</v>
      </c>
    </row>
    <row r="384" spans="1:39" s="6" customFormat="1" ht="23.25" customHeight="1" x14ac:dyDescent="0.3">
      <c r="A384" s="129">
        <v>0</v>
      </c>
      <c r="B384" s="44">
        <f>+Tableau13[[#This Row],[التبرع]]+Tableau13[[#This Row],[مساهمة 2022]]</f>
        <v>0</v>
      </c>
      <c r="C384" s="44">
        <f>SUM(Tableau13[[#This Row],[12]:[1]])</f>
        <v>0</v>
      </c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6"/>
      <c r="P384" s="49"/>
      <c r="Q384" s="50"/>
      <c r="R384" s="34"/>
      <c r="S384" s="14">
        <v>378</v>
      </c>
      <c r="AK384" s="8">
        <v>18495</v>
      </c>
      <c r="AL384" s="9" t="s">
        <v>356</v>
      </c>
      <c r="AM384" s="8">
        <v>840</v>
      </c>
    </row>
    <row r="385" spans="1:39" s="16" customFormat="1" ht="23.25" customHeight="1" x14ac:dyDescent="0.3">
      <c r="A385" s="47">
        <v>0</v>
      </c>
      <c r="B385" s="45">
        <f>+Tableau13[[#This Row],[التبرع]]+Tableau13[[#This Row],[مساهمة 2022]]</f>
        <v>0</v>
      </c>
      <c r="C385" s="45">
        <f>SUM(Tableau13[[#This Row],[12]:[1]])</f>
        <v>0</v>
      </c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7"/>
      <c r="Q385" s="47"/>
      <c r="R385" s="32"/>
      <c r="S385" s="10">
        <v>379</v>
      </c>
      <c r="AK385" s="18">
        <v>18497</v>
      </c>
      <c r="AL385" s="19" t="s">
        <v>357</v>
      </c>
      <c r="AM385" s="18">
        <v>830</v>
      </c>
    </row>
    <row r="386" spans="1:39" s="6" customFormat="1" ht="23.25" customHeight="1" x14ac:dyDescent="0.3">
      <c r="A386" s="129">
        <v>0</v>
      </c>
      <c r="B386" s="44">
        <f>+Tableau13[[#This Row],[التبرع]]+Tableau13[[#This Row],[مساهمة 2022]]</f>
        <v>0</v>
      </c>
      <c r="C386" s="44">
        <f>SUM(Tableau13[[#This Row],[12]:[1]])</f>
        <v>0</v>
      </c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9"/>
      <c r="Q386" s="50"/>
      <c r="R386" s="34"/>
      <c r="S386" s="14">
        <v>380</v>
      </c>
      <c r="AK386" s="8">
        <v>18498</v>
      </c>
      <c r="AL386" s="9" t="s">
        <v>358</v>
      </c>
      <c r="AM386" s="8">
        <v>820</v>
      </c>
    </row>
    <row r="387" spans="1:39" s="6" customFormat="1" ht="23.25" customHeight="1" x14ac:dyDescent="0.3">
      <c r="A387" s="47">
        <v>0</v>
      </c>
      <c r="B387" s="45">
        <f>+Tableau13[[#This Row],[التبرع]]+Tableau13[[#This Row],[مساهمة 2022]]</f>
        <v>0</v>
      </c>
      <c r="C387" s="45">
        <f>SUM(Tableau13[[#This Row],[12]:[1]])</f>
        <v>0</v>
      </c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7"/>
      <c r="Q387" s="47"/>
      <c r="R387" s="32"/>
      <c r="S387" s="10">
        <v>381</v>
      </c>
      <c r="AK387" s="8">
        <v>18499</v>
      </c>
      <c r="AL387" s="9" t="s">
        <v>359</v>
      </c>
      <c r="AM387" s="8">
        <v>830</v>
      </c>
    </row>
    <row r="388" spans="1:39" s="6" customFormat="1" ht="23.25" customHeight="1" x14ac:dyDescent="0.3">
      <c r="A388" s="129">
        <v>0</v>
      </c>
      <c r="B388" s="44">
        <f>+Tableau13[[#This Row],[التبرع]]+Tableau13[[#This Row],[مساهمة 2022]]</f>
        <v>0</v>
      </c>
      <c r="C388" s="44">
        <f>SUM(Tableau13[[#This Row],[12]:[1]])</f>
        <v>0</v>
      </c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6"/>
      <c r="P388" s="49"/>
      <c r="Q388" s="50"/>
      <c r="R388" s="34"/>
      <c r="S388" s="14">
        <v>382</v>
      </c>
      <c r="AK388" s="8">
        <v>18500</v>
      </c>
      <c r="AL388" s="9" t="s">
        <v>360</v>
      </c>
      <c r="AM388" s="8">
        <v>830</v>
      </c>
    </row>
    <row r="389" spans="1:39" s="6" customFormat="1" ht="23.25" customHeight="1" x14ac:dyDescent="0.3">
      <c r="A389" s="47">
        <v>0</v>
      </c>
      <c r="B389" s="45">
        <f>+Tableau13[[#This Row],[التبرع]]+Tableau13[[#This Row],[مساهمة 2022]]</f>
        <v>0</v>
      </c>
      <c r="C389" s="45">
        <f>SUM(Tableau13[[#This Row],[12]:[1]])</f>
        <v>0</v>
      </c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8"/>
      <c r="P389" s="47"/>
      <c r="Q389" s="47"/>
      <c r="R389" s="32"/>
      <c r="S389" s="10">
        <v>383</v>
      </c>
      <c r="AK389" s="8">
        <v>18501</v>
      </c>
      <c r="AL389" s="9" t="s">
        <v>361</v>
      </c>
      <c r="AM389" s="8">
        <v>820</v>
      </c>
    </row>
    <row r="390" spans="1:39" s="6" customFormat="1" ht="23.25" customHeight="1" x14ac:dyDescent="0.3">
      <c r="A390" s="129">
        <v>0</v>
      </c>
      <c r="B390" s="44">
        <f>+Tableau13[[#This Row],[التبرع]]+Tableau13[[#This Row],[مساهمة 2022]]</f>
        <v>0</v>
      </c>
      <c r="C390" s="44">
        <f>SUM(Tableau13[[#This Row],[12]:[1]])</f>
        <v>0</v>
      </c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6"/>
      <c r="P390" s="49"/>
      <c r="Q390" s="50"/>
      <c r="R390" s="34"/>
      <c r="S390" s="14">
        <v>384</v>
      </c>
      <c r="AK390" s="8">
        <v>18503</v>
      </c>
      <c r="AL390" s="9" t="s">
        <v>362</v>
      </c>
      <c r="AM390" s="8">
        <v>840</v>
      </c>
    </row>
    <row r="391" spans="1:39" s="6" customFormat="1" ht="23.25" customHeight="1" x14ac:dyDescent="0.3">
      <c r="A391" s="47">
        <v>0</v>
      </c>
      <c r="B391" s="45">
        <f>+Tableau13[[#This Row],[التبرع]]+Tableau13[[#This Row],[مساهمة 2022]]</f>
        <v>0</v>
      </c>
      <c r="C391" s="45">
        <f>SUM(Tableau13[[#This Row],[12]:[1]])</f>
        <v>0</v>
      </c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7"/>
      <c r="Q391" s="47"/>
      <c r="R391" s="32"/>
      <c r="S391" s="10">
        <v>385</v>
      </c>
      <c r="AK391" s="8">
        <v>18504</v>
      </c>
      <c r="AL391" s="9" t="s">
        <v>363</v>
      </c>
      <c r="AM391" s="8">
        <v>820</v>
      </c>
    </row>
    <row r="392" spans="1:39" s="6" customFormat="1" ht="23.25" customHeight="1" x14ac:dyDescent="0.3">
      <c r="A392" s="129">
        <v>0</v>
      </c>
      <c r="B392" s="44">
        <f>+Tableau13[[#This Row],[التبرع]]+Tableau13[[#This Row],[مساهمة 2022]]</f>
        <v>0</v>
      </c>
      <c r="C392" s="44">
        <f>SUM(Tableau13[[#This Row],[12]:[1]])</f>
        <v>0</v>
      </c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9"/>
      <c r="Q392" s="50"/>
      <c r="R392" s="34"/>
      <c r="S392" s="14">
        <v>386</v>
      </c>
      <c r="AK392" s="8">
        <v>18505</v>
      </c>
      <c r="AL392" s="9" t="s">
        <v>188</v>
      </c>
      <c r="AM392" s="8">
        <v>830</v>
      </c>
    </row>
    <row r="393" spans="1:39" s="6" customFormat="1" ht="23.25" customHeight="1" x14ac:dyDescent="0.3">
      <c r="A393" s="47">
        <v>0</v>
      </c>
      <c r="B393" s="45">
        <f>+Tableau13[[#This Row],[التبرع]]+Tableau13[[#This Row],[مساهمة 2022]]</f>
        <v>0</v>
      </c>
      <c r="C393" s="45">
        <f>SUM(Tableau13[[#This Row],[12]:[1]])</f>
        <v>0</v>
      </c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7"/>
      <c r="Q393" s="47"/>
      <c r="R393" s="32"/>
      <c r="S393" s="10">
        <v>387</v>
      </c>
      <c r="AK393" s="8">
        <v>18509</v>
      </c>
      <c r="AL393" s="9" t="s">
        <v>364</v>
      </c>
      <c r="AM393" s="8">
        <v>820</v>
      </c>
    </row>
    <row r="394" spans="1:39" s="6" customFormat="1" ht="23.25" customHeight="1" x14ac:dyDescent="0.3">
      <c r="A394" s="129">
        <v>0</v>
      </c>
      <c r="B394" s="44">
        <f>+Tableau13[[#This Row],[التبرع]]+Tableau13[[#This Row],[مساهمة 2022]]</f>
        <v>0</v>
      </c>
      <c r="C394" s="44">
        <f>SUM(Tableau13[[#This Row],[12]:[1]])</f>
        <v>0</v>
      </c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6"/>
      <c r="P394" s="49"/>
      <c r="Q394" s="50"/>
      <c r="R394" s="34"/>
      <c r="S394" s="14">
        <v>388</v>
      </c>
      <c r="AK394" s="8">
        <v>18510</v>
      </c>
      <c r="AL394" s="9" t="s">
        <v>365</v>
      </c>
      <c r="AM394" s="8">
        <v>820</v>
      </c>
    </row>
    <row r="395" spans="1:39" s="6" customFormat="1" ht="23.25" customHeight="1" x14ac:dyDescent="0.3">
      <c r="A395" s="47">
        <v>0</v>
      </c>
      <c r="B395" s="45">
        <f>+Tableau13[[#This Row],[التبرع]]+Tableau13[[#This Row],[مساهمة 2022]]</f>
        <v>0</v>
      </c>
      <c r="C395" s="45">
        <f>SUM(Tableau13[[#This Row],[12]:[1]])</f>
        <v>0</v>
      </c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8"/>
      <c r="P395" s="47"/>
      <c r="Q395" s="47"/>
      <c r="R395" s="32"/>
      <c r="S395" s="10">
        <v>389</v>
      </c>
      <c r="AK395" s="8">
        <v>18511</v>
      </c>
      <c r="AL395" s="9" t="s">
        <v>366</v>
      </c>
      <c r="AM395" s="8">
        <v>830</v>
      </c>
    </row>
    <row r="396" spans="1:39" s="6" customFormat="1" ht="23.25" customHeight="1" x14ac:dyDescent="0.3">
      <c r="A396" s="129">
        <v>0</v>
      </c>
      <c r="B396" s="44">
        <f>+Tableau13[[#This Row],[التبرع]]+Tableau13[[#This Row],[مساهمة 2022]]</f>
        <v>0</v>
      </c>
      <c r="C396" s="44">
        <f>SUM(Tableau13[[#This Row],[12]:[1]])</f>
        <v>0</v>
      </c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6"/>
      <c r="P396" s="49"/>
      <c r="Q396" s="50"/>
      <c r="R396" s="34"/>
      <c r="S396" s="14">
        <v>390</v>
      </c>
      <c r="AK396" s="8">
        <v>18512</v>
      </c>
      <c r="AL396" s="9" t="s">
        <v>367</v>
      </c>
      <c r="AM396" s="8">
        <v>820</v>
      </c>
    </row>
    <row r="397" spans="1:39" s="6" customFormat="1" ht="23.25" customHeight="1" x14ac:dyDescent="0.3">
      <c r="A397" s="47">
        <v>0</v>
      </c>
      <c r="B397" s="45">
        <f>+Tableau13[[#This Row],[التبرع]]+Tableau13[[#This Row],[مساهمة 2022]]</f>
        <v>0</v>
      </c>
      <c r="C397" s="45">
        <f>SUM(Tableau13[[#This Row],[12]:[1]])</f>
        <v>0</v>
      </c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7"/>
      <c r="Q397" s="47"/>
      <c r="R397" s="32"/>
      <c r="S397" s="10">
        <v>391</v>
      </c>
      <c r="AK397" s="8">
        <v>18513</v>
      </c>
      <c r="AL397" s="9" t="s">
        <v>368</v>
      </c>
      <c r="AM397" s="8">
        <v>820</v>
      </c>
    </row>
    <row r="398" spans="1:39" s="6" customFormat="1" ht="23.25" customHeight="1" x14ac:dyDescent="0.3">
      <c r="A398" s="129">
        <v>0</v>
      </c>
      <c r="B398" s="44">
        <f>+Tableau13[[#This Row],[التبرع]]+Tableau13[[#This Row],[مساهمة 2022]]</f>
        <v>0</v>
      </c>
      <c r="C398" s="44">
        <f>SUM(Tableau13[[#This Row],[12]:[1]])</f>
        <v>0</v>
      </c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9"/>
      <c r="Q398" s="50"/>
      <c r="R398" s="34"/>
      <c r="S398" s="14">
        <v>392</v>
      </c>
      <c r="AK398" s="8">
        <v>18514</v>
      </c>
      <c r="AL398" s="9" t="s">
        <v>369</v>
      </c>
      <c r="AM398" s="8">
        <v>880</v>
      </c>
    </row>
    <row r="399" spans="1:39" s="6" customFormat="1" ht="23.25" customHeight="1" x14ac:dyDescent="0.3">
      <c r="A399" s="47">
        <v>0</v>
      </c>
      <c r="B399" s="45">
        <f>+Tableau13[[#This Row],[التبرع]]+Tableau13[[#This Row],[مساهمة 2022]]</f>
        <v>0</v>
      </c>
      <c r="C399" s="45">
        <f>SUM(Tableau13[[#This Row],[12]:[1]])</f>
        <v>0</v>
      </c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7"/>
      <c r="Q399" s="47"/>
      <c r="R399" s="32"/>
      <c r="S399" s="10">
        <v>393</v>
      </c>
      <c r="AK399" s="8">
        <v>18516</v>
      </c>
      <c r="AL399" s="9" t="s">
        <v>370</v>
      </c>
      <c r="AM399" s="8">
        <v>830</v>
      </c>
    </row>
    <row r="400" spans="1:39" s="6" customFormat="1" ht="23.25" customHeight="1" x14ac:dyDescent="0.3">
      <c r="A400" s="129">
        <v>0</v>
      </c>
      <c r="B400" s="44">
        <f>+Tableau13[[#This Row],[التبرع]]+Tableau13[[#This Row],[مساهمة 2022]]</f>
        <v>0</v>
      </c>
      <c r="C400" s="44">
        <f>SUM(Tableau13[[#This Row],[12]:[1]])</f>
        <v>0</v>
      </c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6"/>
      <c r="P400" s="49"/>
      <c r="Q400" s="50"/>
      <c r="R400" s="34"/>
      <c r="S400" s="14">
        <v>394</v>
      </c>
      <c r="AK400" s="8">
        <v>18518</v>
      </c>
      <c r="AL400" s="9" t="s">
        <v>371</v>
      </c>
      <c r="AM400" s="8">
        <v>830</v>
      </c>
    </row>
    <row r="401" spans="1:39" s="6" customFormat="1" ht="23.25" customHeight="1" x14ac:dyDescent="0.3">
      <c r="A401" s="47">
        <v>0</v>
      </c>
      <c r="B401" s="45">
        <f>+Tableau13[[#This Row],[التبرع]]+Tableau13[[#This Row],[مساهمة 2022]]</f>
        <v>0</v>
      </c>
      <c r="C401" s="45">
        <f>SUM(Tableau13[[#This Row],[12]:[1]])</f>
        <v>0</v>
      </c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8"/>
      <c r="P401" s="47"/>
      <c r="Q401" s="47"/>
      <c r="R401" s="32"/>
      <c r="S401" s="10">
        <v>395</v>
      </c>
      <c r="AK401" s="8">
        <v>18519</v>
      </c>
      <c r="AL401" s="9" t="s">
        <v>372</v>
      </c>
      <c r="AM401" s="8">
        <v>830</v>
      </c>
    </row>
    <row r="402" spans="1:39" s="16" customFormat="1" ht="23.25" customHeight="1" x14ac:dyDescent="0.3">
      <c r="A402" s="129">
        <v>0</v>
      </c>
      <c r="B402" s="44">
        <f>+Tableau13[[#This Row],[التبرع]]+Tableau13[[#This Row],[مساهمة 2022]]</f>
        <v>0</v>
      </c>
      <c r="C402" s="44">
        <f>SUM(Tableau13[[#This Row],[12]:[1]])</f>
        <v>0</v>
      </c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6"/>
      <c r="P402" s="49"/>
      <c r="Q402" s="50"/>
      <c r="R402" s="34"/>
      <c r="S402" s="14">
        <v>396</v>
      </c>
      <c r="AK402" s="18">
        <v>18520</v>
      </c>
      <c r="AL402" s="19" t="s">
        <v>373</v>
      </c>
      <c r="AM402" s="18">
        <v>820</v>
      </c>
    </row>
    <row r="403" spans="1:39" s="6" customFormat="1" ht="23.25" customHeight="1" x14ac:dyDescent="0.3">
      <c r="A403" s="47">
        <v>0</v>
      </c>
      <c r="B403" s="45">
        <f>+Tableau13[[#This Row],[التبرع]]+Tableau13[[#This Row],[مساهمة 2022]]</f>
        <v>0</v>
      </c>
      <c r="C403" s="45">
        <f>SUM(Tableau13[[#This Row],[12]:[1]])</f>
        <v>0</v>
      </c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7"/>
      <c r="Q403" s="47"/>
      <c r="R403" s="32"/>
      <c r="S403" s="10">
        <v>397</v>
      </c>
      <c r="AK403" s="8">
        <v>18530</v>
      </c>
      <c r="AL403" s="9" t="s">
        <v>374</v>
      </c>
      <c r="AM403" s="8">
        <v>820</v>
      </c>
    </row>
    <row r="404" spans="1:39" s="6" customFormat="1" ht="23.25" customHeight="1" x14ac:dyDescent="0.3">
      <c r="A404" s="129">
        <v>0</v>
      </c>
      <c r="B404" s="44">
        <f>+Tableau13[[#This Row],[التبرع]]+Tableau13[[#This Row],[مساهمة 2022]]</f>
        <v>0</v>
      </c>
      <c r="C404" s="44">
        <f>SUM(Tableau13[[#This Row],[12]:[1]])</f>
        <v>0</v>
      </c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9"/>
      <c r="Q404" s="50"/>
      <c r="R404" s="34"/>
      <c r="S404" s="14">
        <v>398</v>
      </c>
      <c r="AK404" s="8">
        <v>18582</v>
      </c>
      <c r="AL404" s="9" t="s">
        <v>375</v>
      </c>
      <c r="AM404" s="8">
        <v>820</v>
      </c>
    </row>
    <row r="405" spans="1:39" s="6" customFormat="1" ht="23.25" customHeight="1" x14ac:dyDescent="0.3">
      <c r="A405" s="47">
        <v>0</v>
      </c>
      <c r="B405" s="45">
        <f>+Tableau13[[#This Row],[التبرع]]+Tableau13[[#This Row],[مساهمة 2022]]</f>
        <v>0</v>
      </c>
      <c r="C405" s="45">
        <f>SUM(Tableau13[[#This Row],[12]:[1]])</f>
        <v>0</v>
      </c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7"/>
      <c r="Q405" s="47"/>
      <c r="R405" s="32"/>
      <c r="S405" s="10">
        <v>399</v>
      </c>
      <c r="AK405" s="8">
        <v>18588</v>
      </c>
      <c r="AL405" s="9" t="s">
        <v>376</v>
      </c>
      <c r="AM405" s="8">
        <v>820</v>
      </c>
    </row>
    <row r="406" spans="1:39" s="6" customFormat="1" ht="23.25" customHeight="1" x14ac:dyDescent="0.3">
      <c r="A406" s="129">
        <v>0</v>
      </c>
      <c r="B406" s="44">
        <f>+Tableau13[[#This Row],[التبرع]]+Tableau13[[#This Row],[مساهمة 2022]]</f>
        <v>0</v>
      </c>
      <c r="C406" s="44">
        <f>SUM(Tableau13[[#This Row],[12]:[1]])</f>
        <v>0</v>
      </c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6"/>
      <c r="P406" s="49"/>
      <c r="Q406" s="50"/>
      <c r="R406" s="34"/>
      <c r="S406" s="14">
        <v>400</v>
      </c>
      <c r="AK406" s="8">
        <v>18590</v>
      </c>
      <c r="AL406" s="9" t="s">
        <v>377</v>
      </c>
      <c r="AM406" s="8">
        <v>820</v>
      </c>
    </row>
    <row r="407" spans="1:39" s="6" customFormat="1" ht="23.25" customHeight="1" x14ac:dyDescent="0.3">
      <c r="A407" s="47">
        <v>0</v>
      </c>
      <c r="B407" s="45">
        <f>+Tableau13[[#This Row],[التبرع]]+Tableau13[[#This Row],[مساهمة 2022]]</f>
        <v>0</v>
      </c>
      <c r="C407" s="45">
        <f>SUM(Tableau13[[#This Row],[12]:[1]])</f>
        <v>0</v>
      </c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8"/>
      <c r="P407" s="47"/>
      <c r="Q407" s="47"/>
      <c r="R407" s="32"/>
      <c r="S407" s="10">
        <v>401</v>
      </c>
      <c r="AK407" s="8">
        <v>18592</v>
      </c>
      <c r="AL407" s="9" t="s">
        <v>378</v>
      </c>
      <c r="AM407" s="8">
        <v>820</v>
      </c>
    </row>
    <row r="408" spans="1:39" s="6" customFormat="1" ht="23.25" customHeight="1" x14ac:dyDescent="0.3">
      <c r="A408" s="129">
        <v>0</v>
      </c>
      <c r="B408" s="44">
        <f>+Tableau13[[#This Row],[التبرع]]+Tableau13[[#This Row],[مساهمة 2022]]</f>
        <v>0</v>
      </c>
      <c r="C408" s="44">
        <f>SUM(Tableau13[[#This Row],[12]:[1]])</f>
        <v>0</v>
      </c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6"/>
      <c r="P408" s="49"/>
      <c r="Q408" s="50"/>
      <c r="R408" s="34"/>
      <c r="S408" s="14">
        <v>402</v>
      </c>
      <c r="AK408" s="8">
        <v>18593</v>
      </c>
      <c r="AL408" s="9" t="s">
        <v>6</v>
      </c>
      <c r="AM408" s="8">
        <v>830</v>
      </c>
    </row>
    <row r="409" spans="1:39" s="6" customFormat="1" ht="23.25" customHeight="1" x14ac:dyDescent="0.3">
      <c r="A409" s="47">
        <v>0</v>
      </c>
      <c r="B409" s="45">
        <f>+Tableau13[[#This Row],[التبرع]]+Tableau13[[#This Row],[مساهمة 2022]]</f>
        <v>0</v>
      </c>
      <c r="C409" s="45">
        <f>SUM(Tableau13[[#This Row],[12]:[1]])</f>
        <v>0</v>
      </c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7"/>
      <c r="Q409" s="47"/>
      <c r="R409" s="32"/>
      <c r="S409" s="10">
        <v>403</v>
      </c>
      <c r="AK409" s="8">
        <v>18595</v>
      </c>
      <c r="AL409" s="9" t="s">
        <v>379</v>
      </c>
      <c r="AM409" s="8">
        <v>820</v>
      </c>
    </row>
    <row r="410" spans="1:39" s="6" customFormat="1" ht="23.25" customHeight="1" x14ac:dyDescent="0.3">
      <c r="A410" s="129">
        <v>0</v>
      </c>
      <c r="B410" s="44">
        <f>+Tableau13[[#This Row],[التبرع]]+Tableau13[[#This Row],[مساهمة 2022]]</f>
        <v>0</v>
      </c>
      <c r="C410" s="44">
        <f>SUM(Tableau13[[#This Row],[12]:[1]])</f>
        <v>0</v>
      </c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9"/>
      <c r="Q410" s="50"/>
      <c r="R410" s="34"/>
      <c r="S410" s="14">
        <v>404</v>
      </c>
      <c r="AK410" s="8">
        <v>18609</v>
      </c>
      <c r="AL410" s="9" t="s">
        <v>380</v>
      </c>
      <c r="AM410" s="8">
        <v>830</v>
      </c>
    </row>
    <row r="411" spans="1:39" s="6" customFormat="1" ht="23.25" customHeight="1" x14ac:dyDescent="0.3">
      <c r="A411" s="47">
        <v>0</v>
      </c>
      <c r="B411" s="45">
        <f>+Tableau13[[#This Row],[التبرع]]+Tableau13[[#This Row],[مساهمة 2022]]</f>
        <v>0</v>
      </c>
      <c r="C411" s="45">
        <f>SUM(Tableau13[[#This Row],[12]:[1]])</f>
        <v>0</v>
      </c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7"/>
      <c r="Q411" s="47"/>
      <c r="R411" s="32"/>
      <c r="S411" s="10">
        <v>405</v>
      </c>
      <c r="AK411" s="8">
        <v>18627</v>
      </c>
      <c r="AL411" s="9" t="s">
        <v>381</v>
      </c>
      <c r="AM411" s="8">
        <v>880</v>
      </c>
    </row>
    <row r="412" spans="1:39" s="6" customFormat="1" ht="23.25" customHeight="1" x14ac:dyDescent="0.3">
      <c r="A412" s="129">
        <v>0</v>
      </c>
      <c r="B412" s="44">
        <f>+Tableau13[[#This Row],[التبرع]]+Tableau13[[#This Row],[مساهمة 2022]]</f>
        <v>0</v>
      </c>
      <c r="C412" s="44">
        <f>SUM(Tableau13[[#This Row],[12]:[1]])</f>
        <v>0</v>
      </c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6"/>
      <c r="P412" s="49"/>
      <c r="Q412" s="50"/>
      <c r="R412" s="34"/>
      <c r="S412" s="14">
        <v>406</v>
      </c>
      <c r="AK412" s="8">
        <v>18628</v>
      </c>
      <c r="AL412" s="9" t="s">
        <v>382</v>
      </c>
      <c r="AM412" s="8">
        <v>830</v>
      </c>
    </row>
    <row r="413" spans="1:39" s="6" customFormat="1" ht="23.25" customHeight="1" x14ac:dyDescent="0.3">
      <c r="A413" s="47">
        <v>0</v>
      </c>
      <c r="B413" s="45">
        <f>+Tableau13[[#This Row],[التبرع]]+Tableau13[[#This Row],[مساهمة 2022]]</f>
        <v>0</v>
      </c>
      <c r="C413" s="45">
        <f>SUM(Tableau13[[#This Row],[12]:[1]])</f>
        <v>0</v>
      </c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8"/>
      <c r="P413" s="47"/>
      <c r="Q413" s="47"/>
      <c r="R413" s="32"/>
      <c r="S413" s="10">
        <v>407</v>
      </c>
      <c r="AK413" s="8">
        <v>18632</v>
      </c>
      <c r="AL413" s="9" t="s">
        <v>383</v>
      </c>
      <c r="AM413" s="8">
        <v>820</v>
      </c>
    </row>
    <row r="414" spans="1:39" s="6" customFormat="1" ht="23.25" customHeight="1" x14ac:dyDescent="0.3">
      <c r="A414" s="129">
        <v>0</v>
      </c>
      <c r="B414" s="44">
        <f>+Tableau13[[#This Row],[التبرع]]+Tableau13[[#This Row],[مساهمة 2022]]</f>
        <v>0</v>
      </c>
      <c r="C414" s="44">
        <f>SUM(Tableau13[[#This Row],[12]:[1]])</f>
        <v>0</v>
      </c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6"/>
      <c r="P414" s="49"/>
      <c r="Q414" s="50"/>
      <c r="R414" s="34"/>
      <c r="S414" s="14">
        <v>408</v>
      </c>
      <c r="AK414" s="8">
        <v>18633</v>
      </c>
      <c r="AL414" s="9" t="s">
        <v>384</v>
      </c>
      <c r="AM414" s="8">
        <v>820</v>
      </c>
    </row>
    <row r="415" spans="1:39" s="6" customFormat="1" ht="23.25" customHeight="1" x14ac:dyDescent="0.3">
      <c r="A415" s="47">
        <v>0</v>
      </c>
      <c r="B415" s="45">
        <f>+Tableau13[[#This Row],[التبرع]]+Tableau13[[#This Row],[مساهمة 2022]]</f>
        <v>0</v>
      </c>
      <c r="C415" s="45">
        <f>SUM(Tableau13[[#This Row],[12]:[1]])</f>
        <v>0</v>
      </c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7"/>
      <c r="Q415" s="47"/>
      <c r="R415" s="32"/>
      <c r="S415" s="10">
        <v>409</v>
      </c>
      <c r="AK415" s="8">
        <v>18640</v>
      </c>
      <c r="AL415" s="9" t="s">
        <v>385</v>
      </c>
      <c r="AM415" s="8">
        <v>830</v>
      </c>
    </row>
    <row r="416" spans="1:39" s="6" customFormat="1" ht="23.25" customHeight="1" x14ac:dyDescent="0.3">
      <c r="A416" s="129">
        <v>0</v>
      </c>
      <c r="B416" s="44">
        <f>+Tableau13[[#This Row],[التبرع]]+Tableau13[[#This Row],[مساهمة 2022]]</f>
        <v>0</v>
      </c>
      <c r="C416" s="44">
        <f>SUM(Tableau13[[#This Row],[12]:[1]])</f>
        <v>0</v>
      </c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9"/>
      <c r="Q416" s="50"/>
      <c r="R416" s="34"/>
      <c r="S416" s="14">
        <v>410</v>
      </c>
      <c r="AK416" s="8">
        <v>18656</v>
      </c>
      <c r="AL416" s="9" t="s">
        <v>386</v>
      </c>
      <c r="AM416" s="8">
        <v>820</v>
      </c>
    </row>
    <row r="417" spans="1:39" s="6" customFormat="1" ht="23.25" customHeight="1" x14ac:dyDescent="0.3">
      <c r="A417" s="47">
        <v>0</v>
      </c>
      <c r="B417" s="45">
        <f>+Tableau13[[#This Row],[التبرع]]+Tableau13[[#This Row],[مساهمة 2022]]</f>
        <v>0</v>
      </c>
      <c r="C417" s="45">
        <f>SUM(Tableau13[[#This Row],[12]:[1]])</f>
        <v>0</v>
      </c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7"/>
      <c r="Q417" s="47"/>
      <c r="R417" s="32"/>
      <c r="S417" s="10">
        <v>411</v>
      </c>
      <c r="AK417" s="8">
        <v>18663</v>
      </c>
      <c r="AL417" s="9" t="s">
        <v>387</v>
      </c>
      <c r="AM417" s="8">
        <v>840</v>
      </c>
    </row>
    <row r="418" spans="1:39" s="6" customFormat="1" ht="23.25" customHeight="1" x14ac:dyDescent="0.3">
      <c r="A418" s="129">
        <v>0</v>
      </c>
      <c r="B418" s="44">
        <f>+Tableau13[[#This Row],[التبرع]]+Tableau13[[#This Row],[مساهمة 2022]]</f>
        <v>0</v>
      </c>
      <c r="C418" s="44">
        <f>SUM(Tableau13[[#This Row],[12]:[1]])</f>
        <v>0</v>
      </c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6"/>
      <c r="P418" s="49"/>
      <c r="Q418" s="50"/>
      <c r="R418" s="34"/>
      <c r="S418" s="14">
        <v>412</v>
      </c>
      <c r="AK418" s="8">
        <v>18739</v>
      </c>
      <c r="AL418" s="9" t="s">
        <v>388</v>
      </c>
      <c r="AM418" s="8">
        <v>820</v>
      </c>
    </row>
    <row r="419" spans="1:39" s="6" customFormat="1" ht="23.25" customHeight="1" x14ac:dyDescent="0.3">
      <c r="A419" s="47">
        <v>0</v>
      </c>
      <c r="B419" s="45">
        <f>+Tableau13[[#This Row],[التبرع]]+Tableau13[[#This Row],[مساهمة 2022]]</f>
        <v>0</v>
      </c>
      <c r="C419" s="45">
        <f>SUM(Tableau13[[#This Row],[12]:[1]])</f>
        <v>0</v>
      </c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8"/>
      <c r="P419" s="47"/>
      <c r="Q419" s="47"/>
      <c r="R419" s="32"/>
      <c r="S419" s="10">
        <v>413</v>
      </c>
      <c r="AK419" s="8">
        <v>18744</v>
      </c>
      <c r="AL419" s="9" t="s">
        <v>389</v>
      </c>
      <c r="AM419" s="8">
        <v>803</v>
      </c>
    </row>
    <row r="420" spans="1:39" s="6" customFormat="1" ht="23.25" customHeight="1" x14ac:dyDescent="0.3">
      <c r="A420" s="129">
        <v>0</v>
      </c>
      <c r="B420" s="44">
        <f>+Tableau13[[#This Row],[التبرع]]+Tableau13[[#This Row],[مساهمة 2022]]</f>
        <v>0</v>
      </c>
      <c r="C420" s="44">
        <f>SUM(Tableau13[[#This Row],[12]:[1]])</f>
        <v>0</v>
      </c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6"/>
      <c r="P420" s="49"/>
      <c r="Q420" s="50"/>
      <c r="R420" s="34"/>
      <c r="S420" s="14">
        <v>414</v>
      </c>
      <c r="AK420" s="8">
        <v>18754</v>
      </c>
      <c r="AL420" s="9" t="s">
        <v>390</v>
      </c>
      <c r="AM420" s="8">
        <v>820</v>
      </c>
    </row>
    <row r="421" spans="1:39" s="6" customFormat="1" ht="23.25" customHeight="1" x14ac:dyDescent="0.3">
      <c r="A421" s="47">
        <v>0</v>
      </c>
      <c r="B421" s="45">
        <f>+Tableau13[[#This Row],[التبرع]]+Tableau13[[#This Row],[مساهمة 2022]]</f>
        <v>0</v>
      </c>
      <c r="C421" s="45">
        <f>SUM(Tableau13[[#This Row],[12]:[1]])</f>
        <v>0</v>
      </c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7"/>
      <c r="Q421" s="47"/>
      <c r="R421" s="32"/>
      <c r="S421" s="10">
        <v>415</v>
      </c>
      <c r="AK421" s="8">
        <v>18765</v>
      </c>
      <c r="AL421" s="9" t="s">
        <v>292</v>
      </c>
      <c r="AM421" s="8">
        <v>840</v>
      </c>
    </row>
    <row r="422" spans="1:39" s="6" customFormat="1" ht="23.25" customHeight="1" x14ac:dyDescent="0.3">
      <c r="A422" s="129">
        <v>0</v>
      </c>
      <c r="B422" s="44">
        <f>+Tableau13[[#This Row],[التبرع]]+Tableau13[[#This Row],[مساهمة 2022]]</f>
        <v>0</v>
      </c>
      <c r="C422" s="44">
        <f>SUM(Tableau13[[#This Row],[12]:[1]])</f>
        <v>0</v>
      </c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9"/>
      <c r="Q422" s="50"/>
      <c r="R422" s="34"/>
      <c r="S422" s="14">
        <v>416</v>
      </c>
      <c r="AK422" s="8">
        <v>18778</v>
      </c>
      <c r="AL422" s="9" t="s">
        <v>391</v>
      </c>
      <c r="AM422" s="8">
        <v>830</v>
      </c>
    </row>
    <row r="423" spans="1:39" s="6" customFormat="1" ht="23.25" customHeight="1" x14ac:dyDescent="0.3">
      <c r="A423" s="47">
        <v>0</v>
      </c>
      <c r="B423" s="45">
        <f>+Tableau13[[#This Row],[التبرع]]+Tableau13[[#This Row],[مساهمة 2022]]</f>
        <v>0</v>
      </c>
      <c r="C423" s="45">
        <f>SUM(Tableau13[[#This Row],[12]:[1]])</f>
        <v>0</v>
      </c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7"/>
      <c r="Q423" s="47"/>
      <c r="R423" s="32"/>
      <c r="S423" s="10">
        <v>417</v>
      </c>
      <c r="AK423" s="8">
        <v>18781</v>
      </c>
      <c r="AL423" s="9" t="s">
        <v>392</v>
      </c>
      <c r="AM423" s="8">
        <v>880</v>
      </c>
    </row>
    <row r="424" spans="1:39" s="6" customFormat="1" ht="23.25" customHeight="1" x14ac:dyDescent="0.3">
      <c r="A424" s="129">
        <v>0</v>
      </c>
      <c r="B424" s="44">
        <f>+Tableau13[[#This Row],[التبرع]]+Tableau13[[#This Row],[مساهمة 2022]]</f>
        <v>0</v>
      </c>
      <c r="C424" s="44">
        <f>SUM(Tableau13[[#This Row],[12]:[1]])</f>
        <v>0</v>
      </c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6"/>
      <c r="P424" s="49"/>
      <c r="Q424" s="50"/>
      <c r="R424" s="34"/>
      <c r="S424" s="14">
        <v>418</v>
      </c>
      <c r="AK424" s="8">
        <v>18813</v>
      </c>
      <c r="AL424" s="9" t="s">
        <v>393</v>
      </c>
      <c r="AM424" s="8">
        <v>830</v>
      </c>
    </row>
    <row r="425" spans="1:39" s="6" customFormat="1" ht="23.25" customHeight="1" x14ac:dyDescent="0.3">
      <c r="A425" s="47">
        <v>0</v>
      </c>
      <c r="B425" s="45">
        <f>+Tableau13[[#This Row],[التبرع]]+Tableau13[[#This Row],[مساهمة 2022]]</f>
        <v>0</v>
      </c>
      <c r="C425" s="45">
        <f>SUM(Tableau13[[#This Row],[12]:[1]])</f>
        <v>0</v>
      </c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8"/>
      <c r="P425" s="47"/>
      <c r="Q425" s="47"/>
      <c r="R425" s="32"/>
      <c r="S425" s="10">
        <v>419</v>
      </c>
      <c r="AK425" s="8">
        <v>18830</v>
      </c>
      <c r="AL425" s="9" t="s">
        <v>394</v>
      </c>
      <c r="AM425" s="8">
        <v>870</v>
      </c>
    </row>
    <row r="426" spans="1:39" s="6" customFormat="1" ht="23.25" customHeight="1" x14ac:dyDescent="0.3">
      <c r="A426" s="129">
        <v>0</v>
      </c>
      <c r="B426" s="44">
        <f>+Tableau13[[#This Row],[التبرع]]+Tableau13[[#This Row],[مساهمة 2022]]</f>
        <v>0</v>
      </c>
      <c r="C426" s="44">
        <f>SUM(Tableau13[[#This Row],[12]:[1]])</f>
        <v>0</v>
      </c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6"/>
      <c r="P426" s="49"/>
      <c r="Q426" s="50"/>
      <c r="R426" s="34"/>
      <c r="S426" s="14">
        <v>420</v>
      </c>
      <c r="AK426" s="8">
        <v>18831</v>
      </c>
      <c r="AL426" s="9" t="s">
        <v>395</v>
      </c>
      <c r="AM426" s="8">
        <v>820</v>
      </c>
    </row>
    <row r="427" spans="1:39" s="6" customFormat="1" ht="23.25" customHeight="1" x14ac:dyDescent="0.3">
      <c r="A427" s="47">
        <v>0</v>
      </c>
      <c r="B427" s="45">
        <f>+Tableau13[[#This Row],[التبرع]]+Tableau13[[#This Row],[مساهمة 2022]]</f>
        <v>0</v>
      </c>
      <c r="C427" s="45">
        <f>SUM(Tableau13[[#This Row],[12]:[1]])</f>
        <v>0</v>
      </c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7"/>
      <c r="Q427" s="47"/>
      <c r="R427" s="32"/>
      <c r="S427" s="10">
        <v>421</v>
      </c>
      <c r="AK427" s="8">
        <v>18855</v>
      </c>
      <c r="AL427" s="9" t="s">
        <v>396</v>
      </c>
      <c r="AM427" s="8">
        <v>840</v>
      </c>
    </row>
    <row r="428" spans="1:39" s="6" customFormat="1" ht="23.25" customHeight="1" x14ac:dyDescent="0.3">
      <c r="A428" s="129">
        <v>0</v>
      </c>
      <c r="B428" s="44">
        <f>+Tableau13[[#This Row],[التبرع]]+Tableau13[[#This Row],[مساهمة 2022]]</f>
        <v>0</v>
      </c>
      <c r="C428" s="44">
        <f>SUM(Tableau13[[#This Row],[12]:[1]])</f>
        <v>0</v>
      </c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9"/>
      <c r="Q428" s="50"/>
      <c r="R428" s="34"/>
      <c r="S428" s="14">
        <v>422</v>
      </c>
      <c r="AK428" s="8">
        <v>18873</v>
      </c>
      <c r="AL428" s="9" t="s">
        <v>397</v>
      </c>
      <c r="AM428" s="8">
        <v>830</v>
      </c>
    </row>
    <row r="429" spans="1:39" s="6" customFormat="1" ht="23.25" customHeight="1" x14ac:dyDescent="0.3">
      <c r="A429" s="47">
        <v>0</v>
      </c>
      <c r="B429" s="45">
        <f>+Tableau13[[#This Row],[التبرع]]+Tableau13[[#This Row],[مساهمة 2022]]</f>
        <v>0</v>
      </c>
      <c r="C429" s="45">
        <f>SUM(Tableau13[[#This Row],[12]:[1]])</f>
        <v>0</v>
      </c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7"/>
      <c r="Q429" s="47"/>
      <c r="R429" s="32"/>
      <c r="S429" s="10">
        <v>423</v>
      </c>
      <c r="AK429" s="8">
        <v>18875</v>
      </c>
      <c r="AL429" s="9" t="s">
        <v>398</v>
      </c>
      <c r="AM429" s="8">
        <v>820</v>
      </c>
    </row>
    <row r="430" spans="1:39" s="6" customFormat="1" ht="23.25" customHeight="1" x14ac:dyDescent="0.3">
      <c r="A430" s="129">
        <v>0</v>
      </c>
      <c r="B430" s="44">
        <f>+Tableau13[[#This Row],[التبرع]]+Tableau13[[#This Row],[مساهمة 2022]]</f>
        <v>0</v>
      </c>
      <c r="C430" s="44">
        <f>SUM(Tableau13[[#This Row],[12]:[1]])</f>
        <v>0</v>
      </c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6"/>
      <c r="P430" s="49"/>
      <c r="Q430" s="50"/>
      <c r="R430" s="34"/>
      <c r="S430" s="14">
        <v>424</v>
      </c>
      <c r="AK430" s="8">
        <v>18883</v>
      </c>
      <c r="AL430" s="9" t="s">
        <v>399</v>
      </c>
      <c r="AM430" s="8">
        <v>814</v>
      </c>
    </row>
    <row r="431" spans="1:39" s="6" customFormat="1" ht="23.25" customHeight="1" x14ac:dyDescent="0.3">
      <c r="A431" s="47">
        <v>0</v>
      </c>
      <c r="B431" s="45">
        <f>+Tableau13[[#This Row],[التبرع]]+Tableau13[[#This Row],[مساهمة 2022]]</f>
        <v>0</v>
      </c>
      <c r="C431" s="45">
        <f>SUM(Tableau13[[#This Row],[12]:[1]])</f>
        <v>0</v>
      </c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8"/>
      <c r="P431" s="47"/>
      <c r="Q431" s="47"/>
      <c r="R431" s="32"/>
      <c r="S431" s="10">
        <v>425</v>
      </c>
      <c r="AK431" s="8">
        <v>18903</v>
      </c>
      <c r="AL431" s="9" t="s">
        <v>320</v>
      </c>
      <c r="AM431" s="8">
        <v>820</v>
      </c>
    </row>
    <row r="432" spans="1:39" s="6" customFormat="1" ht="23.25" customHeight="1" x14ac:dyDescent="0.3">
      <c r="A432" s="129">
        <v>0</v>
      </c>
      <c r="B432" s="44">
        <f>+Tableau13[[#This Row],[التبرع]]+Tableau13[[#This Row],[مساهمة 2022]]</f>
        <v>0</v>
      </c>
      <c r="C432" s="44">
        <f>SUM(Tableau13[[#This Row],[12]:[1]])</f>
        <v>0</v>
      </c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6"/>
      <c r="P432" s="49"/>
      <c r="Q432" s="50"/>
      <c r="R432" s="34"/>
      <c r="S432" s="14">
        <v>426</v>
      </c>
      <c r="AK432" s="8">
        <v>18904</v>
      </c>
      <c r="AL432" s="9" t="s">
        <v>400</v>
      </c>
      <c r="AM432" s="8">
        <v>880</v>
      </c>
    </row>
    <row r="433" spans="1:39" s="6" customFormat="1" ht="23.25" customHeight="1" x14ac:dyDescent="0.3">
      <c r="A433" s="47">
        <v>0</v>
      </c>
      <c r="B433" s="45">
        <f>+Tableau13[[#This Row],[التبرع]]+Tableau13[[#This Row],[مساهمة 2022]]</f>
        <v>0</v>
      </c>
      <c r="C433" s="45">
        <f>SUM(Tableau13[[#This Row],[12]:[1]])</f>
        <v>0</v>
      </c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7"/>
      <c r="Q433" s="47"/>
      <c r="R433" s="32"/>
      <c r="S433" s="10">
        <v>427</v>
      </c>
      <c r="AK433" s="8">
        <v>18906</v>
      </c>
      <c r="AL433" s="9" t="s">
        <v>401</v>
      </c>
      <c r="AM433" s="8">
        <v>820</v>
      </c>
    </row>
    <row r="434" spans="1:39" s="6" customFormat="1" ht="23.25" customHeight="1" x14ac:dyDescent="0.3">
      <c r="A434" s="129">
        <v>0</v>
      </c>
      <c r="B434" s="44">
        <f>+Tableau13[[#This Row],[التبرع]]+Tableau13[[#This Row],[مساهمة 2022]]</f>
        <v>0</v>
      </c>
      <c r="C434" s="44">
        <f>SUM(Tableau13[[#This Row],[12]:[1]])</f>
        <v>0</v>
      </c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9"/>
      <c r="Q434" s="50"/>
      <c r="R434" s="34"/>
      <c r="S434" s="14">
        <v>428</v>
      </c>
      <c r="AK434" s="8">
        <v>18907</v>
      </c>
      <c r="AL434" s="9" t="s">
        <v>402</v>
      </c>
      <c r="AM434" s="8">
        <v>820</v>
      </c>
    </row>
    <row r="435" spans="1:39" s="6" customFormat="1" ht="23.25" customHeight="1" x14ac:dyDescent="0.3">
      <c r="A435" s="47">
        <v>0</v>
      </c>
      <c r="B435" s="45">
        <f>+Tableau13[[#This Row],[التبرع]]+Tableau13[[#This Row],[مساهمة 2022]]</f>
        <v>0</v>
      </c>
      <c r="C435" s="45">
        <f>SUM(Tableau13[[#This Row],[12]:[1]])</f>
        <v>0</v>
      </c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7"/>
      <c r="Q435" s="47"/>
      <c r="R435" s="32"/>
      <c r="S435" s="10">
        <v>429</v>
      </c>
      <c r="AK435" s="8">
        <v>18908</v>
      </c>
      <c r="AL435" s="9" t="s">
        <v>403</v>
      </c>
      <c r="AM435" s="8">
        <v>880</v>
      </c>
    </row>
    <row r="436" spans="1:39" s="6" customFormat="1" ht="23.25" customHeight="1" x14ac:dyDescent="0.3">
      <c r="A436" s="129">
        <v>0</v>
      </c>
      <c r="B436" s="44">
        <f>+Tableau13[[#This Row],[التبرع]]+Tableau13[[#This Row],[مساهمة 2022]]</f>
        <v>0</v>
      </c>
      <c r="C436" s="44">
        <f>SUM(Tableau13[[#This Row],[12]:[1]])</f>
        <v>0</v>
      </c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6"/>
      <c r="P436" s="49"/>
      <c r="Q436" s="50"/>
      <c r="R436" s="34"/>
      <c r="S436" s="14">
        <v>430</v>
      </c>
      <c r="AK436" s="8">
        <v>18909</v>
      </c>
      <c r="AL436" s="9" t="s">
        <v>404</v>
      </c>
      <c r="AM436" s="8">
        <v>820</v>
      </c>
    </row>
    <row r="437" spans="1:39" s="6" customFormat="1" ht="23.25" customHeight="1" x14ac:dyDescent="0.3">
      <c r="A437" s="47">
        <v>0</v>
      </c>
      <c r="B437" s="45">
        <f>+Tableau13[[#This Row],[التبرع]]+Tableau13[[#This Row],[مساهمة 2022]]</f>
        <v>0</v>
      </c>
      <c r="C437" s="45">
        <f>SUM(Tableau13[[#This Row],[12]:[1]])</f>
        <v>0</v>
      </c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8"/>
      <c r="P437" s="47"/>
      <c r="Q437" s="47"/>
      <c r="R437" s="32"/>
      <c r="S437" s="10">
        <v>431</v>
      </c>
      <c r="AK437" s="8">
        <v>18910</v>
      </c>
      <c r="AL437" s="9" t="s">
        <v>107</v>
      </c>
      <c r="AM437" s="8">
        <v>830</v>
      </c>
    </row>
    <row r="438" spans="1:39" s="6" customFormat="1" ht="23.25" customHeight="1" x14ac:dyDescent="0.3">
      <c r="A438" s="129">
        <v>0</v>
      </c>
      <c r="B438" s="44">
        <f>+Tableau13[[#This Row],[التبرع]]+Tableau13[[#This Row],[مساهمة 2022]]</f>
        <v>0</v>
      </c>
      <c r="C438" s="44">
        <f>SUM(Tableau13[[#This Row],[12]:[1]])</f>
        <v>0</v>
      </c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6"/>
      <c r="P438" s="49"/>
      <c r="Q438" s="50"/>
      <c r="R438" s="34"/>
      <c r="S438" s="14">
        <v>432</v>
      </c>
      <c r="AK438" s="8">
        <v>18911</v>
      </c>
      <c r="AL438" s="9" t="s">
        <v>109</v>
      </c>
      <c r="AM438" s="8">
        <v>820</v>
      </c>
    </row>
    <row r="439" spans="1:39" s="6" customFormat="1" ht="23.25" customHeight="1" x14ac:dyDescent="0.3">
      <c r="A439" s="47">
        <v>0</v>
      </c>
      <c r="B439" s="45">
        <f>+Tableau13[[#This Row],[التبرع]]+Tableau13[[#This Row],[مساهمة 2022]]</f>
        <v>0</v>
      </c>
      <c r="C439" s="45">
        <f>SUM(Tableau13[[#This Row],[12]:[1]])</f>
        <v>0</v>
      </c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7"/>
      <c r="Q439" s="47"/>
      <c r="R439" s="32"/>
      <c r="S439" s="10">
        <v>433</v>
      </c>
      <c r="AK439" s="8">
        <v>18913</v>
      </c>
      <c r="AL439" s="9" t="s">
        <v>405</v>
      </c>
      <c r="AM439" s="8">
        <v>880</v>
      </c>
    </row>
    <row r="440" spans="1:39" s="6" customFormat="1" ht="23.25" customHeight="1" x14ac:dyDescent="0.3">
      <c r="A440" s="129">
        <v>0</v>
      </c>
      <c r="B440" s="44">
        <f>+Tableau13[[#This Row],[التبرع]]+Tableau13[[#This Row],[مساهمة 2022]]</f>
        <v>0</v>
      </c>
      <c r="C440" s="44">
        <f>SUM(Tableau13[[#This Row],[12]:[1]])</f>
        <v>0</v>
      </c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9"/>
      <c r="Q440" s="50"/>
      <c r="R440" s="34"/>
      <c r="S440" s="14">
        <v>434</v>
      </c>
      <c r="AK440" s="8">
        <v>18914</v>
      </c>
      <c r="AL440" s="9" t="s">
        <v>406</v>
      </c>
      <c r="AM440" s="8">
        <v>830</v>
      </c>
    </row>
    <row r="441" spans="1:39" s="6" customFormat="1" ht="23.25" customHeight="1" x14ac:dyDescent="0.3">
      <c r="A441" s="47">
        <v>0</v>
      </c>
      <c r="B441" s="45">
        <f>+Tableau13[[#This Row],[التبرع]]+Tableau13[[#This Row],[مساهمة 2022]]</f>
        <v>0</v>
      </c>
      <c r="C441" s="45">
        <f>SUM(Tableau13[[#This Row],[12]:[1]])</f>
        <v>0</v>
      </c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7"/>
      <c r="Q441" s="47"/>
      <c r="R441" s="32"/>
      <c r="S441" s="10">
        <v>435</v>
      </c>
      <c r="AK441" s="8">
        <v>18915</v>
      </c>
      <c r="AL441" s="9" t="s">
        <v>239</v>
      </c>
      <c r="AM441" s="8">
        <v>820</v>
      </c>
    </row>
    <row r="442" spans="1:39" s="6" customFormat="1" ht="23.25" customHeight="1" x14ac:dyDescent="0.3">
      <c r="A442" s="129">
        <v>0</v>
      </c>
      <c r="B442" s="44">
        <f>+Tableau13[[#This Row],[التبرع]]+Tableau13[[#This Row],[مساهمة 2022]]</f>
        <v>0</v>
      </c>
      <c r="C442" s="44">
        <f>SUM(Tableau13[[#This Row],[12]:[1]])</f>
        <v>0</v>
      </c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6"/>
      <c r="P442" s="49"/>
      <c r="Q442" s="50"/>
      <c r="R442" s="34"/>
      <c r="S442" s="14">
        <v>436</v>
      </c>
      <c r="AK442" s="8">
        <v>18916</v>
      </c>
      <c r="AL442" s="9" t="s">
        <v>407</v>
      </c>
      <c r="AM442" s="8">
        <v>820</v>
      </c>
    </row>
    <row r="443" spans="1:39" s="6" customFormat="1" ht="23.25" customHeight="1" x14ac:dyDescent="0.3">
      <c r="A443" s="47">
        <v>0</v>
      </c>
      <c r="B443" s="45">
        <f>+Tableau13[[#This Row],[التبرع]]+Tableau13[[#This Row],[مساهمة 2022]]</f>
        <v>0</v>
      </c>
      <c r="C443" s="45">
        <f>SUM(Tableau13[[#This Row],[12]:[1]])</f>
        <v>0</v>
      </c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8"/>
      <c r="P443" s="47"/>
      <c r="Q443" s="47"/>
      <c r="R443" s="32"/>
      <c r="S443" s="10">
        <v>437</v>
      </c>
      <c r="AK443" s="8">
        <v>18917</v>
      </c>
      <c r="AL443" s="9" t="s">
        <v>408</v>
      </c>
      <c r="AM443" s="8">
        <v>880</v>
      </c>
    </row>
    <row r="444" spans="1:39" s="6" customFormat="1" ht="23.25" customHeight="1" x14ac:dyDescent="0.3">
      <c r="A444" s="129">
        <v>0</v>
      </c>
      <c r="B444" s="44">
        <f>+Tableau13[[#This Row],[التبرع]]+Tableau13[[#This Row],[مساهمة 2022]]</f>
        <v>0</v>
      </c>
      <c r="C444" s="44">
        <f>SUM(Tableau13[[#This Row],[12]:[1]])</f>
        <v>0</v>
      </c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6"/>
      <c r="P444" s="49"/>
      <c r="Q444" s="50"/>
      <c r="R444" s="34"/>
      <c r="S444" s="14">
        <v>438</v>
      </c>
      <c r="AK444" s="8">
        <v>18918</v>
      </c>
      <c r="AL444" s="9" t="s">
        <v>409</v>
      </c>
      <c r="AM444" s="8">
        <v>830</v>
      </c>
    </row>
    <row r="445" spans="1:39" s="16" customFormat="1" ht="23.25" customHeight="1" x14ac:dyDescent="0.3">
      <c r="A445" s="47">
        <v>0</v>
      </c>
      <c r="B445" s="45">
        <f>+Tableau13[[#This Row],[التبرع]]+Tableau13[[#This Row],[مساهمة 2022]]</f>
        <v>0</v>
      </c>
      <c r="C445" s="45">
        <f>SUM(Tableau13[[#This Row],[12]:[1]])</f>
        <v>0</v>
      </c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7"/>
      <c r="Q445" s="47"/>
      <c r="R445" s="32"/>
      <c r="S445" s="10">
        <v>439</v>
      </c>
      <c r="AK445" s="18">
        <v>18920</v>
      </c>
      <c r="AL445" s="19" t="s">
        <v>410</v>
      </c>
      <c r="AM445" s="18">
        <v>830</v>
      </c>
    </row>
    <row r="446" spans="1:39" s="6" customFormat="1" ht="23.25" customHeight="1" x14ac:dyDescent="0.3">
      <c r="A446" s="129">
        <v>0</v>
      </c>
      <c r="B446" s="44">
        <f>+Tableau13[[#This Row],[التبرع]]+Tableau13[[#This Row],[مساهمة 2022]]</f>
        <v>0</v>
      </c>
      <c r="C446" s="44">
        <f>SUM(Tableau13[[#This Row],[12]:[1]])</f>
        <v>0</v>
      </c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9"/>
      <c r="Q446" s="50"/>
      <c r="R446" s="34"/>
      <c r="S446" s="14">
        <v>440</v>
      </c>
      <c r="AK446" s="8">
        <v>18921</v>
      </c>
      <c r="AL446" s="9" t="s">
        <v>411</v>
      </c>
      <c r="AM446" s="8">
        <v>830</v>
      </c>
    </row>
    <row r="447" spans="1:39" s="6" customFormat="1" ht="23.25" customHeight="1" x14ac:dyDescent="0.3">
      <c r="A447" s="47">
        <v>0</v>
      </c>
      <c r="B447" s="45">
        <f>+Tableau13[[#This Row],[التبرع]]+Tableau13[[#This Row],[مساهمة 2022]]</f>
        <v>0</v>
      </c>
      <c r="C447" s="45">
        <f>SUM(Tableau13[[#This Row],[12]:[1]])</f>
        <v>0</v>
      </c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7"/>
      <c r="Q447" s="47"/>
      <c r="R447" s="32"/>
      <c r="S447" s="10">
        <v>441</v>
      </c>
      <c r="AK447" s="8">
        <v>18922</v>
      </c>
      <c r="AL447" s="9" t="s">
        <v>412</v>
      </c>
      <c r="AM447" s="8">
        <v>880</v>
      </c>
    </row>
    <row r="448" spans="1:39" s="6" customFormat="1" ht="23.25" customHeight="1" x14ac:dyDescent="0.3">
      <c r="A448" s="129">
        <v>0</v>
      </c>
      <c r="B448" s="44">
        <f>+Tableau13[[#This Row],[التبرع]]+Tableau13[[#This Row],[مساهمة 2022]]</f>
        <v>0</v>
      </c>
      <c r="C448" s="44">
        <f>SUM(Tableau13[[#This Row],[12]:[1]])</f>
        <v>0</v>
      </c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6"/>
      <c r="P448" s="49"/>
      <c r="Q448" s="50"/>
      <c r="R448" s="34"/>
      <c r="S448" s="14">
        <v>442</v>
      </c>
      <c r="AK448" s="8">
        <v>18923</v>
      </c>
      <c r="AL448" s="9" t="s">
        <v>413</v>
      </c>
      <c r="AM448" s="8">
        <v>820</v>
      </c>
    </row>
    <row r="449" spans="1:39" s="6" customFormat="1" ht="23.25" customHeight="1" x14ac:dyDescent="0.3">
      <c r="A449" s="47">
        <v>0</v>
      </c>
      <c r="B449" s="45">
        <f>+Tableau13[[#This Row],[التبرع]]+Tableau13[[#This Row],[مساهمة 2022]]</f>
        <v>0</v>
      </c>
      <c r="C449" s="45">
        <f>SUM(Tableau13[[#This Row],[12]:[1]])</f>
        <v>0</v>
      </c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8"/>
      <c r="P449" s="47"/>
      <c r="Q449" s="47"/>
      <c r="R449" s="32"/>
      <c r="S449" s="10">
        <v>443</v>
      </c>
      <c r="AK449" s="8">
        <v>18924</v>
      </c>
      <c r="AL449" s="9" t="s">
        <v>414</v>
      </c>
      <c r="AM449" s="8">
        <v>820</v>
      </c>
    </row>
    <row r="450" spans="1:39" s="6" customFormat="1" ht="23.25" customHeight="1" x14ac:dyDescent="0.3">
      <c r="A450" s="129">
        <v>0</v>
      </c>
      <c r="B450" s="44">
        <f>+Tableau13[[#This Row],[التبرع]]+Tableau13[[#This Row],[مساهمة 2022]]</f>
        <v>0</v>
      </c>
      <c r="C450" s="44">
        <f>SUM(Tableau13[[#This Row],[12]:[1]])</f>
        <v>0</v>
      </c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6"/>
      <c r="P450" s="49"/>
      <c r="Q450" s="50"/>
      <c r="R450" s="34"/>
      <c r="S450" s="14">
        <v>444</v>
      </c>
      <c r="AK450" s="8">
        <v>18928</v>
      </c>
      <c r="AL450" s="9" t="s">
        <v>415</v>
      </c>
      <c r="AM450" s="8">
        <v>820</v>
      </c>
    </row>
    <row r="451" spans="1:39" s="6" customFormat="1" ht="23.25" customHeight="1" x14ac:dyDescent="0.3">
      <c r="A451" s="47">
        <v>0</v>
      </c>
      <c r="B451" s="45">
        <f>+Tableau13[[#This Row],[التبرع]]+Tableau13[[#This Row],[مساهمة 2022]]</f>
        <v>0</v>
      </c>
      <c r="C451" s="45">
        <f>SUM(Tableau13[[#This Row],[12]:[1]])</f>
        <v>0</v>
      </c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7"/>
      <c r="Q451" s="47"/>
      <c r="R451" s="32"/>
      <c r="S451" s="10">
        <v>445</v>
      </c>
      <c r="AK451" s="8">
        <v>18929</v>
      </c>
      <c r="AL451" s="9" t="s">
        <v>416</v>
      </c>
      <c r="AM451" s="8">
        <v>820</v>
      </c>
    </row>
    <row r="452" spans="1:39" s="6" customFormat="1" ht="23.25" customHeight="1" x14ac:dyDescent="0.3">
      <c r="A452" s="129">
        <v>0</v>
      </c>
      <c r="B452" s="44">
        <f>+Tableau13[[#This Row],[التبرع]]+Tableau13[[#This Row],[مساهمة 2022]]</f>
        <v>0</v>
      </c>
      <c r="C452" s="44">
        <f>SUM(Tableau13[[#This Row],[12]:[1]])</f>
        <v>0</v>
      </c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9"/>
      <c r="Q452" s="50"/>
      <c r="R452" s="34"/>
      <c r="S452" s="14">
        <v>446</v>
      </c>
      <c r="AK452" s="8">
        <v>18930</v>
      </c>
      <c r="AL452" s="9" t="s">
        <v>107</v>
      </c>
      <c r="AM452" s="8">
        <v>840</v>
      </c>
    </row>
    <row r="453" spans="1:39" s="6" customFormat="1" ht="23.25" customHeight="1" x14ac:dyDescent="0.3">
      <c r="A453" s="47">
        <v>0</v>
      </c>
      <c r="B453" s="45">
        <f>+Tableau13[[#This Row],[التبرع]]+Tableau13[[#This Row],[مساهمة 2022]]</f>
        <v>0</v>
      </c>
      <c r="C453" s="45">
        <f>SUM(Tableau13[[#This Row],[12]:[1]])</f>
        <v>0</v>
      </c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7"/>
      <c r="Q453" s="47"/>
      <c r="R453" s="32"/>
      <c r="S453" s="10">
        <v>447</v>
      </c>
      <c r="AK453" s="8">
        <v>18932</v>
      </c>
      <c r="AL453" s="9" t="s">
        <v>417</v>
      </c>
      <c r="AM453" s="8">
        <v>880</v>
      </c>
    </row>
    <row r="454" spans="1:39" s="6" customFormat="1" ht="23.25" customHeight="1" x14ac:dyDescent="0.3">
      <c r="A454" s="129">
        <v>0</v>
      </c>
      <c r="B454" s="44">
        <f>+Tableau13[[#This Row],[التبرع]]+Tableau13[[#This Row],[مساهمة 2022]]</f>
        <v>0</v>
      </c>
      <c r="C454" s="44">
        <f>SUM(Tableau13[[#This Row],[12]:[1]])</f>
        <v>0</v>
      </c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6"/>
      <c r="P454" s="49"/>
      <c r="Q454" s="50"/>
      <c r="R454" s="34"/>
      <c r="S454" s="14">
        <v>448</v>
      </c>
      <c r="AK454" s="8">
        <v>18934</v>
      </c>
      <c r="AL454" s="9" t="s">
        <v>418</v>
      </c>
      <c r="AM454" s="8">
        <v>820</v>
      </c>
    </row>
    <row r="455" spans="1:39" s="6" customFormat="1" ht="23.25" customHeight="1" x14ac:dyDescent="0.3">
      <c r="A455" s="47">
        <v>0</v>
      </c>
      <c r="B455" s="45">
        <f>+Tableau13[[#This Row],[التبرع]]+Tableau13[[#This Row],[مساهمة 2022]]</f>
        <v>0</v>
      </c>
      <c r="C455" s="45">
        <f>SUM(Tableau13[[#This Row],[12]:[1]])</f>
        <v>0</v>
      </c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8"/>
      <c r="P455" s="47"/>
      <c r="Q455" s="47"/>
      <c r="R455" s="32"/>
      <c r="S455" s="10">
        <v>449</v>
      </c>
      <c r="AK455" s="8">
        <v>18935</v>
      </c>
      <c r="AL455" s="9" t="s">
        <v>419</v>
      </c>
      <c r="AM455" s="8">
        <v>880</v>
      </c>
    </row>
    <row r="456" spans="1:39" s="6" customFormat="1" ht="23.25" customHeight="1" x14ac:dyDescent="0.3">
      <c r="A456" s="129">
        <v>0</v>
      </c>
      <c r="B456" s="44">
        <f>+Tableau13[[#This Row],[التبرع]]+Tableau13[[#This Row],[مساهمة 2022]]</f>
        <v>0</v>
      </c>
      <c r="C456" s="44">
        <f>SUM(Tableau13[[#This Row],[12]:[1]])</f>
        <v>0</v>
      </c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6"/>
      <c r="P456" s="49"/>
      <c r="Q456" s="50"/>
      <c r="R456" s="34"/>
      <c r="S456" s="14">
        <v>450</v>
      </c>
      <c r="AK456" s="8">
        <v>18936</v>
      </c>
      <c r="AL456" s="9" t="s">
        <v>420</v>
      </c>
      <c r="AM456" s="8">
        <v>820</v>
      </c>
    </row>
    <row r="457" spans="1:39" s="6" customFormat="1" ht="23.25" customHeight="1" x14ac:dyDescent="0.3">
      <c r="A457" s="47">
        <v>0</v>
      </c>
      <c r="B457" s="45">
        <f>+Tableau13[[#This Row],[التبرع]]+Tableau13[[#This Row],[مساهمة 2022]]</f>
        <v>0</v>
      </c>
      <c r="C457" s="45">
        <f>SUM(Tableau13[[#This Row],[12]:[1]])</f>
        <v>0</v>
      </c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7"/>
      <c r="Q457" s="47"/>
      <c r="R457" s="32"/>
      <c r="S457" s="10">
        <v>451</v>
      </c>
      <c r="AK457" s="8">
        <v>18941</v>
      </c>
      <c r="AL457" s="9" t="s">
        <v>421</v>
      </c>
      <c r="AM457" s="8">
        <v>880</v>
      </c>
    </row>
    <row r="458" spans="1:39" s="6" customFormat="1" ht="23.25" customHeight="1" x14ac:dyDescent="0.3">
      <c r="A458" s="129">
        <v>0</v>
      </c>
      <c r="B458" s="44">
        <f>+Tableau13[[#This Row],[التبرع]]+Tableau13[[#This Row],[مساهمة 2022]]</f>
        <v>0</v>
      </c>
      <c r="C458" s="44">
        <f>SUM(Tableau13[[#This Row],[12]:[1]])</f>
        <v>0</v>
      </c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9"/>
      <c r="Q458" s="50"/>
      <c r="R458" s="34"/>
      <c r="S458" s="14">
        <v>452</v>
      </c>
      <c r="AK458" s="8">
        <v>18943</v>
      </c>
      <c r="AL458" s="9" t="s">
        <v>422</v>
      </c>
      <c r="AM458" s="8">
        <v>830</v>
      </c>
    </row>
    <row r="459" spans="1:39" s="6" customFormat="1" ht="23.25" customHeight="1" x14ac:dyDescent="0.3">
      <c r="A459" s="47">
        <v>0</v>
      </c>
      <c r="B459" s="45">
        <f>+Tableau13[[#This Row],[التبرع]]+Tableau13[[#This Row],[مساهمة 2022]]</f>
        <v>0</v>
      </c>
      <c r="C459" s="45">
        <f>SUM(Tableau13[[#This Row],[12]:[1]])</f>
        <v>0</v>
      </c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7"/>
      <c r="Q459" s="47"/>
      <c r="R459" s="32"/>
      <c r="S459" s="10">
        <v>453</v>
      </c>
      <c r="AK459" s="8">
        <v>18944</v>
      </c>
      <c r="AL459" s="9" t="s">
        <v>423</v>
      </c>
      <c r="AM459" s="8">
        <v>820</v>
      </c>
    </row>
    <row r="460" spans="1:39" s="6" customFormat="1" ht="23.25" customHeight="1" x14ac:dyDescent="0.3">
      <c r="A460" s="129">
        <v>0</v>
      </c>
      <c r="B460" s="44">
        <f>+Tableau13[[#This Row],[التبرع]]+Tableau13[[#This Row],[مساهمة 2022]]</f>
        <v>0</v>
      </c>
      <c r="C460" s="44">
        <f>SUM(Tableau13[[#This Row],[12]:[1]])</f>
        <v>0</v>
      </c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6"/>
      <c r="P460" s="49"/>
      <c r="Q460" s="50"/>
      <c r="R460" s="34"/>
      <c r="S460" s="14">
        <v>454</v>
      </c>
      <c r="AK460" s="8">
        <v>18946</v>
      </c>
      <c r="AL460" s="9" t="s">
        <v>424</v>
      </c>
      <c r="AM460" s="8">
        <v>830</v>
      </c>
    </row>
    <row r="461" spans="1:39" s="6" customFormat="1" ht="23.25" customHeight="1" x14ac:dyDescent="0.3">
      <c r="A461" s="47">
        <v>0</v>
      </c>
      <c r="B461" s="45">
        <f>+Tableau13[[#This Row],[التبرع]]+Tableau13[[#This Row],[مساهمة 2022]]</f>
        <v>0</v>
      </c>
      <c r="C461" s="45">
        <f>SUM(Tableau13[[#This Row],[12]:[1]])</f>
        <v>0</v>
      </c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8"/>
      <c r="P461" s="47"/>
      <c r="Q461" s="47"/>
      <c r="R461" s="32"/>
      <c r="S461" s="10">
        <v>455</v>
      </c>
      <c r="AK461" s="8">
        <v>18947</v>
      </c>
      <c r="AL461" s="9" t="s">
        <v>425</v>
      </c>
      <c r="AM461" s="8">
        <v>880</v>
      </c>
    </row>
    <row r="462" spans="1:39" s="6" customFormat="1" ht="23.25" customHeight="1" x14ac:dyDescent="0.3">
      <c r="A462" s="129">
        <v>0</v>
      </c>
      <c r="B462" s="44">
        <f>+Tableau13[[#This Row],[التبرع]]+Tableau13[[#This Row],[مساهمة 2022]]</f>
        <v>0</v>
      </c>
      <c r="C462" s="44">
        <f>SUM(Tableau13[[#This Row],[12]:[1]])</f>
        <v>0</v>
      </c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6"/>
      <c r="P462" s="49"/>
      <c r="Q462" s="50"/>
      <c r="R462" s="34"/>
      <c r="S462" s="14">
        <v>456</v>
      </c>
      <c r="AK462" s="8">
        <v>18949</v>
      </c>
      <c r="AL462" s="9" t="s">
        <v>426</v>
      </c>
      <c r="AM462" s="8">
        <v>840</v>
      </c>
    </row>
    <row r="463" spans="1:39" s="6" customFormat="1" ht="23.25" customHeight="1" x14ac:dyDescent="0.3">
      <c r="A463" s="47">
        <v>0</v>
      </c>
      <c r="B463" s="45">
        <f>+Tableau13[[#This Row],[التبرع]]+Tableau13[[#This Row],[مساهمة 2022]]</f>
        <v>0</v>
      </c>
      <c r="C463" s="45">
        <f>SUM(Tableau13[[#This Row],[12]:[1]])</f>
        <v>0</v>
      </c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7"/>
      <c r="Q463" s="47"/>
      <c r="R463" s="32"/>
      <c r="S463" s="10">
        <v>457</v>
      </c>
      <c r="AK463" s="8">
        <v>18950</v>
      </c>
      <c r="AL463" s="9" t="s">
        <v>427</v>
      </c>
      <c r="AM463" s="8">
        <v>820</v>
      </c>
    </row>
    <row r="464" spans="1:39" s="6" customFormat="1" ht="23.25" customHeight="1" x14ac:dyDescent="0.3">
      <c r="A464" s="129">
        <v>0</v>
      </c>
      <c r="B464" s="44">
        <f>+Tableau13[[#This Row],[التبرع]]+Tableau13[[#This Row],[مساهمة 2022]]</f>
        <v>0</v>
      </c>
      <c r="C464" s="44">
        <f>SUM(Tableau13[[#This Row],[12]:[1]])</f>
        <v>0</v>
      </c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9"/>
      <c r="Q464" s="50"/>
      <c r="R464" s="34"/>
      <c r="S464" s="14">
        <v>458</v>
      </c>
      <c r="AK464" s="8">
        <v>18953</v>
      </c>
      <c r="AL464" s="9" t="s">
        <v>428</v>
      </c>
      <c r="AM464" s="8">
        <v>830</v>
      </c>
    </row>
    <row r="465" spans="1:39" s="6" customFormat="1" ht="23.25" customHeight="1" x14ac:dyDescent="0.3">
      <c r="A465" s="47">
        <v>0</v>
      </c>
      <c r="B465" s="45">
        <f>+Tableau13[[#This Row],[التبرع]]+Tableau13[[#This Row],[مساهمة 2022]]</f>
        <v>0</v>
      </c>
      <c r="C465" s="45">
        <f>SUM(Tableau13[[#This Row],[12]:[1]])</f>
        <v>0</v>
      </c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7"/>
      <c r="Q465" s="47"/>
      <c r="R465" s="32"/>
      <c r="S465" s="10">
        <v>459</v>
      </c>
      <c r="AK465" s="8">
        <v>18954</v>
      </c>
      <c r="AL465" s="9" t="s">
        <v>429</v>
      </c>
      <c r="AM465" s="8">
        <v>830</v>
      </c>
    </row>
    <row r="466" spans="1:39" s="6" customFormat="1" ht="23.25" customHeight="1" x14ac:dyDescent="0.3">
      <c r="A466" s="129">
        <v>0</v>
      </c>
      <c r="B466" s="44">
        <f>+Tableau13[[#This Row],[التبرع]]+Tableau13[[#This Row],[مساهمة 2022]]</f>
        <v>0</v>
      </c>
      <c r="C466" s="44">
        <f>SUM(Tableau13[[#This Row],[12]:[1]])</f>
        <v>0</v>
      </c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6"/>
      <c r="P466" s="49"/>
      <c r="Q466" s="50"/>
      <c r="R466" s="34"/>
      <c r="S466" s="14">
        <v>460</v>
      </c>
      <c r="AK466" s="8">
        <v>18955</v>
      </c>
      <c r="AL466" s="9" t="s">
        <v>430</v>
      </c>
      <c r="AM466" s="8">
        <v>840</v>
      </c>
    </row>
    <row r="467" spans="1:39" s="6" customFormat="1" ht="23.25" customHeight="1" x14ac:dyDescent="0.3">
      <c r="A467" s="47">
        <v>0</v>
      </c>
      <c r="B467" s="45">
        <f>+Tableau13[[#This Row],[التبرع]]+Tableau13[[#This Row],[مساهمة 2022]]</f>
        <v>0</v>
      </c>
      <c r="C467" s="45">
        <f>SUM(Tableau13[[#This Row],[12]:[1]])</f>
        <v>0</v>
      </c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8"/>
      <c r="P467" s="47"/>
      <c r="Q467" s="47"/>
      <c r="R467" s="32"/>
      <c r="S467" s="10">
        <v>461</v>
      </c>
      <c r="AK467" s="8">
        <v>18957</v>
      </c>
      <c r="AL467" s="9" t="s">
        <v>431</v>
      </c>
      <c r="AM467" s="8">
        <v>820</v>
      </c>
    </row>
    <row r="468" spans="1:39" s="6" customFormat="1" ht="23.25" customHeight="1" x14ac:dyDescent="0.3">
      <c r="A468" s="129">
        <v>0</v>
      </c>
      <c r="B468" s="44">
        <f>+Tableau13[[#This Row],[التبرع]]+Tableau13[[#This Row],[مساهمة 2022]]</f>
        <v>0</v>
      </c>
      <c r="C468" s="44">
        <f>SUM(Tableau13[[#This Row],[12]:[1]])</f>
        <v>0</v>
      </c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6"/>
      <c r="P468" s="49"/>
      <c r="Q468" s="50"/>
      <c r="R468" s="34"/>
      <c r="S468" s="14">
        <v>462</v>
      </c>
      <c r="AK468" s="8">
        <v>18961</v>
      </c>
      <c r="AL468" s="9" t="s">
        <v>432</v>
      </c>
      <c r="AM468" s="8">
        <v>820</v>
      </c>
    </row>
    <row r="469" spans="1:39" s="6" customFormat="1" ht="23.25" customHeight="1" x14ac:dyDescent="0.3">
      <c r="A469" s="47">
        <v>0</v>
      </c>
      <c r="B469" s="45">
        <f>+Tableau13[[#This Row],[التبرع]]+Tableau13[[#This Row],[مساهمة 2022]]</f>
        <v>0</v>
      </c>
      <c r="C469" s="45">
        <f>SUM(Tableau13[[#This Row],[12]:[1]])</f>
        <v>0</v>
      </c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7"/>
      <c r="Q469" s="47"/>
      <c r="R469" s="32"/>
      <c r="S469" s="10">
        <v>463</v>
      </c>
      <c r="AK469" s="8">
        <v>18962</v>
      </c>
      <c r="AL469" s="9" t="s">
        <v>433</v>
      </c>
      <c r="AM469" s="8">
        <v>820</v>
      </c>
    </row>
    <row r="470" spans="1:39" s="6" customFormat="1" ht="23.25" customHeight="1" x14ac:dyDescent="0.3">
      <c r="A470" s="129">
        <v>0</v>
      </c>
      <c r="B470" s="44">
        <f>+Tableau13[[#This Row],[التبرع]]+Tableau13[[#This Row],[مساهمة 2022]]</f>
        <v>0</v>
      </c>
      <c r="C470" s="44">
        <f>SUM(Tableau13[[#This Row],[12]:[1]])</f>
        <v>0</v>
      </c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9"/>
      <c r="Q470" s="50"/>
      <c r="R470" s="34"/>
      <c r="S470" s="14">
        <v>464</v>
      </c>
      <c r="AK470" s="8">
        <v>18963</v>
      </c>
      <c r="AL470" s="9" t="s">
        <v>434</v>
      </c>
      <c r="AM470" s="8">
        <v>820</v>
      </c>
    </row>
    <row r="471" spans="1:39" s="6" customFormat="1" ht="23.25" customHeight="1" x14ac:dyDescent="0.3">
      <c r="A471" s="47">
        <v>0</v>
      </c>
      <c r="B471" s="45">
        <f>+Tableau13[[#This Row],[التبرع]]+Tableau13[[#This Row],[مساهمة 2022]]</f>
        <v>0</v>
      </c>
      <c r="C471" s="45">
        <f>SUM(Tableau13[[#This Row],[12]:[1]])</f>
        <v>0</v>
      </c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7"/>
      <c r="Q471" s="47"/>
      <c r="R471" s="32"/>
      <c r="S471" s="10">
        <v>465</v>
      </c>
      <c r="AK471" s="8">
        <v>18965</v>
      </c>
      <c r="AL471" s="9" t="s">
        <v>435</v>
      </c>
      <c r="AM471" s="8">
        <v>840</v>
      </c>
    </row>
    <row r="472" spans="1:39" s="6" customFormat="1" ht="23.25" customHeight="1" x14ac:dyDescent="0.3">
      <c r="A472" s="129">
        <v>0</v>
      </c>
      <c r="B472" s="44">
        <f>+Tableau13[[#This Row],[التبرع]]+Tableau13[[#This Row],[مساهمة 2022]]</f>
        <v>0</v>
      </c>
      <c r="C472" s="44">
        <f>SUM(Tableau13[[#This Row],[12]:[1]])</f>
        <v>0</v>
      </c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6"/>
      <c r="P472" s="49"/>
      <c r="Q472" s="50"/>
      <c r="R472" s="34"/>
      <c r="S472" s="14">
        <v>466</v>
      </c>
      <c r="AK472" s="8">
        <v>18969</v>
      </c>
      <c r="AL472" s="9" t="s">
        <v>436</v>
      </c>
      <c r="AM472" s="8">
        <v>820</v>
      </c>
    </row>
    <row r="473" spans="1:39" s="6" customFormat="1" ht="23.25" customHeight="1" x14ac:dyDescent="0.3">
      <c r="A473" s="47">
        <v>0</v>
      </c>
      <c r="B473" s="45">
        <f>+Tableau13[[#This Row],[التبرع]]+Tableau13[[#This Row],[مساهمة 2022]]</f>
        <v>0</v>
      </c>
      <c r="C473" s="45">
        <f>SUM(Tableau13[[#This Row],[12]:[1]])</f>
        <v>0</v>
      </c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8"/>
      <c r="P473" s="47"/>
      <c r="Q473" s="47"/>
      <c r="R473" s="32"/>
      <c r="S473" s="10">
        <v>467</v>
      </c>
      <c r="AK473" s="8">
        <v>18970</v>
      </c>
      <c r="AL473" s="9" t="s">
        <v>437</v>
      </c>
      <c r="AM473" s="8">
        <v>830</v>
      </c>
    </row>
    <row r="474" spans="1:39" s="6" customFormat="1" ht="23.25" customHeight="1" x14ac:dyDescent="0.3">
      <c r="A474" s="129">
        <v>0</v>
      </c>
      <c r="B474" s="44">
        <f>+Tableau13[[#This Row],[التبرع]]+Tableau13[[#This Row],[مساهمة 2022]]</f>
        <v>0</v>
      </c>
      <c r="C474" s="44">
        <f>SUM(Tableau13[[#This Row],[12]:[1]])</f>
        <v>0</v>
      </c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6"/>
      <c r="P474" s="49"/>
      <c r="Q474" s="50"/>
      <c r="R474" s="34"/>
      <c r="S474" s="14">
        <v>468</v>
      </c>
      <c r="AK474" s="8">
        <v>18971</v>
      </c>
      <c r="AL474" s="9" t="s">
        <v>438</v>
      </c>
      <c r="AM474" s="8">
        <v>820</v>
      </c>
    </row>
    <row r="475" spans="1:39" s="6" customFormat="1" ht="23.25" customHeight="1" x14ac:dyDescent="0.3">
      <c r="A475" s="47">
        <v>0</v>
      </c>
      <c r="B475" s="45">
        <f>+Tableau13[[#This Row],[التبرع]]+Tableau13[[#This Row],[مساهمة 2022]]</f>
        <v>0</v>
      </c>
      <c r="C475" s="45">
        <f>SUM(Tableau13[[#This Row],[12]:[1]])</f>
        <v>0</v>
      </c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7"/>
      <c r="Q475" s="47"/>
      <c r="R475" s="32"/>
      <c r="S475" s="10">
        <v>469</v>
      </c>
      <c r="AK475" s="8">
        <v>18972</v>
      </c>
      <c r="AL475" s="9" t="s">
        <v>439</v>
      </c>
      <c r="AM475" s="8">
        <v>830</v>
      </c>
    </row>
    <row r="476" spans="1:39" s="6" customFormat="1" ht="23.25" customHeight="1" x14ac:dyDescent="0.3">
      <c r="A476" s="129">
        <v>0</v>
      </c>
      <c r="B476" s="44">
        <f>+Tableau13[[#This Row],[التبرع]]+Tableau13[[#This Row],[مساهمة 2022]]</f>
        <v>0</v>
      </c>
      <c r="C476" s="44">
        <f>SUM(Tableau13[[#This Row],[12]:[1]])</f>
        <v>0</v>
      </c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9"/>
      <c r="Q476" s="50"/>
      <c r="R476" s="34"/>
      <c r="S476" s="14">
        <v>470</v>
      </c>
      <c r="AK476" s="8">
        <v>18973</v>
      </c>
      <c r="AL476" s="9" t="s">
        <v>440</v>
      </c>
      <c r="AM476" s="8">
        <v>830</v>
      </c>
    </row>
    <row r="477" spans="1:39" s="6" customFormat="1" ht="23.25" customHeight="1" x14ac:dyDescent="0.3">
      <c r="A477" s="47">
        <v>0</v>
      </c>
      <c r="B477" s="45">
        <f>+Tableau13[[#This Row],[التبرع]]+Tableau13[[#This Row],[مساهمة 2022]]</f>
        <v>0</v>
      </c>
      <c r="C477" s="45">
        <f>SUM(Tableau13[[#This Row],[12]:[1]])</f>
        <v>0</v>
      </c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7"/>
      <c r="Q477" s="47"/>
      <c r="R477" s="32"/>
      <c r="S477" s="10">
        <v>471</v>
      </c>
      <c r="AK477" s="8">
        <v>18974</v>
      </c>
      <c r="AL477" s="9" t="s">
        <v>441</v>
      </c>
      <c r="AM477" s="8">
        <v>840</v>
      </c>
    </row>
    <row r="478" spans="1:39" s="6" customFormat="1" ht="23.25" customHeight="1" x14ac:dyDescent="0.3">
      <c r="A478" s="129">
        <v>0</v>
      </c>
      <c r="B478" s="44">
        <f>+Tableau13[[#This Row],[التبرع]]+Tableau13[[#This Row],[مساهمة 2022]]</f>
        <v>0</v>
      </c>
      <c r="C478" s="44">
        <f>SUM(Tableau13[[#This Row],[12]:[1]])</f>
        <v>0</v>
      </c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6"/>
      <c r="P478" s="49"/>
      <c r="Q478" s="50"/>
      <c r="R478" s="34"/>
      <c r="S478" s="14">
        <v>472</v>
      </c>
      <c r="AK478" s="8">
        <v>18975</v>
      </c>
      <c r="AL478" s="9" t="s">
        <v>442</v>
      </c>
      <c r="AM478" s="8">
        <v>870</v>
      </c>
    </row>
    <row r="479" spans="1:39" s="6" customFormat="1" ht="23.25" customHeight="1" x14ac:dyDescent="0.3">
      <c r="A479" s="47">
        <v>0</v>
      </c>
      <c r="B479" s="45">
        <f>+Tableau13[[#This Row],[التبرع]]+Tableau13[[#This Row],[مساهمة 2022]]</f>
        <v>0</v>
      </c>
      <c r="C479" s="45">
        <f>SUM(Tableau13[[#This Row],[12]:[1]])</f>
        <v>0</v>
      </c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8"/>
      <c r="P479" s="47"/>
      <c r="Q479" s="47"/>
      <c r="R479" s="32"/>
      <c r="S479" s="10">
        <v>473</v>
      </c>
      <c r="AK479" s="8">
        <v>18989</v>
      </c>
      <c r="AL479" s="9" t="s">
        <v>443</v>
      </c>
      <c r="AM479" s="8">
        <v>840</v>
      </c>
    </row>
    <row r="480" spans="1:39" s="6" customFormat="1" ht="23.25" customHeight="1" x14ac:dyDescent="0.3">
      <c r="A480" s="129">
        <v>0</v>
      </c>
      <c r="B480" s="44">
        <f>+Tableau13[[#This Row],[التبرع]]+Tableau13[[#This Row],[مساهمة 2022]]</f>
        <v>0</v>
      </c>
      <c r="C480" s="44">
        <f>SUM(Tableau13[[#This Row],[12]:[1]])</f>
        <v>0</v>
      </c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6"/>
      <c r="P480" s="49"/>
      <c r="Q480" s="50"/>
      <c r="R480" s="34"/>
      <c r="S480" s="14">
        <v>474</v>
      </c>
      <c r="AK480" s="8">
        <v>18992</v>
      </c>
      <c r="AL480" s="9" t="s">
        <v>444</v>
      </c>
      <c r="AM480" s="8">
        <v>830</v>
      </c>
    </row>
    <row r="481" spans="1:39" s="6" customFormat="1" ht="23.25" customHeight="1" x14ac:dyDescent="0.3">
      <c r="A481" s="47">
        <v>0</v>
      </c>
      <c r="B481" s="45">
        <f>+Tableau13[[#This Row],[التبرع]]+Tableau13[[#This Row],[مساهمة 2022]]</f>
        <v>0</v>
      </c>
      <c r="C481" s="45">
        <f>SUM(Tableau13[[#This Row],[12]:[1]])</f>
        <v>0</v>
      </c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7"/>
      <c r="Q481" s="47"/>
      <c r="R481" s="32"/>
      <c r="S481" s="10">
        <v>475</v>
      </c>
      <c r="AK481" s="8">
        <v>19000</v>
      </c>
      <c r="AL481" s="9" t="s">
        <v>445</v>
      </c>
      <c r="AM481" s="8">
        <v>820</v>
      </c>
    </row>
    <row r="482" spans="1:39" s="6" customFormat="1" ht="23.25" customHeight="1" x14ac:dyDescent="0.3">
      <c r="A482" s="129">
        <v>0</v>
      </c>
      <c r="B482" s="44">
        <f>+Tableau13[[#This Row],[التبرع]]+Tableau13[[#This Row],[مساهمة 2022]]</f>
        <v>0</v>
      </c>
      <c r="C482" s="44">
        <f>SUM(Tableau13[[#This Row],[12]:[1]])</f>
        <v>0</v>
      </c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9"/>
      <c r="Q482" s="50"/>
      <c r="R482" s="34"/>
      <c r="S482" s="14">
        <v>476</v>
      </c>
      <c r="AK482" s="8">
        <v>19003</v>
      </c>
      <c r="AL482" s="9" t="s">
        <v>446</v>
      </c>
      <c r="AM482" s="8">
        <v>880</v>
      </c>
    </row>
    <row r="483" spans="1:39" s="6" customFormat="1" ht="23.25" customHeight="1" x14ac:dyDescent="0.3">
      <c r="A483" s="47">
        <v>0</v>
      </c>
      <c r="B483" s="45">
        <f>+Tableau13[[#This Row],[التبرع]]+Tableau13[[#This Row],[مساهمة 2022]]</f>
        <v>0</v>
      </c>
      <c r="C483" s="45">
        <f>SUM(Tableau13[[#This Row],[12]:[1]])</f>
        <v>0</v>
      </c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7"/>
      <c r="Q483" s="47"/>
      <c r="R483" s="32"/>
      <c r="S483" s="10">
        <v>477</v>
      </c>
      <c r="AK483" s="8">
        <v>19008</v>
      </c>
      <c r="AL483" s="9" t="s">
        <v>447</v>
      </c>
      <c r="AM483" s="8">
        <v>830</v>
      </c>
    </row>
    <row r="484" spans="1:39" s="6" customFormat="1" ht="23.25" customHeight="1" x14ac:dyDescent="0.3">
      <c r="A484" s="129">
        <v>0</v>
      </c>
      <c r="B484" s="44">
        <f>+Tableau13[[#This Row],[التبرع]]+Tableau13[[#This Row],[مساهمة 2022]]</f>
        <v>0</v>
      </c>
      <c r="C484" s="44">
        <f>SUM(Tableau13[[#This Row],[12]:[1]])</f>
        <v>0</v>
      </c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6"/>
      <c r="P484" s="49"/>
      <c r="Q484" s="50"/>
      <c r="R484" s="34"/>
      <c r="S484" s="14">
        <v>478</v>
      </c>
      <c r="AK484" s="8">
        <v>19027</v>
      </c>
      <c r="AL484" s="9" t="s">
        <v>448</v>
      </c>
      <c r="AM484" s="8">
        <v>830</v>
      </c>
    </row>
    <row r="485" spans="1:39" s="6" customFormat="1" ht="23.25" customHeight="1" x14ac:dyDescent="0.3">
      <c r="A485" s="47">
        <v>0</v>
      </c>
      <c r="B485" s="45">
        <f>+Tableau13[[#This Row],[التبرع]]+Tableau13[[#This Row],[مساهمة 2022]]</f>
        <v>0</v>
      </c>
      <c r="C485" s="45">
        <f>SUM(Tableau13[[#This Row],[12]:[1]])</f>
        <v>0</v>
      </c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8"/>
      <c r="P485" s="47"/>
      <c r="Q485" s="47"/>
      <c r="R485" s="32"/>
      <c r="S485" s="10">
        <v>479</v>
      </c>
      <c r="AK485" s="8">
        <v>19055</v>
      </c>
      <c r="AL485" s="9" t="s">
        <v>449</v>
      </c>
      <c r="AM485" s="8">
        <v>830</v>
      </c>
    </row>
    <row r="486" spans="1:39" s="6" customFormat="1" ht="23.25" customHeight="1" x14ac:dyDescent="0.3">
      <c r="A486" s="129">
        <v>0</v>
      </c>
      <c r="B486" s="44">
        <f>+Tableau13[[#This Row],[التبرع]]+Tableau13[[#This Row],[مساهمة 2022]]</f>
        <v>0</v>
      </c>
      <c r="C486" s="44">
        <f>SUM(Tableau13[[#This Row],[12]:[1]])</f>
        <v>0</v>
      </c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6"/>
      <c r="P486" s="49"/>
      <c r="Q486" s="50"/>
      <c r="R486" s="34"/>
      <c r="S486" s="14">
        <v>480</v>
      </c>
      <c r="AK486" s="8">
        <v>19066</v>
      </c>
      <c r="AL486" s="9" t="s">
        <v>450</v>
      </c>
      <c r="AM486" s="8">
        <v>840</v>
      </c>
    </row>
    <row r="487" spans="1:39" s="6" customFormat="1" ht="23.25" customHeight="1" x14ac:dyDescent="0.3">
      <c r="A487" s="47">
        <v>0</v>
      </c>
      <c r="B487" s="45">
        <f>+Tableau13[[#This Row],[التبرع]]+Tableau13[[#This Row],[مساهمة 2022]]</f>
        <v>0</v>
      </c>
      <c r="C487" s="45">
        <f>SUM(Tableau13[[#This Row],[12]:[1]])</f>
        <v>0</v>
      </c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7"/>
      <c r="Q487" s="47"/>
      <c r="R487" s="32"/>
      <c r="S487" s="10">
        <v>481</v>
      </c>
      <c r="AK487" s="8">
        <v>19068</v>
      </c>
      <c r="AL487" s="9" t="s">
        <v>451</v>
      </c>
      <c r="AM487" s="8">
        <v>820</v>
      </c>
    </row>
    <row r="488" spans="1:39" s="6" customFormat="1" ht="23.25" customHeight="1" x14ac:dyDescent="0.3">
      <c r="A488" s="129">
        <v>0</v>
      </c>
      <c r="B488" s="44">
        <f>+Tableau13[[#This Row],[التبرع]]+Tableau13[[#This Row],[مساهمة 2022]]</f>
        <v>0</v>
      </c>
      <c r="C488" s="44">
        <f>SUM(Tableau13[[#This Row],[12]:[1]])</f>
        <v>0</v>
      </c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9"/>
      <c r="Q488" s="50"/>
      <c r="R488" s="34"/>
      <c r="S488" s="14">
        <v>482</v>
      </c>
      <c r="AK488" s="8">
        <v>19071</v>
      </c>
      <c r="AL488" s="9" t="s">
        <v>452</v>
      </c>
      <c r="AM488" s="8">
        <v>820</v>
      </c>
    </row>
    <row r="489" spans="1:39" s="6" customFormat="1" ht="23.25" customHeight="1" x14ac:dyDescent="0.3">
      <c r="A489" s="47">
        <v>0</v>
      </c>
      <c r="B489" s="45">
        <f>+Tableau13[[#This Row],[التبرع]]+Tableau13[[#This Row],[مساهمة 2022]]</f>
        <v>0</v>
      </c>
      <c r="C489" s="45">
        <f>SUM(Tableau13[[#This Row],[12]:[1]])</f>
        <v>0</v>
      </c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7"/>
      <c r="Q489" s="47"/>
      <c r="R489" s="32"/>
      <c r="S489" s="10">
        <v>483</v>
      </c>
      <c r="AK489" s="8">
        <v>19073</v>
      </c>
      <c r="AL489" s="9" t="s">
        <v>453</v>
      </c>
      <c r="AM489" s="8">
        <v>820</v>
      </c>
    </row>
    <row r="490" spans="1:39" s="6" customFormat="1" ht="23.25" customHeight="1" x14ac:dyDescent="0.3">
      <c r="A490" s="129">
        <v>0</v>
      </c>
      <c r="B490" s="44">
        <f>+Tableau13[[#This Row],[التبرع]]+Tableau13[[#This Row],[مساهمة 2022]]</f>
        <v>0</v>
      </c>
      <c r="C490" s="44">
        <f>SUM(Tableau13[[#This Row],[12]:[1]])</f>
        <v>0</v>
      </c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6"/>
      <c r="P490" s="49"/>
      <c r="Q490" s="50"/>
      <c r="R490" s="34"/>
      <c r="S490" s="14">
        <v>484</v>
      </c>
      <c r="AK490" s="8">
        <v>19076</v>
      </c>
      <c r="AL490" s="9" t="s">
        <v>454</v>
      </c>
      <c r="AM490" s="8">
        <v>840</v>
      </c>
    </row>
    <row r="491" spans="1:39" s="6" customFormat="1" ht="23.25" customHeight="1" x14ac:dyDescent="0.3">
      <c r="A491" s="47">
        <v>0</v>
      </c>
      <c r="B491" s="45">
        <f>+Tableau13[[#This Row],[التبرع]]+Tableau13[[#This Row],[مساهمة 2022]]</f>
        <v>0</v>
      </c>
      <c r="C491" s="45">
        <f>SUM(Tableau13[[#This Row],[12]:[1]])</f>
        <v>0</v>
      </c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8"/>
      <c r="P491" s="47"/>
      <c r="Q491" s="47"/>
      <c r="R491" s="32"/>
      <c r="S491" s="10">
        <v>485</v>
      </c>
      <c r="AK491" s="8">
        <v>19077</v>
      </c>
      <c r="AL491" s="9" t="s">
        <v>455</v>
      </c>
      <c r="AM491" s="8">
        <v>830</v>
      </c>
    </row>
    <row r="492" spans="1:39" s="6" customFormat="1" ht="23.25" customHeight="1" x14ac:dyDescent="0.3">
      <c r="A492" s="129">
        <v>0</v>
      </c>
      <c r="B492" s="44">
        <f>+Tableau13[[#This Row],[التبرع]]+Tableau13[[#This Row],[مساهمة 2022]]</f>
        <v>0</v>
      </c>
      <c r="C492" s="44">
        <f>SUM(Tableau13[[#This Row],[12]:[1]])</f>
        <v>0</v>
      </c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6"/>
      <c r="P492" s="49"/>
      <c r="Q492" s="50"/>
      <c r="R492" s="34"/>
      <c r="S492" s="14">
        <v>486</v>
      </c>
      <c r="AK492" s="8">
        <v>19082</v>
      </c>
      <c r="AL492" s="9" t="s">
        <v>456</v>
      </c>
      <c r="AM492" s="8">
        <v>880</v>
      </c>
    </row>
    <row r="493" spans="1:39" s="6" customFormat="1" ht="23.25" customHeight="1" x14ac:dyDescent="0.3">
      <c r="A493" s="47">
        <v>0</v>
      </c>
      <c r="B493" s="45">
        <f>+Tableau13[[#This Row],[التبرع]]+Tableau13[[#This Row],[مساهمة 2022]]</f>
        <v>0</v>
      </c>
      <c r="C493" s="45">
        <f>SUM(Tableau13[[#This Row],[12]:[1]])</f>
        <v>0</v>
      </c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7"/>
      <c r="Q493" s="47"/>
      <c r="R493" s="32"/>
      <c r="S493" s="10">
        <v>487</v>
      </c>
      <c r="AK493" s="8">
        <v>19109</v>
      </c>
      <c r="AL493" s="9" t="s">
        <v>457</v>
      </c>
      <c r="AM493" s="8">
        <v>820</v>
      </c>
    </row>
    <row r="494" spans="1:39" s="6" customFormat="1" ht="23.25" customHeight="1" x14ac:dyDescent="0.3">
      <c r="A494" s="129">
        <v>0</v>
      </c>
      <c r="B494" s="44">
        <f>+Tableau13[[#This Row],[التبرع]]+Tableau13[[#This Row],[مساهمة 2022]]</f>
        <v>0</v>
      </c>
      <c r="C494" s="44">
        <f>SUM(Tableau13[[#This Row],[12]:[1]])</f>
        <v>0</v>
      </c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9"/>
      <c r="Q494" s="50"/>
      <c r="R494" s="34"/>
      <c r="S494" s="14">
        <v>488</v>
      </c>
      <c r="AK494" s="8">
        <v>19110</v>
      </c>
      <c r="AL494" s="9" t="s">
        <v>458</v>
      </c>
      <c r="AM494" s="8">
        <v>820</v>
      </c>
    </row>
    <row r="495" spans="1:39" s="6" customFormat="1" ht="23.25" customHeight="1" x14ac:dyDescent="0.3">
      <c r="A495" s="47">
        <v>0</v>
      </c>
      <c r="B495" s="45">
        <f>+Tableau13[[#This Row],[التبرع]]+Tableau13[[#This Row],[مساهمة 2022]]</f>
        <v>0</v>
      </c>
      <c r="C495" s="45">
        <f>SUM(Tableau13[[#This Row],[12]:[1]])</f>
        <v>0</v>
      </c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7"/>
      <c r="Q495" s="47"/>
      <c r="R495" s="32"/>
      <c r="S495" s="10">
        <v>489</v>
      </c>
      <c r="AK495" s="8">
        <v>19116</v>
      </c>
      <c r="AL495" s="9" t="s">
        <v>459</v>
      </c>
      <c r="AM495" s="8">
        <v>880</v>
      </c>
    </row>
    <row r="496" spans="1:39" s="6" customFormat="1" ht="23.25" customHeight="1" x14ac:dyDescent="0.3">
      <c r="A496" s="129">
        <v>0</v>
      </c>
      <c r="B496" s="44">
        <f>+Tableau13[[#This Row],[التبرع]]+Tableau13[[#This Row],[مساهمة 2022]]</f>
        <v>0</v>
      </c>
      <c r="C496" s="44">
        <f>SUM(Tableau13[[#This Row],[12]:[1]])</f>
        <v>0</v>
      </c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6"/>
      <c r="P496" s="49"/>
      <c r="Q496" s="50"/>
      <c r="R496" s="34"/>
      <c r="S496" s="14">
        <v>490</v>
      </c>
      <c r="AK496" s="8">
        <v>19117</v>
      </c>
      <c r="AL496" s="9" t="s">
        <v>460</v>
      </c>
      <c r="AM496" s="8">
        <v>820</v>
      </c>
    </row>
    <row r="497" spans="1:39" s="6" customFormat="1" ht="23.25" customHeight="1" x14ac:dyDescent="0.3">
      <c r="A497" s="47">
        <v>0</v>
      </c>
      <c r="B497" s="45">
        <f>+Tableau13[[#This Row],[التبرع]]+Tableau13[[#This Row],[مساهمة 2022]]</f>
        <v>0</v>
      </c>
      <c r="C497" s="45">
        <f>SUM(Tableau13[[#This Row],[12]:[1]])</f>
        <v>0</v>
      </c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8"/>
      <c r="P497" s="47"/>
      <c r="Q497" s="47"/>
      <c r="R497" s="32"/>
      <c r="S497" s="10">
        <v>491</v>
      </c>
      <c r="AK497" s="8">
        <v>19118</v>
      </c>
      <c r="AL497" s="9" t="s">
        <v>461</v>
      </c>
      <c r="AM497" s="8">
        <v>820</v>
      </c>
    </row>
    <row r="498" spans="1:39" s="6" customFormat="1" ht="23.25" customHeight="1" x14ac:dyDescent="0.3">
      <c r="A498" s="129">
        <v>0</v>
      </c>
      <c r="B498" s="44">
        <f>+Tableau13[[#This Row],[التبرع]]+Tableau13[[#This Row],[مساهمة 2022]]</f>
        <v>0</v>
      </c>
      <c r="C498" s="44">
        <f>SUM(Tableau13[[#This Row],[12]:[1]])</f>
        <v>0</v>
      </c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6"/>
      <c r="P498" s="49"/>
      <c r="Q498" s="50"/>
      <c r="R498" s="34"/>
      <c r="S498" s="14">
        <v>492</v>
      </c>
      <c r="AK498" s="8">
        <v>19119</v>
      </c>
      <c r="AL498" s="9" t="s">
        <v>462</v>
      </c>
      <c r="AM498" s="8">
        <v>880</v>
      </c>
    </row>
    <row r="499" spans="1:39" s="6" customFormat="1" ht="23.25" customHeight="1" x14ac:dyDescent="0.3">
      <c r="A499" s="47">
        <v>0</v>
      </c>
      <c r="B499" s="45">
        <f>+Tableau13[[#This Row],[التبرع]]+Tableau13[[#This Row],[مساهمة 2022]]</f>
        <v>0</v>
      </c>
      <c r="C499" s="45">
        <f>SUM(Tableau13[[#This Row],[12]:[1]])</f>
        <v>0</v>
      </c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7"/>
      <c r="Q499" s="47"/>
      <c r="R499" s="32"/>
      <c r="S499" s="10">
        <v>493</v>
      </c>
      <c r="AK499" s="8">
        <v>19120</v>
      </c>
      <c r="AL499" s="9" t="s">
        <v>463</v>
      </c>
      <c r="AM499" s="8">
        <v>840</v>
      </c>
    </row>
    <row r="500" spans="1:39" s="6" customFormat="1" ht="23.25" customHeight="1" x14ac:dyDescent="0.3">
      <c r="A500" s="129">
        <v>0</v>
      </c>
      <c r="B500" s="44">
        <f>+Tableau13[[#This Row],[التبرع]]+Tableau13[[#This Row],[مساهمة 2022]]</f>
        <v>0</v>
      </c>
      <c r="C500" s="44">
        <f>SUM(Tableau13[[#This Row],[12]:[1]])</f>
        <v>0</v>
      </c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9"/>
      <c r="Q500" s="50"/>
      <c r="R500" s="34"/>
      <c r="S500" s="14">
        <v>494</v>
      </c>
      <c r="AK500" s="8">
        <v>19121</v>
      </c>
      <c r="AL500" s="9" t="s">
        <v>464</v>
      </c>
      <c r="AM500" s="8">
        <v>840</v>
      </c>
    </row>
    <row r="501" spans="1:39" s="6" customFormat="1" ht="23.25" customHeight="1" x14ac:dyDescent="0.3">
      <c r="A501" s="47">
        <v>0</v>
      </c>
      <c r="B501" s="45">
        <f>+Tableau13[[#This Row],[التبرع]]+Tableau13[[#This Row],[مساهمة 2022]]</f>
        <v>0</v>
      </c>
      <c r="C501" s="45">
        <f>SUM(Tableau13[[#This Row],[12]:[1]])</f>
        <v>0</v>
      </c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7"/>
      <c r="Q501" s="47"/>
      <c r="R501" s="32"/>
      <c r="S501" s="10">
        <v>495</v>
      </c>
      <c r="AK501" s="8">
        <v>19122</v>
      </c>
      <c r="AL501" s="9" t="s">
        <v>465</v>
      </c>
      <c r="AM501" s="8">
        <v>830</v>
      </c>
    </row>
    <row r="502" spans="1:39" s="6" customFormat="1" ht="23.25" customHeight="1" x14ac:dyDescent="0.3">
      <c r="A502" s="129">
        <v>0</v>
      </c>
      <c r="B502" s="44">
        <f>+Tableau13[[#This Row],[التبرع]]+Tableau13[[#This Row],[مساهمة 2022]]</f>
        <v>0</v>
      </c>
      <c r="C502" s="44">
        <f>SUM(Tableau13[[#This Row],[12]:[1]])</f>
        <v>0</v>
      </c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6"/>
      <c r="P502" s="49"/>
      <c r="Q502" s="50"/>
      <c r="R502" s="34"/>
      <c r="S502" s="14">
        <v>496</v>
      </c>
      <c r="AK502" s="8">
        <v>19123</v>
      </c>
      <c r="AL502" s="9" t="s">
        <v>466</v>
      </c>
      <c r="AM502" s="8">
        <v>880</v>
      </c>
    </row>
    <row r="503" spans="1:39" s="6" customFormat="1" ht="23.25" customHeight="1" x14ac:dyDescent="0.3">
      <c r="A503" s="47">
        <v>0</v>
      </c>
      <c r="B503" s="45">
        <f>+Tableau13[[#This Row],[التبرع]]+Tableau13[[#This Row],[مساهمة 2022]]</f>
        <v>0</v>
      </c>
      <c r="C503" s="45">
        <f>SUM(Tableau13[[#This Row],[12]:[1]])</f>
        <v>0</v>
      </c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8"/>
      <c r="P503" s="47"/>
      <c r="Q503" s="47"/>
      <c r="R503" s="32"/>
      <c r="S503" s="10">
        <v>497</v>
      </c>
      <c r="AK503" s="8">
        <v>19124</v>
      </c>
      <c r="AL503" s="9" t="s">
        <v>467</v>
      </c>
      <c r="AM503" s="8">
        <v>830</v>
      </c>
    </row>
    <row r="504" spans="1:39" s="16" customFormat="1" ht="23.25" customHeight="1" x14ac:dyDescent="0.3">
      <c r="A504" s="129">
        <v>0</v>
      </c>
      <c r="B504" s="44">
        <f>+Tableau13[[#This Row],[التبرع]]+Tableau13[[#This Row],[مساهمة 2022]]</f>
        <v>0</v>
      </c>
      <c r="C504" s="44">
        <f>SUM(Tableau13[[#This Row],[12]:[1]])</f>
        <v>0</v>
      </c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6"/>
      <c r="P504" s="49"/>
      <c r="Q504" s="50"/>
      <c r="R504" s="34"/>
      <c r="S504" s="14">
        <v>498</v>
      </c>
      <c r="AK504" s="18">
        <v>19126</v>
      </c>
      <c r="AL504" s="19" t="s">
        <v>468</v>
      </c>
      <c r="AM504" s="18">
        <v>830</v>
      </c>
    </row>
    <row r="505" spans="1:39" s="6" customFormat="1" ht="23.25" customHeight="1" x14ac:dyDescent="0.3">
      <c r="A505" s="47">
        <v>0</v>
      </c>
      <c r="B505" s="45">
        <f>+Tableau13[[#This Row],[التبرع]]+Tableau13[[#This Row],[مساهمة 2022]]</f>
        <v>0</v>
      </c>
      <c r="C505" s="45">
        <f>SUM(Tableau13[[#This Row],[12]:[1]])</f>
        <v>0</v>
      </c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7"/>
      <c r="Q505" s="47"/>
      <c r="R505" s="32"/>
      <c r="S505" s="10">
        <v>499</v>
      </c>
      <c r="AK505" s="8">
        <v>19128</v>
      </c>
      <c r="AL505" s="9" t="s">
        <v>469</v>
      </c>
      <c r="AM505" s="8">
        <v>830</v>
      </c>
    </row>
    <row r="506" spans="1:39" s="6" customFormat="1" ht="23.25" customHeight="1" x14ac:dyDescent="0.3">
      <c r="A506" s="129">
        <v>0</v>
      </c>
      <c r="B506" s="44">
        <f>+Tableau13[[#This Row],[التبرع]]+Tableau13[[#This Row],[مساهمة 2022]]</f>
        <v>0</v>
      </c>
      <c r="C506" s="44">
        <f>SUM(Tableau13[[#This Row],[12]:[1]])</f>
        <v>0</v>
      </c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9"/>
      <c r="Q506" s="50"/>
      <c r="R506" s="34"/>
      <c r="S506" s="14">
        <v>500</v>
      </c>
      <c r="AK506" s="8">
        <v>19130</v>
      </c>
      <c r="AL506" s="9" t="s">
        <v>470</v>
      </c>
      <c r="AM506" s="8">
        <v>840</v>
      </c>
    </row>
    <row r="507" spans="1:39" s="6" customFormat="1" ht="23.25" customHeight="1" x14ac:dyDescent="0.3">
      <c r="A507" s="47">
        <v>0</v>
      </c>
      <c r="B507" s="45">
        <f>+Tableau13[[#This Row],[التبرع]]+Tableau13[[#This Row],[مساهمة 2022]]</f>
        <v>0</v>
      </c>
      <c r="C507" s="45">
        <f>SUM(Tableau13[[#This Row],[12]:[1]])</f>
        <v>0</v>
      </c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7"/>
      <c r="Q507" s="47"/>
      <c r="R507" s="32"/>
      <c r="S507" s="10">
        <v>501</v>
      </c>
      <c r="AK507" s="8">
        <v>19131</v>
      </c>
      <c r="AL507" s="9" t="s">
        <v>471</v>
      </c>
      <c r="AM507" s="8">
        <v>830</v>
      </c>
    </row>
    <row r="508" spans="1:39" s="6" customFormat="1" ht="23.25" customHeight="1" x14ac:dyDescent="0.3">
      <c r="A508" s="129">
        <v>0</v>
      </c>
      <c r="B508" s="44">
        <f>+Tableau13[[#This Row],[التبرع]]+Tableau13[[#This Row],[مساهمة 2022]]</f>
        <v>0</v>
      </c>
      <c r="C508" s="44">
        <f>SUM(Tableau13[[#This Row],[12]:[1]])</f>
        <v>0</v>
      </c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6"/>
      <c r="P508" s="49"/>
      <c r="Q508" s="50"/>
      <c r="R508" s="34"/>
      <c r="S508" s="14">
        <v>502</v>
      </c>
      <c r="AK508" s="8">
        <v>19132</v>
      </c>
      <c r="AL508" s="9" t="s">
        <v>472</v>
      </c>
      <c r="AM508" s="8">
        <v>830</v>
      </c>
    </row>
    <row r="509" spans="1:39" s="6" customFormat="1" ht="23.25" customHeight="1" x14ac:dyDescent="0.3">
      <c r="A509" s="47">
        <v>0</v>
      </c>
      <c r="B509" s="45">
        <f>+Tableau13[[#This Row],[التبرع]]+Tableau13[[#This Row],[مساهمة 2022]]</f>
        <v>0</v>
      </c>
      <c r="C509" s="45">
        <f>SUM(Tableau13[[#This Row],[12]:[1]])</f>
        <v>0</v>
      </c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8"/>
      <c r="P509" s="47"/>
      <c r="Q509" s="47"/>
      <c r="R509" s="32"/>
      <c r="S509" s="10">
        <v>503</v>
      </c>
      <c r="AK509" s="8">
        <v>19133</v>
      </c>
      <c r="AL509" s="9" t="s">
        <v>473</v>
      </c>
      <c r="AM509" s="8">
        <v>850</v>
      </c>
    </row>
    <row r="510" spans="1:39" s="6" customFormat="1" ht="23.25" customHeight="1" x14ac:dyDescent="0.3">
      <c r="A510" s="129">
        <v>0</v>
      </c>
      <c r="B510" s="44">
        <f>+Tableau13[[#This Row],[التبرع]]+Tableau13[[#This Row],[مساهمة 2022]]</f>
        <v>0</v>
      </c>
      <c r="C510" s="44">
        <f>SUM(Tableau13[[#This Row],[12]:[1]])</f>
        <v>0</v>
      </c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6"/>
      <c r="P510" s="49"/>
      <c r="Q510" s="50"/>
      <c r="R510" s="34"/>
      <c r="S510" s="14">
        <v>504</v>
      </c>
      <c r="AK510" s="8">
        <v>19134</v>
      </c>
      <c r="AL510" s="9" t="s">
        <v>474</v>
      </c>
      <c r="AM510" s="8">
        <v>820</v>
      </c>
    </row>
    <row r="511" spans="1:39" s="6" customFormat="1" ht="23.25" customHeight="1" x14ac:dyDescent="0.3">
      <c r="A511" s="47">
        <v>0</v>
      </c>
      <c r="B511" s="45">
        <f>+Tableau13[[#This Row],[التبرع]]+Tableau13[[#This Row],[مساهمة 2022]]</f>
        <v>0</v>
      </c>
      <c r="C511" s="45">
        <f>SUM(Tableau13[[#This Row],[12]:[1]])</f>
        <v>0</v>
      </c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7"/>
      <c r="Q511" s="47"/>
      <c r="R511" s="32"/>
      <c r="S511" s="10">
        <v>505</v>
      </c>
      <c r="AK511" s="8">
        <v>19135</v>
      </c>
      <c r="AL511" s="9" t="s">
        <v>475</v>
      </c>
      <c r="AM511" s="8">
        <v>840</v>
      </c>
    </row>
    <row r="512" spans="1:39" s="6" customFormat="1" ht="23.25" customHeight="1" x14ac:dyDescent="0.3">
      <c r="A512" s="129">
        <v>0</v>
      </c>
      <c r="B512" s="44">
        <f>+Tableau13[[#This Row],[التبرع]]+Tableau13[[#This Row],[مساهمة 2022]]</f>
        <v>0</v>
      </c>
      <c r="C512" s="44">
        <f>SUM(Tableau13[[#This Row],[12]:[1]])</f>
        <v>0</v>
      </c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9"/>
      <c r="Q512" s="50"/>
      <c r="R512" s="34"/>
      <c r="S512" s="14">
        <v>506</v>
      </c>
      <c r="AK512" s="8">
        <v>19136</v>
      </c>
      <c r="AL512" s="9" t="s">
        <v>476</v>
      </c>
      <c r="AM512" s="8">
        <v>830</v>
      </c>
    </row>
    <row r="513" spans="1:39" s="6" customFormat="1" ht="23.25" customHeight="1" x14ac:dyDescent="0.3">
      <c r="A513" s="47">
        <v>0</v>
      </c>
      <c r="B513" s="45">
        <f>+Tableau13[[#This Row],[التبرع]]+Tableau13[[#This Row],[مساهمة 2022]]</f>
        <v>0</v>
      </c>
      <c r="C513" s="45">
        <f>SUM(Tableau13[[#This Row],[12]:[1]])</f>
        <v>0</v>
      </c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7"/>
      <c r="Q513" s="47"/>
      <c r="R513" s="32"/>
      <c r="S513" s="10">
        <v>507</v>
      </c>
      <c r="AK513" s="8">
        <v>19138</v>
      </c>
      <c r="AL513" s="9" t="s">
        <v>477</v>
      </c>
      <c r="AM513" s="8">
        <v>840</v>
      </c>
    </row>
    <row r="514" spans="1:39" s="6" customFormat="1" ht="23.25" customHeight="1" x14ac:dyDescent="0.3">
      <c r="A514" s="129">
        <v>0</v>
      </c>
      <c r="B514" s="44">
        <f>+Tableau13[[#This Row],[التبرع]]+Tableau13[[#This Row],[مساهمة 2022]]</f>
        <v>0</v>
      </c>
      <c r="C514" s="44">
        <f>SUM(Tableau13[[#This Row],[12]:[1]])</f>
        <v>0</v>
      </c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6"/>
      <c r="P514" s="49"/>
      <c r="Q514" s="50"/>
      <c r="R514" s="34"/>
      <c r="S514" s="14">
        <v>508</v>
      </c>
      <c r="AK514" s="8">
        <v>19139</v>
      </c>
      <c r="AL514" s="9" t="s">
        <v>478</v>
      </c>
      <c r="AM514" s="8">
        <v>840</v>
      </c>
    </row>
    <row r="515" spans="1:39" s="6" customFormat="1" ht="23.25" customHeight="1" x14ac:dyDescent="0.3">
      <c r="A515" s="47">
        <v>0</v>
      </c>
      <c r="B515" s="45">
        <f>+Tableau13[[#This Row],[التبرع]]+Tableau13[[#This Row],[مساهمة 2022]]</f>
        <v>0</v>
      </c>
      <c r="C515" s="45">
        <f>SUM(Tableau13[[#This Row],[12]:[1]])</f>
        <v>0</v>
      </c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8"/>
      <c r="P515" s="47"/>
      <c r="Q515" s="47"/>
      <c r="R515" s="32"/>
      <c r="S515" s="10">
        <v>509</v>
      </c>
      <c r="AK515" s="8">
        <v>19140</v>
      </c>
      <c r="AL515" s="9" t="s">
        <v>479</v>
      </c>
      <c r="AM515" s="8">
        <v>880</v>
      </c>
    </row>
    <row r="516" spans="1:39" s="6" customFormat="1" ht="23.25" customHeight="1" x14ac:dyDescent="0.3">
      <c r="A516" s="129">
        <v>0</v>
      </c>
      <c r="B516" s="44">
        <f>+Tableau13[[#This Row],[التبرع]]+Tableau13[[#This Row],[مساهمة 2022]]</f>
        <v>0</v>
      </c>
      <c r="C516" s="44">
        <f>SUM(Tableau13[[#This Row],[12]:[1]])</f>
        <v>0</v>
      </c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6"/>
      <c r="P516" s="49"/>
      <c r="Q516" s="50"/>
      <c r="R516" s="34"/>
      <c r="S516" s="14">
        <v>510</v>
      </c>
      <c r="AK516" s="8">
        <v>19141</v>
      </c>
      <c r="AL516" s="9" t="s">
        <v>480</v>
      </c>
      <c r="AM516" s="8">
        <v>840</v>
      </c>
    </row>
    <row r="517" spans="1:39" s="6" customFormat="1" ht="23.25" customHeight="1" x14ac:dyDescent="0.3">
      <c r="A517" s="47">
        <v>0</v>
      </c>
      <c r="B517" s="45">
        <f>+Tableau13[[#This Row],[التبرع]]+Tableau13[[#This Row],[مساهمة 2022]]</f>
        <v>0</v>
      </c>
      <c r="C517" s="45">
        <f>SUM(Tableau13[[#This Row],[12]:[1]])</f>
        <v>0</v>
      </c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7"/>
      <c r="Q517" s="47"/>
      <c r="R517" s="32"/>
      <c r="S517" s="10">
        <v>511</v>
      </c>
      <c r="AK517" s="8">
        <v>19142</v>
      </c>
      <c r="AL517" s="9" t="s">
        <v>481</v>
      </c>
      <c r="AM517" s="8">
        <v>840</v>
      </c>
    </row>
    <row r="518" spans="1:39" s="6" customFormat="1" ht="23.25" customHeight="1" x14ac:dyDescent="0.3">
      <c r="A518" s="129">
        <v>0</v>
      </c>
      <c r="B518" s="44">
        <f>+Tableau13[[#This Row],[التبرع]]+Tableau13[[#This Row],[مساهمة 2022]]</f>
        <v>0</v>
      </c>
      <c r="C518" s="44">
        <f>SUM(Tableau13[[#This Row],[12]:[1]])</f>
        <v>0</v>
      </c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9"/>
      <c r="Q518" s="50"/>
      <c r="R518" s="34"/>
      <c r="S518" s="14">
        <v>512</v>
      </c>
      <c r="AK518" s="8">
        <v>19143</v>
      </c>
      <c r="AL518" s="9" t="s">
        <v>482</v>
      </c>
      <c r="AM518" s="8">
        <v>830</v>
      </c>
    </row>
    <row r="519" spans="1:39" s="6" customFormat="1" ht="23.25" customHeight="1" x14ac:dyDescent="0.3">
      <c r="A519" s="47">
        <v>0</v>
      </c>
      <c r="B519" s="45">
        <f>+Tableau13[[#This Row],[التبرع]]+Tableau13[[#This Row],[مساهمة 2022]]</f>
        <v>0</v>
      </c>
      <c r="C519" s="45">
        <f>SUM(Tableau13[[#This Row],[12]:[1]])</f>
        <v>0</v>
      </c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7"/>
      <c r="Q519" s="47"/>
      <c r="R519" s="32"/>
      <c r="S519" s="10">
        <v>513</v>
      </c>
      <c r="AK519" s="8">
        <v>19144</v>
      </c>
      <c r="AL519" s="9" t="s">
        <v>483</v>
      </c>
      <c r="AM519" s="8">
        <v>840</v>
      </c>
    </row>
    <row r="520" spans="1:39" s="6" customFormat="1" ht="23.25" customHeight="1" x14ac:dyDescent="0.3">
      <c r="A520" s="129">
        <v>0</v>
      </c>
      <c r="B520" s="44">
        <f>+Tableau13[[#This Row],[التبرع]]+Tableau13[[#This Row],[مساهمة 2022]]</f>
        <v>0</v>
      </c>
      <c r="C520" s="44">
        <f>SUM(Tableau13[[#This Row],[12]:[1]])</f>
        <v>0</v>
      </c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6"/>
      <c r="P520" s="49"/>
      <c r="Q520" s="50"/>
      <c r="R520" s="34"/>
      <c r="S520" s="14">
        <v>514</v>
      </c>
      <c r="AK520" s="8">
        <v>19145</v>
      </c>
      <c r="AL520" s="9" t="s">
        <v>484</v>
      </c>
      <c r="AM520" s="8">
        <v>820</v>
      </c>
    </row>
    <row r="521" spans="1:39" s="6" customFormat="1" ht="23.25" customHeight="1" x14ac:dyDescent="0.3">
      <c r="A521" s="47">
        <v>0</v>
      </c>
      <c r="B521" s="45">
        <f>+Tableau13[[#This Row],[التبرع]]+Tableau13[[#This Row],[مساهمة 2022]]</f>
        <v>0</v>
      </c>
      <c r="C521" s="45">
        <f>SUM(Tableau13[[#This Row],[12]:[1]])</f>
        <v>0</v>
      </c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8"/>
      <c r="P521" s="47"/>
      <c r="Q521" s="47"/>
      <c r="R521" s="32"/>
      <c r="S521" s="10">
        <v>515</v>
      </c>
      <c r="AK521" s="8">
        <v>19146</v>
      </c>
      <c r="AL521" s="9" t="s">
        <v>485</v>
      </c>
      <c r="AM521" s="8">
        <v>840</v>
      </c>
    </row>
    <row r="522" spans="1:39" s="6" customFormat="1" ht="23.25" customHeight="1" x14ac:dyDescent="0.3">
      <c r="A522" s="129">
        <v>0</v>
      </c>
      <c r="B522" s="44">
        <f>+Tableau13[[#This Row],[التبرع]]+Tableau13[[#This Row],[مساهمة 2022]]</f>
        <v>0</v>
      </c>
      <c r="C522" s="44">
        <f>SUM(Tableau13[[#This Row],[12]:[1]])</f>
        <v>0</v>
      </c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6"/>
      <c r="P522" s="49"/>
      <c r="Q522" s="50"/>
      <c r="R522" s="34"/>
      <c r="S522" s="14">
        <v>516</v>
      </c>
      <c r="AK522" s="8">
        <v>19148</v>
      </c>
      <c r="AL522" s="9" t="s">
        <v>486</v>
      </c>
      <c r="AM522" s="8">
        <v>820</v>
      </c>
    </row>
    <row r="523" spans="1:39" s="6" customFormat="1" ht="23.25" customHeight="1" x14ac:dyDescent="0.3">
      <c r="A523" s="47">
        <v>0</v>
      </c>
      <c r="B523" s="45">
        <f>+Tableau13[[#This Row],[التبرع]]+Tableau13[[#This Row],[مساهمة 2022]]</f>
        <v>0</v>
      </c>
      <c r="C523" s="45">
        <f>SUM(Tableau13[[#This Row],[12]:[1]])</f>
        <v>0</v>
      </c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7"/>
      <c r="Q523" s="47"/>
      <c r="R523" s="32"/>
      <c r="S523" s="10">
        <v>517</v>
      </c>
      <c r="AK523" s="8">
        <v>19150</v>
      </c>
      <c r="AL523" s="9" t="s">
        <v>487</v>
      </c>
      <c r="AM523" s="8">
        <v>840</v>
      </c>
    </row>
    <row r="524" spans="1:39" s="6" customFormat="1" ht="23.25" customHeight="1" x14ac:dyDescent="0.3">
      <c r="A524" s="129">
        <v>0</v>
      </c>
      <c r="B524" s="44">
        <f>+Tableau13[[#This Row],[التبرع]]+Tableau13[[#This Row],[مساهمة 2022]]</f>
        <v>0</v>
      </c>
      <c r="C524" s="44">
        <f>SUM(Tableau13[[#This Row],[12]:[1]])</f>
        <v>0</v>
      </c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9"/>
      <c r="Q524" s="50"/>
      <c r="R524" s="34"/>
      <c r="S524" s="14">
        <v>518</v>
      </c>
      <c r="AK524" s="8">
        <v>19151</v>
      </c>
      <c r="AL524" s="9" t="s">
        <v>488</v>
      </c>
      <c r="AM524" s="8">
        <v>820</v>
      </c>
    </row>
    <row r="525" spans="1:39" s="6" customFormat="1" ht="23.25" customHeight="1" x14ac:dyDescent="0.3">
      <c r="A525" s="47">
        <v>0</v>
      </c>
      <c r="B525" s="45">
        <f>+Tableau13[[#This Row],[التبرع]]+Tableau13[[#This Row],[مساهمة 2022]]</f>
        <v>0</v>
      </c>
      <c r="C525" s="45">
        <f>SUM(Tableau13[[#This Row],[12]:[1]])</f>
        <v>0</v>
      </c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7"/>
      <c r="Q525" s="47"/>
      <c r="R525" s="32"/>
      <c r="S525" s="10">
        <v>519</v>
      </c>
      <c r="AK525" s="8">
        <v>19153</v>
      </c>
      <c r="AL525" s="9" t="s">
        <v>489</v>
      </c>
      <c r="AM525" s="8">
        <v>880</v>
      </c>
    </row>
    <row r="526" spans="1:39" s="6" customFormat="1" ht="23.25" customHeight="1" x14ac:dyDescent="0.3">
      <c r="A526" s="129">
        <v>0</v>
      </c>
      <c r="B526" s="44">
        <f>+Tableau13[[#This Row],[التبرع]]+Tableau13[[#This Row],[مساهمة 2022]]</f>
        <v>0</v>
      </c>
      <c r="C526" s="44">
        <f>SUM(Tableau13[[#This Row],[12]:[1]])</f>
        <v>0</v>
      </c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6"/>
      <c r="P526" s="49"/>
      <c r="Q526" s="50"/>
      <c r="R526" s="34"/>
      <c r="S526" s="14">
        <v>520</v>
      </c>
      <c r="AK526" s="8">
        <v>19154</v>
      </c>
      <c r="AL526" s="9" t="s">
        <v>490</v>
      </c>
      <c r="AM526" s="8">
        <v>840</v>
      </c>
    </row>
    <row r="527" spans="1:39" s="6" customFormat="1" ht="23.25" customHeight="1" x14ac:dyDescent="0.3">
      <c r="A527" s="47">
        <v>0</v>
      </c>
      <c r="B527" s="45">
        <f>+Tableau13[[#This Row],[التبرع]]+Tableau13[[#This Row],[مساهمة 2022]]</f>
        <v>0</v>
      </c>
      <c r="C527" s="45">
        <f>SUM(Tableau13[[#This Row],[12]:[1]])</f>
        <v>0</v>
      </c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8"/>
      <c r="P527" s="47"/>
      <c r="Q527" s="47"/>
      <c r="R527" s="32"/>
      <c r="S527" s="10">
        <v>521</v>
      </c>
      <c r="AK527" s="8">
        <v>19155</v>
      </c>
      <c r="AL527" s="9" t="s">
        <v>491</v>
      </c>
      <c r="AM527" s="8">
        <v>880</v>
      </c>
    </row>
    <row r="528" spans="1:39" s="6" customFormat="1" ht="23.25" customHeight="1" x14ac:dyDescent="0.3">
      <c r="A528" s="129">
        <v>0</v>
      </c>
      <c r="B528" s="44">
        <f>+Tableau13[[#This Row],[التبرع]]+Tableau13[[#This Row],[مساهمة 2022]]</f>
        <v>0</v>
      </c>
      <c r="C528" s="44">
        <f>SUM(Tableau13[[#This Row],[12]:[1]])</f>
        <v>0</v>
      </c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6"/>
      <c r="P528" s="49"/>
      <c r="Q528" s="50"/>
      <c r="R528" s="34"/>
      <c r="S528" s="14">
        <v>522</v>
      </c>
      <c r="AK528" s="8">
        <v>19156</v>
      </c>
      <c r="AL528" s="9" t="s">
        <v>492</v>
      </c>
      <c r="AM528" s="8">
        <v>880</v>
      </c>
    </row>
    <row r="529" spans="1:39" s="6" customFormat="1" ht="23.25" customHeight="1" x14ac:dyDescent="0.3">
      <c r="A529" s="47">
        <v>0</v>
      </c>
      <c r="B529" s="45">
        <f>+Tableau13[[#This Row],[التبرع]]+Tableau13[[#This Row],[مساهمة 2022]]</f>
        <v>0</v>
      </c>
      <c r="C529" s="45">
        <f>SUM(Tableau13[[#This Row],[12]:[1]])</f>
        <v>0</v>
      </c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7"/>
      <c r="Q529" s="47"/>
      <c r="R529" s="32"/>
      <c r="S529" s="10">
        <v>523</v>
      </c>
      <c r="AK529" s="8">
        <v>19160</v>
      </c>
      <c r="AL529" s="9" t="s">
        <v>493</v>
      </c>
      <c r="AM529" s="8">
        <v>880</v>
      </c>
    </row>
    <row r="530" spans="1:39" s="16" customFormat="1" ht="23.25" customHeight="1" x14ac:dyDescent="0.3">
      <c r="A530" s="129">
        <v>0</v>
      </c>
      <c r="B530" s="44">
        <f>+Tableau13[[#This Row],[التبرع]]+Tableau13[[#This Row],[مساهمة 2022]]</f>
        <v>0</v>
      </c>
      <c r="C530" s="44">
        <f>SUM(Tableau13[[#This Row],[12]:[1]])</f>
        <v>0</v>
      </c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9"/>
      <c r="Q530" s="50"/>
      <c r="R530" s="34"/>
      <c r="S530" s="14">
        <v>524</v>
      </c>
      <c r="AK530" s="18">
        <v>19161</v>
      </c>
      <c r="AL530" s="19" t="s">
        <v>494</v>
      </c>
      <c r="AM530" s="18">
        <v>840</v>
      </c>
    </row>
    <row r="531" spans="1:39" s="6" customFormat="1" ht="23.25" customHeight="1" x14ac:dyDescent="0.3">
      <c r="A531" s="47">
        <v>0</v>
      </c>
      <c r="B531" s="45">
        <f>+Tableau13[[#This Row],[التبرع]]+Tableau13[[#This Row],[مساهمة 2022]]</f>
        <v>0</v>
      </c>
      <c r="C531" s="45">
        <f>SUM(Tableau13[[#This Row],[12]:[1]])</f>
        <v>0</v>
      </c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7"/>
      <c r="Q531" s="47"/>
      <c r="R531" s="32"/>
      <c r="S531" s="10">
        <v>525</v>
      </c>
      <c r="AK531" s="8">
        <v>19163</v>
      </c>
      <c r="AL531" s="9" t="s">
        <v>495</v>
      </c>
      <c r="AM531" s="8">
        <v>820</v>
      </c>
    </row>
    <row r="532" spans="1:39" s="6" customFormat="1" ht="23.25" customHeight="1" x14ac:dyDescent="0.3">
      <c r="A532" s="129">
        <v>0</v>
      </c>
      <c r="B532" s="44">
        <f>+Tableau13[[#This Row],[التبرع]]+Tableau13[[#This Row],[مساهمة 2022]]</f>
        <v>0</v>
      </c>
      <c r="C532" s="44">
        <f>SUM(Tableau13[[#This Row],[12]:[1]])</f>
        <v>0</v>
      </c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6"/>
      <c r="P532" s="49"/>
      <c r="Q532" s="50"/>
      <c r="R532" s="34"/>
      <c r="S532" s="14">
        <v>526</v>
      </c>
      <c r="AK532" s="8">
        <v>19164</v>
      </c>
      <c r="AL532" s="9" t="s">
        <v>496</v>
      </c>
      <c r="AM532" s="8">
        <v>840</v>
      </c>
    </row>
    <row r="533" spans="1:39" s="6" customFormat="1" ht="23.25" customHeight="1" x14ac:dyDescent="0.3">
      <c r="A533" s="47">
        <v>0</v>
      </c>
      <c r="B533" s="45">
        <f>+Tableau13[[#This Row],[التبرع]]+Tableau13[[#This Row],[مساهمة 2022]]</f>
        <v>0</v>
      </c>
      <c r="C533" s="45">
        <f>SUM(Tableau13[[#This Row],[12]:[1]])</f>
        <v>0</v>
      </c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8"/>
      <c r="P533" s="47"/>
      <c r="Q533" s="47"/>
      <c r="R533" s="32"/>
      <c r="S533" s="10">
        <v>527</v>
      </c>
      <c r="AK533" s="8">
        <v>19165</v>
      </c>
      <c r="AL533" s="9" t="s">
        <v>497</v>
      </c>
      <c r="AM533" s="8">
        <v>840</v>
      </c>
    </row>
    <row r="534" spans="1:39" s="6" customFormat="1" ht="23.25" customHeight="1" x14ac:dyDescent="0.3">
      <c r="A534" s="129">
        <v>0</v>
      </c>
      <c r="B534" s="44">
        <f>+Tableau13[[#This Row],[التبرع]]+Tableau13[[#This Row],[مساهمة 2022]]</f>
        <v>0</v>
      </c>
      <c r="C534" s="44">
        <f>SUM(Tableau13[[#This Row],[12]:[1]])</f>
        <v>0</v>
      </c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6"/>
      <c r="P534" s="49"/>
      <c r="Q534" s="50"/>
      <c r="R534" s="34"/>
      <c r="S534" s="14">
        <v>528</v>
      </c>
      <c r="AK534" s="8">
        <v>19166</v>
      </c>
      <c r="AL534" s="9" t="s">
        <v>498</v>
      </c>
      <c r="AM534" s="8">
        <v>830</v>
      </c>
    </row>
    <row r="535" spans="1:39" s="6" customFormat="1" ht="23.25" customHeight="1" x14ac:dyDescent="0.3">
      <c r="A535" s="47">
        <v>0</v>
      </c>
      <c r="B535" s="45">
        <f>+Tableau13[[#This Row],[التبرع]]+Tableau13[[#This Row],[مساهمة 2022]]</f>
        <v>0</v>
      </c>
      <c r="C535" s="45">
        <f>SUM(Tableau13[[#This Row],[12]:[1]])</f>
        <v>0</v>
      </c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7"/>
      <c r="Q535" s="47"/>
      <c r="R535" s="32"/>
      <c r="S535" s="10">
        <v>529</v>
      </c>
      <c r="AK535" s="8">
        <v>19167</v>
      </c>
      <c r="AL535" s="9" t="s">
        <v>499</v>
      </c>
      <c r="AM535" s="8">
        <v>830</v>
      </c>
    </row>
    <row r="536" spans="1:39" s="6" customFormat="1" ht="23.25" customHeight="1" x14ac:dyDescent="0.3">
      <c r="A536" s="129">
        <v>0</v>
      </c>
      <c r="B536" s="44">
        <f>+Tableau13[[#This Row],[التبرع]]+Tableau13[[#This Row],[مساهمة 2022]]</f>
        <v>0</v>
      </c>
      <c r="C536" s="44">
        <f>SUM(Tableau13[[#This Row],[12]:[1]])</f>
        <v>0</v>
      </c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9"/>
      <c r="Q536" s="50"/>
      <c r="R536" s="34"/>
      <c r="S536" s="14">
        <v>530</v>
      </c>
      <c r="AK536" s="8">
        <v>19168</v>
      </c>
      <c r="AL536" s="9" t="s">
        <v>500</v>
      </c>
      <c r="AM536" s="8">
        <v>820</v>
      </c>
    </row>
    <row r="537" spans="1:39" s="6" customFormat="1" ht="23.25" customHeight="1" x14ac:dyDescent="0.3">
      <c r="A537" s="47">
        <v>0</v>
      </c>
      <c r="B537" s="45">
        <f>+Tableau13[[#This Row],[التبرع]]+Tableau13[[#This Row],[مساهمة 2022]]</f>
        <v>0</v>
      </c>
      <c r="C537" s="45">
        <f>SUM(Tableau13[[#This Row],[12]:[1]])</f>
        <v>0</v>
      </c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7"/>
      <c r="Q537" s="47"/>
      <c r="R537" s="32"/>
      <c r="S537" s="10">
        <v>531</v>
      </c>
      <c r="AK537" s="8">
        <v>19169</v>
      </c>
      <c r="AL537" s="9" t="s">
        <v>501</v>
      </c>
      <c r="AM537" s="8">
        <v>814</v>
      </c>
    </row>
    <row r="538" spans="1:39" s="16" customFormat="1" ht="23.25" customHeight="1" x14ac:dyDescent="0.3">
      <c r="A538" s="129">
        <v>0</v>
      </c>
      <c r="B538" s="44">
        <f>+Tableau13[[#This Row],[التبرع]]+Tableau13[[#This Row],[مساهمة 2022]]</f>
        <v>0</v>
      </c>
      <c r="C538" s="44">
        <f>SUM(Tableau13[[#This Row],[12]:[1]])</f>
        <v>0</v>
      </c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6"/>
      <c r="P538" s="49"/>
      <c r="Q538" s="50"/>
      <c r="R538" s="34"/>
      <c r="S538" s="14">
        <v>532</v>
      </c>
      <c r="AK538" s="18">
        <v>19170</v>
      </c>
      <c r="AL538" s="19" t="s">
        <v>502</v>
      </c>
      <c r="AM538" s="18">
        <v>820</v>
      </c>
    </row>
    <row r="539" spans="1:39" s="6" customFormat="1" ht="23.25" customHeight="1" x14ac:dyDescent="0.3">
      <c r="A539" s="47">
        <v>0</v>
      </c>
      <c r="B539" s="45">
        <f>+Tableau13[[#This Row],[التبرع]]+Tableau13[[#This Row],[مساهمة 2022]]</f>
        <v>0</v>
      </c>
      <c r="C539" s="45">
        <f>SUM(Tableau13[[#This Row],[12]:[1]])</f>
        <v>0</v>
      </c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8"/>
      <c r="P539" s="47"/>
      <c r="Q539" s="47"/>
      <c r="R539" s="32"/>
      <c r="S539" s="10">
        <v>533</v>
      </c>
      <c r="AK539" s="8">
        <v>19171</v>
      </c>
      <c r="AL539" s="9" t="s">
        <v>503</v>
      </c>
      <c r="AM539" s="8">
        <v>830</v>
      </c>
    </row>
    <row r="540" spans="1:39" s="6" customFormat="1" ht="23.25" customHeight="1" x14ac:dyDescent="0.3">
      <c r="A540" s="129">
        <v>0</v>
      </c>
      <c r="B540" s="44">
        <f>+Tableau13[[#This Row],[التبرع]]+Tableau13[[#This Row],[مساهمة 2022]]</f>
        <v>0</v>
      </c>
      <c r="C540" s="44">
        <f>SUM(Tableau13[[#This Row],[12]:[1]])</f>
        <v>0</v>
      </c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6"/>
      <c r="P540" s="49"/>
      <c r="Q540" s="50"/>
      <c r="R540" s="34"/>
      <c r="S540" s="14">
        <v>534</v>
      </c>
      <c r="AK540" s="8">
        <v>19172</v>
      </c>
      <c r="AL540" s="9" t="s">
        <v>504</v>
      </c>
      <c r="AM540" s="8">
        <v>840</v>
      </c>
    </row>
    <row r="541" spans="1:39" s="6" customFormat="1" ht="23.25" customHeight="1" x14ac:dyDescent="0.3">
      <c r="A541" s="47">
        <v>0</v>
      </c>
      <c r="B541" s="45">
        <f>+Tableau13[[#This Row],[التبرع]]+Tableau13[[#This Row],[مساهمة 2022]]</f>
        <v>0</v>
      </c>
      <c r="C541" s="45">
        <f>SUM(Tableau13[[#This Row],[12]:[1]])</f>
        <v>0</v>
      </c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7"/>
      <c r="Q541" s="47"/>
      <c r="R541" s="32"/>
      <c r="S541" s="10">
        <v>535</v>
      </c>
      <c r="AK541" s="8">
        <v>19173</v>
      </c>
      <c r="AL541" s="9" t="s">
        <v>505</v>
      </c>
      <c r="AM541" s="8">
        <v>880</v>
      </c>
    </row>
    <row r="542" spans="1:39" s="6" customFormat="1" ht="23.25" customHeight="1" x14ac:dyDescent="0.3">
      <c r="A542" s="129">
        <v>0</v>
      </c>
      <c r="B542" s="44">
        <f>+Tableau13[[#This Row],[التبرع]]+Tableau13[[#This Row],[مساهمة 2022]]</f>
        <v>0</v>
      </c>
      <c r="C542" s="44">
        <f>SUM(Tableau13[[#This Row],[12]:[1]])</f>
        <v>0</v>
      </c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9"/>
      <c r="Q542" s="50"/>
      <c r="R542" s="34"/>
      <c r="S542" s="14">
        <v>536</v>
      </c>
      <c r="AK542" s="8">
        <v>19174</v>
      </c>
      <c r="AL542" s="9" t="s">
        <v>477</v>
      </c>
      <c r="AM542" s="8">
        <v>880</v>
      </c>
    </row>
    <row r="543" spans="1:39" s="6" customFormat="1" ht="23.25" customHeight="1" x14ac:dyDescent="0.3">
      <c r="A543" s="47">
        <v>0</v>
      </c>
      <c r="B543" s="45">
        <f>+Tableau13[[#This Row],[التبرع]]+Tableau13[[#This Row],[مساهمة 2022]]</f>
        <v>0</v>
      </c>
      <c r="C543" s="45">
        <f>SUM(Tableau13[[#This Row],[12]:[1]])</f>
        <v>0</v>
      </c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7"/>
      <c r="Q543" s="47"/>
      <c r="R543" s="32"/>
      <c r="S543" s="10">
        <v>537</v>
      </c>
      <c r="AK543" s="8">
        <v>19176</v>
      </c>
      <c r="AL543" s="9" t="s">
        <v>506</v>
      </c>
      <c r="AM543" s="8">
        <v>880</v>
      </c>
    </row>
    <row r="544" spans="1:39" s="6" customFormat="1" ht="23.25" customHeight="1" x14ac:dyDescent="0.3">
      <c r="A544" s="129">
        <v>0</v>
      </c>
      <c r="B544" s="44">
        <f>+Tableau13[[#This Row],[التبرع]]+Tableau13[[#This Row],[مساهمة 2022]]</f>
        <v>0</v>
      </c>
      <c r="C544" s="44">
        <f>SUM(Tableau13[[#This Row],[12]:[1]])</f>
        <v>0</v>
      </c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6"/>
      <c r="P544" s="49"/>
      <c r="Q544" s="50"/>
      <c r="R544" s="34"/>
      <c r="S544" s="14">
        <v>538</v>
      </c>
      <c r="AK544" s="8">
        <v>19181</v>
      </c>
      <c r="AL544" s="9" t="s">
        <v>507</v>
      </c>
      <c r="AM544" s="8">
        <v>830</v>
      </c>
    </row>
    <row r="545" spans="1:39" s="6" customFormat="1" ht="23.25" customHeight="1" x14ac:dyDescent="0.3">
      <c r="A545" s="47">
        <v>0</v>
      </c>
      <c r="B545" s="45">
        <f>+Tableau13[[#This Row],[التبرع]]+Tableau13[[#This Row],[مساهمة 2022]]</f>
        <v>0</v>
      </c>
      <c r="C545" s="45">
        <f>SUM(Tableau13[[#This Row],[12]:[1]])</f>
        <v>0</v>
      </c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8"/>
      <c r="P545" s="47"/>
      <c r="Q545" s="47"/>
      <c r="R545" s="32"/>
      <c r="S545" s="10">
        <v>539</v>
      </c>
      <c r="AK545" s="8">
        <v>19206</v>
      </c>
      <c r="AL545" s="9" t="s">
        <v>508</v>
      </c>
      <c r="AM545" s="8">
        <v>880</v>
      </c>
    </row>
    <row r="546" spans="1:39" s="6" customFormat="1" ht="23.25" customHeight="1" x14ac:dyDescent="0.3">
      <c r="A546" s="129">
        <v>0</v>
      </c>
      <c r="B546" s="44">
        <f>+Tableau13[[#This Row],[التبرع]]+Tableau13[[#This Row],[مساهمة 2022]]</f>
        <v>0</v>
      </c>
      <c r="C546" s="44">
        <f>SUM(Tableau13[[#This Row],[12]:[1]])</f>
        <v>0</v>
      </c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6"/>
      <c r="P546" s="49"/>
      <c r="Q546" s="50"/>
      <c r="R546" s="34"/>
      <c r="S546" s="14">
        <v>540</v>
      </c>
      <c r="AK546" s="8">
        <v>19238</v>
      </c>
      <c r="AL546" s="9" t="s">
        <v>509</v>
      </c>
      <c r="AM546" s="8">
        <v>820</v>
      </c>
    </row>
    <row r="547" spans="1:39" s="6" customFormat="1" ht="23.25" customHeight="1" x14ac:dyDescent="0.3">
      <c r="A547" s="47">
        <v>0</v>
      </c>
      <c r="B547" s="45">
        <f>+Tableau13[[#This Row],[التبرع]]+Tableau13[[#This Row],[مساهمة 2022]]</f>
        <v>0</v>
      </c>
      <c r="C547" s="45">
        <f>SUM(Tableau13[[#This Row],[12]:[1]])</f>
        <v>0</v>
      </c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7"/>
      <c r="Q547" s="47"/>
      <c r="R547" s="32"/>
      <c r="S547" s="10">
        <v>541</v>
      </c>
      <c r="AK547" s="8">
        <v>19262</v>
      </c>
      <c r="AL547" s="9" t="s">
        <v>510</v>
      </c>
      <c r="AM547" s="8">
        <v>820</v>
      </c>
    </row>
    <row r="548" spans="1:39" s="6" customFormat="1" ht="23.25" customHeight="1" x14ac:dyDescent="0.3">
      <c r="A548" s="129">
        <v>0</v>
      </c>
      <c r="B548" s="44">
        <f>+Tableau13[[#This Row],[التبرع]]+Tableau13[[#This Row],[مساهمة 2022]]</f>
        <v>0</v>
      </c>
      <c r="C548" s="44">
        <f>SUM(Tableau13[[#This Row],[12]:[1]])</f>
        <v>0</v>
      </c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9"/>
      <c r="Q548" s="50"/>
      <c r="R548" s="34"/>
      <c r="S548" s="14">
        <v>542</v>
      </c>
      <c r="AK548" s="8">
        <v>19269</v>
      </c>
      <c r="AL548" s="9" t="s">
        <v>511</v>
      </c>
      <c r="AM548" s="8">
        <v>880</v>
      </c>
    </row>
    <row r="549" spans="1:39" s="6" customFormat="1" ht="23.25" customHeight="1" x14ac:dyDescent="0.3">
      <c r="A549" s="47">
        <v>0</v>
      </c>
      <c r="B549" s="45">
        <f>+Tableau13[[#This Row],[التبرع]]+Tableau13[[#This Row],[مساهمة 2022]]</f>
        <v>0</v>
      </c>
      <c r="C549" s="45">
        <f>SUM(Tableau13[[#This Row],[12]:[1]])</f>
        <v>0</v>
      </c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7"/>
      <c r="Q549" s="47"/>
      <c r="R549" s="32"/>
      <c r="S549" s="10">
        <v>543</v>
      </c>
      <c r="AK549" s="8">
        <v>19270</v>
      </c>
      <c r="AL549" s="9" t="s">
        <v>512</v>
      </c>
      <c r="AM549" s="8">
        <v>880</v>
      </c>
    </row>
    <row r="550" spans="1:39" s="6" customFormat="1" ht="23.25" customHeight="1" x14ac:dyDescent="0.3">
      <c r="A550" s="129">
        <v>0</v>
      </c>
      <c r="B550" s="44">
        <f>+Tableau13[[#This Row],[التبرع]]+Tableau13[[#This Row],[مساهمة 2022]]</f>
        <v>0</v>
      </c>
      <c r="C550" s="44">
        <f>SUM(Tableau13[[#This Row],[12]:[1]])</f>
        <v>0</v>
      </c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6"/>
      <c r="P550" s="49"/>
      <c r="Q550" s="50"/>
      <c r="R550" s="34"/>
      <c r="S550" s="14">
        <v>544</v>
      </c>
      <c r="AK550" s="8">
        <v>19272</v>
      </c>
      <c r="AL550" s="9" t="s">
        <v>513</v>
      </c>
      <c r="AM550" s="8">
        <v>830</v>
      </c>
    </row>
    <row r="551" spans="1:39" s="6" customFormat="1" ht="23.25" customHeight="1" x14ac:dyDescent="0.3">
      <c r="A551" s="47">
        <v>0</v>
      </c>
      <c r="B551" s="45">
        <f>+Tableau13[[#This Row],[التبرع]]+Tableau13[[#This Row],[مساهمة 2022]]</f>
        <v>0</v>
      </c>
      <c r="C551" s="45">
        <f>SUM(Tableau13[[#This Row],[12]:[1]])</f>
        <v>0</v>
      </c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8"/>
      <c r="P551" s="47"/>
      <c r="Q551" s="47"/>
      <c r="R551" s="32"/>
      <c r="S551" s="10">
        <v>545</v>
      </c>
      <c r="AK551" s="8">
        <v>19277</v>
      </c>
      <c r="AL551" s="9" t="s">
        <v>514</v>
      </c>
      <c r="AM551" s="8">
        <v>840</v>
      </c>
    </row>
    <row r="552" spans="1:39" s="6" customFormat="1" ht="23.25" customHeight="1" x14ac:dyDescent="0.3">
      <c r="A552" s="129">
        <v>0</v>
      </c>
      <c r="B552" s="44">
        <f>+Tableau13[[#This Row],[التبرع]]+Tableau13[[#This Row],[مساهمة 2022]]</f>
        <v>0</v>
      </c>
      <c r="C552" s="44">
        <f>SUM(Tableau13[[#This Row],[12]:[1]])</f>
        <v>0</v>
      </c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6"/>
      <c r="P552" s="49"/>
      <c r="Q552" s="50"/>
      <c r="R552" s="34"/>
      <c r="S552" s="14">
        <v>546</v>
      </c>
      <c r="AK552" s="8">
        <v>19279</v>
      </c>
      <c r="AL552" s="9" t="s">
        <v>515</v>
      </c>
      <c r="AM552" s="8">
        <v>880</v>
      </c>
    </row>
    <row r="553" spans="1:39" s="6" customFormat="1" ht="23.25" customHeight="1" x14ac:dyDescent="0.3">
      <c r="A553" s="47">
        <v>0</v>
      </c>
      <c r="B553" s="45">
        <f>+Tableau13[[#This Row],[التبرع]]+Tableau13[[#This Row],[مساهمة 2022]]</f>
        <v>0</v>
      </c>
      <c r="C553" s="45">
        <f>SUM(Tableau13[[#This Row],[12]:[1]])</f>
        <v>0</v>
      </c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7"/>
      <c r="Q553" s="47"/>
      <c r="R553" s="32"/>
      <c r="S553" s="10">
        <v>547</v>
      </c>
      <c r="AK553" s="8">
        <v>19287</v>
      </c>
      <c r="AL553" s="9" t="s">
        <v>516</v>
      </c>
      <c r="AM553" s="8">
        <v>830</v>
      </c>
    </row>
    <row r="554" spans="1:39" s="6" customFormat="1" ht="23.25" customHeight="1" x14ac:dyDescent="0.3">
      <c r="A554" s="129">
        <v>0</v>
      </c>
      <c r="B554" s="44">
        <f>+Tableau13[[#This Row],[التبرع]]+Tableau13[[#This Row],[مساهمة 2022]]</f>
        <v>0</v>
      </c>
      <c r="C554" s="44">
        <f>SUM(Tableau13[[#This Row],[12]:[1]])</f>
        <v>0</v>
      </c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9"/>
      <c r="Q554" s="50"/>
      <c r="R554" s="34"/>
      <c r="S554" s="14">
        <v>548</v>
      </c>
      <c r="AK554" s="8">
        <v>19290</v>
      </c>
      <c r="AL554" s="9" t="s">
        <v>517</v>
      </c>
      <c r="AM554" s="8">
        <v>880</v>
      </c>
    </row>
    <row r="555" spans="1:39" s="6" customFormat="1" ht="23.25" customHeight="1" x14ac:dyDescent="0.3">
      <c r="A555" s="47">
        <v>0</v>
      </c>
      <c r="B555" s="45">
        <f>+Tableau13[[#This Row],[التبرع]]+Tableau13[[#This Row],[مساهمة 2022]]</f>
        <v>0</v>
      </c>
      <c r="C555" s="45">
        <f>SUM(Tableau13[[#This Row],[12]:[1]])</f>
        <v>0</v>
      </c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7"/>
      <c r="Q555" s="47"/>
      <c r="R555" s="32"/>
      <c r="S555" s="10">
        <v>549</v>
      </c>
      <c r="AK555" s="8">
        <v>19294</v>
      </c>
      <c r="AL555" s="9" t="s">
        <v>518</v>
      </c>
      <c r="AM555" s="8">
        <v>820</v>
      </c>
    </row>
    <row r="556" spans="1:39" s="6" customFormat="1" ht="23.25" customHeight="1" x14ac:dyDescent="0.3">
      <c r="A556" s="129">
        <v>0</v>
      </c>
      <c r="B556" s="44">
        <f>+Tableau13[[#This Row],[التبرع]]+Tableau13[[#This Row],[مساهمة 2022]]</f>
        <v>0</v>
      </c>
      <c r="C556" s="44">
        <f>SUM(Tableau13[[#This Row],[12]:[1]])</f>
        <v>0</v>
      </c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6"/>
      <c r="P556" s="49"/>
      <c r="Q556" s="50"/>
      <c r="R556" s="34"/>
      <c r="S556" s="14">
        <v>550</v>
      </c>
      <c r="AK556" s="8">
        <v>19299</v>
      </c>
      <c r="AL556" s="9" t="s">
        <v>519</v>
      </c>
      <c r="AM556" s="8">
        <v>880</v>
      </c>
    </row>
    <row r="557" spans="1:39" s="6" customFormat="1" ht="23.25" customHeight="1" x14ac:dyDescent="0.3">
      <c r="A557" s="47">
        <v>0</v>
      </c>
      <c r="B557" s="45">
        <f>+Tableau13[[#This Row],[التبرع]]+Tableau13[[#This Row],[مساهمة 2022]]</f>
        <v>0</v>
      </c>
      <c r="C557" s="45">
        <f>SUM(Tableau13[[#This Row],[12]:[1]])</f>
        <v>0</v>
      </c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8"/>
      <c r="P557" s="47"/>
      <c r="Q557" s="47"/>
      <c r="R557" s="32"/>
      <c r="S557" s="10">
        <v>551</v>
      </c>
      <c r="AK557" s="8">
        <v>19300</v>
      </c>
      <c r="AL557" s="9" t="s">
        <v>520</v>
      </c>
      <c r="AM557" s="8">
        <v>830</v>
      </c>
    </row>
    <row r="558" spans="1:39" s="6" customFormat="1" ht="23.25" customHeight="1" x14ac:dyDescent="0.3">
      <c r="A558" s="129">
        <v>0</v>
      </c>
      <c r="B558" s="44">
        <f>+Tableau13[[#This Row],[التبرع]]+Tableau13[[#This Row],[مساهمة 2022]]</f>
        <v>0</v>
      </c>
      <c r="C558" s="44">
        <f>SUM(Tableau13[[#This Row],[12]:[1]])</f>
        <v>0</v>
      </c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6"/>
      <c r="P558" s="49"/>
      <c r="Q558" s="50"/>
      <c r="R558" s="34"/>
      <c r="S558" s="14">
        <v>552</v>
      </c>
      <c r="AK558" s="8">
        <v>19313</v>
      </c>
      <c r="AL558" s="9" t="s">
        <v>521</v>
      </c>
      <c r="AM558" s="8">
        <v>830</v>
      </c>
    </row>
    <row r="559" spans="1:39" s="6" customFormat="1" ht="23.25" customHeight="1" x14ac:dyDescent="0.3">
      <c r="A559" s="47">
        <v>0</v>
      </c>
      <c r="B559" s="45">
        <f>+Tableau13[[#This Row],[التبرع]]+Tableau13[[#This Row],[مساهمة 2022]]</f>
        <v>0</v>
      </c>
      <c r="C559" s="45">
        <f>SUM(Tableau13[[#This Row],[12]:[1]])</f>
        <v>0</v>
      </c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7"/>
      <c r="Q559" s="47"/>
      <c r="R559" s="32"/>
      <c r="S559" s="10">
        <v>553</v>
      </c>
      <c r="AK559" s="8">
        <v>19315</v>
      </c>
      <c r="AL559" s="9" t="s">
        <v>522</v>
      </c>
      <c r="AM559" s="8">
        <v>830</v>
      </c>
    </row>
    <row r="560" spans="1:39" s="6" customFormat="1" ht="23.25" customHeight="1" x14ac:dyDescent="0.3">
      <c r="A560" s="129">
        <v>0</v>
      </c>
      <c r="B560" s="44">
        <f>+Tableau13[[#This Row],[التبرع]]+Tableau13[[#This Row],[مساهمة 2022]]</f>
        <v>0</v>
      </c>
      <c r="C560" s="44">
        <f>SUM(Tableau13[[#This Row],[12]:[1]])</f>
        <v>0</v>
      </c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9"/>
      <c r="Q560" s="50"/>
      <c r="R560" s="34"/>
      <c r="S560" s="14">
        <v>554</v>
      </c>
      <c r="AK560" s="8">
        <v>19320</v>
      </c>
      <c r="AL560" s="9" t="s">
        <v>523</v>
      </c>
      <c r="AM560" s="8">
        <v>820</v>
      </c>
    </row>
    <row r="561" spans="1:39" s="6" customFormat="1" ht="23.25" customHeight="1" x14ac:dyDescent="0.3">
      <c r="A561" s="47">
        <v>0</v>
      </c>
      <c r="B561" s="45">
        <f>+Tableau13[[#This Row],[التبرع]]+Tableau13[[#This Row],[مساهمة 2022]]</f>
        <v>0</v>
      </c>
      <c r="C561" s="45">
        <f>SUM(Tableau13[[#This Row],[12]:[1]])</f>
        <v>0</v>
      </c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7"/>
      <c r="Q561" s="47"/>
      <c r="R561" s="32"/>
      <c r="S561" s="10">
        <v>555</v>
      </c>
      <c r="AK561" s="8">
        <v>19323</v>
      </c>
      <c r="AL561" s="9" t="s">
        <v>524</v>
      </c>
      <c r="AM561" s="8">
        <v>820</v>
      </c>
    </row>
    <row r="562" spans="1:39" s="6" customFormat="1" ht="23.25" customHeight="1" x14ac:dyDescent="0.3">
      <c r="A562" s="129">
        <v>0</v>
      </c>
      <c r="B562" s="44">
        <f>+Tableau13[[#This Row],[التبرع]]+Tableau13[[#This Row],[مساهمة 2022]]</f>
        <v>0</v>
      </c>
      <c r="C562" s="44">
        <f>SUM(Tableau13[[#This Row],[12]:[1]])</f>
        <v>0</v>
      </c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6"/>
      <c r="P562" s="49"/>
      <c r="Q562" s="50"/>
      <c r="R562" s="34"/>
      <c r="S562" s="14">
        <v>556</v>
      </c>
      <c r="AK562" s="8">
        <v>19324</v>
      </c>
      <c r="AL562" s="9" t="s">
        <v>525</v>
      </c>
      <c r="AM562" s="8">
        <v>830</v>
      </c>
    </row>
    <row r="563" spans="1:39" s="6" customFormat="1" ht="23.25" customHeight="1" x14ac:dyDescent="0.3">
      <c r="A563" s="47">
        <v>0</v>
      </c>
      <c r="B563" s="45">
        <f>+Tableau13[[#This Row],[التبرع]]+Tableau13[[#This Row],[مساهمة 2022]]</f>
        <v>0</v>
      </c>
      <c r="C563" s="45">
        <f>SUM(Tableau13[[#This Row],[12]:[1]])</f>
        <v>0</v>
      </c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8"/>
      <c r="P563" s="47"/>
      <c r="Q563" s="47"/>
      <c r="R563" s="32"/>
      <c r="S563" s="10">
        <v>557</v>
      </c>
      <c r="AK563" s="8">
        <v>19332</v>
      </c>
      <c r="AL563" s="9" t="s">
        <v>526</v>
      </c>
      <c r="AM563" s="8">
        <v>820</v>
      </c>
    </row>
    <row r="564" spans="1:39" s="6" customFormat="1" ht="23.25" customHeight="1" x14ac:dyDescent="0.3">
      <c r="A564" s="129">
        <v>0</v>
      </c>
      <c r="B564" s="44">
        <f>+Tableau13[[#This Row],[التبرع]]+Tableau13[[#This Row],[مساهمة 2022]]</f>
        <v>0</v>
      </c>
      <c r="C564" s="44">
        <f>SUM(Tableau13[[#This Row],[12]:[1]])</f>
        <v>0</v>
      </c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6"/>
      <c r="P564" s="49"/>
      <c r="Q564" s="50"/>
      <c r="R564" s="34"/>
      <c r="S564" s="14">
        <v>558</v>
      </c>
      <c r="AK564" s="8">
        <v>19333</v>
      </c>
      <c r="AL564" s="9" t="s">
        <v>527</v>
      </c>
      <c r="AM564" s="8">
        <v>880</v>
      </c>
    </row>
    <row r="565" spans="1:39" s="6" customFormat="1" ht="23.25" customHeight="1" x14ac:dyDescent="0.3">
      <c r="A565" s="47">
        <v>0</v>
      </c>
      <c r="B565" s="45">
        <f>+Tableau13[[#This Row],[التبرع]]+Tableau13[[#This Row],[مساهمة 2022]]</f>
        <v>0</v>
      </c>
      <c r="C565" s="45">
        <f>SUM(Tableau13[[#This Row],[12]:[1]])</f>
        <v>0</v>
      </c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7"/>
      <c r="Q565" s="47"/>
      <c r="R565" s="32"/>
      <c r="S565" s="10">
        <v>559</v>
      </c>
      <c r="AK565" s="8">
        <v>19350</v>
      </c>
      <c r="AL565" s="9" t="s">
        <v>528</v>
      </c>
      <c r="AM565" s="8">
        <v>830</v>
      </c>
    </row>
    <row r="566" spans="1:39" s="6" customFormat="1" ht="23.25" customHeight="1" x14ac:dyDescent="0.3">
      <c r="A566" s="129">
        <v>0</v>
      </c>
      <c r="B566" s="44">
        <f>+Tableau13[[#This Row],[التبرع]]+Tableau13[[#This Row],[مساهمة 2022]]</f>
        <v>0</v>
      </c>
      <c r="C566" s="44">
        <f>SUM(Tableau13[[#This Row],[12]:[1]])</f>
        <v>0</v>
      </c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9"/>
      <c r="Q566" s="50"/>
      <c r="R566" s="34"/>
      <c r="S566" s="14">
        <v>560</v>
      </c>
      <c r="AK566" s="8">
        <v>19359</v>
      </c>
      <c r="AL566" s="9" t="s">
        <v>529</v>
      </c>
      <c r="AM566" s="8">
        <v>820</v>
      </c>
    </row>
    <row r="567" spans="1:39" s="6" customFormat="1" ht="23.25" customHeight="1" x14ac:dyDescent="0.3">
      <c r="A567" s="47">
        <v>0</v>
      </c>
      <c r="B567" s="45">
        <f>+Tableau13[[#This Row],[التبرع]]+Tableau13[[#This Row],[مساهمة 2022]]</f>
        <v>0</v>
      </c>
      <c r="C567" s="45">
        <f>SUM(Tableau13[[#This Row],[12]:[1]])</f>
        <v>0</v>
      </c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7"/>
      <c r="Q567" s="47"/>
      <c r="R567" s="32"/>
      <c r="S567" s="10">
        <v>561</v>
      </c>
      <c r="AK567" s="8">
        <v>19372</v>
      </c>
      <c r="AL567" s="9" t="s">
        <v>530</v>
      </c>
      <c r="AM567" s="8">
        <v>880</v>
      </c>
    </row>
    <row r="568" spans="1:39" s="6" customFormat="1" ht="23.25" customHeight="1" x14ac:dyDescent="0.3">
      <c r="A568" s="129">
        <v>0</v>
      </c>
      <c r="B568" s="44">
        <f>+Tableau13[[#This Row],[التبرع]]+Tableau13[[#This Row],[مساهمة 2022]]</f>
        <v>0</v>
      </c>
      <c r="C568" s="44">
        <f>SUM(Tableau13[[#This Row],[12]:[1]])</f>
        <v>0</v>
      </c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6"/>
      <c r="P568" s="49"/>
      <c r="Q568" s="50"/>
      <c r="R568" s="34"/>
      <c r="S568" s="14">
        <v>562</v>
      </c>
      <c r="AK568" s="8">
        <v>19373</v>
      </c>
      <c r="AL568" s="9" t="s">
        <v>531</v>
      </c>
      <c r="AM568" s="8">
        <v>880</v>
      </c>
    </row>
    <row r="569" spans="1:39" s="6" customFormat="1" ht="23.25" customHeight="1" x14ac:dyDescent="0.3">
      <c r="A569" s="47">
        <v>0</v>
      </c>
      <c r="B569" s="45">
        <f>+Tableau13[[#This Row],[التبرع]]+Tableau13[[#This Row],[مساهمة 2022]]</f>
        <v>0</v>
      </c>
      <c r="C569" s="45">
        <f>SUM(Tableau13[[#This Row],[12]:[1]])</f>
        <v>0</v>
      </c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8"/>
      <c r="P569" s="47"/>
      <c r="Q569" s="47"/>
      <c r="R569" s="32"/>
      <c r="S569" s="10">
        <v>563</v>
      </c>
      <c r="AK569" s="8">
        <v>19374</v>
      </c>
      <c r="AL569" s="9" t="s">
        <v>532</v>
      </c>
      <c r="AM569" s="8">
        <v>820</v>
      </c>
    </row>
    <row r="570" spans="1:39" s="6" customFormat="1" ht="23.25" customHeight="1" x14ac:dyDescent="0.3">
      <c r="A570" s="129">
        <v>0</v>
      </c>
      <c r="B570" s="44">
        <f>+Tableau13[[#This Row],[التبرع]]+Tableau13[[#This Row],[مساهمة 2022]]</f>
        <v>0</v>
      </c>
      <c r="C570" s="44">
        <f>SUM(Tableau13[[#This Row],[12]:[1]])</f>
        <v>0</v>
      </c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6"/>
      <c r="P570" s="49"/>
      <c r="Q570" s="50"/>
      <c r="R570" s="34"/>
      <c r="S570" s="14">
        <v>564</v>
      </c>
      <c r="AK570" s="8">
        <v>19438</v>
      </c>
      <c r="AL570" s="9" t="s">
        <v>533</v>
      </c>
      <c r="AM570" s="8">
        <v>880</v>
      </c>
    </row>
    <row r="571" spans="1:39" s="6" customFormat="1" ht="23.25" customHeight="1" x14ac:dyDescent="0.3">
      <c r="A571" s="47">
        <v>0</v>
      </c>
      <c r="B571" s="45">
        <f>+Tableau13[[#This Row],[التبرع]]+Tableau13[[#This Row],[مساهمة 2022]]</f>
        <v>0</v>
      </c>
      <c r="C571" s="45">
        <f>SUM(Tableau13[[#This Row],[12]:[1]])</f>
        <v>0</v>
      </c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7"/>
      <c r="Q571" s="47"/>
      <c r="R571" s="32"/>
      <c r="S571" s="10">
        <v>565</v>
      </c>
      <c r="AK571" s="8">
        <v>19444</v>
      </c>
      <c r="AL571" s="9" t="s">
        <v>534</v>
      </c>
      <c r="AM571" s="8">
        <v>880</v>
      </c>
    </row>
    <row r="572" spans="1:39" s="6" customFormat="1" ht="23.25" customHeight="1" x14ac:dyDescent="0.3">
      <c r="A572" s="129">
        <v>0</v>
      </c>
      <c r="B572" s="44">
        <f>+Tableau13[[#This Row],[التبرع]]+Tableau13[[#This Row],[مساهمة 2022]]</f>
        <v>0</v>
      </c>
      <c r="C572" s="44">
        <f>SUM(Tableau13[[#This Row],[12]:[1]])</f>
        <v>0</v>
      </c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9"/>
      <c r="Q572" s="50"/>
      <c r="R572" s="34"/>
      <c r="S572" s="14">
        <v>566</v>
      </c>
      <c r="AK572" s="8">
        <v>19500</v>
      </c>
      <c r="AL572" s="9" t="s">
        <v>535</v>
      </c>
      <c r="AM572" s="8">
        <v>814</v>
      </c>
    </row>
    <row r="573" spans="1:39" s="6" customFormat="1" ht="23.25" customHeight="1" x14ac:dyDescent="0.3">
      <c r="A573" s="47">
        <v>0</v>
      </c>
      <c r="B573" s="45">
        <f>+Tableau13[[#This Row],[التبرع]]+Tableau13[[#This Row],[مساهمة 2022]]</f>
        <v>0</v>
      </c>
      <c r="C573" s="45">
        <f>SUM(Tableau13[[#This Row],[12]:[1]])</f>
        <v>0</v>
      </c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7"/>
      <c r="Q573" s="47"/>
      <c r="R573" s="32"/>
      <c r="S573" s="10">
        <v>567</v>
      </c>
      <c r="AK573" s="8">
        <v>19502</v>
      </c>
      <c r="AL573" s="9" t="s">
        <v>536</v>
      </c>
      <c r="AM573" s="8">
        <v>830</v>
      </c>
    </row>
    <row r="574" spans="1:39" s="6" customFormat="1" ht="23.25" customHeight="1" x14ac:dyDescent="0.3">
      <c r="A574" s="129">
        <v>0</v>
      </c>
      <c r="B574" s="44">
        <f>+Tableau13[[#This Row],[التبرع]]+Tableau13[[#This Row],[مساهمة 2022]]</f>
        <v>0</v>
      </c>
      <c r="C574" s="44">
        <f>SUM(Tableau13[[#This Row],[12]:[1]])</f>
        <v>0</v>
      </c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6"/>
      <c r="P574" s="49"/>
      <c r="Q574" s="50"/>
      <c r="R574" s="34"/>
      <c r="S574" s="14">
        <v>568</v>
      </c>
      <c r="AK574" s="8">
        <v>19503</v>
      </c>
      <c r="AL574" s="9" t="s">
        <v>537</v>
      </c>
      <c r="AM574" s="8">
        <v>830</v>
      </c>
    </row>
    <row r="575" spans="1:39" s="6" customFormat="1" ht="23.25" customHeight="1" x14ac:dyDescent="0.3">
      <c r="A575" s="47">
        <v>0</v>
      </c>
      <c r="B575" s="45">
        <f>+Tableau13[[#This Row],[التبرع]]+Tableau13[[#This Row],[مساهمة 2022]]</f>
        <v>0</v>
      </c>
      <c r="C575" s="45">
        <f>SUM(Tableau13[[#This Row],[12]:[1]])</f>
        <v>0</v>
      </c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8"/>
      <c r="P575" s="47"/>
      <c r="Q575" s="47"/>
      <c r="R575" s="32"/>
      <c r="S575" s="10">
        <v>569</v>
      </c>
      <c r="AK575" s="8">
        <v>19504</v>
      </c>
      <c r="AL575" s="9" t="s">
        <v>538</v>
      </c>
      <c r="AM575" s="8">
        <v>830</v>
      </c>
    </row>
    <row r="576" spans="1:39" s="6" customFormat="1" ht="23.25" customHeight="1" x14ac:dyDescent="0.3">
      <c r="A576" s="129">
        <v>0</v>
      </c>
      <c r="B576" s="44">
        <f>+Tableau13[[#This Row],[التبرع]]+Tableau13[[#This Row],[مساهمة 2022]]</f>
        <v>0</v>
      </c>
      <c r="C576" s="44">
        <f>SUM(Tableau13[[#This Row],[12]:[1]])</f>
        <v>0</v>
      </c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6"/>
      <c r="P576" s="49"/>
      <c r="Q576" s="50"/>
      <c r="R576" s="34"/>
      <c r="S576" s="14">
        <v>570</v>
      </c>
      <c r="AK576" s="8">
        <v>19505</v>
      </c>
      <c r="AL576" s="9" t="s">
        <v>539</v>
      </c>
      <c r="AM576" s="8">
        <v>830</v>
      </c>
    </row>
    <row r="577" spans="1:39" s="6" customFormat="1" ht="23.25" customHeight="1" x14ac:dyDescent="0.3">
      <c r="A577" s="47">
        <v>0</v>
      </c>
      <c r="B577" s="45">
        <f>+Tableau13[[#This Row],[التبرع]]+Tableau13[[#This Row],[مساهمة 2022]]</f>
        <v>0</v>
      </c>
      <c r="C577" s="45">
        <f>SUM(Tableau13[[#This Row],[12]:[1]])</f>
        <v>0</v>
      </c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7"/>
      <c r="Q577" s="47"/>
      <c r="R577" s="32"/>
      <c r="S577" s="10">
        <v>571</v>
      </c>
      <c r="AK577" s="8">
        <v>19506</v>
      </c>
      <c r="AL577" s="9" t="s">
        <v>540</v>
      </c>
      <c r="AM577" s="8">
        <v>820</v>
      </c>
    </row>
    <row r="578" spans="1:39" s="6" customFormat="1" ht="23.25" customHeight="1" x14ac:dyDescent="0.3">
      <c r="A578" s="129">
        <v>0</v>
      </c>
      <c r="B578" s="44">
        <f>+Tableau13[[#This Row],[التبرع]]+Tableau13[[#This Row],[مساهمة 2022]]</f>
        <v>0</v>
      </c>
      <c r="C578" s="44">
        <f>SUM(Tableau13[[#This Row],[12]:[1]])</f>
        <v>0</v>
      </c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9"/>
      <c r="Q578" s="50"/>
      <c r="R578" s="34"/>
      <c r="S578" s="14">
        <v>572</v>
      </c>
      <c r="AK578" s="8">
        <v>19508</v>
      </c>
      <c r="AL578" s="9" t="s">
        <v>541</v>
      </c>
      <c r="AM578" s="8">
        <v>830</v>
      </c>
    </row>
    <row r="579" spans="1:39" s="6" customFormat="1" ht="23.25" customHeight="1" x14ac:dyDescent="0.3">
      <c r="A579" s="47">
        <v>0</v>
      </c>
      <c r="B579" s="45">
        <f>+Tableau13[[#This Row],[التبرع]]+Tableau13[[#This Row],[مساهمة 2022]]</f>
        <v>0</v>
      </c>
      <c r="C579" s="45">
        <f>SUM(Tableau13[[#This Row],[12]:[1]])</f>
        <v>0</v>
      </c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7"/>
      <c r="Q579" s="47"/>
      <c r="R579" s="32"/>
      <c r="S579" s="10">
        <v>573</v>
      </c>
      <c r="AK579" s="8">
        <v>19512</v>
      </c>
      <c r="AL579" s="9" t="s">
        <v>542</v>
      </c>
      <c r="AM579" s="8">
        <v>820</v>
      </c>
    </row>
    <row r="580" spans="1:39" s="6" customFormat="1" ht="23.25" customHeight="1" x14ac:dyDescent="0.3">
      <c r="A580" s="129">
        <v>0</v>
      </c>
      <c r="B580" s="44">
        <f>+Tableau13[[#This Row],[التبرع]]+Tableau13[[#This Row],[مساهمة 2022]]</f>
        <v>0</v>
      </c>
      <c r="C580" s="44">
        <f>SUM(Tableau13[[#This Row],[12]:[1]])</f>
        <v>0</v>
      </c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6"/>
      <c r="P580" s="49"/>
      <c r="Q580" s="50"/>
      <c r="R580" s="34"/>
      <c r="S580" s="14">
        <v>574</v>
      </c>
      <c r="AK580" s="8">
        <v>19513</v>
      </c>
      <c r="AL580" s="9" t="s">
        <v>543</v>
      </c>
      <c r="AM580" s="8">
        <v>830</v>
      </c>
    </row>
    <row r="581" spans="1:39" s="6" customFormat="1" ht="23.25" customHeight="1" x14ac:dyDescent="0.3">
      <c r="A581" s="47">
        <v>0</v>
      </c>
      <c r="B581" s="45">
        <f>+Tableau13[[#This Row],[التبرع]]+Tableau13[[#This Row],[مساهمة 2022]]</f>
        <v>0</v>
      </c>
      <c r="C581" s="45">
        <f>SUM(Tableau13[[#This Row],[12]:[1]])</f>
        <v>0</v>
      </c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8"/>
      <c r="P581" s="47"/>
      <c r="Q581" s="47"/>
      <c r="R581" s="32"/>
      <c r="S581" s="10">
        <v>575</v>
      </c>
      <c r="AK581" s="8">
        <v>19514</v>
      </c>
      <c r="AL581" s="9" t="s">
        <v>544</v>
      </c>
      <c r="AM581" s="8">
        <v>820</v>
      </c>
    </row>
    <row r="582" spans="1:39" s="6" customFormat="1" ht="23.25" customHeight="1" x14ac:dyDescent="0.3">
      <c r="A582" s="129">
        <v>0</v>
      </c>
      <c r="B582" s="44">
        <f>+Tableau13[[#This Row],[التبرع]]+Tableau13[[#This Row],[مساهمة 2022]]</f>
        <v>0</v>
      </c>
      <c r="C582" s="44">
        <f>SUM(Tableau13[[#This Row],[12]:[1]])</f>
        <v>0</v>
      </c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6"/>
      <c r="P582" s="49"/>
      <c r="Q582" s="50"/>
      <c r="R582" s="34"/>
      <c r="S582" s="14">
        <v>576</v>
      </c>
      <c r="AK582" s="8">
        <v>19515</v>
      </c>
      <c r="AL582" s="9" t="s">
        <v>545</v>
      </c>
      <c r="AM582" s="8">
        <v>830</v>
      </c>
    </row>
    <row r="583" spans="1:39" s="6" customFormat="1" ht="23.25" customHeight="1" x14ac:dyDescent="0.3">
      <c r="A583" s="47">
        <v>0</v>
      </c>
      <c r="B583" s="45">
        <f>+Tableau13[[#This Row],[التبرع]]+Tableau13[[#This Row],[مساهمة 2022]]</f>
        <v>0</v>
      </c>
      <c r="C583" s="45">
        <f>SUM(Tableau13[[#This Row],[12]:[1]])</f>
        <v>0</v>
      </c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7"/>
      <c r="Q583" s="47"/>
      <c r="R583" s="32"/>
      <c r="S583" s="10">
        <v>577</v>
      </c>
      <c r="AK583" s="8">
        <v>19516</v>
      </c>
      <c r="AL583" s="9" t="s">
        <v>546</v>
      </c>
      <c r="AM583" s="8">
        <v>830</v>
      </c>
    </row>
    <row r="584" spans="1:39" s="6" customFormat="1" ht="23.25" customHeight="1" x14ac:dyDescent="0.3">
      <c r="A584" s="129">
        <v>0</v>
      </c>
      <c r="B584" s="44">
        <f>+Tableau13[[#This Row],[التبرع]]+Tableau13[[#This Row],[مساهمة 2022]]</f>
        <v>0</v>
      </c>
      <c r="C584" s="44">
        <f>SUM(Tableau13[[#This Row],[12]:[1]])</f>
        <v>0</v>
      </c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9"/>
      <c r="Q584" s="50"/>
      <c r="R584" s="34"/>
      <c r="S584" s="14">
        <v>578</v>
      </c>
      <c r="AK584" s="8">
        <v>19517</v>
      </c>
      <c r="AL584" s="9" t="s">
        <v>547</v>
      </c>
      <c r="AM584" s="8">
        <v>880</v>
      </c>
    </row>
    <row r="585" spans="1:39" s="6" customFormat="1" ht="23.25" customHeight="1" x14ac:dyDescent="0.3">
      <c r="A585" s="47">
        <v>0</v>
      </c>
      <c r="B585" s="45">
        <f>+Tableau13[[#This Row],[التبرع]]+Tableau13[[#This Row],[مساهمة 2022]]</f>
        <v>0</v>
      </c>
      <c r="C585" s="45">
        <f>SUM(Tableau13[[#This Row],[12]:[1]])</f>
        <v>0</v>
      </c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7"/>
      <c r="Q585" s="47"/>
      <c r="R585" s="32"/>
      <c r="S585" s="10">
        <v>579</v>
      </c>
      <c r="AK585" s="8">
        <v>19518</v>
      </c>
      <c r="AL585" s="9" t="s">
        <v>548</v>
      </c>
      <c r="AM585" s="8">
        <v>830</v>
      </c>
    </row>
    <row r="586" spans="1:39" s="6" customFormat="1" ht="23.25" customHeight="1" x14ac:dyDescent="0.3">
      <c r="A586" s="129">
        <v>0</v>
      </c>
      <c r="B586" s="44">
        <f>+Tableau13[[#This Row],[التبرع]]+Tableau13[[#This Row],[مساهمة 2022]]</f>
        <v>0</v>
      </c>
      <c r="C586" s="44">
        <f>SUM(Tableau13[[#This Row],[12]:[1]])</f>
        <v>0</v>
      </c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6"/>
      <c r="P586" s="49"/>
      <c r="Q586" s="50"/>
      <c r="R586" s="34"/>
      <c r="S586" s="14">
        <v>580</v>
      </c>
      <c r="AK586" s="8">
        <v>19519</v>
      </c>
      <c r="AL586" s="9" t="s">
        <v>549</v>
      </c>
      <c r="AM586" s="8">
        <v>830</v>
      </c>
    </row>
    <row r="587" spans="1:39" s="6" customFormat="1" ht="23.25" customHeight="1" x14ac:dyDescent="0.3">
      <c r="A587" s="47">
        <v>0</v>
      </c>
      <c r="B587" s="45">
        <f>+Tableau13[[#This Row],[التبرع]]+Tableau13[[#This Row],[مساهمة 2022]]</f>
        <v>0</v>
      </c>
      <c r="C587" s="45">
        <f>SUM(Tableau13[[#This Row],[12]:[1]])</f>
        <v>0</v>
      </c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8"/>
      <c r="P587" s="47"/>
      <c r="Q587" s="47"/>
      <c r="R587" s="32"/>
      <c r="S587" s="10">
        <v>581</v>
      </c>
      <c r="AK587" s="8">
        <v>19565</v>
      </c>
      <c r="AL587" s="9" t="s">
        <v>550</v>
      </c>
      <c r="AM587" s="8">
        <v>820</v>
      </c>
    </row>
    <row r="588" spans="1:39" s="6" customFormat="1" ht="23.25" customHeight="1" x14ac:dyDescent="0.3">
      <c r="A588" s="129">
        <v>0</v>
      </c>
      <c r="B588" s="44">
        <f>+Tableau13[[#This Row],[التبرع]]+Tableau13[[#This Row],[مساهمة 2022]]</f>
        <v>0</v>
      </c>
      <c r="C588" s="44">
        <f>SUM(Tableau13[[#This Row],[12]:[1]])</f>
        <v>0</v>
      </c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6"/>
      <c r="P588" s="49"/>
      <c r="Q588" s="50"/>
      <c r="R588" s="34"/>
      <c r="S588" s="14">
        <v>582</v>
      </c>
      <c r="AK588" s="8">
        <v>19575</v>
      </c>
      <c r="AL588" s="9" t="s">
        <v>551</v>
      </c>
      <c r="AM588" s="8">
        <v>830</v>
      </c>
    </row>
    <row r="589" spans="1:39" s="6" customFormat="1" ht="23.25" customHeight="1" x14ac:dyDescent="0.3">
      <c r="A589" s="47">
        <v>0</v>
      </c>
      <c r="B589" s="45">
        <f>+Tableau13[[#This Row],[التبرع]]+Tableau13[[#This Row],[مساهمة 2022]]</f>
        <v>0</v>
      </c>
      <c r="C589" s="45">
        <f>SUM(Tableau13[[#This Row],[12]:[1]])</f>
        <v>0</v>
      </c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7"/>
      <c r="Q589" s="47"/>
      <c r="R589" s="32"/>
      <c r="S589" s="10">
        <v>583</v>
      </c>
      <c r="AK589" s="8">
        <v>19576</v>
      </c>
      <c r="AL589" s="9" t="s">
        <v>552</v>
      </c>
      <c r="AM589" s="8">
        <v>840</v>
      </c>
    </row>
    <row r="590" spans="1:39" s="6" customFormat="1" ht="23.25" customHeight="1" x14ac:dyDescent="0.3">
      <c r="A590" s="129">
        <v>0</v>
      </c>
      <c r="B590" s="44">
        <f>+Tableau13[[#This Row],[التبرع]]+Tableau13[[#This Row],[مساهمة 2022]]</f>
        <v>0</v>
      </c>
      <c r="C590" s="44">
        <f>SUM(Tableau13[[#This Row],[12]:[1]])</f>
        <v>0</v>
      </c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9"/>
      <c r="Q590" s="50"/>
      <c r="R590" s="34"/>
      <c r="S590" s="14">
        <v>584</v>
      </c>
      <c r="AK590" s="8">
        <v>19577</v>
      </c>
      <c r="AL590" s="9" t="s">
        <v>553</v>
      </c>
      <c r="AM590" s="8">
        <v>820</v>
      </c>
    </row>
    <row r="591" spans="1:39" s="6" customFormat="1" ht="23.25" customHeight="1" x14ac:dyDescent="0.3">
      <c r="A591" s="47">
        <v>0</v>
      </c>
      <c r="B591" s="45">
        <f>+Tableau13[[#This Row],[التبرع]]+Tableau13[[#This Row],[مساهمة 2022]]</f>
        <v>0</v>
      </c>
      <c r="C591" s="45">
        <f>SUM(Tableau13[[#This Row],[12]:[1]])</f>
        <v>0</v>
      </c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7"/>
      <c r="Q591" s="47"/>
      <c r="R591" s="32"/>
      <c r="S591" s="10">
        <v>585</v>
      </c>
      <c r="AK591" s="8">
        <v>19578</v>
      </c>
      <c r="AL591" s="9" t="s">
        <v>554</v>
      </c>
      <c r="AM591" s="8">
        <v>830</v>
      </c>
    </row>
    <row r="592" spans="1:39" s="6" customFormat="1" ht="23.25" customHeight="1" x14ac:dyDescent="0.3">
      <c r="A592" s="129">
        <v>0</v>
      </c>
      <c r="B592" s="44">
        <f>+Tableau13[[#This Row],[التبرع]]+Tableau13[[#This Row],[مساهمة 2022]]</f>
        <v>0</v>
      </c>
      <c r="C592" s="44">
        <f>SUM(Tableau13[[#This Row],[12]:[1]])</f>
        <v>0</v>
      </c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6"/>
      <c r="P592" s="49"/>
      <c r="Q592" s="50"/>
      <c r="R592" s="34"/>
      <c r="S592" s="14">
        <v>586</v>
      </c>
      <c r="AK592" s="8">
        <v>19579</v>
      </c>
      <c r="AL592" s="9" t="s">
        <v>555</v>
      </c>
      <c r="AM592" s="8">
        <v>830</v>
      </c>
    </row>
    <row r="593" spans="1:39" s="6" customFormat="1" ht="23.25" customHeight="1" x14ac:dyDescent="0.3">
      <c r="A593" s="47">
        <v>0</v>
      </c>
      <c r="B593" s="45">
        <f>+Tableau13[[#This Row],[التبرع]]+Tableau13[[#This Row],[مساهمة 2022]]</f>
        <v>0</v>
      </c>
      <c r="C593" s="45">
        <f>SUM(Tableau13[[#This Row],[12]:[1]])</f>
        <v>0</v>
      </c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8"/>
      <c r="P593" s="47"/>
      <c r="Q593" s="47"/>
      <c r="R593" s="32"/>
      <c r="S593" s="10">
        <v>587</v>
      </c>
      <c r="AK593" s="8">
        <v>19580</v>
      </c>
      <c r="AL593" s="9" t="s">
        <v>556</v>
      </c>
      <c r="AM593" s="8">
        <v>820</v>
      </c>
    </row>
    <row r="594" spans="1:39" s="6" customFormat="1" ht="23.25" customHeight="1" x14ac:dyDescent="0.3">
      <c r="A594" s="129">
        <v>0</v>
      </c>
      <c r="B594" s="44">
        <f>+Tableau13[[#This Row],[التبرع]]+Tableau13[[#This Row],[مساهمة 2022]]</f>
        <v>0</v>
      </c>
      <c r="C594" s="44">
        <f>SUM(Tableau13[[#This Row],[12]:[1]])</f>
        <v>0</v>
      </c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6"/>
      <c r="P594" s="49"/>
      <c r="Q594" s="50"/>
      <c r="R594" s="34"/>
      <c r="S594" s="14">
        <v>588</v>
      </c>
      <c r="AK594" s="8">
        <v>19581</v>
      </c>
      <c r="AL594" s="9" t="s">
        <v>431</v>
      </c>
      <c r="AM594" s="8">
        <v>880</v>
      </c>
    </row>
    <row r="595" spans="1:39" s="6" customFormat="1" ht="23.25" customHeight="1" x14ac:dyDescent="0.3">
      <c r="A595" s="47">
        <v>0</v>
      </c>
      <c r="B595" s="45">
        <f>+Tableau13[[#This Row],[التبرع]]+Tableau13[[#This Row],[مساهمة 2022]]</f>
        <v>0</v>
      </c>
      <c r="C595" s="45">
        <f>SUM(Tableau13[[#This Row],[12]:[1]])</f>
        <v>0</v>
      </c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7"/>
      <c r="Q595" s="47"/>
      <c r="R595" s="32"/>
      <c r="S595" s="10">
        <v>589</v>
      </c>
      <c r="AK595" s="8">
        <v>19582</v>
      </c>
      <c r="AL595" s="9" t="s">
        <v>557</v>
      </c>
      <c r="AM595" s="8">
        <v>830</v>
      </c>
    </row>
    <row r="596" spans="1:39" s="6" customFormat="1" ht="23.25" customHeight="1" x14ac:dyDescent="0.3">
      <c r="A596" s="129">
        <v>0</v>
      </c>
      <c r="B596" s="44">
        <f>+Tableau13[[#This Row],[التبرع]]+Tableau13[[#This Row],[مساهمة 2022]]</f>
        <v>0</v>
      </c>
      <c r="C596" s="44">
        <f>SUM(Tableau13[[#This Row],[12]:[1]])</f>
        <v>0</v>
      </c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9"/>
      <c r="Q596" s="50"/>
      <c r="R596" s="34"/>
      <c r="S596" s="14">
        <v>590</v>
      </c>
      <c r="AK596" s="8">
        <v>19585</v>
      </c>
      <c r="AL596" s="9" t="s">
        <v>558</v>
      </c>
      <c r="AM596" s="8">
        <v>880</v>
      </c>
    </row>
    <row r="597" spans="1:39" s="6" customFormat="1" ht="23.25" customHeight="1" x14ac:dyDescent="0.3">
      <c r="A597" s="47">
        <v>0</v>
      </c>
      <c r="B597" s="45">
        <f>+Tableau13[[#This Row],[التبرع]]+Tableau13[[#This Row],[مساهمة 2022]]</f>
        <v>0</v>
      </c>
      <c r="C597" s="45">
        <f>SUM(Tableau13[[#This Row],[12]:[1]])</f>
        <v>0</v>
      </c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7"/>
      <c r="Q597" s="47"/>
      <c r="R597" s="32"/>
      <c r="S597" s="10">
        <v>591</v>
      </c>
      <c r="AK597" s="8">
        <v>19586</v>
      </c>
      <c r="AL597" s="9" t="s">
        <v>559</v>
      </c>
      <c r="AM597" s="8">
        <v>830</v>
      </c>
    </row>
    <row r="598" spans="1:39" s="6" customFormat="1" ht="23.25" customHeight="1" x14ac:dyDescent="0.3">
      <c r="A598" s="129">
        <v>0</v>
      </c>
      <c r="B598" s="44">
        <f>+Tableau13[[#This Row],[التبرع]]+Tableau13[[#This Row],[مساهمة 2022]]</f>
        <v>0</v>
      </c>
      <c r="C598" s="44">
        <f>SUM(Tableau13[[#This Row],[12]:[1]])</f>
        <v>0</v>
      </c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6"/>
      <c r="P598" s="49"/>
      <c r="Q598" s="50"/>
      <c r="R598" s="34"/>
      <c r="S598" s="14">
        <v>592</v>
      </c>
      <c r="AK598" s="8">
        <v>19587</v>
      </c>
      <c r="AL598" s="9" t="s">
        <v>560</v>
      </c>
      <c r="AM598" s="8">
        <v>830</v>
      </c>
    </row>
    <row r="599" spans="1:39" s="6" customFormat="1" ht="23.25" customHeight="1" x14ac:dyDescent="0.3">
      <c r="A599" s="47">
        <v>0</v>
      </c>
      <c r="B599" s="45">
        <f>+Tableau13[[#This Row],[التبرع]]+Tableau13[[#This Row],[مساهمة 2022]]</f>
        <v>0</v>
      </c>
      <c r="C599" s="45">
        <f>SUM(Tableau13[[#This Row],[12]:[1]])</f>
        <v>0</v>
      </c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8"/>
      <c r="P599" s="47"/>
      <c r="Q599" s="47"/>
      <c r="R599" s="32"/>
      <c r="S599" s="10">
        <v>593</v>
      </c>
      <c r="AK599" s="8">
        <v>19588</v>
      </c>
      <c r="AL599" s="9" t="s">
        <v>561</v>
      </c>
      <c r="AM599" s="8">
        <v>830</v>
      </c>
    </row>
    <row r="600" spans="1:39" s="6" customFormat="1" ht="23.25" customHeight="1" x14ac:dyDescent="0.3">
      <c r="A600" s="129">
        <v>0</v>
      </c>
      <c r="B600" s="44">
        <f>+Tableau13[[#This Row],[التبرع]]+Tableau13[[#This Row],[مساهمة 2022]]</f>
        <v>0</v>
      </c>
      <c r="C600" s="44">
        <f>SUM(Tableau13[[#This Row],[12]:[1]])</f>
        <v>0</v>
      </c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6"/>
      <c r="P600" s="49"/>
      <c r="Q600" s="50"/>
      <c r="R600" s="34"/>
      <c r="S600" s="14">
        <v>594</v>
      </c>
      <c r="AK600" s="8">
        <v>19589</v>
      </c>
      <c r="AL600" s="9" t="s">
        <v>562</v>
      </c>
      <c r="AM600" s="8">
        <v>830</v>
      </c>
    </row>
    <row r="601" spans="1:39" s="6" customFormat="1" ht="23.25" customHeight="1" x14ac:dyDescent="0.3">
      <c r="A601" s="47">
        <v>0</v>
      </c>
      <c r="B601" s="45">
        <f>+Tableau13[[#This Row],[التبرع]]+Tableau13[[#This Row],[مساهمة 2022]]</f>
        <v>0</v>
      </c>
      <c r="C601" s="45">
        <f>SUM(Tableau13[[#This Row],[12]:[1]])</f>
        <v>0</v>
      </c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7"/>
      <c r="Q601" s="47"/>
      <c r="R601" s="32"/>
      <c r="S601" s="10">
        <v>595</v>
      </c>
      <c r="AK601" s="8">
        <v>19590</v>
      </c>
      <c r="AL601" s="9" t="s">
        <v>292</v>
      </c>
      <c r="AM601" s="8">
        <v>830</v>
      </c>
    </row>
    <row r="602" spans="1:39" s="6" customFormat="1" ht="23.25" customHeight="1" x14ac:dyDescent="0.3">
      <c r="A602" s="129">
        <v>0</v>
      </c>
      <c r="B602" s="44">
        <f>+Tableau13[[#This Row],[التبرع]]+Tableau13[[#This Row],[مساهمة 2022]]</f>
        <v>0</v>
      </c>
      <c r="C602" s="44">
        <f>SUM(Tableau13[[#This Row],[12]:[1]])</f>
        <v>0</v>
      </c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9"/>
      <c r="Q602" s="50"/>
      <c r="R602" s="34"/>
      <c r="S602" s="14">
        <v>596</v>
      </c>
      <c r="AK602" s="8">
        <v>19591</v>
      </c>
      <c r="AL602" s="9" t="s">
        <v>563</v>
      </c>
      <c r="AM602" s="8">
        <v>820</v>
      </c>
    </row>
    <row r="603" spans="1:39" s="6" customFormat="1" ht="23.25" customHeight="1" x14ac:dyDescent="0.3">
      <c r="A603" s="47">
        <v>0</v>
      </c>
      <c r="B603" s="45">
        <f>+Tableau13[[#This Row],[التبرع]]+Tableau13[[#This Row],[مساهمة 2022]]</f>
        <v>0</v>
      </c>
      <c r="C603" s="45">
        <f>SUM(Tableau13[[#This Row],[12]:[1]])</f>
        <v>0</v>
      </c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7"/>
      <c r="Q603" s="47"/>
      <c r="R603" s="32"/>
      <c r="S603" s="10">
        <v>597</v>
      </c>
      <c r="AK603" s="8">
        <v>19592</v>
      </c>
      <c r="AL603" s="9" t="s">
        <v>564</v>
      </c>
      <c r="AM603" s="8">
        <v>830</v>
      </c>
    </row>
    <row r="604" spans="1:39" s="6" customFormat="1" ht="23.25" customHeight="1" x14ac:dyDescent="0.3">
      <c r="A604" s="129">
        <v>0</v>
      </c>
      <c r="B604" s="44">
        <f>+Tableau13[[#This Row],[التبرع]]+Tableau13[[#This Row],[مساهمة 2022]]</f>
        <v>0</v>
      </c>
      <c r="C604" s="44">
        <f>SUM(Tableau13[[#This Row],[12]:[1]])</f>
        <v>0</v>
      </c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6"/>
      <c r="P604" s="49"/>
      <c r="Q604" s="50"/>
      <c r="R604" s="34"/>
      <c r="S604" s="14">
        <v>598</v>
      </c>
      <c r="AK604" s="8">
        <v>19634</v>
      </c>
      <c r="AL604" s="9" t="s">
        <v>565</v>
      </c>
      <c r="AM604" s="8">
        <v>830</v>
      </c>
    </row>
    <row r="605" spans="1:39" s="6" customFormat="1" ht="23.25" customHeight="1" x14ac:dyDescent="0.3">
      <c r="A605" s="47">
        <v>0</v>
      </c>
      <c r="B605" s="45">
        <f>+Tableau13[[#This Row],[التبرع]]+Tableau13[[#This Row],[مساهمة 2022]]</f>
        <v>0</v>
      </c>
      <c r="C605" s="45">
        <f>SUM(Tableau13[[#This Row],[12]:[1]])</f>
        <v>0</v>
      </c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8"/>
      <c r="P605" s="47"/>
      <c r="Q605" s="47"/>
      <c r="R605" s="32"/>
      <c r="S605" s="10">
        <v>599</v>
      </c>
      <c r="AK605" s="8">
        <v>19645</v>
      </c>
      <c r="AL605" s="9" t="s">
        <v>566</v>
      </c>
      <c r="AM605" s="8">
        <v>830</v>
      </c>
    </row>
    <row r="606" spans="1:39" s="6" customFormat="1" ht="23.25" customHeight="1" x14ac:dyDescent="0.3">
      <c r="A606" s="129">
        <v>0</v>
      </c>
      <c r="B606" s="44">
        <f>+Tableau13[[#This Row],[التبرع]]+Tableau13[[#This Row],[مساهمة 2022]]</f>
        <v>0</v>
      </c>
      <c r="C606" s="44">
        <f>SUM(Tableau13[[#This Row],[12]:[1]])</f>
        <v>0</v>
      </c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6"/>
      <c r="P606" s="49"/>
      <c r="Q606" s="50"/>
      <c r="R606" s="34"/>
      <c r="S606" s="14">
        <v>600</v>
      </c>
      <c r="AK606" s="8">
        <v>19695</v>
      </c>
      <c r="AL606" s="9" t="s">
        <v>567</v>
      </c>
      <c r="AM606" s="8">
        <v>880</v>
      </c>
    </row>
    <row r="607" spans="1:39" s="6" customFormat="1" ht="23.25" customHeight="1" x14ac:dyDescent="0.3">
      <c r="A607" s="47">
        <v>0</v>
      </c>
      <c r="B607" s="45">
        <f>+Tableau13[[#This Row],[التبرع]]+Tableau13[[#This Row],[مساهمة 2022]]</f>
        <v>0</v>
      </c>
      <c r="C607" s="45">
        <f>SUM(Tableau13[[#This Row],[12]:[1]])</f>
        <v>0</v>
      </c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7"/>
      <c r="Q607" s="47"/>
      <c r="R607" s="32"/>
      <c r="S607" s="10">
        <v>601</v>
      </c>
      <c r="AK607" s="8">
        <v>19696</v>
      </c>
      <c r="AL607" s="9" t="s">
        <v>568</v>
      </c>
      <c r="AM607" s="8">
        <v>840</v>
      </c>
    </row>
    <row r="608" spans="1:39" s="16" customFormat="1" ht="23.25" customHeight="1" x14ac:dyDescent="0.3">
      <c r="A608" s="129">
        <v>0</v>
      </c>
      <c r="B608" s="44">
        <f>+Tableau13[[#This Row],[التبرع]]+Tableau13[[#This Row],[مساهمة 2022]]</f>
        <v>0</v>
      </c>
      <c r="C608" s="44">
        <f>SUM(Tableau13[[#This Row],[12]:[1]])</f>
        <v>0</v>
      </c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9"/>
      <c r="Q608" s="50"/>
      <c r="R608" s="34"/>
      <c r="S608" s="14">
        <v>602</v>
      </c>
      <c r="AK608" s="18">
        <v>19697</v>
      </c>
      <c r="AL608" s="19" t="s">
        <v>569</v>
      </c>
      <c r="AM608" s="18">
        <v>830</v>
      </c>
    </row>
    <row r="609" spans="1:39" s="6" customFormat="1" ht="23.25" customHeight="1" x14ac:dyDescent="0.3">
      <c r="A609" s="47">
        <v>0</v>
      </c>
      <c r="B609" s="45">
        <f>+Tableau13[[#This Row],[التبرع]]+Tableau13[[#This Row],[مساهمة 2022]]</f>
        <v>0</v>
      </c>
      <c r="C609" s="45">
        <f>SUM(Tableau13[[#This Row],[12]:[1]])</f>
        <v>0</v>
      </c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7"/>
      <c r="Q609" s="47"/>
      <c r="R609" s="32"/>
      <c r="S609" s="10">
        <v>603</v>
      </c>
      <c r="AK609" s="8">
        <v>19698</v>
      </c>
      <c r="AL609" s="9" t="s">
        <v>570</v>
      </c>
      <c r="AM609" s="8">
        <v>820</v>
      </c>
    </row>
    <row r="610" spans="1:39" s="6" customFormat="1" ht="23.25" customHeight="1" x14ac:dyDescent="0.3">
      <c r="A610" s="129">
        <v>0</v>
      </c>
      <c r="B610" s="44">
        <f>+Tableau13[[#This Row],[التبرع]]+Tableau13[[#This Row],[مساهمة 2022]]</f>
        <v>0</v>
      </c>
      <c r="C610" s="44">
        <f>SUM(Tableau13[[#This Row],[12]:[1]])</f>
        <v>0</v>
      </c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6"/>
      <c r="P610" s="49"/>
      <c r="Q610" s="50"/>
      <c r="R610" s="34"/>
      <c r="S610" s="14">
        <v>604</v>
      </c>
      <c r="AK610" s="8">
        <v>19699</v>
      </c>
      <c r="AL610" s="9" t="s">
        <v>571</v>
      </c>
      <c r="AM610" s="8">
        <v>820</v>
      </c>
    </row>
    <row r="611" spans="1:39" s="6" customFormat="1" ht="23.25" customHeight="1" x14ac:dyDescent="0.3">
      <c r="A611" s="47">
        <v>0</v>
      </c>
      <c r="B611" s="45">
        <f>+Tableau13[[#This Row],[التبرع]]+Tableau13[[#This Row],[مساهمة 2022]]</f>
        <v>0</v>
      </c>
      <c r="C611" s="45">
        <f>SUM(Tableau13[[#This Row],[12]:[1]])</f>
        <v>0</v>
      </c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8"/>
      <c r="P611" s="47"/>
      <c r="Q611" s="47"/>
      <c r="R611" s="32"/>
      <c r="S611" s="10">
        <v>605</v>
      </c>
      <c r="AK611" s="8">
        <v>19700</v>
      </c>
      <c r="AL611" s="9" t="s">
        <v>572</v>
      </c>
      <c r="AM611" s="8">
        <v>830</v>
      </c>
    </row>
    <row r="612" spans="1:39" s="6" customFormat="1" ht="23.25" customHeight="1" x14ac:dyDescent="0.3">
      <c r="A612" s="129">
        <v>0</v>
      </c>
      <c r="B612" s="44">
        <f>+Tableau13[[#This Row],[التبرع]]+Tableau13[[#This Row],[مساهمة 2022]]</f>
        <v>0</v>
      </c>
      <c r="C612" s="44">
        <f>SUM(Tableau13[[#This Row],[12]:[1]])</f>
        <v>0</v>
      </c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6"/>
      <c r="P612" s="49"/>
      <c r="Q612" s="50"/>
      <c r="R612" s="34"/>
      <c r="S612" s="14">
        <v>606</v>
      </c>
      <c r="AK612" s="8">
        <v>19701</v>
      </c>
      <c r="AL612" s="9" t="s">
        <v>573</v>
      </c>
      <c r="AM612" s="8">
        <v>830</v>
      </c>
    </row>
    <row r="613" spans="1:39" s="6" customFormat="1" ht="23.25" customHeight="1" x14ac:dyDescent="0.3">
      <c r="A613" s="47">
        <v>0</v>
      </c>
      <c r="B613" s="45">
        <f>+Tableau13[[#This Row],[التبرع]]+Tableau13[[#This Row],[مساهمة 2022]]</f>
        <v>0</v>
      </c>
      <c r="C613" s="45">
        <f>SUM(Tableau13[[#This Row],[12]:[1]])</f>
        <v>0</v>
      </c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7"/>
      <c r="Q613" s="47"/>
      <c r="R613" s="32"/>
      <c r="S613" s="10">
        <v>607</v>
      </c>
      <c r="AK613" s="8">
        <v>19702</v>
      </c>
      <c r="AL613" s="9" t="s">
        <v>574</v>
      </c>
      <c r="AM613" s="8">
        <v>820</v>
      </c>
    </row>
    <row r="614" spans="1:39" s="6" customFormat="1" ht="23.25" customHeight="1" x14ac:dyDescent="0.3">
      <c r="A614" s="129">
        <v>0</v>
      </c>
      <c r="B614" s="44">
        <f>+Tableau13[[#This Row],[التبرع]]+Tableau13[[#This Row],[مساهمة 2022]]</f>
        <v>0</v>
      </c>
      <c r="C614" s="44">
        <f>SUM(Tableau13[[#This Row],[12]:[1]])</f>
        <v>0</v>
      </c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9"/>
      <c r="Q614" s="50"/>
      <c r="R614" s="34"/>
      <c r="S614" s="14">
        <v>608</v>
      </c>
      <c r="AK614" s="8">
        <v>19703</v>
      </c>
      <c r="AL614" s="9" t="s">
        <v>575</v>
      </c>
      <c r="AM614" s="8">
        <v>820</v>
      </c>
    </row>
    <row r="615" spans="1:39" s="6" customFormat="1" ht="23.25" customHeight="1" x14ac:dyDescent="0.3">
      <c r="A615" s="47">
        <v>0</v>
      </c>
      <c r="B615" s="45">
        <f>+Tableau13[[#This Row],[التبرع]]+Tableau13[[#This Row],[مساهمة 2022]]</f>
        <v>0</v>
      </c>
      <c r="C615" s="45">
        <f>SUM(Tableau13[[#This Row],[12]:[1]])</f>
        <v>0</v>
      </c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7"/>
      <c r="Q615" s="47"/>
      <c r="R615" s="32"/>
      <c r="S615" s="10">
        <v>609</v>
      </c>
      <c r="AK615" s="8">
        <v>19704</v>
      </c>
      <c r="AL615" s="9" t="s">
        <v>576</v>
      </c>
      <c r="AM615" s="8">
        <v>830</v>
      </c>
    </row>
    <row r="616" spans="1:39" s="6" customFormat="1" ht="23.25" customHeight="1" x14ac:dyDescent="0.3">
      <c r="A616" s="129">
        <v>0</v>
      </c>
      <c r="B616" s="44">
        <f>+Tableau13[[#This Row],[التبرع]]+Tableau13[[#This Row],[مساهمة 2022]]</f>
        <v>0</v>
      </c>
      <c r="C616" s="44">
        <f>SUM(Tableau13[[#This Row],[12]:[1]])</f>
        <v>0</v>
      </c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6"/>
      <c r="P616" s="49"/>
      <c r="Q616" s="50"/>
      <c r="R616" s="34"/>
      <c r="S616" s="14">
        <v>610</v>
      </c>
      <c r="AK616" s="8">
        <v>19706</v>
      </c>
      <c r="AL616" s="9" t="s">
        <v>577</v>
      </c>
      <c r="AM616" s="8">
        <v>830</v>
      </c>
    </row>
    <row r="617" spans="1:39" s="6" customFormat="1" ht="23.25" customHeight="1" x14ac:dyDescent="0.3">
      <c r="A617" s="47">
        <v>0</v>
      </c>
      <c r="B617" s="45">
        <f>+Tableau13[[#This Row],[التبرع]]+Tableau13[[#This Row],[مساهمة 2022]]</f>
        <v>0</v>
      </c>
      <c r="C617" s="45">
        <f>SUM(Tableau13[[#This Row],[12]:[1]])</f>
        <v>0</v>
      </c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8"/>
      <c r="P617" s="47"/>
      <c r="Q617" s="47"/>
      <c r="R617" s="32"/>
      <c r="S617" s="10">
        <v>611</v>
      </c>
      <c r="AK617" s="8">
        <v>19708</v>
      </c>
      <c r="AL617" s="9" t="s">
        <v>578</v>
      </c>
      <c r="AM617" s="8">
        <v>830</v>
      </c>
    </row>
    <row r="618" spans="1:39" s="6" customFormat="1" ht="23.25" customHeight="1" x14ac:dyDescent="0.3">
      <c r="A618" s="129">
        <v>0</v>
      </c>
      <c r="B618" s="44">
        <f>+Tableau13[[#This Row],[التبرع]]+Tableau13[[#This Row],[مساهمة 2022]]</f>
        <v>0</v>
      </c>
      <c r="C618" s="44">
        <f>SUM(Tableau13[[#This Row],[12]:[1]])</f>
        <v>0</v>
      </c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6"/>
      <c r="P618" s="49"/>
      <c r="Q618" s="50"/>
      <c r="R618" s="34"/>
      <c r="S618" s="14">
        <v>612</v>
      </c>
      <c r="AK618" s="8">
        <v>19709</v>
      </c>
      <c r="AL618" s="9" t="s">
        <v>579</v>
      </c>
      <c r="AM618" s="8">
        <v>820</v>
      </c>
    </row>
    <row r="619" spans="1:39" s="6" customFormat="1" ht="23.25" customHeight="1" x14ac:dyDescent="0.3">
      <c r="A619" s="47">
        <v>0</v>
      </c>
      <c r="B619" s="45">
        <f>+Tableau13[[#This Row],[التبرع]]+Tableau13[[#This Row],[مساهمة 2022]]</f>
        <v>0</v>
      </c>
      <c r="C619" s="45">
        <f>SUM(Tableau13[[#This Row],[12]:[1]])</f>
        <v>0</v>
      </c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7"/>
      <c r="Q619" s="47"/>
      <c r="R619" s="32"/>
      <c r="S619" s="10">
        <v>613</v>
      </c>
      <c r="AK619" s="8">
        <v>19710</v>
      </c>
      <c r="AL619" s="9" t="s">
        <v>580</v>
      </c>
      <c r="AM619" s="8">
        <v>820</v>
      </c>
    </row>
    <row r="620" spans="1:39" s="6" customFormat="1" ht="23.25" customHeight="1" x14ac:dyDescent="0.3">
      <c r="A620" s="129">
        <v>0</v>
      </c>
      <c r="B620" s="44">
        <f>+Tableau13[[#This Row],[التبرع]]+Tableau13[[#This Row],[مساهمة 2022]]</f>
        <v>0</v>
      </c>
      <c r="C620" s="44">
        <f>SUM(Tableau13[[#This Row],[12]:[1]])</f>
        <v>0</v>
      </c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9"/>
      <c r="Q620" s="50"/>
      <c r="R620" s="34"/>
      <c r="S620" s="14">
        <v>614</v>
      </c>
      <c r="AK620" s="8">
        <v>19711</v>
      </c>
      <c r="AL620" s="9" t="s">
        <v>581</v>
      </c>
      <c r="AM620" s="8">
        <v>830</v>
      </c>
    </row>
    <row r="621" spans="1:39" s="6" customFormat="1" ht="23.25" customHeight="1" x14ac:dyDescent="0.3">
      <c r="A621" s="47">
        <v>0</v>
      </c>
      <c r="B621" s="45">
        <f>+Tableau13[[#This Row],[التبرع]]+Tableau13[[#This Row],[مساهمة 2022]]</f>
        <v>0</v>
      </c>
      <c r="C621" s="45">
        <f>SUM(Tableau13[[#This Row],[12]:[1]])</f>
        <v>0</v>
      </c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7"/>
      <c r="Q621" s="47"/>
      <c r="R621" s="32"/>
      <c r="S621" s="10">
        <v>615</v>
      </c>
      <c r="AK621" s="8">
        <v>19712</v>
      </c>
      <c r="AL621" s="9" t="s">
        <v>582</v>
      </c>
      <c r="AM621" s="8">
        <v>830</v>
      </c>
    </row>
    <row r="622" spans="1:39" s="6" customFormat="1" ht="23.25" customHeight="1" x14ac:dyDescent="0.3">
      <c r="A622" s="129">
        <v>0</v>
      </c>
      <c r="B622" s="44">
        <f>+Tableau13[[#This Row],[التبرع]]+Tableau13[[#This Row],[مساهمة 2022]]</f>
        <v>0</v>
      </c>
      <c r="C622" s="44">
        <f>SUM(Tableau13[[#This Row],[12]:[1]])</f>
        <v>0</v>
      </c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6"/>
      <c r="P622" s="49"/>
      <c r="Q622" s="50"/>
      <c r="R622" s="34"/>
      <c r="S622" s="14">
        <v>616</v>
      </c>
      <c r="AK622" s="8">
        <v>19713</v>
      </c>
      <c r="AL622" s="9" t="s">
        <v>583</v>
      </c>
      <c r="AM622" s="8">
        <v>830</v>
      </c>
    </row>
    <row r="623" spans="1:39" s="6" customFormat="1" ht="23.25" customHeight="1" x14ac:dyDescent="0.3">
      <c r="A623" s="47">
        <v>0</v>
      </c>
      <c r="B623" s="45">
        <f>+Tableau13[[#This Row],[التبرع]]+Tableau13[[#This Row],[مساهمة 2022]]</f>
        <v>0</v>
      </c>
      <c r="C623" s="45">
        <f>SUM(Tableau13[[#This Row],[12]:[1]])</f>
        <v>0</v>
      </c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8"/>
      <c r="P623" s="47"/>
      <c r="Q623" s="47"/>
      <c r="R623" s="32"/>
      <c r="S623" s="10">
        <v>617</v>
      </c>
      <c r="AK623" s="8">
        <v>19714</v>
      </c>
      <c r="AL623" s="9" t="s">
        <v>584</v>
      </c>
      <c r="AM623" s="8">
        <v>880</v>
      </c>
    </row>
    <row r="624" spans="1:39" s="6" customFormat="1" ht="23.25" customHeight="1" x14ac:dyDescent="0.3">
      <c r="A624" s="129">
        <v>0</v>
      </c>
      <c r="B624" s="44">
        <f>+Tableau13[[#This Row],[التبرع]]+Tableau13[[#This Row],[مساهمة 2022]]</f>
        <v>0</v>
      </c>
      <c r="C624" s="44">
        <f>SUM(Tableau13[[#This Row],[12]:[1]])</f>
        <v>0</v>
      </c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6"/>
      <c r="P624" s="49"/>
      <c r="Q624" s="50"/>
      <c r="R624" s="34"/>
      <c r="S624" s="14">
        <v>618</v>
      </c>
      <c r="AK624" s="8">
        <v>19715</v>
      </c>
      <c r="AL624" s="9" t="s">
        <v>585</v>
      </c>
      <c r="AM624" s="8">
        <v>830</v>
      </c>
    </row>
    <row r="625" spans="1:39" s="6" customFormat="1" ht="23.25" customHeight="1" x14ac:dyDescent="0.3">
      <c r="A625" s="47">
        <v>0</v>
      </c>
      <c r="B625" s="45">
        <f>+Tableau13[[#This Row],[التبرع]]+Tableau13[[#This Row],[مساهمة 2022]]</f>
        <v>0</v>
      </c>
      <c r="C625" s="45">
        <f>SUM(Tableau13[[#This Row],[12]:[1]])</f>
        <v>0</v>
      </c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7"/>
      <c r="Q625" s="47"/>
      <c r="R625" s="32"/>
      <c r="S625" s="10">
        <v>619</v>
      </c>
      <c r="AK625" s="8">
        <v>19716</v>
      </c>
      <c r="AL625" s="9" t="s">
        <v>586</v>
      </c>
      <c r="AM625" s="8">
        <v>880</v>
      </c>
    </row>
    <row r="626" spans="1:39" s="6" customFormat="1" ht="23.25" customHeight="1" x14ac:dyDescent="0.3">
      <c r="A626" s="129">
        <v>0</v>
      </c>
      <c r="B626" s="44">
        <f>+Tableau13[[#This Row],[التبرع]]+Tableau13[[#This Row],[مساهمة 2022]]</f>
        <v>0</v>
      </c>
      <c r="C626" s="44">
        <f>SUM(Tableau13[[#This Row],[12]:[1]])</f>
        <v>0</v>
      </c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9"/>
      <c r="Q626" s="50"/>
      <c r="R626" s="34"/>
      <c r="S626" s="14">
        <v>620</v>
      </c>
      <c r="AK626" s="8">
        <v>19717</v>
      </c>
      <c r="AL626" s="9" t="s">
        <v>587</v>
      </c>
      <c r="AM626" s="8">
        <v>820</v>
      </c>
    </row>
    <row r="627" spans="1:39" s="6" customFormat="1" ht="23.25" customHeight="1" x14ac:dyDescent="0.3">
      <c r="A627" s="47">
        <v>0</v>
      </c>
      <c r="B627" s="45">
        <f>+Tableau13[[#This Row],[التبرع]]+Tableau13[[#This Row],[مساهمة 2022]]</f>
        <v>0</v>
      </c>
      <c r="C627" s="45">
        <f>SUM(Tableau13[[#This Row],[12]:[1]])</f>
        <v>0</v>
      </c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7"/>
      <c r="Q627" s="47"/>
      <c r="R627" s="32"/>
      <c r="S627" s="10">
        <v>621</v>
      </c>
      <c r="AK627" s="8">
        <v>19718</v>
      </c>
      <c r="AL627" s="9" t="s">
        <v>431</v>
      </c>
      <c r="AM627" s="8">
        <v>870</v>
      </c>
    </row>
    <row r="628" spans="1:39" s="6" customFormat="1" ht="23.25" customHeight="1" x14ac:dyDescent="0.3">
      <c r="A628" s="129">
        <v>0</v>
      </c>
      <c r="B628" s="44">
        <f>+Tableau13[[#This Row],[التبرع]]+Tableau13[[#This Row],[مساهمة 2022]]</f>
        <v>0</v>
      </c>
      <c r="C628" s="44">
        <f>SUM(Tableau13[[#This Row],[12]:[1]])</f>
        <v>0</v>
      </c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6"/>
      <c r="P628" s="49"/>
      <c r="Q628" s="50"/>
      <c r="R628" s="34"/>
      <c r="S628" s="14">
        <v>622</v>
      </c>
      <c r="AK628" s="8">
        <v>19719</v>
      </c>
      <c r="AL628" s="9" t="s">
        <v>588</v>
      </c>
      <c r="AM628" s="8">
        <v>840</v>
      </c>
    </row>
    <row r="629" spans="1:39" s="6" customFormat="1" ht="23.25" customHeight="1" x14ac:dyDescent="0.3">
      <c r="A629" s="47">
        <v>0</v>
      </c>
      <c r="B629" s="45">
        <f>+Tableau13[[#This Row],[التبرع]]+Tableau13[[#This Row],[مساهمة 2022]]</f>
        <v>0</v>
      </c>
      <c r="C629" s="45">
        <f>SUM(Tableau13[[#This Row],[12]:[1]])</f>
        <v>0</v>
      </c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8"/>
      <c r="P629" s="47"/>
      <c r="Q629" s="47"/>
      <c r="R629" s="32"/>
      <c r="S629" s="10">
        <v>623</v>
      </c>
      <c r="AK629" s="8">
        <v>19720</v>
      </c>
      <c r="AL629" s="9" t="s">
        <v>589</v>
      </c>
      <c r="AM629" s="8">
        <v>830</v>
      </c>
    </row>
    <row r="630" spans="1:39" s="6" customFormat="1" ht="23.25" customHeight="1" x14ac:dyDescent="0.3">
      <c r="A630" s="129">
        <v>0</v>
      </c>
      <c r="B630" s="44">
        <f>+Tableau13[[#This Row],[التبرع]]+Tableau13[[#This Row],[مساهمة 2022]]</f>
        <v>0</v>
      </c>
      <c r="C630" s="44">
        <f>SUM(Tableau13[[#This Row],[12]:[1]])</f>
        <v>0</v>
      </c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6"/>
      <c r="P630" s="49"/>
      <c r="Q630" s="50"/>
      <c r="R630" s="34"/>
      <c r="S630" s="14">
        <v>624</v>
      </c>
      <c r="AK630" s="8">
        <v>19721</v>
      </c>
      <c r="AL630" s="9" t="s">
        <v>590</v>
      </c>
      <c r="AM630" s="8">
        <v>820</v>
      </c>
    </row>
    <row r="631" spans="1:39" s="6" customFormat="1" ht="23.25" customHeight="1" x14ac:dyDescent="0.3">
      <c r="A631" s="47">
        <v>0</v>
      </c>
      <c r="B631" s="45">
        <f>+Tableau13[[#This Row],[التبرع]]+Tableau13[[#This Row],[مساهمة 2022]]</f>
        <v>0</v>
      </c>
      <c r="C631" s="45">
        <f>SUM(Tableau13[[#This Row],[12]:[1]])</f>
        <v>0</v>
      </c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7"/>
      <c r="Q631" s="47"/>
      <c r="R631" s="32"/>
      <c r="S631" s="10">
        <v>625</v>
      </c>
      <c r="AK631" s="8">
        <v>19722</v>
      </c>
      <c r="AL631" s="9" t="s">
        <v>591</v>
      </c>
      <c r="AM631" s="8">
        <v>820</v>
      </c>
    </row>
    <row r="632" spans="1:39" s="6" customFormat="1" ht="23.25" customHeight="1" x14ac:dyDescent="0.3">
      <c r="A632" s="129">
        <v>0</v>
      </c>
      <c r="B632" s="44">
        <f>+Tableau13[[#This Row],[التبرع]]+Tableau13[[#This Row],[مساهمة 2022]]</f>
        <v>0</v>
      </c>
      <c r="C632" s="44">
        <f>SUM(Tableau13[[#This Row],[12]:[1]])</f>
        <v>0</v>
      </c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9"/>
      <c r="Q632" s="50"/>
      <c r="R632" s="34"/>
      <c r="S632" s="14">
        <v>626</v>
      </c>
      <c r="AK632" s="8">
        <v>19723</v>
      </c>
      <c r="AL632" s="9" t="s">
        <v>592</v>
      </c>
      <c r="AM632" s="8">
        <v>830</v>
      </c>
    </row>
    <row r="633" spans="1:39" s="6" customFormat="1" ht="23.25" customHeight="1" x14ac:dyDescent="0.3">
      <c r="A633" s="47">
        <v>0</v>
      </c>
      <c r="B633" s="45">
        <f>+Tableau13[[#This Row],[التبرع]]+Tableau13[[#This Row],[مساهمة 2022]]</f>
        <v>0</v>
      </c>
      <c r="C633" s="45">
        <f>SUM(Tableau13[[#This Row],[12]:[1]])</f>
        <v>0</v>
      </c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7"/>
      <c r="Q633" s="47"/>
      <c r="R633" s="32"/>
      <c r="S633" s="10">
        <v>627</v>
      </c>
      <c r="AK633" s="8">
        <v>19724</v>
      </c>
      <c r="AL633" s="9" t="s">
        <v>593</v>
      </c>
      <c r="AM633" s="8">
        <v>880</v>
      </c>
    </row>
    <row r="634" spans="1:39" s="6" customFormat="1" ht="23.25" customHeight="1" x14ac:dyDescent="0.3">
      <c r="A634" s="129">
        <v>0</v>
      </c>
      <c r="B634" s="44">
        <f>+Tableau13[[#This Row],[التبرع]]+Tableau13[[#This Row],[مساهمة 2022]]</f>
        <v>0</v>
      </c>
      <c r="C634" s="44">
        <f>SUM(Tableau13[[#This Row],[12]:[1]])</f>
        <v>0</v>
      </c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6"/>
      <c r="P634" s="49"/>
      <c r="Q634" s="50"/>
      <c r="R634" s="34"/>
      <c r="S634" s="14">
        <v>628</v>
      </c>
      <c r="AK634" s="8">
        <v>19725</v>
      </c>
      <c r="AL634" s="9" t="s">
        <v>594</v>
      </c>
      <c r="AM634" s="8">
        <v>830</v>
      </c>
    </row>
    <row r="635" spans="1:39" s="6" customFormat="1" ht="23.25" customHeight="1" x14ac:dyDescent="0.3">
      <c r="A635" s="47">
        <v>0</v>
      </c>
      <c r="B635" s="45">
        <f>+Tableau13[[#This Row],[التبرع]]+Tableau13[[#This Row],[مساهمة 2022]]</f>
        <v>0</v>
      </c>
      <c r="C635" s="45">
        <f>SUM(Tableau13[[#This Row],[12]:[1]])</f>
        <v>0</v>
      </c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8"/>
      <c r="P635" s="47"/>
      <c r="Q635" s="47"/>
      <c r="R635" s="32"/>
      <c r="S635" s="10">
        <v>629</v>
      </c>
      <c r="AK635" s="8">
        <v>19726</v>
      </c>
      <c r="AL635" s="9" t="s">
        <v>595</v>
      </c>
      <c r="AM635" s="8">
        <v>880</v>
      </c>
    </row>
    <row r="636" spans="1:39" s="6" customFormat="1" ht="23.25" customHeight="1" x14ac:dyDescent="0.3">
      <c r="A636" s="129">
        <v>0</v>
      </c>
      <c r="B636" s="44">
        <f>+Tableau13[[#This Row],[التبرع]]+Tableau13[[#This Row],[مساهمة 2022]]</f>
        <v>0</v>
      </c>
      <c r="C636" s="44">
        <f>SUM(Tableau13[[#This Row],[12]:[1]])</f>
        <v>0</v>
      </c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6"/>
      <c r="P636" s="49"/>
      <c r="Q636" s="50"/>
      <c r="R636" s="34"/>
      <c r="S636" s="14">
        <v>630</v>
      </c>
      <c r="AK636" s="8">
        <v>19727</v>
      </c>
      <c r="AL636" s="9" t="s">
        <v>596</v>
      </c>
      <c r="AM636" s="8">
        <v>820</v>
      </c>
    </row>
    <row r="637" spans="1:39" s="6" customFormat="1" ht="23.25" customHeight="1" x14ac:dyDescent="0.3">
      <c r="A637" s="47">
        <v>0</v>
      </c>
      <c r="B637" s="45">
        <f>+Tableau13[[#This Row],[التبرع]]+Tableau13[[#This Row],[مساهمة 2022]]</f>
        <v>0</v>
      </c>
      <c r="C637" s="45">
        <f>SUM(Tableau13[[#This Row],[12]:[1]])</f>
        <v>0</v>
      </c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7"/>
      <c r="Q637" s="47"/>
      <c r="R637" s="32"/>
      <c r="S637" s="10">
        <v>631</v>
      </c>
      <c r="AK637" s="8">
        <v>19728</v>
      </c>
      <c r="AL637" s="9" t="s">
        <v>597</v>
      </c>
      <c r="AM637" s="8">
        <v>820</v>
      </c>
    </row>
    <row r="638" spans="1:39" s="6" customFormat="1" ht="23.25" customHeight="1" x14ac:dyDescent="0.3">
      <c r="A638" s="129">
        <v>0</v>
      </c>
      <c r="B638" s="44">
        <f>+Tableau13[[#This Row],[التبرع]]+Tableau13[[#This Row],[مساهمة 2022]]</f>
        <v>0</v>
      </c>
      <c r="C638" s="44">
        <f>SUM(Tableau13[[#This Row],[12]:[1]])</f>
        <v>0</v>
      </c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9"/>
      <c r="Q638" s="50"/>
      <c r="R638" s="34"/>
      <c r="S638" s="14">
        <v>632</v>
      </c>
      <c r="AK638" s="8">
        <v>19729</v>
      </c>
      <c r="AL638" s="9" t="s">
        <v>598</v>
      </c>
      <c r="AM638" s="8">
        <v>830</v>
      </c>
    </row>
    <row r="639" spans="1:39" s="6" customFormat="1" ht="23.25" customHeight="1" x14ac:dyDescent="0.3">
      <c r="A639" s="47">
        <v>0</v>
      </c>
      <c r="B639" s="45">
        <f>+Tableau13[[#This Row],[التبرع]]+Tableau13[[#This Row],[مساهمة 2022]]</f>
        <v>0</v>
      </c>
      <c r="C639" s="45">
        <f>SUM(Tableau13[[#This Row],[12]:[1]])</f>
        <v>0</v>
      </c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7"/>
      <c r="Q639" s="47"/>
      <c r="R639" s="32"/>
      <c r="S639" s="10">
        <v>633</v>
      </c>
      <c r="AK639" s="8">
        <v>19730</v>
      </c>
      <c r="AL639" s="9" t="s">
        <v>599</v>
      </c>
      <c r="AM639" s="8">
        <v>830</v>
      </c>
    </row>
    <row r="640" spans="1:39" s="6" customFormat="1" ht="23.25" customHeight="1" x14ac:dyDescent="0.3">
      <c r="A640" s="129">
        <v>0</v>
      </c>
      <c r="B640" s="44">
        <f>+Tableau13[[#This Row],[التبرع]]+Tableau13[[#This Row],[مساهمة 2022]]</f>
        <v>0</v>
      </c>
      <c r="C640" s="44">
        <f>SUM(Tableau13[[#This Row],[12]:[1]])</f>
        <v>0</v>
      </c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6"/>
      <c r="P640" s="49"/>
      <c r="Q640" s="50"/>
      <c r="R640" s="34"/>
      <c r="S640" s="14">
        <v>634</v>
      </c>
      <c r="AK640" s="8">
        <v>19731</v>
      </c>
      <c r="AL640" s="9" t="s">
        <v>600</v>
      </c>
      <c r="AM640" s="8">
        <v>840</v>
      </c>
    </row>
    <row r="641" spans="1:39" s="6" customFormat="1" ht="23.25" customHeight="1" x14ac:dyDescent="0.3">
      <c r="A641" s="47">
        <v>0</v>
      </c>
      <c r="B641" s="45">
        <f>+Tableau13[[#This Row],[التبرع]]+Tableau13[[#This Row],[مساهمة 2022]]</f>
        <v>0</v>
      </c>
      <c r="C641" s="45">
        <f>SUM(Tableau13[[#This Row],[12]:[1]])</f>
        <v>0</v>
      </c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8"/>
      <c r="P641" s="47"/>
      <c r="Q641" s="47"/>
      <c r="R641" s="32"/>
      <c r="S641" s="10">
        <v>635</v>
      </c>
      <c r="AK641" s="8">
        <v>19732</v>
      </c>
      <c r="AL641" s="9" t="s">
        <v>601</v>
      </c>
      <c r="AM641" s="8">
        <v>880</v>
      </c>
    </row>
    <row r="642" spans="1:39" s="6" customFormat="1" ht="23.25" customHeight="1" x14ac:dyDescent="0.3">
      <c r="A642" s="129">
        <v>0</v>
      </c>
      <c r="B642" s="44">
        <f>+Tableau13[[#This Row],[التبرع]]+Tableau13[[#This Row],[مساهمة 2022]]</f>
        <v>0</v>
      </c>
      <c r="C642" s="44">
        <f>SUM(Tableau13[[#This Row],[12]:[1]])</f>
        <v>0</v>
      </c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6"/>
      <c r="P642" s="49"/>
      <c r="Q642" s="50"/>
      <c r="R642" s="34"/>
      <c r="S642" s="14">
        <v>636</v>
      </c>
      <c r="AK642" s="8">
        <v>19733</v>
      </c>
      <c r="AL642" s="9" t="s">
        <v>602</v>
      </c>
      <c r="AM642" s="8">
        <v>820</v>
      </c>
    </row>
    <row r="643" spans="1:39" s="6" customFormat="1" ht="23.25" customHeight="1" x14ac:dyDescent="0.3">
      <c r="A643" s="47">
        <v>0</v>
      </c>
      <c r="B643" s="45">
        <f>+Tableau13[[#This Row],[التبرع]]+Tableau13[[#This Row],[مساهمة 2022]]</f>
        <v>0</v>
      </c>
      <c r="C643" s="45">
        <f>SUM(Tableau13[[#This Row],[12]:[1]])</f>
        <v>0</v>
      </c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7"/>
      <c r="Q643" s="47"/>
      <c r="R643" s="32"/>
      <c r="S643" s="10">
        <v>637</v>
      </c>
      <c r="AK643" s="8">
        <v>19734</v>
      </c>
      <c r="AL643" s="9" t="s">
        <v>603</v>
      </c>
      <c r="AM643" s="8">
        <v>830</v>
      </c>
    </row>
    <row r="644" spans="1:39" s="6" customFormat="1" ht="23.25" customHeight="1" x14ac:dyDescent="0.3">
      <c r="A644" s="129">
        <v>0</v>
      </c>
      <c r="B644" s="44">
        <f>+Tableau13[[#This Row],[التبرع]]+Tableau13[[#This Row],[مساهمة 2022]]</f>
        <v>0</v>
      </c>
      <c r="C644" s="44">
        <f>SUM(Tableau13[[#This Row],[12]:[1]])</f>
        <v>0</v>
      </c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9"/>
      <c r="Q644" s="50"/>
      <c r="R644" s="34"/>
      <c r="S644" s="14">
        <v>638</v>
      </c>
      <c r="AK644" s="8">
        <v>19735</v>
      </c>
      <c r="AL644" s="9" t="s">
        <v>604</v>
      </c>
      <c r="AM644" s="8">
        <v>820</v>
      </c>
    </row>
    <row r="645" spans="1:39" s="6" customFormat="1" ht="23.25" customHeight="1" x14ac:dyDescent="0.3">
      <c r="A645" s="47">
        <v>0</v>
      </c>
      <c r="B645" s="45">
        <f>+Tableau13[[#This Row],[التبرع]]+Tableau13[[#This Row],[مساهمة 2022]]</f>
        <v>0</v>
      </c>
      <c r="C645" s="45">
        <f>SUM(Tableau13[[#This Row],[12]:[1]])</f>
        <v>0</v>
      </c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7"/>
      <c r="Q645" s="47"/>
      <c r="R645" s="32"/>
      <c r="S645" s="10">
        <v>639</v>
      </c>
      <c r="AK645" s="26"/>
      <c r="AL645" s="27"/>
      <c r="AM645" s="26"/>
    </row>
    <row r="646" spans="1:39" x14ac:dyDescent="0.3">
      <c r="A646" s="129">
        <v>0</v>
      </c>
      <c r="B646" s="44">
        <f>+Tableau13[[#This Row],[التبرع]]+Tableau13[[#This Row],[مساهمة 2022]]</f>
        <v>0</v>
      </c>
      <c r="C646" s="44">
        <f>SUM(Tableau13[[#This Row],[12]:[1]])</f>
        <v>0</v>
      </c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6"/>
      <c r="P646" s="49"/>
      <c r="Q646" s="50"/>
      <c r="R646" s="34"/>
      <c r="S646" s="14">
        <v>640</v>
      </c>
      <c r="U646" s="6"/>
      <c r="V646" s="6"/>
    </row>
    <row r="647" spans="1:39" x14ac:dyDescent="0.3">
      <c r="A647" s="47">
        <v>0</v>
      </c>
      <c r="B647" s="45">
        <f>+Tableau13[[#This Row],[التبرع]]+Tableau13[[#This Row],[مساهمة 2022]]</f>
        <v>0</v>
      </c>
      <c r="C647" s="45">
        <f>SUM(Tableau13[[#This Row],[12]:[1]])</f>
        <v>0</v>
      </c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8"/>
      <c r="P647" s="47"/>
      <c r="Q647" s="47"/>
      <c r="R647" s="32"/>
      <c r="S647" s="10">
        <v>641</v>
      </c>
      <c r="U647" s="6"/>
    </row>
    <row r="648" spans="1:39" x14ac:dyDescent="0.3">
      <c r="A648" s="129">
        <v>0</v>
      </c>
      <c r="B648" s="44">
        <f>+Tableau13[[#This Row],[التبرع]]+Tableau13[[#This Row],[مساهمة 2022]]</f>
        <v>0</v>
      </c>
      <c r="C648" s="44">
        <f>SUM(Tableau13[[#This Row],[12]:[1]])</f>
        <v>0</v>
      </c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6"/>
      <c r="P648" s="49"/>
      <c r="Q648" s="50"/>
      <c r="R648" s="34"/>
      <c r="S648" s="14">
        <v>642</v>
      </c>
      <c r="U648" s="6"/>
    </row>
    <row r="649" spans="1:39" x14ac:dyDescent="0.3">
      <c r="A649" s="47">
        <v>0</v>
      </c>
      <c r="B649" s="45">
        <f>+Tableau13[[#This Row],[التبرع]]+Tableau13[[#This Row],[مساهمة 2022]]</f>
        <v>0</v>
      </c>
      <c r="C649" s="45">
        <f>SUM(Tableau13[[#This Row],[12]:[1]])</f>
        <v>0</v>
      </c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7"/>
      <c r="Q649" s="47"/>
      <c r="R649" s="32"/>
      <c r="S649" s="10">
        <v>643</v>
      </c>
      <c r="U649" s="6"/>
    </row>
    <row r="650" spans="1:39" ht="15" customHeight="1" x14ac:dyDescent="0.3">
      <c r="A650" s="129">
        <v>0</v>
      </c>
      <c r="B650" s="44">
        <f>+Tableau13[[#This Row],[التبرع]]+Tableau13[[#This Row],[مساهمة 2022]]</f>
        <v>0</v>
      </c>
      <c r="C650" s="44">
        <f>SUM(Tableau13[[#This Row],[12]:[1]])</f>
        <v>0</v>
      </c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9"/>
      <c r="Q650" s="50"/>
      <c r="R650" s="34"/>
      <c r="S650" s="14">
        <v>644</v>
      </c>
      <c r="U650" s="6"/>
    </row>
    <row r="651" spans="1:39" x14ac:dyDescent="0.3">
      <c r="A651" s="47">
        <v>0</v>
      </c>
      <c r="B651" s="45">
        <f>+Tableau13[[#This Row],[التبرع]]+Tableau13[[#This Row],[مساهمة 2022]]</f>
        <v>0</v>
      </c>
      <c r="C651" s="45">
        <f>SUM(Tableau13[[#This Row],[12]:[1]])</f>
        <v>0</v>
      </c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7"/>
      <c r="Q651" s="47"/>
      <c r="R651" s="32"/>
      <c r="S651" s="10">
        <v>645</v>
      </c>
      <c r="U651" s="6"/>
    </row>
    <row r="652" spans="1:39" x14ac:dyDescent="0.3">
      <c r="A652" s="129">
        <v>0</v>
      </c>
      <c r="B652" s="44">
        <f>+Tableau13[[#This Row],[التبرع]]+Tableau13[[#This Row],[مساهمة 2022]]</f>
        <v>0</v>
      </c>
      <c r="C652" s="44">
        <f>SUM(Tableau13[[#This Row],[12]:[1]])</f>
        <v>0</v>
      </c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6"/>
      <c r="P652" s="49"/>
      <c r="Q652" s="50"/>
      <c r="R652" s="34"/>
      <c r="S652" s="14">
        <v>646</v>
      </c>
      <c r="U652" s="6"/>
    </row>
    <row r="653" spans="1:39" x14ac:dyDescent="0.3">
      <c r="A653" s="47">
        <v>0</v>
      </c>
      <c r="B653" s="45">
        <f>+Tableau13[[#This Row],[التبرع]]+Tableau13[[#This Row],[مساهمة 2022]]</f>
        <v>0</v>
      </c>
      <c r="C653" s="45">
        <f>SUM(Tableau13[[#This Row],[12]:[1]])</f>
        <v>0</v>
      </c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8"/>
      <c r="P653" s="47"/>
      <c r="Q653" s="47"/>
      <c r="R653" s="32"/>
      <c r="S653" s="10">
        <v>647</v>
      </c>
      <c r="U653" s="6"/>
    </row>
    <row r="654" spans="1:39" x14ac:dyDescent="0.3">
      <c r="A654" s="129">
        <v>0</v>
      </c>
      <c r="B654" s="44">
        <f>+Tableau13[[#This Row],[التبرع]]+Tableau13[[#This Row],[مساهمة 2022]]</f>
        <v>0</v>
      </c>
      <c r="C654" s="44">
        <f>SUM(Tableau13[[#This Row],[12]:[1]])</f>
        <v>0</v>
      </c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6"/>
      <c r="P654" s="49"/>
      <c r="Q654" s="50"/>
      <c r="R654" s="34"/>
      <c r="S654" s="14">
        <v>648</v>
      </c>
      <c r="U654" s="6"/>
    </row>
    <row r="655" spans="1:39" x14ac:dyDescent="0.3">
      <c r="A655" s="47">
        <v>0</v>
      </c>
      <c r="B655" s="45">
        <f>+Tableau13[[#This Row],[التبرع]]+Tableau13[[#This Row],[مساهمة 2022]]</f>
        <v>0</v>
      </c>
      <c r="C655" s="45">
        <f>SUM(Tableau13[[#This Row],[12]:[1]])</f>
        <v>0</v>
      </c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7"/>
      <c r="Q655" s="47"/>
      <c r="R655" s="32"/>
      <c r="S655" s="10">
        <v>649</v>
      </c>
      <c r="U655" s="6"/>
    </row>
    <row r="656" spans="1:39" x14ac:dyDescent="0.3">
      <c r="A656" s="129">
        <v>0</v>
      </c>
      <c r="B656" s="44">
        <f>+Tableau13[[#This Row],[التبرع]]+Tableau13[[#This Row],[مساهمة 2022]]</f>
        <v>0</v>
      </c>
      <c r="C656" s="44">
        <f>SUM(Tableau13[[#This Row],[12]:[1]])</f>
        <v>0</v>
      </c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9"/>
      <c r="Q656" s="50"/>
      <c r="R656" s="34"/>
      <c r="S656" s="14">
        <v>650</v>
      </c>
      <c r="U656" s="6"/>
    </row>
    <row r="657" spans="1:21" x14ac:dyDescent="0.3">
      <c r="A657" s="47">
        <v>0</v>
      </c>
      <c r="B657" s="45">
        <f>+Tableau13[[#This Row],[التبرع]]+Tableau13[[#This Row],[مساهمة 2022]]</f>
        <v>0</v>
      </c>
      <c r="C657" s="45">
        <f>SUM(Tableau13[[#This Row],[12]:[1]])</f>
        <v>0</v>
      </c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7"/>
      <c r="Q657" s="47"/>
      <c r="R657" s="32"/>
      <c r="S657" s="10">
        <v>651</v>
      </c>
      <c r="U657" s="6"/>
    </row>
    <row r="658" spans="1:21" x14ac:dyDescent="0.3">
      <c r="A658" s="129">
        <v>0</v>
      </c>
      <c r="B658" s="44">
        <f>+Tableau13[[#This Row],[التبرع]]+Tableau13[[#This Row],[مساهمة 2022]]</f>
        <v>0</v>
      </c>
      <c r="C658" s="44">
        <f>SUM(Tableau13[[#This Row],[12]:[1]])</f>
        <v>0</v>
      </c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6"/>
      <c r="P658" s="49"/>
      <c r="Q658" s="50"/>
      <c r="R658" s="34"/>
      <c r="S658" s="14">
        <v>652</v>
      </c>
      <c r="U658" s="6"/>
    </row>
    <row r="659" spans="1:21" x14ac:dyDescent="0.3">
      <c r="A659" s="47">
        <v>0</v>
      </c>
      <c r="B659" s="45">
        <f>+Tableau13[[#This Row],[التبرع]]+Tableau13[[#This Row],[مساهمة 2022]]</f>
        <v>0</v>
      </c>
      <c r="C659" s="45">
        <f>SUM(Tableau13[[#This Row],[12]:[1]])</f>
        <v>0</v>
      </c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8"/>
      <c r="P659" s="47"/>
      <c r="Q659" s="47"/>
      <c r="R659" s="32"/>
      <c r="S659" s="10">
        <v>653</v>
      </c>
      <c r="U659" s="6"/>
    </row>
    <row r="660" spans="1:21" x14ac:dyDescent="0.3">
      <c r="A660" s="129">
        <v>0</v>
      </c>
      <c r="B660" s="44">
        <f>+Tableau13[[#This Row],[التبرع]]+Tableau13[[#This Row],[مساهمة 2022]]</f>
        <v>0</v>
      </c>
      <c r="C660" s="44">
        <f>SUM(Tableau13[[#This Row],[12]:[1]])</f>
        <v>0</v>
      </c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6"/>
      <c r="P660" s="49"/>
      <c r="Q660" s="50"/>
      <c r="R660" s="34"/>
      <c r="S660" s="14">
        <v>654</v>
      </c>
      <c r="U660" s="6"/>
    </row>
    <row r="661" spans="1:21" x14ac:dyDescent="0.3">
      <c r="A661" s="47">
        <v>0</v>
      </c>
      <c r="B661" s="45">
        <f>+Tableau13[[#This Row],[التبرع]]+Tableau13[[#This Row],[مساهمة 2022]]</f>
        <v>0</v>
      </c>
      <c r="C661" s="45">
        <f>SUM(Tableau13[[#This Row],[12]:[1]])</f>
        <v>0</v>
      </c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7"/>
      <c r="Q661" s="47"/>
      <c r="R661" s="32"/>
      <c r="S661" s="10">
        <v>655</v>
      </c>
      <c r="U661" s="6"/>
    </row>
    <row r="662" spans="1:21" x14ac:dyDescent="0.3">
      <c r="A662" s="129">
        <v>0</v>
      </c>
      <c r="B662" s="44">
        <f>+Tableau13[[#This Row],[التبرع]]+Tableau13[[#This Row],[مساهمة 2022]]</f>
        <v>0</v>
      </c>
      <c r="C662" s="44">
        <f>SUM(Tableau13[[#This Row],[12]:[1]])</f>
        <v>0</v>
      </c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9"/>
      <c r="Q662" s="50"/>
      <c r="R662" s="34"/>
      <c r="S662" s="14">
        <v>656</v>
      </c>
      <c r="U662" s="6"/>
    </row>
    <row r="663" spans="1:21" x14ac:dyDescent="0.3">
      <c r="A663" s="47">
        <v>0</v>
      </c>
      <c r="B663" s="45">
        <f>+Tableau13[[#This Row],[التبرع]]+Tableau13[[#This Row],[مساهمة 2022]]</f>
        <v>0</v>
      </c>
      <c r="C663" s="45">
        <f>SUM(Tableau13[[#This Row],[12]:[1]])</f>
        <v>0</v>
      </c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7"/>
      <c r="Q663" s="47"/>
      <c r="R663" s="32"/>
      <c r="S663" s="10">
        <v>657</v>
      </c>
      <c r="U663" s="6"/>
    </row>
    <row r="664" spans="1:21" x14ac:dyDescent="0.3">
      <c r="A664" s="129">
        <v>0</v>
      </c>
      <c r="B664" s="44">
        <f>+Tableau13[[#This Row],[التبرع]]+Tableau13[[#This Row],[مساهمة 2022]]</f>
        <v>0</v>
      </c>
      <c r="C664" s="44">
        <f>SUM(Tableau13[[#This Row],[12]:[1]])</f>
        <v>0</v>
      </c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6"/>
      <c r="P664" s="49"/>
      <c r="Q664" s="50"/>
      <c r="R664" s="34"/>
      <c r="S664" s="14">
        <v>658</v>
      </c>
      <c r="U664" s="6"/>
    </row>
    <row r="665" spans="1:21" x14ac:dyDescent="0.3">
      <c r="A665" s="47">
        <v>0</v>
      </c>
      <c r="B665" s="44">
        <f>+Tableau13[[#This Row],[التبرع]]+Tableau13[[#This Row],[مساهمة 2022]]</f>
        <v>0</v>
      </c>
      <c r="C665" s="44">
        <f>SUM(Tableau13[[#This Row],[12]:[1]])</f>
        <v>0</v>
      </c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9"/>
      <c r="Q665" s="50"/>
      <c r="R665" s="34"/>
      <c r="S665" s="10">
        <v>659</v>
      </c>
      <c r="U665" s="6"/>
    </row>
    <row r="666" spans="1:21" x14ac:dyDescent="0.3">
      <c r="A666" s="129">
        <v>0</v>
      </c>
      <c r="B666" s="45">
        <f>+Tableau13[[#This Row],[التبرع]]+Tableau13[[#This Row],[مساهمة 2022]]</f>
        <v>0</v>
      </c>
      <c r="C666" s="45">
        <f>SUM(Tableau13[[#This Row],[12]:[1]])</f>
        <v>0</v>
      </c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7"/>
      <c r="Q666" s="47"/>
      <c r="R666" s="32"/>
      <c r="S666" s="14">
        <v>660</v>
      </c>
      <c r="U666" s="6"/>
    </row>
    <row r="667" spans="1:21" x14ac:dyDescent="0.3">
      <c r="A667" s="47">
        <v>0</v>
      </c>
      <c r="B667" s="44">
        <f>+Tableau13[[#This Row],[التبرع]]+Tableau13[[#This Row],[مساهمة 2022]]</f>
        <v>0</v>
      </c>
      <c r="C667" s="44">
        <f>SUM(Tableau13[[#This Row],[12]:[1]])</f>
        <v>0</v>
      </c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6"/>
      <c r="P667" s="49"/>
      <c r="Q667" s="50"/>
      <c r="R667" s="34"/>
      <c r="S667" s="10">
        <v>661</v>
      </c>
      <c r="U667" s="6"/>
    </row>
    <row r="668" spans="1:21" x14ac:dyDescent="0.3">
      <c r="A668" s="129">
        <v>0</v>
      </c>
      <c r="B668" s="45">
        <f>+Tableau13[[#This Row],[التبرع]]+Tableau13[[#This Row],[مساهمة 2022]]</f>
        <v>0</v>
      </c>
      <c r="C668" s="45">
        <f>SUM(Tableau13[[#This Row],[12]:[1]])</f>
        <v>0</v>
      </c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8"/>
      <c r="P668" s="47"/>
      <c r="Q668" s="47"/>
      <c r="R668" s="32"/>
      <c r="S668" s="14">
        <v>662</v>
      </c>
      <c r="U668" s="6"/>
    </row>
    <row r="669" spans="1:21" x14ac:dyDescent="0.3">
      <c r="A669" s="47">
        <v>0</v>
      </c>
      <c r="B669" s="44">
        <f>+Tableau13[[#This Row],[التبرع]]+Tableau13[[#This Row],[مساهمة 2022]]</f>
        <v>0</v>
      </c>
      <c r="C669" s="44">
        <f>SUM(Tableau13[[#This Row],[12]:[1]])</f>
        <v>0</v>
      </c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6"/>
      <c r="P669" s="49"/>
      <c r="Q669" s="50"/>
      <c r="R669" s="34"/>
      <c r="S669" s="10">
        <v>663</v>
      </c>
      <c r="U669" s="6"/>
    </row>
    <row r="670" spans="1:21" x14ac:dyDescent="0.3">
      <c r="A670" s="129">
        <v>0</v>
      </c>
      <c r="B670" s="45">
        <f>+Tableau13[[#This Row],[التبرع]]+Tableau13[[#This Row],[مساهمة 2022]]</f>
        <v>0</v>
      </c>
      <c r="C670" s="45">
        <f>SUM(Tableau13[[#This Row],[12]:[1]])</f>
        <v>0</v>
      </c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7"/>
      <c r="Q670" s="47"/>
      <c r="R670" s="32"/>
      <c r="S670" s="14">
        <v>664</v>
      </c>
      <c r="U670" s="6"/>
    </row>
    <row r="671" spans="1:21" x14ac:dyDescent="0.3">
      <c r="A671" s="47">
        <v>0</v>
      </c>
      <c r="B671" s="44">
        <f>+Tableau13[[#This Row],[التبرع]]+Tableau13[[#This Row],[مساهمة 2022]]</f>
        <v>0</v>
      </c>
      <c r="C671" s="44">
        <f>SUM(Tableau13[[#This Row],[12]:[1]])</f>
        <v>0</v>
      </c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9"/>
      <c r="Q671" s="50"/>
      <c r="R671" s="34"/>
      <c r="S671" s="10">
        <v>665</v>
      </c>
      <c r="U671" s="6"/>
    </row>
    <row r="672" spans="1:21" x14ac:dyDescent="0.3">
      <c r="A672" s="129">
        <v>0</v>
      </c>
      <c r="B672" s="45">
        <f>+Tableau13[[#This Row],[التبرع]]+Tableau13[[#This Row],[مساهمة 2022]]</f>
        <v>0</v>
      </c>
      <c r="C672" s="45">
        <f>SUM(Tableau13[[#This Row],[12]:[1]])</f>
        <v>0</v>
      </c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7"/>
      <c r="Q672" s="47"/>
      <c r="R672" s="32"/>
      <c r="S672" s="14">
        <v>666</v>
      </c>
      <c r="U672" s="6"/>
    </row>
    <row r="673" spans="1:21" x14ac:dyDescent="0.3">
      <c r="A673" s="47">
        <v>0</v>
      </c>
      <c r="B673" s="44">
        <f>+Tableau13[[#This Row],[التبرع]]+Tableau13[[#This Row],[مساهمة 2022]]</f>
        <v>0</v>
      </c>
      <c r="C673" s="44">
        <f>SUM(Tableau13[[#This Row],[12]:[1]])</f>
        <v>0</v>
      </c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6"/>
      <c r="P673" s="49"/>
      <c r="Q673" s="50"/>
      <c r="R673" s="34"/>
      <c r="S673" s="10">
        <v>667</v>
      </c>
      <c r="U673" s="6"/>
    </row>
    <row r="674" spans="1:21" x14ac:dyDescent="0.3">
      <c r="A674" s="129">
        <v>0</v>
      </c>
      <c r="B674" s="45">
        <f>+Tableau13[[#This Row],[التبرع]]+Tableau13[[#This Row],[مساهمة 2022]]</f>
        <v>0</v>
      </c>
      <c r="C674" s="45">
        <f>SUM(Tableau13[[#This Row],[12]:[1]])</f>
        <v>0</v>
      </c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8"/>
      <c r="P674" s="47"/>
      <c r="Q674" s="47"/>
      <c r="R674" s="32"/>
      <c r="S674" s="14">
        <v>668</v>
      </c>
      <c r="U674" s="6"/>
    </row>
    <row r="675" spans="1:21" x14ac:dyDescent="0.3">
      <c r="A675" s="47">
        <v>0</v>
      </c>
      <c r="B675" s="44">
        <f>+Tableau13[[#This Row],[التبرع]]+Tableau13[[#This Row],[مساهمة 2022]]</f>
        <v>0</v>
      </c>
      <c r="C675" s="44">
        <f>SUM(Tableau13[[#This Row],[12]:[1]])</f>
        <v>0</v>
      </c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6"/>
      <c r="P675" s="49"/>
      <c r="Q675" s="50"/>
      <c r="R675" s="34"/>
      <c r="S675" s="10">
        <v>669</v>
      </c>
      <c r="U675" s="6"/>
    </row>
    <row r="676" spans="1:21" x14ac:dyDescent="0.3">
      <c r="A676" s="129">
        <v>0</v>
      </c>
      <c r="B676" s="45">
        <f>+Tableau13[[#This Row],[التبرع]]+Tableau13[[#This Row],[مساهمة 2022]]</f>
        <v>0</v>
      </c>
      <c r="C676" s="45">
        <f>SUM(Tableau13[[#This Row],[12]:[1]])</f>
        <v>0</v>
      </c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7"/>
      <c r="Q676" s="47"/>
      <c r="R676" s="32"/>
      <c r="S676" s="14">
        <v>670</v>
      </c>
      <c r="U676" s="6"/>
    </row>
    <row r="677" spans="1:21" x14ac:dyDescent="0.3">
      <c r="A677" s="47">
        <v>0</v>
      </c>
      <c r="B677" s="44">
        <f>+Tableau13[[#This Row],[التبرع]]+Tableau13[[#This Row],[مساهمة 2022]]</f>
        <v>0</v>
      </c>
      <c r="C677" s="44">
        <f>SUM(Tableau13[[#This Row],[12]:[1]])</f>
        <v>0</v>
      </c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9"/>
      <c r="Q677" s="50"/>
      <c r="R677" s="34"/>
      <c r="S677" s="10">
        <v>671</v>
      </c>
      <c r="U677" s="6"/>
    </row>
    <row r="678" spans="1:21" x14ac:dyDescent="0.3">
      <c r="A678" s="129">
        <v>0</v>
      </c>
      <c r="B678" s="45">
        <f>+Tableau13[[#This Row],[التبرع]]+Tableau13[[#This Row],[مساهمة 2022]]</f>
        <v>0</v>
      </c>
      <c r="C678" s="45">
        <f>SUM(Tableau13[[#This Row],[12]:[1]])</f>
        <v>0</v>
      </c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7"/>
      <c r="Q678" s="47"/>
      <c r="R678" s="32"/>
      <c r="S678" s="14">
        <v>672</v>
      </c>
      <c r="U678" s="6"/>
    </row>
    <row r="679" spans="1:21" x14ac:dyDescent="0.3">
      <c r="A679" s="47">
        <v>0</v>
      </c>
      <c r="B679" s="44">
        <f>+Tableau13[[#This Row],[التبرع]]+Tableau13[[#This Row],[مساهمة 2022]]</f>
        <v>0</v>
      </c>
      <c r="C679" s="44">
        <f>SUM(Tableau13[[#This Row],[12]:[1]])</f>
        <v>0</v>
      </c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6"/>
      <c r="P679" s="49"/>
      <c r="Q679" s="50"/>
      <c r="R679" s="34"/>
      <c r="S679" s="10">
        <v>673</v>
      </c>
      <c r="U679" s="6"/>
    </row>
    <row r="680" spans="1:21" x14ac:dyDescent="0.3">
      <c r="A680" s="129">
        <v>0</v>
      </c>
      <c r="B680" s="45">
        <f>+Tableau13[[#This Row],[التبرع]]+Tableau13[[#This Row],[مساهمة 2022]]</f>
        <v>0</v>
      </c>
      <c r="C680" s="45">
        <f>SUM(Tableau13[[#This Row],[12]:[1]])</f>
        <v>0</v>
      </c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8"/>
      <c r="P680" s="47"/>
      <c r="Q680" s="47"/>
      <c r="R680" s="32"/>
      <c r="S680" s="14">
        <v>674</v>
      </c>
      <c r="U680" s="6"/>
    </row>
    <row r="681" spans="1:21" x14ac:dyDescent="0.3">
      <c r="A681" s="47">
        <v>0</v>
      </c>
      <c r="B681" s="44">
        <f>+Tableau13[[#This Row],[التبرع]]+Tableau13[[#This Row],[مساهمة 2022]]</f>
        <v>0</v>
      </c>
      <c r="C681" s="44">
        <f>SUM(Tableau13[[#This Row],[12]:[1]])</f>
        <v>0</v>
      </c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6"/>
      <c r="P681" s="49"/>
      <c r="Q681" s="50"/>
      <c r="R681" s="34"/>
      <c r="S681" s="10">
        <v>675</v>
      </c>
      <c r="U681" s="6"/>
    </row>
    <row r="682" spans="1:21" x14ac:dyDescent="0.3">
      <c r="A682" s="129">
        <v>0</v>
      </c>
      <c r="B682" s="45">
        <f>+Tableau13[[#This Row],[التبرع]]+Tableau13[[#This Row],[مساهمة 2022]]</f>
        <v>0</v>
      </c>
      <c r="C682" s="45">
        <f>SUM(Tableau13[[#This Row],[12]:[1]])</f>
        <v>0</v>
      </c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7"/>
      <c r="Q682" s="47"/>
      <c r="R682" s="32"/>
      <c r="S682" s="14">
        <v>676</v>
      </c>
      <c r="U682" s="6"/>
    </row>
    <row r="683" spans="1:21" x14ac:dyDescent="0.3">
      <c r="A683" s="47">
        <v>0</v>
      </c>
      <c r="B683" s="44">
        <f>+Tableau13[[#This Row],[التبرع]]+Tableau13[[#This Row],[مساهمة 2022]]</f>
        <v>0</v>
      </c>
      <c r="C683" s="44">
        <f>SUM(Tableau13[[#This Row],[12]:[1]])</f>
        <v>0</v>
      </c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9"/>
      <c r="Q683" s="50"/>
      <c r="R683" s="34"/>
      <c r="S683" s="10">
        <v>677</v>
      </c>
      <c r="U683" s="6"/>
    </row>
    <row r="684" spans="1:21" x14ac:dyDescent="0.3">
      <c r="A684" s="129">
        <v>0</v>
      </c>
      <c r="B684" s="45">
        <f>+Tableau13[[#This Row],[التبرع]]+Tableau13[[#This Row],[مساهمة 2022]]</f>
        <v>0</v>
      </c>
      <c r="C684" s="45">
        <f>SUM(Tableau13[[#This Row],[12]:[1]])</f>
        <v>0</v>
      </c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7"/>
      <c r="Q684" s="47"/>
      <c r="R684" s="32"/>
      <c r="S684" s="14">
        <v>678</v>
      </c>
      <c r="U684" s="6"/>
    </row>
    <row r="685" spans="1:21" x14ac:dyDescent="0.3">
      <c r="A685" s="47">
        <v>0</v>
      </c>
      <c r="B685" s="44">
        <f>+Tableau13[[#This Row],[التبرع]]+Tableau13[[#This Row],[مساهمة 2022]]</f>
        <v>0</v>
      </c>
      <c r="C685" s="44">
        <f>SUM(Tableau13[[#This Row],[12]:[1]])</f>
        <v>0</v>
      </c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6"/>
      <c r="P685" s="49"/>
      <c r="Q685" s="50"/>
      <c r="R685" s="34"/>
      <c r="S685" s="10">
        <v>679</v>
      </c>
      <c r="U685" s="6"/>
    </row>
    <row r="686" spans="1:21" x14ac:dyDescent="0.3">
      <c r="A686" s="129">
        <v>0</v>
      </c>
      <c r="B686" s="45">
        <f>+Tableau13[[#This Row],[التبرع]]+Tableau13[[#This Row],[مساهمة 2022]]</f>
        <v>0</v>
      </c>
      <c r="C686" s="45">
        <f>SUM(Tableau13[[#This Row],[12]:[1]])</f>
        <v>0</v>
      </c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8"/>
      <c r="P686" s="47"/>
      <c r="Q686" s="47"/>
      <c r="R686" s="32"/>
      <c r="S686" s="14">
        <v>680</v>
      </c>
      <c r="U686" s="6"/>
    </row>
    <row r="687" spans="1:21" x14ac:dyDescent="0.3">
      <c r="A687" s="47">
        <v>0</v>
      </c>
      <c r="B687" s="44">
        <f>+Tableau13[[#This Row],[التبرع]]+Tableau13[[#This Row],[مساهمة 2022]]</f>
        <v>0</v>
      </c>
      <c r="C687" s="44">
        <f>SUM(Tableau13[[#This Row],[12]:[1]])</f>
        <v>0</v>
      </c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6"/>
      <c r="P687" s="49"/>
      <c r="Q687" s="50"/>
      <c r="R687" s="34"/>
      <c r="S687" s="10">
        <v>681</v>
      </c>
      <c r="U687" s="6"/>
    </row>
    <row r="688" spans="1:21" x14ac:dyDescent="0.3">
      <c r="A688" s="129">
        <v>0</v>
      </c>
      <c r="B688" s="44">
        <f>+Tableau13[[#This Row],[التبرع]]+Tableau13[[#This Row],[مساهمة 2022]]</f>
        <v>0</v>
      </c>
      <c r="C688" s="44">
        <f>SUM(Tableau13[[#This Row],[12]:[1]])</f>
        <v>0</v>
      </c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6"/>
      <c r="P688" s="49"/>
      <c r="Q688" s="50"/>
      <c r="R688" s="34"/>
      <c r="S688" s="14">
        <v>682</v>
      </c>
      <c r="U688" s="6"/>
    </row>
    <row r="689" spans="1:21" x14ac:dyDescent="0.3">
      <c r="A689" s="47">
        <v>0</v>
      </c>
      <c r="B689" s="45">
        <f>+Tableau13[[#This Row],[التبرع]]+Tableau13[[#This Row],[مساهمة 2022]]</f>
        <v>0</v>
      </c>
      <c r="C689" s="45">
        <f>SUM(Tableau13[[#This Row],[12]:[1]])</f>
        <v>0</v>
      </c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8"/>
      <c r="P689" s="47"/>
      <c r="Q689" s="47"/>
      <c r="R689" s="32"/>
      <c r="S689" s="10">
        <v>683</v>
      </c>
      <c r="U689" s="6"/>
    </row>
    <row r="690" spans="1:21" x14ac:dyDescent="0.3">
      <c r="A690" s="129">
        <v>0</v>
      </c>
      <c r="B690" s="44">
        <f>+Tableau13[[#This Row],[التبرع]]+Tableau13[[#This Row],[مساهمة 2022]]</f>
        <v>0</v>
      </c>
      <c r="C690" s="44">
        <f>SUM(Tableau13[[#This Row],[12]:[1]])</f>
        <v>0</v>
      </c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6"/>
      <c r="P690" s="49"/>
      <c r="Q690" s="50"/>
      <c r="R690" s="34"/>
      <c r="S690" s="14">
        <v>684</v>
      </c>
      <c r="U690" s="6"/>
    </row>
    <row r="691" spans="1:21" x14ac:dyDescent="0.3">
      <c r="A691" s="47">
        <v>0</v>
      </c>
      <c r="B691" s="45">
        <f>+Tableau13[[#This Row],[التبرع]]+Tableau13[[#This Row],[مساهمة 2022]]</f>
        <v>0</v>
      </c>
      <c r="C691" s="45">
        <f>SUM(Tableau13[[#This Row],[12]:[1]])</f>
        <v>0</v>
      </c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7"/>
      <c r="Q691" s="47"/>
      <c r="R691" s="32"/>
      <c r="S691" s="10">
        <v>685</v>
      </c>
      <c r="U691" s="6"/>
    </row>
    <row r="692" spans="1:21" x14ac:dyDescent="0.3">
      <c r="A692" s="129">
        <v>0</v>
      </c>
      <c r="B692" s="44">
        <f>+Tableau13[[#This Row],[التبرع]]+Tableau13[[#This Row],[مساهمة 2022]]</f>
        <v>0</v>
      </c>
      <c r="C692" s="44">
        <f>SUM(Tableau13[[#This Row],[12]:[1]])</f>
        <v>0</v>
      </c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9"/>
      <c r="Q692" s="50"/>
      <c r="R692" s="34"/>
      <c r="S692" s="14">
        <v>686</v>
      </c>
      <c r="U692" s="6"/>
    </row>
    <row r="693" spans="1:21" x14ac:dyDescent="0.3">
      <c r="A693" s="47">
        <v>0</v>
      </c>
      <c r="B693" s="45">
        <f>+Tableau13[[#This Row],[التبرع]]+Tableau13[[#This Row],[مساهمة 2022]]</f>
        <v>0</v>
      </c>
      <c r="C693" s="45">
        <f>SUM(Tableau13[[#This Row],[12]:[1]])</f>
        <v>0</v>
      </c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7"/>
      <c r="Q693" s="47"/>
      <c r="R693" s="32"/>
      <c r="S693" s="10">
        <v>687</v>
      </c>
      <c r="U693" s="6"/>
    </row>
    <row r="694" spans="1:21" x14ac:dyDescent="0.3">
      <c r="A694" s="129">
        <v>0</v>
      </c>
      <c r="B694" s="44">
        <f>+Tableau13[[#This Row],[التبرع]]+Tableau13[[#This Row],[مساهمة 2022]]</f>
        <v>0</v>
      </c>
      <c r="C694" s="44">
        <f>SUM(Tableau13[[#This Row],[12]:[1]])</f>
        <v>0</v>
      </c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6"/>
      <c r="P694" s="49"/>
      <c r="Q694" s="50"/>
      <c r="R694" s="34"/>
      <c r="S694" s="14">
        <v>688</v>
      </c>
      <c r="U694" s="6"/>
    </row>
    <row r="695" spans="1:21" x14ac:dyDescent="0.3">
      <c r="A695" s="47">
        <v>0</v>
      </c>
      <c r="B695" s="45">
        <f>+Tableau13[[#This Row],[التبرع]]+Tableau13[[#This Row],[مساهمة 2022]]</f>
        <v>0</v>
      </c>
      <c r="C695" s="45">
        <f>SUM(Tableau13[[#This Row],[12]:[1]])</f>
        <v>0</v>
      </c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8"/>
      <c r="P695" s="47"/>
      <c r="Q695" s="47"/>
      <c r="R695" s="32"/>
      <c r="S695" s="10">
        <v>689</v>
      </c>
      <c r="U695" s="6"/>
    </row>
    <row r="696" spans="1:21" x14ac:dyDescent="0.3">
      <c r="A696" s="129">
        <v>0</v>
      </c>
      <c r="B696" s="44">
        <f>+Tableau13[[#This Row],[التبرع]]+Tableau13[[#This Row],[مساهمة 2022]]</f>
        <v>0</v>
      </c>
      <c r="C696" s="44">
        <f>SUM(Tableau13[[#This Row],[12]:[1]])</f>
        <v>0</v>
      </c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6"/>
      <c r="P696" s="49"/>
      <c r="Q696" s="50"/>
      <c r="R696" s="34"/>
      <c r="S696" s="14">
        <v>690</v>
      </c>
      <c r="U696" s="6"/>
    </row>
    <row r="697" spans="1:21" x14ac:dyDescent="0.3">
      <c r="A697" s="47">
        <v>0</v>
      </c>
      <c r="B697" s="45">
        <f>+Tableau13[[#This Row],[التبرع]]+Tableau13[[#This Row],[مساهمة 2022]]</f>
        <v>0</v>
      </c>
      <c r="C697" s="45">
        <f>SUM(Tableau13[[#This Row],[12]:[1]])</f>
        <v>0</v>
      </c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7"/>
      <c r="Q697" s="47"/>
      <c r="R697" s="32"/>
      <c r="S697" s="10">
        <v>691</v>
      </c>
      <c r="U697" s="6"/>
    </row>
    <row r="698" spans="1:21" x14ac:dyDescent="0.3">
      <c r="A698" s="129">
        <v>0</v>
      </c>
      <c r="B698" s="44">
        <f>+Tableau13[[#This Row],[التبرع]]+Tableau13[[#This Row],[مساهمة 2022]]</f>
        <v>0</v>
      </c>
      <c r="C698" s="44">
        <f>SUM(Tableau13[[#This Row],[12]:[1]])</f>
        <v>0</v>
      </c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9"/>
      <c r="Q698" s="50"/>
      <c r="R698" s="34"/>
      <c r="S698" s="14">
        <v>692</v>
      </c>
      <c r="U698" s="6"/>
    </row>
    <row r="699" spans="1:21" x14ac:dyDescent="0.3">
      <c r="A699" s="47">
        <v>0</v>
      </c>
      <c r="B699" s="45">
        <f>+Tableau13[[#This Row],[التبرع]]+Tableau13[[#This Row],[مساهمة 2022]]</f>
        <v>0</v>
      </c>
      <c r="C699" s="45">
        <f>SUM(Tableau13[[#This Row],[12]:[1]])</f>
        <v>0</v>
      </c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7"/>
      <c r="Q699" s="47"/>
      <c r="R699" s="32"/>
      <c r="S699" s="10">
        <v>693</v>
      </c>
      <c r="U699" s="6"/>
    </row>
    <row r="700" spans="1:21" x14ac:dyDescent="0.3">
      <c r="A700" s="129">
        <v>0</v>
      </c>
      <c r="B700" s="44">
        <f>+Tableau13[[#This Row],[التبرع]]+Tableau13[[#This Row],[مساهمة 2022]]</f>
        <v>0</v>
      </c>
      <c r="C700" s="44">
        <f>SUM(Tableau13[[#This Row],[12]:[1]])</f>
        <v>0</v>
      </c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6"/>
      <c r="P700" s="49"/>
      <c r="Q700" s="50"/>
      <c r="R700" s="34"/>
      <c r="S700" s="14">
        <v>694</v>
      </c>
      <c r="U700" s="6"/>
    </row>
    <row r="701" spans="1:21" x14ac:dyDescent="0.3">
      <c r="A701" s="47">
        <v>0</v>
      </c>
      <c r="B701" s="45">
        <f>+Tableau13[[#This Row],[التبرع]]+Tableau13[[#This Row],[مساهمة 2022]]</f>
        <v>0</v>
      </c>
      <c r="C701" s="45">
        <f>SUM(Tableau13[[#This Row],[12]:[1]])</f>
        <v>0</v>
      </c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8"/>
      <c r="P701" s="47"/>
      <c r="Q701" s="47"/>
      <c r="R701" s="32"/>
      <c r="S701" s="10">
        <v>695</v>
      </c>
      <c r="U701" s="6"/>
    </row>
    <row r="702" spans="1:21" x14ac:dyDescent="0.3">
      <c r="A702" s="129">
        <v>0</v>
      </c>
      <c r="B702" s="44">
        <f>+Tableau13[[#This Row],[التبرع]]+Tableau13[[#This Row],[مساهمة 2022]]</f>
        <v>0</v>
      </c>
      <c r="C702" s="44">
        <f>SUM(Tableau13[[#This Row],[12]:[1]])</f>
        <v>0</v>
      </c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6"/>
      <c r="P702" s="49"/>
      <c r="Q702" s="50"/>
      <c r="R702" s="34"/>
      <c r="S702" s="14">
        <v>696</v>
      </c>
      <c r="U702" s="6"/>
    </row>
    <row r="703" spans="1:21" x14ac:dyDescent="0.3">
      <c r="A703" s="47">
        <v>0</v>
      </c>
      <c r="B703" s="45">
        <f>+Tableau13[[#This Row],[التبرع]]+Tableau13[[#This Row],[مساهمة 2022]]</f>
        <v>0</v>
      </c>
      <c r="C703" s="45">
        <f>SUM(Tableau13[[#This Row],[12]:[1]])</f>
        <v>0</v>
      </c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7"/>
      <c r="Q703" s="47"/>
      <c r="R703" s="32"/>
      <c r="S703" s="10">
        <v>697</v>
      </c>
      <c r="U703" s="6"/>
    </row>
    <row r="704" spans="1:21" x14ac:dyDescent="0.3">
      <c r="A704" s="129">
        <v>0</v>
      </c>
      <c r="B704" s="44">
        <f>+Tableau13[[#This Row],[التبرع]]+Tableau13[[#This Row],[مساهمة 2022]]</f>
        <v>0</v>
      </c>
      <c r="C704" s="44">
        <f>SUM(Tableau13[[#This Row],[12]:[1]])</f>
        <v>0</v>
      </c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9"/>
      <c r="Q704" s="50"/>
      <c r="R704" s="34"/>
      <c r="S704" s="14">
        <v>698</v>
      </c>
      <c r="U704" s="6"/>
    </row>
    <row r="705" spans="1:21" x14ac:dyDescent="0.3">
      <c r="A705" s="47">
        <v>0</v>
      </c>
      <c r="B705" s="45">
        <f>+Tableau13[[#This Row],[التبرع]]+Tableau13[[#This Row],[مساهمة 2022]]</f>
        <v>0</v>
      </c>
      <c r="C705" s="45">
        <f>SUM(Tableau13[[#This Row],[12]:[1]])</f>
        <v>0</v>
      </c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7"/>
      <c r="Q705" s="47"/>
      <c r="R705" s="32"/>
      <c r="S705" s="10">
        <v>699</v>
      </c>
      <c r="U705" s="6"/>
    </row>
    <row r="706" spans="1:21" x14ac:dyDescent="0.3">
      <c r="A706" s="129">
        <v>0</v>
      </c>
      <c r="B706" s="44">
        <f>+Tableau13[[#This Row],[التبرع]]+Tableau13[[#This Row],[مساهمة 2022]]</f>
        <v>0</v>
      </c>
      <c r="C706" s="44">
        <f>SUM(Tableau13[[#This Row],[12]:[1]])</f>
        <v>0</v>
      </c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6"/>
      <c r="P706" s="49"/>
      <c r="Q706" s="50"/>
      <c r="R706" s="34"/>
      <c r="S706" s="14">
        <v>700</v>
      </c>
      <c r="U706" s="6"/>
    </row>
    <row r="707" spans="1:21" x14ac:dyDescent="0.3">
      <c r="A707" s="47">
        <v>0</v>
      </c>
      <c r="B707" s="45">
        <f>+Tableau13[[#This Row],[التبرع]]+Tableau13[[#This Row],[مساهمة 2022]]</f>
        <v>0</v>
      </c>
      <c r="C707" s="45">
        <f>SUM(Tableau13[[#This Row],[12]:[1]])</f>
        <v>0</v>
      </c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8"/>
      <c r="P707" s="47"/>
      <c r="Q707" s="47"/>
      <c r="R707" s="32"/>
      <c r="S707" s="10">
        <v>701</v>
      </c>
      <c r="U707" s="6"/>
    </row>
    <row r="708" spans="1:21" x14ac:dyDescent="0.3">
      <c r="A708" s="129">
        <v>0</v>
      </c>
      <c r="B708" s="44">
        <f>+Tableau13[[#This Row],[التبرع]]+Tableau13[[#This Row],[مساهمة 2022]]</f>
        <v>0</v>
      </c>
      <c r="C708" s="44">
        <f>SUM(Tableau13[[#This Row],[12]:[1]])</f>
        <v>0</v>
      </c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6"/>
      <c r="P708" s="49"/>
      <c r="Q708" s="50"/>
      <c r="R708" s="34"/>
      <c r="S708" s="14">
        <v>702</v>
      </c>
      <c r="U708" s="6"/>
    </row>
    <row r="709" spans="1:21" x14ac:dyDescent="0.3">
      <c r="A709" s="47">
        <v>0</v>
      </c>
      <c r="B709" s="45">
        <f>+Tableau13[[#This Row],[التبرع]]+Tableau13[[#This Row],[مساهمة 2022]]</f>
        <v>0</v>
      </c>
      <c r="C709" s="45">
        <f>SUM(Tableau13[[#This Row],[12]:[1]])</f>
        <v>0</v>
      </c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7"/>
      <c r="Q709" s="47"/>
      <c r="R709" s="32"/>
      <c r="S709" s="10">
        <v>703</v>
      </c>
      <c r="U709" s="6"/>
    </row>
    <row r="710" spans="1:21" x14ac:dyDescent="0.3">
      <c r="A710" s="129">
        <v>0</v>
      </c>
      <c r="B710" s="44">
        <f>+Tableau13[[#This Row],[التبرع]]+Tableau13[[#This Row],[مساهمة 2022]]</f>
        <v>0</v>
      </c>
      <c r="C710" s="44">
        <f>SUM(Tableau13[[#This Row],[12]:[1]])</f>
        <v>0</v>
      </c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9"/>
      <c r="Q710" s="50"/>
      <c r="R710" s="34"/>
      <c r="S710" s="14">
        <v>704</v>
      </c>
      <c r="U710" s="6"/>
    </row>
    <row r="711" spans="1:21" x14ac:dyDescent="0.3">
      <c r="A711" s="47">
        <v>0</v>
      </c>
      <c r="B711" s="45">
        <f>+Tableau13[[#This Row],[التبرع]]+Tableau13[[#This Row],[مساهمة 2022]]</f>
        <v>0</v>
      </c>
      <c r="C711" s="45">
        <f>SUM(Tableau13[[#This Row],[12]:[1]])</f>
        <v>0</v>
      </c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7"/>
      <c r="Q711" s="47"/>
      <c r="R711" s="32"/>
      <c r="S711" s="10">
        <v>705</v>
      </c>
      <c r="U711" s="6"/>
    </row>
    <row r="712" spans="1:21" x14ac:dyDescent="0.3">
      <c r="A712" s="129">
        <v>0</v>
      </c>
      <c r="B712" s="44">
        <f>+Tableau13[[#This Row],[التبرع]]+Tableau13[[#This Row],[مساهمة 2022]]</f>
        <v>0</v>
      </c>
      <c r="C712" s="44">
        <f>SUM(Tableau13[[#This Row],[12]:[1]])</f>
        <v>0</v>
      </c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6"/>
      <c r="P712" s="49"/>
      <c r="Q712" s="50"/>
      <c r="R712" s="34"/>
      <c r="S712" s="14">
        <v>706</v>
      </c>
      <c r="U712" s="6"/>
    </row>
    <row r="713" spans="1:21" x14ac:dyDescent="0.3">
      <c r="A713" s="47">
        <v>0</v>
      </c>
      <c r="B713" s="45">
        <f>+Tableau13[[#This Row],[التبرع]]+Tableau13[[#This Row],[مساهمة 2022]]</f>
        <v>0</v>
      </c>
      <c r="C713" s="45">
        <f>SUM(Tableau13[[#This Row],[12]:[1]])</f>
        <v>0</v>
      </c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8"/>
      <c r="P713" s="47"/>
      <c r="Q713" s="47"/>
      <c r="R713" s="32"/>
      <c r="S713" s="10">
        <v>707</v>
      </c>
      <c r="U713" s="6"/>
    </row>
    <row r="714" spans="1:21" x14ac:dyDescent="0.3">
      <c r="A714" s="129">
        <v>0</v>
      </c>
      <c r="B714" s="44">
        <f>+Tableau13[[#This Row],[التبرع]]+Tableau13[[#This Row],[مساهمة 2022]]</f>
        <v>0</v>
      </c>
      <c r="C714" s="44">
        <f>SUM(Tableau13[[#This Row],[12]:[1]])</f>
        <v>0</v>
      </c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6"/>
      <c r="P714" s="49"/>
      <c r="Q714" s="50"/>
      <c r="R714" s="34"/>
      <c r="S714" s="14">
        <v>708</v>
      </c>
      <c r="U714" s="6"/>
    </row>
    <row r="715" spans="1:21" x14ac:dyDescent="0.3">
      <c r="A715" s="47">
        <v>0</v>
      </c>
      <c r="B715" s="45">
        <f>+Tableau13[[#This Row],[التبرع]]+Tableau13[[#This Row],[مساهمة 2022]]</f>
        <v>0</v>
      </c>
      <c r="C715" s="45">
        <f>SUM(Tableau13[[#This Row],[12]:[1]])</f>
        <v>0</v>
      </c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7"/>
      <c r="Q715" s="47"/>
      <c r="R715" s="32"/>
      <c r="S715" s="10">
        <v>709</v>
      </c>
      <c r="U715" s="6"/>
    </row>
    <row r="716" spans="1:21" x14ac:dyDescent="0.3">
      <c r="A716" s="129">
        <v>0</v>
      </c>
      <c r="B716" s="44">
        <f>+Tableau13[[#This Row],[التبرع]]+Tableau13[[#This Row],[مساهمة 2022]]</f>
        <v>0</v>
      </c>
      <c r="C716" s="44">
        <f>SUM(Tableau13[[#This Row],[12]:[1]])</f>
        <v>0</v>
      </c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9"/>
      <c r="Q716" s="50"/>
      <c r="R716" s="34"/>
      <c r="S716" s="14">
        <v>710</v>
      </c>
      <c r="U716" s="6"/>
    </row>
    <row r="717" spans="1:21" x14ac:dyDescent="0.3">
      <c r="A717" s="47">
        <v>0</v>
      </c>
      <c r="B717" s="45">
        <f>+Tableau13[[#This Row],[التبرع]]+Tableau13[[#This Row],[مساهمة 2022]]</f>
        <v>0</v>
      </c>
      <c r="C717" s="45">
        <f>SUM(Tableau13[[#This Row],[12]:[1]])</f>
        <v>0</v>
      </c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7"/>
      <c r="Q717" s="47"/>
      <c r="R717" s="32"/>
      <c r="S717" s="10">
        <v>711</v>
      </c>
      <c r="U717" s="6"/>
    </row>
    <row r="718" spans="1:21" x14ac:dyDescent="0.3">
      <c r="A718" s="129">
        <v>0</v>
      </c>
      <c r="B718" s="44">
        <f>+Tableau13[[#This Row],[التبرع]]+Tableau13[[#This Row],[مساهمة 2022]]</f>
        <v>0</v>
      </c>
      <c r="C718" s="44">
        <f>SUM(Tableau13[[#This Row],[12]:[1]])</f>
        <v>0</v>
      </c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6"/>
      <c r="P718" s="49"/>
      <c r="Q718" s="50"/>
      <c r="R718" s="34"/>
      <c r="S718" s="14">
        <v>712</v>
      </c>
      <c r="U718" s="6"/>
    </row>
    <row r="719" spans="1:21" x14ac:dyDescent="0.3">
      <c r="A719" s="47">
        <v>0</v>
      </c>
      <c r="B719" s="45">
        <f>+Tableau13[[#This Row],[التبرع]]+Tableau13[[#This Row],[مساهمة 2022]]</f>
        <v>0</v>
      </c>
      <c r="C719" s="45">
        <f>SUM(Tableau13[[#This Row],[12]:[1]])</f>
        <v>0</v>
      </c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8"/>
      <c r="P719" s="47"/>
      <c r="Q719" s="47"/>
      <c r="R719" s="32"/>
      <c r="S719" s="10">
        <v>713</v>
      </c>
      <c r="U719" s="6"/>
    </row>
    <row r="720" spans="1:21" x14ac:dyDescent="0.3">
      <c r="A720" s="129">
        <v>0</v>
      </c>
      <c r="B720" s="44">
        <f>+Tableau13[[#This Row],[التبرع]]+Tableau13[[#This Row],[مساهمة 2022]]</f>
        <v>0</v>
      </c>
      <c r="C720" s="44">
        <f>SUM(Tableau13[[#This Row],[12]:[1]])</f>
        <v>0</v>
      </c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6"/>
      <c r="P720" s="49"/>
      <c r="Q720" s="50"/>
      <c r="R720" s="34"/>
      <c r="S720" s="14">
        <v>714</v>
      </c>
      <c r="U720" s="6"/>
    </row>
    <row r="721" spans="1:46" x14ac:dyDescent="0.3">
      <c r="A721" s="47">
        <v>0</v>
      </c>
      <c r="B721" s="45">
        <f>+Tableau13[[#This Row],[التبرع]]+Tableau13[[#This Row],[مساهمة 2022]]</f>
        <v>0</v>
      </c>
      <c r="C721" s="45">
        <f>SUM(Tableau13[[#This Row],[12]:[1]])</f>
        <v>0</v>
      </c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7"/>
      <c r="Q721" s="47"/>
      <c r="R721" s="32"/>
      <c r="S721" s="10">
        <v>715</v>
      </c>
      <c r="U721" s="6"/>
    </row>
    <row r="722" spans="1:46" x14ac:dyDescent="0.3">
      <c r="A722" s="129">
        <v>0</v>
      </c>
      <c r="B722" s="44">
        <f>+Tableau13[[#This Row],[التبرع]]+Tableau13[[#This Row],[مساهمة 2022]]</f>
        <v>0</v>
      </c>
      <c r="C722" s="44">
        <f>SUM(Tableau13[[#This Row],[12]:[1]])</f>
        <v>0</v>
      </c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9"/>
      <c r="Q722" s="50"/>
      <c r="R722" s="34"/>
      <c r="S722" s="14">
        <v>716</v>
      </c>
    </row>
    <row r="723" spans="1:46" x14ac:dyDescent="0.3">
      <c r="A723" s="47">
        <v>0</v>
      </c>
      <c r="B723" s="45">
        <f>+Tableau13[[#This Row],[التبرع]]+Tableau13[[#This Row],[مساهمة 2022]]</f>
        <v>0</v>
      </c>
      <c r="C723" s="45">
        <f>SUM(Tableau13[[#This Row],[12]:[1]])</f>
        <v>0</v>
      </c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7"/>
      <c r="Q723" s="47"/>
      <c r="R723" s="32"/>
      <c r="S723" s="10">
        <v>717</v>
      </c>
    </row>
    <row r="724" spans="1:46" x14ac:dyDescent="0.3">
      <c r="A724" s="129">
        <v>0</v>
      </c>
      <c r="B724" s="44">
        <f>+Tableau13[[#This Row],[التبرع]]+Tableau13[[#This Row],[مساهمة 2022]]</f>
        <v>0</v>
      </c>
      <c r="C724" s="44">
        <f>SUM(Tableau13[[#This Row],[12]:[1]])</f>
        <v>0</v>
      </c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6"/>
      <c r="P724" s="49"/>
      <c r="Q724" s="50"/>
      <c r="R724" s="34"/>
      <c r="S724" s="14">
        <v>718</v>
      </c>
    </row>
    <row r="725" spans="1:46" x14ac:dyDescent="0.3">
      <c r="A725" s="47">
        <v>0</v>
      </c>
      <c r="B725" s="45">
        <f>+Tableau13[[#This Row],[التبرع]]+Tableau13[[#This Row],[مساهمة 2022]]</f>
        <v>0</v>
      </c>
      <c r="C725" s="45">
        <f>SUM(Tableau13[[#This Row],[12]:[1]])</f>
        <v>0</v>
      </c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8"/>
      <c r="P725" s="47"/>
      <c r="Q725" s="47"/>
      <c r="R725" s="32"/>
      <c r="S725" s="10">
        <v>719</v>
      </c>
    </row>
    <row r="726" spans="1:46" x14ac:dyDescent="0.3">
      <c r="A726" s="129">
        <v>0</v>
      </c>
      <c r="B726" s="44">
        <f>+Tableau13[[#This Row],[التبرع]]+Tableau13[[#This Row],[مساهمة 2022]]</f>
        <v>0</v>
      </c>
      <c r="C726" s="44">
        <f>SUM(Tableau13[[#This Row],[12]:[1]])</f>
        <v>0</v>
      </c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6"/>
      <c r="P726" s="49"/>
      <c r="Q726" s="50"/>
      <c r="R726" s="34"/>
      <c r="S726" s="14">
        <v>720</v>
      </c>
    </row>
    <row r="727" spans="1:46" x14ac:dyDescent="0.3">
      <c r="A727" s="47">
        <v>0</v>
      </c>
      <c r="B727" s="45">
        <f>+Tableau13[[#This Row],[التبرع]]+Tableau13[[#This Row],[مساهمة 2022]]</f>
        <v>0</v>
      </c>
      <c r="C727" s="45">
        <f>SUM(Tableau13[[#This Row],[12]:[1]])</f>
        <v>0</v>
      </c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7"/>
      <c r="Q727" s="47"/>
      <c r="R727" s="32"/>
      <c r="S727" s="10">
        <v>721</v>
      </c>
    </row>
    <row r="728" spans="1:46" x14ac:dyDescent="0.3">
      <c r="A728" s="129">
        <v>0</v>
      </c>
      <c r="B728" s="44">
        <f>+Tableau13[[#This Row],[التبرع]]+Tableau13[[#This Row],[مساهمة 2022]]</f>
        <v>0</v>
      </c>
      <c r="C728" s="44">
        <f>SUM(Tableau13[[#This Row],[12]:[1]])</f>
        <v>0</v>
      </c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9"/>
      <c r="Q728" s="50"/>
      <c r="R728" s="34"/>
      <c r="S728" s="14">
        <v>722</v>
      </c>
    </row>
    <row r="729" spans="1:46" x14ac:dyDescent="0.3">
      <c r="A729" s="47">
        <v>0</v>
      </c>
      <c r="B729" s="45">
        <f>+Tableau13[[#This Row],[التبرع]]+Tableau13[[#This Row],[مساهمة 2022]]</f>
        <v>0</v>
      </c>
      <c r="C729" s="45">
        <f>SUM(Tableau13[[#This Row],[12]:[1]])</f>
        <v>0</v>
      </c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7"/>
      <c r="Q729" s="47"/>
      <c r="R729" s="32"/>
      <c r="S729" s="10">
        <v>723</v>
      </c>
    </row>
    <row r="730" spans="1:46" x14ac:dyDescent="0.3">
      <c r="A730" s="129">
        <v>0</v>
      </c>
      <c r="B730" s="44">
        <f>+Tableau13[[#This Row],[التبرع]]+Tableau13[[#This Row],[مساهمة 2022]]</f>
        <v>0</v>
      </c>
      <c r="C730" s="44">
        <f>SUM(Tableau13[[#This Row],[12]:[1]])</f>
        <v>0</v>
      </c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6"/>
      <c r="P730" s="49"/>
      <c r="Q730" s="50"/>
      <c r="R730" s="34"/>
      <c r="S730" s="14">
        <v>724</v>
      </c>
    </row>
    <row r="731" spans="1:46" x14ac:dyDescent="0.3">
      <c r="A731" s="47">
        <v>0</v>
      </c>
      <c r="B731" s="45">
        <f>+Tableau13[[#This Row],[التبرع]]+Tableau13[[#This Row],[مساهمة 2022]]</f>
        <v>0</v>
      </c>
      <c r="C731" s="45">
        <f>SUM(Tableau13[[#This Row],[12]:[1]])</f>
        <v>0</v>
      </c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8"/>
      <c r="P731" s="47"/>
      <c r="Q731" s="47"/>
      <c r="R731" s="32"/>
      <c r="S731" s="10">
        <v>725</v>
      </c>
    </row>
    <row r="732" spans="1:46" x14ac:dyDescent="0.3">
      <c r="A732" s="129">
        <v>0</v>
      </c>
      <c r="B732" s="44">
        <f>+Tableau13[[#This Row],[التبرع]]+Tableau13[[#This Row],[مساهمة 2022]]</f>
        <v>0</v>
      </c>
      <c r="C732" s="44">
        <f>SUM(Tableau13[[#This Row],[12]:[1]])</f>
        <v>0</v>
      </c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6"/>
      <c r="P732" s="49"/>
      <c r="Q732" s="50"/>
      <c r="R732" s="34"/>
      <c r="S732" s="14">
        <v>726</v>
      </c>
    </row>
    <row r="733" spans="1:46" x14ac:dyDescent="0.3">
      <c r="A733" s="47">
        <v>0</v>
      </c>
      <c r="B733" s="45">
        <f>+Tableau13[[#This Row],[التبرع]]+Tableau13[[#This Row],[مساهمة 2022]]</f>
        <v>0</v>
      </c>
      <c r="C733" s="45">
        <f>SUM(Tableau13[[#This Row],[12]:[1]])</f>
        <v>0</v>
      </c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7"/>
      <c r="Q733" s="47"/>
      <c r="R733" s="32"/>
      <c r="S733" s="10">
        <v>727</v>
      </c>
    </row>
    <row r="734" spans="1:46" x14ac:dyDescent="0.3">
      <c r="A734" s="129">
        <v>0</v>
      </c>
      <c r="B734" s="44">
        <f>+Tableau13[[#This Row],[التبرع]]+Tableau13[[#This Row],[مساهمة 2022]]</f>
        <v>0</v>
      </c>
      <c r="C734" s="44">
        <f>SUM(Tableau13[[#This Row],[12]:[1]])</f>
        <v>0</v>
      </c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9"/>
      <c r="Q734" s="50"/>
      <c r="R734" s="34"/>
      <c r="S734" s="14">
        <v>728</v>
      </c>
    </row>
    <row r="735" spans="1:46" s="4" customFormat="1" x14ac:dyDescent="0.3">
      <c r="A735" s="47">
        <v>0</v>
      </c>
      <c r="B735" s="45">
        <f>+Tableau13[[#This Row],[التبرع]]+Tableau13[[#This Row],[مساهمة 2022]]</f>
        <v>0</v>
      </c>
      <c r="C735" s="45">
        <f>SUM(Tableau13[[#This Row],[12]:[1]])</f>
        <v>0</v>
      </c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7"/>
      <c r="Q735" s="47"/>
      <c r="R735" s="32"/>
      <c r="S735" s="10">
        <v>729</v>
      </c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</row>
    <row r="736" spans="1:46" s="4" customFormat="1" x14ac:dyDescent="0.3">
      <c r="A736" s="129">
        <v>0</v>
      </c>
      <c r="B736" s="44">
        <f>+Tableau13[[#This Row],[التبرع]]+Tableau13[[#This Row],[مساهمة 2022]]</f>
        <v>0</v>
      </c>
      <c r="C736" s="44">
        <f>SUM(Tableau13[[#This Row],[12]:[1]])</f>
        <v>0</v>
      </c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6"/>
      <c r="P736" s="49"/>
      <c r="Q736" s="50"/>
      <c r="R736" s="34"/>
      <c r="S736" s="14">
        <v>730</v>
      </c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</row>
    <row r="737" spans="1:46" s="4" customFormat="1" x14ac:dyDescent="0.3">
      <c r="A737" s="47">
        <v>0</v>
      </c>
      <c r="B737" s="45">
        <f>+Tableau13[[#This Row],[التبرع]]+Tableau13[[#This Row],[مساهمة 2022]]</f>
        <v>0</v>
      </c>
      <c r="C737" s="45">
        <f>SUM(Tableau13[[#This Row],[12]:[1]])</f>
        <v>0</v>
      </c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8"/>
      <c r="P737" s="47"/>
      <c r="Q737" s="47"/>
      <c r="R737" s="32"/>
      <c r="S737" s="10">
        <v>731</v>
      </c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</row>
    <row r="738" spans="1:46" s="4" customFormat="1" x14ac:dyDescent="0.3">
      <c r="A738" s="129">
        <v>0</v>
      </c>
      <c r="B738" s="44">
        <f>+Tableau13[[#This Row],[التبرع]]+Tableau13[[#This Row],[مساهمة 2022]]</f>
        <v>0</v>
      </c>
      <c r="C738" s="44">
        <f>SUM(Tableau13[[#This Row],[12]:[1]])</f>
        <v>0</v>
      </c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6"/>
      <c r="P738" s="49"/>
      <c r="Q738" s="50"/>
      <c r="R738" s="34"/>
      <c r="S738" s="14">
        <v>732</v>
      </c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</row>
    <row r="739" spans="1:46" s="4" customFormat="1" x14ac:dyDescent="0.3">
      <c r="A739" s="47">
        <v>0</v>
      </c>
      <c r="B739" s="45">
        <f>+Tableau13[[#This Row],[التبرع]]+Tableau13[[#This Row],[مساهمة 2022]]</f>
        <v>0</v>
      </c>
      <c r="C739" s="45">
        <f>SUM(Tableau13[[#This Row],[12]:[1]])</f>
        <v>0</v>
      </c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7"/>
      <c r="Q739" s="47"/>
      <c r="R739" s="32"/>
      <c r="S739" s="10">
        <v>733</v>
      </c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</row>
    <row r="740" spans="1:46" s="4" customFormat="1" x14ac:dyDescent="0.3">
      <c r="A740" s="129">
        <v>0</v>
      </c>
      <c r="B740" s="44">
        <f>+Tableau13[[#This Row],[التبرع]]+Tableau13[[#This Row],[مساهمة 2022]]</f>
        <v>0</v>
      </c>
      <c r="C740" s="44">
        <f>SUM(Tableau13[[#This Row],[12]:[1]])</f>
        <v>0</v>
      </c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9"/>
      <c r="Q740" s="50"/>
      <c r="R740" s="34"/>
      <c r="S740" s="14">
        <v>734</v>
      </c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</row>
    <row r="741" spans="1:46" s="4" customFormat="1" x14ac:dyDescent="0.3">
      <c r="A741" s="47">
        <v>0</v>
      </c>
      <c r="B741" s="45">
        <f>+Tableau13[[#This Row],[التبرع]]+Tableau13[[#This Row],[مساهمة 2022]]</f>
        <v>0</v>
      </c>
      <c r="C741" s="45">
        <f>SUM(Tableau13[[#This Row],[12]:[1]])</f>
        <v>0</v>
      </c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7"/>
      <c r="Q741" s="47"/>
      <c r="R741" s="32"/>
      <c r="S741" s="10">
        <v>735</v>
      </c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</row>
    <row r="742" spans="1:46" s="4" customFormat="1" x14ac:dyDescent="0.3">
      <c r="A742" s="129">
        <v>0</v>
      </c>
      <c r="B742" s="44">
        <f>+Tableau13[[#This Row],[التبرع]]+Tableau13[[#This Row],[مساهمة 2022]]</f>
        <v>0</v>
      </c>
      <c r="C742" s="44">
        <f>SUM(Tableau13[[#This Row],[12]:[1]])</f>
        <v>0</v>
      </c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6"/>
      <c r="P742" s="49"/>
      <c r="Q742" s="50"/>
      <c r="R742" s="34"/>
      <c r="S742" s="14">
        <v>736</v>
      </c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</row>
    <row r="743" spans="1:46" s="4" customFormat="1" x14ac:dyDescent="0.3">
      <c r="A743" s="47">
        <v>0</v>
      </c>
      <c r="B743" s="45">
        <f>+Tableau13[[#This Row],[التبرع]]+Tableau13[[#This Row],[مساهمة 2022]]</f>
        <v>0</v>
      </c>
      <c r="C743" s="45">
        <f>SUM(Tableau13[[#This Row],[12]:[1]])</f>
        <v>0</v>
      </c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8"/>
      <c r="P743" s="47"/>
      <c r="Q743" s="47"/>
      <c r="R743" s="32"/>
      <c r="S743" s="10">
        <v>737</v>
      </c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</row>
    <row r="744" spans="1:46" s="4" customFormat="1" x14ac:dyDescent="0.3">
      <c r="A744" s="129">
        <v>0</v>
      </c>
      <c r="B744" s="44">
        <f>+Tableau13[[#This Row],[التبرع]]+Tableau13[[#This Row],[مساهمة 2022]]</f>
        <v>0</v>
      </c>
      <c r="C744" s="44">
        <f>SUM(Tableau13[[#This Row],[12]:[1]])</f>
        <v>0</v>
      </c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6"/>
      <c r="P744" s="49"/>
      <c r="Q744" s="50"/>
      <c r="R744" s="34"/>
      <c r="S744" s="14">
        <v>738</v>
      </c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</row>
    <row r="745" spans="1:46" s="4" customFormat="1" x14ac:dyDescent="0.3">
      <c r="A745" s="47">
        <v>0</v>
      </c>
      <c r="B745" s="45">
        <f>+Tableau13[[#This Row],[التبرع]]+Tableau13[[#This Row],[مساهمة 2022]]</f>
        <v>0</v>
      </c>
      <c r="C745" s="45">
        <f>SUM(Tableau13[[#This Row],[12]:[1]])</f>
        <v>0</v>
      </c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7"/>
      <c r="Q745" s="47"/>
      <c r="R745" s="32"/>
      <c r="S745" s="10">
        <v>739</v>
      </c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</row>
    <row r="746" spans="1:46" s="4" customFormat="1" x14ac:dyDescent="0.3">
      <c r="A746" s="129">
        <v>0</v>
      </c>
      <c r="B746" s="44">
        <f>+Tableau13[[#This Row],[التبرع]]+Tableau13[[#This Row],[مساهمة 2022]]</f>
        <v>0</v>
      </c>
      <c r="C746" s="44">
        <f>SUM(Tableau13[[#This Row],[12]:[1]])</f>
        <v>0</v>
      </c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9"/>
      <c r="Q746" s="50"/>
      <c r="R746" s="34"/>
      <c r="S746" s="14">
        <v>740</v>
      </c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</row>
    <row r="747" spans="1:46" s="4" customFormat="1" x14ac:dyDescent="0.3">
      <c r="A747" s="47">
        <v>0</v>
      </c>
      <c r="B747" s="45">
        <f>+Tableau13[[#This Row],[التبرع]]+Tableau13[[#This Row],[مساهمة 2022]]</f>
        <v>0</v>
      </c>
      <c r="C747" s="45">
        <f>SUM(Tableau13[[#This Row],[12]:[1]])</f>
        <v>0</v>
      </c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7"/>
      <c r="Q747" s="47"/>
      <c r="R747" s="32"/>
      <c r="S747" s="10">
        <v>741</v>
      </c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</row>
    <row r="748" spans="1:46" s="4" customFormat="1" x14ac:dyDescent="0.3">
      <c r="A748" s="129">
        <v>0</v>
      </c>
      <c r="B748" s="44">
        <f>+Tableau13[[#This Row],[التبرع]]+Tableau13[[#This Row],[مساهمة 2022]]</f>
        <v>0</v>
      </c>
      <c r="C748" s="44">
        <f>SUM(Tableau13[[#This Row],[12]:[1]])</f>
        <v>0</v>
      </c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6"/>
      <c r="P748" s="49"/>
      <c r="Q748" s="50"/>
      <c r="R748" s="34"/>
      <c r="S748" s="14">
        <v>742</v>
      </c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</row>
    <row r="749" spans="1:46" s="4" customFormat="1" x14ac:dyDescent="0.3">
      <c r="A749" s="47">
        <v>0</v>
      </c>
      <c r="B749" s="45">
        <f>+Tableau13[[#This Row],[التبرع]]+Tableau13[[#This Row],[مساهمة 2022]]</f>
        <v>0</v>
      </c>
      <c r="C749" s="45">
        <f>SUM(Tableau13[[#This Row],[12]:[1]])</f>
        <v>0</v>
      </c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8"/>
      <c r="P749" s="47"/>
      <c r="Q749" s="47"/>
      <c r="R749" s="32"/>
      <c r="S749" s="10">
        <v>743</v>
      </c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</row>
    <row r="750" spans="1:46" s="4" customFormat="1" x14ac:dyDescent="0.3">
      <c r="A750" s="129">
        <v>0</v>
      </c>
      <c r="B750" s="44">
        <f>+Tableau13[[#This Row],[التبرع]]+Tableau13[[#This Row],[مساهمة 2022]]</f>
        <v>0</v>
      </c>
      <c r="C750" s="44">
        <f>SUM(Tableau13[[#This Row],[12]:[1]])</f>
        <v>0</v>
      </c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6"/>
      <c r="P750" s="49"/>
      <c r="Q750" s="50"/>
      <c r="R750" s="34"/>
      <c r="S750" s="14">
        <v>744</v>
      </c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</row>
    <row r="751" spans="1:46" s="4" customFormat="1" x14ac:dyDescent="0.3">
      <c r="A751" s="47">
        <v>0</v>
      </c>
      <c r="B751" s="45">
        <f>+Tableau13[[#This Row],[التبرع]]+Tableau13[[#This Row],[مساهمة 2022]]</f>
        <v>0</v>
      </c>
      <c r="C751" s="45">
        <f>SUM(Tableau13[[#This Row],[12]:[1]])</f>
        <v>0</v>
      </c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7"/>
      <c r="Q751" s="47"/>
      <c r="R751" s="32"/>
      <c r="S751" s="10">
        <v>745</v>
      </c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</row>
    <row r="752" spans="1:46" s="4" customFormat="1" x14ac:dyDescent="0.3">
      <c r="A752" s="129">
        <v>0</v>
      </c>
      <c r="B752" s="44">
        <f>+Tableau13[[#This Row],[التبرع]]+Tableau13[[#This Row],[مساهمة 2022]]</f>
        <v>0</v>
      </c>
      <c r="C752" s="44">
        <f>SUM(Tableau13[[#This Row],[12]:[1]])</f>
        <v>0</v>
      </c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9"/>
      <c r="Q752" s="50"/>
      <c r="R752" s="34"/>
      <c r="S752" s="14">
        <v>746</v>
      </c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</row>
    <row r="753" spans="1:46" s="4" customFormat="1" x14ac:dyDescent="0.3">
      <c r="A753" s="47">
        <v>0</v>
      </c>
      <c r="B753" s="45">
        <f>+Tableau13[[#This Row],[التبرع]]+Tableau13[[#This Row],[مساهمة 2022]]</f>
        <v>0</v>
      </c>
      <c r="C753" s="45">
        <f>SUM(Tableau13[[#This Row],[12]:[1]])</f>
        <v>0</v>
      </c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7"/>
      <c r="Q753" s="47"/>
      <c r="R753" s="32"/>
      <c r="S753" s="10">
        <v>747</v>
      </c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</row>
    <row r="754" spans="1:46" s="4" customFormat="1" x14ac:dyDescent="0.3">
      <c r="A754" s="129">
        <v>0</v>
      </c>
      <c r="B754" s="44">
        <f>+Tableau13[[#This Row],[التبرع]]+Tableau13[[#This Row],[مساهمة 2022]]</f>
        <v>0</v>
      </c>
      <c r="C754" s="44">
        <f>SUM(Tableau13[[#This Row],[12]:[1]])</f>
        <v>0</v>
      </c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6"/>
      <c r="P754" s="49"/>
      <c r="Q754" s="50"/>
      <c r="R754" s="34"/>
      <c r="S754" s="14">
        <v>748</v>
      </c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</row>
    <row r="755" spans="1:46" s="4" customFormat="1" x14ac:dyDescent="0.3">
      <c r="A755" s="47">
        <v>0</v>
      </c>
      <c r="B755" s="45">
        <f>+Tableau13[[#This Row],[التبرع]]+Tableau13[[#This Row],[مساهمة 2022]]</f>
        <v>0</v>
      </c>
      <c r="C755" s="45">
        <f>SUM(Tableau13[[#This Row],[12]:[1]])</f>
        <v>0</v>
      </c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8"/>
      <c r="P755" s="47"/>
      <c r="Q755" s="47"/>
      <c r="R755" s="32"/>
      <c r="S755" s="10">
        <v>749</v>
      </c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</row>
    <row r="756" spans="1:46" s="4" customFormat="1" x14ac:dyDescent="0.3">
      <c r="A756" s="129">
        <v>0</v>
      </c>
      <c r="B756" s="44">
        <f>+Tableau13[[#This Row],[التبرع]]+Tableau13[[#This Row],[مساهمة 2022]]</f>
        <v>0</v>
      </c>
      <c r="C756" s="44">
        <f>SUM(Tableau13[[#This Row],[12]:[1]])</f>
        <v>0</v>
      </c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6"/>
      <c r="P756" s="49"/>
      <c r="Q756" s="50"/>
      <c r="R756" s="34"/>
      <c r="S756" s="14">
        <v>750</v>
      </c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</row>
    <row r="757" spans="1:46" s="4" customFormat="1" x14ac:dyDescent="0.3">
      <c r="A757" s="47">
        <v>0</v>
      </c>
      <c r="B757" s="45">
        <f>+Tableau13[[#This Row],[التبرع]]+Tableau13[[#This Row],[مساهمة 2022]]</f>
        <v>0</v>
      </c>
      <c r="C757" s="45">
        <f>SUM(Tableau13[[#This Row],[12]:[1]])</f>
        <v>0</v>
      </c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7"/>
      <c r="Q757" s="47"/>
      <c r="R757" s="32"/>
      <c r="S757" s="10">
        <v>751</v>
      </c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</row>
    <row r="758" spans="1:46" s="4" customFormat="1" x14ac:dyDescent="0.3">
      <c r="A758" s="129">
        <v>0</v>
      </c>
      <c r="B758" s="44">
        <f>+Tableau13[[#This Row],[التبرع]]+Tableau13[[#This Row],[مساهمة 2022]]</f>
        <v>0</v>
      </c>
      <c r="C758" s="44">
        <f>SUM(Tableau13[[#This Row],[12]:[1]])</f>
        <v>0</v>
      </c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9"/>
      <c r="Q758" s="50"/>
      <c r="R758" s="34"/>
      <c r="S758" s="14">
        <v>752</v>
      </c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</row>
    <row r="759" spans="1:46" s="4" customFormat="1" x14ac:dyDescent="0.3">
      <c r="A759" s="47">
        <v>0</v>
      </c>
      <c r="B759" s="45">
        <f>+Tableau13[[#This Row],[التبرع]]+Tableau13[[#This Row],[مساهمة 2022]]</f>
        <v>0</v>
      </c>
      <c r="C759" s="45">
        <f>SUM(Tableau13[[#This Row],[12]:[1]])</f>
        <v>0</v>
      </c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7"/>
      <c r="Q759" s="47"/>
      <c r="R759" s="32"/>
      <c r="S759" s="10">
        <v>753</v>
      </c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</row>
    <row r="760" spans="1:46" s="4" customFormat="1" x14ac:dyDescent="0.3">
      <c r="A760" s="129">
        <v>0</v>
      </c>
      <c r="B760" s="44">
        <f>+Tableau13[[#This Row],[التبرع]]+Tableau13[[#This Row],[مساهمة 2022]]</f>
        <v>0</v>
      </c>
      <c r="C760" s="44">
        <f>SUM(Tableau13[[#This Row],[12]:[1]])</f>
        <v>0</v>
      </c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6"/>
      <c r="P760" s="49"/>
      <c r="Q760" s="50"/>
      <c r="R760" s="34"/>
      <c r="S760" s="14">
        <v>754</v>
      </c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</row>
    <row r="761" spans="1:46" s="4" customFormat="1" x14ac:dyDescent="0.3">
      <c r="A761" s="47">
        <v>0</v>
      </c>
      <c r="B761" s="45">
        <f>+Tableau13[[#This Row],[التبرع]]+Tableau13[[#This Row],[مساهمة 2022]]</f>
        <v>0</v>
      </c>
      <c r="C761" s="45">
        <f>SUM(Tableau13[[#This Row],[12]:[1]])</f>
        <v>0</v>
      </c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8"/>
      <c r="P761" s="47"/>
      <c r="Q761" s="47"/>
      <c r="R761" s="32"/>
      <c r="S761" s="10">
        <v>755</v>
      </c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</row>
    <row r="762" spans="1:46" s="4" customFormat="1" x14ac:dyDescent="0.3">
      <c r="A762" s="129">
        <v>0</v>
      </c>
      <c r="B762" s="44">
        <f>+Tableau13[[#This Row],[التبرع]]+Tableau13[[#This Row],[مساهمة 2022]]</f>
        <v>0</v>
      </c>
      <c r="C762" s="44">
        <f>SUM(Tableau13[[#This Row],[12]:[1]])</f>
        <v>0</v>
      </c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6"/>
      <c r="P762" s="49"/>
      <c r="Q762" s="50"/>
      <c r="R762" s="34"/>
      <c r="S762" s="14">
        <v>756</v>
      </c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</row>
    <row r="763" spans="1:46" s="4" customFormat="1" x14ac:dyDescent="0.3">
      <c r="A763" s="47">
        <v>0</v>
      </c>
      <c r="B763" s="45">
        <f>+Tableau13[[#This Row],[التبرع]]+Tableau13[[#This Row],[مساهمة 2022]]</f>
        <v>0</v>
      </c>
      <c r="C763" s="45">
        <f>SUM(Tableau13[[#This Row],[12]:[1]])</f>
        <v>0</v>
      </c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7"/>
      <c r="Q763" s="47"/>
      <c r="R763" s="32"/>
      <c r="S763" s="10">
        <v>757</v>
      </c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</row>
    <row r="764" spans="1:46" s="4" customFormat="1" x14ac:dyDescent="0.3">
      <c r="A764" s="129">
        <v>0</v>
      </c>
      <c r="B764" s="44">
        <f>+Tableau13[[#This Row],[التبرع]]+Tableau13[[#This Row],[مساهمة 2022]]</f>
        <v>0</v>
      </c>
      <c r="C764" s="44">
        <f>SUM(Tableau13[[#This Row],[12]:[1]])</f>
        <v>0</v>
      </c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9"/>
      <c r="Q764" s="50"/>
      <c r="R764" s="34"/>
      <c r="S764" s="14">
        <v>758</v>
      </c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</row>
    <row r="765" spans="1:46" s="4" customFormat="1" x14ac:dyDescent="0.3">
      <c r="A765" s="47">
        <v>0</v>
      </c>
      <c r="B765" s="45">
        <f>+Tableau13[[#This Row],[التبرع]]+Tableau13[[#This Row],[مساهمة 2022]]</f>
        <v>0</v>
      </c>
      <c r="C765" s="45">
        <f>SUM(Tableau13[[#This Row],[12]:[1]])</f>
        <v>0</v>
      </c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7"/>
      <c r="Q765" s="47"/>
      <c r="R765" s="32"/>
      <c r="S765" s="10">
        <v>759</v>
      </c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</row>
    <row r="766" spans="1:46" s="4" customFormat="1" x14ac:dyDescent="0.3">
      <c r="A766" s="129">
        <v>0</v>
      </c>
      <c r="B766" s="44">
        <f>+Tableau13[[#This Row],[التبرع]]+Tableau13[[#This Row],[مساهمة 2022]]</f>
        <v>0</v>
      </c>
      <c r="C766" s="44">
        <f>SUM(Tableau13[[#This Row],[12]:[1]])</f>
        <v>0</v>
      </c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6"/>
      <c r="P766" s="49"/>
      <c r="Q766" s="50"/>
      <c r="R766" s="34"/>
      <c r="S766" s="14">
        <v>760</v>
      </c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</row>
    <row r="767" spans="1:46" s="4" customFormat="1" x14ac:dyDescent="0.3">
      <c r="A767" s="47">
        <v>0</v>
      </c>
      <c r="B767" s="45">
        <f>+Tableau13[[#This Row],[التبرع]]+Tableau13[[#This Row],[مساهمة 2022]]</f>
        <v>0</v>
      </c>
      <c r="C767" s="45">
        <f>SUM(Tableau13[[#This Row],[12]:[1]])</f>
        <v>0</v>
      </c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8"/>
      <c r="P767" s="47"/>
      <c r="Q767" s="47"/>
      <c r="R767" s="32"/>
      <c r="S767" s="10">
        <v>761</v>
      </c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</row>
    <row r="768" spans="1:46" s="4" customFormat="1" x14ac:dyDescent="0.3">
      <c r="A768" s="129">
        <v>0</v>
      </c>
      <c r="B768" s="44">
        <f>+Tableau13[[#This Row],[التبرع]]+Tableau13[[#This Row],[مساهمة 2022]]</f>
        <v>0</v>
      </c>
      <c r="C768" s="44">
        <f>SUM(Tableau13[[#This Row],[12]:[1]])</f>
        <v>0</v>
      </c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6"/>
      <c r="P768" s="49"/>
      <c r="Q768" s="50"/>
      <c r="R768" s="34"/>
      <c r="S768" s="14">
        <v>762</v>
      </c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</row>
    <row r="769" spans="1:46" s="4" customFormat="1" x14ac:dyDescent="0.3">
      <c r="A769" s="47">
        <v>0</v>
      </c>
      <c r="B769" s="45">
        <f>+Tableau13[[#This Row],[التبرع]]+Tableau13[[#This Row],[مساهمة 2022]]</f>
        <v>0</v>
      </c>
      <c r="C769" s="45">
        <f>SUM(Tableau13[[#This Row],[12]:[1]])</f>
        <v>0</v>
      </c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7"/>
      <c r="Q769" s="47"/>
      <c r="R769" s="32"/>
      <c r="S769" s="10">
        <v>763</v>
      </c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</row>
    <row r="770" spans="1:46" s="4" customFormat="1" x14ac:dyDescent="0.3">
      <c r="A770" s="129">
        <v>0</v>
      </c>
      <c r="B770" s="44">
        <f>+Tableau13[[#This Row],[التبرع]]+Tableau13[[#This Row],[مساهمة 2022]]</f>
        <v>0</v>
      </c>
      <c r="C770" s="44">
        <f>SUM(Tableau13[[#This Row],[12]:[1]])</f>
        <v>0</v>
      </c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9"/>
      <c r="Q770" s="50"/>
      <c r="R770" s="34"/>
      <c r="S770" s="14">
        <v>764</v>
      </c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</row>
    <row r="771" spans="1:46" s="4" customFormat="1" x14ac:dyDescent="0.3">
      <c r="A771" s="47">
        <v>0</v>
      </c>
      <c r="B771" s="45">
        <f>+Tableau13[[#This Row],[التبرع]]+Tableau13[[#This Row],[مساهمة 2022]]</f>
        <v>0</v>
      </c>
      <c r="C771" s="45">
        <f>SUM(Tableau13[[#This Row],[12]:[1]])</f>
        <v>0</v>
      </c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7"/>
      <c r="Q771" s="47"/>
      <c r="R771" s="32"/>
      <c r="S771" s="10">
        <v>765</v>
      </c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</row>
    <row r="772" spans="1:46" s="4" customFormat="1" x14ac:dyDescent="0.3">
      <c r="A772" s="129">
        <v>0</v>
      </c>
      <c r="B772" s="44">
        <f>+Tableau13[[#This Row],[التبرع]]+Tableau13[[#This Row],[مساهمة 2022]]</f>
        <v>0</v>
      </c>
      <c r="C772" s="44">
        <f>SUM(Tableau13[[#This Row],[12]:[1]])</f>
        <v>0</v>
      </c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6"/>
      <c r="P772" s="49"/>
      <c r="Q772" s="50"/>
      <c r="R772" s="34"/>
      <c r="S772" s="14">
        <v>766</v>
      </c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</row>
    <row r="773" spans="1:46" s="4" customFormat="1" x14ac:dyDescent="0.3">
      <c r="A773" s="47">
        <v>0</v>
      </c>
      <c r="B773" s="45">
        <f>+Tableau13[[#This Row],[التبرع]]+Tableau13[[#This Row],[مساهمة 2022]]</f>
        <v>0</v>
      </c>
      <c r="C773" s="45">
        <f>SUM(Tableau13[[#This Row],[12]:[1]])</f>
        <v>0</v>
      </c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8"/>
      <c r="P773" s="47"/>
      <c r="Q773" s="47"/>
      <c r="R773" s="32"/>
      <c r="S773" s="10">
        <v>767</v>
      </c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</row>
    <row r="774" spans="1:46" s="4" customFormat="1" x14ac:dyDescent="0.3">
      <c r="A774" s="129">
        <v>0</v>
      </c>
      <c r="B774" s="44">
        <f>+Tableau13[[#This Row],[التبرع]]+Tableau13[[#This Row],[مساهمة 2022]]</f>
        <v>0</v>
      </c>
      <c r="C774" s="44">
        <f>SUM(Tableau13[[#This Row],[12]:[1]])</f>
        <v>0</v>
      </c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6"/>
      <c r="P774" s="49"/>
      <c r="Q774" s="50"/>
      <c r="R774" s="34"/>
      <c r="S774" s="14">
        <v>768</v>
      </c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</row>
    <row r="775" spans="1:46" s="4" customFormat="1" x14ac:dyDescent="0.3">
      <c r="A775" s="47">
        <v>0</v>
      </c>
      <c r="B775" s="45">
        <f>+Tableau13[[#This Row],[التبرع]]+Tableau13[[#This Row],[مساهمة 2022]]</f>
        <v>0</v>
      </c>
      <c r="C775" s="45">
        <f>SUM(Tableau13[[#This Row],[12]:[1]])</f>
        <v>0</v>
      </c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7"/>
      <c r="Q775" s="47"/>
      <c r="R775" s="32"/>
      <c r="S775" s="10">
        <v>769</v>
      </c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</row>
    <row r="776" spans="1:46" s="4" customFormat="1" x14ac:dyDescent="0.3">
      <c r="A776" s="129">
        <v>0</v>
      </c>
      <c r="B776" s="44">
        <f>+Tableau13[[#This Row],[التبرع]]+Tableau13[[#This Row],[مساهمة 2022]]</f>
        <v>0</v>
      </c>
      <c r="C776" s="44">
        <f>SUM(Tableau13[[#This Row],[12]:[1]])</f>
        <v>0</v>
      </c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9"/>
      <c r="Q776" s="50"/>
      <c r="R776" s="34"/>
      <c r="S776" s="14">
        <v>770</v>
      </c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</row>
    <row r="777" spans="1:46" s="4" customFormat="1" x14ac:dyDescent="0.3">
      <c r="A777" s="47">
        <v>0</v>
      </c>
      <c r="B777" s="45">
        <f>+Tableau13[[#This Row],[التبرع]]+Tableau13[[#This Row],[مساهمة 2022]]</f>
        <v>0</v>
      </c>
      <c r="C777" s="45">
        <f>SUM(Tableau13[[#This Row],[12]:[1]])</f>
        <v>0</v>
      </c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7"/>
      <c r="Q777" s="47"/>
      <c r="R777" s="32"/>
      <c r="S777" s="10">
        <v>771</v>
      </c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</row>
    <row r="778" spans="1:46" s="4" customFormat="1" x14ac:dyDescent="0.3">
      <c r="A778" s="129">
        <v>0</v>
      </c>
      <c r="B778" s="44">
        <f>+Tableau13[[#This Row],[التبرع]]+Tableau13[[#This Row],[مساهمة 2022]]</f>
        <v>0</v>
      </c>
      <c r="C778" s="44">
        <f>SUM(Tableau13[[#This Row],[12]:[1]])</f>
        <v>0</v>
      </c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6"/>
      <c r="P778" s="49"/>
      <c r="Q778" s="50"/>
      <c r="R778" s="34"/>
      <c r="S778" s="14">
        <v>772</v>
      </c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</row>
    <row r="779" spans="1:46" s="4" customFormat="1" x14ac:dyDescent="0.3">
      <c r="A779" s="47">
        <v>0</v>
      </c>
      <c r="B779" s="45">
        <f>+Tableau13[[#This Row],[التبرع]]+Tableau13[[#This Row],[مساهمة 2022]]</f>
        <v>0</v>
      </c>
      <c r="C779" s="45">
        <f>SUM(Tableau13[[#This Row],[12]:[1]])</f>
        <v>0</v>
      </c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8"/>
      <c r="P779" s="47"/>
      <c r="Q779" s="47"/>
      <c r="R779" s="32"/>
      <c r="S779" s="10">
        <v>773</v>
      </c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</row>
    <row r="780" spans="1:46" s="4" customFormat="1" x14ac:dyDescent="0.3">
      <c r="A780" s="129">
        <v>0</v>
      </c>
      <c r="B780" s="44">
        <f>+Tableau13[[#This Row],[التبرع]]+Tableau13[[#This Row],[مساهمة 2022]]</f>
        <v>0</v>
      </c>
      <c r="C780" s="44">
        <f>SUM(Tableau13[[#This Row],[12]:[1]])</f>
        <v>0</v>
      </c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6"/>
      <c r="P780" s="49"/>
      <c r="Q780" s="50"/>
      <c r="R780" s="34"/>
      <c r="S780" s="14">
        <v>774</v>
      </c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</row>
    <row r="781" spans="1:46" s="4" customFormat="1" x14ac:dyDescent="0.3">
      <c r="A781" s="47">
        <v>0</v>
      </c>
      <c r="B781" s="45">
        <f>+Tableau13[[#This Row],[التبرع]]+Tableau13[[#This Row],[مساهمة 2022]]</f>
        <v>0</v>
      </c>
      <c r="C781" s="45">
        <f>SUM(Tableau13[[#This Row],[12]:[1]])</f>
        <v>0</v>
      </c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7"/>
      <c r="Q781" s="47"/>
      <c r="R781" s="32"/>
      <c r="S781" s="10">
        <v>775</v>
      </c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</row>
    <row r="782" spans="1:46" s="4" customFormat="1" x14ac:dyDescent="0.3">
      <c r="A782" s="129">
        <v>0</v>
      </c>
      <c r="B782" s="44">
        <f>+Tableau13[[#This Row],[التبرع]]+Tableau13[[#This Row],[مساهمة 2022]]</f>
        <v>0</v>
      </c>
      <c r="C782" s="44">
        <f>SUM(Tableau13[[#This Row],[12]:[1]])</f>
        <v>0</v>
      </c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9"/>
      <c r="Q782" s="50"/>
      <c r="R782" s="34"/>
      <c r="S782" s="14">
        <v>776</v>
      </c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</row>
    <row r="783" spans="1:46" s="4" customFormat="1" x14ac:dyDescent="0.3">
      <c r="A783" s="47">
        <v>0</v>
      </c>
      <c r="B783" s="45">
        <f>+Tableau13[[#This Row],[التبرع]]+Tableau13[[#This Row],[مساهمة 2022]]</f>
        <v>0</v>
      </c>
      <c r="C783" s="45">
        <f>SUM(Tableau13[[#This Row],[12]:[1]])</f>
        <v>0</v>
      </c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7"/>
      <c r="Q783" s="47"/>
      <c r="R783" s="32"/>
      <c r="S783" s="10">
        <v>777</v>
      </c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</row>
    <row r="784" spans="1:46" s="4" customFormat="1" x14ac:dyDescent="0.3">
      <c r="A784" s="129">
        <v>0</v>
      </c>
      <c r="B784" s="44">
        <f>+Tableau13[[#This Row],[التبرع]]+Tableau13[[#This Row],[مساهمة 2022]]</f>
        <v>0</v>
      </c>
      <c r="C784" s="44">
        <f>SUM(Tableau13[[#This Row],[12]:[1]])</f>
        <v>0</v>
      </c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6"/>
      <c r="P784" s="49"/>
      <c r="Q784" s="50"/>
      <c r="R784" s="34"/>
      <c r="S784" s="14">
        <v>778</v>
      </c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</row>
    <row r="785" spans="1:46" s="4" customFormat="1" x14ac:dyDescent="0.3">
      <c r="A785" s="47">
        <v>0</v>
      </c>
      <c r="B785" s="45">
        <f>+Tableau13[[#This Row],[التبرع]]+Tableau13[[#This Row],[مساهمة 2022]]</f>
        <v>0</v>
      </c>
      <c r="C785" s="45">
        <f>SUM(Tableau13[[#This Row],[12]:[1]])</f>
        <v>0</v>
      </c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8"/>
      <c r="P785" s="47"/>
      <c r="Q785" s="47"/>
      <c r="R785" s="32"/>
      <c r="S785" s="10">
        <v>779</v>
      </c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</row>
    <row r="786" spans="1:46" s="4" customFormat="1" x14ac:dyDescent="0.3">
      <c r="A786" s="129">
        <v>0</v>
      </c>
      <c r="B786" s="44">
        <f>+Tableau13[[#This Row],[التبرع]]+Tableau13[[#This Row],[مساهمة 2022]]</f>
        <v>0</v>
      </c>
      <c r="C786" s="44">
        <f>SUM(Tableau13[[#This Row],[12]:[1]])</f>
        <v>0</v>
      </c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6"/>
      <c r="P786" s="49"/>
      <c r="Q786" s="50"/>
      <c r="R786" s="34"/>
      <c r="S786" s="14">
        <v>780</v>
      </c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</row>
    <row r="787" spans="1:46" s="4" customFormat="1" x14ac:dyDescent="0.3">
      <c r="A787" s="47">
        <v>0</v>
      </c>
      <c r="B787" s="45">
        <f>+Tableau13[[#This Row],[التبرع]]+Tableau13[[#This Row],[مساهمة 2022]]</f>
        <v>0</v>
      </c>
      <c r="C787" s="45">
        <f>SUM(Tableau13[[#This Row],[12]:[1]])</f>
        <v>0</v>
      </c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7"/>
      <c r="Q787" s="47"/>
      <c r="R787" s="32"/>
      <c r="S787" s="10">
        <v>781</v>
      </c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</row>
    <row r="788" spans="1:46" s="4" customFormat="1" x14ac:dyDescent="0.3">
      <c r="A788" s="129">
        <v>0</v>
      </c>
      <c r="B788" s="44">
        <f>+Tableau13[[#This Row],[التبرع]]+Tableau13[[#This Row],[مساهمة 2022]]</f>
        <v>0</v>
      </c>
      <c r="C788" s="44">
        <f>SUM(Tableau13[[#This Row],[12]:[1]])</f>
        <v>0</v>
      </c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9"/>
      <c r="Q788" s="50"/>
      <c r="R788" s="34"/>
      <c r="S788" s="14">
        <v>782</v>
      </c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</row>
    <row r="789" spans="1:46" s="4" customFormat="1" x14ac:dyDescent="0.3">
      <c r="A789" s="47">
        <v>0</v>
      </c>
      <c r="B789" s="45">
        <f>+Tableau13[[#This Row],[التبرع]]+Tableau13[[#This Row],[مساهمة 2022]]</f>
        <v>0</v>
      </c>
      <c r="C789" s="45">
        <f>SUM(Tableau13[[#This Row],[12]:[1]])</f>
        <v>0</v>
      </c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7"/>
      <c r="Q789" s="47"/>
      <c r="R789" s="32"/>
      <c r="S789" s="10">
        <v>783</v>
      </c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</row>
    <row r="790" spans="1:46" s="4" customFormat="1" x14ac:dyDescent="0.3">
      <c r="A790" s="129">
        <v>0</v>
      </c>
      <c r="B790" s="44">
        <f>+Tableau13[[#This Row],[التبرع]]+Tableau13[[#This Row],[مساهمة 2022]]</f>
        <v>0</v>
      </c>
      <c r="C790" s="44">
        <f>SUM(Tableau13[[#This Row],[12]:[1]])</f>
        <v>0</v>
      </c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6"/>
      <c r="P790" s="49"/>
      <c r="Q790" s="50"/>
      <c r="R790" s="34"/>
      <c r="S790" s="14">
        <v>784</v>
      </c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</row>
    <row r="791" spans="1:46" s="4" customFormat="1" x14ac:dyDescent="0.3">
      <c r="A791" s="47">
        <v>0</v>
      </c>
      <c r="B791" s="45">
        <f>+Tableau13[[#This Row],[التبرع]]+Tableau13[[#This Row],[مساهمة 2022]]</f>
        <v>0</v>
      </c>
      <c r="C791" s="45">
        <f>SUM(Tableau13[[#This Row],[12]:[1]])</f>
        <v>0</v>
      </c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8"/>
      <c r="P791" s="47"/>
      <c r="Q791" s="47"/>
      <c r="R791" s="32"/>
      <c r="S791" s="10">
        <v>785</v>
      </c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</row>
    <row r="792" spans="1:46" s="4" customFormat="1" x14ac:dyDescent="0.3">
      <c r="A792" s="129">
        <v>0</v>
      </c>
      <c r="B792" s="44">
        <f>+Tableau13[[#This Row],[التبرع]]+Tableau13[[#This Row],[مساهمة 2022]]</f>
        <v>0</v>
      </c>
      <c r="C792" s="44">
        <f>SUM(Tableau13[[#This Row],[12]:[1]])</f>
        <v>0</v>
      </c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6"/>
      <c r="P792" s="49"/>
      <c r="Q792" s="50"/>
      <c r="R792" s="34"/>
      <c r="S792" s="14">
        <v>786</v>
      </c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</row>
    <row r="793" spans="1:46" s="4" customFormat="1" x14ac:dyDescent="0.3">
      <c r="A793" s="47">
        <v>0</v>
      </c>
      <c r="B793" s="45">
        <f>+Tableau13[[#This Row],[التبرع]]+Tableau13[[#This Row],[مساهمة 2022]]</f>
        <v>0</v>
      </c>
      <c r="C793" s="45">
        <f>SUM(Tableau13[[#This Row],[12]:[1]])</f>
        <v>0</v>
      </c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7"/>
      <c r="Q793" s="47"/>
      <c r="R793" s="32"/>
      <c r="S793" s="10">
        <v>787</v>
      </c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</row>
    <row r="794" spans="1:46" s="4" customFormat="1" x14ac:dyDescent="0.3">
      <c r="A794" s="129">
        <v>0</v>
      </c>
      <c r="B794" s="44">
        <f>+Tableau13[[#This Row],[التبرع]]+Tableau13[[#This Row],[مساهمة 2022]]</f>
        <v>0</v>
      </c>
      <c r="C794" s="44">
        <f>SUM(Tableau13[[#This Row],[12]:[1]])</f>
        <v>0</v>
      </c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9"/>
      <c r="Q794" s="50"/>
      <c r="R794" s="34"/>
      <c r="S794" s="14">
        <v>788</v>
      </c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</row>
    <row r="795" spans="1:46" s="4" customFormat="1" x14ac:dyDescent="0.3">
      <c r="A795" s="47">
        <v>0</v>
      </c>
      <c r="B795" s="45">
        <f>+Tableau13[[#This Row],[التبرع]]+Tableau13[[#This Row],[مساهمة 2022]]</f>
        <v>0</v>
      </c>
      <c r="C795" s="45">
        <f>SUM(Tableau13[[#This Row],[12]:[1]])</f>
        <v>0</v>
      </c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7"/>
      <c r="Q795" s="47"/>
      <c r="R795" s="32"/>
      <c r="S795" s="10">
        <v>789</v>
      </c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</row>
    <row r="796" spans="1:46" s="4" customFormat="1" x14ac:dyDescent="0.3">
      <c r="A796" s="129">
        <v>0</v>
      </c>
      <c r="B796" s="44">
        <f>+Tableau13[[#This Row],[التبرع]]+Tableau13[[#This Row],[مساهمة 2022]]</f>
        <v>0</v>
      </c>
      <c r="C796" s="44">
        <f>SUM(Tableau13[[#This Row],[12]:[1]])</f>
        <v>0</v>
      </c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6"/>
      <c r="P796" s="49"/>
      <c r="Q796" s="50"/>
      <c r="R796" s="34"/>
      <c r="S796" s="14">
        <v>790</v>
      </c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</row>
    <row r="797" spans="1:46" s="4" customFormat="1" x14ac:dyDescent="0.3">
      <c r="A797" s="47">
        <v>0</v>
      </c>
      <c r="B797" s="45">
        <f>+Tableau13[[#This Row],[التبرع]]+Tableau13[[#This Row],[مساهمة 2022]]</f>
        <v>0</v>
      </c>
      <c r="C797" s="45">
        <f>SUM(Tableau13[[#This Row],[12]:[1]])</f>
        <v>0</v>
      </c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8"/>
      <c r="P797" s="47"/>
      <c r="Q797" s="47"/>
      <c r="R797" s="32"/>
      <c r="S797" s="10">
        <v>791</v>
      </c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</row>
    <row r="798" spans="1:46" s="4" customFormat="1" x14ac:dyDescent="0.3">
      <c r="A798" s="129">
        <v>0</v>
      </c>
      <c r="B798" s="44">
        <f>+Tableau13[[#This Row],[التبرع]]+Tableau13[[#This Row],[مساهمة 2022]]</f>
        <v>0</v>
      </c>
      <c r="C798" s="44">
        <f>SUM(Tableau13[[#This Row],[12]:[1]])</f>
        <v>0</v>
      </c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6"/>
      <c r="P798" s="49"/>
      <c r="Q798" s="50"/>
      <c r="R798" s="34"/>
      <c r="S798" s="14">
        <v>792</v>
      </c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</row>
    <row r="799" spans="1:46" s="4" customFormat="1" x14ac:dyDescent="0.3">
      <c r="A799" s="47">
        <v>0</v>
      </c>
      <c r="B799" s="45">
        <f>+Tableau13[[#This Row],[التبرع]]+Tableau13[[#This Row],[مساهمة 2022]]</f>
        <v>0</v>
      </c>
      <c r="C799" s="45">
        <f>SUM(Tableau13[[#This Row],[12]:[1]])</f>
        <v>0</v>
      </c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7"/>
      <c r="Q799" s="47"/>
      <c r="R799" s="32"/>
      <c r="S799" s="10">
        <v>793</v>
      </c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</row>
    <row r="800" spans="1:46" s="4" customFormat="1" x14ac:dyDescent="0.3">
      <c r="A800" s="129">
        <v>0</v>
      </c>
      <c r="B800" s="44">
        <f>+Tableau13[[#This Row],[التبرع]]+Tableau13[[#This Row],[مساهمة 2022]]</f>
        <v>0</v>
      </c>
      <c r="C800" s="44">
        <f>SUM(Tableau13[[#This Row],[12]:[1]])</f>
        <v>0</v>
      </c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9"/>
      <c r="Q800" s="50"/>
      <c r="R800" s="34"/>
      <c r="S800" s="14">
        <v>794</v>
      </c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</row>
    <row r="801" spans="1:46" s="4" customFormat="1" x14ac:dyDescent="0.3">
      <c r="A801" s="47">
        <v>0</v>
      </c>
      <c r="B801" s="45">
        <f>+Tableau13[[#This Row],[التبرع]]+Tableau13[[#This Row],[مساهمة 2022]]</f>
        <v>0</v>
      </c>
      <c r="C801" s="45">
        <f>SUM(Tableau13[[#This Row],[12]:[1]])</f>
        <v>0</v>
      </c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7"/>
      <c r="Q801" s="47"/>
      <c r="R801" s="32"/>
      <c r="S801" s="10">
        <v>795</v>
      </c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</row>
    <row r="802" spans="1:46" s="4" customFormat="1" x14ac:dyDescent="0.3">
      <c r="A802" s="129">
        <v>0</v>
      </c>
      <c r="B802" s="44">
        <f>+Tableau13[[#This Row],[التبرع]]+Tableau13[[#This Row],[مساهمة 2022]]</f>
        <v>0</v>
      </c>
      <c r="C802" s="44">
        <f>SUM(Tableau13[[#This Row],[12]:[1]])</f>
        <v>0</v>
      </c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6"/>
      <c r="P802" s="49"/>
      <c r="Q802" s="50"/>
      <c r="R802" s="34"/>
      <c r="S802" s="14">
        <v>796</v>
      </c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</row>
    <row r="803" spans="1:46" s="4" customFormat="1" x14ac:dyDescent="0.3">
      <c r="A803" s="47">
        <v>0</v>
      </c>
      <c r="B803" s="45">
        <f>+Tableau13[[#This Row],[التبرع]]+Tableau13[[#This Row],[مساهمة 2022]]</f>
        <v>0</v>
      </c>
      <c r="C803" s="45">
        <f>SUM(Tableau13[[#This Row],[12]:[1]])</f>
        <v>0</v>
      </c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8"/>
      <c r="P803" s="47"/>
      <c r="Q803" s="47"/>
      <c r="R803" s="32"/>
      <c r="S803" s="10">
        <v>797</v>
      </c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</row>
    <row r="804" spans="1:46" s="4" customFormat="1" x14ac:dyDescent="0.3">
      <c r="A804" s="129">
        <v>0</v>
      </c>
      <c r="B804" s="44">
        <f>+Tableau13[[#This Row],[التبرع]]+Tableau13[[#This Row],[مساهمة 2022]]</f>
        <v>0</v>
      </c>
      <c r="C804" s="44">
        <f>SUM(Tableau13[[#This Row],[12]:[1]])</f>
        <v>0</v>
      </c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6"/>
      <c r="P804" s="49"/>
      <c r="Q804" s="50"/>
      <c r="R804" s="34"/>
      <c r="S804" s="14">
        <v>798</v>
      </c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</row>
    <row r="805" spans="1:46" s="4" customFormat="1" x14ac:dyDescent="0.3">
      <c r="A805" s="47">
        <v>0</v>
      </c>
      <c r="B805" s="45">
        <f>+Tableau13[[#This Row],[التبرع]]+Tableau13[[#This Row],[مساهمة 2022]]</f>
        <v>0</v>
      </c>
      <c r="C805" s="45">
        <f>SUM(Tableau13[[#This Row],[12]:[1]])</f>
        <v>0</v>
      </c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7"/>
      <c r="Q805" s="47"/>
      <c r="R805" s="32"/>
      <c r="S805" s="10">
        <v>799</v>
      </c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</row>
    <row r="806" spans="1:46" s="4" customFormat="1" x14ac:dyDescent="0.3">
      <c r="A806" s="129">
        <v>0</v>
      </c>
      <c r="B806" s="44">
        <f>+Tableau13[[#This Row],[التبرع]]+Tableau13[[#This Row],[مساهمة 2022]]</f>
        <v>0</v>
      </c>
      <c r="C806" s="44">
        <f>SUM(Tableau13[[#This Row],[12]:[1]])</f>
        <v>0</v>
      </c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9"/>
      <c r="Q806" s="50"/>
      <c r="R806" s="34"/>
      <c r="S806" s="14">
        <v>800</v>
      </c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</row>
    <row r="807" spans="1:46" s="4" customFormat="1" x14ac:dyDescent="0.3">
      <c r="A807" s="47">
        <v>0</v>
      </c>
      <c r="B807" s="45">
        <f>+Tableau13[[#This Row],[التبرع]]+Tableau13[[#This Row],[مساهمة 2022]]</f>
        <v>0</v>
      </c>
      <c r="C807" s="45">
        <f>SUM(Tableau13[[#This Row],[12]:[1]])</f>
        <v>0</v>
      </c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7"/>
      <c r="Q807" s="47"/>
      <c r="R807" s="32"/>
      <c r="S807" s="10">
        <v>801</v>
      </c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</row>
    <row r="808" spans="1:46" s="4" customFormat="1" x14ac:dyDescent="0.3">
      <c r="A808" s="129">
        <v>0</v>
      </c>
      <c r="B808" s="44">
        <f>+Tableau13[[#This Row],[التبرع]]+Tableau13[[#This Row],[مساهمة 2022]]</f>
        <v>0</v>
      </c>
      <c r="C808" s="44">
        <f>SUM(Tableau13[[#This Row],[12]:[1]])</f>
        <v>0</v>
      </c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6"/>
      <c r="P808" s="49"/>
      <c r="Q808" s="50"/>
      <c r="R808" s="34"/>
      <c r="S808" s="14">
        <v>802</v>
      </c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</row>
    <row r="809" spans="1:46" s="4" customFormat="1" x14ac:dyDescent="0.3">
      <c r="A809" s="47">
        <v>0</v>
      </c>
      <c r="B809" s="45">
        <f>+Tableau13[[#This Row],[التبرع]]+Tableau13[[#This Row],[مساهمة 2022]]</f>
        <v>0</v>
      </c>
      <c r="C809" s="45">
        <f>SUM(Tableau13[[#This Row],[12]:[1]])</f>
        <v>0</v>
      </c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8"/>
      <c r="P809" s="47"/>
      <c r="Q809" s="47"/>
      <c r="R809" s="32"/>
      <c r="S809" s="10">
        <v>803</v>
      </c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</row>
    <row r="810" spans="1:46" s="4" customFormat="1" x14ac:dyDescent="0.3">
      <c r="A810" s="129">
        <v>0</v>
      </c>
      <c r="B810" s="44">
        <f>+Tableau13[[#This Row],[التبرع]]+Tableau13[[#This Row],[مساهمة 2022]]</f>
        <v>0</v>
      </c>
      <c r="C810" s="44">
        <f>SUM(Tableau13[[#This Row],[12]:[1]])</f>
        <v>0</v>
      </c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6"/>
      <c r="P810" s="49"/>
      <c r="Q810" s="50"/>
      <c r="R810" s="34"/>
      <c r="S810" s="14">
        <v>804</v>
      </c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</row>
    <row r="811" spans="1:46" s="4" customFormat="1" x14ac:dyDescent="0.3">
      <c r="A811" s="47">
        <v>0</v>
      </c>
      <c r="B811" s="45">
        <f>+Tableau13[[#This Row],[التبرع]]+Tableau13[[#This Row],[مساهمة 2022]]</f>
        <v>0</v>
      </c>
      <c r="C811" s="45">
        <f>SUM(Tableau13[[#This Row],[12]:[1]])</f>
        <v>0</v>
      </c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7"/>
      <c r="Q811" s="47"/>
      <c r="R811" s="32"/>
      <c r="S811" s="10">
        <v>805</v>
      </c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</row>
    <row r="812" spans="1:46" s="4" customFormat="1" x14ac:dyDescent="0.3">
      <c r="A812" s="129">
        <v>0</v>
      </c>
      <c r="B812" s="44">
        <f>+Tableau13[[#This Row],[التبرع]]+Tableau13[[#This Row],[مساهمة 2022]]</f>
        <v>0</v>
      </c>
      <c r="C812" s="44">
        <f>SUM(Tableau13[[#This Row],[12]:[1]])</f>
        <v>0</v>
      </c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9"/>
      <c r="Q812" s="50"/>
      <c r="R812" s="34"/>
      <c r="S812" s="14">
        <v>806</v>
      </c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</row>
    <row r="813" spans="1:46" s="4" customFormat="1" x14ac:dyDescent="0.3">
      <c r="A813" s="47">
        <v>0</v>
      </c>
      <c r="B813" s="45">
        <f>+Tableau13[[#This Row],[التبرع]]+Tableau13[[#This Row],[مساهمة 2022]]</f>
        <v>0</v>
      </c>
      <c r="C813" s="45">
        <f>SUM(Tableau13[[#This Row],[12]:[1]])</f>
        <v>0</v>
      </c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7"/>
      <c r="Q813" s="47"/>
      <c r="R813" s="32"/>
      <c r="S813" s="10">
        <v>807</v>
      </c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</row>
    <row r="814" spans="1:46" s="4" customFormat="1" x14ac:dyDescent="0.3">
      <c r="A814" s="129">
        <v>0</v>
      </c>
      <c r="B814" s="44">
        <f>+Tableau13[[#This Row],[التبرع]]+Tableau13[[#This Row],[مساهمة 2022]]</f>
        <v>0</v>
      </c>
      <c r="C814" s="44">
        <f>SUM(Tableau13[[#This Row],[12]:[1]])</f>
        <v>0</v>
      </c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6"/>
      <c r="P814" s="49"/>
      <c r="Q814" s="50"/>
      <c r="R814" s="34"/>
      <c r="S814" s="14">
        <v>808</v>
      </c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</row>
    <row r="815" spans="1:46" s="4" customFormat="1" x14ac:dyDescent="0.3">
      <c r="A815" s="47">
        <v>0</v>
      </c>
      <c r="B815" s="45">
        <f>+Tableau13[[#This Row],[التبرع]]+Tableau13[[#This Row],[مساهمة 2022]]</f>
        <v>0</v>
      </c>
      <c r="C815" s="45">
        <f>SUM(Tableau13[[#This Row],[12]:[1]])</f>
        <v>0</v>
      </c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8"/>
      <c r="P815" s="47"/>
      <c r="Q815" s="47"/>
      <c r="R815" s="32"/>
      <c r="S815" s="10">
        <v>809</v>
      </c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</row>
    <row r="816" spans="1:46" s="4" customFormat="1" x14ac:dyDescent="0.3">
      <c r="A816" s="129">
        <v>0</v>
      </c>
      <c r="B816" s="44">
        <f>+Tableau13[[#This Row],[التبرع]]+Tableau13[[#This Row],[مساهمة 2022]]</f>
        <v>0</v>
      </c>
      <c r="C816" s="44">
        <f>SUM(Tableau13[[#This Row],[12]:[1]])</f>
        <v>0</v>
      </c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6"/>
      <c r="P816" s="49"/>
      <c r="Q816" s="50"/>
      <c r="R816" s="34"/>
      <c r="S816" s="14">
        <v>810</v>
      </c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</row>
    <row r="817" spans="1:46" s="4" customFormat="1" x14ac:dyDescent="0.3">
      <c r="A817" s="47">
        <v>0</v>
      </c>
      <c r="B817" s="45">
        <f>+Tableau13[[#This Row],[التبرع]]+Tableau13[[#This Row],[مساهمة 2022]]</f>
        <v>0</v>
      </c>
      <c r="C817" s="45">
        <f>SUM(Tableau13[[#This Row],[12]:[1]])</f>
        <v>0</v>
      </c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7"/>
      <c r="Q817" s="47"/>
      <c r="R817" s="32"/>
      <c r="S817" s="10">
        <v>811</v>
      </c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</row>
    <row r="818" spans="1:46" s="4" customFormat="1" x14ac:dyDescent="0.3">
      <c r="A818" s="129">
        <v>0</v>
      </c>
      <c r="B818" s="44">
        <f>+Tableau13[[#This Row],[التبرع]]+Tableau13[[#This Row],[مساهمة 2022]]</f>
        <v>0</v>
      </c>
      <c r="C818" s="44">
        <f>SUM(Tableau13[[#This Row],[12]:[1]])</f>
        <v>0</v>
      </c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9"/>
      <c r="Q818" s="50"/>
      <c r="R818" s="34"/>
      <c r="S818" s="14">
        <v>812</v>
      </c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</row>
    <row r="819" spans="1:46" s="4" customFormat="1" x14ac:dyDescent="0.3">
      <c r="A819" s="47">
        <v>0</v>
      </c>
      <c r="B819" s="45">
        <f>+Tableau13[[#This Row],[التبرع]]+Tableau13[[#This Row],[مساهمة 2022]]</f>
        <v>0</v>
      </c>
      <c r="C819" s="45">
        <f>SUM(Tableau13[[#This Row],[12]:[1]])</f>
        <v>0</v>
      </c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7"/>
      <c r="Q819" s="47"/>
      <c r="R819" s="32"/>
      <c r="S819" s="10">
        <v>813</v>
      </c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</row>
    <row r="820" spans="1:46" s="4" customFormat="1" x14ac:dyDescent="0.3">
      <c r="A820" s="129">
        <v>0</v>
      </c>
      <c r="B820" s="44">
        <f>+Tableau13[[#This Row],[التبرع]]+Tableau13[[#This Row],[مساهمة 2022]]</f>
        <v>0</v>
      </c>
      <c r="C820" s="44">
        <f>SUM(Tableau13[[#This Row],[12]:[1]])</f>
        <v>0</v>
      </c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6"/>
      <c r="P820" s="49"/>
      <c r="Q820" s="50"/>
      <c r="R820" s="34"/>
      <c r="S820" s="14">
        <v>814</v>
      </c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</row>
    <row r="821" spans="1:46" s="4" customFormat="1" x14ac:dyDescent="0.3">
      <c r="A821" s="47">
        <v>0</v>
      </c>
      <c r="B821" s="45">
        <f>+Tableau13[[#This Row],[التبرع]]+Tableau13[[#This Row],[مساهمة 2022]]</f>
        <v>0</v>
      </c>
      <c r="C821" s="45">
        <f>SUM(Tableau13[[#This Row],[12]:[1]])</f>
        <v>0</v>
      </c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8"/>
      <c r="P821" s="47"/>
      <c r="Q821" s="47"/>
      <c r="R821" s="32"/>
      <c r="S821" s="10">
        <v>815</v>
      </c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</row>
    <row r="822" spans="1:46" s="4" customFormat="1" x14ac:dyDescent="0.3">
      <c r="A822" s="129">
        <v>0</v>
      </c>
      <c r="B822" s="44">
        <f>+Tableau13[[#This Row],[التبرع]]+Tableau13[[#This Row],[مساهمة 2022]]</f>
        <v>0</v>
      </c>
      <c r="C822" s="44">
        <f>SUM(Tableau13[[#This Row],[12]:[1]])</f>
        <v>0</v>
      </c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6"/>
      <c r="P822" s="49"/>
      <c r="Q822" s="50"/>
      <c r="R822" s="34"/>
      <c r="S822" s="14">
        <v>816</v>
      </c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</row>
    <row r="823" spans="1:46" s="4" customFormat="1" x14ac:dyDescent="0.3">
      <c r="A823" s="47">
        <v>0</v>
      </c>
      <c r="B823" s="45">
        <f>+Tableau13[[#This Row],[التبرع]]+Tableau13[[#This Row],[مساهمة 2022]]</f>
        <v>0</v>
      </c>
      <c r="C823" s="45">
        <f>SUM(Tableau13[[#This Row],[12]:[1]])</f>
        <v>0</v>
      </c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7"/>
      <c r="Q823" s="47"/>
      <c r="R823" s="32"/>
      <c r="S823" s="10">
        <v>817</v>
      </c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</row>
    <row r="824" spans="1:46" s="4" customFormat="1" x14ac:dyDescent="0.3">
      <c r="A824" s="129">
        <v>0</v>
      </c>
      <c r="B824" s="44">
        <f>+Tableau13[[#This Row],[التبرع]]+Tableau13[[#This Row],[مساهمة 2022]]</f>
        <v>0</v>
      </c>
      <c r="C824" s="44">
        <f>SUM(Tableau13[[#This Row],[12]:[1]])</f>
        <v>0</v>
      </c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9"/>
      <c r="Q824" s="50"/>
      <c r="R824" s="34"/>
      <c r="S824" s="14">
        <v>818</v>
      </c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</row>
    <row r="825" spans="1:46" s="4" customFormat="1" x14ac:dyDescent="0.3">
      <c r="A825" s="47">
        <v>0</v>
      </c>
      <c r="B825" s="45">
        <f>+Tableau13[[#This Row],[التبرع]]+Tableau13[[#This Row],[مساهمة 2022]]</f>
        <v>0</v>
      </c>
      <c r="C825" s="45">
        <f>SUM(Tableau13[[#This Row],[12]:[1]])</f>
        <v>0</v>
      </c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7"/>
      <c r="Q825" s="47"/>
      <c r="R825" s="32"/>
      <c r="S825" s="10">
        <v>819</v>
      </c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</row>
    <row r="826" spans="1:46" s="4" customFormat="1" x14ac:dyDescent="0.3">
      <c r="A826" s="129">
        <v>0</v>
      </c>
      <c r="B826" s="44">
        <f>+Tableau13[[#This Row],[التبرع]]+Tableau13[[#This Row],[مساهمة 2022]]</f>
        <v>0</v>
      </c>
      <c r="C826" s="44">
        <f>SUM(Tableau13[[#This Row],[12]:[1]])</f>
        <v>0</v>
      </c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6"/>
      <c r="P826" s="49"/>
      <c r="Q826" s="50"/>
      <c r="R826" s="34"/>
      <c r="S826" s="14">
        <v>820</v>
      </c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</row>
    <row r="827" spans="1:46" s="4" customFormat="1" x14ac:dyDescent="0.3">
      <c r="A827" s="47">
        <v>0</v>
      </c>
      <c r="B827" s="45">
        <f>+Tableau13[[#This Row],[التبرع]]+Tableau13[[#This Row],[مساهمة 2022]]</f>
        <v>0</v>
      </c>
      <c r="C827" s="45">
        <f>SUM(Tableau13[[#This Row],[12]:[1]])</f>
        <v>0</v>
      </c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8"/>
      <c r="P827" s="47"/>
      <c r="Q827" s="47"/>
      <c r="R827" s="32"/>
      <c r="S827" s="10">
        <v>821</v>
      </c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</row>
    <row r="828" spans="1:46" s="4" customFormat="1" x14ac:dyDescent="0.3">
      <c r="A828" s="129">
        <v>0</v>
      </c>
      <c r="B828" s="44">
        <f>+Tableau13[[#This Row],[التبرع]]+Tableau13[[#This Row],[مساهمة 2022]]</f>
        <v>0</v>
      </c>
      <c r="C828" s="44">
        <f>SUM(Tableau13[[#This Row],[12]:[1]])</f>
        <v>0</v>
      </c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6"/>
      <c r="P828" s="49"/>
      <c r="Q828" s="50"/>
      <c r="R828" s="34"/>
      <c r="S828" s="14">
        <v>822</v>
      </c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</row>
    <row r="829" spans="1:46" s="4" customFormat="1" x14ac:dyDescent="0.3">
      <c r="A829" s="47">
        <v>0</v>
      </c>
      <c r="B829" s="45">
        <f>+Tableau13[[#This Row],[التبرع]]+Tableau13[[#This Row],[مساهمة 2022]]</f>
        <v>0</v>
      </c>
      <c r="C829" s="45">
        <f>SUM(Tableau13[[#This Row],[12]:[1]])</f>
        <v>0</v>
      </c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7"/>
      <c r="Q829" s="47"/>
      <c r="R829" s="32"/>
      <c r="S829" s="10">
        <v>823</v>
      </c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</row>
    <row r="830" spans="1:46" s="4" customFormat="1" x14ac:dyDescent="0.3">
      <c r="A830" s="129">
        <v>0</v>
      </c>
      <c r="B830" s="44">
        <f>+Tableau13[[#This Row],[التبرع]]+Tableau13[[#This Row],[مساهمة 2022]]</f>
        <v>0</v>
      </c>
      <c r="C830" s="44">
        <f>SUM(Tableau13[[#This Row],[12]:[1]])</f>
        <v>0</v>
      </c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9"/>
      <c r="Q830" s="50"/>
      <c r="R830" s="34"/>
      <c r="S830" s="14">
        <v>824</v>
      </c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</row>
    <row r="831" spans="1:46" s="4" customFormat="1" x14ac:dyDescent="0.3">
      <c r="A831" s="47">
        <v>0</v>
      </c>
      <c r="B831" s="45">
        <f>+Tableau13[[#This Row],[التبرع]]+Tableau13[[#This Row],[مساهمة 2022]]</f>
        <v>0</v>
      </c>
      <c r="C831" s="45">
        <f>SUM(Tableau13[[#This Row],[12]:[1]])</f>
        <v>0</v>
      </c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7"/>
      <c r="Q831" s="47"/>
      <c r="R831" s="32"/>
      <c r="S831" s="10">
        <v>825</v>
      </c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</row>
    <row r="832" spans="1:46" s="4" customFormat="1" x14ac:dyDescent="0.3">
      <c r="A832" s="129">
        <v>0</v>
      </c>
      <c r="B832" s="44">
        <f>+Tableau13[[#This Row],[التبرع]]+Tableau13[[#This Row],[مساهمة 2022]]</f>
        <v>0</v>
      </c>
      <c r="C832" s="44">
        <f>SUM(Tableau13[[#This Row],[12]:[1]])</f>
        <v>0</v>
      </c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6"/>
      <c r="P832" s="49"/>
      <c r="Q832" s="50"/>
      <c r="R832" s="34"/>
      <c r="S832" s="14">
        <v>826</v>
      </c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</row>
    <row r="833" spans="1:46" s="4" customFormat="1" x14ac:dyDescent="0.3">
      <c r="A833" s="47">
        <v>0</v>
      </c>
      <c r="B833" s="45">
        <f>+Tableau13[[#This Row],[التبرع]]+Tableau13[[#This Row],[مساهمة 2022]]</f>
        <v>0</v>
      </c>
      <c r="C833" s="45">
        <f>SUM(Tableau13[[#This Row],[12]:[1]])</f>
        <v>0</v>
      </c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8"/>
      <c r="P833" s="47"/>
      <c r="Q833" s="47"/>
      <c r="R833" s="32"/>
      <c r="S833" s="10">
        <v>827</v>
      </c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</row>
    <row r="834" spans="1:46" s="4" customFormat="1" x14ac:dyDescent="0.3">
      <c r="A834" s="129">
        <v>0</v>
      </c>
      <c r="B834" s="44">
        <f>+Tableau13[[#This Row],[التبرع]]+Tableau13[[#This Row],[مساهمة 2022]]</f>
        <v>0</v>
      </c>
      <c r="C834" s="44">
        <f>SUM(Tableau13[[#This Row],[12]:[1]])</f>
        <v>0</v>
      </c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6"/>
      <c r="P834" s="49"/>
      <c r="Q834" s="50"/>
      <c r="R834" s="34"/>
      <c r="S834" s="14">
        <v>828</v>
      </c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</row>
    <row r="835" spans="1:46" s="4" customFormat="1" x14ac:dyDescent="0.3">
      <c r="A835" s="47">
        <v>0</v>
      </c>
      <c r="B835" s="45">
        <f>+Tableau13[[#This Row],[التبرع]]+Tableau13[[#This Row],[مساهمة 2022]]</f>
        <v>0</v>
      </c>
      <c r="C835" s="45">
        <f>SUM(Tableau13[[#This Row],[12]:[1]])</f>
        <v>0</v>
      </c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7"/>
      <c r="Q835" s="47"/>
      <c r="R835" s="32"/>
      <c r="S835" s="10">
        <v>829</v>
      </c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</row>
    <row r="836" spans="1:46" s="4" customFormat="1" x14ac:dyDescent="0.3">
      <c r="A836" s="129">
        <v>0</v>
      </c>
      <c r="B836" s="44">
        <f>+Tableau13[[#This Row],[التبرع]]+Tableau13[[#This Row],[مساهمة 2022]]</f>
        <v>0</v>
      </c>
      <c r="C836" s="44">
        <f>SUM(Tableau13[[#This Row],[12]:[1]])</f>
        <v>0</v>
      </c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9"/>
      <c r="Q836" s="50"/>
      <c r="R836" s="34"/>
      <c r="S836" s="14">
        <v>830</v>
      </c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</row>
    <row r="837" spans="1:46" s="4" customFormat="1" x14ac:dyDescent="0.3">
      <c r="A837" s="47">
        <v>0</v>
      </c>
      <c r="B837" s="45">
        <f>+Tableau13[[#This Row],[التبرع]]+Tableau13[[#This Row],[مساهمة 2022]]</f>
        <v>0</v>
      </c>
      <c r="C837" s="45">
        <f>SUM(Tableau13[[#This Row],[12]:[1]])</f>
        <v>0</v>
      </c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7"/>
      <c r="Q837" s="47"/>
      <c r="R837" s="32"/>
      <c r="S837" s="10">
        <v>831</v>
      </c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</row>
    <row r="838" spans="1:46" s="4" customFormat="1" x14ac:dyDescent="0.3">
      <c r="A838" s="129">
        <v>0</v>
      </c>
      <c r="B838" s="44">
        <f>+Tableau13[[#This Row],[التبرع]]+Tableau13[[#This Row],[مساهمة 2022]]</f>
        <v>0</v>
      </c>
      <c r="C838" s="44">
        <f>SUM(Tableau13[[#This Row],[12]:[1]])</f>
        <v>0</v>
      </c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6"/>
      <c r="P838" s="49"/>
      <c r="Q838" s="50"/>
      <c r="R838" s="34"/>
      <c r="S838" s="14">
        <v>832</v>
      </c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</row>
    <row r="839" spans="1:46" s="4" customFormat="1" x14ac:dyDescent="0.3">
      <c r="A839" s="47">
        <v>0</v>
      </c>
      <c r="B839" s="45">
        <f>+Tableau13[[#This Row],[التبرع]]+Tableau13[[#This Row],[مساهمة 2022]]</f>
        <v>0</v>
      </c>
      <c r="C839" s="45">
        <f>SUM(Tableau13[[#This Row],[12]:[1]])</f>
        <v>0</v>
      </c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8"/>
      <c r="P839" s="47"/>
      <c r="Q839" s="47"/>
      <c r="R839" s="32"/>
      <c r="S839" s="10">
        <v>833</v>
      </c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</row>
    <row r="840" spans="1:46" s="4" customFormat="1" x14ac:dyDescent="0.3">
      <c r="A840" s="129">
        <v>0</v>
      </c>
      <c r="B840" s="44">
        <f>+Tableau13[[#This Row],[التبرع]]+Tableau13[[#This Row],[مساهمة 2022]]</f>
        <v>0</v>
      </c>
      <c r="C840" s="44">
        <f>SUM(Tableau13[[#This Row],[12]:[1]])</f>
        <v>0</v>
      </c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6"/>
      <c r="P840" s="49"/>
      <c r="Q840" s="50"/>
      <c r="R840" s="34"/>
      <c r="S840" s="14">
        <v>834</v>
      </c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</row>
    <row r="841" spans="1:46" s="4" customFormat="1" x14ac:dyDescent="0.3">
      <c r="A841" s="47">
        <v>0</v>
      </c>
      <c r="B841" s="45">
        <f>+Tableau13[[#This Row],[التبرع]]+Tableau13[[#This Row],[مساهمة 2022]]</f>
        <v>0</v>
      </c>
      <c r="C841" s="45">
        <f>SUM(Tableau13[[#This Row],[12]:[1]])</f>
        <v>0</v>
      </c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7"/>
      <c r="Q841" s="47"/>
      <c r="R841" s="32"/>
      <c r="S841" s="10">
        <v>835</v>
      </c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</row>
    <row r="842" spans="1:46" s="4" customFormat="1" x14ac:dyDescent="0.3">
      <c r="A842" s="129">
        <v>0</v>
      </c>
      <c r="B842" s="44">
        <f>+Tableau13[[#This Row],[التبرع]]+Tableau13[[#This Row],[مساهمة 2022]]</f>
        <v>0</v>
      </c>
      <c r="C842" s="44">
        <f>SUM(Tableau13[[#This Row],[12]:[1]])</f>
        <v>0</v>
      </c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9"/>
      <c r="Q842" s="50"/>
      <c r="R842" s="34"/>
      <c r="S842" s="14">
        <v>836</v>
      </c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</row>
    <row r="843" spans="1:46" s="4" customFormat="1" x14ac:dyDescent="0.3">
      <c r="A843" s="47">
        <v>0</v>
      </c>
      <c r="B843" s="45">
        <f>+Tableau13[[#This Row],[التبرع]]+Tableau13[[#This Row],[مساهمة 2022]]</f>
        <v>0</v>
      </c>
      <c r="C843" s="45">
        <f>SUM(Tableau13[[#This Row],[12]:[1]])</f>
        <v>0</v>
      </c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7"/>
      <c r="Q843" s="47"/>
      <c r="R843" s="32"/>
      <c r="S843" s="10">
        <v>837</v>
      </c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</row>
    <row r="844" spans="1:46" s="4" customFormat="1" x14ac:dyDescent="0.3">
      <c r="A844" s="129">
        <v>0</v>
      </c>
      <c r="B844" s="44">
        <f>+Tableau13[[#This Row],[التبرع]]+Tableau13[[#This Row],[مساهمة 2022]]</f>
        <v>0</v>
      </c>
      <c r="C844" s="44">
        <f>SUM(Tableau13[[#This Row],[12]:[1]])</f>
        <v>0</v>
      </c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6"/>
      <c r="P844" s="49"/>
      <c r="Q844" s="50"/>
      <c r="R844" s="34"/>
      <c r="S844" s="14">
        <v>838</v>
      </c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</row>
    <row r="845" spans="1:46" s="4" customFormat="1" x14ac:dyDescent="0.3">
      <c r="A845" s="47">
        <v>0</v>
      </c>
      <c r="B845" s="45">
        <f>+Tableau13[[#This Row],[التبرع]]+Tableau13[[#This Row],[مساهمة 2022]]</f>
        <v>0</v>
      </c>
      <c r="C845" s="45">
        <f>SUM(Tableau13[[#This Row],[12]:[1]])</f>
        <v>0</v>
      </c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8"/>
      <c r="P845" s="47"/>
      <c r="Q845" s="47"/>
      <c r="R845" s="32"/>
      <c r="S845" s="10">
        <v>839</v>
      </c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</row>
    <row r="846" spans="1:46" s="4" customFormat="1" x14ac:dyDescent="0.3">
      <c r="A846" s="129">
        <v>0</v>
      </c>
      <c r="B846" s="44">
        <f>+Tableau13[[#This Row],[التبرع]]+Tableau13[[#This Row],[مساهمة 2022]]</f>
        <v>0</v>
      </c>
      <c r="C846" s="44">
        <f>SUM(Tableau13[[#This Row],[12]:[1]])</f>
        <v>0</v>
      </c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6"/>
      <c r="P846" s="49"/>
      <c r="Q846" s="50"/>
      <c r="R846" s="34"/>
      <c r="S846" s="14">
        <v>840</v>
      </c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</row>
    <row r="847" spans="1:46" s="4" customFormat="1" x14ac:dyDescent="0.3">
      <c r="A847" s="47">
        <v>0</v>
      </c>
      <c r="B847" s="45">
        <f>+Tableau13[[#This Row],[التبرع]]+Tableau13[[#This Row],[مساهمة 2022]]</f>
        <v>0</v>
      </c>
      <c r="C847" s="45">
        <f>SUM(Tableau13[[#This Row],[12]:[1]])</f>
        <v>0</v>
      </c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7"/>
      <c r="Q847" s="47"/>
      <c r="R847" s="32"/>
      <c r="S847" s="10">
        <v>841</v>
      </c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</row>
    <row r="848" spans="1:46" s="4" customFormat="1" x14ac:dyDescent="0.3">
      <c r="A848" s="129">
        <v>0</v>
      </c>
      <c r="B848" s="44">
        <f>+Tableau13[[#This Row],[التبرع]]+Tableau13[[#This Row],[مساهمة 2022]]</f>
        <v>0</v>
      </c>
      <c r="C848" s="44">
        <f>SUM(Tableau13[[#This Row],[12]:[1]])</f>
        <v>0</v>
      </c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9"/>
      <c r="Q848" s="50"/>
      <c r="R848" s="34"/>
      <c r="S848" s="14">
        <v>842</v>
      </c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</row>
    <row r="849" spans="1:46" s="4" customFormat="1" x14ac:dyDescent="0.3">
      <c r="A849" s="47">
        <v>0</v>
      </c>
      <c r="B849" s="45">
        <f>+Tableau13[[#This Row],[التبرع]]+Tableau13[[#This Row],[مساهمة 2022]]</f>
        <v>0</v>
      </c>
      <c r="C849" s="45">
        <f>SUM(Tableau13[[#This Row],[12]:[1]])</f>
        <v>0</v>
      </c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7"/>
      <c r="Q849" s="47"/>
      <c r="R849" s="32"/>
      <c r="S849" s="10">
        <v>843</v>
      </c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</row>
    <row r="850" spans="1:46" s="4" customFormat="1" x14ac:dyDescent="0.3">
      <c r="A850" s="129">
        <v>0</v>
      </c>
      <c r="B850" s="44">
        <f>+Tableau13[[#This Row],[التبرع]]+Tableau13[[#This Row],[مساهمة 2022]]</f>
        <v>0</v>
      </c>
      <c r="C850" s="44">
        <f>SUM(Tableau13[[#This Row],[12]:[1]])</f>
        <v>0</v>
      </c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6"/>
      <c r="P850" s="49"/>
      <c r="Q850" s="50"/>
      <c r="R850" s="34"/>
      <c r="S850" s="14">
        <v>844</v>
      </c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</row>
    <row r="851" spans="1:46" s="4" customFormat="1" x14ac:dyDescent="0.3">
      <c r="A851" s="47">
        <v>0</v>
      </c>
      <c r="B851" s="45">
        <f>+Tableau13[[#This Row],[التبرع]]+Tableau13[[#This Row],[مساهمة 2022]]</f>
        <v>0</v>
      </c>
      <c r="C851" s="45">
        <f>SUM(Tableau13[[#This Row],[12]:[1]])</f>
        <v>0</v>
      </c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8"/>
      <c r="P851" s="47"/>
      <c r="Q851" s="47"/>
      <c r="R851" s="32"/>
      <c r="S851" s="10">
        <v>845</v>
      </c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</row>
    <row r="852" spans="1:46" s="4" customFormat="1" x14ac:dyDescent="0.3">
      <c r="A852" s="129">
        <v>0</v>
      </c>
      <c r="B852" s="44">
        <f>+Tableau13[[#This Row],[التبرع]]+Tableau13[[#This Row],[مساهمة 2022]]</f>
        <v>0</v>
      </c>
      <c r="C852" s="44">
        <f>SUM(Tableau13[[#This Row],[12]:[1]])</f>
        <v>0</v>
      </c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6"/>
      <c r="P852" s="49"/>
      <c r="Q852" s="50"/>
      <c r="R852" s="34"/>
      <c r="S852" s="14">
        <v>846</v>
      </c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</row>
    <row r="853" spans="1:46" s="4" customFormat="1" x14ac:dyDescent="0.3">
      <c r="A853" s="47">
        <v>0</v>
      </c>
      <c r="B853" s="45">
        <f>+Tableau13[[#This Row],[التبرع]]+Tableau13[[#This Row],[مساهمة 2022]]</f>
        <v>0</v>
      </c>
      <c r="C853" s="45">
        <f>SUM(Tableau13[[#This Row],[12]:[1]])</f>
        <v>0</v>
      </c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7"/>
      <c r="Q853" s="47"/>
      <c r="R853" s="32"/>
      <c r="S853" s="10">
        <v>847</v>
      </c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</row>
    <row r="854" spans="1:46" s="4" customFormat="1" x14ac:dyDescent="0.3">
      <c r="A854" s="129">
        <v>0</v>
      </c>
      <c r="B854" s="44">
        <f>+Tableau13[[#This Row],[التبرع]]+Tableau13[[#This Row],[مساهمة 2022]]</f>
        <v>0</v>
      </c>
      <c r="C854" s="44">
        <f>SUM(Tableau13[[#This Row],[12]:[1]])</f>
        <v>0</v>
      </c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9"/>
      <c r="Q854" s="50"/>
      <c r="R854" s="34"/>
      <c r="S854" s="14">
        <v>848</v>
      </c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</row>
    <row r="855" spans="1:46" s="4" customFormat="1" x14ac:dyDescent="0.3">
      <c r="A855" s="47">
        <v>0</v>
      </c>
      <c r="B855" s="45">
        <f>+Tableau13[[#This Row],[التبرع]]+Tableau13[[#This Row],[مساهمة 2022]]</f>
        <v>0</v>
      </c>
      <c r="C855" s="45">
        <f>SUM(Tableau13[[#This Row],[12]:[1]])</f>
        <v>0</v>
      </c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7"/>
      <c r="Q855" s="47"/>
      <c r="R855" s="32"/>
      <c r="S855" s="10">
        <v>849</v>
      </c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</row>
    <row r="856" spans="1:46" s="4" customFormat="1" x14ac:dyDescent="0.3">
      <c r="A856" s="129">
        <v>0</v>
      </c>
      <c r="B856" s="44">
        <f>+Tableau13[[#This Row],[التبرع]]+Tableau13[[#This Row],[مساهمة 2022]]</f>
        <v>0</v>
      </c>
      <c r="C856" s="44">
        <f>SUM(Tableau13[[#This Row],[12]:[1]])</f>
        <v>0</v>
      </c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6"/>
      <c r="P856" s="49"/>
      <c r="Q856" s="50"/>
      <c r="R856" s="34"/>
      <c r="S856" s="14">
        <v>850</v>
      </c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</row>
    <row r="857" spans="1:46" s="4" customFormat="1" x14ac:dyDescent="0.3">
      <c r="A857" s="47">
        <v>0</v>
      </c>
      <c r="B857" s="45">
        <f>+Tableau13[[#This Row],[التبرع]]+Tableau13[[#This Row],[مساهمة 2022]]</f>
        <v>0</v>
      </c>
      <c r="C857" s="45">
        <f>SUM(Tableau13[[#This Row],[12]:[1]])</f>
        <v>0</v>
      </c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8"/>
      <c r="P857" s="47"/>
      <c r="Q857" s="47"/>
      <c r="R857" s="32"/>
      <c r="S857" s="10">
        <v>851</v>
      </c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</row>
    <row r="858" spans="1:46" s="4" customFormat="1" x14ac:dyDescent="0.3">
      <c r="A858" s="129">
        <v>0</v>
      </c>
      <c r="B858" s="44">
        <f>+Tableau13[[#This Row],[التبرع]]+Tableau13[[#This Row],[مساهمة 2022]]</f>
        <v>0</v>
      </c>
      <c r="C858" s="44">
        <f>SUM(Tableau13[[#This Row],[12]:[1]])</f>
        <v>0</v>
      </c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6"/>
      <c r="P858" s="49"/>
      <c r="Q858" s="50"/>
      <c r="R858" s="34"/>
      <c r="S858" s="14">
        <v>852</v>
      </c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</row>
    <row r="859" spans="1:46" s="4" customFormat="1" x14ac:dyDescent="0.3">
      <c r="A859" s="47">
        <v>0</v>
      </c>
      <c r="B859" s="45">
        <f>+Tableau13[[#This Row],[التبرع]]+Tableau13[[#This Row],[مساهمة 2022]]</f>
        <v>0</v>
      </c>
      <c r="C859" s="45">
        <f>SUM(Tableau13[[#This Row],[12]:[1]])</f>
        <v>0</v>
      </c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7"/>
      <c r="Q859" s="47"/>
      <c r="R859" s="32"/>
      <c r="S859" s="10">
        <v>853</v>
      </c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</row>
    <row r="860" spans="1:46" s="4" customFormat="1" x14ac:dyDescent="0.3">
      <c r="A860" s="129">
        <v>0</v>
      </c>
      <c r="B860" s="44">
        <f>+Tableau13[[#This Row],[التبرع]]+Tableau13[[#This Row],[مساهمة 2022]]</f>
        <v>0</v>
      </c>
      <c r="C860" s="44">
        <f>SUM(Tableau13[[#This Row],[12]:[1]])</f>
        <v>0</v>
      </c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9"/>
      <c r="Q860" s="50"/>
      <c r="R860" s="34"/>
      <c r="S860" s="14">
        <v>854</v>
      </c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</row>
    <row r="861" spans="1:46" s="4" customFormat="1" x14ac:dyDescent="0.3">
      <c r="A861" s="47">
        <v>0</v>
      </c>
      <c r="B861" s="45">
        <f>+Tableau13[[#This Row],[التبرع]]+Tableau13[[#This Row],[مساهمة 2022]]</f>
        <v>0</v>
      </c>
      <c r="C861" s="45">
        <f>SUM(Tableau13[[#This Row],[12]:[1]])</f>
        <v>0</v>
      </c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7"/>
      <c r="Q861" s="47"/>
      <c r="R861" s="32"/>
      <c r="S861" s="10">
        <v>855</v>
      </c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</row>
    <row r="862" spans="1:46" s="4" customFormat="1" x14ac:dyDescent="0.3">
      <c r="A862" s="129">
        <v>0</v>
      </c>
      <c r="B862" s="44">
        <f>+Tableau13[[#This Row],[التبرع]]+Tableau13[[#This Row],[مساهمة 2022]]</f>
        <v>0</v>
      </c>
      <c r="C862" s="44">
        <f>SUM(Tableau13[[#This Row],[12]:[1]])</f>
        <v>0</v>
      </c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6"/>
      <c r="P862" s="49"/>
      <c r="Q862" s="50"/>
      <c r="R862" s="34"/>
      <c r="S862" s="14">
        <v>856</v>
      </c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</row>
    <row r="863" spans="1:46" s="4" customFormat="1" x14ac:dyDescent="0.3">
      <c r="A863" s="47">
        <v>0</v>
      </c>
      <c r="B863" s="45">
        <f>+Tableau13[[#This Row],[التبرع]]+Tableau13[[#This Row],[مساهمة 2022]]</f>
        <v>0</v>
      </c>
      <c r="C863" s="45">
        <f>SUM(Tableau13[[#This Row],[12]:[1]])</f>
        <v>0</v>
      </c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8"/>
      <c r="P863" s="47"/>
      <c r="Q863" s="47"/>
      <c r="R863" s="32"/>
      <c r="S863" s="10">
        <v>857</v>
      </c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</row>
    <row r="864" spans="1:46" s="4" customFormat="1" x14ac:dyDescent="0.3">
      <c r="A864" s="129">
        <v>0</v>
      </c>
      <c r="B864" s="44">
        <f>+Tableau13[[#This Row],[التبرع]]+Tableau13[[#This Row],[مساهمة 2022]]</f>
        <v>0</v>
      </c>
      <c r="C864" s="44">
        <f>SUM(Tableau13[[#This Row],[12]:[1]])</f>
        <v>0</v>
      </c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6"/>
      <c r="P864" s="49"/>
      <c r="Q864" s="50"/>
      <c r="R864" s="34"/>
      <c r="S864" s="14">
        <v>858</v>
      </c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</row>
    <row r="865" spans="1:46" s="4" customFormat="1" x14ac:dyDescent="0.3">
      <c r="A865" s="47">
        <v>0</v>
      </c>
      <c r="B865" s="45">
        <f>+Tableau13[[#This Row],[التبرع]]+Tableau13[[#This Row],[مساهمة 2022]]</f>
        <v>0</v>
      </c>
      <c r="C865" s="45">
        <f>SUM(Tableau13[[#This Row],[12]:[1]])</f>
        <v>0</v>
      </c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7"/>
      <c r="Q865" s="47"/>
      <c r="R865" s="32"/>
      <c r="S865" s="10">
        <v>859</v>
      </c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</row>
    <row r="866" spans="1:46" s="4" customFormat="1" x14ac:dyDescent="0.3">
      <c r="A866" s="129">
        <v>0</v>
      </c>
      <c r="B866" s="44">
        <f>+Tableau13[[#This Row],[التبرع]]+Tableau13[[#This Row],[مساهمة 2022]]</f>
        <v>0</v>
      </c>
      <c r="C866" s="44">
        <f>SUM(Tableau13[[#This Row],[12]:[1]])</f>
        <v>0</v>
      </c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9"/>
      <c r="Q866" s="50"/>
      <c r="R866" s="34"/>
      <c r="S866" s="14">
        <v>860</v>
      </c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</row>
    <row r="867" spans="1:46" s="4" customFormat="1" x14ac:dyDescent="0.3">
      <c r="A867" s="47">
        <v>0</v>
      </c>
      <c r="B867" s="45">
        <f>+Tableau13[[#This Row],[التبرع]]+Tableau13[[#This Row],[مساهمة 2022]]</f>
        <v>0</v>
      </c>
      <c r="C867" s="45">
        <f>SUM(Tableau13[[#This Row],[12]:[1]])</f>
        <v>0</v>
      </c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7"/>
      <c r="Q867" s="47"/>
      <c r="R867" s="32"/>
      <c r="S867" s="10">
        <v>861</v>
      </c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</row>
    <row r="868" spans="1:46" s="4" customFormat="1" x14ac:dyDescent="0.3">
      <c r="A868" s="129">
        <v>0</v>
      </c>
      <c r="B868" s="44">
        <f>+Tableau13[[#This Row],[التبرع]]+Tableau13[[#This Row],[مساهمة 2022]]</f>
        <v>0</v>
      </c>
      <c r="C868" s="44">
        <f>SUM(Tableau13[[#This Row],[12]:[1]])</f>
        <v>0</v>
      </c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6"/>
      <c r="P868" s="49"/>
      <c r="Q868" s="50"/>
      <c r="R868" s="34"/>
      <c r="S868" s="14">
        <v>862</v>
      </c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</row>
    <row r="869" spans="1:46" s="4" customFormat="1" x14ac:dyDescent="0.3">
      <c r="A869" s="47">
        <v>0</v>
      </c>
      <c r="B869" s="45">
        <f>+Tableau13[[#This Row],[التبرع]]+Tableau13[[#This Row],[مساهمة 2022]]</f>
        <v>0</v>
      </c>
      <c r="C869" s="45">
        <f>SUM(Tableau13[[#This Row],[12]:[1]])</f>
        <v>0</v>
      </c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8"/>
      <c r="P869" s="47"/>
      <c r="Q869" s="47"/>
      <c r="R869" s="32"/>
      <c r="S869" s="10">
        <v>863</v>
      </c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</row>
    <row r="870" spans="1:46" s="4" customFormat="1" x14ac:dyDescent="0.3">
      <c r="A870" s="129">
        <v>0</v>
      </c>
      <c r="B870" s="44">
        <f>+Tableau13[[#This Row],[التبرع]]+Tableau13[[#This Row],[مساهمة 2022]]</f>
        <v>0</v>
      </c>
      <c r="C870" s="44">
        <f>SUM(Tableau13[[#This Row],[12]:[1]])</f>
        <v>0</v>
      </c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6"/>
      <c r="P870" s="49"/>
      <c r="Q870" s="50"/>
      <c r="R870" s="34"/>
      <c r="S870" s="14">
        <v>864</v>
      </c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</row>
    <row r="871" spans="1:46" s="4" customFormat="1" x14ac:dyDescent="0.3">
      <c r="A871" s="47">
        <v>0</v>
      </c>
      <c r="B871" s="45">
        <f>+Tableau13[[#This Row],[التبرع]]+Tableau13[[#This Row],[مساهمة 2022]]</f>
        <v>0</v>
      </c>
      <c r="C871" s="45">
        <f>SUM(Tableau13[[#This Row],[12]:[1]])</f>
        <v>0</v>
      </c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7"/>
      <c r="Q871" s="47"/>
      <c r="R871" s="32"/>
      <c r="S871" s="10">
        <v>865</v>
      </c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</row>
    <row r="872" spans="1:46" s="4" customFormat="1" x14ac:dyDescent="0.3">
      <c r="A872" s="129">
        <v>0</v>
      </c>
      <c r="B872" s="44">
        <f>+Tableau13[[#This Row],[التبرع]]+Tableau13[[#This Row],[مساهمة 2022]]</f>
        <v>0</v>
      </c>
      <c r="C872" s="44">
        <f>SUM(Tableau13[[#This Row],[12]:[1]])</f>
        <v>0</v>
      </c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9"/>
      <c r="Q872" s="50"/>
      <c r="R872" s="34"/>
      <c r="S872" s="14">
        <v>866</v>
      </c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</row>
    <row r="873" spans="1:46" s="4" customFormat="1" x14ac:dyDescent="0.3">
      <c r="A873" s="47">
        <v>0</v>
      </c>
      <c r="B873" s="45">
        <f>+Tableau13[[#This Row],[التبرع]]+Tableau13[[#This Row],[مساهمة 2022]]</f>
        <v>0</v>
      </c>
      <c r="C873" s="45">
        <f>SUM(Tableau13[[#This Row],[12]:[1]])</f>
        <v>0</v>
      </c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7"/>
      <c r="Q873" s="47"/>
      <c r="R873" s="32"/>
      <c r="S873" s="10">
        <v>867</v>
      </c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</row>
    <row r="874" spans="1:46" s="4" customFormat="1" x14ac:dyDescent="0.3">
      <c r="A874" s="129">
        <v>0</v>
      </c>
      <c r="B874" s="44">
        <f>+Tableau13[[#This Row],[التبرع]]+Tableau13[[#This Row],[مساهمة 2022]]</f>
        <v>0</v>
      </c>
      <c r="C874" s="44">
        <f>SUM(Tableau13[[#This Row],[12]:[1]])</f>
        <v>0</v>
      </c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6"/>
      <c r="P874" s="49"/>
      <c r="Q874" s="50"/>
      <c r="R874" s="34"/>
      <c r="S874" s="14">
        <v>868</v>
      </c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</row>
    <row r="875" spans="1:46" s="4" customFormat="1" x14ac:dyDescent="0.3">
      <c r="A875" s="47">
        <v>0</v>
      </c>
      <c r="B875" s="45">
        <f>+Tableau13[[#This Row],[التبرع]]+Tableau13[[#This Row],[مساهمة 2022]]</f>
        <v>0</v>
      </c>
      <c r="C875" s="45">
        <f>SUM(Tableau13[[#This Row],[12]:[1]])</f>
        <v>0</v>
      </c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8"/>
      <c r="P875" s="47"/>
      <c r="Q875" s="47"/>
      <c r="R875" s="32"/>
      <c r="S875" s="10">
        <v>869</v>
      </c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</row>
    <row r="876" spans="1:46" s="4" customFormat="1" x14ac:dyDescent="0.3">
      <c r="A876" s="129">
        <v>0</v>
      </c>
      <c r="B876" s="44">
        <f>+Tableau13[[#This Row],[التبرع]]+Tableau13[[#This Row],[مساهمة 2022]]</f>
        <v>0</v>
      </c>
      <c r="C876" s="44">
        <f>SUM(Tableau13[[#This Row],[12]:[1]])</f>
        <v>0</v>
      </c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6"/>
      <c r="P876" s="49"/>
      <c r="Q876" s="50"/>
      <c r="R876" s="34"/>
      <c r="S876" s="14">
        <v>870</v>
      </c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</row>
    <row r="877" spans="1:46" s="4" customFormat="1" x14ac:dyDescent="0.3">
      <c r="A877" s="47">
        <v>0</v>
      </c>
      <c r="B877" s="45">
        <f>+Tableau13[[#This Row],[التبرع]]+Tableau13[[#This Row],[مساهمة 2022]]</f>
        <v>0</v>
      </c>
      <c r="C877" s="45">
        <f>SUM(Tableau13[[#This Row],[12]:[1]])</f>
        <v>0</v>
      </c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7"/>
      <c r="Q877" s="47"/>
      <c r="R877" s="32"/>
      <c r="S877" s="10">
        <v>871</v>
      </c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</row>
    <row r="878" spans="1:46" s="4" customFormat="1" x14ac:dyDescent="0.3">
      <c r="A878" s="129">
        <v>0</v>
      </c>
      <c r="B878" s="44">
        <f>+Tableau13[[#This Row],[التبرع]]+Tableau13[[#This Row],[مساهمة 2022]]</f>
        <v>0</v>
      </c>
      <c r="C878" s="44">
        <f>SUM(Tableau13[[#This Row],[12]:[1]])</f>
        <v>0</v>
      </c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9"/>
      <c r="Q878" s="50"/>
      <c r="R878" s="34"/>
      <c r="S878" s="14">
        <v>872</v>
      </c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</row>
    <row r="879" spans="1:46" s="4" customFormat="1" x14ac:dyDescent="0.3">
      <c r="A879" s="47">
        <v>0</v>
      </c>
      <c r="B879" s="45">
        <f>+Tableau13[[#This Row],[التبرع]]+Tableau13[[#This Row],[مساهمة 2022]]</f>
        <v>0</v>
      </c>
      <c r="C879" s="45">
        <f>SUM(Tableau13[[#This Row],[12]:[1]])</f>
        <v>0</v>
      </c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7"/>
      <c r="Q879" s="47"/>
      <c r="R879" s="32"/>
      <c r="S879" s="10">
        <v>873</v>
      </c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</row>
    <row r="880" spans="1:46" s="4" customFormat="1" x14ac:dyDescent="0.3">
      <c r="A880" s="129">
        <v>0</v>
      </c>
      <c r="B880" s="44">
        <f>+Tableau13[[#This Row],[التبرع]]+Tableau13[[#This Row],[مساهمة 2022]]</f>
        <v>0</v>
      </c>
      <c r="C880" s="44">
        <f>SUM(Tableau13[[#This Row],[12]:[1]])</f>
        <v>0</v>
      </c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6"/>
      <c r="P880" s="49"/>
      <c r="Q880" s="50"/>
      <c r="R880" s="34"/>
      <c r="S880" s="14">
        <v>874</v>
      </c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</row>
    <row r="881" spans="1:46" s="4" customFormat="1" x14ac:dyDescent="0.3">
      <c r="A881" s="47">
        <v>0</v>
      </c>
      <c r="B881" s="45">
        <f>+Tableau13[[#This Row],[التبرع]]+Tableau13[[#This Row],[مساهمة 2022]]</f>
        <v>0</v>
      </c>
      <c r="C881" s="45">
        <f>SUM(Tableau13[[#This Row],[12]:[1]])</f>
        <v>0</v>
      </c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8"/>
      <c r="P881" s="47"/>
      <c r="Q881" s="47"/>
      <c r="R881" s="32"/>
      <c r="S881" s="10">
        <v>875</v>
      </c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</row>
    <row r="882" spans="1:46" s="4" customFormat="1" x14ac:dyDescent="0.3">
      <c r="A882" s="129">
        <v>0</v>
      </c>
      <c r="B882" s="44">
        <f>+Tableau13[[#This Row],[التبرع]]+Tableau13[[#This Row],[مساهمة 2022]]</f>
        <v>0</v>
      </c>
      <c r="C882" s="44">
        <f>SUM(Tableau13[[#This Row],[12]:[1]])</f>
        <v>0</v>
      </c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6"/>
      <c r="P882" s="49"/>
      <c r="Q882" s="50"/>
      <c r="R882" s="34"/>
      <c r="S882" s="14">
        <v>876</v>
      </c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</row>
    <row r="883" spans="1:46" s="4" customFormat="1" x14ac:dyDescent="0.3">
      <c r="A883" s="47">
        <v>0</v>
      </c>
      <c r="B883" s="45">
        <f>+Tableau13[[#This Row],[التبرع]]+Tableau13[[#This Row],[مساهمة 2022]]</f>
        <v>0</v>
      </c>
      <c r="C883" s="45">
        <f>SUM(Tableau13[[#This Row],[12]:[1]])</f>
        <v>0</v>
      </c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7"/>
      <c r="Q883" s="47"/>
      <c r="R883" s="32"/>
      <c r="S883" s="10">
        <v>877</v>
      </c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</row>
    <row r="884" spans="1:46" s="4" customFormat="1" x14ac:dyDescent="0.3">
      <c r="A884" s="129">
        <v>0</v>
      </c>
      <c r="B884" s="44">
        <f>+Tableau13[[#This Row],[التبرع]]+Tableau13[[#This Row],[مساهمة 2022]]</f>
        <v>0</v>
      </c>
      <c r="C884" s="44">
        <f>SUM(Tableau13[[#This Row],[12]:[1]])</f>
        <v>0</v>
      </c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9"/>
      <c r="Q884" s="50"/>
      <c r="R884" s="34"/>
      <c r="S884" s="14">
        <v>878</v>
      </c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</row>
    <row r="885" spans="1:46" s="4" customFormat="1" x14ac:dyDescent="0.3">
      <c r="A885" s="47">
        <v>0</v>
      </c>
      <c r="B885" s="45">
        <f>+Tableau13[[#This Row],[التبرع]]+Tableau13[[#This Row],[مساهمة 2022]]</f>
        <v>0</v>
      </c>
      <c r="C885" s="45">
        <f>SUM(Tableau13[[#This Row],[12]:[1]])</f>
        <v>0</v>
      </c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7"/>
      <c r="Q885" s="47"/>
      <c r="R885" s="32"/>
      <c r="S885" s="10">
        <v>879</v>
      </c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</row>
    <row r="886" spans="1:46" s="4" customFormat="1" x14ac:dyDescent="0.3">
      <c r="A886" s="129">
        <v>0</v>
      </c>
      <c r="B886" s="44">
        <f>+Tableau13[[#This Row],[التبرع]]+Tableau13[[#This Row],[مساهمة 2022]]</f>
        <v>0</v>
      </c>
      <c r="C886" s="44">
        <f>SUM(Tableau13[[#This Row],[12]:[1]])</f>
        <v>0</v>
      </c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6"/>
      <c r="P886" s="49"/>
      <c r="Q886" s="50"/>
      <c r="R886" s="34"/>
      <c r="S886" s="14">
        <v>880</v>
      </c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</row>
    <row r="887" spans="1:46" s="4" customFormat="1" x14ac:dyDescent="0.3">
      <c r="A887" s="47">
        <v>0</v>
      </c>
      <c r="B887" s="45">
        <f>+Tableau13[[#This Row],[التبرع]]+Tableau13[[#This Row],[مساهمة 2022]]</f>
        <v>0</v>
      </c>
      <c r="C887" s="45">
        <f>SUM(Tableau13[[#This Row],[12]:[1]])</f>
        <v>0</v>
      </c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8"/>
      <c r="P887" s="47"/>
      <c r="Q887" s="47"/>
      <c r="R887" s="32"/>
      <c r="S887" s="10">
        <v>881</v>
      </c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</row>
    <row r="888" spans="1:46" s="4" customFormat="1" x14ac:dyDescent="0.3">
      <c r="A888" s="129">
        <v>0</v>
      </c>
      <c r="B888" s="44">
        <f>+Tableau13[[#This Row],[التبرع]]+Tableau13[[#This Row],[مساهمة 2022]]</f>
        <v>0</v>
      </c>
      <c r="C888" s="44">
        <f>SUM(Tableau13[[#This Row],[12]:[1]])</f>
        <v>0</v>
      </c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6"/>
      <c r="P888" s="49"/>
      <c r="Q888" s="50"/>
      <c r="R888" s="34"/>
      <c r="S888" s="14">
        <v>882</v>
      </c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</row>
    <row r="889" spans="1:46" s="4" customFormat="1" x14ac:dyDescent="0.3">
      <c r="A889" s="47">
        <v>0</v>
      </c>
      <c r="B889" s="45">
        <f>+Tableau13[[#This Row],[التبرع]]+Tableau13[[#This Row],[مساهمة 2022]]</f>
        <v>0</v>
      </c>
      <c r="C889" s="45">
        <f>SUM(Tableau13[[#This Row],[12]:[1]])</f>
        <v>0</v>
      </c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7"/>
      <c r="Q889" s="47"/>
      <c r="R889" s="32"/>
      <c r="S889" s="10">
        <v>883</v>
      </c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</row>
    <row r="890" spans="1:46" s="4" customFormat="1" x14ac:dyDescent="0.3">
      <c r="A890" s="129">
        <v>0</v>
      </c>
      <c r="B890" s="44">
        <f>+Tableau13[[#This Row],[التبرع]]+Tableau13[[#This Row],[مساهمة 2022]]</f>
        <v>0</v>
      </c>
      <c r="C890" s="44">
        <f>SUM(Tableau13[[#This Row],[12]:[1]])</f>
        <v>0</v>
      </c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9"/>
      <c r="Q890" s="50"/>
      <c r="R890" s="34"/>
      <c r="S890" s="14">
        <v>884</v>
      </c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</row>
    <row r="891" spans="1:46" s="4" customFormat="1" x14ac:dyDescent="0.3">
      <c r="A891" s="47">
        <v>0</v>
      </c>
      <c r="B891" s="45">
        <f>+Tableau13[[#This Row],[التبرع]]+Tableau13[[#This Row],[مساهمة 2022]]</f>
        <v>0</v>
      </c>
      <c r="C891" s="45">
        <f>SUM(Tableau13[[#This Row],[12]:[1]])</f>
        <v>0</v>
      </c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7"/>
      <c r="Q891" s="47"/>
      <c r="R891" s="32"/>
      <c r="S891" s="10">
        <v>885</v>
      </c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</row>
    <row r="892" spans="1:46" s="4" customFormat="1" x14ac:dyDescent="0.3">
      <c r="A892" s="129">
        <v>0</v>
      </c>
      <c r="B892" s="44">
        <f>+Tableau13[[#This Row],[التبرع]]+Tableau13[[#This Row],[مساهمة 2022]]</f>
        <v>0</v>
      </c>
      <c r="C892" s="44">
        <f>SUM(Tableau13[[#This Row],[12]:[1]])</f>
        <v>0</v>
      </c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6"/>
      <c r="P892" s="49"/>
      <c r="Q892" s="50"/>
      <c r="R892" s="34"/>
      <c r="S892" s="14">
        <v>886</v>
      </c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</row>
    <row r="893" spans="1:46" s="4" customFormat="1" x14ac:dyDescent="0.3">
      <c r="A893" s="47">
        <v>0</v>
      </c>
      <c r="B893" s="45">
        <f>+Tableau13[[#This Row],[التبرع]]+Tableau13[[#This Row],[مساهمة 2022]]</f>
        <v>0</v>
      </c>
      <c r="C893" s="45">
        <f>SUM(Tableau13[[#This Row],[12]:[1]])</f>
        <v>0</v>
      </c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8"/>
      <c r="P893" s="47"/>
      <c r="Q893" s="47"/>
      <c r="R893" s="32"/>
      <c r="S893" s="10">
        <v>887</v>
      </c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</row>
    <row r="894" spans="1:46" s="4" customFormat="1" x14ac:dyDescent="0.3">
      <c r="A894" s="129">
        <v>0</v>
      </c>
      <c r="B894" s="44">
        <f>+Tableau13[[#This Row],[التبرع]]+Tableau13[[#This Row],[مساهمة 2022]]</f>
        <v>0</v>
      </c>
      <c r="C894" s="44">
        <f>SUM(Tableau13[[#This Row],[12]:[1]])</f>
        <v>0</v>
      </c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6"/>
      <c r="P894" s="49"/>
      <c r="Q894" s="50"/>
      <c r="R894" s="34"/>
      <c r="S894" s="14">
        <v>888</v>
      </c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</row>
    <row r="895" spans="1:46" s="4" customFormat="1" x14ac:dyDescent="0.3">
      <c r="A895" s="47">
        <v>0</v>
      </c>
      <c r="B895" s="45">
        <f>+Tableau13[[#This Row],[التبرع]]+Tableau13[[#This Row],[مساهمة 2022]]</f>
        <v>0</v>
      </c>
      <c r="C895" s="45">
        <f>SUM(Tableau13[[#This Row],[12]:[1]])</f>
        <v>0</v>
      </c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7"/>
      <c r="Q895" s="47"/>
      <c r="R895" s="32"/>
      <c r="S895" s="10">
        <v>889</v>
      </c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</row>
    <row r="896" spans="1:46" s="4" customFormat="1" x14ac:dyDescent="0.3">
      <c r="A896" s="129">
        <v>0</v>
      </c>
      <c r="B896" s="44">
        <f>+Tableau13[[#This Row],[التبرع]]+Tableau13[[#This Row],[مساهمة 2022]]</f>
        <v>0</v>
      </c>
      <c r="C896" s="44">
        <f>SUM(Tableau13[[#This Row],[12]:[1]])</f>
        <v>0</v>
      </c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9"/>
      <c r="Q896" s="50"/>
      <c r="R896" s="34"/>
      <c r="S896" s="14">
        <v>890</v>
      </c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</row>
    <row r="897" spans="1:46" s="4" customFormat="1" x14ac:dyDescent="0.3">
      <c r="A897" s="47">
        <v>0</v>
      </c>
      <c r="B897" s="45">
        <f>+Tableau13[[#This Row],[التبرع]]+Tableau13[[#This Row],[مساهمة 2022]]</f>
        <v>0</v>
      </c>
      <c r="C897" s="45">
        <f>SUM(Tableau13[[#This Row],[12]:[1]])</f>
        <v>0</v>
      </c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7"/>
      <c r="Q897" s="47"/>
      <c r="R897" s="32"/>
      <c r="S897" s="10">
        <v>891</v>
      </c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</row>
    <row r="898" spans="1:46" s="4" customFormat="1" x14ac:dyDescent="0.3">
      <c r="A898" s="129">
        <v>0</v>
      </c>
      <c r="B898" s="44">
        <f>+Tableau13[[#This Row],[التبرع]]+Tableau13[[#This Row],[مساهمة 2022]]</f>
        <v>0</v>
      </c>
      <c r="C898" s="44">
        <f>SUM(Tableau13[[#This Row],[12]:[1]])</f>
        <v>0</v>
      </c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6"/>
      <c r="P898" s="49"/>
      <c r="Q898" s="50"/>
      <c r="R898" s="34"/>
      <c r="S898" s="14">
        <v>892</v>
      </c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</row>
    <row r="899" spans="1:46" s="4" customFormat="1" x14ac:dyDescent="0.3">
      <c r="A899" s="47">
        <v>0</v>
      </c>
      <c r="B899" s="45">
        <f>+Tableau13[[#This Row],[التبرع]]+Tableau13[[#This Row],[مساهمة 2022]]</f>
        <v>0</v>
      </c>
      <c r="C899" s="45">
        <f>SUM(Tableau13[[#This Row],[12]:[1]])</f>
        <v>0</v>
      </c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8"/>
      <c r="P899" s="47"/>
      <c r="Q899" s="47"/>
      <c r="R899" s="32"/>
      <c r="S899" s="10">
        <v>893</v>
      </c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</row>
    <row r="900" spans="1:46" s="4" customFormat="1" x14ac:dyDescent="0.3">
      <c r="A900" s="129">
        <v>0</v>
      </c>
      <c r="B900" s="44">
        <f>+Tableau13[[#This Row],[التبرع]]+Tableau13[[#This Row],[مساهمة 2022]]</f>
        <v>0</v>
      </c>
      <c r="C900" s="44">
        <f>SUM(Tableau13[[#This Row],[12]:[1]])</f>
        <v>0</v>
      </c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6"/>
      <c r="P900" s="49"/>
      <c r="Q900" s="50"/>
      <c r="R900" s="34"/>
      <c r="S900" s="14">
        <v>894</v>
      </c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</row>
    <row r="901" spans="1:46" s="4" customFormat="1" x14ac:dyDescent="0.3">
      <c r="A901" s="47">
        <v>0</v>
      </c>
      <c r="B901" s="45">
        <f>+Tableau13[[#This Row],[التبرع]]+Tableau13[[#This Row],[مساهمة 2022]]</f>
        <v>0</v>
      </c>
      <c r="C901" s="45">
        <f>SUM(Tableau13[[#This Row],[12]:[1]])</f>
        <v>0</v>
      </c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7"/>
      <c r="Q901" s="47"/>
      <c r="R901" s="32"/>
      <c r="S901" s="10">
        <v>895</v>
      </c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</row>
    <row r="902" spans="1:46" s="4" customFormat="1" x14ac:dyDescent="0.3">
      <c r="A902" s="129">
        <v>0</v>
      </c>
      <c r="B902" s="44">
        <f>+Tableau13[[#This Row],[التبرع]]+Tableau13[[#This Row],[مساهمة 2022]]</f>
        <v>0</v>
      </c>
      <c r="C902" s="44">
        <f>SUM(Tableau13[[#This Row],[12]:[1]])</f>
        <v>0</v>
      </c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9"/>
      <c r="Q902" s="50"/>
      <c r="R902" s="34"/>
      <c r="S902" s="14">
        <v>896</v>
      </c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</row>
    <row r="903" spans="1:46" s="4" customFormat="1" x14ac:dyDescent="0.3">
      <c r="A903" s="47">
        <v>0</v>
      </c>
      <c r="B903" s="45">
        <f>+Tableau13[[#This Row],[التبرع]]+Tableau13[[#This Row],[مساهمة 2022]]</f>
        <v>0</v>
      </c>
      <c r="C903" s="45">
        <f>SUM(Tableau13[[#This Row],[12]:[1]])</f>
        <v>0</v>
      </c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7"/>
      <c r="Q903" s="47"/>
      <c r="R903" s="32"/>
      <c r="S903" s="10">
        <v>897</v>
      </c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</row>
    <row r="904" spans="1:46" s="4" customFormat="1" x14ac:dyDescent="0.3">
      <c r="A904" s="129">
        <v>0</v>
      </c>
      <c r="B904" s="44">
        <f>+Tableau13[[#This Row],[التبرع]]+Tableau13[[#This Row],[مساهمة 2022]]</f>
        <v>0</v>
      </c>
      <c r="C904" s="44">
        <f>SUM(Tableau13[[#This Row],[12]:[1]])</f>
        <v>0</v>
      </c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6"/>
      <c r="P904" s="49"/>
      <c r="Q904" s="50"/>
      <c r="R904" s="34"/>
      <c r="S904" s="14">
        <v>898</v>
      </c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</row>
    <row r="905" spans="1:46" s="4" customFormat="1" x14ac:dyDescent="0.3">
      <c r="A905" s="47">
        <v>0</v>
      </c>
      <c r="B905" s="45">
        <f>+Tableau13[[#This Row],[التبرع]]+Tableau13[[#This Row],[مساهمة 2022]]</f>
        <v>0</v>
      </c>
      <c r="C905" s="45">
        <f>SUM(Tableau13[[#This Row],[12]:[1]])</f>
        <v>0</v>
      </c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8"/>
      <c r="P905" s="47"/>
      <c r="Q905" s="47"/>
      <c r="R905" s="32"/>
      <c r="S905" s="10">
        <v>899</v>
      </c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</row>
    <row r="906" spans="1:46" s="4" customFormat="1" x14ac:dyDescent="0.3">
      <c r="A906" s="129">
        <v>0</v>
      </c>
      <c r="B906" s="44">
        <f>+Tableau13[[#This Row],[التبرع]]+Tableau13[[#This Row],[مساهمة 2022]]</f>
        <v>0</v>
      </c>
      <c r="C906" s="44">
        <f>SUM(Tableau13[[#This Row],[12]:[1]])</f>
        <v>0</v>
      </c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6"/>
      <c r="P906" s="49"/>
      <c r="Q906" s="50"/>
      <c r="R906" s="34"/>
      <c r="S906" s="14">
        <v>900</v>
      </c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</row>
    <row r="907" spans="1:46" s="4" customFormat="1" x14ac:dyDescent="0.3">
      <c r="A907" s="47">
        <v>0</v>
      </c>
      <c r="B907" s="45">
        <f>+Tableau13[[#This Row],[التبرع]]+Tableau13[[#This Row],[مساهمة 2022]]</f>
        <v>0</v>
      </c>
      <c r="C907" s="45">
        <f>SUM(Tableau13[[#This Row],[12]:[1]])</f>
        <v>0</v>
      </c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7"/>
      <c r="Q907" s="47"/>
      <c r="R907" s="32"/>
      <c r="S907" s="10">
        <v>901</v>
      </c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</row>
    <row r="908" spans="1:46" s="4" customFormat="1" x14ac:dyDescent="0.3">
      <c r="A908" s="129">
        <v>0</v>
      </c>
      <c r="B908" s="44">
        <f>+Tableau13[[#This Row],[التبرع]]+Tableau13[[#This Row],[مساهمة 2022]]</f>
        <v>0</v>
      </c>
      <c r="C908" s="44">
        <f>SUM(Tableau13[[#This Row],[12]:[1]])</f>
        <v>0</v>
      </c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9"/>
      <c r="Q908" s="50"/>
      <c r="R908" s="34"/>
      <c r="S908" s="14">
        <v>902</v>
      </c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</row>
    <row r="909" spans="1:46" s="4" customFormat="1" x14ac:dyDescent="0.3">
      <c r="A909" s="47">
        <v>0</v>
      </c>
      <c r="B909" s="45">
        <f>+Tableau13[[#This Row],[التبرع]]+Tableau13[[#This Row],[مساهمة 2022]]</f>
        <v>0</v>
      </c>
      <c r="C909" s="45">
        <f>SUM(Tableau13[[#This Row],[12]:[1]])</f>
        <v>0</v>
      </c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7"/>
      <c r="Q909" s="47"/>
      <c r="R909" s="32"/>
      <c r="S909" s="10">
        <v>903</v>
      </c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</row>
    <row r="910" spans="1:46" s="4" customFormat="1" x14ac:dyDescent="0.3">
      <c r="A910" s="129">
        <v>0</v>
      </c>
      <c r="B910" s="44">
        <f>+Tableau13[[#This Row],[التبرع]]+Tableau13[[#This Row],[مساهمة 2022]]</f>
        <v>0</v>
      </c>
      <c r="C910" s="44">
        <f>SUM(Tableau13[[#This Row],[12]:[1]])</f>
        <v>0</v>
      </c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6"/>
      <c r="P910" s="49"/>
      <c r="Q910" s="50"/>
      <c r="R910" s="34"/>
      <c r="S910" s="14">
        <v>904</v>
      </c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</row>
    <row r="911" spans="1:46" s="4" customFormat="1" x14ac:dyDescent="0.3">
      <c r="A911" s="47">
        <v>0</v>
      </c>
      <c r="B911" s="45">
        <f>+Tableau13[[#This Row],[التبرع]]+Tableau13[[#This Row],[مساهمة 2022]]</f>
        <v>0</v>
      </c>
      <c r="C911" s="45">
        <f>SUM(Tableau13[[#This Row],[12]:[1]])</f>
        <v>0</v>
      </c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8"/>
      <c r="P911" s="47"/>
      <c r="Q911" s="47"/>
      <c r="R911" s="32"/>
      <c r="S911" s="10">
        <v>905</v>
      </c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</row>
    <row r="912" spans="1:46" s="4" customFormat="1" x14ac:dyDescent="0.3">
      <c r="A912" s="129">
        <v>0</v>
      </c>
      <c r="B912" s="44">
        <f>+Tableau13[[#This Row],[التبرع]]+Tableau13[[#This Row],[مساهمة 2022]]</f>
        <v>0</v>
      </c>
      <c r="C912" s="44">
        <f>SUM(Tableau13[[#This Row],[12]:[1]])</f>
        <v>0</v>
      </c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6"/>
      <c r="P912" s="49"/>
      <c r="Q912" s="50"/>
      <c r="R912" s="34"/>
      <c r="S912" s="14">
        <v>906</v>
      </c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</row>
    <row r="913" spans="1:46" s="4" customFormat="1" x14ac:dyDescent="0.3">
      <c r="A913" s="47">
        <v>0</v>
      </c>
      <c r="B913" s="45">
        <f>+Tableau13[[#This Row],[التبرع]]+Tableau13[[#This Row],[مساهمة 2022]]</f>
        <v>0</v>
      </c>
      <c r="C913" s="45">
        <f>SUM(Tableau13[[#This Row],[12]:[1]])</f>
        <v>0</v>
      </c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7"/>
      <c r="Q913" s="47"/>
      <c r="R913" s="32"/>
      <c r="S913" s="10">
        <v>907</v>
      </c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</row>
    <row r="914" spans="1:46" s="4" customFormat="1" x14ac:dyDescent="0.3">
      <c r="A914" s="129">
        <v>0</v>
      </c>
      <c r="B914" s="44">
        <f>+Tableau13[[#This Row],[التبرع]]+Tableau13[[#This Row],[مساهمة 2022]]</f>
        <v>0</v>
      </c>
      <c r="C914" s="44">
        <f>SUM(Tableau13[[#This Row],[12]:[1]])</f>
        <v>0</v>
      </c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9"/>
      <c r="Q914" s="50"/>
      <c r="R914" s="34"/>
      <c r="S914" s="14">
        <v>908</v>
      </c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</row>
    <row r="915" spans="1:46" s="4" customFormat="1" x14ac:dyDescent="0.3">
      <c r="A915" s="47">
        <v>0</v>
      </c>
      <c r="B915" s="45">
        <f>+Tableau13[[#This Row],[التبرع]]+Tableau13[[#This Row],[مساهمة 2022]]</f>
        <v>0</v>
      </c>
      <c r="C915" s="45">
        <f>SUM(Tableau13[[#This Row],[12]:[1]])</f>
        <v>0</v>
      </c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7"/>
      <c r="Q915" s="47"/>
      <c r="R915" s="32"/>
      <c r="S915" s="10">
        <v>909</v>
      </c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</row>
    <row r="916" spans="1:46" s="4" customFormat="1" x14ac:dyDescent="0.3">
      <c r="A916" s="129">
        <v>0</v>
      </c>
      <c r="B916" s="44">
        <f>+Tableau13[[#This Row],[التبرع]]+Tableau13[[#This Row],[مساهمة 2022]]</f>
        <v>0</v>
      </c>
      <c r="C916" s="44">
        <f>SUM(Tableau13[[#This Row],[12]:[1]])</f>
        <v>0</v>
      </c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6"/>
      <c r="P916" s="49"/>
      <c r="Q916" s="50"/>
      <c r="R916" s="34"/>
      <c r="S916" s="14">
        <v>910</v>
      </c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</row>
    <row r="917" spans="1:46" s="4" customFormat="1" x14ac:dyDescent="0.3">
      <c r="A917" s="47">
        <v>0</v>
      </c>
      <c r="B917" s="45">
        <f>+Tableau13[[#This Row],[التبرع]]+Tableau13[[#This Row],[مساهمة 2022]]</f>
        <v>0</v>
      </c>
      <c r="C917" s="45">
        <f>SUM(Tableau13[[#This Row],[12]:[1]])</f>
        <v>0</v>
      </c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8"/>
      <c r="P917" s="47"/>
      <c r="Q917" s="47"/>
      <c r="R917" s="32"/>
      <c r="S917" s="10">
        <v>911</v>
      </c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</row>
    <row r="918" spans="1:46" s="4" customFormat="1" x14ac:dyDescent="0.3">
      <c r="A918" s="129">
        <v>0</v>
      </c>
      <c r="B918" s="44">
        <f>+Tableau13[[#This Row],[التبرع]]+Tableau13[[#This Row],[مساهمة 2022]]</f>
        <v>0</v>
      </c>
      <c r="C918" s="44">
        <f>SUM(Tableau13[[#This Row],[12]:[1]])</f>
        <v>0</v>
      </c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6"/>
      <c r="P918" s="49"/>
      <c r="Q918" s="50"/>
      <c r="R918" s="34"/>
      <c r="S918" s="14">
        <v>912</v>
      </c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</row>
    <row r="919" spans="1:46" s="4" customFormat="1" x14ac:dyDescent="0.3">
      <c r="A919" s="47">
        <v>0</v>
      </c>
      <c r="B919" s="45">
        <f>+Tableau13[[#This Row],[التبرع]]+Tableau13[[#This Row],[مساهمة 2022]]</f>
        <v>0</v>
      </c>
      <c r="C919" s="45">
        <f>SUM(Tableau13[[#This Row],[12]:[1]])</f>
        <v>0</v>
      </c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7"/>
      <c r="Q919" s="47"/>
      <c r="R919" s="32"/>
      <c r="S919" s="10">
        <v>913</v>
      </c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</row>
    <row r="920" spans="1:46" s="4" customFormat="1" x14ac:dyDescent="0.3">
      <c r="A920" s="129">
        <v>0</v>
      </c>
      <c r="B920" s="44">
        <f>+Tableau13[[#This Row],[التبرع]]+Tableau13[[#This Row],[مساهمة 2022]]</f>
        <v>0</v>
      </c>
      <c r="C920" s="44">
        <f>SUM(Tableau13[[#This Row],[12]:[1]])</f>
        <v>0</v>
      </c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9"/>
      <c r="Q920" s="50"/>
      <c r="R920" s="34"/>
      <c r="S920" s="14">
        <v>914</v>
      </c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</row>
    <row r="921" spans="1:46" s="4" customFormat="1" x14ac:dyDescent="0.3">
      <c r="A921" s="47">
        <v>0</v>
      </c>
      <c r="B921" s="45">
        <f>+Tableau13[[#This Row],[التبرع]]+Tableau13[[#This Row],[مساهمة 2022]]</f>
        <v>0</v>
      </c>
      <c r="C921" s="45">
        <f>SUM(Tableau13[[#This Row],[12]:[1]])</f>
        <v>0</v>
      </c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7"/>
      <c r="Q921" s="47"/>
      <c r="R921" s="32"/>
      <c r="S921" s="10">
        <v>915</v>
      </c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</row>
    <row r="922" spans="1:46" s="4" customFormat="1" x14ac:dyDescent="0.3">
      <c r="A922" s="129">
        <v>0</v>
      </c>
      <c r="B922" s="44">
        <f>+Tableau13[[#This Row],[التبرع]]+Tableau13[[#This Row],[مساهمة 2022]]</f>
        <v>0</v>
      </c>
      <c r="C922" s="44">
        <f>SUM(Tableau13[[#This Row],[12]:[1]])</f>
        <v>0</v>
      </c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6"/>
      <c r="P922" s="49"/>
      <c r="Q922" s="50"/>
      <c r="R922" s="34"/>
      <c r="S922" s="14">
        <v>916</v>
      </c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</row>
    <row r="923" spans="1:46" s="4" customFormat="1" x14ac:dyDescent="0.3">
      <c r="A923" s="47">
        <v>0</v>
      </c>
      <c r="B923" s="45">
        <f>+Tableau13[[#This Row],[التبرع]]+Tableau13[[#This Row],[مساهمة 2022]]</f>
        <v>0</v>
      </c>
      <c r="C923" s="45">
        <f>SUM(Tableau13[[#This Row],[12]:[1]])</f>
        <v>0</v>
      </c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8"/>
      <c r="P923" s="47"/>
      <c r="Q923" s="47"/>
      <c r="R923" s="32"/>
      <c r="S923" s="10">
        <v>917</v>
      </c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</row>
    <row r="924" spans="1:46" s="4" customFormat="1" x14ac:dyDescent="0.3">
      <c r="A924" s="129">
        <v>0</v>
      </c>
      <c r="B924" s="44">
        <f>+Tableau13[[#This Row],[التبرع]]+Tableau13[[#This Row],[مساهمة 2022]]</f>
        <v>0</v>
      </c>
      <c r="C924" s="44">
        <f>SUM(Tableau13[[#This Row],[12]:[1]])</f>
        <v>0</v>
      </c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6"/>
      <c r="P924" s="49"/>
      <c r="Q924" s="50"/>
      <c r="R924" s="34"/>
      <c r="S924" s="14">
        <v>918</v>
      </c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</row>
    <row r="925" spans="1:46" s="4" customFormat="1" x14ac:dyDescent="0.3">
      <c r="A925" s="47">
        <v>0</v>
      </c>
      <c r="B925" s="45">
        <f>+Tableau13[[#This Row],[التبرع]]+Tableau13[[#This Row],[مساهمة 2022]]</f>
        <v>0</v>
      </c>
      <c r="C925" s="45">
        <f>SUM(Tableau13[[#This Row],[12]:[1]])</f>
        <v>0</v>
      </c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7"/>
      <c r="Q925" s="47"/>
      <c r="R925" s="32"/>
      <c r="S925" s="10">
        <v>919</v>
      </c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</row>
    <row r="926" spans="1:46" s="4" customFormat="1" x14ac:dyDescent="0.3">
      <c r="A926" s="129">
        <v>0</v>
      </c>
      <c r="B926" s="44">
        <f>+Tableau13[[#This Row],[التبرع]]+Tableau13[[#This Row],[مساهمة 2022]]</f>
        <v>0</v>
      </c>
      <c r="C926" s="44">
        <f>SUM(Tableau13[[#This Row],[12]:[1]])</f>
        <v>0</v>
      </c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9"/>
      <c r="Q926" s="50"/>
      <c r="R926" s="34"/>
      <c r="S926" s="14">
        <v>920</v>
      </c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</row>
    <row r="927" spans="1:46" s="4" customFormat="1" x14ac:dyDescent="0.3">
      <c r="A927" s="47">
        <v>0</v>
      </c>
      <c r="B927" s="45">
        <f>+Tableau13[[#This Row],[التبرع]]+Tableau13[[#This Row],[مساهمة 2022]]</f>
        <v>0</v>
      </c>
      <c r="C927" s="45">
        <f>SUM(Tableau13[[#This Row],[12]:[1]])</f>
        <v>0</v>
      </c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7"/>
      <c r="Q927" s="47"/>
      <c r="R927" s="32"/>
      <c r="S927" s="10">
        <v>921</v>
      </c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</row>
    <row r="928" spans="1:46" s="4" customFormat="1" x14ac:dyDescent="0.3">
      <c r="A928" s="129">
        <v>0</v>
      </c>
      <c r="B928" s="44">
        <f>+Tableau13[[#This Row],[التبرع]]+Tableau13[[#This Row],[مساهمة 2022]]</f>
        <v>0</v>
      </c>
      <c r="C928" s="44">
        <f>SUM(Tableau13[[#This Row],[12]:[1]])</f>
        <v>0</v>
      </c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6"/>
      <c r="P928" s="49"/>
      <c r="Q928" s="50"/>
      <c r="R928" s="34"/>
      <c r="S928" s="14">
        <v>922</v>
      </c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</row>
    <row r="929" spans="1:46" s="4" customFormat="1" x14ac:dyDescent="0.3">
      <c r="A929" s="47">
        <v>0</v>
      </c>
      <c r="B929" s="45">
        <f>+Tableau13[[#This Row],[التبرع]]+Tableau13[[#This Row],[مساهمة 2022]]</f>
        <v>0</v>
      </c>
      <c r="C929" s="45">
        <f>SUM(Tableau13[[#This Row],[12]:[1]])</f>
        <v>0</v>
      </c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8"/>
      <c r="P929" s="47"/>
      <c r="Q929" s="47"/>
      <c r="R929" s="32"/>
      <c r="S929" s="10">
        <v>923</v>
      </c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</row>
    <row r="930" spans="1:46" s="4" customFormat="1" x14ac:dyDescent="0.3">
      <c r="A930" s="129">
        <v>0</v>
      </c>
      <c r="B930" s="44">
        <f>+Tableau13[[#This Row],[التبرع]]+Tableau13[[#This Row],[مساهمة 2022]]</f>
        <v>0</v>
      </c>
      <c r="C930" s="44">
        <f>SUM(Tableau13[[#This Row],[12]:[1]])</f>
        <v>0</v>
      </c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6"/>
      <c r="P930" s="49"/>
      <c r="Q930" s="50"/>
      <c r="R930" s="34"/>
      <c r="S930" s="14">
        <v>924</v>
      </c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</row>
    <row r="931" spans="1:46" s="4" customFormat="1" x14ac:dyDescent="0.3">
      <c r="A931" s="47">
        <v>0</v>
      </c>
      <c r="B931" s="45">
        <f>+Tableau13[[#This Row],[التبرع]]+Tableau13[[#This Row],[مساهمة 2022]]</f>
        <v>0</v>
      </c>
      <c r="C931" s="45">
        <f>SUM(Tableau13[[#This Row],[12]:[1]])</f>
        <v>0</v>
      </c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7"/>
      <c r="Q931" s="47"/>
      <c r="R931" s="32"/>
      <c r="S931" s="10">
        <v>925</v>
      </c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</row>
    <row r="932" spans="1:46" s="4" customFormat="1" x14ac:dyDescent="0.3">
      <c r="A932" s="129">
        <v>0</v>
      </c>
      <c r="B932" s="44">
        <f>+Tableau13[[#This Row],[التبرع]]+Tableau13[[#This Row],[مساهمة 2022]]</f>
        <v>0</v>
      </c>
      <c r="C932" s="44">
        <f>SUM(Tableau13[[#This Row],[12]:[1]])</f>
        <v>0</v>
      </c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9"/>
      <c r="Q932" s="50"/>
      <c r="R932" s="34"/>
      <c r="S932" s="14">
        <v>926</v>
      </c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</row>
    <row r="933" spans="1:46" s="4" customFormat="1" x14ac:dyDescent="0.3">
      <c r="A933" s="47">
        <v>0</v>
      </c>
      <c r="B933" s="45">
        <f>+Tableau13[[#This Row],[التبرع]]+Tableau13[[#This Row],[مساهمة 2022]]</f>
        <v>0</v>
      </c>
      <c r="C933" s="45">
        <f>SUM(Tableau13[[#This Row],[12]:[1]])</f>
        <v>0</v>
      </c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7"/>
      <c r="Q933" s="47"/>
      <c r="R933" s="32"/>
      <c r="S933" s="10">
        <v>927</v>
      </c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</row>
    <row r="934" spans="1:46" s="4" customFormat="1" x14ac:dyDescent="0.3">
      <c r="A934" s="129">
        <v>0</v>
      </c>
      <c r="B934" s="44">
        <f>+Tableau13[[#This Row],[التبرع]]+Tableau13[[#This Row],[مساهمة 2022]]</f>
        <v>0</v>
      </c>
      <c r="C934" s="44">
        <f>SUM(Tableau13[[#This Row],[12]:[1]])</f>
        <v>0</v>
      </c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6"/>
      <c r="P934" s="49"/>
      <c r="Q934" s="50"/>
      <c r="R934" s="34"/>
      <c r="S934" s="14">
        <v>928</v>
      </c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</row>
    <row r="935" spans="1:46" s="4" customFormat="1" x14ac:dyDescent="0.3">
      <c r="A935" s="47">
        <v>0</v>
      </c>
      <c r="B935" s="45">
        <f>+Tableau13[[#This Row],[التبرع]]+Tableau13[[#This Row],[مساهمة 2022]]</f>
        <v>0</v>
      </c>
      <c r="C935" s="45">
        <f>SUM(Tableau13[[#This Row],[12]:[1]])</f>
        <v>0</v>
      </c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8"/>
      <c r="P935" s="47"/>
      <c r="Q935" s="47"/>
      <c r="R935" s="32"/>
      <c r="S935" s="10">
        <v>929</v>
      </c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</row>
    <row r="936" spans="1:46" s="4" customFormat="1" x14ac:dyDescent="0.3">
      <c r="A936" s="129">
        <v>0</v>
      </c>
      <c r="B936" s="44">
        <f>+Tableau13[[#This Row],[التبرع]]+Tableau13[[#This Row],[مساهمة 2022]]</f>
        <v>0</v>
      </c>
      <c r="C936" s="44">
        <f>SUM(Tableau13[[#This Row],[12]:[1]])</f>
        <v>0</v>
      </c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6"/>
      <c r="P936" s="49"/>
      <c r="Q936" s="50"/>
      <c r="R936" s="34"/>
      <c r="S936" s="14">
        <v>930</v>
      </c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</row>
    <row r="937" spans="1:46" s="4" customFormat="1" x14ac:dyDescent="0.3">
      <c r="A937" s="47">
        <v>0</v>
      </c>
      <c r="B937" s="45">
        <f>+Tableau13[[#This Row],[التبرع]]+Tableau13[[#This Row],[مساهمة 2022]]</f>
        <v>0</v>
      </c>
      <c r="C937" s="45">
        <f>SUM(Tableau13[[#This Row],[12]:[1]])</f>
        <v>0</v>
      </c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7"/>
      <c r="Q937" s="47"/>
      <c r="R937" s="32"/>
      <c r="S937" s="10">
        <v>931</v>
      </c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</row>
    <row r="938" spans="1:46" s="4" customFormat="1" x14ac:dyDescent="0.3">
      <c r="A938" s="129">
        <v>0</v>
      </c>
      <c r="B938" s="44">
        <f>+Tableau13[[#This Row],[التبرع]]+Tableau13[[#This Row],[مساهمة 2022]]</f>
        <v>0</v>
      </c>
      <c r="C938" s="44">
        <f>SUM(Tableau13[[#This Row],[12]:[1]])</f>
        <v>0</v>
      </c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9"/>
      <c r="Q938" s="50"/>
      <c r="R938" s="34"/>
      <c r="S938" s="14">
        <v>932</v>
      </c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</row>
    <row r="939" spans="1:46" s="4" customFormat="1" x14ac:dyDescent="0.3">
      <c r="A939" s="47">
        <v>0</v>
      </c>
      <c r="B939" s="45">
        <f>+Tableau13[[#This Row],[التبرع]]+Tableau13[[#This Row],[مساهمة 2022]]</f>
        <v>0</v>
      </c>
      <c r="C939" s="45">
        <f>SUM(Tableau13[[#This Row],[12]:[1]])</f>
        <v>0</v>
      </c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7"/>
      <c r="Q939" s="47"/>
      <c r="R939" s="32"/>
      <c r="S939" s="10">
        <v>933</v>
      </c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</row>
    <row r="940" spans="1:46" s="4" customFormat="1" x14ac:dyDescent="0.3">
      <c r="A940" s="129">
        <v>0</v>
      </c>
      <c r="B940" s="44">
        <f>+Tableau13[[#This Row],[التبرع]]+Tableau13[[#This Row],[مساهمة 2022]]</f>
        <v>0</v>
      </c>
      <c r="C940" s="44">
        <f>SUM(Tableau13[[#This Row],[12]:[1]])</f>
        <v>0</v>
      </c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6"/>
      <c r="P940" s="49"/>
      <c r="Q940" s="50"/>
      <c r="R940" s="34"/>
      <c r="S940" s="14">
        <v>934</v>
      </c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</row>
    <row r="941" spans="1:46" s="4" customFormat="1" x14ac:dyDescent="0.3">
      <c r="A941" s="47">
        <v>0</v>
      </c>
      <c r="B941" s="45">
        <f>+Tableau13[[#This Row],[التبرع]]+Tableau13[[#This Row],[مساهمة 2022]]</f>
        <v>0</v>
      </c>
      <c r="C941" s="45">
        <f>SUM(Tableau13[[#This Row],[12]:[1]])</f>
        <v>0</v>
      </c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8"/>
      <c r="P941" s="47"/>
      <c r="Q941" s="47"/>
      <c r="R941" s="32"/>
      <c r="S941" s="10">
        <v>935</v>
      </c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</row>
    <row r="942" spans="1:46" s="4" customFormat="1" x14ac:dyDescent="0.3">
      <c r="A942" s="129">
        <v>0</v>
      </c>
      <c r="B942" s="44">
        <f>+Tableau13[[#This Row],[التبرع]]+Tableau13[[#This Row],[مساهمة 2022]]</f>
        <v>0</v>
      </c>
      <c r="C942" s="44">
        <f>SUM(Tableau13[[#This Row],[12]:[1]])</f>
        <v>0</v>
      </c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6"/>
      <c r="P942" s="49"/>
      <c r="Q942" s="50"/>
      <c r="R942" s="34"/>
      <c r="S942" s="14">
        <v>936</v>
      </c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</row>
    <row r="943" spans="1:46" s="4" customFormat="1" x14ac:dyDescent="0.3">
      <c r="A943" s="47">
        <v>0</v>
      </c>
      <c r="B943" s="45">
        <f>+Tableau13[[#This Row],[التبرع]]+Tableau13[[#This Row],[مساهمة 2022]]</f>
        <v>0</v>
      </c>
      <c r="C943" s="45">
        <f>SUM(Tableau13[[#This Row],[12]:[1]])</f>
        <v>0</v>
      </c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7"/>
      <c r="Q943" s="47"/>
      <c r="R943" s="32"/>
      <c r="S943" s="10">
        <v>937</v>
      </c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</row>
    <row r="944" spans="1:46" s="4" customFormat="1" x14ac:dyDescent="0.3">
      <c r="A944" s="129">
        <v>0</v>
      </c>
      <c r="B944" s="44">
        <f>+Tableau13[[#This Row],[التبرع]]+Tableau13[[#This Row],[مساهمة 2022]]</f>
        <v>0</v>
      </c>
      <c r="C944" s="44">
        <f>SUM(Tableau13[[#This Row],[12]:[1]])</f>
        <v>0</v>
      </c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9"/>
      <c r="Q944" s="50"/>
      <c r="R944" s="34"/>
      <c r="S944" s="14">
        <v>938</v>
      </c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</row>
    <row r="945" spans="1:46" s="4" customFormat="1" x14ac:dyDescent="0.3">
      <c r="A945" s="47">
        <v>0</v>
      </c>
      <c r="B945" s="45">
        <f>+Tableau13[[#This Row],[التبرع]]+Tableau13[[#This Row],[مساهمة 2022]]</f>
        <v>0</v>
      </c>
      <c r="C945" s="45">
        <f>SUM(Tableau13[[#This Row],[12]:[1]])</f>
        <v>0</v>
      </c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7"/>
      <c r="Q945" s="47"/>
      <c r="R945" s="32"/>
      <c r="S945" s="10">
        <v>939</v>
      </c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</row>
    <row r="946" spans="1:46" s="4" customFormat="1" x14ac:dyDescent="0.3">
      <c r="A946" s="129">
        <v>0</v>
      </c>
      <c r="B946" s="44">
        <f>+Tableau13[[#This Row],[التبرع]]+Tableau13[[#This Row],[مساهمة 2022]]</f>
        <v>0</v>
      </c>
      <c r="C946" s="44">
        <f>SUM(Tableau13[[#This Row],[12]:[1]])</f>
        <v>0</v>
      </c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6"/>
      <c r="P946" s="49"/>
      <c r="Q946" s="50"/>
      <c r="R946" s="34"/>
      <c r="S946" s="14">
        <v>940</v>
      </c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</row>
    <row r="947" spans="1:46" s="4" customFormat="1" x14ac:dyDescent="0.3">
      <c r="A947" s="47">
        <v>0</v>
      </c>
      <c r="B947" s="45">
        <f>+Tableau13[[#This Row],[التبرع]]+Tableau13[[#This Row],[مساهمة 2022]]</f>
        <v>0</v>
      </c>
      <c r="C947" s="45">
        <f>SUM(Tableau13[[#This Row],[12]:[1]])</f>
        <v>0</v>
      </c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8"/>
      <c r="P947" s="47"/>
      <c r="Q947" s="47"/>
      <c r="R947" s="32"/>
      <c r="S947" s="10">
        <v>941</v>
      </c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</row>
    <row r="948" spans="1:46" s="4" customFormat="1" x14ac:dyDescent="0.3">
      <c r="A948" s="129">
        <v>0</v>
      </c>
      <c r="B948" s="44">
        <f>+Tableau13[[#This Row],[التبرع]]+Tableau13[[#This Row],[مساهمة 2022]]</f>
        <v>0</v>
      </c>
      <c r="C948" s="44">
        <f>SUM(Tableau13[[#This Row],[12]:[1]])</f>
        <v>0</v>
      </c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6"/>
      <c r="P948" s="49"/>
      <c r="Q948" s="50"/>
      <c r="R948" s="34"/>
      <c r="S948" s="14">
        <v>942</v>
      </c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</row>
    <row r="949" spans="1:46" s="4" customFormat="1" x14ac:dyDescent="0.3">
      <c r="A949" s="47">
        <v>0</v>
      </c>
      <c r="B949" s="45">
        <f>+Tableau13[[#This Row],[التبرع]]+Tableau13[[#This Row],[مساهمة 2022]]</f>
        <v>0</v>
      </c>
      <c r="C949" s="45">
        <f>SUM(Tableau13[[#This Row],[12]:[1]])</f>
        <v>0</v>
      </c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7"/>
      <c r="Q949" s="47"/>
      <c r="R949" s="32"/>
      <c r="S949" s="10">
        <v>943</v>
      </c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</row>
    <row r="950" spans="1:46" s="4" customFormat="1" x14ac:dyDescent="0.3">
      <c r="A950" s="129">
        <v>0</v>
      </c>
      <c r="B950" s="44">
        <f>+Tableau13[[#This Row],[التبرع]]+Tableau13[[#This Row],[مساهمة 2022]]</f>
        <v>0</v>
      </c>
      <c r="C950" s="44">
        <f>SUM(Tableau13[[#This Row],[12]:[1]])</f>
        <v>0</v>
      </c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9"/>
      <c r="Q950" s="50"/>
      <c r="R950" s="34"/>
      <c r="S950" s="14">
        <v>944</v>
      </c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</row>
    <row r="951" spans="1:46" s="4" customFormat="1" x14ac:dyDescent="0.3">
      <c r="A951" s="47">
        <v>0</v>
      </c>
      <c r="B951" s="45">
        <f>+Tableau13[[#This Row],[التبرع]]+Tableau13[[#This Row],[مساهمة 2022]]</f>
        <v>0</v>
      </c>
      <c r="C951" s="45">
        <f>SUM(Tableau13[[#This Row],[12]:[1]])</f>
        <v>0</v>
      </c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7"/>
      <c r="Q951" s="47"/>
      <c r="R951" s="32"/>
      <c r="S951" s="10">
        <v>945</v>
      </c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</row>
    <row r="952" spans="1:46" s="4" customFormat="1" x14ac:dyDescent="0.3">
      <c r="A952" s="129">
        <v>0</v>
      </c>
      <c r="B952" s="44">
        <f>+Tableau13[[#This Row],[التبرع]]+Tableau13[[#This Row],[مساهمة 2022]]</f>
        <v>0</v>
      </c>
      <c r="C952" s="44">
        <f>SUM(Tableau13[[#This Row],[12]:[1]])</f>
        <v>0</v>
      </c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6"/>
      <c r="P952" s="49"/>
      <c r="Q952" s="50"/>
      <c r="R952" s="34"/>
      <c r="S952" s="14">
        <v>946</v>
      </c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</row>
    <row r="953" spans="1:46" s="4" customFormat="1" x14ac:dyDescent="0.3">
      <c r="A953" s="47">
        <v>0</v>
      </c>
      <c r="B953" s="45">
        <f>+Tableau13[[#This Row],[التبرع]]+Tableau13[[#This Row],[مساهمة 2022]]</f>
        <v>0</v>
      </c>
      <c r="C953" s="45">
        <f>SUM(Tableau13[[#This Row],[12]:[1]])</f>
        <v>0</v>
      </c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8"/>
      <c r="P953" s="47"/>
      <c r="Q953" s="47"/>
      <c r="R953" s="32"/>
      <c r="S953" s="10">
        <v>947</v>
      </c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</row>
    <row r="954" spans="1:46" s="4" customFormat="1" x14ac:dyDescent="0.3">
      <c r="A954" s="129">
        <v>0</v>
      </c>
      <c r="B954" s="44">
        <f>+Tableau13[[#This Row],[التبرع]]+Tableau13[[#This Row],[مساهمة 2022]]</f>
        <v>0</v>
      </c>
      <c r="C954" s="44">
        <f>SUM(Tableau13[[#This Row],[12]:[1]])</f>
        <v>0</v>
      </c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6"/>
      <c r="P954" s="49"/>
      <c r="Q954" s="50"/>
      <c r="R954" s="34"/>
      <c r="S954" s="14">
        <v>948</v>
      </c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</row>
    <row r="955" spans="1:46" s="4" customFormat="1" x14ac:dyDescent="0.3">
      <c r="A955" s="47">
        <v>0</v>
      </c>
      <c r="B955" s="45">
        <f>+Tableau13[[#This Row],[التبرع]]+Tableau13[[#This Row],[مساهمة 2022]]</f>
        <v>0</v>
      </c>
      <c r="C955" s="45">
        <f>SUM(Tableau13[[#This Row],[12]:[1]])</f>
        <v>0</v>
      </c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7"/>
      <c r="Q955" s="47"/>
      <c r="R955" s="32"/>
      <c r="S955" s="10">
        <v>949</v>
      </c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</row>
    <row r="956" spans="1:46" s="4" customFormat="1" x14ac:dyDescent="0.3">
      <c r="A956" s="129">
        <v>0</v>
      </c>
      <c r="B956" s="44">
        <f>+Tableau13[[#This Row],[التبرع]]+Tableau13[[#This Row],[مساهمة 2022]]</f>
        <v>0</v>
      </c>
      <c r="C956" s="44">
        <f>SUM(Tableau13[[#This Row],[12]:[1]])</f>
        <v>0</v>
      </c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9"/>
      <c r="Q956" s="50"/>
      <c r="R956" s="34"/>
      <c r="S956" s="14">
        <v>950</v>
      </c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</row>
    <row r="957" spans="1:46" s="4" customFormat="1" x14ac:dyDescent="0.3">
      <c r="A957" s="47">
        <v>0</v>
      </c>
      <c r="B957" s="45">
        <f>+Tableau13[[#This Row],[التبرع]]+Tableau13[[#This Row],[مساهمة 2022]]</f>
        <v>0</v>
      </c>
      <c r="C957" s="45">
        <f>SUM(Tableau13[[#This Row],[12]:[1]])</f>
        <v>0</v>
      </c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7"/>
      <c r="Q957" s="47"/>
      <c r="R957" s="32"/>
      <c r="S957" s="10">
        <v>951</v>
      </c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</row>
    <row r="958" spans="1:46" s="4" customFormat="1" x14ac:dyDescent="0.3">
      <c r="A958" s="129">
        <v>0</v>
      </c>
      <c r="B958" s="44">
        <f>+Tableau13[[#This Row],[التبرع]]+Tableau13[[#This Row],[مساهمة 2022]]</f>
        <v>0</v>
      </c>
      <c r="C958" s="44">
        <f>SUM(Tableau13[[#This Row],[12]:[1]])</f>
        <v>0</v>
      </c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6"/>
      <c r="P958" s="49"/>
      <c r="Q958" s="50"/>
      <c r="R958" s="34"/>
      <c r="S958" s="14">
        <v>952</v>
      </c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</row>
    <row r="959" spans="1:46" s="4" customFormat="1" x14ac:dyDescent="0.3">
      <c r="A959" s="47">
        <v>0</v>
      </c>
      <c r="B959" s="45">
        <f>+Tableau13[[#This Row],[التبرع]]+Tableau13[[#This Row],[مساهمة 2022]]</f>
        <v>0</v>
      </c>
      <c r="C959" s="45">
        <f>SUM(Tableau13[[#This Row],[12]:[1]])</f>
        <v>0</v>
      </c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8"/>
      <c r="P959" s="47"/>
      <c r="Q959" s="47"/>
      <c r="R959" s="32"/>
      <c r="S959" s="10">
        <v>953</v>
      </c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</row>
    <row r="960" spans="1:46" s="4" customFormat="1" x14ac:dyDescent="0.3">
      <c r="A960" s="129">
        <v>0</v>
      </c>
      <c r="B960" s="44">
        <f>+Tableau13[[#This Row],[التبرع]]+Tableau13[[#This Row],[مساهمة 2022]]</f>
        <v>0</v>
      </c>
      <c r="C960" s="44">
        <f>SUM(Tableau13[[#This Row],[12]:[1]])</f>
        <v>0</v>
      </c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6"/>
      <c r="P960" s="49"/>
      <c r="Q960" s="50"/>
      <c r="R960" s="34"/>
      <c r="S960" s="14">
        <v>954</v>
      </c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</row>
    <row r="961" spans="1:46" s="4" customFormat="1" x14ac:dyDescent="0.3">
      <c r="A961" s="47">
        <v>0</v>
      </c>
      <c r="B961" s="45">
        <f>+Tableau13[[#This Row],[التبرع]]+Tableau13[[#This Row],[مساهمة 2022]]</f>
        <v>0</v>
      </c>
      <c r="C961" s="45">
        <f>SUM(Tableau13[[#This Row],[12]:[1]])</f>
        <v>0</v>
      </c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7"/>
      <c r="Q961" s="47"/>
      <c r="R961" s="32"/>
      <c r="S961" s="10">
        <v>955</v>
      </c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</row>
    <row r="962" spans="1:46" s="4" customFormat="1" x14ac:dyDescent="0.3">
      <c r="A962" s="129">
        <v>0</v>
      </c>
      <c r="B962" s="44">
        <f>+Tableau13[[#This Row],[التبرع]]+Tableau13[[#This Row],[مساهمة 2022]]</f>
        <v>0</v>
      </c>
      <c r="C962" s="44">
        <f>SUM(Tableau13[[#This Row],[12]:[1]])</f>
        <v>0</v>
      </c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9"/>
      <c r="Q962" s="50"/>
      <c r="R962" s="34"/>
      <c r="S962" s="14">
        <v>956</v>
      </c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</row>
    <row r="963" spans="1:46" s="4" customFormat="1" x14ac:dyDescent="0.3">
      <c r="A963" s="47">
        <v>0</v>
      </c>
      <c r="B963" s="45">
        <f>+Tableau13[[#This Row],[التبرع]]+Tableau13[[#This Row],[مساهمة 2022]]</f>
        <v>0</v>
      </c>
      <c r="C963" s="45">
        <f>SUM(Tableau13[[#This Row],[12]:[1]])</f>
        <v>0</v>
      </c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7"/>
      <c r="Q963" s="47"/>
      <c r="R963" s="32"/>
      <c r="S963" s="10">
        <v>957</v>
      </c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</row>
    <row r="964" spans="1:46" s="4" customFormat="1" x14ac:dyDescent="0.3">
      <c r="A964" s="129">
        <v>0</v>
      </c>
      <c r="B964" s="44">
        <f>+Tableau13[[#This Row],[التبرع]]+Tableau13[[#This Row],[مساهمة 2022]]</f>
        <v>0</v>
      </c>
      <c r="C964" s="44">
        <f>SUM(Tableau13[[#This Row],[12]:[1]])</f>
        <v>0</v>
      </c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6"/>
      <c r="P964" s="49"/>
      <c r="Q964" s="50"/>
      <c r="R964" s="34"/>
      <c r="S964" s="14">
        <v>958</v>
      </c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</row>
    <row r="965" spans="1:46" s="4" customFormat="1" x14ac:dyDescent="0.3">
      <c r="A965" s="47">
        <v>0</v>
      </c>
      <c r="B965" s="45">
        <f>+Tableau13[[#This Row],[التبرع]]+Tableau13[[#This Row],[مساهمة 2022]]</f>
        <v>0</v>
      </c>
      <c r="C965" s="45">
        <f>SUM(Tableau13[[#This Row],[12]:[1]])</f>
        <v>0</v>
      </c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8"/>
      <c r="P965" s="47"/>
      <c r="Q965" s="47"/>
      <c r="R965" s="32"/>
      <c r="S965" s="10">
        <v>959</v>
      </c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</row>
    <row r="966" spans="1:46" s="4" customFormat="1" x14ac:dyDescent="0.3">
      <c r="A966" s="129">
        <v>0</v>
      </c>
      <c r="B966" s="44">
        <f>+Tableau13[[#This Row],[التبرع]]+Tableau13[[#This Row],[مساهمة 2022]]</f>
        <v>0</v>
      </c>
      <c r="C966" s="44">
        <f>SUM(Tableau13[[#This Row],[12]:[1]])</f>
        <v>0</v>
      </c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6"/>
      <c r="P966" s="49"/>
      <c r="Q966" s="50"/>
      <c r="R966" s="34"/>
      <c r="S966" s="14">
        <v>960</v>
      </c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</row>
    <row r="967" spans="1:46" s="4" customFormat="1" x14ac:dyDescent="0.3">
      <c r="A967" s="47">
        <v>0</v>
      </c>
      <c r="B967" s="45">
        <f>+Tableau13[[#This Row],[التبرع]]+Tableau13[[#This Row],[مساهمة 2022]]</f>
        <v>0</v>
      </c>
      <c r="C967" s="45">
        <f>SUM(Tableau13[[#This Row],[12]:[1]])</f>
        <v>0</v>
      </c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7"/>
      <c r="Q967" s="47"/>
      <c r="R967" s="32"/>
      <c r="S967" s="10">
        <v>961</v>
      </c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</row>
    <row r="968" spans="1:46" s="4" customFormat="1" x14ac:dyDescent="0.3">
      <c r="A968" s="129">
        <v>0</v>
      </c>
      <c r="B968" s="44">
        <f>+Tableau13[[#This Row],[التبرع]]+Tableau13[[#This Row],[مساهمة 2022]]</f>
        <v>0</v>
      </c>
      <c r="C968" s="44">
        <f>SUM(Tableau13[[#This Row],[12]:[1]])</f>
        <v>0</v>
      </c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9"/>
      <c r="Q968" s="50"/>
      <c r="R968" s="34"/>
      <c r="S968" s="14">
        <v>962</v>
      </c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</row>
    <row r="969" spans="1:46" s="4" customFormat="1" x14ac:dyDescent="0.3">
      <c r="A969" s="47">
        <v>0</v>
      </c>
      <c r="B969" s="45">
        <f>+Tableau13[[#This Row],[التبرع]]+Tableau13[[#This Row],[مساهمة 2022]]</f>
        <v>0</v>
      </c>
      <c r="C969" s="45">
        <f>SUM(Tableau13[[#This Row],[12]:[1]])</f>
        <v>0</v>
      </c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7"/>
      <c r="Q969" s="47"/>
      <c r="R969" s="32"/>
      <c r="S969" s="10">
        <v>963</v>
      </c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</row>
    <row r="970" spans="1:46" s="4" customFormat="1" x14ac:dyDescent="0.3">
      <c r="A970" s="129">
        <v>0</v>
      </c>
      <c r="B970" s="44">
        <f>+Tableau13[[#This Row],[التبرع]]+Tableau13[[#This Row],[مساهمة 2022]]</f>
        <v>0</v>
      </c>
      <c r="C970" s="44">
        <f>SUM(Tableau13[[#This Row],[12]:[1]])</f>
        <v>0</v>
      </c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6"/>
      <c r="P970" s="49"/>
      <c r="Q970" s="50"/>
      <c r="R970" s="34"/>
      <c r="S970" s="14">
        <v>964</v>
      </c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</row>
    <row r="971" spans="1:46" s="4" customFormat="1" x14ac:dyDescent="0.3">
      <c r="A971" s="47">
        <v>0</v>
      </c>
      <c r="B971" s="45">
        <f>+Tableau13[[#This Row],[التبرع]]+Tableau13[[#This Row],[مساهمة 2022]]</f>
        <v>0</v>
      </c>
      <c r="C971" s="45">
        <f>SUM(Tableau13[[#This Row],[12]:[1]])</f>
        <v>0</v>
      </c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8"/>
      <c r="P971" s="47"/>
      <c r="Q971" s="47"/>
      <c r="R971" s="32"/>
      <c r="S971" s="10">
        <v>965</v>
      </c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</row>
    <row r="972" spans="1:46" s="4" customFormat="1" x14ac:dyDescent="0.3">
      <c r="A972" s="129">
        <v>0</v>
      </c>
      <c r="B972" s="44">
        <f>+Tableau13[[#This Row],[التبرع]]+Tableau13[[#This Row],[مساهمة 2022]]</f>
        <v>0</v>
      </c>
      <c r="C972" s="44">
        <f>SUM(Tableau13[[#This Row],[12]:[1]])</f>
        <v>0</v>
      </c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6"/>
      <c r="P972" s="49"/>
      <c r="Q972" s="50"/>
      <c r="R972" s="34"/>
      <c r="S972" s="14">
        <v>966</v>
      </c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</row>
    <row r="973" spans="1:46" s="4" customFormat="1" x14ac:dyDescent="0.3">
      <c r="A973" s="47">
        <v>0</v>
      </c>
      <c r="B973" s="45">
        <f>+Tableau13[[#This Row],[التبرع]]+Tableau13[[#This Row],[مساهمة 2022]]</f>
        <v>0</v>
      </c>
      <c r="C973" s="45">
        <f>SUM(Tableau13[[#This Row],[12]:[1]])</f>
        <v>0</v>
      </c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7"/>
      <c r="Q973" s="47"/>
      <c r="R973" s="32"/>
      <c r="S973" s="10">
        <v>967</v>
      </c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</row>
    <row r="974" spans="1:46" s="4" customFormat="1" x14ac:dyDescent="0.3">
      <c r="A974" s="129">
        <v>0</v>
      </c>
      <c r="B974" s="44">
        <f>+Tableau13[[#This Row],[التبرع]]+Tableau13[[#This Row],[مساهمة 2022]]</f>
        <v>0</v>
      </c>
      <c r="C974" s="44">
        <f>SUM(Tableau13[[#This Row],[12]:[1]])</f>
        <v>0</v>
      </c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9"/>
      <c r="Q974" s="50"/>
      <c r="R974" s="34"/>
      <c r="S974" s="14">
        <v>968</v>
      </c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</row>
    <row r="975" spans="1:46" s="4" customFormat="1" x14ac:dyDescent="0.3">
      <c r="A975" s="47">
        <v>0</v>
      </c>
      <c r="B975" s="45">
        <f>+Tableau13[[#This Row],[التبرع]]+Tableau13[[#This Row],[مساهمة 2022]]</f>
        <v>0</v>
      </c>
      <c r="C975" s="45">
        <f>SUM(Tableau13[[#This Row],[12]:[1]])</f>
        <v>0</v>
      </c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7"/>
      <c r="Q975" s="47"/>
      <c r="R975" s="32"/>
      <c r="S975" s="10">
        <v>969</v>
      </c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</row>
    <row r="976" spans="1:46" s="4" customFormat="1" x14ac:dyDescent="0.3">
      <c r="A976" s="129">
        <v>0</v>
      </c>
      <c r="B976" s="44">
        <f>+Tableau13[[#This Row],[التبرع]]+Tableau13[[#This Row],[مساهمة 2022]]</f>
        <v>0</v>
      </c>
      <c r="C976" s="44">
        <f>SUM(Tableau13[[#This Row],[12]:[1]])</f>
        <v>0</v>
      </c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6"/>
      <c r="P976" s="49"/>
      <c r="Q976" s="50"/>
      <c r="R976" s="34"/>
      <c r="S976" s="14">
        <v>970</v>
      </c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</row>
    <row r="977" spans="1:46" s="4" customFormat="1" x14ac:dyDescent="0.3">
      <c r="A977" s="47">
        <v>0</v>
      </c>
      <c r="B977" s="45">
        <f>+Tableau13[[#This Row],[التبرع]]+Tableau13[[#This Row],[مساهمة 2022]]</f>
        <v>0</v>
      </c>
      <c r="C977" s="45">
        <f>SUM(Tableau13[[#This Row],[12]:[1]])</f>
        <v>0</v>
      </c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8"/>
      <c r="P977" s="47"/>
      <c r="Q977" s="47"/>
      <c r="R977" s="32"/>
      <c r="S977" s="10">
        <v>971</v>
      </c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</row>
    <row r="978" spans="1:46" s="4" customFormat="1" x14ac:dyDescent="0.3">
      <c r="A978" s="129">
        <v>0</v>
      </c>
      <c r="B978" s="44">
        <f>+Tableau13[[#This Row],[التبرع]]+Tableau13[[#This Row],[مساهمة 2022]]</f>
        <v>0</v>
      </c>
      <c r="C978" s="44">
        <f>SUM(Tableau13[[#This Row],[12]:[1]])</f>
        <v>0</v>
      </c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6"/>
      <c r="P978" s="49"/>
      <c r="Q978" s="50"/>
      <c r="R978" s="34"/>
      <c r="S978" s="14">
        <v>972</v>
      </c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</row>
    <row r="979" spans="1:46" s="4" customFormat="1" x14ac:dyDescent="0.3">
      <c r="A979" s="47">
        <v>0</v>
      </c>
      <c r="B979" s="45">
        <f>+Tableau13[[#This Row],[التبرع]]+Tableau13[[#This Row],[مساهمة 2022]]</f>
        <v>0</v>
      </c>
      <c r="C979" s="45">
        <f>SUM(Tableau13[[#This Row],[12]:[1]])</f>
        <v>0</v>
      </c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7"/>
      <c r="Q979" s="47"/>
      <c r="R979" s="32"/>
      <c r="S979" s="10">
        <v>973</v>
      </c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</row>
    <row r="980" spans="1:46" s="4" customFormat="1" x14ac:dyDescent="0.3">
      <c r="A980" s="129">
        <v>0</v>
      </c>
      <c r="B980" s="44">
        <f>+Tableau13[[#This Row],[التبرع]]+Tableau13[[#This Row],[مساهمة 2022]]</f>
        <v>0</v>
      </c>
      <c r="C980" s="44">
        <f>SUM(Tableau13[[#This Row],[12]:[1]])</f>
        <v>0</v>
      </c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9"/>
      <c r="Q980" s="50"/>
      <c r="R980" s="34"/>
      <c r="S980" s="14">
        <v>974</v>
      </c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</row>
    <row r="981" spans="1:46" s="4" customFormat="1" x14ac:dyDescent="0.3">
      <c r="A981" s="47">
        <v>0</v>
      </c>
      <c r="B981" s="45">
        <f>+Tableau13[[#This Row],[التبرع]]+Tableau13[[#This Row],[مساهمة 2022]]</f>
        <v>0</v>
      </c>
      <c r="C981" s="45">
        <f>SUM(Tableau13[[#This Row],[12]:[1]])</f>
        <v>0</v>
      </c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7"/>
      <c r="Q981" s="47"/>
      <c r="R981" s="32"/>
      <c r="S981" s="10">
        <v>975</v>
      </c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</row>
    <row r="982" spans="1:46" s="4" customFormat="1" x14ac:dyDescent="0.3">
      <c r="A982" s="129">
        <v>0</v>
      </c>
      <c r="B982" s="44">
        <f>+Tableau13[[#This Row],[التبرع]]+Tableau13[[#This Row],[مساهمة 2022]]</f>
        <v>0</v>
      </c>
      <c r="C982" s="44">
        <f>SUM(Tableau13[[#This Row],[12]:[1]])</f>
        <v>0</v>
      </c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6"/>
      <c r="P982" s="49"/>
      <c r="Q982" s="50"/>
      <c r="R982" s="34"/>
      <c r="S982" s="14">
        <v>976</v>
      </c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</row>
    <row r="983" spans="1:46" s="4" customFormat="1" x14ac:dyDescent="0.3">
      <c r="A983" s="47">
        <v>0</v>
      </c>
      <c r="B983" s="45">
        <f>+Tableau13[[#This Row],[التبرع]]+Tableau13[[#This Row],[مساهمة 2022]]</f>
        <v>0</v>
      </c>
      <c r="C983" s="45">
        <f>SUM(Tableau13[[#This Row],[12]:[1]])</f>
        <v>0</v>
      </c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8"/>
      <c r="P983" s="47"/>
      <c r="Q983" s="47"/>
      <c r="R983" s="32"/>
      <c r="S983" s="10">
        <v>977</v>
      </c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</row>
    <row r="984" spans="1:46" s="4" customFormat="1" x14ac:dyDescent="0.3">
      <c r="A984" s="129">
        <v>0</v>
      </c>
      <c r="B984" s="44">
        <f>+Tableau13[[#This Row],[التبرع]]+Tableau13[[#This Row],[مساهمة 2022]]</f>
        <v>0</v>
      </c>
      <c r="C984" s="44">
        <f>SUM(Tableau13[[#This Row],[12]:[1]])</f>
        <v>0</v>
      </c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6"/>
      <c r="P984" s="49"/>
      <c r="Q984" s="50"/>
      <c r="R984" s="34"/>
      <c r="S984" s="14">
        <v>978</v>
      </c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</row>
    <row r="985" spans="1:46" s="4" customFormat="1" x14ac:dyDescent="0.3">
      <c r="A985" s="47">
        <v>0</v>
      </c>
      <c r="B985" s="45">
        <f>+Tableau13[[#This Row],[التبرع]]+Tableau13[[#This Row],[مساهمة 2022]]</f>
        <v>0</v>
      </c>
      <c r="C985" s="45">
        <f>SUM(Tableau13[[#This Row],[12]:[1]])</f>
        <v>0</v>
      </c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7"/>
      <c r="Q985" s="47"/>
      <c r="R985" s="32"/>
      <c r="S985" s="10">
        <v>979</v>
      </c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</row>
    <row r="986" spans="1:46" s="4" customFormat="1" x14ac:dyDescent="0.3">
      <c r="A986" s="129">
        <v>0</v>
      </c>
      <c r="B986" s="44">
        <f>+Tableau13[[#This Row],[التبرع]]+Tableau13[[#This Row],[مساهمة 2022]]</f>
        <v>0</v>
      </c>
      <c r="C986" s="44">
        <f>SUM(Tableau13[[#This Row],[12]:[1]])</f>
        <v>0</v>
      </c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9"/>
      <c r="Q986" s="50"/>
      <c r="R986" s="34"/>
      <c r="S986" s="14">
        <v>980</v>
      </c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</row>
    <row r="987" spans="1:46" s="4" customFormat="1" x14ac:dyDescent="0.3">
      <c r="A987" s="47">
        <v>0</v>
      </c>
      <c r="B987" s="45">
        <f>+Tableau13[[#This Row],[التبرع]]+Tableau13[[#This Row],[مساهمة 2022]]</f>
        <v>0</v>
      </c>
      <c r="C987" s="45">
        <f>SUM(Tableau13[[#This Row],[12]:[1]])</f>
        <v>0</v>
      </c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7"/>
      <c r="Q987" s="47"/>
      <c r="R987" s="32"/>
      <c r="S987" s="10">
        <v>981</v>
      </c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</row>
    <row r="988" spans="1:46" s="4" customFormat="1" x14ac:dyDescent="0.3">
      <c r="A988" s="129">
        <v>0</v>
      </c>
      <c r="B988" s="44">
        <f>+Tableau13[[#This Row],[التبرع]]+Tableau13[[#This Row],[مساهمة 2022]]</f>
        <v>0</v>
      </c>
      <c r="C988" s="44">
        <f>SUM(Tableau13[[#This Row],[12]:[1]])</f>
        <v>0</v>
      </c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6"/>
      <c r="P988" s="49"/>
      <c r="Q988" s="50"/>
      <c r="R988" s="34"/>
      <c r="S988" s="14">
        <v>982</v>
      </c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</row>
    <row r="989" spans="1:46" s="4" customFormat="1" x14ac:dyDescent="0.3">
      <c r="A989" s="47">
        <v>0</v>
      </c>
      <c r="B989" s="45">
        <f>+Tableau13[[#This Row],[التبرع]]+Tableau13[[#This Row],[مساهمة 2022]]</f>
        <v>0</v>
      </c>
      <c r="C989" s="45">
        <f>SUM(Tableau13[[#This Row],[12]:[1]])</f>
        <v>0</v>
      </c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8"/>
      <c r="P989" s="47"/>
      <c r="Q989" s="47"/>
      <c r="R989" s="32"/>
      <c r="S989" s="10">
        <v>983</v>
      </c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</row>
    <row r="990" spans="1:46" s="4" customFormat="1" x14ac:dyDescent="0.3">
      <c r="A990" s="129">
        <v>0</v>
      </c>
      <c r="B990" s="44">
        <f>+Tableau13[[#This Row],[التبرع]]+Tableau13[[#This Row],[مساهمة 2022]]</f>
        <v>0</v>
      </c>
      <c r="C990" s="44">
        <f>SUM(Tableau13[[#This Row],[12]:[1]])</f>
        <v>0</v>
      </c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6"/>
      <c r="P990" s="49"/>
      <c r="Q990" s="50"/>
      <c r="R990" s="34"/>
      <c r="S990" s="14">
        <v>984</v>
      </c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</row>
    <row r="991" spans="1:46" s="4" customFormat="1" x14ac:dyDescent="0.3">
      <c r="A991" s="47">
        <v>0</v>
      </c>
      <c r="B991" s="45">
        <f>+Tableau13[[#This Row],[التبرع]]+Tableau13[[#This Row],[مساهمة 2022]]</f>
        <v>0</v>
      </c>
      <c r="C991" s="45">
        <f>SUM(Tableau13[[#This Row],[12]:[1]])</f>
        <v>0</v>
      </c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7"/>
      <c r="Q991" s="47"/>
      <c r="R991" s="32"/>
      <c r="S991" s="10">
        <v>985</v>
      </c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</row>
    <row r="992" spans="1:46" s="4" customFormat="1" x14ac:dyDescent="0.3">
      <c r="A992" s="129">
        <v>0</v>
      </c>
      <c r="B992" s="44">
        <f>+Tableau13[[#This Row],[التبرع]]+Tableau13[[#This Row],[مساهمة 2022]]</f>
        <v>0</v>
      </c>
      <c r="C992" s="44">
        <f>SUM(Tableau13[[#This Row],[12]:[1]])</f>
        <v>0</v>
      </c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9"/>
      <c r="Q992" s="50"/>
      <c r="R992" s="34"/>
      <c r="S992" s="14">
        <v>986</v>
      </c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</row>
    <row r="993" spans="1:46" s="4" customFormat="1" x14ac:dyDescent="0.3">
      <c r="A993" s="47">
        <v>0</v>
      </c>
      <c r="B993" s="45">
        <f>+Tableau13[[#This Row],[التبرع]]+Tableau13[[#This Row],[مساهمة 2022]]</f>
        <v>0</v>
      </c>
      <c r="C993" s="45">
        <f>SUM(Tableau13[[#This Row],[12]:[1]])</f>
        <v>0</v>
      </c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7"/>
      <c r="Q993" s="47"/>
      <c r="R993" s="32"/>
      <c r="S993" s="10">
        <v>987</v>
      </c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</row>
    <row r="994" spans="1:46" s="4" customFormat="1" x14ac:dyDescent="0.3">
      <c r="A994" s="129">
        <v>0</v>
      </c>
      <c r="B994" s="44">
        <f>+Tableau13[[#This Row],[التبرع]]+Tableau13[[#This Row],[مساهمة 2022]]</f>
        <v>0</v>
      </c>
      <c r="C994" s="44">
        <f>SUM(Tableau13[[#This Row],[12]:[1]])</f>
        <v>0</v>
      </c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6"/>
      <c r="P994" s="49"/>
      <c r="Q994" s="50"/>
      <c r="R994" s="34"/>
      <c r="S994" s="14">
        <v>988</v>
      </c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</row>
    <row r="995" spans="1:46" s="4" customFormat="1" x14ac:dyDescent="0.3">
      <c r="A995" s="47">
        <v>0</v>
      </c>
      <c r="B995" s="45">
        <f>+Tableau13[[#This Row],[التبرع]]+Tableau13[[#This Row],[مساهمة 2022]]</f>
        <v>0</v>
      </c>
      <c r="C995" s="45">
        <f>SUM(Tableau13[[#This Row],[12]:[1]])</f>
        <v>0</v>
      </c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8"/>
      <c r="P995" s="47"/>
      <c r="Q995" s="47"/>
      <c r="R995" s="32"/>
      <c r="S995" s="10">
        <v>989</v>
      </c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</row>
    <row r="996" spans="1:46" s="4" customFormat="1" x14ac:dyDescent="0.3">
      <c r="A996" s="129">
        <v>0</v>
      </c>
      <c r="B996" s="44">
        <f>+Tableau13[[#This Row],[التبرع]]+Tableau13[[#This Row],[مساهمة 2022]]</f>
        <v>0</v>
      </c>
      <c r="C996" s="44">
        <f>SUM(Tableau13[[#This Row],[12]:[1]])</f>
        <v>0</v>
      </c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6"/>
      <c r="P996" s="49"/>
      <c r="Q996" s="50"/>
      <c r="R996" s="34"/>
      <c r="S996" s="14">
        <v>990</v>
      </c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</row>
    <row r="997" spans="1:46" s="4" customFormat="1" x14ac:dyDescent="0.3">
      <c r="A997" s="47">
        <v>0</v>
      </c>
      <c r="B997" s="45">
        <f>+Tableau13[[#This Row],[التبرع]]+Tableau13[[#This Row],[مساهمة 2022]]</f>
        <v>0</v>
      </c>
      <c r="C997" s="45">
        <f>SUM(Tableau13[[#This Row],[12]:[1]])</f>
        <v>0</v>
      </c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7"/>
      <c r="Q997" s="47"/>
      <c r="R997" s="32"/>
      <c r="S997" s="10">
        <v>991</v>
      </c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</row>
    <row r="998" spans="1:46" s="4" customFormat="1" x14ac:dyDescent="0.3">
      <c r="A998" s="129">
        <v>0</v>
      </c>
      <c r="B998" s="44">
        <f>+Tableau13[[#This Row],[التبرع]]+Tableau13[[#This Row],[مساهمة 2022]]</f>
        <v>0</v>
      </c>
      <c r="C998" s="44">
        <f>SUM(Tableau13[[#This Row],[12]:[1]])</f>
        <v>0</v>
      </c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9"/>
      <c r="Q998" s="50"/>
      <c r="R998" s="34"/>
      <c r="S998" s="14">
        <v>992</v>
      </c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</row>
    <row r="999" spans="1:46" s="4" customFormat="1" x14ac:dyDescent="0.3">
      <c r="A999" s="47">
        <v>0</v>
      </c>
      <c r="B999" s="44">
        <f>+Tableau13[[#This Row],[التبرع]]+Tableau13[[#This Row],[مساهمة 2022]]</f>
        <v>0</v>
      </c>
      <c r="C999" s="44">
        <f>SUM(Tableau13[[#This Row],[12]:[1]])</f>
        <v>0</v>
      </c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6"/>
      <c r="P999" s="47"/>
      <c r="Q999" s="47"/>
      <c r="R999" s="32"/>
      <c r="S999" s="14">
        <v>993</v>
      </c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</row>
    <row r="1000" spans="1:46" s="4" customFormat="1" x14ac:dyDescent="0.3">
      <c r="A1000" s="129">
        <v>0</v>
      </c>
      <c r="B1000" s="44">
        <f>+Tableau13[[#This Row],[التبرع]]+Tableau13[[#This Row],[مساهمة 2022]]</f>
        <v>0</v>
      </c>
      <c r="C1000" s="44">
        <f>SUM(Tableau13[[#This Row],[12]:[1]])</f>
        <v>0</v>
      </c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6"/>
      <c r="P1000" s="49"/>
      <c r="Q1000" s="50"/>
      <c r="R1000" s="34"/>
      <c r="S1000" s="14">
        <v>994</v>
      </c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</row>
    <row r="1001" spans="1:46" s="4" customFormat="1" x14ac:dyDescent="0.3">
      <c r="A1001" s="47">
        <v>0</v>
      </c>
      <c r="B1001" s="44">
        <f>+Tableau13[[#This Row],[التبرع]]+Tableau13[[#This Row],[مساهمة 2022]]</f>
        <v>0</v>
      </c>
      <c r="C1001" s="44">
        <f>SUM(Tableau13[[#This Row],[12]:[1]])</f>
        <v>0</v>
      </c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7"/>
      <c r="Q1001" s="47"/>
      <c r="R1001" s="32"/>
      <c r="S1001" s="14">
        <v>995</v>
      </c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</row>
    <row r="1002" spans="1:46" s="4" customFormat="1" x14ac:dyDescent="0.3">
      <c r="A1002" s="129">
        <v>0</v>
      </c>
      <c r="B1002" s="44">
        <f>+Tableau13[[#This Row],[التبرع]]+Tableau13[[#This Row],[مساهمة 2022]]</f>
        <v>0</v>
      </c>
      <c r="C1002" s="44">
        <f>SUM(Tableau13[[#This Row],[12]:[1]])</f>
        <v>0</v>
      </c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6"/>
      <c r="P1002" s="49"/>
      <c r="Q1002" s="50"/>
      <c r="R1002" s="34"/>
      <c r="S1002" s="14">
        <v>996</v>
      </c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</row>
    <row r="1003" spans="1:46" s="4" customFormat="1" x14ac:dyDescent="0.3">
      <c r="A1003" s="47">
        <v>0</v>
      </c>
      <c r="B1003" s="44">
        <f>+Tableau13[[#This Row],[التبرع]]+Tableau13[[#This Row],[مساهمة 2022]]</f>
        <v>0</v>
      </c>
      <c r="C1003" s="44">
        <f>SUM(Tableau13[[#This Row],[12]:[1]])</f>
        <v>0</v>
      </c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6"/>
      <c r="P1003" s="47"/>
      <c r="Q1003" s="47"/>
      <c r="R1003" s="32"/>
      <c r="S1003" s="14">
        <v>997</v>
      </c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</row>
    <row r="1004" spans="1:46" s="4" customFormat="1" x14ac:dyDescent="0.3">
      <c r="A1004" s="129">
        <v>0</v>
      </c>
      <c r="B1004" s="44">
        <f>+Tableau13[[#This Row],[التبرع]]+Tableau13[[#This Row],[مساهمة 2022]]</f>
        <v>0</v>
      </c>
      <c r="C1004" s="44">
        <f>SUM(Tableau13[[#This Row],[12]:[1]])</f>
        <v>0</v>
      </c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9"/>
      <c r="Q1004" s="50"/>
      <c r="R1004" s="34"/>
      <c r="S1004" s="14">
        <v>998</v>
      </c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</row>
    <row r="1005" spans="1:46" s="4" customFormat="1" x14ac:dyDescent="0.3">
      <c r="A1005" s="47">
        <v>0</v>
      </c>
      <c r="B1005" s="44">
        <f>+Tableau13[[#This Row],[التبرع]]+Tableau13[[#This Row],[مساهمة 2022]]</f>
        <v>0</v>
      </c>
      <c r="C1005" s="44">
        <f>SUM(Tableau13[[#This Row],[12]:[1]])</f>
        <v>0</v>
      </c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6"/>
      <c r="P1005" s="47"/>
      <c r="Q1005" s="47"/>
      <c r="R1005" s="32"/>
      <c r="S1005" s="14">
        <v>999</v>
      </c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</row>
    <row r="1006" spans="1:46" s="4" customFormat="1" x14ac:dyDescent="0.3">
      <c r="A1006" s="129">
        <v>0</v>
      </c>
      <c r="B1006" s="51">
        <f>+Tableau13[[#This Row],[التبرع]]+Tableau13[[#This Row],[مساهمة 2022]]</f>
        <v>0</v>
      </c>
      <c r="C1006" s="51">
        <f>SUM(Tableau13[[#This Row],[12]:[1]])</f>
        <v>0</v>
      </c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46"/>
      <c r="P1006" s="53"/>
      <c r="Q1006" s="50"/>
      <c r="R1006" s="34"/>
      <c r="S1006" s="54">
        <v>1000</v>
      </c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</row>
  </sheetData>
  <mergeCells count="5">
    <mergeCell ref="B1:R1"/>
    <mergeCell ref="B2:R3"/>
    <mergeCell ref="D5:O5"/>
    <mergeCell ref="B4:D4"/>
    <mergeCell ref="P4:Q4"/>
  </mergeCells>
  <pageMargins left="0.15" right="0.16" top="0.36" bottom="0.25" header="0.24" footer="0.17"/>
  <pageSetup paperSize="9" orientation="landscape" horizontalDpi="4294967294" vertic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008"/>
  <sheetViews>
    <sheetView topLeftCell="B1" zoomScale="110" zoomScaleNormal="110" workbookViewId="0">
      <pane ySplit="7" topLeftCell="A157" activePane="bottomLeft" state="frozen"/>
      <selection pane="bottomLeft" activeCell="J5" sqref="J5"/>
    </sheetView>
  </sheetViews>
  <sheetFormatPr baseColWidth="10" defaultRowHeight="14.4" x14ac:dyDescent="0.3"/>
  <cols>
    <col min="1" max="1" width="10.109375" hidden="1" customWidth="1"/>
    <col min="2" max="2" width="1.44140625" customWidth="1"/>
    <col min="3" max="3" width="12.44140625" customWidth="1"/>
    <col min="4" max="4" width="17.5546875" customWidth="1"/>
    <col min="5" max="5" width="10.44140625" style="2" customWidth="1"/>
    <col min="6" max="6" width="17.33203125" style="1" customWidth="1"/>
    <col min="7" max="7" width="32.33203125" style="2" customWidth="1"/>
    <col min="8" max="8" width="8.88671875" style="5" bestFit="1" customWidth="1"/>
    <col min="9" max="9" width="11.44140625" style="4" customWidth="1"/>
    <col min="10" max="10" width="12.88671875" customWidth="1"/>
    <col min="11" max="11" width="26.88671875" style="1" customWidth="1"/>
    <col min="12" max="12" width="14.109375" customWidth="1"/>
    <col min="13" max="13" width="11.109375" customWidth="1"/>
    <col min="14" max="14" width="8.5546875" customWidth="1"/>
    <col min="15" max="16" width="10.88671875" customWidth="1"/>
    <col min="18" max="29" width="9" customWidth="1"/>
    <col min="30" max="31" width="11.44140625" hidden="1" customWidth="1"/>
    <col min="32" max="32" width="51.109375" hidden="1" customWidth="1"/>
    <col min="33" max="34" width="11.44140625" hidden="1" customWidth="1"/>
  </cols>
  <sheetData>
    <row r="1" spans="1:33" s="3" customFormat="1" ht="15.75" customHeight="1" x14ac:dyDescent="0.3">
      <c r="B1" s="56"/>
      <c r="C1" s="109" t="s">
        <v>612</v>
      </c>
      <c r="D1" s="109"/>
      <c r="E1" s="109"/>
      <c r="F1" s="109"/>
      <c r="G1" s="109"/>
      <c r="H1" s="57"/>
      <c r="I1" s="62"/>
      <c r="J1" s="56"/>
      <c r="K1" s="63"/>
      <c r="L1" s="56"/>
      <c r="M1" s="56"/>
    </row>
    <row r="2" spans="1:33" s="3" customFormat="1" ht="11.25" customHeight="1" thickBot="1" x14ac:dyDescent="0.35">
      <c r="B2" s="56"/>
      <c r="C2" s="56"/>
      <c r="D2" s="56"/>
      <c r="E2" s="60"/>
      <c r="F2" s="63"/>
      <c r="G2" s="60"/>
      <c r="H2" s="58"/>
      <c r="I2" s="62"/>
      <c r="J2" s="127" t="s">
        <v>616</v>
      </c>
      <c r="K2" s="127"/>
      <c r="L2" s="56"/>
      <c r="M2" s="56"/>
    </row>
    <row r="3" spans="1:33" s="3" customFormat="1" ht="27.75" customHeight="1" thickBot="1" x14ac:dyDescent="0.35">
      <c r="B3" s="56"/>
      <c r="C3" s="121" t="s">
        <v>611</v>
      </c>
      <c r="D3" s="122"/>
      <c r="E3" s="122"/>
      <c r="F3" s="122"/>
      <c r="G3" s="123"/>
      <c r="H3" s="58"/>
      <c r="I3" s="64" t="s">
        <v>615</v>
      </c>
      <c r="J3" s="65" t="s">
        <v>614</v>
      </c>
      <c r="K3" s="66" t="s">
        <v>606</v>
      </c>
      <c r="L3" s="65" t="s">
        <v>708</v>
      </c>
      <c r="M3" s="65" t="s">
        <v>635</v>
      </c>
    </row>
    <row r="4" spans="1:33" s="3" customFormat="1" ht="18" customHeight="1" thickBot="1" x14ac:dyDescent="0.35">
      <c r="B4" s="56"/>
      <c r="C4" s="124"/>
      <c r="D4" s="125"/>
      <c r="E4" s="125"/>
      <c r="F4" s="125"/>
      <c r="G4" s="126"/>
      <c r="H4" s="58"/>
      <c r="I4" s="70">
        <f>VLOOKUP(J4,$A$7:$H$700,8,FALSE)</f>
        <v>185</v>
      </c>
      <c r="J4" s="67">
        <v>46000329</v>
      </c>
      <c r="K4" s="68" t="s">
        <v>841</v>
      </c>
      <c r="L4" s="69">
        <f>VLOOKUP(J4,$A$7:$H$700,5,FALSE)</f>
        <v>0</v>
      </c>
      <c r="M4" s="69">
        <f>VLOOKUP(J4,$A$7:$H$700,4,FALSE)</f>
        <v>600</v>
      </c>
    </row>
    <row r="5" spans="1:33" s="3" customFormat="1" ht="18.75" customHeight="1" x14ac:dyDescent="0.3">
      <c r="B5" s="56"/>
      <c r="C5" s="128" t="s">
        <v>605</v>
      </c>
      <c r="D5" s="128"/>
      <c r="E5" s="72">
        <f>+'لائحة المساهمين'!E4</f>
        <v>194</v>
      </c>
      <c r="F5" s="76" t="s">
        <v>636</v>
      </c>
      <c r="G5" s="74">
        <f>SUM(Tableau1[المجموع])</f>
        <v>458100</v>
      </c>
      <c r="H5" s="58"/>
      <c r="I5" s="62"/>
      <c r="J5" s="56"/>
      <c r="K5" s="62"/>
      <c r="L5" s="56"/>
      <c r="M5" s="56"/>
    </row>
    <row r="6" spans="1:33" s="3" customFormat="1" ht="9" customHeight="1" x14ac:dyDescent="0.3">
      <c r="B6" s="56"/>
      <c r="C6" s="56"/>
      <c r="D6" s="56"/>
      <c r="E6" s="60"/>
      <c r="F6" s="60"/>
      <c r="G6" s="60"/>
      <c r="H6" s="58"/>
      <c r="I6" s="62"/>
      <c r="J6" s="56"/>
      <c r="K6" s="63"/>
      <c r="L6" s="56"/>
      <c r="M6" s="56"/>
    </row>
    <row r="7" spans="1:33" s="11" customFormat="1" ht="18.75" customHeight="1" thickBot="1" x14ac:dyDescent="0.35">
      <c r="B7" s="55"/>
      <c r="C7" s="28" t="s">
        <v>610</v>
      </c>
      <c r="D7" s="75" t="s">
        <v>609</v>
      </c>
      <c r="E7" s="29" t="s">
        <v>608</v>
      </c>
      <c r="F7" s="30" t="s">
        <v>607</v>
      </c>
      <c r="G7" s="25" t="s">
        <v>606</v>
      </c>
      <c r="H7" s="35" t="s">
        <v>613</v>
      </c>
      <c r="I7" s="55"/>
      <c r="J7" s="55"/>
      <c r="K7" s="61"/>
      <c r="L7" s="55"/>
      <c r="M7" s="55"/>
      <c r="AE7" s="12" t="s">
        <v>8</v>
      </c>
      <c r="AF7" s="13" t="s">
        <v>9</v>
      </c>
      <c r="AG7" s="12" t="s">
        <v>10</v>
      </c>
    </row>
    <row r="8" spans="1:33" s="6" customFormat="1" ht="23.25" customHeight="1" x14ac:dyDescent="0.3">
      <c r="A8" s="5">
        <f>+Tableau1[[#This Row],[الهاتف]]</f>
        <v>22252676</v>
      </c>
      <c r="B8" s="5"/>
      <c r="C8" s="46">
        <f>+'لائحة المساهمين'!B7</f>
        <v>8700</v>
      </c>
      <c r="D8" s="47">
        <f>+'لائحة المساهمين'!C7</f>
        <v>1200</v>
      </c>
      <c r="E8" s="47">
        <f>+'لائحة المساهمين'!P7</f>
        <v>7500</v>
      </c>
      <c r="F8" s="47">
        <f>+'لائحة المساهمين'!Q7</f>
        <v>22252676</v>
      </c>
      <c r="G8" s="32" t="str">
        <f>+'لائحة المساهمين'!R7</f>
        <v>ادوم ولد حكي</v>
      </c>
      <c r="H8" s="10">
        <v>1</v>
      </c>
      <c r="K8" s="7"/>
      <c r="AE8" s="8">
        <v>13169</v>
      </c>
      <c r="AF8" s="9" t="s">
        <v>5</v>
      </c>
      <c r="AG8" s="8">
        <v>840</v>
      </c>
    </row>
    <row r="9" spans="1:33" s="6" customFormat="1" ht="23.25" customHeight="1" x14ac:dyDescent="0.3">
      <c r="A9" s="5">
        <f>+Tableau1[[#This Row],[الهاتف]]</f>
        <v>41443523</v>
      </c>
      <c r="B9" s="5"/>
      <c r="C9" s="48">
        <f>+'لائحة المساهمين'!B8</f>
        <v>8700</v>
      </c>
      <c r="D9" s="49">
        <f>+'لائحة المساهمين'!C8</f>
        <v>1200</v>
      </c>
      <c r="E9" s="49">
        <f>+'لائحة المساهمين'!P8</f>
        <v>7500</v>
      </c>
      <c r="F9" s="31">
        <f>+'لائحة المساهمين'!Q8</f>
        <v>41443523</v>
      </c>
      <c r="G9" s="33" t="str">
        <f>+'لائحة المساهمين'!R8</f>
        <v>الطالب مصطف ولد عبدو</v>
      </c>
      <c r="H9" s="14">
        <v>2</v>
      </c>
      <c r="K9" s="7"/>
      <c r="AE9" s="8">
        <v>13229</v>
      </c>
      <c r="AF9" s="9" t="s">
        <v>11</v>
      </c>
      <c r="AG9" s="8">
        <v>870</v>
      </c>
    </row>
    <row r="10" spans="1:33" s="6" customFormat="1" ht="23.25" customHeight="1" x14ac:dyDescent="0.3">
      <c r="A10" s="5">
        <f>+Tableau1[[#This Row],[الهاتف]]</f>
        <v>47476744</v>
      </c>
      <c r="B10" s="5"/>
      <c r="C10" s="46">
        <f>+'لائحة المساهمين'!B9</f>
        <v>8700</v>
      </c>
      <c r="D10" s="47">
        <f>+'لائحة المساهمين'!C9</f>
        <v>1200</v>
      </c>
      <c r="E10" s="47">
        <f>+'لائحة المساهمين'!P9</f>
        <v>7500</v>
      </c>
      <c r="F10" s="47">
        <f>+'لائحة المساهمين'!Q9</f>
        <v>47476744</v>
      </c>
      <c r="G10" s="32" t="str">
        <f>+'لائحة المساهمين'!R9</f>
        <v>أحمده ولد بب</v>
      </c>
      <c r="H10" s="10">
        <v>3</v>
      </c>
      <c r="K10" s="7"/>
      <c r="AE10" s="8">
        <v>13441</v>
      </c>
      <c r="AF10" s="9" t="s">
        <v>12</v>
      </c>
      <c r="AG10" s="8">
        <v>850</v>
      </c>
    </row>
    <row r="11" spans="1:33" s="6" customFormat="1" ht="23.25" customHeight="1" x14ac:dyDescent="0.3">
      <c r="A11" s="5">
        <f>+Tableau1[[#This Row],[الهاتف]]</f>
        <v>46496660</v>
      </c>
      <c r="B11" s="5"/>
      <c r="C11" s="48">
        <f>+'لائحة المساهمين'!B10</f>
        <v>8700</v>
      </c>
      <c r="D11" s="49">
        <f>+'لائحة المساهمين'!C10</f>
        <v>1200</v>
      </c>
      <c r="E11" s="49">
        <f>+'لائحة المساهمين'!P10</f>
        <v>7500</v>
      </c>
      <c r="F11" s="31">
        <f>+'لائحة المساهمين'!Q10</f>
        <v>46496660</v>
      </c>
      <c r="G11" s="33" t="str">
        <f>+'لائحة المساهمين'!R10</f>
        <v>محمد ولد احمد طالب</v>
      </c>
      <c r="H11" s="14">
        <v>4</v>
      </c>
      <c r="K11" s="7"/>
      <c r="AE11" s="8">
        <v>13484</v>
      </c>
      <c r="AF11" s="9" t="s">
        <v>13</v>
      </c>
      <c r="AG11" s="8">
        <v>820</v>
      </c>
    </row>
    <row r="12" spans="1:33" s="6" customFormat="1" ht="23.25" customHeight="1" x14ac:dyDescent="0.3">
      <c r="A12" s="5">
        <f>+Tableau1[[#This Row],[الهاتف]]</f>
        <v>36367053</v>
      </c>
      <c r="B12" s="5"/>
      <c r="C12" s="46">
        <f>+'لائحة المساهمين'!B11</f>
        <v>6200</v>
      </c>
      <c r="D12" s="47">
        <f>+'لائحة المساهمين'!C11</f>
        <v>1200</v>
      </c>
      <c r="E12" s="47">
        <f>+'لائحة المساهمين'!P11</f>
        <v>5000</v>
      </c>
      <c r="F12" s="47">
        <f>+'لائحة المساهمين'!Q11</f>
        <v>36367053</v>
      </c>
      <c r="G12" s="32" t="str">
        <f>+'لائحة المساهمين'!R11</f>
        <v>محمد ولد الهادي</v>
      </c>
      <c r="H12" s="10">
        <v>5</v>
      </c>
      <c r="K12" s="7"/>
      <c r="AE12" s="8">
        <v>13542</v>
      </c>
      <c r="AF12" s="9" t="s">
        <v>14</v>
      </c>
      <c r="AG12" s="8">
        <v>820</v>
      </c>
    </row>
    <row r="13" spans="1:33" s="6" customFormat="1" ht="23.25" customHeight="1" x14ac:dyDescent="0.3">
      <c r="A13" s="5">
        <f>+Tableau1[[#This Row],[الهاتف]]</f>
        <v>22995577</v>
      </c>
      <c r="B13" s="5"/>
      <c r="C13" s="48">
        <f>+'لائحة المساهمين'!B12</f>
        <v>6200</v>
      </c>
      <c r="D13" s="49">
        <f>+'لائحة المساهمين'!C12</f>
        <v>1200</v>
      </c>
      <c r="E13" s="49">
        <f>+'لائحة المساهمين'!P12</f>
        <v>5000</v>
      </c>
      <c r="F13" s="31">
        <f>+'لائحة المساهمين'!Q12</f>
        <v>22995577</v>
      </c>
      <c r="G13" s="33" t="str">
        <f>+'لائحة المساهمين'!R12</f>
        <v>محمد سالم ولد لحبيب</v>
      </c>
      <c r="H13" s="14">
        <v>6</v>
      </c>
      <c r="K13" s="7"/>
      <c r="AE13" s="8">
        <v>13544</v>
      </c>
      <c r="AF13" s="9" t="s">
        <v>15</v>
      </c>
      <c r="AG13" s="8">
        <v>820</v>
      </c>
    </row>
    <row r="14" spans="1:33" s="6" customFormat="1" ht="23.25" customHeight="1" x14ac:dyDescent="0.3">
      <c r="A14" s="5">
        <f>+Tableau1[[#This Row],[الهاتف]]</f>
        <v>36268474</v>
      </c>
      <c r="B14" s="5"/>
      <c r="C14" s="46">
        <f>+'لائحة المساهمين'!B13</f>
        <v>6200</v>
      </c>
      <c r="D14" s="47">
        <f>+'لائحة المساهمين'!C13</f>
        <v>1200</v>
      </c>
      <c r="E14" s="47">
        <f>+'لائحة المساهمين'!P13</f>
        <v>5000</v>
      </c>
      <c r="F14" s="47">
        <f>+'لائحة المساهمين'!Q13</f>
        <v>36268474</v>
      </c>
      <c r="G14" s="32" t="str">
        <f>+'لائحة المساهمين'!R13</f>
        <v>سيدي محمد ولد امخيليل</v>
      </c>
      <c r="H14" s="10">
        <v>7</v>
      </c>
      <c r="K14" s="7"/>
      <c r="AE14" s="8">
        <v>13668</v>
      </c>
      <c r="AF14" s="9" t="s">
        <v>16</v>
      </c>
      <c r="AG14" s="8">
        <v>800</v>
      </c>
    </row>
    <row r="15" spans="1:33" s="6" customFormat="1" ht="23.25" customHeight="1" x14ac:dyDescent="0.3">
      <c r="A15" s="5">
        <f>+Tableau1[[#This Row],[الهاتف]]</f>
        <v>48723748</v>
      </c>
      <c r="B15" s="5"/>
      <c r="C15" s="48">
        <f>+'لائحة المساهمين'!B14</f>
        <v>6200</v>
      </c>
      <c r="D15" s="49">
        <f>+'لائحة المساهمين'!C14</f>
        <v>1200</v>
      </c>
      <c r="E15" s="49">
        <f>+'لائحة المساهمين'!P14</f>
        <v>5000</v>
      </c>
      <c r="F15" s="50">
        <f>+'لائحة المساهمين'!Q14</f>
        <v>48723748</v>
      </c>
      <c r="G15" s="34" t="str">
        <f>+'لائحة المساهمين'!R14</f>
        <v>محمد ولد امخيليل</v>
      </c>
      <c r="H15" s="14">
        <v>8</v>
      </c>
      <c r="K15" s="7"/>
      <c r="AE15" s="8"/>
      <c r="AF15" s="9"/>
      <c r="AG15" s="8"/>
    </row>
    <row r="16" spans="1:33" s="6" customFormat="1" ht="23.25" customHeight="1" x14ac:dyDescent="0.3">
      <c r="A16" s="5">
        <f>+Tableau1[[#This Row],[الهاتف]]</f>
        <v>44354329</v>
      </c>
      <c r="B16" s="5"/>
      <c r="C16" s="46">
        <f>+'لائحة المساهمين'!B15</f>
        <v>6200</v>
      </c>
      <c r="D16" s="47">
        <f>+'لائحة المساهمين'!C15</f>
        <v>1200</v>
      </c>
      <c r="E16" s="47">
        <f>+'لائحة المساهمين'!P15</f>
        <v>5000</v>
      </c>
      <c r="F16" s="47">
        <f>+'لائحة المساهمين'!Q15</f>
        <v>44354329</v>
      </c>
      <c r="G16" s="32" t="str">
        <f>+'لائحة المساهمين'!R15</f>
        <v>سعدن ولد سيدن</v>
      </c>
      <c r="H16" s="10">
        <v>9</v>
      </c>
      <c r="K16" s="7"/>
      <c r="AE16" s="8">
        <v>13741</v>
      </c>
      <c r="AF16" s="9" t="s">
        <v>17</v>
      </c>
      <c r="AG16" s="8">
        <v>830</v>
      </c>
    </row>
    <row r="17" spans="1:33" s="6" customFormat="1" ht="23.25" customHeight="1" x14ac:dyDescent="0.3">
      <c r="A17" s="5">
        <f>+Tableau1[[#This Row],[الهاتف]]</f>
        <v>47220108</v>
      </c>
      <c r="B17" s="5"/>
      <c r="C17" s="48">
        <f>+'لائحة المساهمين'!B16</f>
        <v>6200</v>
      </c>
      <c r="D17" s="49">
        <f>+'لائحة المساهمين'!C16</f>
        <v>1200</v>
      </c>
      <c r="E17" s="49">
        <f>+'لائحة المساهمين'!P16</f>
        <v>5000</v>
      </c>
      <c r="F17" s="50">
        <f>+'لائحة المساهمين'!Q16</f>
        <v>47220108</v>
      </c>
      <c r="G17" s="34" t="str">
        <f>+'لائحة المساهمين'!R16</f>
        <v>لحبيب ولد السالك فال</v>
      </c>
      <c r="H17" s="14">
        <v>10</v>
      </c>
      <c r="K17" s="7"/>
      <c r="AE17" s="8">
        <v>13836</v>
      </c>
      <c r="AF17" s="9" t="s">
        <v>18</v>
      </c>
      <c r="AG17" s="8">
        <v>870</v>
      </c>
    </row>
    <row r="18" spans="1:33" s="6" customFormat="1" ht="23.25" customHeight="1" x14ac:dyDescent="0.3">
      <c r="A18" s="5">
        <f>+Tableau1[[#This Row],[الهاتف]]</f>
        <v>31767631</v>
      </c>
      <c r="B18" s="5"/>
      <c r="C18" s="46">
        <f>+'لائحة المساهمين'!B17</f>
        <v>6200</v>
      </c>
      <c r="D18" s="47">
        <f>+'لائحة المساهمين'!C17</f>
        <v>1200</v>
      </c>
      <c r="E18" s="47">
        <f>+'لائحة المساهمين'!P17</f>
        <v>5000</v>
      </c>
      <c r="F18" s="47">
        <f>+'لائحة المساهمين'!Q17</f>
        <v>31767631</v>
      </c>
      <c r="G18" s="32" t="str">
        <f>+'لائحة المساهمين'!R17</f>
        <v>عبدالله ولد محم</v>
      </c>
      <c r="H18" s="10">
        <v>11</v>
      </c>
      <c r="K18" s="7"/>
      <c r="AE18" s="8">
        <v>14080</v>
      </c>
      <c r="AF18" s="9" t="s">
        <v>19</v>
      </c>
      <c r="AG18" s="8">
        <v>840</v>
      </c>
    </row>
    <row r="19" spans="1:33" s="6" customFormat="1" ht="23.25" customHeight="1" x14ac:dyDescent="0.3">
      <c r="A19" s="5">
        <f>+Tableau1[[#This Row],[الهاتف]]</f>
        <v>22116988</v>
      </c>
      <c r="B19" s="5"/>
      <c r="C19" s="48">
        <f>+'لائحة المساهمين'!B18</f>
        <v>8700</v>
      </c>
      <c r="D19" s="49">
        <f>+'لائحة المساهمين'!C18</f>
        <v>1200</v>
      </c>
      <c r="E19" s="49">
        <f>+'لائحة المساهمين'!P18</f>
        <v>7500</v>
      </c>
      <c r="F19" s="50">
        <f>+'لائحة المساهمين'!Q18</f>
        <v>22116988</v>
      </c>
      <c r="G19" s="34" t="str">
        <f>+'لائحة المساهمين'!R18</f>
        <v>الدكتور محمد البشير ولد الديانة</v>
      </c>
      <c r="H19" s="14">
        <v>12</v>
      </c>
      <c r="K19" s="7"/>
      <c r="AE19" s="8">
        <v>14088</v>
      </c>
      <c r="AF19" s="9" t="s">
        <v>20</v>
      </c>
      <c r="AG19" s="8">
        <v>850</v>
      </c>
    </row>
    <row r="20" spans="1:33" s="6" customFormat="1" ht="23.25" customHeight="1" x14ac:dyDescent="0.3">
      <c r="A20" s="5">
        <f>+Tableau1[[#This Row],[الهاتف]]</f>
        <v>22121301</v>
      </c>
      <c r="B20" s="5"/>
      <c r="C20" s="46">
        <f>+'لائحة المساهمين'!B19</f>
        <v>6200</v>
      </c>
      <c r="D20" s="47">
        <f>+'لائحة المساهمين'!C19</f>
        <v>1200</v>
      </c>
      <c r="E20" s="47">
        <f>+'لائحة المساهمين'!P19</f>
        <v>5000</v>
      </c>
      <c r="F20" s="47">
        <f>+'لائحة المساهمين'!Q19</f>
        <v>22121301</v>
      </c>
      <c r="G20" s="32" t="str">
        <f>+'لائحة المساهمين'!R19</f>
        <v>الشيخ ولد احمد طاهر</v>
      </c>
      <c r="H20" s="10">
        <v>13</v>
      </c>
      <c r="K20" s="7"/>
      <c r="AE20" s="8">
        <v>14226</v>
      </c>
      <c r="AF20" s="9" t="s">
        <v>21</v>
      </c>
      <c r="AG20" s="8">
        <v>814</v>
      </c>
    </row>
    <row r="21" spans="1:33" s="6" customFormat="1" ht="23.25" customHeight="1" x14ac:dyDescent="0.3">
      <c r="A21" s="5">
        <f>+Tableau1[[#This Row],[الهاتف]]</f>
        <v>37326698</v>
      </c>
      <c r="B21" s="5"/>
      <c r="C21" s="48">
        <f>+'لائحة المساهمين'!B20</f>
        <v>8700</v>
      </c>
      <c r="D21" s="49">
        <f>+'لائحة المساهمين'!C20</f>
        <v>1200</v>
      </c>
      <c r="E21" s="49">
        <f>+'لائحة المساهمين'!P20</f>
        <v>7500</v>
      </c>
      <c r="F21" s="50">
        <f>+'لائحة المساهمين'!Q20</f>
        <v>37326698</v>
      </c>
      <c r="G21" s="34" t="str">
        <f>+'لائحة المساهمين'!R20</f>
        <v>سيدي محمد ولد الطيب</v>
      </c>
      <c r="H21" s="14">
        <v>14</v>
      </c>
      <c r="K21" s="7"/>
      <c r="AE21" s="8">
        <v>14247</v>
      </c>
      <c r="AF21" s="9" t="s">
        <v>22</v>
      </c>
      <c r="AG21" s="8">
        <v>820</v>
      </c>
    </row>
    <row r="22" spans="1:33" s="6" customFormat="1" ht="23.25" customHeight="1" x14ac:dyDescent="0.3">
      <c r="A22" s="5">
        <f>+Tableau1[[#This Row],[الهاتف]]</f>
        <v>22212005</v>
      </c>
      <c r="B22" s="5"/>
      <c r="C22" s="46">
        <f>+'لائحة المساهمين'!B21</f>
        <v>6200</v>
      </c>
      <c r="D22" s="47">
        <f>+'لائحة المساهمين'!C21</f>
        <v>1200</v>
      </c>
      <c r="E22" s="47">
        <f>+'لائحة المساهمين'!P21</f>
        <v>5000</v>
      </c>
      <c r="F22" s="47">
        <f>+'لائحة المساهمين'!Q21</f>
        <v>22212005</v>
      </c>
      <c r="G22" s="32" t="str">
        <f>+'لائحة المساهمين'!R21</f>
        <v>سيدي عالي ولد الدادة</v>
      </c>
      <c r="H22" s="10">
        <v>15</v>
      </c>
      <c r="K22" s="7"/>
      <c r="AE22" s="8">
        <v>14248</v>
      </c>
      <c r="AF22" s="9" t="s">
        <v>23</v>
      </c>
      <c r="AG22" s="8">
        <v>820</v>
      </c>
    </row>
    <row r="23" spans="1:33" s="6" customFormat="1" ht="23.25" customHeight="1" x14ac:dyDescent="0.3">
      <c r="A23" s="5">
        <f>+Tableau1[[#This Row],[الهاتف]]</f>
        <v>22939807</v>
      </c>
      <c r="B23" s="5"/>
      <c r="C23" s="48">
        <f>+'لائحة المساهمين'!B22</f>
        <v>5000</v>
      </c>
      <c r="D23" s="49">
        <f>+'لائحة المساهمين'!C22</f>
        <v>0</v>
      </c>
      <c r="E23" s="49">
        <f>+'لائحة المساهمين'!P22</f>
        <v>5000</v>
      </c>
      <c r="F23" s="50">
        <f>+'لائحة المساهمين'!Q22</f>
        <v>22939807</v>
      </c>
      <c r="G23" s="34" t="str">
        <f>+'لائحة المساهمين'!R22</f>
        <v>نختيرو ولد عبد البركة</v>
      </c>
      <c r="H23" s="14">
        <v>16</v>
      </c>
      <c r="K23" s="7"/>
      <c r="AE23" s="8">
        <v>14350</v>
      </c>
      <c r="AF23" s="9" t="s">
        <v>24</v>
      </c>
      <c r="AG23" s="8">
        <v>880</v>
      </c>
    </row>
    <row r="24" spans="1:33" s="6" customFormat="1" ht="23.25" customHeight="1" x14ac:dyDescent="0.3">
      <c r="A24" s="5">
        <f>+Tableau1[[#This Row],[الهاتف]]</f>
        <v>22366729</v>
      </c>
      <c r="B24" s="5"/>
      <c r="C24" s="46">
        <f>+'لائحة المساهمين'!B23</f>
        <v>8700</v>
      </c>
      <c r="D24" s="47">
        <f>+'لائحة المساهمين'!C23</f>
        <v>1200</v>
      </c>
      <c r="E24" s="47">
        <f>+'لائحة المساهمين'!P23</f>
        <v>7500</v>
      </c>
      <c r="F24" s="47">
        <f>+'لائحة المساهمين'!Q23</f>
        <v>22366729</v>
      </c>
      <c r="G24" s="32" t="str">
        <f>+'لائحة المساهمين'!R23</f>
        <v>الدكتور اشريف احمد ولد معاذ</v>
      </c>
      <c r="H24" s="10">
        <v>17</v>
      </c>
      <c r="K24" s="7"/>
      <c r="AE24" s="8">
        <v>14353</v>
      </c>
      <c r="AF24" s="9" t="s">
        <v>25</v>
      </c>
      <c r="AG24" s="8">
        <v>830</v>
      </c>
    </row>
    <row r="25" spans="1:33" s="6" customFormat="1" ht="23.25" customHeight="1" x14ac:dyDescent="0.3">
      <c r="A25" s="5">
        <f>+Tableau1[[#This Row],[الهاتف]]</f>
        <v>0</v>
      </c>
      <c r="B25" s="5"/>
      <c r="C25" s="48">
        <f>+'لائحة المساهمين'!B24</f>
        <v>6200</v>
      </c>
      <c r="D25" s="49">
        <f>+'لائحة المساهمين'!C24</f>
        <v>1200</v>
      </c>
      <c r="E25" s="49">
        <f>+'لائحة المساهمين'!P24</f>
        <v>5000</v>
      </c>
      <c r="F25" s="50">
        <f>+'لائحة المساهمين'!Q24</f>
        <v>0</v>
      </c>
      <c r="G25" s="34" t="str">
        <f>+'لائحة المساهمين'!R24</f>
        <v>الشيخ ولد عبد الرحمان</v>
      </c>
      <c r="H25" s="14">
        <v>18</v>
      </c>
      <c r="K25" s="7"/>
      <c r="AE25" s="8">
        <v>14368</v>
      </c>
      <c r="AF25" s="9" t="s">
        <v>26</v>
      </c>
      <c r="AG25" s="8">
        <v>830</v>
      </c>
    </row>
    <row r="26" spans="1:33" s="6" customFormat="1" ht="23.25" customHeight="1" x14ac:dyDescent="0.3">
      <c r="A26" s="5">
        <f>+Tableau1[[#This Row],[الهاتف]]</f>
        <v>46549950</v>
      </c>
      <c r="B26" s="5"/>
      <c r="C26" s="46">
        <f>+'لائحة المساهمين'!B25</f>
        <v>6200</v>
      </c>
      <c r="D26" s="47">
        <f>+'لائحة المساهمين'!C25</f>
        <v>1200</v>
      </c>
      <c r="E26" s="47">
        <f>+'لائحة المساهمين'!P25</f>
        <v>5000</v>
      </c>
      <c r="F26" s="47">
        <f>+'لائحة المساهمين'!Q25</f>
        <v>46549950</v>
      </c>
      <c r="G26" s="32" t="str">
        <f>+'لائحة المساهمين'!R25</f>
        <v>الشيخ سيدي احمد(دحمادة)</v>
      </c>
      <c r="H26" s="10">
        <v>19</v>
      </c>
      <c r="K26" s="7"/>
      <c r="AE26" s="8">
        <v>14417</v>
      </c>
      <c r="AF26" s="9" t="s">
        <v>27</v>
      </c>
      <c r="AG26" s="8">
        <v>870</v>
      </c>
    </row>
    <row r="27" spans="1:33" s="6" customFormat="1" ht="23.25" customHeight="1" x14ac:dyDescent="0.3">
      <c r="A27" s="5">
        <f>+Tableau1[[#This Row],[الهاتف]]</f>
        <v>48481717</v>
      </c>
      <c r="B27" s="5"/>
      <c r="C27" s="48">
        <f>+'لائحة المساهمين'!B26</f>
        <v>5000</v>
      </c>
      <c r="D27" s="49">
        <f>+'لائحة المساهمين'!C26</f>
        <v>0</v>
      </c>
      <c r="E27" s="49">
        <f>+'لائحة المساهمين'!P26</f>
        <v>5000</v>
      </c>
      <c r="F27" s="50">
        <f>+'لائحة المساهمين'!Q26</f>
        <v>48481717</v>
      </c>
      <c r="G27" s="34" t="str">
        <f>+'لائحة المساهمين'!R26</f>
        <v>خطري ولد محمد المصطف</v>
      </c>
      <c r="H27" s="14">
        <v>20</v>
      </c>
      <c r="K27" s="7"/>
      <c r="AE27" s="8">
        <v>14419</v>
      </c>
      <c r="AF27" s="9" t="s">
        <v>28</v>
      </c>
      <c r="AG27" s="8">
        <v>840</v>
      </c>
    </row>
    <row r="28" spans="1:33" s="6" customFormat="1" ht="23.25" customHeight="1" x14ac:dyDescent="0.3">
      <c r="A28" s="5">
        <f>+Tableau1[[#This Row],[الهاتف]]</f>
        <v>36465627</v>
      </c>
      <c r="B28" s="5"/>
      <c r="C28" s="46">
        <f>+'لائحة المساهمين'!B27</f>
        <v>3600</v>
      </c>
      <c r="D28" s="47">
        <f>+'لائحة المساهمين'!C27</f>
        <v>600</v>
      </c>
      <c r="E28" s="47">
        <f>+'لائحة المساهمين'!P27</f>
        <v>3000</v>
      </c>
      <c r="F28" s="47">
        <f>+'لائحة المساهمين'!Q27</f>
        <v>36465627</v>
      </c>
      <c r="G28" s="32" t="str">
        <f>+'لائحة المساهمين'!R27</f>
        <v>ابوبكر ولد الشيخ سيدي احمد</v>
      </c>
      <c r="H28" s="10">
        <v>21</v>
      </c>
      <c r="K28" s="7"/>
      <c r="AE28" s="8">
        <v>14442</v>
      </c>
      <c r="AF28" s="9" t="s">
        <v>29</v>
      </c>
      <c r="AG28" s="8">
        <v>880</v>
      </c>
    </row>
    <row r="29" spans="1:33" s="6" customFormat="1" ht="23.25" customHeight="1" x14ac:dyDescent="0.3">
      <c r="A29" s="5">
        <f>+Tableau1[[#This Row],[الهاتف]]</f>
        <v>46314522</v>
      </c>
      <c r="B29" s="5"/>
      <c r="C29" s="48">
        <f>+'لائحة المساهمين'!B28</f>
        <v>3000</v>
      </c>
      <c r="D29" s="49">
        <f>+'لائحة المساهمين'!C28</f>
        <v>0</v>
      </c>
      <c r="E29" s="49">
        <f>+'لائحة المساهمين'!P28</f>
        <v>3000</v>
      </c>
      <c r="F29" s="50">
        <f>+'لائحة المساهمين'!Q28</f>
        <v>46314522</v>
      </c>
      <c r="G29" s="34" t="str">
        <f>+'لائحة المساهمين'!R28</f>
        <v>سيدي محمد ولد القاسم</v>
      </c>
      <c r="H29" s="14">
        <v>22</v>
      </c>
      <c r="K29" s="7"/>
      <c r="AE29" s="8">
        <v>14474</v>
      </c>
      <c r="AF29" s="9" t="s">
        <v>30</v>
      </c>
      <c r="AG29" s="8">
        <v>870</v>
      </c>
    </row>
    <row r="30" spans="1:33" s="6" customFormat="1" ht="23.25" customHeight="1" x14ac:dyDescent="0.3">
      <c r="A30" s="5">
        <f>+Tableau1[[#This Row],[الهاتف]]</f>
        <v>46737951</v>
      </c>
      <c r="B30" s="5"/>
      <c r="C30" s="46">
        <f>+'لائحة المساهمين'!B29</f>
        <v>3200</v>
      </c>
      <c r="D30" s="47">
        <f>+'لائحة المساهمين'!C29</f>
        <v>1200</v>
      </c>
      <c r="E30" s="47">
        <f>+'لائحة المساهمين'!P29</f>
        <v>2000</v>
      </c>
      <c r="F30" s="47">
        <f>+'لائحة المساهمين'!Q29</f>
        <v>46737951</v>
      </c>
      <c r="G30" s="32" t="str">
        <f>+'لائحة المساهمين'!R29</f>
        <v>ميمين ولد عبدالرحمان</v>
      </c>
      <c r="H30" s="10">
        <v>23</v>
      </c>
      <c r="K30" s="7"/>
      <c r="AE30" s="8">
        <v>14498</v>
      </c>
      <c r="AF30" s="9" t="s">
        <v>31</v>
      </c>
      <c r="AG30" s="8">
        <v>830</v>
      </c>
    </row>
    <row r="31" spans="1:33" s="6" customFormat="1" ht="23.25" customHeight="1" x14ac:dyDescent="0.3">
      <c r="A31" s="5">
        <f>+Tableau1[[#This Row],[الهاتف]]</f>
        <v>22939927</v>
      </c>
      <c r="B31" s="5"/>
      <c r="C31" s="48">
        <f>+'لائحة المساهمين'!B30</f>
        <v>3200</v>
      </c>
      <c r="D31" s="49">
        <f>+'لائحة المساهمين'!C30</f>
        <v>1200</v>
      </c>
      <c r="E31" s="49">
        <f>+'لائحة المساهمين'!P30</f>
        <v>2000</v>
      </c>
      <c r="F31" s="50">
        <f>+'لائحة المساهمين'!Q30</f>
        <v>22939927</v>
      </c>
      <c r="G31" s="34" t="str">
        <f>+'لائحة المساهمين'!R30</f>
        <v>محمد الامين ولد عبد الدايم</v>
      </c>
      <c r="H31" s="14">
        <v>24</v>
      </c>
      <c r="K31" s="7"/>
      <c r="AE31" s="8">
        <v>14602</v>
      </c>
      <c r="AF31" s="9" t="s">
        <v>32</v>
      </c>
      <c r="AG31" s="8">
        <v>880</v>
      </c>
    </row>
    <row r="32" spans="1:33" s="6" customFormat="1" ht="23.25" customHeight="1" x14ac:dyDescent="0.3">
      <c r="A32" s="5">
        <f>+Tableau1[[#This Row],[الهاتف]]</f>
        <v>43502853</v>
      </c>
      <c r="B32" s="5"/>
      <c r="C32" s="46">
        <f>+'لائحة المساهمين'!B31</f>
        <v>3200</v>
      </c>
      <c r="D32" s="47">
        <f>+'لائحة المساهمين'!C31</f>
        <v>1200</v>
      </c>
      <c r="E32" s="47">
        <f>+'لائحة المساهمين'!P31</f>
        <v>2000</v>
      </c>
      <c r="F32" s="47">
        <f>+'لائحة المساهمين'!Q31</f>
        <v>43502853</v>
      </c>
      <c r="G32" s="32" t="str">
        <f>+'لائحة المساهمين'!R31</f>
        <v>محمد محمود ولد حجب</v>
      </c>
      <c r="H32" s="10">
        <v>25</v>
      </c>
      <c r="K32" s="7"/>
      <c r="AE32" s="8">
        <v>14626</v>
      </c>
      <c r="AF32" s="9" t="s">
        <v>33</v>
      </c>
      <c r="AG32" s="8">
        <v>870</v>
      </c>
    </row>
    <row r="33" spans="1:34" s="6" customFormat="1" ht="23.25" customHeight="1" x14ac:dyDescent="0.3">
      <c r="A33" s="5">
        <f>+Tableau1[[#This Row],[الهاتف]]</f>
        <v>46438103</v>
      </c>
      <c r="B33" s="5"/>
      <c r="C33" s="48">
        <f>+'لائحة المساهمين'!B32</f>
        <v>4200</v>
      </c>
      <c r="D33" s="49">
        <f>+'لائحة المساهمين'!C32</f>
        <v>1200</v>
      </c>
      <c r="E33" s="49">
        <f>+'لائحة المساهمين'!P32</f>
        <v>3000</v>
      </c>
      <c r="F33" s="50">
        <f>+'لائحة المساهمين'!Q32</f>
        <v>46438103</v>
      </c>
      <c r="G33" s="34" t="str">
        <f>+'لائحة المساهمين'!R32</f>
        <v>الداه ولد شيخنا</v>
      </c>
      <c r="H33" s="14">
        <v>26</v>
      </c>
      <c r="K33" s="7"/>
      <c r="AE33" s="8">
        <v>14685</v>
      </c>
      <c r="AF33" s="9" t="s">
        <v>34</v>
      </c>
      <c r="AG33" s="8">
        <v>850</v>
      </c>
    </row>
    <row r="34" spans="1:34" s="6" customFormat="1" ht="23.25" customHeight="1" x14ac:dyDescent="0.3">
      <c r="A34" s="5">
        <f>+Tableau1[[#This Row],[الهاتف]]</f>
        <v>43563343</v>
      </c>
      <c r="B34" s="5"/>
      <c r="C34" s="46">
        <f>+'لائحة المساهمين'!B33</f>
        <v>2000</v>
      </c>
      <c r="D34" s="47">
        <f>+'لائحة المساهمين'!C33</f>
        <v>0</v>
      </c>
      <c r="E34" s="47">
        <f>+'لائحة المساهمين'!P33</f>
        <v>2000</v>
      </c>
      <c r="F34" s="47">
        <f>+'لائحة المساهمين'!Q33</f>
        <v>43563343</v>
      </c>
      <c r="G34" s="32" t="str">
        <f>+'لائحة المساهمين'!R33</f>
        <v>حمادة ولد سيدي محمود</v>
      </c>
      <c r="H34" s="10">
        <v>27</v>
      </c>
      <c r="K34" s="7"/>
      <c r="AE34" s="8">
        <v>14699</v>
      </c>
      <c r="AF34" s="9" t="s">
        <v>35</v>
      </c>
      <c r="AG34" s="8">
        <v>840</v>
      </c>
    </row>
    <row r="35" spans="1:34" s="6" customFormat="1" ht="23.25" customHeight="1" x14ac:dyDescent="0.3">
      <c r="A35" s="5">
        <f>+Tableau1[[#This Row],[الهاتف]]</f>
        <v>0</v>
      </c>
      <c r="B35" s="5"/>
      <c r="C35" s="48">
        <f>+'لائحة المساهمين'!B34</f>
        <v>2000</v>
      </c>
      <c r="D35" s="49">
        <f>+'لائحة المساهمين'!C34</f>
        <v>0</v>
      </c>
      <c r="E35" s="49">
        <f>+'لائحة المساهمين'!P34</f>
        <v>2000</v>
      </c>
      <c r="F35" s="50">
        <f>+'لائحة المساهمين'!Q34</f>
        <v>0</v>
      </c>
      <c r="G35" s="34" t="str">
        <f>+'لائحة المساهمين'!R34</f>
        <v>عبد الله ولد الصديق</v>
      </c>
      <c r="H35" s="14">
        <v>28</v>
      </c>
      <c r="K35" s="7"/>
      <c r="AE35" s="8">
        <v>14719</v>
      </c>
      <c r="AF35" s="9" t="s">
        <v>36</v>
      </c>
      <c r="AG35" s="8">
        <v>880</v>
      </c>
    </row>
    <row r="36" spans="1:34" s="6" customFormat="1" ht="23.25" customHeight="1" x14ac:dyDescent="0.3">
      <c r="A36" s="5">
        <f>+Tableau1[[#This Row],[الهاتف]]</f>
        <v>36377732</v>
      </c>
      <c r="B36" s="5"/>
      <c r="C36" s="46">
        <f>+'لائحة المساهمين'!B35</f>
        <v>2000</v>
      </c>
      <c r="D36" s="47">
        <f>+'لائحة المساهمين'!C35</f>
        <v>0</v>
      </c>
      <c r="E36" s="47">
        <f>+'لائحة المساهمين'!P35</f>
        <v>2000</v>
      </c>
      <c r="F36" s="47">
        <f>+'لائحة المساهمين'!Q35</f>
        <v>36377732</v>
      </c>
      <c r="G36" s="32" t="str">
        <f>+'لائحة المساهمين'!R35</f>
        <v>احمد حماه الله ولد محمد الخير</v>
      </c>
      <c r="H36" s="10">
        <v>29</v>
      </c>
      <c r="K36" s="7"/>
      <c r="AE36" s="8">
        <v>14728</v>
      </c>
      <c r="AF36" s="9" t="s">
        <v>37</v>
      </c>
      <c r="AG36" s="8">
        <v>830</v>
      </c>
    </row>
    <row r="37" spans="1:34" s="6" customFormat="1" ht="23.25" customHeight="1" x14ac:dyDescent="0.3">
      <c r="A37" s="5">
        <f>+Tableau1[[#This Row],[الهاتف]]</f>
        <v>41348846</v>
      </c>
      <c r="B37" s="5"/>
      <c r="C37" s="48">
        <f>+'لائحة المساهمين'!B36</f>
        <v>2700</v>
      </c>
      <c r="D37" s="49">
        <f>+'لائحة المساهمين'!C36</f>
        <v>1200</v>
      </c>
      <c r="E37" s="49">
        <f>+'لائحة المساهمين'!P36</f>
        <v>1500</v>
      </c>
      <c r="F37" s="50">
        <f>+'لائحة المساهمين'!Q36</f>
        <v>41348846</v>
      </c>
      <c r="G37" s="34" t="str">
        <f>+'لائحة المساهمين'!R36</f>
        <v>ابي  ولد الطالب اعلي</v>
      </c>
      <c r="H37" s="14">
        <v>30</v>
      </c>
      <c r="K37" s="7"/>
      <c r="AE37" s="8">
        <v>14776</v>
      </c>
      <c r="AF37" s="9" t="s">
        <v>38</v>
      </c>
      <c r="AG37" s="8">
        <v>870</v>
      </c>
    </row>
    <row r="38" spans="1:34" s="6" customFormat="1" ht="23.25" customHeight="1" x14ac:dyDescent="0.3">
      <c r="A38" s="5">
        <f>+Tableau1[[#This Row],[الهاتف]]</f>
        <v>46664211</v>
      </c>
      <c r="B38" s="5"/>
      <c r="C38" s="46">
        <f>+'لائحة المساهمين'!B37</f>
        <v>1600</v>
      </c>
      <c r="D38" s="47">
        <f>+'لائحة المساهمين'!C37</f>
        <v>600</v>
      </c>
      <c r="E38" s="47">
        <f>+'لائحة المساهمين'!P37</f>
        <v>1000</v>
      </c>
      <c r="F38" s="47">
        <f>+'لائحة المساهمين'!Q37</f>
        <v>46664211</v>
      </c>
      <c r="G38" s="32" t="str">
        <f>+'لائحة المساهمين'!R37</f>
        <v>دحان ولد عبدالله ولد بيج</v>
      </c>
      <c r="H38" s="10">
        <v>31</v>
      </c>
      <c r="K38" s="7"/>
      <c r="AE38" s="8">
        <v>14803</v>
      </c>
      <c r="AF38" s="9" t="s">
        <v>39</v>
      </c>
      <c r="AG38" s="8">
        <v>830</v>
      </c>
    </row>
    <row r="39" spans="1:34" s="6" customFormat="1" ht="23.25" customHeight="1" x14ac:dyDescent="0.3">
      <c r="A39" s="5">
        <f>+Tableau1[[#This Row],[الهاتف]]</f>
        <v>46089539</v>
      </c>
      <c r="B39" s="5"/>
      <c r="C39" s="48">
        <f>+'لائحة المساهمين'!B38</f>
        <v>2700</v>
      </c>
      <c r="D39" s="49">
        <f>+'لائحة المساهمين'!C38</f>
        <v>1200</v>
      </c>
      <c r="E39" s="49">
        <f>+'لائحة المساهمين'!P38</f>
        <v>1500</v>
      </c>
      <c r="F39" s="50">
        <f>+'لائحة المساهمين'!Q38</f>
        <v>46089539</v>
      </c>
      <c r="G39" s="34" t="str">
        <f>+'لائحة المساهمين'!R38</f>
        <v>سيدي احمد ولد بوكرين</v>
      </c>
      <c r="H39" s="14">
        <v>32</v>
      </c>
      <c r="K39" s="7"/>
      <c r="AE39" s="8">
        <v>14805</v>
      </c>
      <c r="AF39" s="9" t="s">
        <v>40</v>
      </c>
      <c r="AG39" s="8">
        <v>870</v>
      </c>
    </row>
    <row r="40" spans="1:34" s="6" customFormat="1" ht="23.25" customHeight="1" x14ac:dyDescent="0.3">
      <c r="A40" s="5">
        <f>+Tableau1[[#This Row],[الهاتف]]</f>
        <v>27645656</v>
      </c>
      <c r="B40" s="5"/>
      <c r="C40" s="46">
        <f>+'لائحة المساهمين'!B39</f>
        <v>1000</v>
      </c>
      <c r="D40" s="47">
        <f>+'لائحة المساهمين'!C39</f>
        <v>0</v>
      </c>
      <c r="E40" s="47">
        <f>+'لائحة المساهمين'!P39</f>
        <v>1000</v>
      </c>
      <c r="F40" s="47">
        <f>+'لائحة المساهمين'!Q39</f>
        <v>27645656</v>
      </c>
      <c r="G40" s="32" t="str">
        <f>+'لائحة المساهمين'!R39</f>
        <v>ايوب ولد بك</v>
      </c>
      <c r="H40" s="10">
        <v>33</v>
      </c>
      <c r="K40" s="7"/>
      <c r="AE40" s="8">
        <v>14857</v>
      </c>
      <c r="AF40" s="9" t="s">
        <v>41</v>
      </c>
      <c r="AG40" s="8">
        <v>810</v>
      </c>
    </row>
    <row r="41" spans="1:34" s="6" customFormat="1" ht="23.25" customHeight="1" x14ac:dyDescent="0.3">
      <c r="A41" s="5">
        <f>+Tableau1[[#This Row],[الهاتف]]</f>
        <v>49109777</v>
      </c>
      <c r="B41" s="5"/>
      <c r="C41" s="48">
        <f>+'لائحة المساهمين'!B40</f>
        <v>1700</v>
      </c>
      <c r="D41" s="49">
        <f>+'لائحة المساهمين'!C40</f>
        <v>1200</v>
      </c>
      <c r="E41" s="49">
        <f>+'لائحة المساهمين'!P40</f>
        <v>500</v>
      </c>
      <c r="F41" s="50">
        <f>+'لائحة المساهمين'!Q40</f>
        <v>49109777</v>
      </c>
      <c r="G41" s="34" t="str">
        <f>+'لائحة المساهمين'!R40</f>
        <v>سيدي احمد ولد الكوري</v>
      </c>
      <c r="H41" s="14">
        <v>34</v>
      </c>
      <c r="K41" s="7"/>
      <c r="AE41" s="8">
        <v>14895</v>
      </c>
      <c r="AF41" s="9" t="s">
        <v>42</v>
      </c>
      <c r="AG41" s="8">
        <v>800</v>
      </c>
    </row>
    <row r="42" spans="1:34" s="6" customFormat="1" ht="23.25" customHeight="1" x14ac:dyDescent="0.3">
      <c r="A42" s="5">
        <f>+Tableau1[[#This Row],[الهاتف]]</f>
        <v>46424446</v>
      </c>
      <c r="B42" s="5"/>
      <c r="C42" s="46">
        <f>+'لائحة المساهمين'!B41</f>
        <v>1700</v>
      </c>
      <c r="D42" s="47">
        <f>+'لائحة المساهمين'!C41</f>
        <v>1200</v>
      </c>
      <c r="E42" s="47">
        <f>+'لائحة المساهمين'!P41</f>
        <v>500</v>
      </c>
      <c r="F42" s="47">
        <f>+'لائحة المساهمين'!Q41</f>
        <v>46424446</v>
      </c>
      <c r="G42" s="32" t="str">
        <f>+'لائحة المساهمين'!R41</f>
        <v>احمد طالب ولد ايداه(ولد هندة)</v>
      </c>
      <c r="H42" s="10">
        <v>35</v>
      </c>
      <c r="K42" s="7"/>
      <c r="AE42" s="8">
        <v>14896</v>
      </c>
      <c r="AF42" s="9" t="s">
        <v>43</v>
      </c>
      <c r="AG42" s="8">
        <v>820</v>
      </c>
    </row>
    <row r="43" spans="1:34" s="6" customFormat="1" ht="23.25" customHeight="1" x14ac:dyDescent="0.3">
      <c r="A43" s="5">
        <f>+Tableau1[[#This Row],[الهاتف]]</f>
        <v>31313555</v>
      </c>
      <c r="B43" s="5"/>
      <c r="C43" s="48">
        <f>+'لائحة المساهمين'!B42</f>
        <v>1100</v>
      </c>
      <c r="D43" s="49">
        <f>+'لائحة المساهمين'!C42</f>
        <v>600</v>
      </c>
      <c r="E43" s="49">
        <f>+'لائحة المساهمين'!P42</f>
        <v>500</v>
      </c>
      <c r="F43" s="50">
        <f>+'لائحة المساهمين'!Q42</f>
        <v>31313555</v>
      </c>
      <c r="G43" s="34" t="str">
        <f>+'لائحة المساهمين'!R42</f>
        <v>ابهال ولد احمل ابرهيم</v>
      </c>
      <c r="H43" s="14">
        <v>36</v>
      </c>
      <c r="K43" s="7"/>
      <c r="AE43" s="8">
        <v>14927</v>
      </c>
      <c r="AF43" s="9" t="s">
        <v>44</v>
      </c>
      <c r="AG43" s="8">
        <v>820</v>
      </c>
      <c r="AH43" s="6">
        <v>8675481927</v>
      </c>
    </row>
    <row r="44" spans="1:34" s="6" customFormat="1" ht="23.25" customHeight="1" x14ac:dyDescent="0.3">
      <c r="A44" s="5">
        <f>+Tableau1[[#This Row],[الهاتف]]</f>
        <v>33122211</v>
      </c>
      <c r="B44" s="5"/>
      <c r="C44" s="46">
        <f>+'لائحة المساهمين'!B43</f>
        <v>500</v>
      </c>
      <c r="D44" s="47">
        <f>+'لائحة المساهمين'!C43</f>
        <v>0</v>
      </c>
      <c r="E44" s="47">
        <f>+'لائحة المساهمين'!P43</f>
        <v>500</v>
      </c>
      <c r="F44" s="47">
        <f>+'لائحة المساهمين'!Q43</f>
        <v>33122211</v>
      </c>
      <c r="G44" s="32" t="str">
        <f>+'لائحة المساهمين'!R43</f>
        <v>يب ولد السنهوري</v>
      </c>
      <c r="H44" s="10">
        <v>37</v>
      </c>
      <c r="K44" s="7"/>
      <c r="AE44" s="8">
        <v>14984</v>
      </c>
      <c r="AF44" s="9" t="s">
        <v>45</v>
      </c>
      <c r="AG44" s="8">
        <v>820</v>
      </c>
    </row>
    <row r="45" spans="1:34" s="6" customFormat="1" ht="23.25" customHeight="1" x14ac:dyDescent="0.3">
      <c r="A45" s="5">
        <f>+Tableau1[[#This Row],[الهاتف]]</f>
        <v>47071206</v>
      </c>
      <c r="B45" s="5"/>
      <c r="C45" s="48">
        <f>+'لائحة المساهمين'!B44</f>
        <v>500</v>
      </c>
      <c r="D45" s="49">
        <f>+'لائحة المساهمين'!C44</f>
        <v>0</v>
      </c>
      <c r="E45" s="49">
        <f>+'لائحة المساهمين'!P44</f>
        <v>500</v>
      </c>
      <c r="F45" s="50">
        <f>+'لائحة المساهمين'!Q44</f>
        <v>47071206</v>
      </c>
      <c r="G45" s="34" t="str">
        <f>+'لائحة المساهمين'!R44</f>
        <v>شيخنا ولد عبدالرحمان</v>
      </c>
      <c r="H45" s="14">
        <v>38</v>
      </c>
      <c r="K45" s="7"/>
      <c r="AE45" s="8">
        <v>14987</v>
      </c>
      <c r="AF45" s="9" t="s">
        <v>46</v>
      </c>
      <c r="AG45" s="8">
        <v>880</v>
      </c>
    </row>
    <row r="46" spans="1:34" s="6" customFormat="1" ht="23.25" customHeight="1" x14ac:dyDescent="0.3">
      <c r="A46" s="5">
        <f>+Tableau1[[#This Row],[الهاتف]]</f>
        <v>48674360</v>
      </c>
      <c r="B46" s="5"/>
      <c r="C46" s="46">
        <f>+'لائحة المساهمين'!B45</f>
        <v>700</v>
      </c>
      <c r="D46" s="47">
        <f>+'لائحة المساهمين'!C45</f>
        <v>200</v>
      </c>
      <c r="E46" s="47">
        <f>+'لائحة المساهمين'!P45</f>
        <v>500</v>
      </c>
      <c r="F46" s="47">
        <f>+'لائحة المساهمين'!Q45</f>
        <v>48674360</v>
      </c>
      <c r="G46" s="32" t="str">
        <f>+'لائحة المساهمين'!R45</f>
        <v>محمد فال ولد الياس</v>
      </c>
      <c r="H46" s="10">
        <v>39</v>
      </c>
      <c r="K46" s="7"/>
      <c r="AE46" s="8">
        <v>15011</v>
      </c>
      <c r="AF46" s="9" t="s">
        <v>47</v>
      </c>
      <c r="AG46" s="8">
        <v>820</v>
      </c>
    </row>
    <row r="47" spans="1:34" s="6" customFormat="1" ht="23.25" customHeight="1" x14ac:dyDescent="0.3">
      <c r="A47" s="5">
        <f>+Tableau1[[#This Row],[الهاتف]]</f>
        <v>27478852</v>
      </c>
      <c r="B47" s="5"/>
      <c r="C47" s="48">
        <f>+'لائحة المساهمين'!B46</f>
        <v>900</v>
      </c>
      <c r="D47" s="49">
        <f>+'لائحة المساهمين'!C46</f>
        <v>400</v>
      </c>
      <c r="E47" s="49">
        <f>+'لائحة المساهمين'!P46</f>
        <v>500</v>
      </c>
      <c r="F47" s="50">
        <f>+'لائحة المساهمين'!Q46</f>
        <v>27478852</v>
      </c>
      <c r="G47" s="34" t="str">
        <f>+'لائحة المساهمين'!R46</f>
        <v>سيدي بون ولد سيدي بون</v>
      </c>
      <c r="H47" s="14">
        <v>40</v>
      </c>
      <c r="K47" s="7"/>
      <c r="AE47" s="8">
        <v>15044</v>
      </c>
      <c r="AF47" s="9" t="s">
        <v>48</v>
      </c>
      <c r="AG47" s="8">
        <v>820</v>
      </c>
    </row>
    <row r="48" spans="1:34" s="6" customFormat="1" ht="23.25" customHeight="1" x14ac:dyDescent="0.3">
      <c r="A48" s="5">
        <f>+Tableau1[[#This Row],[الهاتف]]</f>
        <v>36086667</v>
      </c>
      <c r="B48" s="5"/>
      <c r="C48" s="46">
        <f>+'لائحة المساهمين'!B47</f>
        <v>1300</v>
      </c>
      <c r="D48" s="47">
        <f>+'لائحة المساهمين'!C47</f>
        <v>800</v>
      </c>
      <c r="E48" s="47">
        <f>+'لائحة المساهمين'!P47</f>
        <v>500</v>
      </c>
      <c r="F48" s="47">
        <f>+'لائحة المساهمين'!Q47</f>
        <v>36086667</v>
      </c>
      <c r="G48" s="32" t="str">
        <f>+'لائحة المساهمين'!R47</f>
        <v>لكور ولد شيخنا</v>
      </c>
      <c r="H48" s="10">
        <v>41</v>
      </c>
      <c r="K48" s="7"/>
      <c r="AE48" s="8"/>
      <c r="AF48" s="9"/>
      <c r="AG48" s="8"/>
    </row>
    <row r="49" spans="1:33" s="6" customFormat="1" ht="23.25" customHeight="1" x14ac:dyDescent="0.3">
      <c r="A49" s="5">
        <f>+Tableau1[[#This Row],[الهاتف]]</f>
        <v>49419639</v>
      </c>
      <c r="B49" s="5"/>
      <c r="C49" s="48">
        <f>+'لائحة المساهمين'!B48</f>
        <v>700</v>
      </c>
      <c r="D49" s="49">
        <f>+'لائحة المساهمين'!C48</f>
        <v>200</v>
      </c>
      <c r="E49" s="49">
        <f>+'لائحة المساهمين'!P48</f>
        <v>500</v>
      </c>
      <c r="F49" s="50">
        <f>+'لائحة المساهمين'!Q48</f>
        <v>49419639</v>
      </c>
      <c r="G49" s="34" t="str">
        <f>+'لائحة المساهمين'!R48</f>
        <v xml:space="preserve">يب ولد المختار </v>
      </c>
      <c r="H49" s="14">
        <v>42</v>
      </c>
      <c r="K49" s="7"/>
      <c r="AE49" s="8">
        <v>15048</v>
      </c>
      <c r="AF49" s="9" t="s">
        <v>49</v>
      </c>
      <c r="AG49" s="8">
        <v>830</v>
      </c>
    </row>
    <row r="50" spans="1:33" s="6" customFormat="1" ht="23.25" customHeight="1" x14ac:dyDescent="0.3">
      <c r="A50" s="5">
        <f>+Tableau1[[#This Row],[الهاتف]]</f>
        <v>41016128</v>
      </c>
      <c r="B50" s="5"/>
      <c r="C50" s="46">
        <f>+'لائحة المساهمين'!B49</f>
        <v>500</v>
      </c>
      <c r="D50" s="47">
        <f>+'لائحة المساهمين'!C49</f>
        <v>0</v>
      </c>
      <c r="E50" s="47">
        <f>+'لائحة المساهمين'!P49</f>
        <v>500</v>
      </c>
      <c r="F50" s="47">
        <f>+'لائحة المساهمين'!Q49</f>
        <v>41016128</v>
      </c>
      <c r="G50" s="32" t="str">
        <f>+'لائحة المساهمين'!R49</f>
        <v>سيدي يحي ولد سيدي يب</v>
      </c>
      <c r="H50" s="10">
        <v>43</v>
      </c>
      <c r="K50" s="7"/>
      <c r="AE50" s="8">
        <v>15101</v>
      </c>
      <c r="AF50" s="9" t="s">
        <v>50</v>
      </c>
      <c r="AG50" s="8">
        <v>830</v>
      </c>
    </row>
    <row r="51" spans="1:33" s="6" customFormat="1" ht="23.25" customHeight="1" x14ac:dyDescent="0.3">
      <c r="A51" s="5">
        <f>+Tableau1[[#This Row],[الهاتف]]</f>
        <v>44350906</v>
      </c>
      <c r="B51" s="5"/>
      <c r="C51" s="48">
        <f>+'لائحة المساهمين'!B50</f>
        <v>500</v>
      </c>
      <c r="D51" s="49">
        <f>+'لائحة المساهمين'!C50</f>
        <v>0</v>
      </c>
      <c r="E51" s="49">
        <f>+'لائحة المساهمين'!P50</f>
        <v>500</v>
      </c>
      <c r="F51" s="50">
        <f>+'لائحة المساهمين'!Q50</f>
        <v>44350906</v>
      </c>
      <c r="G51" s="34" t="str">
        <f>+'لائحة المساهمين'!R50</f>
        <v>افلال ولد احمل امخيطير</v>
      </c>
      <c r="H51" s="14">
        <v>44</v>
      </c>
      <c r="K51" s="7"/>
      <c r="AE51" s="8">
        <v>15110</v>
      </c>
      <c r="AF51" s="9" t="s">
        <v>0</v>
      </c>
      <c r="AG51" s="8">
        <v>802</v>
      </c>
    </row>
    <row r="52" spans="1:33" s="6" customFormat="1" ht="23.25" customHeight="1" x14ac:dyDescent="0.3">
      <c r="A52" s="5">
        <f>+Tableau1[[#This Row],[الهاتف]]</f>
        <v>22179680</v>
      </c>
      <c r="B52" s="5"/>
      <c r="C52" s="46">
        <f>+'لائحة المساهمين'!B51</f>
        <v>6200</v>
      </c>
      <c r="D52" s="47">
        <f>+'لائحة المساهمين'!C51</f>
        <v>1200</v>
      </c>
      <c r="E52" s="47">
        <f>+'لائحة المساهمين'!P51</f>
        <v>5000</v>
      </c>
      <c r="F52" s="47">
        <f>+'لائحة المساهمين'!Q51</f>
        <v>22179680</v>
      </c>
      <c r="G52" s="32" t="str">
        <f>+'لائحة المساهمين'!R51</f>
        <v>عبدالله ولد جد</v>
      </c>
      <c r="H52" s="10">
        <v>45</v>
      </c>
      <c r="K52" s="7"/>
      <c r="AE52" s="8">
        <v>15126</v>
      </c>
      <c r="AF52" s="9" t="s">
        <v>1</v>
      </c>
      <c r="AG52" s="8">
        <v>802</v>
      </c>
    </row>
    <row r="53" spans="1:33" s="6" customFormat="1" ht="23.25" customHeight="1" x14ac:dyDescent="0.3">
      <c r="A53" s="5">
        <f>+Tableau1[[#This Row],[الهاتف]]</f>
        <v>43312131</v>
      </c>
      <c r="B53" s="5"/>
      <c r="C53" s="48">
        <f>+'لائحة المساهمين'!B52</f>
        <v>1200</v>
      </c>
      <c r="D53" s="49">
        <f>+'لائحة المساهمين'!C52</f>
        <v>1200</v>
      </c>
      <c r="E53" s="49">
        <f>+'لائحة المساهمين'!P52</f>
        <v>0</v>
      </c>
      <c r="F53" s="50">
        <f>+'لائحة المساهمين'!Q52</f>
        <v>43312131</v>
      </c>
      <c r="G53" s="34" t="str">
        <f>+'لائحة المساهمين'!R52</f>
        <v>اسلمو ولد محمد المصطفى</v>
      </c>
      <c r="H53" s="14">
        <v>46</v>
      </c>
      <c r="K53" s="7"/>
      <c r="AE53" s="8">
        <v>15219</v>
      </c>
      <c r="AF53" s="9" t="s">
        <v>51</v>
      </c>
      <c r="AG53" s="8">
        <v>840</v>
      </c>
    </row>
    <row r="54" spans="1:33" s="6" customFormat="1" ht="23.25" customHeight="1" x14ac:dyDescent="0.3">
      <c r="A54" s="5">
        <f>+Tableau1[[#This Row],[الهاتف]]</f>
        <v>42823957</v>
      </c>
      <c r="B54" s="5"/>
      <c r="C54" s="46">
        <f>+'لائحة المساهمين'!B53</f>
        <v>1000</v>
      </c>
      <c r="D54" s="47">
        <f>+'لائحة المساهمين'!C53</f>
        <v>1000</v>
      </c>
      <c r="E54" s="47">
        <f>+'لائحة المساهمين'!P53</f>
        <v>0</v>
      </c>
      <c r="F54" s="47">
        <f>+'لائحة المساهمين'!Q53</f>
        <v>42823957</v>
      </c>
      <c r="G54" s="32" t="str">
        <f>+'لائحة المساهمين'!R53</f>
        <v>بحام ولد حامني</v>
      </c>
      <c r="H54" s="10">
        <v>47</v>
      </c>
      <c r="K54" s="7"/>
      <c r="AE54" s="8">
        <v>15268</v>
      </c>
      <c r="AF54" s="9" t="s">
        <v>52</v>
      </c>
      <c r="AG54" s="8">
        <v>830</v>
      </c>
    </row>
    <row r="55" spans="1:33" s="6" customFormat="1" ht="23.25" customHeight="1" x14ac:dyDescent="0.3">
      <c r="A55" s="5">
        <f>+Tableau1[[#This Row],[الهاتف]]</f>
        <v>44449909</v>
      </c>
      <c r="B55" s="5"/>
      <c r="C55" s="48">
        <f>+'لائحة المساهمين'!B54</f>
        <v>1200</v>
      </c>
      <c r="D55" s="49">
        <f>+'لائحة المساهمين'!C54</f>
        <v>1200</v>
      </c>
      <c r="E55" s="49">
        <f>+'لائحة المساهمين'!P54</f>
        <v>0</v>
      </c>
      <c r="F55" s="50">
        <f>+'لائحة المساهمين'!Q54</f>
        <v>44449909</v>
      </c>
      <c r="G55" s="34" t="str">
        <f>+'لائحة المساهمين'!R54</f>
        <v>افلال ولد محمد فال</v>
      </c>
      <c r="H55" s="14">
        <v>48</v>
      </c>
      <c r="K55" s="7"/>
      <c r="AE55" s="8">
        <v>15269</v>
      </c>
      <c r="AF55" s="9" t="s">
        <v>53</v>
      </c>
      <c r="AG55" s="8">
        <v>870</v>
      </c>
    </row>
    <row r="56" spans="1:33" s="6" customFormat="1" ht="23.25" customHeight="1" x14ac:dyDescent="0.3">
      <c r="A56" s="5">
        <f>+Tableau1[[#This Row],[الهاتف]]</f>
        <v>36353832</v>
      </c>
      <c r="B56" s="5"/>
      <c r="C56" s="46">
        <f>+'لائحة المساهمين'!B55</f>
        <v>2700</v>
      </c>
      <c r="D56" s="47">
        <f>+'لائحة المساهمين'!C55</f>
        <v>1200</v>
      </c>
      <c r="E56" s="47">
        <f>+'لائحة المساهمين'!P55</f>
        <v>1500</v>
      </c>
      <c r="F56" s="47">
        <f>+'لائحة المساهمين'!Q55</f>
        <v>36353832</v>
      </c>
      <c r="G56" s="32" t="str">
        <f>+'لائحة المساهمين'!R55</f>
        <v>محمد الراظي ولد الطاهر</v>
      </c>
      <c r="H56" s="10">
        <v>49</v>
      </c>
      <c r="K56" s="7"/>
      <c r="AE56" s="8">
        <v>15274</v>
      </c>
      <c r="AF56" s="9" t="s">
        <v>54</v>
      </c>
      <c r="AG56" s="8">
        <v>814</v>
      </c>
    </row>
    <row r="57" spans="1:33" s="6" customFormat="1" ht="23.25" customHeight="1" x14ac:dyDescent="0.3">
      <c r="A57" s="5">
        <f>+Tableau1[[#This Row],[الهاتف]]</f>
        <v>49420447</v>
      </c>
      <c r="B57" s="5"/>
      <c r="C57" s="48">
        <f>+'لائحة المساهمين'!B56</f>
        <v>500</v>
      </c>
      <c r="D57" s="49">
        <f>+'لائحة المساهمين'!C56</f>
        <v>0</v>
      </c>
      <c r="E57" s="49">
        <f>+'لائحة المساهمين'!P56</f>
        <v>500</v>
      </c>
      <c r="F57" s="50">
        <f>+'لائحة المساهمين'!Q56</f>
        <v>49420447</v>
      </c>
      <c r="G57" s="34" t="str">
        <f>+'لائحة المساهمين'!R56</f>
        <v>سيدي ولد عبد الرحمان</v>
      </c>
      <c r="H57" s="14">
        <v>50</v>
      </c>
      <c r="K57" s="7"/>
      <c r="AE57" s="8">
        <v>15282</v>
      </c>
      <c r="AF57" s="9" t="s">
        <v>55</v>
      </c>
      <c r="AG57" s="8">
        <v>830</v>
      </c>
    </row>
    <row r="58" spans="1:33" s="6" customFormat="1" ht="23.25" customHeight="1" x14ac:dyDescent="0.3">
      <c r="A58" s="5">
        <f>+Tableau1[[#This Row],[الهاتف]]</f>
        <v>0</v>
      </c>
      <c r="B58" s="5"/>
      <c r="C58" s="46">
        <f>+'لائحة المساهمين'!B57</f>
        <v>100</v>
      </c>
      <c r="D58" s="47">
        <f>+'لائحة المساهمين'!C57</f>
        <v>100</v>
      </c>
      <c r="E58" s="47">
        <f>+'لائحة المساهمين'!P57</f>
        <v>0</v>
      </c>
      <c r="F58" s="47">
        <f>+'لائحة المساهمين'!Q57</f>
        <v>0</v>
      </c>
      <c r="G58" s="32" t="str">
        <f>+'لائحة المساهمين'!R57</f>
        <v>احمتو ولد محمد الامين</v>
      </c>
      <c r="H58" s="10">
        <v>51</v>
      </c>
      <c r="K58" s="7"/>
      <c r="AE58" s="8">
        <v>15293</v>
      </c>
      <c r="AF58" s="9" t="s">
        <v>56</v>
      </c>
      <c r="AG58" s="8">
        <v>820</v>
      </c>
    </row>
    <row r="59" spans="1:33" s="6" customFormat="1" ht="23.25" customHeight="1" x14ac:dyDescent="0.3">
      <c r="A59" s="5">
        <f>+Tableau1[[#This Row],[الهاتف]]</f>
        <v>22940159</v>
      </c>
      <c r="B59" s="5"/>
      <c r="C59" s="48">
        <f>+'لائحة المساهمين'!B58</f>
        <v>8700</v>
      </c>
      <c r="D59" s="49">
        <f>+'لائحة المساهمين'!C58</f>
        <v>1200</v>
      </c>
      <c r="E59" s="49">
        <f>+'لائحة المساهمين'!P58</f>
        <v>7500</v>
      </c>
      <c r="F59" s="50">
        <f>+'لائحة المساهمين'!Q58</f>
        <v>22940159</v>
      </c>
      <c r="G59" s="34" t="str">
        <f>+'لائحة المساهمين'!R58</f>
        <v>محمد الحسن ولد محمد بابو</v>
      </c>
      <c r="H59" s="14">
        <v>52</v>
      </c>
      <c r="K59" s="7"/>
      <c r="AE59" s="8">
        <v>15327</v>
      </c>
      <c r="AF59" s="9" t="s">
        <v>57</v>
      </c>
      <c r="AG59" s="8">
        <v>840</v>
      </c>
    </row>
    <row r="60" spans="1:33" s="6" customFormat="1" ht="23.25" customHeight="1" x14ac:dyDescent="0.3">
      <c r="A60" s="5">
        <f>+Tableau1[[#This Row],[الهاتف]]</f>
        <v>26606930</v>
      </c>
      <c r="B60" s="5"/>
      <c r="C60" s="46">
        <f>+'لائحة المساهمين'!B59</f>
        <v>8700</v>
      </c>
      <c r="D60" s="47">
        <f>+'لائحة المساهمين'!C59</f>
        <v>1200</v>
      </c>
      <c r="E60" s="47">
        <f>+'لائحة المساهمين'!P59</f>
        <v>7500</v>
      </c>
      <c r="F60" s="47">
        <f>+'لائحة المساهمين'!Q59</f>
        <v>26606930</v>
      </c>
      <c r="G60" s="32" t="str">
        <f>+'لائحة المساهمين'!R59</f>
        <v>محمد ولد حمادي</v>
      </c>
      <c r="H60" s="10">
        <v>53</v>
      </c>
      <c r="K60" s="7"/>
      <c r="AE60" s="8">
        <v>15600</v>
      </c>
      <c r="AF60" s="9" t="s">
        <v>58</v>
      </c>
      <c r="AG60" s="8">
        <v>820</v>
      </c>
    </row>
    <row r="61" spans="1:33" s="6" customFormat="1" ht="23.25" customHeight="1" x14ac:dyDescent="0.3">
      <c r="A61" s="5">
        <f>+Tableau1[[#This Row],[الهاتف]]</f>
        <v>44434045</v>
      </c>
      <c r="B61" s="5"/>
      <c r="C61" s="48">
        <f>+'لائحة المساهمين'!B60</f>
        <v>8700</v>
      </c>
      <c r="D61" s="49">
        <f>+'لائحة المساهمين'!C60</f>
        <v>1200</v>
      </c>
      <c r="E61" s="49">
        <f>+'لائحة المساهمين'!P60</f>
        <v>7500</v>
      </c>
      <c r="F61" s="50">
        <f>+'لائحة المساهمين'!Q60</f>
        <v>44434045</v>
      </c>
      <c r="G61" s="34" t="str">
        <f>+'لائحة المساهمين'!R60</f>
        <v>لمام ولد العالم الهاشمي</v>
      </c>
      <c r="H61" s="14">
        <v>54</v>
      </c>
      <c r="K61" s="7"/>
      <c r="AE61" s="8">
        <v>15646</v>
      </c>
      <c r="AF61" s="9" t="s">
        <v>59</v>
      </c>
      <c r="AG61" s="8">
        <v>830</v>
      </c>
    </row>
    <row r="62" spans="1:33" s="6" customFormat="1" ht="23.25" customHeight="1" x14ac:dyDescent="0.3">
      <c r="A62" s="5">
        <f>+Tableau1[[#This Row],[الهاتف]]</f>
        <v>0</v>
      </c>
      <c r="B62" s="5"/>
      <c r="C62" s="46">
        <f>+'لائحة المساهمين'!B61</f>
        <v>100</v>
      </c>
      <c r="D62" s="47">
        <f>+'لائحة المساهمين'!C61</f>
        <v>100</v>
      </c>
      <c r="E62" s="47">
        <f>+'لائحة المساهمين'!P61</f>
        <v>0</v>
      </c>
      <c r="F62" s="47">
        <f>+'لائحة المساهمين'!Q61</f>
        <v>0</v>
      </c>
      <c r="G62" s="32" t="str">
        <f>+'لائحة المساهمين'!R61</f>
        <v>سيدي ولد سيدي  ولد امحمد</v>
      </c>
      <c r="H62" s="10">
        <v>55</v>
      </c>
      <c r="K62" s="7"/>
      <c r="AE62" s="8">
        <v>15650</v>
      </c>
      <c r="AF62" s="9" t="s">
        <v>4</v>
      </c>
      <c r="AG62" s="8">
        <v>830</v>
      </c>
    </row>
    <row r="63" spans="1:33" s="6" customFormat="1" ht="23.25" customHeight="1" x14ac:dyDescent="0.3">
      <c r="A63" s="5">
        <f>+Tableau1[[#This Row],[الهاتف]]</f>
        <v>41621020</v>
      </c>
      <c r="B63" s="5"/>
      <c r="C63" s="48">
        <f>+'لائحة المساهمين'!B62</f>
        <v>1200</v>
      </c>
      <c r="D63" s="49">
        <f>+'لائحة المساهمين'!C62</f>
        <v>1200</v>
      </c>
      <c r="E63" s="49">
        <f>+'لائحة المساهمين'!P62</f>
        <v>0</v>
      </c>
      <c r="F63" s="50">
        <f>+'لائحة المساهمين'!Q62</f>
        <v>41621020</v>
      </c>
      <c r="G63" s="34" t="str">
        <f>+'لائحة المساهمين'!R62</f>
        <v>محمد الامين ولد المامي</v>
      </c>
      <c r="H63" s="14">
        <v>56</v>
      </c>
      <c r="K63" s="7"/>
      <c r="AE63" s="8">
        <v>15714</v>
      </c>
      <c r="AF63" s="9" t="s">
        <v>60</v>
      </c>
      <c r="AG63" s="8">
        <v>880</v>
      </c>
    </row>
    <row r="64" spans="1:33" s="6" customFormat="1" ht="23.25" customHeight="1" x14ac:dyDescent="0.3">
      <c r="A64" s="5">
        <f>+Tableau1[[#This Row],[الهاتف]]</f>
        <v>41060811</v>
      </c>
      <c r="B64" s="5"/>
      <c r="C64" s="46">
        <f>+'لائحة المساهمين'!B63</f>
        <v>1200</v>
      </c>
      <c r="D64" s="47">
        <f>+'لائحة المساهمين'!C63</f>
        <v>1200</v>
      </c>
      <c r="E64" s="47">
        <f>+'لائحة المساهمين'!P63</f>
        <v>0</v>
      </c>
      <c r="F64" s="47">
        <f>+'لائحة المساهمين'!Q63</f>
        <v>41060811</v>
      </c>
      <c r="G64" s="32" t="str">
        <f>+'لائحة المساهمين'!R63</f>
        <v>الشيخ ولد اجيد محمل احمد</v>
      </c>
      <c r="H64" s="10">
        <v>57</v>
      </c>
      <c r="K64" s="7"/>
      <c r="AE64" s="8">
        <v>15765</v>
      </c>
      <c r="AF64" s="9" t="s">
        <v>7</v>
      </c>
      <c r="AG64" s="8">
        <v>870</v>
      </c>
    </row>
    <row r="65" spans="1:33" s="6" customFormat="1" ht="23.25" customHeight="1" x14ac:dyDescent="0.3">
      <c r="A65" s="5">
        <f>+Tableau1[[#This Row],[الهاتف]]</f>
        <v>0</v>
      </c>
      <c r="B65" s="5"/>
      <c r="C65" s="48">
        <f>+'لائحة المساهمين'!B64</f>
        <v>1200</v>
      </c>
      <c r="D65" s="49">
        <f>+'لائحة المساهمين'!C64</f>
        <v>1200</v>
      </c>
      <c r="E65" s="49">
        <f>+'لائحة المساهمين'!P64</f>
        <v>0</v>
      </c>
      <c r="F65" s="50">
        <f>+'لائحة المساهمين'!Q64</f>
        <v>0</v>
      </c>
      <c r="G65" s="34" t="str">
        <f>+'لائحة المساهمين'!R64</f>
        <v>الشيخ ولد محمد فال ولد الحضرمي</v>
      </c>
      <c r="H65" s="14">
        <v>58</v>
      </c>
      <c r="K65" s="7"/>
      <c r="AE65" s="8"/>
      <c r="AF65" s="9"/>
      <c r="AG65" s="8"/>
    </row>
    <row r="66" spans="1:33" s="6" customFormat="1" ht="23.25" customHeight="1" x14ac:dyDescent="0.3">
      <c r="A66" s="5">
        <f>+Tableau1[[#This Row],[الهاتف]]</f>
        <v>43303860</v>
      </c>
      <c r="B66" s="5"/>
      <c r="C66" s="46">
        <f>+'لائحة المساهمين'!B65</f>
        <v>5000</v>
      </c>
      <c r="D66" s="47">
        <f>+'لائحة المساهمين'!C65</f>
        <v>0</v>
      </c>
      <c r="E66" s="47">
        <f>+'لائحة المساهمين'!P65</f>
        <v>5000</v>
      </c>
      <c r="F66" s="47">
        <f>+'لائحة المساهمين'!Q65</f>
        <v>43303860</v>
      </c>
      <c r="G66" s="32" t="str">
        <f>+'لائحة المساهمين'!R65</f>
        <v>باب ولد الطالب عثمان</v>
      </c>
      <c r="H66" s="10">
        <v>59</v>
      </c>
      <c r="K66" s="7"/>
      <c r="AE66" s="8"/>
      <c r="AF66" s="9"/>
      <c r="AG66" s="8"/>
    </row>
    <row r="67" spans="1:33" s="6" customFormat="1" ht="23.25" customHeight="1" x14ac:dyDescent="0.3">
      <c r="A67" s="5">
        <f>+Tableau1[[#This Row],[الهاتف]]</f>
        <v>20957173</v>
      </c>
      <c r="B67" s="5"/>
      <c r="C67" s="48">
        <f>+'لائحة المساهمين'!B66</f>
        <v>2200</v>
      </c>
      <c r="D67" s="49">
        <f>+'لائحة المساهمين'!C66</f>
        <v>1200</v>
      </c>
      <c r="E67" s="49">
        <f>+'لائحة المساهمين'!P66</f>
        <v>1000</v>
      </c>
      <c r="F67" s="50">
        <f>+'لائحة المساهمين'!Q66</f>
        <v>20957173</v>
      </c>
      <c r="G67" s="34" t="str">
        <f>+'لائحة المساهمين'!R66</f>
        <v xml:space="preserve">محمدفال ولد المعلوم </v>
      </c>
      <c r="H67" s="14">
        <v>60</v>
      </c>
      <c r="K67" s="7"/>
      <c r="AE67" s="8"/>
      <c r="AF67" s="9"/>
      <c r="AG67" s="8"/>
    </row>
    <row r="68" spans="1:33" s="6" customFormat="1" ht="23.25" customHeight="1" x14ac:dyDescent="0.3">
      <c r="A68" s="5">
        <f>+Tableau1[[#This Row],[الهاتف]]</f>
        <v>46218221</v>
      </c>
      <c r="B68" s="5"/>
      <c r="C68" s="46">
        <f>+'لائحة المساهمين'!B67</f>
        <v>2700</v>
      </c>
      <c r="D68" s="47">
        <f>+'لائحة المساهمين'!C67</f>
        <v>1200</v>
      </c>
      <c r="E68" s="47">
        <f>+'لائحة المساهمين'!P67</f>
        <v>1500</v>
      </c>
      <c r="F68" s="47">
        <f>+'لائحة المساهمين'!Q67</f>
        <v>46218221</v>
      </c>
      <c r="G68" s="32" t="str">
        <f>+'لائحة المساهمين'!R67</f>
        <v>محمد ولد مولاي ولد سيدي</v>
      </c>
      <c r="H68" s="10">
        <v>61</v>
      </c>
      <c r="K68" s="7"/>
      <c r="AE68" s="8"/>
      <c r="AF68" s="9"/>
      <c r="AG68" s="8"/>
    </row>
    <row r="69" spans="1:33" s="6" customFormat="1" ht="23.25" customHeight="1" x14ac:dyDescent="0.3">
      <c r="A69" s="5">
        <f>+Tableau1[[#This Row],[الهاتف]]</f>
        <v>47191289</v>
      </c>
      <c r="B69" s="5"/>
      <c r="C69" s="48">
        <f>+'لائحة المساهمين'!B68</f>
        <v>2000</v>
      </c>
      <c r="D69" s="49">
        <f>+'لائحة المساهمين'!C68</f>
        <v>0</v>
      </c>
      <c r="E69" s="49">
        <f>+'لائحة المساهمين'!P68</f>
        <v>2000</v>
      </c>
      <c r="F69" s="50">
        <f>+'لائحة المساهمين'!Q68</f>
        <v>47191289</v>
      </c>
      <c r="G69" s="34" t="str">
        <f>+'لائحة المساهمين'!R68</f>
        <v>محمد ولد احمدن (بوحجاري)</v>
      </c>
      <c r="H69" s="14">
        <v>62</v>
      </c>
      <c r="K69" s="7"/>
      <c r="AE69" s="8"/>
      <c r="AF69" s="9"/>
      <c r="AG69" s="8"/>
    </row>
    <row r="70" spans="1:33" s="6" customFormat="1" ht="23.25" customHeight="1" x14ac:dyDescent="0.3">
      <c r="A70" s="5">
        <f>+Tableau1[[#This Row],[الهاتف]]</f>
        <v>0</v>
      </c>
      <c r="B70" s="5"/>
      <c r="C70" s="46">
        <f>+'لائحة المساهمين'!B69</f>
        <v>1200</v>
      </c>
      <c r="D70" s="47">
        <f>+'لائحة المساهمين'!C69</f>
        <v>1200</v>
      </c>
      <c r="E70" s="47">
        <f>+'لائحة المساهمين'!P69</f>
        <v>0</v>
      </c>
      <c r="F70" s="47">
        <f>+'لائحة المساهمين'!Q69</f>
        <v>0</v>
      </c>
      <c r="G70" s="32" t="str">
        <f>+'لائحة المساهمين'!R69</f>
        <v>غلامي ولد ميارة</v>
      </c>
      <c r="H70" s="10">
        <v>63</v>
      </c>
      <c r="K70" s="7"/>
      <c r="AE70" s="8">
        <v>15790</v>
      </c>
      <c r="AF70" s="9" t="s">
        <v>61</v>
      </c>
      <c r="AG70" s="8">
        <v>814</v>
      </c>
    </row>
    <row r="71" spans="1:33" s="6" customFormat="1" ht="23.25" customHeight="1" x14ac:dyDescent="0.3">
      <c r="A71" s="5">
        <f>+Tableau1[[#This Row],[الهاتف]]</f>
        <v>0</v>
      </c>
      <c r="B71" s="5"/>
      <c r="C71" s="48">
        <f>+'لائحة المساهمين'!B70</f>
        <v>200</v>
      </c>
      <c r="D71" s="49">
        <f>+'لائحة المساهمين'!C70</f>
        <v>200</v>
      </c>
      <c r="E71" s="49">
        <f>+'لائحة المساهمين'!P70</f>
        <v>0</v>
      </c>
      <c r="F71" s="50">
        <f>+'لائحة المساهمين'!Q70</f>
        <v>0</v>
      </c>
      <c r="G71" s="34" t="str">
        <f>+'لائحة المساهمين'!R70</f>
        <v>احمده ولد اطول ايامو</v>
      </c>
      <c r="H71" s="14">
        <v>64</v>
      </c>
      <c r="K71" s="7"/>
      <c r="AE71" s="8">
        <v>15806</v>
      </c>
      <c r="AF71" s="9" t="s">
        <v>62</v>
      </c>
      <c r="AG71" s="8">
        <v>830</v>
      </c>
    </row>
    <row r="72" spans="1:33" s="6" customFormat="1" ht="23.25" customHeight="1" x14ac:dyDescent="0.3">
      <c r="A72" s="5">
        <f>+Tableau1[[#This Row],[الهاتف]]</f>
        <v>0</v>
      </c>
      <c r="B72" s="5"/>
      <c r="C72" s="46">
        <f>+'لائحة المساهمين'!B71</f>
        <v>200</v>
      </c>
      <c r="D72" s="47">
        <f>+'لائحة المساهمين'!C71</f>
        <v>200</v>
      </c>
      <c r="E72" s="47">
        <f>+'لائحة المساهمين'!P71</f>
        <v>0</v>
      </c>
      <c r="F72" s="47">
        <f>+'لائحة المساهمين'!Q71</f>
        <v>0</v>
      </c>
      <c r="G72" s="32" t="str">
        <f>+'لائحة المساهمين'!R71</f>
        <v>بكرن ولد يي</v>
      </c>
      <c r="H72" s="10">
        <v>65</v>
      </c>
      <c r="K72" s="7"/>
      <c r="AE72" s="8">
        <v>15809</v>
      </c>
      <c r="AF72" s="9" t="s">
        <v>63</v>
      </c>
      <c r="AG72" s="8">
        <v>810</v>
      </c>
    </row>
    <row r="73" spans="1:33" s="6" customFormat="1" ht="23.25" customHeight="1" x14ac:dyDescent="0.3">
      <c r="A73" s="5">
        <f>+Tableau1[[#This Row],[الهاتف]]</f>
        <v>20492513</v>
      </c>
      <c r="B73" s="5"/>
      <c r="C73" s="48">
        <f>+'لائحة المساهمين'!B72</f>
        <v>1200</v>
      </c>
      <c r="D73" s="49">
        <f>+'لائحة المساهمين'!C72</f>
        <v>700</v>
      </c>
      <c r="E73" s="49">
        <f>+'لائحة المساهمين'!P72</f>
        <v>500</v>
      </c>
      <c r="F73" s="50">
        <f>+'لائحة المساهمين'!Q72</f>
        <v>20492513</v>
      </c>
      <c r="G73" s="34" t="str">
        <f>+'لائحة المساهمين'!R72</f>
        <v>جد ولد احمد ولد السالم</v>
      </c>
      <c r="H73" s="14">
        <v>66</v>
      </c>
      <c r="K73" s="7"/>
      <c r="AE73" s="8">
        <v>15810</v>
      </c>
      <c r="AF73" s="9" t="s">
        <v>64</v>
      </c>
      <c r="AG73" s="8">
        <v>830</v>
      </c>
    </row>
    <row r="74" spans="1:33" s="6" customFormat="1" ht="23.25" customHeight="1" x14ac:dyDescent="0.3">
      <c r="A74" s="5">
        <f>+Tableau1[[#This Row],[الهاتف]]</f>
        <v>44904693</v>
      </c>
      <c r="B74" s="5"/>
      <c r="C74" s="46">
        <f>+'لائحة المساهمين'!B73</f>
        <v>500</v>
      </c>
      <c r="D74" s="47">
        <f>+'لائحة المساهمين'!C73</f>
        <v>0</v>
      </c>
      <c r="E74" s="47">
        <f>+'لائحة المساهمين'!P73</f>
        <v>500</v>
      </c>
      <c r="F74" s="47">
        <f>+'لائحة المساهمين'!Q73</f>
        <v>44904693</v>
      </c>
      <c r="G74" s="32" t="str">
        <f>+'لائحة المساهمين'!R73</f>
        <v>سيدي محمد ولد ابي</v>
      </c>
      <c r="H74" s="10">
        <v>67</v>
      </c>
      <c r="K74" s="7"/>
      <c r="AE74" s="8">
        <v>15879</v>
      </c>
      <c r="AF74" s="9" t="s">
        <v>65</v>
      </c>
      <c r="AG74" s="8">
        <v>830</v>
      </c>
    </row>
    <row r="75" spans="1:33" s="6" customFormat="1" ht="23.25" customHeight="1" x14ac:dyDescent="0.3">
      <c r="A75" s="5">
        <f>+Tableau1[[#This Row],[الهاتف]]</f>
        <v>47568498</v>
      </c>
      <c r="B75" s="5"/>
      <c r="C75" s="48">
        <f>+'لائحة المساهمين'!B74</f>
        <v>1200</v>
      </c>
      <c r="D75" s="49">
        <f>+'لائحة المساهمين'!C74</f>
        <v>1200</v>
      </c>
      <c r="E75" s="49">
        <f>+'لائحة المساهمين'!P74</f>
        <v>0</v>
      </c>
      <c r="F75" s="50">
        <f>+'لائحة المساهمين'!Q74</f>
        <v>47568498</v>
      </c>
      <c r="G75" s="34" t="str">
        <f>+'لائحة المساهمين'!R74</f>
        <v>عالي ولد الكوري</v>
      </c>
      <c r="H75" s="14">
        <v>68</v>
      </c>
      <c r="K75" s="7"/>
      <c r="AE75" s="8">
        <v>15905</v>
      </c>
      <c r="AF75" s="9" t="s">
        <v>66</v>
      </c>
      <c r="AG75" s="8">
        <v>830</v>
      </c>
    </row>
    <row r="76" spans="1:33" s="6" customFormat="1" ht="23.25" customHeight="1" x14ac:dyDescent="0.3">
      <c r="A76" s="5">
        <f>+Tableau1[[#This Row],[الهاتف]]</f>
        <v>22281719</v>
      </c>
      <c r="B76" s="5"/>
      <c r="C76" s="46">
        <f>+'لائحة المساهمين'!B75</f>
        <v>6200</v>
      </c>
      <c r="D76" s="47">
        <f>+'لائحة المساهمين'!C75</f>
        <v>1200</v>
      </c>
      <c r="E76" s="47">
        <f>+'لائحة المساهمين'!P75</f>
        <v>5000</v>
      </c>
      <c r="F76" s="47">
        <f>+'لائحة المساهمين'!Q75</f>
        <v>22281719</v>
      </c>
      <c r="G76" s="32" t="str">
        <f>+'لائحة المساهمين'!R75</f>
        <v>ابراهيم ولد محمد العربي</v>
      </c>
      <c r="H76" s="10">
        <v>69</v>
      </c>
      <c r="K76" s="7"/>
      <c r="AE76" s="8">
        <v>15955</v>
      </c>
      <c r="AF76" s="9" t="s">
        <v>67</v>
      </c>
      <c r="AG76" s="8">
        <v>870</v>
      </c>
    </row>
    <row r="77" spans="1:33" s="6" customFormat="1" ht="23.25" customHeight="1" x14ac:dyDescent="0.3">
      <c r="A77" s="5">
        <f>+Tableau1[[#This Row],[الهاتف]]</f>
        <v>26558655</v>
      </c>
      <c r="B77" s="5"/>
      <c r="C77" s="48">
        <f>+'لائحة المساهمين'!B76</f>
        <v>200</v>
      </c>
      <c r="D77" s="49">
        <f>+'لائحة المساهمين'!C76</f>
        <v>200</v>
      </c>
      <c r="E77" s="49">
        <f>+'لائحة المساهمين'!P76</f>
        <v>0</v>
      </c>
      <c r="F77" s="50">
        <f>+'لائحة المساهمين'!Q76</f>
        <v>26558655</v>
      </c>
      <c r="G77" s="34" t="str">
        <f>+'لائحة المساهمين'!R76</f>
        <v xml:space="preserve">عالي ولد عياد </v>
      </c>
      <c r="H77" s="14">
        <v>70</v>
      </c>
      <c r="K77" s="7"/>
      <c r="AE77" s="8">
        <v>15959</v>
      </c>
      <c r="AF77" s="9" t="s">
        <v>68</v>
      </c>
      <c r="AG77" s="8">
        <v>840</v>
      </c>
    </row>
    <row r="78" spans="1:33" s="6" customFormat="1" ht="23.25" customHeight="1" x14ac:dyDescent="0.3">
      <c r="A78" s="5">
        <f>+Tableau1[[#This Row],[الهاتف]]</f>
        <v>47972452</v>
      </c>
      <c r="B78" s="5"/>
      <c r="C78" s="46">
        <f>+'لائحة المساهمين'!B77</f>
        <v>1300</v>
      </c>
      <c r="D78" s="47">
        <f>+'لائحة المساهمين'!C77</f>
        <v>800</v>
      </c>
      <c r="E78" s="47">
        <f>+'لائحة المساهمين'!P77</f>
        <v>500</v>
      </c>
      <c r="F78" s="47">
        <f>+'لائحة المساهمين'!Q77</f>
        <v>47972452</v>
      </c>
      <c r="G78" s="32" t="str">
        <f>+'لائحة المساهمين'!R77</f>
        <v>محمد دنكا</v>
      </c>
      <c r="H78" s="10">
        <v>71</v>
      </c>
      <c r="K78" s="7"/>
      <c r="AE78" s="8">
        <v>16026</v>
      </c>
      <c r="AF78" s="9" t="s">
        <v>69</v>
      </c>
      <c r="AG78" s="8">
        <v>850</v>
      </c>
    </row>
    <row r="79" spans="1:33" s="6" customFormat="1" ht="23.25" customHeight="1" x14ac:dyDescent="0.3">
      <c r="A79" s="5">
        <f>+Tableau1[[#This Row],[الهاتف]]</f>
        <v>37911301</v>
      </c>
      <c r="B79" s="5"/>
      <c r="C79" s="48">
        <f>+'لائحة المساهمين'!B78</f>
        <v>2200</v>
      </c>
      <c r="D79" s="49">
        <f>+'لائحة المساهمين'!C78</f>
        <v>1200</v>
      </c>
      <c r="E79" s="49">
        <f>+'لائحة المساهمين'!P78</f>
        <v>1000</v>
      </c>
      <c r="F79" s="50">
        <f>+'لائحة المساهمين'!Q78</f>
        <v>37911301</v>
      </c>
      <c r="G79" s="34" t="str">
        <f>+'لائحة المساهمين'!R78</f>
        <v>محمد ولد امبيريك</v>
      </c>
      <c r="H79" s="14">
        <v>72</v>
      </c>
      <c r="K79" s="7"/>
      <c r="AE79" s="8">
        <v>16028</v>
      </c>
      <c r="AF79" s="9" t="s">
        <v>70</v>
      </c>
      <c r="AG79" s="8">
        <v>830</v>
      </c>
    </row>
    <row r="80" spans="1:33" s="6" customFormat="1" ht="23.25" customHeight="1" x14ac:dyDescent="0.3">
      <c r="A80" s="5">
        <f>+Tableau1[[#This Row],[الهاتف]]</f>
        <v>47051220</v>
      </c>
      <c r="B80" s="5"/>
      <c r="C80" s="46">
        <f>+'لائحة المساهمين'!B79</f>
        <v>3200</v>
      </c>
      <c r="D80" s="47">
        <f>+'لائحة المساهمين'!C79</f>
        <v>1200</v>
      </c>
      <c r="E80" s="47">
        <f>+'لائحة المساهمين'!P79</f>
        <v>2000</v>
      </c>
      <c r="F80" s="47">
        <f>+'لائحة المساهمين'!Q79</f>
        <v>47051220</v>
      </c>
      <c r="G80" s="32" t="str">
        <f>+'لائحة المساهمين'!R79</f>
        <v>محمود ولد احمد البشير</v>
      </c>
      <c r="H80" s="10">
        <v>73</v>
      </c>
      <c r="K80" s="7"/>
      <c r="AE80" s="8">
        <v>16078</v>
      </c>
      <c r="AF80" s="9" t="s">
        <v>71</v>
      </c>
      <c r="AG80" s="8">
        <v>820</v>
      </c>
    </row>
    <row r="81" spans="1:33" s="6" customFormat="1" ht="23.25" customHeight="1" x14ac:dyDescent="0.3">
      <c r="A81" s="5">
        <f>+Tableau1[[#This Row],[الهاتف]]</f>
        <v>36110525</v>
      </c>
      <c r="B81" s="5"/>
      <c r="C81" s="48">
        <f>+'لائحة المساهمين'!B80</f>
        <v>4200</v>
      </c>
      <c r="D81" s="49">
        <f>+'لائحة المساهمين'!C80</f>
        <v>1200</v>
      </c>
      <c r="E81" s="49">
        <f>+'لائحة المساهمين'!P80</f>
        <v>3000</v>
      </c>
      <c r="F81" s="50">
        <f>+'لائحة المساهمين'!Q80</f>
        <v>36110525</v>
      </c>
      <c r="G81" s="34" t="str">
        <f>+'لائحة المساهمين'!R80</f>
        <v>محمد الامين ولد الطالب</v>
      </c>
      <c r="H81" s="14">
        <v>74</v>
      </c>
      <c r="K81" s="7"/>
      <c r="AE81" s="8">
        <v>16095</v>
      </c>
      <c r="AF81" s="9" t="s">
        <v>72</v>
      </c>
      <c r="AG81" s="8">
        <v>830</v>
      </c>
    </row>
    <row r="82" spans="1:33" s="6" customFormat="1" ht="23.25" customHeight="1" x14ac:dyDescent="0.3">
      <c r="A82" s="5">
        <f>+Tableau1[[#This Row],[الهاتف]]</f>
        <v>46508409</v>
      </c>
      <c r="B82" s="5"/>
      <c r="C82" s="46">
        <f>+'لائحة المساهمين'!B81</f>
        <v>1200</v>
      </c>
      <c r="D82" s="47">
        <f>+'لائحة المساهمين'!C81</f>
        <v>1200</v>
      </c>
      <c r="E82" s="47">
        <f>+'لائحة المساهمين'!P81</f>
        <v>0</v>
      </c>
      <c r="F82" s="47">
        <f>+'لائحة المساهمين'!Q81</f>
        <v>46508409</v>
      </c>
      <c r="G82" s="32" t="str">
        <f>+'لائحة المساهمين'!R81</f>
        <v xml:space="preserve">محمد ولد معطل </v>
      </c>
      <c r="H82" s="10">
        <v>75</v>
      </c>
      <c r="K82" s="7"/>
      <c r="AE82" s="8">
        <v>16120</v>
      </c>
      <c r="AF82" s="9" t="s">
        <v>73</v>
      </c>
      <c r="AG82" s="8">
        <v>880</v>
      </c>
    </row>
    <row r="83" spans="1:33" s="6" customFormat="1" ht="23.25" customHeight="1" x14ac:dyDescent="0.3">
      <c r="A83" s="5">
        <f>+Tableau1[[#This Row],[الهاتف]]</f>
        <v>41145849</v>
      </c>
      <c r="B83" s="5"/>
      <c r="C83" s="48">
        <f>+'لائحة المساهمين'!B82</f>
        <v>1700</v>
      </c>
      <c r="D83" s="49">
        <f>+'لائحة المساهمين'!C82</f>
        <v>1200</v>
      </c>
      <c r="E83" s="49">
        <f>+'لائحة المساهمين'!P82</f>
        <v>500</v>
      </c>
      <c r="F83" s="50">
        <f>+'لائحة المساهمين'!Q82</f>
        <v>41145849</v>
      </c>
      <c r="G83" s="34" t="str">
        <f>+'لائحة المساهمين'!R82</f>
        <v>اشريف احمد ولد الداه ولد شيخنا</v>
      </c>
      <c r="H83" s="14">
        <v>76</v>
      </c>
      <c r="K83" s="7"/>
      <c r="AE83" s="8">
        <v>16127</v>
      </c>
      <c r="AF83" s="9" t="s">
        <v>74</v>
      </c>
      <c r="AG83" s="8">
        <v>840</v>
      </c>
    </row>
    <row r="84" spans="1:33" s="6" customFormat="1" ht="23.25" customHeight="1" x14ac:dyDescent="0.3">
      <c r="A84" s="5">
        <f>+Tableau1[[#This Row],[الهاتف]]</f>
        <v>44499951</v>
      </c>
      <c r="B84" s="5"/>
      <c r="C84" s="46">
        <f>+'لائحة المساهمين'!B83</f>
        <v>600</v>
      </c>
      <c r="D84" s="47">
        <f>+'لائحة المساهمين'!C83</f>
        <v>600</v>
      </c>
      <c r="E84" s="47">
        <f>+'لائحة المساهمين'!P83</f>
        <v>0</v>
      </c>
      <c r="F84" s="47">
        <f>+'لائحة المساهمين'!Q83</f>
        <v>44499951</v>
      </c>
      <c r="G84" s="32" t="str">
        <f>+'لائحة المساهمين'!R83</f>
        <v>سيدي كنيالة</v>
      </c>
      <c r="H84" s="10">
        <v>77</v>
      </c>
      <c r="K84" s="7"/>
      <c r="AE84" s="8">
        <v>16128</v>
      </c>
      <c r="AF84" s="9" t="s">
        <v>75</v>
      </c>
      <c r="AG84" s="8">
        <v>840</v>
      </c>
    </row>
    <row r="85" spans="1:33" s="6" customFormat="1" ht="23.25" customHeight="1" x14ac:dyDescent="0.3">
      <c r="A85" s="5">
        <f>+Tableau1[[#This Row],[الهاتف]]</f>
        <v>46308335</v>
      </c>
      <c r="B85" s="5"/>
      <c r="C85" s="48">
        <f>+'لائحة المساهمين'!B84</f>
        <v>6200</v>
      </c>
      <c r="D85" s="49">
        <f>+'لائحة المساهمين'!C84</f>
        <v>1200</v>
      </c>
      <c r="E85" s="49">
        <f>+'لائحة المساهمين'!P84</f>
        <v>5000</v>
      </c>
      <c r="F85" s="50">
        <f>+'لائحة المساهمين'!Q84</f>
        <v>46308335</v>
      </c>
      <c r="G85" s="34" t="str">
        <f>+'لائحة المساهمين'!R84</f>
        <v>ابي  ولد الداه ولد شيخنا</v>
      </c>
      <c r="H85" s="14">
        <v>78</v>
      </c>
      <c r="K85" s="7"/>
      <c r="AE85" s="8">
        <v>16136</v>
      </c>
      <c r="AF85" s="9" t="s">
        <v>76</v>
      </c>
      <c r="AG85" s="8">
        <v>840</v>
      </c>
    </row>
    <row r="86" spans="1:33" s="6" customFormat="1" ht="23.25" customHeight="1" x14ac:dyDescent="0.3">
      <c r="A86" s="5">
        <f>+Tableau1[[#This Row],[الهاتف]]</f>
        <v>48341035</v>
      </c>
      <c r="B86" s="5"/>
      <c r="C86" s="46">
        <f>+'لائحة المساهمين'!B85</f>
        <v>6200</v>
      </c>
      <c r="D86" s="47">
        <f>+'لائحة المساهمين'!C85</f>
        <v>1200</v>
      </c>
      <c r="E86" s="47">
        <f>+'لائحة المساهمين'!P85</f>
        <v>5000</v>
      </c>
      <c r="F86" s="47">
        <f>+'لائحة المساهمين'!Q85</f>
        <v>48341035</v>
      </c>
      <c r="G86" s="32" t="str">
        <f>+'لائحة المساهمين'!R85</f>
        <v>سيدي محمد ولد اخليفة</v>
      </c>
      <c r="H86" s="10">
        <v>79</v>
      </c>
      <c r="K86" s="7"/>
      <c r="AE86" s="8">
        <v>16176</v>
      </c>
      <c r="AF86" s="9" t="s">
        <v>77</v>
      </c>
      <c r="AG86" s="8">
        <v>840</v>
      </c>
    </row>
    <row r="87" spans="1:33" s="6" customFormat="1" ht="23.25" customHeight="1" x14ac:dyDescent="0.3">
      <c r="A87" s="5">
        <f>+Tableau1[[#This Row],[الهاتف]]</f>
        <v>46510579</v>
      </c>
      <c r="B87" s="5"/>
      <c r="C87" s="48">
        <f>+'لائحة المساهمين'!B86</f>
        <v>6200</v>
      </c>
      <c r="D87" s="49">
        <f>+'لائحة المساهمين'!C86</f>
        <v>1200</v>
      </c>
      <c r="E87" s="49">
        <f>+'لائحة المساهمين'!P86</f>
        <v>5000</v>
      </c>
      <c r="F87" s="50">
        <f>+'لائحة المساهمين'!Q86</f>
        <v>46510579</v>
      </c>
      <c r="G87" s="34" t="str">
        <f>+'لائحة المساهمين'!R86</f>
        <v>باب ولد لحبيب</v>
      </c>
      <c r="H87" s="14">
        <v>80</v>
      </c>
      <c r="K87" s="7"/>
      <c r="AE87" s="8">
        <v>16224</v>
      </c>
      <c r="AF87" s="9" t="s">
        <v>78</v>
      </c>
      <c r="AG87" s="8">
        <v>830</v>
      </c>
    </row>
    <row r="88" spans="1:33" s="6" customFormat="1" ht="23.25" customHeight="1" x14ac:dyDescent="0.3">
      <c r="A88" s="5">
        <f>+Tableau1[[#This Row],[الهاتف]]</f>
        <v>44372713</v>
      </c>
      <c r="B88" s="5"/>
      <c r="C88" s="46">
        <f>+'لائحة المساهمين'!B87</f>
        <v>6200</v>
      </c>
      <c r="D88" s="47">
        <f>+'لائحة المساهمين'!C87</f>
        <v>1200</v>
      </c>
      <c r="E88" s="47">
        <f>+'لائحة المساهمين'!P87</f>
        <v>5000</v>
      </c>
      <c r="F88" s="47">
        <f>+'لائحة المساهمين'!Q87</f>
        <v>44372713</v>
      </c>
      <c r="G88" s="32" t="str">
        <f>+'لائحة المساهمين'!R87</f>
        <v>احمدي ولد لخيطير</v>
      </c>
      <c r="H88" s="10">
        <v>81</v>
      </c>
      <c r="K88" s="7"/>
      <c r="AE88" s="8">
        <v>16227</v>
      </c>
      <c r="AF88" s="9" t="s">
        <v>79</v>
      </c>
      <c r="AG88" s="8">
        <v>820</v>
      </c>
    </row>
    <row r="89" spans="1:33" s="6" customFormat="1" ht="23.25" customHeight="1" x14ac:dyDescent="0.3">
      <c r="A89" s="5">
        <f>+Tableau1[[#This Row],[الهاتف]]</f>
        <v>41304872</v>
      </c>
      <c r="B89" s="5"/>
      <c r="C89" s="48">
        <f>+'لائحة المساهمين'!B88</f>
        <v>2200</v>
      </c>
      <c r="D89" s="49">
        <f>+'لائحة المساهمين'!C88</f>
        <v>1200</v>
      </c>
      <c r="E89" s="49">
        <f>+'لائحة المساهمين'!P88</f>
        <v>1000</v>
      </c>
      <c r="F89" s="50">
        <f>+'لائحة المساهمين'!Q88</f>
        <v>41304872</v>
      </c>
      <c r="G89" s="34" t="str">
        <f>+'لائحة المساهمين'!R88</f>
        <v>اشريف احمد ولد بولل</v>
      </c>
      <c r="H89" s="14">
        <v>82</v>
      </c>
      <c r="K89" s="7"/>
      <c r="AE89" s="8">
        <v>16228</v>
      </c>
      <c r="AF89" s="9" t="s">
        <v>80</v>
      </c>
      <c r="AG89" s="8">
        <v>840</v>
      </c>
    </row>
    <row r="90" spans="1:33" s="6" customFormat="1" ht="23.25" customHeight="1" x14ac:dyDescent="0.3">
      <c r="A90" s="5">
        <f>+Tableau1[[#This Row],[الهاتف]]</f>
        <v>0</v>
      </c>
      <c r="B90" s="5"/>
      <c r="C90" s="46">
        <f>+'لائحة المساهمين'!B89</f>
        <v>5000</v>
      </c>
      <c r="D90" s="47">
        <f>+'لائحة المساهمين'!C89</f>
        <v>0</v>
      </c>
      <c r="E90" s="47">
        <f>+'لائحة المساهمين'!P89</f>
        <v>5000</v>
      </c>
      <c r="F90" s="47">
        <f>+'لائحة المساهمين'!Q89</f>
        <v>0</v>
      </c>
      <c r="G90" s="32" t="str">
        <f>+'لائحة المساهمين'!R89</f>
        <v>الطيع</v>
      </c>
      <c r="H90" s="10">
        <v>83</v>
      </c>
      <c r="K90" s="7"/>
      <c r="AE90" s="8">
        <v>16237</v>
      </c>
      <c r="AF90" s="9" t="s">
        <v>81</v>
      </c>
      <c r="AG90" s="8">
        <v>830</v>
      </c>
    </row>
    <row r="91" spans="1:33" s="6" customFormat="1" ht="23.25" customHeight="1" x14ac:dyDescent="0.3">
      <c r="A91" s="5">
        <f>+Tableau1[[#This Row],[الهاتف]]</f>
        <v>46377518</v>
      </c>
      <c r="B91" s="5"/>
      <c r="C91" s="48">
        <f>+'لائحة المساهمين'!B90</f>
        <v>3200</v>
      </c>
      <c r="D91" s="49">
        <f>+'لائحة المساهمين'!C90</f>
        <v>1200</v>
      </c>
      <c r="E91" s="49">
        <f>+'لائحة المساهمين'!P90</f>
        <v>2000</v>
      </c>
      <c r="F91" s="50">
        <f>+'لائحة المساهمين'!Q90</f>
        <v>46377518</v>
      </c>
      <c r="G91" s="34" t="str">
        <f>+'لائحة المساهمين'!R90</f>
        <v>سيدي احمد ولد حمادي</v>
      </c>
      <c r="H91" s="14">
        <v>84</v>
      </c>
      <c r="K91" s="7"/>
      <c r="AE91" s="8">
        <v>16238</v>
      </c>
      <c r="AF91" s="9" t="s">
        <v>82</v>
      </c>
      <c r="AG91" s="8">
        <v>830</v>
      </c>
    </row>
    <row r="92" spans="1:33" s="6" customFormat="1" ht="23.25" customHeight="1" x14ac:dyDescent="0.3">
      <c r="A92" s="5">
        <f>+Tableau1[[#This Row],[الهاتف]]</f>
        <v>26182166</v>
      </c>
      <c r="B92" s="5"/>
      <c r="C92" s="46">
        <f>+'لائحة المساهمين'!B91</f>
        <v>2600</v>
      </c>
      <c r="D92" s="47">
        <f>+'لائحة المساهمين'!C91</f>
        <v>600</v>
      </c>
      <c r="E92" s="47">
        <f>+'لائحة المساهمين'!P91</f>
        <v>2000</v>
      </c>
      <c r="F92" s="47">
        <f>+'لائحة المساهمين'!Q91</f>
        <v>26182166</v>
      </c>
      <c r="G92" s="32" t="str">
        <f>+'لائحة المساهمين'!R91</f>
        <v>ديدي ولد الطالب</v>
      </c>
      <c r="H92" s="10">
        <v>85</v>
      </c>
      <c r="K92" s="7"/>
      <c r="AE92" s="8">
        <v>16239</v>
      </c>
      <c r="AF92" s="9" t="s">
        <v>83</v>
      </c>
      <c r="AG92" s="8">
        <v>820</v>
      </c>
    </row>
    <row r="93" spans="1:33" s="6" customFormat="1" ht="23.25" customHeight="1" x14ac:dyDescent="0.3">
      <c r="A93" s="5">
        <f>+Tableau1[[#This Row],[الهاتف]]</f>
        <v>33063040</v>
      </c>
      <c r="B93" s="5"/>
      <c r="C93" s="48">
        <f>+'لائحة المساهمين'!B92</f>
        <v>3200</v>
      </c>
      <c r="D93" s="49">
        <f>+'لائحة المساهمين'!C92</f>
        <v>1200</v>
      </c>
      <c r="E93" s="49">
        <f>+'لائحة المساهمين'!P92</f>
        <v>2000</v>
      </c>
      <c r="F93" s="50">
        <f>+'لائحة المساهمين'!Q92</f>
        <v>33063040</v>
      </c>
      <c r="G93" s="34" t="str">
        <f>+'لائحة المساهمين'!R92</f>
        <v>محمد المختار ولد محمد بابو</v>
      </c>
      <c r="H93" s="14">
        <v>86</v>
      </c>
      <c r="K93" s="7"/>
      <c r="AE93" s="8">
        <v>16241</v>
      </c>
      <c r="AF93" s="9" t="s">
        <v>84</v>
      </c>
      <c r="AG93" s="8">
        <v>820</v>
      </c>
    </row>
    <row r="94" spans="1:33" s="6" customFormat="1" ht="23.25" customHeight="1" x14ac:dyDescent="0.3">
      <c r="A94" s="5">
        <f>+Tableau1[[#This Row],[الهاتف]]</f>
        <v>44905329</v>
      </c>
      <c r="B94" s="5"/>
      <c r="C94" s="46">
        <f>+'لائحة المساهمين'!B93</f>
        <v>3200</v>
      </c>
      <c r="D94" s="47">
        <f>+'لائحة المساهمين'!C93</f>
        <v>1200</v>
      </c>
      <c r="E94" s="47">
        <f>+'لائحة المساهمين'!P93</f>
        <v>2000</v>
      </c>
      <c r="F94" s="47">
        <f>+'لائحة المساهمين'!Q93</f>
        <v>44905329</v>
      </c>
      <c r="G94" s="32" t="str">
        <f>+'لائحة المساهمين'!R93</f>
        <v>محمد ولد انجاي احمد البشير</v>
      </c>
      <c r="H94" s="10">
        <v>87</v>
      </c>
      <c r="K94" s="7"/>
      <c r="AE94" s="8">
        <v>16245</v>
      </c>
      <c r="AF94" s="9" t="s">
        <v>85</v>
      </c>
      <c r="AG94" s="8">
        <v>820</v>
      </c>
    </row>
    <row r="95" spans="1:33" s="6" customFormat="1" ht="23.25" customHeight="1" x14ac:dyDescent="0.3">
      <c r="A95" s="5">
        <f>+Tableau1[[#This Row],[الهاتف]]</f>
        <v>38055087</v>
      </c>
      <c r="B95" s="5"/>
      <c r="C95" s="48">
        <f>+'لائحة المساهمين'!B94</f>
        <v>1700</v>
      </c>
      <c r="D95" s="49">
        <f>+'لائحة المساهمين'!C94</f>
        <v>1200</v>
      </c>
      <c r="E95" s="49">
        <f>+'لائحة المساهمين'!P94</f>
        <v>500</v>
      </c>
      <c r="F95" s="50">
        <v>38055087</v>
      </c>
      <c r="G95" s="34" t="str">
        <f>+'لائحة المساهمين'!R94</f>
        <v xml:space="preserve">سيدي عالي ولد عبد الدايم </v>
      </c>
      <c r="H95" s="14">
        <v>88</v>
      </c>
      <c r="K95" s="7"/>
      <c r="AE95" s="8">
        <v>16246</v>
      </c>
      <c r="AF95" s="9" t="s">
        <v>86</v>
      </c>
      <c r="AG95" s="8">
        <v>820</v>
      </c>
    </row>
    <row r="96" spans="1:33" s="6" customFormat="1" ht="23.25" customHeight="1" x14ac:dyDescent="0.3">
      <c r="A96" s="5">
        <f>+Tableau1[[#This Row],[الهاتف]]</f>
        <v>36377323</v>
      </c>
      <c r="B96" s="5"/>
      <c r="C96" s="46">
        <f>+'لائحة المساهمين'!B95</f>
        <v>2200</v>
      </c>
      <c r="D96" s="47">
        <f>+'لائحة المساهمين'!C95</f>
        <v>1200</v>
      </c>
      <c r="E96" s="47">
        <f>+'لائحة المساهمين'!P95</f>
        <v>1000</v>
      </c>
      <c r="F96" s="47">
        <f>+'لائحة المساهمين'!Q95</f>
        <v>36377323</v>
      </c>
      <c r="G96" s="32" t="str">
        <f>+'لائحة المساهمين'!R95</f>
        <v>محمدفال ولد محمد الحضرامي</v>
      </c>
      <c r="H96" s="10">
        <v>89</v>
      </c>
      <c r="K96" s="7"/>
      <c r="AE96" s="8">
        <v>16251</v>
      </c>
      <c r="AF96" s="9" t="s">
        <v>87</v>
      </c>
      <c r="AG96" s="8">
        <v>880</v>
      </c>
    </row>
    <row r="97" spans="1:33" s="6" customFormat="1" ht="23.25" customHeight="1" x14ac:dyDescent="0.3">
      <c r="A97" s="5">
        <f>+Tableau1[[#This Row],[الهاتف]]</f>
        <v>0</v>
      </c>
      <c r="B97" s="5"/>
      <c r="C97" s="48">
        <f>+'لائحة المساهمين'!B96</f>
        <v>1000</v>
      </c>
      <c r="D97" s="49">
        <f>+'لائحة المساهمين'!C96</f>
        <v>0</v>
      </c>
      <c r="E97" s="49">
        <f>+'لائحة المساهمين'!P96</f>
        <v>1000</v>
      </c>
      <c r="F97" s="50">
        <f>+'لائحة المساهمين'!Q96</f>
        <v>0</v>
      </c>
      <c r="G97" s="34" t="str">
        <f>+'لائحة المساهمين'!R96</f>
        <v>باب ولد محمد احمد</v>
      </c>
      <c r="H97" s="14">
        <v>90</v>
      </c>
      <c r="K97" s="7"/>
      <c r="AE97" s="8">
        <v>16257</v>
      </c>
      <c r="AF97" s="9" t="s">
        <v>88</v>
      </c>
      <c r="AG97" s="8">
        <v>880</v>
      </c>
    </row>
    <row r="98" spans="1:33" s="6" customFormat="1" ht="23.25" customHeight="1" x14ac:dyDescent="0.3">
      <c r="A98" s="5">
        <f>+Tableau1[[#This Row],[الهاتف]]</f>
        <v>0</v>
      </c>
      <c r="B98" s="5"/>
      <c r="C98" s="46">
        <f>+'لائحة المساهمين'!B97</f>
        <v>1000</v>
      </c>
      <c r="D98" s="47">
        <f>+'لائحة المساهمين'!C97</f>
        <v>0</v>
      </c>
      <c r="E98" s="47">
        <f>+'لائحة المساهمين'!P97</f>
        <v>1000</v>
      </c>
      <c r="F98" s="47">
        <f>+'لائحة المساهمين'!Q97</f>
        <v>0</v>
      </c>
      <c r="G98" s="32" t="str">
        <f>+'لائحة المساهمين'!R97</f>
        <v>محمد ولد محمد احمد</v>
      </c>
      <c r="H98" s="10">
        <v>91</v>
      </c>
      <c r="K98" s="7"/>
      <c r="AE98" s="8">
        <v>16258</v>
      </c>
      <c r="AF98" s="9" t="s">
        <v>89</v>
      </c>
      <c r="AG98" s="8">
        <v>830</v>
      </c>
    </row>
    <row r="99" spans="1:33" s="6" customFormat="1" ht="23.25" customHeight="1" x14ac:dyDescent="0.3">
      <c r="A99" s="5">
        <f>+Tableau1[[#This Row],[الهاتف]]</f>
        <v>0</v>
      </c>
      <c r="B99" s="5"/>
      <c r="C99" s="48">
        <f>+'لائحة المساهمين'!B98</f>
        <v>1700</v>
      </c>
      <c r="D99" s="49">
        <f>+'لائحة المساهمين'!C98</f>
        <v>1200</v>
      </c>
      <c r="E99" s="49">
        <f>+'لائحة المساهمين'!P98</f>
        <v>500</v>
      </c>
      <c r="F99" s="50">
        <f>+'لائحة المساهمين'!Q98</f>
        <v>0</v>
      </c>
      <c r="G99" s="34" t="str">
        <f>+'لائحة المساهمين'!R98</f>
        <v>سيدي محمد ولد الدادة</v>
      </c>
      <c r="H99" s="14">
        <v>92</v>
      </c>
      <c r="K99" s="7"/>
      <c r="AE99" s="8">
        <v>16266</v>
      </c>
      <c r="AF99" s="9" t="s">
        <v>90</v>
      </c>
      <c r="AG99" s="8">
        <v>830</v>
      </c>
    </row>
    <row r="100" spans="1:33" s="6" customFormat="1" ht="23.25" customHeight="1" x14ac:dyDescent="0.3">
      <c r="A100" s="5">
        <f>+Tableau1[[#This Row],[الهاتف]]</f>
        <v>46993716</v>
      </c>
      <c r="B100" s="5"/>
      <c r="C100" s="46">
        <f>+'لائحة المساهمين'!B99</f>
        <v>1200</v>
      </c>
      <c r="D100" s="47">
        <f>+'لائحة المساهمين'!C99</f>
        <v>1200</v>
      </c>
      <c r="E100" s="47">
        <f>+'لائحة المساهمين'!P99</f>
        <v>0</v>
      </c>
      <c r="F100" s="47">
        <f>+'لائحة المساهمين'!Q99</f>
        <v>46993716</v>
      </c>
      <c r="G100" s="32" t="str">
        <f>+'لائحة المساهمين'!R99</f>
        <v>اكيه ولد سيدي محمد</v>
      </c>
      <c r="H100" s="10">
        <v>93</v>
      </c>
      <c r="K100" s="7"/>
      <c r="AE100" s="8">
        <v>16269</v>
      </c>
      <c r="AF100" s="9" t="s">
        <v>91</v>
      </c>
      <c r="AG100" s="8">
        <v>830</v>
      </c>
    </row>
    <row r="101" spans="1:33" s="6" customFormat="1" ht="23.25" customHeight="1" x14ac:dyDescent="0.3">
      <c r="A101" s="5">
        <f>+Tableau1[[#This Row],[الهاتف]]</f>
        <v>44193267</v>
      </c>
      <c r="B101" s="5"/>
      <c r="C101" s="48">
        <v>500</v>
      </c>
      <c r="D101" s="49">
        <f>+'لائحة المساهمين'!C100</f>
        <v>0</v>
      </c>
      <c r="E101" s="49">
        <v>500</v>
      </c>
      <c r="F101" s="50">
        <v>44193267</v>
      </c>
      <c r="G101" s="34" t="s">
        <v>741</v>
      </c>
      <c r="H101" s="14">
        <v>94</v>
      </c>
      <c r="K101" s="7"/>
      <c r="AE101" s="8">
        <v>16273</v>
      </c>
      <c r="AF101" s="9" t="s">
        <v>92</v>
      </c>
      <c r="AG101" s="8">
        <v>880</v>
      </c>
    </row>
    <row r="102" spans="1:33" s="6" customFormat="1" ht="23.25" customHeight="1" x14ac:dyDescent="0.3">
      <c r="A102" s="5">
        <f>+Tableau1[[#This Row],[الهاتف]]</f>
        <v>47686068</v>
      </c>
      <c r="B102" s="5"/>
      <c r="C102" s="46">
        <f>+'لائحة المساهمين'!B101</f>
        <v>100</v>
      </c>
      <c r="D102" s="47">
        <f>+'لائحة المساهمين'!C101</f>
        <v>100</v>
      </c>
      <c r="E102" s="47">
        <f>+'لائحة المساهمين'!P101</f>
        <v>0</v>
      </c>
      <c r="F102" s="47">
        <f>+'لائحة المساهمين'!Q101</f>
        <v>47686068</v>
      </c>
      <c r="G102" s="32" t="str">
        <f>+'لائحة المساهمين'!R101</f>
        <v>داده ولد دادة</v>
      </c>
      <c r="H102" s="10">
        <v>95</v>
      </c>
      <c r="K102" s="7"/>
      <c r="AE102" s="8">
        <v>16274</v>
      </c>
      <c r="AF102" s="9" t="s">
        <v>93</v>
      </c>
      <c r="AG102" s="8">
        <v>810</v>
      </c>
    </row>
    <row r="103" spans="1:33" s="6" customFormat="1" ht="23.25" customHeight="1" x14ac:dyDescent="0.3">
      <c r="A103" s="5">
        <f>+Tableau1[[#This Row],[الهاتف]]</f>
        <v>48751369</v>
      </c>
      <c r="B103" s="5"/>
      <c r="C103" s="48">
        <f>+'لائحة المساهمين'!B102</f>
        <v>400</v>
      </c>
      <c r="D103" s="49">
        <f>+'لائحة المساهمين'!C102</f>
        <v>400</v>
      </c>
      <c r="E103" s="49">
        <f>+'لائحة المساهمين'!P102</f>
        <v>0</v>
      </c>
      <c r="F103" s="50">
        <f>+'لائحة المساهمين'!Q102</f>
        <v>48751369</v>
      </c>
      <c r="G103" s="34" t="str">
        <f>+'لائحة المساهمين'!R102</f>
        <v>محمد ولد الطاهر</v>
      </c>
      <c r="H103" s="14">
        <v>96</v>
      </c>
      <c r="K103" s="7"/>
      <c r="AE103" s="8">
        <v>16277</v>
      </c>
      <c r="AF103" s="9" t="s">
        <v>94</v>
      </c>
      <c r="AG103" s="8">
        <v>830</v>
      </c>
    </row>
    <row r="104" spans="1:33" s="6" customFormat="1" ht="23.25" customHeight="1" x14ac:dyDescent="0.3">
      <c r="A104" s="5">
        <f>+Tableau1[[#This Row],[الهاتف]]</f>
        <v>49164215</v>
      </c>
      <c r="B104" s="5"/>
      <c r="C104" s="46">
        <f>+'لائحة المساهمين'!B103</f>
        <v>100</v>
      </c>
      <c r="D104" s="47">
        <f>+'لائحة المساهمين'!C103</f>
        <v>100</v>
      </c>
      <c r="E104" s="47">
        <f>+'لائحة المساهمين'!P103</f>
        <v>0</v>
      </c>
      <c r="F104" s="47">
        <f>+'لائحة المساهمين'!Q103</f>
        <v>49164215</v>
      </c>
      <c r="G104" s="32" t="str">
        <f>+'لائحة المساهمين'!R103</f>
        <v>النني ولد الطاهر</v>
      </c>
      <c r="H104" s="10">
        <v>97</v>
      </c>
      <c r="K104" s="7"/>
      <c r="AE104" s="8">
        <v>16288</v>
      </c>
      <c r="AF104" s="9" t="s">
        <v>95</v>
      </c>
      <c r="AG104" s="8">
        <v>810</v>
      </c>
    </row>
    <row r="105" spans="1:33" s="6" customFormat="1" ht="23.25" customHeight="1" x14ac:dyDescent="0.3">
      <c r="A105" s="5">
        <f>+Tableau1[[#This Row],[الهاتف]]</f>
        <v>0</v>
      </c>
      <c r="B105" s="5"/>
      <c r="C105" s="48">
        <f>+'لائحة المساهمين'!B104</f>
        <v>500</v>
      </c>
      <c r="D105" s="49">
        <f>+'لائحة المساهمين'!C104</f>
        <v>0</v>
      </c>
      <c r="E105" s="49">
        <f>+'لائحة المساهمين'!P104</f>
        <v>500</v>
      </c>
      <c r="F105" s="50">
        <f>+'لائحة المساهمين'!Q104</f>
        <v>0</v>
      </c>
      <c r="G105" s="34" t="str">
        <f>+'لائحة المساهمين'!R104</f>
        <v>ابي ولد اجيد</v>
      </c>
      <c r="H105" s="14">
        <v>98</v>
      </c>
      <c r="K105" s="7"/>
      <c r="AE105" s="8">
        <v>16301</v>
      </c>
      <c r="AF105" s="9" t="s">
        <v>96</v>
      </c>
      <c r="AG105" s="8">
        <v>802</v>
      </c>
    </row>
    <row r="106" spans="1:33" s="6" customFormat="1" ht="23.25" customHeight="1" x14ac:dyDescent="0.3">
      <c r="A106" s="5">
        <f>+Tableau1[[#This Row],[الهاتف]]</f>
        <v>0</v>
      </c>
      <c r="B106" s="5"/>
      <c r="C106" s="46">
        <f>+'لائحة المساهمين'!B105</f>
        <v>200</v>
      </c>
      <c r="D106" s="47">
        <f>+'لائحة المساهمين'!C105</f>
        <v>200</v>
      </c>
      <c r="E106" s="47">
        <f>+'لائحة المساهمين'!O105</f>
        <v>100</v>
      </c>
      <c r="F106" s="47">
        <f>+'لائحة المساهمين'!Q105</f>
        <v>0</v>
      </c>
      <c r="G106" s="32" t="str">
        <f>+'لائحة المساهمين'!R105</f>
        <v>محمد المختار ولد امود</v>
      </c>
      <c r="H106" s="10">
        <v>99</v>
      </c>
      <c r="K106" s="7"/>
      <c r="AE106" s="8">
        <v>16303</v>
      </c>
      <c r="AF106" s="9" t="s">
        <v>97</v>
      </c>
      <c r="AG106" s="8">
        <v>810</v>
      </c>
    </row>
    <row r="107" spans="1:33" s="6" customFormat="1" ht="23.25" customHeight="1" x14ac:dyDescent="0.3">
      <c r="A107" s="5">
        <f>+Tableau1[[#This Row],[الهاتف]]</f>
        <v>0</v>
      </c>
      <c r="B107" s="5"/>
      <c r="C107" s="46">
        <f>+'لائحة المساهمين'!B107</f>
        <v>1200</v>
      </c>
      <c r="D107" s="47">
        <f>+'لائحة المساهمين'!C107</f>
        <v>1200</v>
      </c>
      <c r="E107" s="47">
        <f>+'لائحة المساهمين'!P106</f>
        <v>0</v>
      </c>
      <c r="F107" s="47">
        <f>+'لائحة المساهمين'!Q106</f>
        <v>0</v>
      </c>
      <c r="G107" s="32" t="str">
        <f>+'لائحة المساهمين'!R106</f>
        <v>ايده ولد احمد لسود</v>
      </c>
      <c r="H107" s="14">
        <v>100</v>
      </c>
      <c r="K107" s="7"/>
      <c r="AE107" s="8">
        <v>16304</v>
      </c>
      <c r="AF107" s="9" t="s">
        <v>98</v>
      </c>
      <c r="AG107" s="8">
        <v>830</v>
      </c>
    </row>
    <row r="108" spans="1:33" s="6" customFormat="1" ht="23.25" customHeight="1" x14ac:dyDescent="0.3">
      <c r="A108" s="5">
        <f>+Tableau1[[#This Row],[الهاتف]]</f>
        <v>46828173</v>
      </c>
      <c r="B108" s="5"/>
      <c r="C108" s="48">
        <v>1200</v>
      </c>
      <c r="D108" s="49">
        <f>+'لائحة المساهمين'!C108</f>
        <v>1200</v>
      </c>
      <c r="E108" s="49">
        <f>+'لائحة المساهمين'!P107</f>
        <v>0</v>
      </c>
      <c r="F108" s="50">
        <f>+'لائحة المساهمين'!Q107</f>
        <v>46828173</v>
      </c>
      <c r="G108" s="34" t="str">
        <f>+'لائحة المساهمين'!R107</f>
        <v>خطري ولد المعلوم</v>
      </c>
      <c r="H108" s="10">
        <v>101</v>
      </c>
      <c r="K108" s="7"/>
      <c r="AE108" s="8">
        <v>16343</v>
      </c>
      <c r="AF108" s="9" t="s">
        <v>99</v>
      </c>
      <c r="AG108" s="8">
        <v>810</v>
      </c>
    </row>
    <row r="109" spans="1:33" s="6" customFormat="1" ht="23.25" customHeight="1" x14ac:dyDescent="0.3">
      <c r="A109" s="5">
        <f>+Tableau1[[#This Row],[الهاتف]]</f>
        <v>0</v>
      </c>
      <c r="B109" s="5"/>
      <c r="C109" s="46">
        <v>2200</v>
      </c>
      <c r="D109" s="47">
        <v>1200</v>
      </c>
      <c r="E109" s="47">
        <f>+'لائحة المساهمين'!P108</f>
        <v>1000</v>
      </c>
      <c r="F109" s="47">
        <f>+'لائحة المساهمين'!Q108</f>
        <v>0</v>
      </c>
      <c r="G109" s="32" t="str">
        <f>+'لائحة المساهمين'!R108</f>
        <v>محمد ولد ادومو ولد تاج الدين</v>
      </c>
      <c r="H109" s="14">
        <v>102</v>
      </c>
      <c r="K109" s="7"/>
      <c r="AE109" s="8">
        <v>16361</v>
      </c>
      <c r="AF109" s="9" t="s">
        <v>100</v>
      </c>
      <c r="AG109" s="8">
        <v>830</v>
      </c>
    </row>
    <row r="110" spans="1:33" s="6" customFormat="1" ht="23.25" customHeight="1" x14ac:dyDescent="0.3">
      <c r="A110" s="5">
        <f>+Tableau1[[#This Row],[الهاتف]]</f>
        <v>38147562</v>
      </c>
      <c r="B110" s="5"/>
      <c r="C110" s="89">
        <v>2200</v>
      </c>
      <c r="D110" s="90">
        <v>1200</v>
      </c>
      <c r="E110" s="90">
        <f>+'لائحة المساهمين'!P109</f>
        <v>1000</v>
      </c>
      <c r="F110" s="91">
        <f>+'لائحة المساهمين'!Q109</f>
        <v>38147562</v>
      </c>
      <c r="G110" s="92" t="str">
        <f>+'لائحة المساهمين'!R109</f>
        <v>محمد السالك ولد احمد سالم</v>
      </c>
      <c r="H110" s="10">
        <v>103</v>
      </c>
      <c r="K110" s="7"/>
      <c r="AE110" s="8">
        <v>16368</v>
      </c>
      <c r="AF110" s="9" t="s">
        <v>101</v>
      </c>
      <c r="AG110" s="8">
        <v>870</v>
      </c>
    </row>
    <row r="111" spans="1:33" s="6" customFormat="1" ht="23.25" customHeight="1" x14ac:dyDescent="0.3">
      <c r="A111" s="5">
        <f>+Tableau1[[#This Row],[الهاتف]]</f>
        <v>0</v>
      </c>
      <c r="B111" s="5"/>
      <c r="C111" s="93">
        <v>400</v>
      </c>
      <c r="D111" s="94">
        <v>400</v>
      </c>
      <c r="E111" s="94">
        <f>+'لائحة المساهمين'!P111</f>
        <v>0</v>
      </c>
      <c r="F111" s="95"/>
      <c r="G111" s="96" t="str">
        <f>+'لائحة المساهمين'!R110</f>
        <v>سيداتي ولد الطالب خيار</v>
      </c>
      <c r="H111" s="14">
        <v>104</v>
      </c>
      <c r="K111" s="7"/>
      <c r="AE111" s="8">
        <v>16369</v>
      </c>
      <c r="AF111" s="9" t="s">
        <v>102</v>
      </c>
      <c r="AG111" s="8">
        <v>880</v>
      </c>
    </row>
    <row r="112" spans="1:33" s="6" customFormat="1" ht="23.25" customHeight="1" x14ac:dyDescent="0.3">
      <c r="A112" s="5">
        <f>+Tableau1[[#This Row],[الهاتف]]</f>
        <v>48809259</v>
      </c>
      <c r="B112" s="5"/>
      <c r="C112" s="89">
        <v>300</v>
      </c>
      <c r="D112" s="90">
        <v>300</v>
      </c>
      <c r="E112" s="90">
        <f>+'لائحة المساهمين'!P110</f>
        <v>0</v>
      </c>
      <c r="F112" s="91">
        <f>+'لائحة المساهمين'!Q111</f>
        <v>48809259</v>
      </c>
      <c r="G112" s="84" t="s">
        <v>747</v>
      </c>
      <c r="H112" s="10">
        <v>105</v>
      </c>
      <c r="K112" s="7"/>
      <c r="AE112" s="8">
        <v>16372</v>
      </c>
      <c r="AF112" s="9" t="s">
        <v>103</v>
      </c>
      <c r="AG112" s="8">
        <v>820</v>
      </c>
    </row>
    <row r="113" spans="1:33" s="6" customFormat="1" ht="23.25" customHeight="1" x14ac:dyDescent="0.3">
      <c r="A113" s="5">
        <f>+Tableau1[[#This Row],[الهاتف]]</f>
        <v>26475931</v>
      </c>
      <c r="B113" s="5"/>
      <c r="C113" s="89">
        <v>2200</v>
      </c>
      <c r="D113" s="90">
        <v>1200</v>
      </c>
      <c r="E113" s="90">
        <v>1000</v>
      </c>
      <c r="F113" s="83">
        <v>26475931</v>
      </c>
      <c r="G113" s="84" t="s">
        <v>753</v>
      </c>
      <c r="H113" s="14">
        <v>106</v>
      </c>
      <c r="K113" s="7"/>
      <c r="AE113" s="8">
        <v>16373</v>
      </c>
      <c r="AF113" s="9" t="s">
        <v>104</v>
      </c>
      <c r="AG113" s="8">
        <v>810</v>
      </c>
    </row>
    <row r="114" spans="1:33" s="6" customFormat="1" ht="23.25" customHeight="1" x14ac:dyDescent="0.3">
      <c r="A114" s="5">
        <f>+Tableau1[[#This Row],[الهاتف]]</f>
        <v>47656865</v>
      </c>
      <c r="B114" s="5"/>
      <c r="C114" s="46">
        <f>+'لائحة المساهمين'!B113</f>
        <v>500</v>
      </c>
      <c r="D114" s="47">
        <f>+'لائحة المساهمين'!C113</f>
        <v>0</v>
      </c>
      <c r="E114" s="47">
        <f>+'لائحة المساهمين'!P113</f>
        <v>500</v>
      </c>
      <c r="F114" s="47">
        <f>+'لائحة المساهمين'!Q113</f>
        <v>47656865</v>
      </c>
      <c r="G114" s="32" t="str">
        <f>+'لائحة المساهمين'!R113</f>
        <v>جد ولد السنهوري</v>
      </c>
      <c r="H114" s="10">
        <v>107</v>
      </c>
      <c r="K114" s="7"/>
      <c r="AE114" s="8">
        <v>16374</v>
      </c>
      <c r="AF114" s="9" t="s">
        <v>105</v>
      </c>
      <c r="AG114" s="8">
        <v>880</v>
      </c>
    </row>
    <row r="115" spans="1:33" s="6" customFormat="1" ht="23.25" customHeight="1" x14ac:dyDescent="0.3">
      <c r="A115" s="5">
        <f>+Tableau1[[#This Row],[الهاتف]]</f>
        <v>32006252</v>
      </c>
      <c r="B115" s="5"/>
      <c r="C115" s="48">
        <f>+'لائحة المساهمين'!B114</f>
        <v>1200</v>
      </c>
      <c r="D115" s="49">
        <f>+'لائحة المساهمين'!C114</f>
        <v>1200</v>
      </c>
      <c r="E115" s="49">
        <f>+'لائحة المساهمين'!P114</f>
        <v>0</v>
      </c>
      <c r="F115" s="50">
        <f>+'لائحة المساهمين'!Q114</f>
        <v>32006252</v>
      </c>
      <c r="G115" s="34" t="str">
        <f>+'لائحة المساهمين'!R114</f>
        <v>ابي ولد جد ولد محمد بيب</v>
      </c>
      <c r="H115" s="14">
        <v>108</v>
      </c>
      <c r="K115" s="7"/>
      <c r="AE115" s="8">
        <v>16377</v>
      </c>
      <c r="AF115" s="9" t="s">
        <v>106</v>
      </c>
      <c r="AG115" s="8">
        <v>830</v>
      </c>
    </row>
    <row r="116" spans="1:33" s="6" customFormat="1" ht="23.25" customHeight="1" x14ac:dyDescent="0.3">
      <c r="A116" s="5">
        <f>+Tableau1[[#This Row],[الهاتف]]</f>
        <v>41137932</v>
      </c>
      <c r="B116" s="5"/>
      <c r="C116" s="46">
        <f>+'لائحة المساهمين'!B115</f>
        <v>1000</v>
      </c>
      <c r="D116" s="47">
        <f>+'لائحة المساهمين'!C115</f>
        <v>500</v>
      </c>
      <c r="E116" s="47">
        <f>+'لائحة المساهمين'!P115</f>
        <v>500</v>
      </c>
      <c r="F116" s="47">
        <f>+'لائحة المساهمين'!Q115</f>
        <v>41137932</v>
      </c>
      <c r="G116" s="32" t="str">
        <f>+'لائحة المساهمين'!R115</f>
        <v>عبدالله ولد اميني</v>
      </c>
      <c r="H116" s="10">
        <v>109</v>
      </c>
      <c r="K116" s="7"/>
      <c r="AE116" s="8">
        <v>16388</v>
      </c>
      <c r="AF116" s="9" t="s">
        <v>107</v>
      </c>
      <c r="AG116" s="8">
        <v>810</v>
      </c>
    </row>
    <row r="117" spans="1:33" s="6" customFormat="1" ht="23.25" customHeight="1" x14ac:dyDescent="0.3">
      <c r="A117" s="5">
        <f>+Tableau1[[#This Row],[الهاتف]]</f>
        <v>44903114</v>
      </c>
      <c r="B117" s="5"/>
      <c r="C117" s="48">
        <f>+'لائحة المساهمين'!B116</f>
        <v>6200</v>
      </c>
      <c r="D117" s="49">
        <f>+'لائحة المساهمين'!C116</f>
        <v>1200</v>
      </c>
      <c r="E117" s="49">
        <f>+'لائحة المساهمين'!P116</f>
        <v>5000</v>
      </c>
      <c r="F117" s="50">
        <f>+'لائحة المساهمين'!Q116</f>
        <v>44903114</v>
      </c>
      <c r="G117" s="34" t="str">
        <f>+'لائحة المساهمين'!R116</f>
        <v>احمدو ولد حمادي</v>
      </c>
      <c r="H117" s="14">
        <v>110</v>
      </c>
      <c r="K117" s="7"/>
      <c r="AE117" s="8">
        <v>16397</v>
      </c>
      <c r="AF117" s="9" t="s">
        <v>108</v>
      </c>
      <c r="AG117" s="8">
        <v>830</v>
      </c>
    </row>
    <row r="118" spans="1:33" s="6" customFormat="1" ht="23.25" customHeight="1" x14ac:dyDescent="0.3">
      <c r="A118" s="5">
        <f>+Tableau1[[#This Row],[الهاتف]]</f>
        <v>33199940</v>
      </c>
      <c r="B118" s="5"/>
      <c r="C118" s="46">
        <f>+'لائحة المساهمين'!B117</f>
        <v>2700</v>
      </c>
      <c r="D118" s="47">
        <f>+'لائحة المساهمين'!C117</f>
        <v>1200</v>
      </c>
      <c r="E118" s="47">
        <f>+'لائحة المساهمين'!P117</f>
        <v>1500</v>
      </c>
      <c r="F118" s="47">
        <f>+'لائحة المساهمين'!Q117</f>
        <v>33199940</v>
      </c>
      <c r="G118" s="32" t="str">
        <f>+'لائحة المساهمين'!R117</f>
        <v>سيدي محمد ولد احمده الطالب احمد</v>
      </c>
      <c r="H118" s="10">
        <v>111</v>
      </c>
      <c r="K118" s="7"/>
      <c r="AE118" s="8">
        <v>16401</v>
      </c>
      <c r="AF118" s="9" t="s">
        <v>109</v>
      </c>
      <c r="AG118" s="8">
        <v>830</v>
      </c>
    </row>
    <row r="119" spans="1:33" s="6" customFormat="1" ht="23.25" customHeight="1" x14ac:dyDescent="0.3">
      <c r="A119" s="5">
        <f>+Tableau1[[#This Row],[الهاتف]]</f>
        <v>22343473</v>
      </c>
      <c r="B119" s="5"/>
      <c r="C119" s="48">
        <f>+'لائحة المساهمين'!B118</f>
        <v>3000</v>
      </c>
      <c r="D119" s="49">
        <f>+'لائحة المساهمين'!C118</f>
        <v>1200</v>
      </c>
      <c r="E119" s="49">
        <f>+'لائحة المساهمين'!P118</f>
        <v>1800</v>
      </c>
      <c r="F119" s="50">
        <f>+'لائحة المساهمين'!Q118</f>
        <v>22343473</v>
      </c>
      <c r="G119" s="34" t="str">
        <f>+'لائحة المساهمين'!R118</f>
        <v>محمد الامين ولد عبد الوهاب (حدايا)</v>
      </c>
      <c r="H119" s="14">
        <v>112</v>
      </c>
      <c r="K119" s="7"/>
      <c r="AE119" s="8">
        <v>16402</v>
      </c>
      <c r="AF119" s="9" t="s">
        <v>110</v>
      </c>
      <c r="AG119" s="8">
        <v>880</v>
      </c>
    </row>
    <row r="120" spans="1:33" s="6" customFormat="1" ht="23.25" customHeight="1" x14ac:dyDescent="0.3">
      <c r="A120" s="5">
        <f>+Tableau1[[#This Row],[الهاتف]]</f>
        <v>26676918</v>
      </c>
      <c r="B120" s="5"/>
      <c r="C120" s="46">
        <f>+'لائحة المساهمين'!B119</f>
        <v>1500</v>
      </c>
      <c r="D120" s="47">
        <f>+'لائحة المساهمين'!C119</f>
        <v>1000</v>
      </c>
      <c r="E120" s="47">
        <f>+'لائحة المساهمين'!P119</f>
        <v>500</v>
      </c>
      <c r="F120" s="47">
        <f>+'لائحة المساهمين'!Q119</f>
        <v>26676918</v>
      </c>
      <c r="G120" s="32" t="str">
        <f>+'لائحة المساهمين'!R119</f>
        <v>الشيخ ولد القاعد</v>
      </c>
      <c r="H120" s="10">
        <v>113</v>
      </c>
      <c r="K120" s="7"/>
      <c r="AE120" s="8">
        <v>16406</v>
      </c>
      <c r="AF120" s="9" t="s">
        <v>111</v>
      </c>
      <c r="AG120" s="8">
        <v>820</v>
      </c>
    </row>
    <row r="121" spans="1:33" s="6" customFormat="1" ht="23.25" customHeight="1" x14ac:dyDescent="0.3">
      <c r="A121" s="5">
        <f>+Tableau1[[#This Row],[الهاتف]]</f>
        <v>44014500</v>
      </c>
      <c r="B121" s="5"/>
      <c r="C121" s="48">
        <f>+'لائحة المساهمين'!B120</f>
        <v>500</v>
      </c>
      <c r="D121" s="49">
        <f>+'لائحة المساهمين'!C120</f>
        <v>500</v>
      </c>
      <c r="E121" s="49">
        <f>+'لائحة المساهمين'!P120</f>
        <v>0</v>
      </c>
      <c r="F121" s="50">
        <v>44014500</v>
      </c>
      <c r="G121" s="34" t="str">
        <f>+'لائحة المساهمين'!R120</f>
        <v>سيدي محمد ولد حامني (ديدي )</v>
      </c>
      <c r="H121" s="14">
        <v>114</v>
      </c>
      <c r="K121" s="7"/>
      <c r="AE121" s="8">
        <v>16408</v>
      </c>
      <c r="AF121" s="9" t="s">
        <v>112</v>
      </c>
      <c r="AG121" s="8">
        <v>830</v>
      </c>
    </row>
    <row r="122" spans="1:33" s="6" customFormat="1" ht="23.25" customHeight="1" x14ac:dyDescent="0.3">
      <c r="A122" s="5">
        <f>+Tableau1[[#This Row],[الهاتف]]</f>
        <v>47585856</v>
      </c>
      <c r="B122" s="5"/>
      <c r="C122" s="46">
        <f>+'لائحة المساهمين'!B121</f>
        <v>100</v>
      </c>
      <c r="D122" s="47">
        <f>+'لائحة المساهمين'!C121</f>
        <v>0</v>
      </c>
      <c r="E122" s="47">
        <f>+'لائحة المساهمين'!P121</f>
        <v>100</v>
      </c>
      <c r="F122" s="47">
        <f>+'لائحة المساهمين'!Q121</f>
        <v>47585856</v>
      </c>
      <c r="G122" s="32" t="str">
        <f>+'لائحة المساهمين'!R121</f>
        <v>محمد ولد احمد سالم</v>
      </c>
      <c r="H122" s="10">
        <v>115</v>
      </c>
      <c r="K122" s="7"/>
      <c r="AE122" s="8">
        <v>16435</v>
      </c>
      <c r="AF122" s="9" t="s">
        <v>113</v>
      </c>
      <c r="AG122" s="8">
        <v>880</v>
      </c>
    </row>
    <row r="123" spans="1:33" s="6" customFormat="1" ht="23.25" customHeight="1" x14ac:dyDescent="0.3">
      <c r="A123" s="5">
        <f>+Tableau1[[#This Row],[الهاتف]]</f>
        <v>46130769</v>
      </c>
      <c r="B123" s="5"/>
      <c r="C123" s="48">
        <f>+'لائحة المساهمين'!B122</f>
        <v>1700</v>
      </c>
      <c r="D123" s="49">
        <f>+'لائحة المساهمين'!C122</f>
        <v>1200</v>
      </c>
      <c r="E123" s="49">
        <f>+'لائحة المساهمين'!P122</f>
        <v>500</v>
      </c>
      <c r="F123" s="50">
        <f>+'لائحة المساهمين'!Q122</f>
        <v>46130769</v>
      </c>
      <c r="G123" s="34" t="str">
        <f>+'لائحة المساهمين'!R122</f>
        <v>احمد ولد اعوينة</v>
      </c>
      <c r="H123" s="14">
        <v>116</v>
      </c>
      <c r="K123" s="7"/>
      <c r="AE123" s="8">
        <v>16438</v>
      </c>
      <c r="AF123" s="9" t="s">
        <v>114</v>
      </c>
      <c r="AG123" s="8">
        <v>830</v>
      </c>
    </row>
    <row r="124" spans="1:33" s="6" customFormat="1" ht="23.25" customHeight="1" x14ac:dyDescent="0.3">
      <c r="A124" s="5">
        <f>+Tableau1[[#This Row],[الهاتف]]</f>
        <v>48713553</v>
      </c>
      <c r="B124" s="5"/>
      <c r="C124" s="46">
        <f>+'لائحة المساهمين'!B123</f>
        <v>1200</v>
      </c>
      <c r="D124" s="47">
        <f>+'لائحة المساهمين'!C123</f>
        <v>1200</v>
      </c>
      <c r="E124" s="47">
        <f>+'لائحة المساهمين'!P123</f>
        <v>0</v>
      </c>
      <c r="F124" s="47">
        <f>+'لائحة المساهمين'!Q123</f>
        <v>48713553</v>
      </c>
      <c r="G124" s="32" t="str">
        <f>+'لائحة المساهمين'!R123</f>
        <v>كفة ولد محمد احمد</v>
      </c>
      <c r="H124" s="10">
        <v>117</v>
      </c>
      <c r="K124" s="7"/>
      <c r="AE124" s="8">
        <v>16440</v>
      </c>
      <c r="AF124" s="9" t="s">
        <v>115</v>
      </c>
      <c r="AG124" s="8">
        <v>830</v>
      </c>
    </row>
    <row r="125" spans="1:33" s="6" customFormat="1" ht="23.25" customHeight="1" x14ac:dyDescent="0.3">
      <c r="A125" s="5">
        <f>+Tableau1[[#This Row],[الهاتف]]</f>
        <v>49116584</v>
      </c>
      <c r="B125" s="5"/>
      <c r="C125" s="48">
        <f>+'لائحة المساهمين'!B124</f>
        <v>1200</v>
      </c>
      <c r="D125" s="49">
        <f>+'لائحة المساهمين'!C124</f>
        <v>1200</v>
      </c>
      <c r="E125" s="49">
        <f>+'لائحة المساهمين'!P124</f>
        <v>0</v>
      </c>
      <c r="F125" s="50">
        <f>+'لائحة المساهمين'!Q124</f>
        <v>49116584</v>
      </c>
      <c r="G125" s="34" t="str">
        <f>+'لائحة المساهمين'!R124</f>
        <v>اسلمو ولد سيدادة</v>
      </c>
      <c r="H125" s="14">
        <v>118</v>
      </c>
      <c r="K125" s="7"/>
      <c r="AE125" s="8">
        <v>16443</v>
      </c>
      <c r="AF125" s="9" t="s">
        <v>116</v>
      </c>
      <c r="AG125" s="8">
        <v>810</v>
      </c>
    </row>
    <row r="126" spans="1:33" s="6" customFormat="1" ht="23.25" customHeight="1" x14ac:dyDescent="0.3">
      <c r="A126" s="5">
        <f>+Tableau1[[#This Row],[الهاتف]]</f>
        <v>47167777</v>
      </c>
      <c r="B126" s="5"/>
      <c r="C126" s="46">
        <f>+'لائحة المساهمين'!B125</f>
        <v>1200</v>
      </c>
      <c r="D126" s="47">
        <f>+'لائحة المساهمين'!C125</f>
        <v>1200</v>
      </c>
      <c r="E126" s="47">
        <f>+'لائحة المساهمين'!P125</f>
        <v>0</v>
      </c>
      <c r="F126" s="47">
        <f>+'لائحة المساهمين'!Q125</f>
        <v>47167777</v>
      </c>
      <c r="G126" s="32" t="str">
        <f>+'لائحة المساهمين'!R125</f>
        <v>يحفظو ولد اعل ولد احمد</v>
      </c>
      <c r="H126" s="10">
        <v>119</v>
      </c>
      <c r="K126" s="7"/>
      <c r="AE126" s="8">
        <v>16445</v>
      </c>
      <c r="AF126" s="9" t="s">
        <v>117</v>
      </c>
      <c r="AG126" s="8">
        <v>830</v>
      </c>
    </row>
    <row r="127" spans="1:33" s="6" customFormat="1" ht="23.25" customHeight="1" x14ac:dyDescent="0.3">
      <c r="A127" s="5">
        <f>+Tableau1[[#This Row],[الهاتف]]</f>
        <v>0</v>
      </c>
      <c r="B127" s="5"/>
      <c r="C127" s="48">
        <f>+'لائحة المساهمين'!B126</f>
        <v>1200</v>
      </c>
      <c r="D127" s="49">
        <f>+'لائحة المساهمين'!C126</f>
        <v>1200</v>
      </c>
      <c r="E127" s="49">
        <f>+'لائحة المساهمين'!P126</f>
        <v>0</v>
      </c>
      <c r="F127" s="50">
        <f>+'لائحة المساهمين'!Q126</f>
        <v>0</v>
      </c>
      <c r="G127" s="34" t="str">
        <f>+'لائحة المساهمين'!R126</f>
        <v>يب ولد لمخيطير</v>
      </c>
      <c r="H127" s="14">
        <v>120</v>
      </c>
      <c r="K127" s="7"/>
      <c r="AE127" s="8">
        <v>16446</v>
      </c>
      <c r="AF127" s="9" t="s">
        <v>118</v>
      </c>
      <c r="AG127" s="8">
        <v>810</v>
      </c>
    </row>
    <row r="128" spans="1:33" s="6" customFormat="1" ht="23.25" customHeight="1" x14ac:dyDescent="0.3">
      <c r="A128" s="5">
        <f>+Tableau1[[#This Row],[الهاتف]]</f>
        <v>38381752</v>
      </c>
      <c r="B128" s="5"/>
      <c r="C128" s="46">
        <f>+'لائحة المساهمين'!B127</f>
        <v>3200</v>
      </c>
      <c r="D128" s="47">
        <f>+'لائحة المساهمين'!C127</f>
        <v>1200</v>
      </c>
      <c r="E128" s="47">
        <f>+'لائحة المساهمين'!P127</f>
        <v>2000</v>
      </c>
      <c r="F128" s="47">
        <f>+'لائحة المساهمين'!Q127</f>
        <v>38381752</v>
      </c>
      <c r="G128" s="32" t="str">
        <f>+'لائحة المساهمين'!R127</f>
        <v>محمد ولد احمده ولد السالم</v>
      </c>
      <c r="H128" s="10">
        <v>121</v>
      </c>
      <c r="K128" s="7"/>
      <c r="AE128" s="8">
        <v>16447</v>
      </c>
      <c r="AF128" s="9" t="s">
        <v>119</v>
      </c>
      <c r="AG128" s="8">
        <v>830</v>
      </c>
    </row>
    <row r="129" spans="1:33" s="6" customFormat="1" ht="23.25" customHeight="1" x14ac:dyDescent="0.3">
      <c r="A129" s="5">
        <f>+Tableau1[[#This Row],[الهاتف]]</f>
        <v>36186887</v>
      </c>
      <c r="B129" s="5"/>
      <c r="C129" s="48">
        <f>+'لائحة المساهمين'!B128</f>
        <v>1200</v>
      </c>
      <c r="D129" s="49">
        <f>+'لائحة المساهمين'!C128</f>
        <v>1200</v>
      </c>
      <c r="E129" s="49">
        <f>+'لائحة المساهمين'!P128</f>
        <v>0</v>
      </c>
      <c r="F129" s="50">
        <f>+'لائحة المساهمين'!Q128</f>
        <v>36186887</v>
      </c>
      <c r="G129" s="34" t="str">
        <f>+'لائحة المساهمين'!R128</f>
        <v>سيدي ولد احمده ولد السالم</v>
      </c>
      <c r="H129" s="14">
        <v>122</v>
      </c>
      <c r="K129" s="7"/>
      <c r="AE129" s="8">
        <v>16455</v>
      </c>
      <c r="AF129" s="9" t="s">
        <v>120</v>
      </c>
      <c r="AG129" s="8">
        <v>880</v>
      </c>
    </row>
    <row r="130" spans="1:33" s="6" customFormat="1" ht="23.25" customHeight="1" x14ac:dyDescent="0.3">
      <c r="A130" s="5">
        <f>+Tableau1[[#This Row],[الهاتف]]</f>
        <v>41884547</v>
      </c>
      <c r="B130" s="5"/>
      <c r="C130" s="46">
        <f>+'لائحة المساهمين'!B129</f>
        <v>1200</v>
      </c>
      <c r="D130" s="47">
        <f>+'لائحة المساهمين'!C129</f>
        <v>1200</v>
      </c>
      <c r="E130" s="47">
        <f>+'لائحة المساهمين'!P129</f>
        <v>0</v>
      </c>
      <c r="F130" s="47">
        <f>+'لائحة المساهمين'!Q129</f>
        <v>41884547</v>
      </c>
      <c r="G130" s="32" t="str">
        <f>+'لائحة المساهمين'!R129</f>
        <v>الشيخ ولد احمده ولد السالم</v>
      </c>
      <c r="H130" s="10">
        <v>123</v>
      </c>
      <c r="K130" s="7"/>
      <c r="AE130" s="8">
        <v>16469</v>
      </c>
      <c r="AF130" s="9" t="s">
        <v>121</v>
      </c>
      <c r="AG130" s="8">
        <v>820</v>
      </c>
    </row>
    <row r="131" spans="1:33" s="6" customFormat="1" ht="23.25" customHeight="1" x14ac:dyDescent="0.3">
      <c r="A131" s="5">
        <f>+Tableau1[[#This Row],[الهاتف]]</f>
        <v>22446496</v>
      </c>
      <c r="B131" s="5"/>
      <c r="C131" s="48">
        <f>+'لائحة المساهمين'!B130</f>
        <v>2200</v>
      </c>
      <c r="D131" s="49">
        <f>+'لائحة المساهمين'!C130</f>
        <v>1200</v>
      </c>
      <c r="E131" s="49">
        <f>+'لائحة المساهمين'!P130</f>
        <v>1000</v>
      </c>
      <c r="F131" s="50">
        <f>+'لائحة المساهمين'!Q130</f>
        <v>22446496</v>
      </c>
      <c r="G131" s="34" t="str">
        <f>+'لائحة المساهمين'!R130</f>
        <v>احمدو ولد الطالب</v>
      </c>
      <c r="H131" s="14">
        <v>124</v>
      </c>
      <c r="K131" s="7"/>
      <c r="AE131" s="8">
        <v>16511</v>
      </c>
      <c r="AF131" s="9" t="s">
        <v>122</v>
      </c>
      <c r="AG131" s="8">
        <v>830</v>
      </c>
    </row>
    <row r="132" spans="1:33" s="6" customFormat="1" ht="23.25" customHeight="1" x14ac:dyDescent="0.3">
      <c r="A132" s="5">
        <f>+Tableau1[[#This Row],[الهاتف]]</f>
        <v>36062627</v>
      </c>
      <c r="B132" s="5"/>
      <c r="C132" s="46">
        <f>+'لائحة المساهمين'!B131</f>
        <v>1200</v>
      </c>
      <c r="D132" s="47">
        <f>+'لائحة المساهمين'!C131</f>
        <v>1200</v>
      </c>
      <c r="E132" s="47">
        <f>+'لائحة المساهمين'!P131</f>
        <v>0</v>
      </c>
      <c r="F132" s="47">
        <f>+'لائحة المساهمين'!Q131</f>
        <v>36062627</v>
      </c>
      <c r="G132" s="32" t="str">
        <f>+'لائحة المساهمين'!R131</f>
        <v xml:space="preserve">التيجاني ولد مولاي </v>
      </c>
      <c r="H132" s="10">
        <v>125</v>
      </c>
      <c r="K132" s="7"/>
      <c r="AE132" s="8">
        <v>16515</v>
      </c>
      <c r="AF132" s="9" t="s">
        <v>123</v>
      </c>
      <c r="AG132" s="8">
        <v>830</v>
      </c>
    </row>
    <row r="133" spans="1:33" s="6" customFormat="1" ht="23.25" customHeight="1" x14ac:dyDescent="0.3">
      <c r="A133" s="5">
        <f>+Tableau1[[#This Row],[الهاتف]]</f>
        <v>30506610</v>
      </c>
      <c r="B133" s="5"/>
      <c r="C133" s="48">
        <f>+'لائحة المساهمين'!B132</f>
        <v>200</v>
      </c>
      <c r="D133" s="49">
        <f>+'لائحة المساهمين'!C132</f>
        <v>200</v>
      </c>
      <c r="E133" s="49">
        <f>+'لائحة المساهمين'!P132</f>
        <v>0</v>
      </c>
      <c r="F133" s="50">
        <f>+'لائحة المساهمين'!Q132</f>
        <v>30506610</v>
      </c>
      <c r="G133" s="34" t="str">
        <f>+'لائحة المساهمين'!R132</f>
        <v>محمد ولد تور</v>
      </c>
      <c r="H133" s="14">
        <v>126</v>
      </c>
      <c r="K133" s="7"/>
      <c r="AE133" s="8">
        <v>16516</v>
      </c>
      <c r="AF133" s="9" t="s">
        <v>124</v>
      </c>
      <c r="AG133" s="8">
        <v>870</v>
      </c>
    </row>
    <row r="134" spans="1:33" s="6" customFormat="1" ht="23.25" customHeight="1" x14ac:dyDescent="0.3">
      <c r="A134" s="5">
        <f>+Tableau1[[#This Row],[الهاتف]]</f>
        <v>46517434</v>
      </c>
      <c r="B134" s="5"/>
      <c r="C134" s="46">
        <f>+'لائحة المساهمين'!B133</f>
        <v>4200</v>
      </c>
      <c r="D134" s="47">
        <f>+'لائحة المساهمين'!C133</f>
        <v>1200</v>
      </c>
      <c r="E134" s="47">
        <f>+'لائحة المساهمين'!P133</f>
        <v>3000</v>
      </c>
      <c r="F134" s="47">
        <f>+'لائحة المساهمين'!Q133</f>
        <v>46517434</v>
      </c>
      <c r="G134" s="32" t="str">
        <f>+'لائحة المساهمين'!R133</f>
        <v>الوالد ولد زيد</v>
      </c>
      <c r="H134" s="10">
        <v>127</v>
      </c>
      <c r="K134" s="7"/>
      <c r="AE134" s="8">
        <v>16534</v>
      </c>
      <c r="AF134" s="9" t="s">
        <v>125</v>
      </c>
      <c r="AG134" s="8">
        <v>820</v>
      </c>
    </row>
    <row r="135" spans="1:33" s="6" customFormat="1" ht="23.25" customHeight="1" x14ac:dyDescent="0.3">
      <c r="A135" s="5">
        <f>+Tableau1[[#This Row],[الهاتف]]</f>
        <v>44904395</v>
      </c>
      <c r="B135" s="5"/>
      <c r="C135" s="48">
        <f>+'لائحة المساهمين'!B134</f>
        <v>2700</v>
      </c>
      <c r="D135" s="49">
        <f>+'لائحة المساهمين'!C134</f>
        <v>1200</v>
      </c>
      <c r="E135" s="49">
        <f>+'لائحة المساهمين'!P134</f>
        <v>1500</v>
      </c>
      <c r="F135" s="50">
        <f>+'لائحة المساهمين'!Q134</f>
        <v>44904395</v>
      </c>
      <c r="G135" s="34" t="str">
        <f>+'لائحة المساهمين'!R134</f>
        <v>سيدي احمد ولد فضيلي</v>
      </c>
      <c r="H135" s="14">
        <v>128</v>
      </c>
      <c r="K135" s="7"/>
      <c r="AE135" s="8">
        <v>16541</v>
      </c>
      <c r="AF135" s="9" t="s">
        <v>126</v>
      </c>
      <c r="AG135" s="8">
        <v>806</v>
      </c>
    </row>
    <row r="136" spans="1:33" s="16" customFormat="1" ht="23.25" customHeight="1" x14ac:dyDescent="0.3">
      <c r="A136" s="5">
        <f>+Tableau1[[#This Row],[الهاتف]]</f>
        <v>42211990</v>
      </c>
      <c r="B136" s="15"/>
      <c r="C136" s="46">
        <f>+'لائحة المساهمين'!B135</f>
        <v>1200</v>
      </c>
      <c r="D136" s="47">
        <f>+'لائحة المساهمين'!C135</f>
        <v>1200</v>
      </c>
      <c r="E136" s="47">
        <f>+'لائحة المساهمين'!P135</f>
        <v>0</v>
      </c>
      <c r="F136" s="47">
        <f>+'لائحة المساهمين'!Q135</f>
        <v>42211990</v>
      </c>
      <c r="G136" s="32" t="str">
        <f>+'لائحة المساهمين'!R135</f>
        <v>شيخاتو ولد سيد المختار</v>
      </c>
      <c r="H136" s="10">
        <v>129</v>
      </c>
      <c r="K136" s="17"/>
      <c r="P136" s="6"/>
      <c r="AE136" s="18">
        <v>16542</v>
      </c>
      <c r="AF136" s="19" t="s">
        <v>127</v>
      </c>
      <c r="AG136" s="18">
        <v>801</v>
      </c>
    </row>
    <row r="137" spans="1:33" s="6" customFormat="1" ht="23.25" customHeight="1" x14ac:dyDescent="0.3">
      <c r="A137" s="5">
        <f>+Tableau1[[#This Row],[الهاتف]]</f>
        <v>33268080</v>
      </c>
      <c r="B137" s="5"/>
      <c r="C137" s="48">
        <f>+'لائحة المساهمين'!B136</f>
        <v>600</v>
      </c>
      <c r="D137" s="49">
        <f>+'لائحة المساهمين'!C136</f>
        <v>600</v>
      </c>
      <c r="E137" s="49">
        <f>+'لائحة المساهمين'!P136</f>
        <v>0</v>
      </c>
      <c r="F137" s="50">
        <f>+'لائحة المساهمين'!Q136</f>
        <v>33268080</v>
      </c>
      <c r="G137" s="34" t="str">
        <f>+'لائحة المساهمين'!R136</f>
        <v>اعل الشيخ ولد حطاب</v>
      </c>
      <c r="H137" s="14">
        <v>130</v>
      </c>
      <c r="K137" s="7"/>
      <c r="AE137" s="8">
        <v>16549</v>
      </c>
      <c r="AF137" s="9" t="s">
        <v>128</v>
      </c>
      <c r="AG137" s="8">
        <v>820</v>
      </c>
    </row>
    <row r="138" spans="1:33" s="6" customFormat="1" ht="23.25" customHeight="1" x14ac:dyDescent="0.3">
      <c r="A138" s="5">
        <f>+Tableau1[[#This Row],[الهاتف]]</f>
        <v>48323828</v>
      </c>
      <c r="B138" s="5"/>
      <c r="C138" s="46">
        <f>+'لائحة المساهمين'!B137</f>
        <v>2700</v>
      </c>
      <c r="D138" s="47">
        <f>+'لائحة المساهمين'!C137</f>
        <v>1200</v>
      </c>
      <c r="E138" s="47">
        <f>+'لائحة المساهمين'!P137</f>
        <v>1500</v>
      </c>
      <c r="F138" s="47">
        <f>+'لائحة المساهمين'!Q137</f>
        <v>48323828</v>
      </c>
      <c r="G138" s="32" t="str">
        <f>+'لائحة المساهمين'!R137</f>
        <v>عبدالله ولد الطالب اعل</v>
      </c>
      <c r="H138" s="10">
        <v>131</v>
      </c>
      <c r="K138" s="7"/>
      <c r="AE138" s="8">
        <v>16577</v>
      </c>
      <c r="AF138" s="9" t="s">
        <v>129</v>
      </c>
      <c r="AG138" s="8">
        <v>880</v>
      </c>
    </row>
    <row r="139" spans="1:33" s="6" customFormat="1" ht="23.25" customHeight="1" x14ac:dyDescent="0.3">
      <c r="A139" s="5">
        <f>+Tableau1[[#This Row],[الهاتف]]</f>
        <v>36322995</v>
      </c>
      <c r="B139" s="5"/>
      <c r="C139" s="48">
        <f>+'لائحة المساهمين'!B138</f>
        <v>2100</v>
      </c>
      <c r="D139" s="49">
        <f>+'لائحة المساهمين'!C138</f>
        <v>1100</v>
      </c>
      <c r="E139" s="49">
        <f>+'لائحة المساهمين'!P138</f>
        <v>1000</v>
      </c>
      <c r="F139" s="50">
        <f>+'لائحة المساهمين'!Q138</f>
        <v>36322995</v>
      </c>
      <c r="G139" s="34" t="str">
        <f>+'لائحة المساهمين'!R138</f>
        <v>محمد ولد الكاعد</v>
      </c>
      <c r="H139" s="14">
        <v>132</v>
      </c>
      <c r="K139" s="7"/>
      <c r="AE139" s="8">
        <v>16580</v>
      </c>
      <c r="AF139" s="9" t="s">
        <v>130</v>
      </c>
      <c r="AG139" s="8">
        <v>820</v>
      </c>
    </row>
    <row r="140" spans="1:33" s="6" customFormat="1" ht="23.25" customHeight="1" x14ac:dyDescent="0.3">
      <c r="A140" s="5">
        <f>+Tableau1[[#This Row],[الهاتف]]</f>
        <v>44904165</v>
      </c>
      <c r="B140" s="5"/>
      <c r="C140" s="46">
        <f>+'لائحة المساهمين'!B139</f>
        <v>3200</v>
      </c>
      <c r="D140" s="47">
        <f>+'لائحة المساهمين'!C139</f>
        <v>1200</v>
      </c>
      <c r="E140" s="47">
        <f>+'لائحة المساهمين'!P139</f>
        <v>2000</v>
      </c>
      <c r="F140" s="47">
        <f>+'لائحة المساهمين'!Q139</f>
        <v>44904165</v>
      </c>
      <c r="G140" s="32" t="str">
        <f>+'لائحة المساهمين'!R139</f>
        <v>محمد ولد الدحة</v>
      </c>
      <c r="H140" s="10">
        <v>133</v>
      </c>
      <c r="K140" s="7"/>
      <c r="AE140" s="8">
        <v>16587</v>
      </c>
      <c r="AF140" s="9" t="s">
        <v>131</v>
      </c>
      <c r="AG140" s="8">
        <v>820</v>
      </c>
    </row>
    <row r="141" spans="1:33" s="6" customFormat="1" ht="23.25" customHeight="1" x14ac:dyDescent="0.3">
      <c r="A141" s="5">
        <f>+Tableau1[[#This Row],[الهاتف]]</f>
        <v>44904713</v>
      </c>
      <c r="B141" s="5"/>
      <c r="C141" s="48">
        <f>+'لائحة المساهمين'!B140</f>
        <v>3200</v>
      </c>
      <c r="D141" s="49">
        <f>+'لائحة المساهمين'!C140</f>
        <v>1200</v>
      </c>
      <c r="E141" s="49">
        <f>+'لائحة المساهمين'!P140</f>
        <v>2000</v>
      </c>
      <c r="F141" s="50">
        <f>+'لائحة المساهمين'!Q140</f>
        <v>44904713</v>
      </c>
      <c r="G141" s="34" t="str">
        <f>+'لائحة المساهمين'!R140</f>
        <v>اباي ولد حامني</v>
      </c>
      <c r="H141" s="14">
        <v>134</v>
      </c>
      <c r="K141" s="7"/>
      <c r="AE141" s="8">
        <v>16602</v>
      </c>
      <c r="AF141" s="9" t="s">
        <v>132</v>
      </c>
      <c r="AG141" s="8">
        <v>830</v>
      </c>
    </row>
    <row r="142" spans="1:33" s="6" customFormat="1" ht="23.25" customHeight="1" x14ac:dyDescent="0.3">
      <c r="A142" s="5">
        <f>+Tableau1[[#This Row],[الهاتف]]</f>
        <v>41372713</v>
      </c>
      <c r="B142" s="5"/>
      <c r="C142" s="46">
        <f>+'لائحة المساهمين'!B141</f>
        <v>1200</v>
      </c>
      <c r="D142" s="47">
        <f>+'لائحة المساهمين'!C141</f>
        <v>1200</v>
      </c>
      <c r="E142" s="47">
        <f>+'لائحة المساهمين'!P141</f>
        <v>0</v>
      </c>
      <c r="F142" s="47">
        <f>+'لائحة المساهمين'!Q141</f>
        <v>41372713</v>
      </c>
      <c r="G142" s="32" t="str">
        <f>+'لائحة المساهمين'!R141</f>
        <v>سيداتي ولد لمخيطير</v>
      </c>
      <c r="H142" s="10">
        <v>135</v>
      </c>
      <c r="K142" s="7"/>
      <c r="AE142" s="8">
        <v>16609</v>
      </c>
      <c r="AF142" s="9" t="s">
        <v>133</v>
      </c>
      <c r="AG142" s="8">
        <v>820</v>
      </c>
    </row>
    <row r="143" spans="1:33" s="6" customFormat="1" ht="23.25" customHeight="1" x14ac:dyDescent="0.3">
      <c r="A143" s="5">
        <f>+Tableau1[[#This Row],[الهاتف]]</f>
        <v>46252570</v>
      </c>
      <c r="B143" s="5"/>
      <c r="C143" s="48">
        <f>+'لائحة المساهمين'!B142</f>
        <v>2200</v>
      </c>
      <c r="D143" s="49">
        <f>+'لائحة المساهمين'!C142</f>
        <v>1200</v>
      </c>
      <c r="E143" s="49">
        <f>+'لائحة المساهمين'!P142</f>
        <v>1000</v>
      </c>
      <c r="F143" s="50">
        <f>+'لائحة المساهمين'!Q142</f>
        <v>46252570</v>
      </c>
      <c r="G143" s="34" t="str">
        <f>+'لائحة المساهمين'!R142</f>
        <v>احمد ولد امحمد ولد بوكرين</v>
      </c>
      <c r="H143" s="14">
        <v>136</v>
      </c>
      <c r="K143" s="7"/>
      <c r="AE143" s="8">
        <v>16610</v>
      </c>
      <c r="AF143" s="9" t="s">
        <v>134</v>
      </c>
      <c r="AG143" s="8">
        <v>840</v>
      </c>
    </row>
    <row r="144" spans="1:33" s="6" customFormat="1" ht="23.25" customHeight="1" x14ac:dyDescent="0.3">
      <c r="A144" s="5">
        <f>+Tableau1[[#This Row],[الهاتف]]</f>
        <v>48208065</v>
      </c>
      <c r="B144" s="5"/>
      <c r="C144" s="46">
        <f>+'لائحة المساهمين'!B143</f>
        <v>2200</v>
      </c>
      <c r="D144" s="47">
        <f>+'لائحة المساهمين'!C143</f>
        <v>1200</v>
      </c>
      <c r="E144" s="47">
        <f>+'لائحة المساهمين'!P143</f>
        <v>1000</v>
      </c>
      <c r="F144" s="47">
        <f>+'لائحة المساهمين'!Q143</f>
        <v>48208065</v>
      </c>
      <c r="G144" s="32" t="str">
        <f>+'لائحة المساهمين'!R143</f>
        <v>حدمين ولد الفه ولد بوكرين</v>
      </c>
      <c r="H144" s="10">
        <v>137</v>
      </c>
      <c r="K144" s="7"/>
      <c r="AE144" s="8"/>
      <c r="AF144" s="9"/>
      <c r="AG144" s="8"/>
    </row>
    <row r="145" spans="1:33" s="6" customFormat="1" ht="23.25" customHeight="1" x14ac:dyDescent="0.3">
      <c r="A145" s="5">
        <f>+Tableau1[[#This Row],[الهاتف]]</f>
        <v>44550511</v>
      </c>
      <c r="B145" s="5"/>
      <c r="C145" s="48">
        <f>+'لائحة المساهمين'!B144</f>
        <v>1500</v>
      </c>
      <c r="D145" s="49">
        <f>+'لائحة المساهمين'!C144</f>
        <v>1000</v>
      </c>
      <c r="E145" s="49">
        <f>+'لائحة المساهمين'!P144</f>
        <v>500</v>
      </c>
      <c r="F145" s="50">
        <f>+'لائحة المساهمين'!Q144</f>
        <v>44550511</v>
      </c>
      <c r="G145" s="34" t="str">
        <f>+'لائحة المساهمين'!R144</f>
        <v>هارون ولد بوكرين</v>
      </c>
      <c r="H145" s="14">
        <v>138</v>
      </c>
      <c r="K145" s="7"/>
      <c r="AE145" s="8"/>
      <c r="AF145" s="9"/>
      <c r="AG145" s="8"/>
    </row>
    <row r="146" spans="1:33" s="6" customFormat="1" ht="23.25" customHeight="1" x14ac:dyDescent="0.3">
      <c r="A146" s="5">
        <f>+Tableau1[[#This Row],[الهاتف]]</f>
        <v>22334180</v>
      </c>
      <c r="B146" s="5"/>
      <c r="C146" s="46">
        <f>+'لائحة المساهمين'!B145</f>
        <v>1100</v>
      </c>
      <c r="D146" s="47">
        <f>+'لائحة المساهمين'!C145</f>
        <v>600</v>
      </c>
      <c r="E146" s="47">
        <f>+'لائحة المساهمين'!P145</f>
        <v>500</v>
      </c>
      <c r="F146" s="47">
        <f>+'لائحة المساهمين'!Q145</f>
        <v>22334180</v>
      </c>
      <c r="G146" s="32" t="str">
        <f>+'لائحة المساهمين'!R145</f>
        <v>عبدالرحمان ولد محمد ولد بوكرين</v>
      </c>
      <c r="H146" s="10">
        <v>139</v>
      </c>
      <c r="K146" s="7"/>
      <c r="AE146" s="8">
        <v>16680</v>
      </c>
      <c r="AF146" s="9" t="s">
        <v>135</v>
      </c>
      <c r="AG146" s="8">
        <v>830</v>
      </c>
    </row>
    <row r="147" spans="1:33" s="6" customFormat="1" ht="23.25" customHeight="1" x14ac:dyDescent="0.3">
      <c r="A147" s="5">
        <f>+Tableau1[[#This Row],[الهاتف]]</f>
        <v>36104794</v>
      </c>
      <c r="B147" s="5"/>
      <c r="C147" s="48">
        <f>+'لائحة المساهمين'!B146</f>
        <v>800</v>
      </c>
      <c r="D147" s="49">
        <f>+'لائحة المساهمين'!C146</f>
        <v>300</v>
      </c>
      <c r="E147" s="49">
        <f>+'لائحة المساهمين'!P146</f>
        <v>500</v>
      </c>
      <c r="F147" s="50">
        <f>+'لائحة المساهمين'!Q146</f>
        <v>36104794</v>
      </c>
      <c r="G147" s="34" t="str">
        <f>+'لائحة المساهمين'!R146</f>
        <v>محمد ولد امحمد ولد بوكرين</v>
      </c>
      <c r="H147" s="14">
        <v>140</v>
      </c>
      <c r="K147" s="7"/>
      <c r="AE147" s="8">
        <v>16711</v>
      </c>
      <c r="AF147" s="9" t="s">
        <v>136</v>
      </c>
      <c r="AG147" s="8">
        <v>880</v>
      </c>
    </row>
    <row r="148" spans="1:33" s="6" customFormat="1" ht="23.25" customHeight="1" x14ac:dyDescent="0.3">
      <c r="A148" s="5">
        <f>+Tableau1[[#This Row],[الهاتف]]</f>
        <v>46211031</v>
      </c>
      <c r="B148" s="5"/>
      <c r="C148" s="46">
        <f>+'لائحة المساهمين'!B147</f>
        <v>2200</v>
      </c>
      <c r="D148" s="47">
        <f>+'لائحة المساهمين'!C147</f>
        <v>1200</v>
      </c>
      <c r="E148" s="47">
        <f>+'لائحة المساهمين'!P147</f>
        <v>1000</v>
      </c>
      <c r="F148" s="47">
        <f>+'لائحة المساهمين'!Q147</f>
        <v>46211031</v>
      </c>
      <c r="G148" s="32" t="str">
        <f>+'لائحة المساهمين'!R147</f>
        <v>محمد ولد لدهم ولد بوكرين</v>
      </c>
      <c r="H148" s="10">
        <v>141</v>
      </c>
      <c r="K148" s="7"/>
      <c r="AE148" s="8">
        <v>16716</v>
      </c>
      <c r="AF148" s="9" t="s">
        <v>137</v>
      </c>
      <c r="AG148" s="8">
        <v>830</v>
      </c>
    </row>
    <row r="149" spans="1:33" s="6" customFormat="1" ht="23.25" customHeight="1" x14ac:dyDescent="0.3">
      <c r="A149" s="5">
        <f>+Tableau1[[#This Row],[الهاتف]]</f>
        <v>44638799</v>
      </c>
      <c r="B149" s="5"/>
      <c r="C149" s="48">
        <f>+'لائحة المساهمين'!B148</f>
        <v>1000</v>
      </c>
      <c r="D149" s="49">
        <f>+'لائحة المساهمين'!C148</f>
        <v>1000</v>
      </c>
      <c r="E149" s="49">
        <f>+'لائحة المساهمين'!P148</f>
        <v>0</v>
      </c>
      <c r="F149" s="50">
        <f>+'لائحة المساهمين'!Q148</f>
        <v>44638799</v>
      </c>
      <c r="G149" s="34" t="str">
        <f>+'لائحة المساهمين'!R148</f>
        <v>احمدطالب ولد بوبكر</v>
      </c>
      <c r="H149" s="14">
        <v>142</v>
      </c>
      <c r="K149" s="7"/>
      <c r="AE149" s="8">
        <v>16722</v>
      </c>
      <c r="AF149" s="9" t="s">
        <v>138</v>
      </c>
      <c r="AG149" s="8">
        <v>820</v>
      </c>
    </row>
    <row r="150" spans="1:33" s="6" customFormat="1" ht="23.25" customHeight="1" x14ac:dyDescent="0.3">
      <c r="A150" s="5">
        <f>+Tableau1[[#This Row],[الهاتف]]</f>
        <v>46574282</v>
      </c>
      <c r="B150" s="5"/>
      <c r="C150" s="46">
        <f>+'لائحة المساهمين'!B149</f>
        <v>1000</v>
      </c>
      <c r="D150" s="47">
        <f>+'لائحة المساهمين'!C149</f>
        <v>1000</v>
      </c>
      <c r="E150" s="47">
        <f>+'لائحة المساهمين'!P149</f>
        <v>0</v>
      </c>
      <c r="F150" s="47">
        <f>+'لائحة المساهمين'!Q149</f>
        <v>46574282</v>
      </c>
      <c r="G150" s="32" t="str">
        <f>+'لائحة المساهمين'!R149</f>
        <v>التار ولد اج ولد المختار</v>
      </c>
      <c r="H150" s="10">
        <v>143</v>
      </c>
      <c r="K150" s="7"/>
      <c r="AE150" s="8">
        <v>16724</v>
      </c>
      <c r="AF150" s="9" t="s">
        <v>139</v>
      </c>
      <c r="AG150" s="8">
        <v>830</v>
      </c>
    </row>
    <row r="151" spans="1:33" s="6" customFormat="1" ht="23.25" customHeight="1" x14ac:dyDescent="0.3">
      <c r="A151" s="5">
        <f>+Tableau1[[#This Row],[الهاتف]]</f>
        <v>0</v>
      </c>
      <c r="B151" s="5"/>
      <c r="C151" s="48">
        <f>+'لائحة المساهمين'!B150</f>
        <v>200</v>
      </c>
      <c r="D151" s="49">
        <f>+'لائحة المساهمين'!C150</f>
        <v>200</v>
      </c>
      <c r="E151" s="49">
        <f>+'لائحة المساهمين'!P150</f>
        <v>0</v>
      </c>
      <c r="F151" s="50">
        <f>+'لائحة المساهمين'!Q150</f>
        <v>0</v>
      </c>
      <c r="G151" s="34" t="str">
        <f>+'لائحة المساهمين'!R150</f>
        <v>شيخاتو ولد المختار</v>
      </c>
      <c r="H151" s="14">
        <v>144</v>
      </c>
      <c r="K151" s="7"/>
      <c r="AE151" s="8">
        <v>16731</v>
      </c>
      <c r="AF151" s="9" t="s">
        <v>140</v>
      </c>
      <c r="AG151" s="8">
        <v>880</v>
      </c>
    </row>
    <row r="152" spans="1:33" s="6" customFormat="1" ht="23.25" customHeight="1" x14ac:dyDescent="0.3">
      <c r="A152" s="5">
        <f>+Tableau1[[#This Row],[الهاتف]]</f>
        <v>44905714</v>
      </c>
      <c r="B152" s="5"/>
      <c r="C152" s="46">
        <f>+'لائحة المساهمين'!B151</f>
        <v>2200</v>
      </c>
      <c r="D152" s="47">
        <f>+'لائحة المساهمين'!C151</f>
        <v>1200</v>
      </c>
      <c r="E152" s="47">
        <f>+'لائحة المساهمين'!P151</f>
        <v>1000</v>
      </c>
      <c r="F152" s="47">
        <f>+'لائحة المساهمين'!Q151</f>
        <v>44905714</v>
      </c>
      <c r="G152" s="32" t="str">
        <f>+'لائحة المساهمين'!R151</f>
        <v>شيخنا حماه الله ولد محمد</v>
      </c>
      <c r="H152" s="10">
        <v>145</v>
      </c>
      <c r="K152" s="7"/>
      <c r="AE152" s="8">
        <v>16740</v>
      </c>
      <c r="AF152" s="9" t="s">
        <v>141</v>
      </c>
      <c r="AG152" s="8">
        <v>870</v>
      </c>
    </row>
    <row r="153" spans="1:33" s="6" customFormat="1" ht="23.25" customHeight="1" x14ac:dyDescent="0.3">
      <c r="A153" s="5">
        <f>+Tableau1[[#This Row],[الهاتف]]</f>
        <v>46535992</v>
      </c>
      <c r="B153" s="5"/>
      <c r="C153" s="48">
        <f>+'لائحة المساهمين'!B152</f>
        <v>1700</v>
      </c>
      <c r="D153" s="49">
        <f>+'لائحة المساهمين'!C152</f>
        <v>1200</v>
      </c>
      <c r="E153" s="49">
        <f>+'لائحة المساهمين'!P152</f>
        <v>500</v>
      </c>
      <c r="F153" s="50">
        <f>+'لائحة المساهمين'!Q152</f>
        <v>46535992</v>
      </c>
      <c r="G153" s="34" t="str">
        <f>+'لائحة المساهمين'!R152</f>
        <v>غالي ولد محمد العبد</v>
      </c>
      <c r="H153" s="14">
        <v>146</v>
      </c>
      <c r="K153" s="7"/>
      <c r="AE153" s="8">
        <v>16789</v>
      </c>
      <c r="AF153" s="9" t="s">
        <v>142</v>
      </c>
      <c r="AG153" s="8">
        <v>840</v>
      </c>
    </row>
    <row r="154" spans="1:33" s="6" customFormat="1" ht="23.25" customHeight="1" x14ac:dyDescent="0.3">
      <c r="A154" s="5">
        <f>+Tableau1[[#This Row],[الهاتف]]</f>
        <v>33143817</v>
      </c>
      <c r="B154" s="5"/>
      <c r="C154" s="46">
        <f>+'لائحة المساهمين'!B153</f>
        <v>2000</v>
      </c>
      <c r="D154" s="47">
        <f>+'لائحة المساهمين'!C153</f>
        <v>1200</v>
      </c>
      <c r="E154" s="47">
        <f>+'لائحة المساهمين'!P153</f>
        <v>800</v>
      </c>
      <c r="F154" s="47">
        <f>+'لائحة المساهمين'!Q153</f>
        <v>33143817</v>
      </c>
      <c r="G154" s="32" t="str">
        <f>+'لائحة المساهمين'!R153</f>
        <v>احمدطالب ولد سادبلل</v>
      </c>
      <c r="H154" s="10">
        <v>147</v>
      </c>
      <c r="K154" s="7"/>
      <c r="AE154" s="8">
        <v>16790</v>
      </c>
      <c r="AF154" s="9" t="s">
        <v>143</v>
      </c>
      <c r="AG154" s="8">
        <v>820</v>
      </c>
    </row>
    <row r="155" spans="1:33" s="6" customFormat="1" ht="23.25" customHeight="1" x14ac:dyDescent="0.3">
      <c r="A155" s="5">
        <f>+Tableau1[[#This Row],[الهاتف]]</f>
        <v>46076554</v>
      </c>
      <c r="B155" s="5"/>
      <c r="C155" s="48">
        <f>+'لائحة المساهمين'!B154</f>
        <v>3200</v>
      </c>
      <c r="D155" s="49">
        <f>+'لائحة المساهمين'!C154</f>
        <v>1200</v>
      </c>
      <c r="E155" s="49">
        <f>+'لائحة المساهمين'!P154</f>
        <v>2000</v>
      </c>
      <c r="F155" s="50">
        <f>+'لائحة المساهمين'!Q154</f>
        <v>46076554</v>
      </c>
      <c r="G155" s="34" t="str">
        <f>+'لائحة المساهمين'!R154</f>
        <v>محمد ولد عبدالله الملقب حناني</v>
      </c>
      <c r="H155" s="14">
        <v>148</v>
      </c>
      <c r="K155" s="7"/>
      <c r="AE155" s="8">
        <v>16793</v>
      </c>
      <c r="AF155" s="9" t="s">
        <v>144</v>
      </c>
      <c r="AG155" s="8">
        <v>880</v>
      </c>
    </row>
    <row r="156" spans="1:33" s="6" customFormat="1" ht="23.25" customHeight="1" x14ac:dyDescent="0.3">
      <c r="A156" s="5">
        <f>+Tableau1[[#This Row],[الهاتف]]</f>
        <v>46590237</v>
      </c>
      <c r="B156" s="5"/>
      <c r="C156" s="46">
        <f>+'لائحة المساهمين'!B155</f>
        <v>500</v>
      </c>
      <c r="D156" s="47">
        <f>+'لائحة المساهمين'!C155</f>
        <v>0</v>
      </c>
      <c r="E156" s="47">
        <f>+'لائحة المساهمين'!P155</f>
        <v>500</v>
      </c>
      <c r="F156" s="47">
        <f>+'لائحة المساهمين'!Q155</f>
        <v>46590237</v>
      </c>
      <c r="G156" s="32" t="str">
        <f>+'لائحة المساهمين'!R155</f>
        <v>ابي ولد احمدو</v>
      </c>
      <c r="H156" s="10">
        <v>149</v>
      </c>
      <c r="K156" s="7"/>
      <c r="AE156" s="8">
        <v>16795</v>
      </c>
      <c r="AF156" s="9" t="s">
        <v>145</v>
      </c>
      <c r="AG156" s="8">
        <v>830</v>
      </c>
    </row>
    <row r="157" spans="1:33" s="6" customFormat="1" ht="23.25" customHeight="1" x14ac:dyDescent="0.3">
      <c r="A157" s="5">
        <f>+Tableau1[[#This Row],[الهاتف]]</f>
        <v>47657079</v>
      </c>
      <c r="B157" s="5"/>
      <c r="C157" s="48">
        <f>+'لائحة المساهمين'!B156</f>
        <v>1200</v>
      </c>
      <c r="D157" s="49">
        <f>+'لائحة المساهمين'!C156</f>
        <v>1200</v>
      </c>
      <c r="E157" s="49">
        <f>+'لائحة المساهمين'!P156</f>
        <v>0</v>
      </c>
      <c r="F157" s="50">
        <f>+'لائحة المساهمين'!Q156</f>
        <v>47657079</v>
      </c>
      <c r="G157" s="34" t="str">
        <f>+'لائحة المساهمين'!R156</f>
        <v>ابي ولد سيدي محمود اخليفة</v>
      </c>
      <c r="H157" s="14">
        <v>150</v>
      </c>
      <c r="K157" s="7"/>
      <c r="AE157" s="8">
        <v>16798</v>
      </c>
      <c r="AF157" s="9" t="s">
        <v>146</v>
      </c>
      <c r="AG157" s="8">
        <v>820</v>
      </c>
    </row>
    <row r="158" spans="1:33" s="6" customFormat="1" ht="23.25" customHeight="1" x14ac:dyDescent="0.3">
      <c r="A158" s="5">
        <f>+Tableau1[[#This Row],[الهاتف]]</f>
        <v>22626346</v>
      </c>
      <c r="B158" s="5"/>
      <c r="C158" s="46">
        <f>+'لائحة المساهمين'!B157</f>
        <v>1700</v>
      </c>
      <c r="D158" s="47">
        <f>+'لائحة المساهمين'!C157</f>
        <v>1200</v>
      </c>
      <c r="E158" s="47">
        <f>+'لائحة المساهمين'!P157</f>
        <v>500</v>
      </c>
      <c r="F158" s="47">
        <f>+'لائحة المساهمين'!Q157</f>
        <v>22626346</v>
      </c>
      <c r="G158" s="32" t="str">
        <f>+'لائحة المساهمين'!R157</f>
        <v>ابوبكر ولد محمد الامين ولد المختار</v>
      </c>
      <c r="H158" s="10">
        <v>151</v>
      </c>
      <c r="K158" s="7"/>
      <c r="AE158" s="8">
        <v>16799</v>
      </c>
      <c r="AF158" s="9" t="s">
        <v>147</v>
      </c>
      <c r="AG158" s="8">
        <v>830</v>
      </c>
    </row>
    <row r="159" spans="1:33" s="6" customFormat="1" ht="23.25" customHeight="1" x14ac:dyDescent="0.3">
      <c r="A159" s="5">
        <f>+Tableau1[[#This Row],[الهاتف]]</f>
        <v>46474292</v>
      </c>
      <c r="B159" s="5"/>
      <c r="C159" s="48">
        <f>+'لائحة المساهمين'!B158</f>
        <v>1700</v>
      </c>
      <c r="D159" s="49">
        <f>+'لائحة المساهمين'!C158</f>
        <v>1200</v>
      </c>
      <c r="E159" s="49">
        <f>+'لائحة المساهمين'!P158</f>
        <v>500</v>
      </c>
      <c r="F159" s="50">
        <f>+'لائحة المساهمين'!Q158</f>
        <v>46474292</v>
      </c>
      <c r="G159" s="34" t="str">
        <f>+'لائحة المساهمين'!R158</f>
        <v>محمد بوي ولد محمد محمد الكوري الملقب بيه</v>
      </c>
      <c r="H159" s="14">
        <v>152</v>
      </c>
      <c r="K159" s="7"/>
      <c r="AE159" s="8">
        <v>16800</v>
      </c>
      <c r="AF159" s="9" t="s">
        <v>148</v>
      </c>
      <c r="AG159" s="8">
        <v>830</v>
      </c>
    </row>
    <row r="160" spans="1:33" s="6" customFormat="1" ht="23.25" customHeight="1" x14ac:dyDescent="0.3">
      <c r="A160" s="5">
        <f>+Tableau1[[#This Row],[الهاتف]]</f>
        <v>43113023</v>
      </c>
      <c r="B160" s="5"/>
      <c r="C160" s="46">
        <f>+'لائحة المساهمين'!B159</f>
        <v>1000</v>
      </c>
      <c r="D160" s="47">
        <f>+'لائحة المساهمين'!C159</f>
        <v>1000</v>
      </c>
      <c r="E160" s="47">
        <f>+'لائحة المساهمين'!P159</f>
        <v>0</v>
      </c>
      <c r="F160" s="47">
        <f>+'لائحة المساهمين'!Q159</f>
        <v>43113023</v>
      </c>
      <c r="G160" s="32" t="str">
        <f>+'لائحة المساهمين'!R159</f>
        <v>محمد ولد احمد سالم</v>
      </c>
      <c r="H160" s="10">
        <v>153</v>
      </c>
      <c r="K160" s="7"/>
      <c r="AE160" s="8">
        <v>16801</v>
      </c>
      <c r="AF160" s="9" t="s">
        <v>149</v>
      </c>
      <c r="AG160" s="8">
        <v>840</v>
      </c>
    </row>
    <row r="161" spans="1:33" s="6" customFormat="1" ht="23.25" customHeight="1" x14ac:dyDescent="0.3">
      <c r="A161" s="5">
        <f>+Tableau1[[#This Row],[الهاتف]]</f>
        <v>47617221</v>
      </c>
      <c r="B161" s="5"/>
      <c r="C161" s="48">
        <f>+'لائحة المساهمين'!B160</f>
        <v>200</v>
      </c>
      <c r="D161" s="49">
        <f>+'لائحة المساهمين'!C160</f>
        <v>200</v>
      </c>
      <c r="E161" s="49">
        <f>+'لائحة المساهمين'!P160</f>
        <v>0</v>
      </c>
      <c r="F161" s="50">
        <f>+'لائحة المساهمين'!Q160</f>
        <v>47617221</v>
      </c>
      <c r="G161" s="34" t="str">
        <f>+'لائحة المساهمين'!R160</f>
        <v>محمد عبدالله ولد احمد سالم</v>
      </c>
      <c r="H161" s="14">
        <v>154</v>
      </c>
      <c r="K161" s="7"/>
      <c r="AE161" s="8">
        <v>16841</v>
      </c>
      <c r="AF161" s="9" t="s">
        <v>150</v>
      </c>
      <c r="AG161" s="8">
        <v>801</v>
      </c>
    </row>
    <row r="162" spans="1:33" s="6" customFormat="1" ht="23.25" customHeight="1" x14ac:dyDescent="0.3">
      <c r="A162" s="5">
        <f>+Tableau1[[#This Row],[الهاتف]]</f>
        <v>46737989</v>
      </c>
      <c r="B162" s="5"/>
      <c r="C162" s="46">
        <f>+'لائحة المساهمين'!B161</f>
        <v>500</v>
      </c>
      <c r="D162" s="47">
        <f>+'لائحة المساهمين'!C161</f>
        <v>500</v>
      </c>
      <c r="E162" s="47">
        <f>+'لائحة المساهمين'!P161</f>
        <v>0</v>
      </c>
      <c r="F162" s="47">
        <f>+'لائحة المساهمين'!Q161</f>
        <v>46737989</v>
      </c>
      <c r="G162" s="32" t="str">
        <f>+'لائحة المساهمين'!R161</f>
        <v>محفوظ ولد بوكرين</v>
      </c>
      <c r="H162" s="10">
        <v>155</v>
      </c>
      <c r="K162" s="7"/>
      <c r="AE162" s="8">
        <v>16842</v>
      </c>
      <c r="AF162" s="9" t="s">
        <v>151</v>
      </c>
      <c r="AG162" s="8">
        <v>801</v>
      </c>
    </row>
    <row r="163" spans="1:33" s="6" customFormat="1" ht="23.25" customHeight="1" x14ac:dyDescent="0.3">
      <c r="A163" s="5">
        <f>+Tableau1[[#This Row],[الهاتف]]</f>
        <v>47680108</v>
      </c>
      <c r="B163" s="5"/>
      <c r="C163" s="48">
        <f>+'لائحة المساهمين'!B162</f>
        <v>1000</v>
      </c>
      <c r="D163" s="49">
        <f>+'لائحة المساهمين'!C162</f>
        <v>500</v>
      </c>
      <c r="E163" s="49">
        <f>+'لائحة المساهمين'!P162</f>
        <v>500</v>
      </c>
      <c r="F163" s="50">
        <f>+'لائحة المساهمين'!Q162</f>
        <v>47680108</v>
      </c>
      <c r="G163" s="34" t="str">
        <f>+'لائحة المساهمين'!R162</f>
        <v>ادوم ولد سيدي ولد دنك</v>
      </c>
      <c r="H163" s="14">
        <v>156</v>
      </c>
      <c r="K163" s="7"/>
      <c r="AE163" s="8">
        <v>16925</v>
      </c>
      <c r="AF163" s="9" t="s">
        <v>152</v>
      </c>
      <c r="AG163" s="8">
        <v>830</v>
      </c>
    </row>
    <row r="164" spans="1:33" s="6" customFormat="1" ht="23.25" customHeight="1" x14ac:dyDescent="0.3">
      <c r="A164" s="5">
        <f>+Tableau1[[#This Row],[الهاتف]]</f>
        <v>42555222</v>
      </c>
      <c r="B164" s="5"/>
      <c r="C164" s="46">
        <f>+'لائحة المساهمين'!B163</f>
        <v>1700</v>
      </c>
      <c r="D164" s="47">
        <f>+'لائحة المساهمين'!C163</f>
        <v>1200</v>
      </c>
      <c r="E164" s="47">
        <f>+'لائحة المساهمين'!P163</f>
        <v>500</v>
      </c>
      <c r="F164" s="47">
        <f>+'لائحة المساهمين'!Q163</f>
        <v>42555222</v>
      </c>
      <c r="G164" s="32" t="str">
        <f>+'لائحة المساهمين'!R163</f>
        <v>سعدون ولد محمد معطل</v>
      </c>
      <c r="H164" s="10">
        <v>157</v>
      </c>
      <c r="K164" s="7"/>
      <c r="AE164" s="8">
        <v>16928</v>
      </c>
      <c r="AF164" s="9" t="s">
        <v>153</v>
      </c>
      <c r="AG164" s="8">
        <v>820</v>
      </c>
    </row>
    <row r="165" spans="1:33" s="6" customFormat="1" ht="23.25" customHeight="1" x14ac:dyDescent="0.3">
      <c r="A165" s="5">
        <f>+Tableau1[[#This Row],[الهاتف]]</f>
        <v>41458476</v>
      </c>
      <c r="B165" s="5"/>
      <c r="C165" s="48">
        <f>+'لائحة المساهمين'!B164</f>
        <v>6200</v>
      </c>
      <c r="D165" s="49">
        <f>+'لائحة المساهمين'!C164</f>
        <v>1200</v>
      </c>
      <c r="E165" s="49">
        <f>+'لائحة المساهمين'!P164</f>
        <v>5000</v>
      </c>
      <c r="F165" s="50">
        <f>+'لائحة المساهمين'!Q164</f>
        <v>41458476</v>
      </c>
      <c r="G165" s="34" t="str">
        <f>+'لائحة المساهمين'!R164</f>
        <v>اج ولد عبدالله ولد حم</v>
      </c>
      <c r="H165" s="14">
        <v>158</v>
      </c>
      <c r="K165" s="7"/>
      <c r="AE165" s="8">
        <v>16929</v>
      </c>
      <c r="AF165" s="9" t="s">
        <v>154</v>
      </c>
      <c r="AG165" s="8">
        <v>880</v>
      </c>
    </row>
    <row r="166" spans="1:33" s="6" customFormat="1" ht="23.25" customHeight="1" x14ac:dyDescent="0.3">
      <c r="A166" s="5">
        <f>+Tableau1[[#This Row],[الهاتف]]</f>
        <v>46252683</v>
      </c>
      <c r="B166" s="5"/>
      <c r="C166" s="46">
        <f>+'لائحة المساهمين'!B165</f>
        <v>1200</v>
      </c>
      <c r="D166" s="47">
        <f>+'لائحة المساهمين'!C165</f>
        <v>700</v>
      </c>
      <c r="E166" s="47">
        <f>+'لائحة المساهمين'!P165</f>
        <v>500</v>
      </c>
      <c r="F166" s="47">
        <f>+'لائحة المساهمين'!Q165</f>
        <v>46252683</v>
      </c>
      <c r="G166" s="32" t="str">
        <f>+'لائحة المساهمين'!R165</f>
        <v>محمد السالك ولد محمد ولد بوكرين</v>
      </c>
      <c r="H166" s="10">
        <v>159</v>
      </c>
      <c r="K166" s="7"/>
      <c r="AE166" s="8">
        <v>16930</v>
      </c>
      <c r="AF166" s="9" t="s">
        <v>155</v>
      </c>
      <c r="AG166" s="8">
        <v>810</v>
      </c>
    </row>
    <row r="167" spans="1:33" s="6" customFormat="1" ht="23.25" customHeight="1" x14ac:dyDescent="0.3">
      <c r="A167" s="5">
        <f>+Tableau1[[#This Row],[الهاتف]]</f>
        <v>44041953</v>
      </c>
      <c r="B167" s="5"/>
      <c r="C167" s="48">
        <f>+'لائحة المساهمين'!B166</f>
        <v>1700</v>
      </c>
      <c r="D167" s="49">
        <f>+'لائحة المساهمين'!C166</f>
        <v>1200</v>
      </c>
      <c r="E167" s="49">
        <f>+'لائحة المساهمين'!P166</f>
        <v>500</v>
      </c>
      <c r="F167" s="50">
        <f>+'لائحة المساهمين'!Q166</f>
        <v>44041953</v>
      </c>
      <c r="G167" s="34" t="str">
        <f>+'لائحة المساهمين'!R166</f>
        <v>محفوظ ولد سيدي احمد ولد بوكرين</v>
      </c>
      <c r="H167" s="14">
        <v>160</v>
      </c>
      <c r="K167" s="7"/>
      <c r="AE167" s="8">
        <v>16931</v>
      </c>
      <c r="AF167" s="9" t="s">
        <v>156</v>
      </c>
      <c r="AG167" s="8">
        <v>880</v>
      </c>
    </row>
    <row r="168" spans="1:33" s="6" customFormat="1" ht="23.25" customHeight="1" x14ac:dyDescent="0.3">
      <c r="A168" s="5">
        <f>+Tableau1[[#This Row],[الهاتف]]</f>
        <v>46150151</v>
      </c>
      <c r="B168" s="5"/>
      <c r="C168" s="46">
        <f>+'لائحة المساهمين'!B167</f>
        <v>500</v>
      </c>
      <c r="D168" s="47">
        <f>+'لائحة المساهمين'!C167</f>
        <v>500</v>
      </c>
      <c r="E168" s="47">
        <f>+'لائحة المساهمين'!P167</f>
        <v>0</v>
      </c>
      <c r="F168" s="47">
        <f>+'لائحة المساهمين'!Q167</f>
        <v>46150151</v>
      </c>
      <c r="G168" s="32" t="str">
        <f>+'لائحة المساهمين'!R167</f>
        <v>احمد ولد محمد ولد بوكرين</v>
      </c>
      <c r="H168" s="10">
        <v>161</v>
      </c>
      <c r="K168" s="7"/>
      <c r="AE168" s="8">
        <v>16933</v>
      </c>
      <c r="AF168" s="9" t="s">
        <v>157</v>
      </c>
      <c r="AG168" s="8">
        <v>830</v>
      </c>
    </row>
    <row r="169" spans="1:33" s="6" customFormat="1" ht="23.25" customHeight="1" x14ac:dyDescent="0.3">
      <c r="A169" s="5">
        <f>+Tableau1[[#This Row],[الهاتف]]</f>
        <v>0</v>
      </c>
      <c r="B169" s="5"/>
      <c r="C169" s="48">
        <f>+'لائحة المساهمين'!B168</f>
        <v>500</v>
      </c>
      <c r="D169" s="49">
        <f>+'لائحة المساهمين'!C168</f>
        <v>500</v>
      </c>
      <c r="E169" s="49">
        <f>+'لائحة المساهمين'!P168</f>
        <v>0</v>
      </c>
      <c r="F169" s="50">
        <f>+'لائحة المساهمين'!Q168</f>
        <v>0</v>
      </c>
      <c r="G169" s="34" t="str">
        <f>+'لائحة المساهمين'!R168</f>
        <v>سيدي محمود ولد جد حمادي</v>
      </c>
      <c r="H169" s="14">
        <v>162</v>
      </c>
      <c r="K169" s="7"/>
      <c r="AE169" s="8">
        <v>16952</v>
      </c>
      <c r="AF169" s="9" t="s">
        <v>158</v>
      </c>
      <c r="AG169" s="8">
        <v>830</v>
      </c>
    </row>
    <row r="170" spans="1:33" s="6" customFormat="1" ht="23.25" customHeight="1" x14ac:dyDescent="0.3">
      <c r="A170" s="5">
        <f>+Tableau1[[#This Row],[الهاتف]]</f>
        <v>20666403</v>
      </c>
      <c r="B170" s="5"/>
      <c r="C170" s="46">
        <f>+'لائحة المساهمين'!B169</f>
        <v>500</v>
      </c>
      <c r="D170" s="47">
        <f>+'لائحة المساهمين'!C169</f>
        <v>500</v>
      </c>
      <c r="E170" s="47">
        <f>+'لائحة المساهمين'!P169</f>
        <v>0</v>
      </c>
      <c r="F170" s="47">
        <f>+'لائحة المساهمين'!Q169</f>
        <v>20666403</v>
      </c>
      <c r="G170" s="32" t="str">
        <f>+'لائحة المساهمين'!R169</f>
        <v>احمد فال</v>
      </c>
      <c r="H170" s="10">
        <v>163</v>
      </c>
      <c r="K170" s="7"/>
      <c r="AE170" s="8">
        <v>16981</v>
      </c>
      <c r="AF170" s="9" t="s">
        <v>159</v>
      </c>
      <c r="AG170" s="8">
        <v>820</v>
      </c>
    </row>
    <row r="171" spans="1:33" s="21" customFormat="1" ht="23.25" customHeight="1" x14ac:dyDescent="0.3">
      <c r="A171" s="5">
        <f>+Tableau1[[#This Row],[الهاتف]]</f>
        <v>49021010</v>
      </c>
      <c r="B171" s="20"/>
      <c r="C171" s="48">
        <f>+'لائحة المساهمين'!B170</f>
        <v>1200</v>
      </c>
      <c r="D171" s="49">
        <f>+'لائحة المساهمين'!C170</f>
        <v>1200</v>
      </c>
      <c r="E171" s="49">
        <f>+'لائحة المساهمين'!P170</f>
        <v>0</v>
      </c>
      <c r="F171" s="50">
        <f>+'لائحة المساهمين'!Q170</f>
        <v>49021010</v>
      </c>
      <c r="G171" s="34" t="str">
        <f>+'لائحة المساهمين'!R170</f>
        <v>محمد ولد محمد اخليفة</v>
      </c>
      <c r="H171" s="14">
        <v>164</v>
      </c>
      <c r="K171" s="22"/>
      <c r="AE171" s="23">
        <v>16998</v>
      </c>
      <c r="AF171" s="24" t="s">
        <v>160</v>
      </c>
      <c r="AG171" s="23">
        <v>801</v>
      </c>
    </row>
    <row r="172" spans="1:33" s="6" customFormat="1" ht="23.25" customHeight="1" x14ac:dyDescent="0.3">
      <c r="A172" s="5">
        <f>+Tableau1[[#This Row],[الهاتف]]</f>
        <v>42050205</v>
      </c>
      <c r="B172" s="5"/>
      <c r="C172" s="46">
        <f>+'لائحة المساهمين'!B171</f>
        <v>1200</v>
      </c>
      <c r="D172" s="47">
        <f>+'لائحة المساهمين'!C171</f>
        <v>1200</v>
      </c>
      <c r="E172" s="47">
        <f>+'لائحة المساهمين'!P171</f>
        <v>0</v>
      </c>
      <c r="F172" s="47">
        <f>+'لائحة المساهمين'!Q171</f>
        <v>42050205</v>
      </c>
      <c r="G172" s="32" t="str">
        <f>+'لائحة المساهمين'!R171</f>
        <v>محمد ولد محمد اخليفة</v>
      </c>
      <c r="H172" s="10">
        <v>165</v>
      </c>
      <c r="K172" s="7"/>
      <c r="AE172" s="8">
        <v>16999</v>
      </c>
      <c r="AF172" s="9" t="s">
        <v>161</v>
      </c>
      <c r="AG172" s="8">
        <v>830</v>
      </c>
    </row>
    <row r="173" spans="1:33" s="6" customFormat="1" ht="23.25" customHeight="1" x14ac:dyDescent="0.3">
      <c r="A173" s="5">
        <f>+Tableau1[[#This Row],[الهاتف]]</f>
        <v>41420555</v>
      </c>
      <c r="B173" s="5"/>
      <c r="C173" s="48">
        <f>+'لائحة المساهمين'!B172</f>
        <v>1200</v>
      </c>
      <c r="D173" s="49">
        <f>+'لائحة المساهمين'!C172</f>
        <v>1200</v>
      </c>
      <c r="E173" s="49">
        <f>+'لائحة المساهمين'!P172</f>
        <v>0</v>
      </c>
      <c r="F173" s="50">
        <f>+'لائحة المساهمين'!Q172</f>
        <v>41420555</v>
      </c>
      <c r="G173" s="34" t="str">
        <f>+'لائحة المساهمين'!R172</f>
        <v>اشريف احمد ولد محمد اخليفة</v>
      </c>
      <c r="H173" s="14">
        <v>166</v>
      </c>
      <c r="K173" s="7"/>
      <c r="AE173" s="8">
        <v>17000</v>
      </c>
      <c r="AF173" s="9" t="s">
        <v>162</v>
      </c>
      <c r="AG173" s="8">
        <v>830</v>
      </c>
    </row>
    <row r="174" spans="1:33" s="6" customFormat="1" ht="23.25" customHeight="1" x14ac:dyDescent="0.3">
      <c r="A174" s="5">
        <f>+Tableau1[[#This Row],[الهاتف]]</f>
        <v>47503112</v>
      </c>
      <c r="B174" s="5"/>
      <c r="C174" s="46">
        <f>+'لائحة المساهمين'!B173</f>
        <v>1700</v>
      </c>
      <c r="D174" s="47">
        <f>+'لائحة المساهمين'!C173</f>
        <v>1200</v>
      </c>
      <c r="E174" s="47">
        <f>+'لائحة المساهمين'!P173</f>
        <v>500</v>
      </c>
      <c r="F174" s="47">
        <f>+'لائحة المساهمين'!Q173</f>
        <v>47503112</v>
      </c>
      <c r="G174" s="32" t="str">
        <f>+'لائحة المساهمين'!R173</f>
        <v>بوبكر ولد الحيمر</v>
      </c>
      <c r="H174" s="10">
        <v>167</v>
      </c>
      <c r="K174" s="7"/>
      <c r="AE174" s="8">
        <v>17004</v>
      </c>
      <c r="AF174" s="9" t="s">
        <v>163</v>
      </c>
      <c r="AG174" s="8">
        <v>820</v>
      </c>
    </row>
    <row r="175" spans="1:33" s="6" customFormat="1" ht="23.25" customHeight="1" x14ac:dyDescent="0.3">
      <c r="A175" s="5">
        <f>+Tableau1[[#This Row],[الهاتف]]</f>
        <v>46467610</v>
      </c>
      <c r="B175" s="5"/>
      <c r="C175" s="48">
        <f>+'لائحة المساهمين'!B174</f>
        <v>2200</v>
      </c>
      <c r="D175" s="49">
        <f>+'لائحة المساهمين'!C174</f>
        <v>1200</v>
      </c>
      <c r="E175" s="49">
        <f>+'لائحة المساهمين'!P174</f>
        <v>1000</v>
      </c>
      <c r="F175" s="50">
        <f>+'لائحة المساهمين'!Q174</f>
        <v>46467610</v>
      </c>
      <c r="G175" s="34" t="str">
        <f>+'لائحة المساهمين'!R174</f>
        <v>اباي ولد عبد البركة</v>
      </c>
      <c r="H175" s="14">
        <v>168</v>
      </c>
      <c r="K175" s="7"/>
      <c r="AE175" s="8">
        <v>17025</v>
      </c>
      <c r="AF175" s="9" t="s">
        <v>164</v>
      </c>
      <c r="AG175" s="8">
        <v>830</v>
      </c>
    </row>
    <row r="176" spans="1:33" s="6" customFormat="1" ht="23.25" customHeight="1" x14ac:dyDescent="0.3">
      <c r="A176" s="5">
        <f>+Tableau1[[#This Row],[الهاتف]]</f>
        <v>44348754</v>
      </c>
      <c r="B176" s="5"/>
      <c r="C176" s="46">
        <f>+'لائحة المساهمين'!B175</f>
        <v>3200</v>
      </c>
      <c r="D176" s="47">
        <f>+'لائحة المساهمين'!C175</f>
        <v>1200</v>
      </c>
      <c r="E176" s="47">
        <f>+'لائحة المساهمين'!P175</f>
        <v>2000</v>
      </c>
      <c r="F176" s="47">
        <f>+'لائحة المساهمين'!Q175</f>
        <v>44348754</v>
      </c>
      <c r="G176" s="32" t="str">
        <f>+'لائحة المساهمين'!R175</f>
        <v>جد ولد عبدي</v>
      </c>
      <c r="H176" s="10">
        <v>169</v>
      </c>
      <c r="K176" s="7"/>
      <c r="AE176" s="8">
        <v>17047</v>
      </c>
      <c r="AF176" s="9" t="s">
        <v>165</v>
      </c>
      <c r="AG176" s="8">
        <v>840</v>
      </c>
    </row>
    <row r="177" spans="1:33" s="6" customFormat="1" ht="23.25" customHeight="1" x14ac:dyDescent="0.3">
      <c r="A177" s="5">
        <f>+Tableau1[[#This Row],[الهاتف]]</f>
        <v>36277727</v>
      </c>
      <c r="B177" s="5"/>
      <c r="C177" s="48">
        <f>+'لائحة المساهمين'!B176</f>
        <v>1200</v>
      </c>
      <c r="D177" s="49">
        <f>+'لائحة المساهمين'!C176</f>
        <v>1200</v>
      </c>
      <c r="E177" s="49">
        <f>+'لائحة المساهمين'!P176</f>
        <v>0</v>
      </c>
      <c r="F177" s="50">
        <f>+'لائحة المساهمين'!Q176</f>
        <v>36277727</v>
      </c>
      <c r="G177" s="34" t="str">
        <f>+'لائحة المساهمين'!R176</f>
        <v>محمد ولد محمد ابراهيم</v>
      </c>
      <c r="H177" s="14">
        <v>170</v>
      </c>
      <c r="K177" s="7"/>
      <c r="AE177" s="8">
        <v>17048</v>
      </c>
      <c r="AF177" s="9" t="s">
        <v>166</v>
      </c>
      <c r="AG177" s="8">
        <v>820</v>
      </c>
    </row>
    <row r="178" spans="1:33" s="6" customFormat="1" ht="23.25" customHeight="1" x14ac:dyDescent="0.3">
      <c r="A178" s="5">
        <f>+Tableau1[[#This Row],[الهاتف]]</f>
        <v>42045017</v>
      </c>
      <c r="B178" s="5"/>
      <c r="C178" s="46">
        <f>+'لائحة المساهمين'!B177</f>
        <v>1700</v>
      </c>
      <c r="D178" s="47">
        <f>+'لائحة المساهمين'!C177</f>
        <v>1200</v>
      </c>
      <c r="E178" s="47">
        <f>+'لائحة المساهمين'!P177</f>
        <v>500</v>
      </c>
      <c r="F178" s="50">
        <f>+'لائحة المساهمين'!Q177</f>
        <v>42045017</v>
      </c>
      <c r="G178" s="34" t="str">
        <f>+'لائحة المساهمين'!R177</f>
        <v>باب ولد داده</v>
      </c>
      <c r="H178" s="10">
        <v>171</v>
      </c>
      <c r="K178" s="7"/>
      <c r="AE178" s="8">
        <v>17050</v>
      </c>
      <c r="AF178" s="9" t="s">
        <v>167</v>
      </c>
      <c r="AG178" s="8">
        <v>880</v>
      </c>
    </row>
    <row r="179" spans="1:33" s="6" customFormat="1" ht="23.25" customHeight="1" x14ac:dyDescent="0.3">
      <c r="A179" s="5">
        <f>+Tableau1[[#This Row],[الهاتف]]</f>
        <v>0</v>
      </c>
      <c r="B179" s="5"/>
      <c r="C179" s="46">
        <v>1200</v>
      </c>
      <c r="D179" s="47">
        <v>1200</v>
      </c>
      <c r="E179" s="47">
        <f>+'لائحة المساهمين'!P179</f>
        <v>0</v>
      </c>
      <c r="F179" s="47">
        <f>+'لائحة المساهمين'!Q179</f>
        <v>0</v>
      </c>
      <c r="G179" s="32" t="str">
        <f>+'لائحة المساهمين'!R178</f>
        <v>احمد ولد عبدي سالم</v>
      </c>
      <c r="H179" s="14">
        <v>172</v>
      </c>
      <c r="K179" s="7"/>
      <c r="AE179" s="8">
        <v>17052</v>
      </c>
      <c r="AF179" s="9" t="s">
        <v>168</v>
      </c>
      <c r="AG179" s="8">
        <v>880</v>
      </c>
    </row>
    <row r="180" spans="1:33" s="6" customFormat="1" ht="23.25" customHeight="1" x14ac:dyDescent="0.3">
      <c r="A180" s="5">
        <f>+Tableau1[[#This Row],[الهاتف]]</f>
        <v>0</v>
      </c>
      <c r="B180" s="5"/>
      <c r="C180" s="48">
        <v>400</v>
      </c>
      <c r="D180" s="49">
        <f>+'لائحة المساهمين'!C180</f>
        <v>400</v>
      </c>
      <c r="E180" s="49"/>
      <c r="F180" s="100"/>
      <c r="G180" s="34" t="str">
        <f>+'لائحة المساهمين'!R179</f>
        <v>احمد ولد ابراهيم</v>
      </c>
      <c r="H180" s="10">
        <v>173</v>
      </c>
      <c r="K180" s="7"/>
      <c r="AE180" s="8">
        <v>17053</v>
      </c>
      <c r="AF180" s="9" t="s">
        <v>169</v>
      </c>
      <c r="AG180" s="8">
        <v>880</v>
      </c>
    </row>
    <row r="181" spans="1:33" s="6" customFormat="1" ht="23.25" customHeight="1" x14ac:dyDescent="0.3">
      <c r="A181" s="5">
        <f>+Tableau1[[#This Row],[الهاتف]]</f>
        <v>48266649</v>
      </c>
      <c r="B181" s="5"/>
      <c r="C181" s="102">
        <f>+'لائحة المساهمين'!B181</f>
        <v>900</v>
      </c>
      <c r="D181" s="103">
        <f>+'لائحة المساهمين'!C181</f>
        <v>400</v>
      </c>
      <c r="E181" s="103">
        <f>+'لائحة المساهمين'!P181</f>
        <v>500</v>
      </c>
      <c r="F181" s="50">
        <v>48266649</v>
      </c>
      <c r="G181" s="101" t="str">
        <f>+'لائحة المساهمين'!R180</f>
        <v>محمد فال ولد ابراهيم</v>
      </c>
      <c r="H181" s="14">
        <v>174</v>
      </c>
      <c r="K181" s="7"/>
      <c r="AE181" s="8">
        <v>17054</v>
      </c>
      <c r="AF181" s="9" t="s">
        <v>170</v>
      </c>
      <c r="AG181" s="8">
        <v>820</v>
      </c>
    </row>
    <row r="182" spans="1:33" s="6" customFormat="1" ht="23.25" customHeight="1" x14ac:dyDescent="0.3">
      <c r="A182" s="5">
        <f>+Tableau1[[#This Row],[الهاتف]]</f>
        <v>47888813</v>
      </c>
      <c r="B182" s="5"/>
      <c r="C182" s="102">
        <f>+'لائحة المساهمين'!B182</f>
        <v>900</v>
      </c>
      <c r="D182" s="103">
        <f>+'لائحة المساهمين'!C182</f>
        <v>400</v>
      </c>
      <c r="E182" s="103">
        <f>+'لائحة المساهمين'!P182</f>
        <v>500</v>
      </c>
      <c r="F182" s="100">
        <f>+'لائحة المساهمين'!Q182</f>
        <v>47888813</v>
      </c>
      <c r="G182" s="101" t="str">
        <f>+'لائحة المساهمين'!R181</f>
        <v>الناجي ولد احمد مولود</v>
      </c>
      <c r="H182" s="10">
        <v>175</v>
      </c>
      <c r="K182" s="7"/>
      <c r="AE182" s="8">
        <v>17055</v>
      </c>
      <c r="AF182" s="9" t="s">
        <v>171</v>
      </c>
      <c r="AG182" s="8">
        <v>830</v>
      </c>
    </row>
    <row r="183" spans="1:33" s="6" customFormat="1" ht="23.25" customHeight="1" x14ac:dyDescent="0.3">
      <c r="A183" s="5">
        <f>+Tableau1[[#This Row],[الهاتف]]</f>
        <v>47888813</v>
      </c>
      <c r="B183" s="5"/>
      <c r="C183" s="102">
        <f>+'لائحة المساهمين'!B182</f>
        <v>900</v>
      </c>
      <c r="D183" s="103">
        <f>+'لائحة المساهمين'!C182</f>
        <v>400</v>
      </c>
      <c r="E183" s="103">
        <f>+'لائحة المساهمين'!P182</f>
        <v>500</v>
      </c>
      <c r="F183" s="100">
        <f>+'لائحة المساهمين'!Q182</f>
        <v>47888813</v>
      </c>
      <c r="G183" s="101" t="str">
        <f>+'لائحة المساهمين'!R182</f>
        <v>اشريف احمد ولد احمد مولود</v>
      </c>
      <c r="H183" s="108">
        <v>176</v>
      </c>
      <c r="K183" s="7"/>
      <c r="AE183" s="8">
        <v>17056</v>
      </c>
      <c r="AF183" s="9" t="s">
        <v>172</v>
      </c>
      <c r="AG183" s="8">
        <v>830</v>
      </c>
    </row>
    <row r="184" spans="1:33" s="6" customFormat="1" ht="23.25" customHeight="1" x14ac:dyDescent="0.3">
      <c r="A184" s="5">
        <f>+Tableau1[[#This Row],[الهاتف]]</f>
        <v>38683331</v>
      </c>
      <c r="B184" s="5"/>
      <c r="C184" s="104">
        <f>+'لائحة المساهمين'!B183</f>
        <v>1200</v>
      </c>
      <c r="D184" s="105">
        <f>+'لائحة المساهمين'!C183</f>
        <v>1200</v>
      </c>
      <c r="E184" s="105">
        <f>+'لائحة المساهمين'!P183</f>
        <v>0</v>
      </c>
      <c r="F184" s="106">
        <f>+'لائحة المساهمين'!Q183</f>
        <v>38683331</v>
      </c>
      <c r="G184" s="98" t="s">
        <v>842</v>
      </c>
      <c r="H184" s="14">
        <v>177</v>
      </c>
      <c r="K184" s="7"/>
      <c r="AE184" s="8">
        <v>17057</v>
      </c>
      <c r="AF184" s="9" t="s">
        <v>173</v>
      </c>
      <c r="AG184" s="8">
        <v>830</v>
      </c>
    </row>
    <row r="185" spans="1:33" s="6" customFormat="1" ht="23.25" customHeight="1" x14ac:dyDescent="0.3">
      <c r="A185" s="5">
        <f>+Tableau1[[#This Row],[الهاتف]]</f>
        <v>46981878</v>
      </c>
      <c r="B185" s="5"/>
      <c r="C185" s="102">
        <f>+'لائحة المساهمين'!B184</f>
        <v>1500</v>
      </c>
      <c r="D185" s="103">
        <f>+'لائحة المساهمين'!C184</f>
        <v>1000</v>
      </c>
      <c r="E185" s="103">
        <f>+'لائحة المساهمين'!P184</f>
        <v>500</v>
      </c>
      <c r="F185" s="100">
        <f>+'لائحة المساهمين'!Q184</f>
        <v>46981878</v>
      </c>
      <c r="G185" s="101" t="str">
        <f>+'لائحة المساهمين'!R184</f>
        <v xml:space="preserve">خطري ولد محمد </v>
      </c>
      <c r="H185" s="10">
        <v>178</v>
      </c>
      <c r="K185" s="7"/>
      <c r="AE185" s="8">
        <v>17058</v>
      </c>
      <c r="AF185" s="9" t="s">
        <v>174</v>
      </c>
      <c r="AG185" s="8">
        <v>820</v>
      </c>
    </row>
    <row r="186" spans="1:33" s="6" customFormat="1" ht="23.25" customHeight="1" x14ac:dyDescent="0.3">
      <c r="A186" s="5">
        <f>+Tableau1[[#This Row],[الهاتف]]</f>
        <v>46623543</v>
      </c>
      <c r="B186" s="5"/>
      <c r="C186" s="104">
        <f>+'لائحة المساهمين'!B185</f>
        <v>3200</v>
      </c>
      <c r="D186" s="105">
        <f>+'لائحة المساهمين'!C185</f>
        <v>1200</v>
      </c>
      <c r="E186" s="105">
        <f>+'لائحة المساهمين'!P185</f>
        <v>2000</v>
      </c>
      <c r="F186" s="106">
        <f>+'لائحة المساهمين'!Q185</f>
        <v>46623543</v>
      </c>
      <c r="G186" s="107" t="str">
        <f>+'لائحة المساهمين'!R185</f>
        <v>الطالب احمد جد ولد الب</v>
      </c>
      <c r="H186" s="14">
        <v>179</v>
      </c>
      <c r="K186" s="7"/>
      <c r="AE186" s="8">
        <v>17059</v>
      </c>
      <c r="AF186" s="9" t="s">
        <v>175</v>
      </c>
      <c r="AG186" s="8">
        <v>830</v>
      </c>
    </row>
    <row r="187" spans="1:33" s="6" customFormat="1" ht="23.25" customHeight="1" x14ac:dyDescent="0.3">
      <c r="A187" s="5">
        <f>+Tableau1[[#This Row],[الهاتف]]</f>
        <v>33550506</v>
      </c>
      <c r="B187" s="5"/>
      <c r="C187" s="102">
        <f>+'لائحة المساهمين'!B186</f>
        <v>2200</v>
      </c>
      <c r="D187" s="103">
        <f>+'لائحة المساهمين'!C186</f>
        <v>1200</v>
      </c>
      <c r="E187" s="103">
        <f>+'لائحة المساهمين'!P186</f>
        <v>1000</v>
      </c>
      <c r="F187" s="100">
        <f>+'لائحة المساهمين'!Q186</f>
        <v>33550506</v>
      </c>
      <c r="G187" s="101" t="str">
        <f>+'لائحة المساهمين'!R186</f>
        <v xml:space="preserve">محمد الامين ولد الطالب محمد </v>
      </c>
      <c r="H187" s="10">
        <v>180</v>
      </c>
      <c r="K187" s="7"/>
      <c r="AE187" s="8">
        <v>17061</v>
      </c>
      <c r="AF187" s="9" t="s">
        <v>176</v>
      </c>
      <c r="AG187" s="8">
        <v>880</v>
      </c>
    </row>
    <row r="188" spans="1:33" s="6" customFormat="1" ht="23.25" customHeight="1" x14ac:dyDescent="0.3">
      <c r="A188" s="5">
        <f>+Tableau1[[#This Row],[الهاتف]]</f>
        <v>46496525</v>
      </c>
      <c r="B188" s="5"/>
      <c r="C188" s="104">
        <f>+'لائحة المساهمين'!B187</f>
        <v>100</v>
      </c>
      <c r="D188" s="105">
        <f>+'لائحة المساهمين'!C187</f>
        <v>100</v>
      </c>
      <c r="E188" s="105">
        <f>+'لائحة المساهمين'!P187</f>
        <v>0</v>
      </c>
      <c r="F188" s="106">
        <f>+'لائحة المساهمين'!Q187</f>
        <v>46496525</v>
      </c>
      <c r="G188" s="107" t="str">
        <f>+'لائحة المساهمين'!R187</f>
        <v>المخطار ولد محمود</v>
      </c>
      <c r="H188" s="14">
        <v>181</v>
      </c>
      <c r="K188" s="7"/>
      <c r="AE188" s="8">
        <v>17062</v>
      </c>
      <c r="AF188" s="9" t="s">
        <v>177</v>
      </c>
      <c r="AG188" s="8">
        <v>830</v>
      </c>
    </row>
    <row r="189" spans="1:33" s="6" customFormat="1" ht="23.25" customHeight="1" x14ac:dyDescent="0.3">
      <c r="A189" s="5">
        <f>+Tableau1[[#This Row],[الهاتف]]</f>
        <v>42201260</v>
      </c>
      <c r="B189" s="5"/>
      <c r="C189" s="102">
        <f>+'لائحة المساهمين'!B188</f>
        <v>1200</v>
      </c>
      <c r="D189" s="103">
        <f>+'لائحة المساهمين'!C188</f>
        <v>1200</v>
      </c>
      <c r="E189" s="103">
        <f>+'لائحة المساهمين'!P188</f>
        <v>0</v>
      </c>
      <c r="F189" s="100">
        <f>+'لائحة المساهمين'!Q188</f>
        <v>42201260</v>
      </c>
      <c r="G189" s="101" t="str">
        <f>+'لائحة المساهمين'!R188</f>
        <v>احمد ولد عبد الله احمد البشير</v>
      </c>
      <c r="H189" s="10">
        <v>182</v>
      </c>
      <c r="K189" s="7"/>
      <c r="AE189" s="8">
        <v>17063</v>
      </c>
      <c r="AF189" s="9" t="s">
        <v>178</v>
      </c>
      <c r="AG189" s="8">
        <v>830</v>
      </c>
    </row>
    <row r="190" spans="1:33" s="6" customFormat="1" ht="23.25" customHeight="1" x14ac:dyDescent="0.3">
      <c r="A190" s="5">
        <f>+Tableau1[[#This Row],[الهاتف]]</f>
        <v>46751455</v>
      </c>
      <c r="B190" s="5"/>
      <c r="C190" s="104">
        <f>+'لائحة المساهمين'!B189</f>
        <v>1000</v>
      </c>
      <c r="D190" s="105">
        <f>+'لائحة المساهمين'!C189</f>
        <v>1000</v>
      </c>
      <c r="E190" s="105">
        <f>+'لائحة المساهمين'!P189</f>
        <v>0</v>
      </c>
      <c r="F190" s="106">
        <f>+'لائحة المساهمين'!Q189</f>
        <v>46751455</v>
      </c>
      <c r="G190" s="107" t="str">
        <f>+'لائحة المساهمين'!R189</f>
        <v>الغوث ولد بيروك</v>
      </c>
      <c r="H190" s="14">
        <v>183</v>
      </c>
      <c r="K190" s="7"/>
      <c r="AE190" s="8">
        <v>17066</v>
      </c>
      <c r="AF190" s="9" t="s">
        <v>179</v>
      </c>
      <c r="AG190" s="8">
        <v>840</v>
      </c>
    </row>
    <row r="191" spans="1:33" s="6" customFormat="1" ht="23.25" customHeight="1" x14ac:dyDescent="0.3">
      <c r="A191" s="5">
        <f>+Tableau1[[#This Row],[الهاتف]]</f>
        <v>49760032</v>
      </c>
      <c r="B191" s="5"/>
      <c r="C191" s="102">
        <f>+'لائحة المساهمين'!B190</f>
        <v>500</v>
      </c>
      <c r="D191" s="103">
        <f>+'لائحة المساهمين'!C190</f>
        <v>500</v>
      </c>
      <c r="E191" s="103">
        <f>+'لائحة المساهمين'!P190</f>
        <v>0</v>
      </c>
      <c r="F191" s="100">
        <f>+'لائحة المساهمين'!Q190</f>
        <v>49760032</v>
      </c>
      <c r="G191" s="101" t="str">
        <f>+'لائحة المساهمين'!R190</f>
        <v>سيدي ولد الياس</v>
      </c>
      <c r="H191" s="10">
        <v>184</v>
      </c>
      <c r="K191" s="7"/>
      <c r="AE191" s="8">
        <v>17111</v>
      </c>
      <c r="AF191" s="9" t="s">
        <v>180</v>
      </c>
      <c r="AG191" s="8">
        <v>814</v>
      </c>
    </row>
    <row r="192" spans="1:33" s="6" customFormat="1" ht="23.25" customHeight="1" x14ac:dyDescent="0.3">
      <c r="A192" s="5">
        <f>+Tableau1[[#This Row],[الهاتف]]</f>
        <v>0</v>
      </c>
      <c r="B192" s="5"/>
      <c r="C192" s="102"/>
      <c r="D192" s="103"/>
      <c r="E192" s="103"/>
      <c r="F192" s="100"/>
      <c r="G192" s="101"/>
      <c r="H192" s="14">
        <v>184</v>
      </c>
      <c r="K192" s="7"/>
      <c r="AE192" s="8">
        <v>17184</v>
      </c>
      <c r="AF192" s="9" t="s">
        <v>181</v>
      </c>
      <c r="AG192" s="8">
        <v>880</v>
      </c>
    </row>
    <row r="193" spans="1:33" s="6" customFormat="1" ht="23.25" customHeight="1" x14ac:dyDescent="0.3">
      <c r="A193" s="5">
        <f>+Tableau1[[#This Row],[الهاتف]]</f>
        <v>46000329</v>
      </c>
      <c r="B193" s="5"/>
      <c r="C193" s="46">
        <f>+'لائحة المساهمين'!B191</f>
        <v>600</v>
      </c>
      <c r="D193" s="47">
        <f>+'لائحة المساهمين'!C191</f>
        <v>600</v>
      </c>
      <c r="E193" s="47">
        <f>+'لائحة المساهمين'!P191</f>
        <v>0</v>
      </c>
      <c r="F193" s="47">
        <f>+'لائحة المساهمين'!Q191</f>
        <v>46000329</v>
      </c>
      <c r="G193" s="32" t="str">
        <f>+'لائحة المساهمين'!R191</f>
        <v>محمد ولد شيخا ولد الهادي</v>
      </c>
      <c r="H193" s="10">
        <v>185</v>
      </c>
      <c r="K193" s="7"/>
      <c r="AE193" s="8">
        <v>17187</v>
      </c>
      <c r="AF193" s="9" t="s">
        <v>182</v>
      </c>
      <c r="AG193" s="8">
        <v>820</v>
      </c>
    </row>
    <row r="194" spans="1:33" s="6" customFormat="1" ht="23.25" customHeight="1" x14ac:dyDescent="0.3">
      <c r="A194" s="5">
        <f>+Tableau1[[#This Row],[الهاتف]]</f>
        <v>0</v>
      </c>
      <c r="B194" s="5"/>
      <c r="C194" s="48">
        <f>+'لائحة المساهمين'!B192</f>
        <v>500</v>
      </c>
      <c r="D194" s="49">
        <f>+'لائحة المساهمين'!C192</f>
        <v>0</v>
      </c>
      <c r="E194" s="49">
        <f>+'لائحة المساهمين'!P192</f>
        <v>500</v>
      </c>
      <c r="F194" s="50">
        <f>+'لائحة المساهمين'!Q192</f>
        <v>0</v>
      </c>
      <c r="G194" s="34" t="str">
        <f>+'لائحة المساهمين'!R192</f>
        <v xml:space="preserve">خيي ولد احمل امحمد </v>
      </c>
      <c r="H194" s="14">
        <v>186</v>
      </c>
      <c r="K194" s="7"/>
      <c r="AE194" s="8">
        <v>17226</v>
      </c>
      <c r="AF194" s="9" t="s">
        <v>183</v>
      </c>
      <c r="AG194" s="8">
        <v>880</v>
      </c>
    </row>
    <row r="195" spans="1:33" s="6" customFormat="1" ht="23.25" customHeight="1" x14ac:dyDescent="0.3">
      <c r="A195" s="5">
        <f>+Tableau1[[#This Row],[الهاتف]]</f>
        <v>0</v>
      </c>
      <c r="B195" s="5"/>
      <c r="C195" s="46">
        <f>+'لائحة المساهمين'!B193</f>
        <v>500</v>
      </c>
      <c r="D195" s="47">
        <f>+'لائحة المساهمين'!C193</f>
        <v>0</v>
      </c>
      <c r="E195" s="47">
        <f>+'لائحة المساهمين'!P193</f>
        <v>500</v>
      </c>
      <c r="F195" s="47">
        <f>+'لائحة المساهمين'!Q193</f>
        <v>0</v>
      </c>
      <c r="G195" s="32" t="str">
        <f>+'لائحة المساهمين'!R193</f>
        <v>ددة ولد القاسم</v>
      </c>
      <c r="H195" s="10">
        <v>187</v>
      </c>
      <c r="K195" s="7"/>
      <c r="AE195" s="8">
        <v>17235</v>
      </c>
      <c r="AF195" s="9" t="s">
        <v>184</v>
      </c>
      <c r="AG195" s="8">
        <v>820</v>
      </c>
    </row>
    <row r="196" spans="1:33" s="6" customFormat="1" ht="23.25" customHeight="1" x14ac:dyDescent="0.3">
      <c r="A196" s="5">
        <f>+Tableau1[[#This Row],[الهاتف]]</f>
        <v>0</v>
      </c>
      <c r="B196" s="5"/>
      <c r="C196" s="48">
        <f>+'لائحة المساهمين'!B194</f>
        <v>1200</v>
      </c>
      <c r="D196" s="49">
        <f>+'لائحة المساهمين'!C194</f>
        <v>1200</v>
      </c>
      <c r="E196" s="49">
        <f>+'لائحة المساهمين'!P194</f>
        <v>0</v>
      </c>
      <c r="F196" s="50">
        <f>+'لائحة المساهمين'!Q194</f>
        <v>0</v>
      </c>
      <c r="G196" s="34" t="str">
        <f>+'لائحة المساهمين'!R194</f>
        <v>باب ولد الطالب ولد سيدي</v>
      </c>
      <c r="H196" s="14">
        <v>188</v>
      </c>
      <c r="K196" s="7"/>
      <c r="AE196" s="8">
        <v>17266</v>
      </c>
      <c r="AF196" s="9" t="s">
        <v>185</v>
      </c>
      <c r="AG196" s="8">
        <v>840</v>
      </c>
    </row>
    <row r="197" spans="1:33" s="6" customFormat="1" ht="23.25" customHeight="1" x14ac:dyDescent="0.3">
      <c r="A197" s="5">
        <f>+Tableau1[[#This Row],[الهاتف]]</f>
        <v>0</v>
      </c>
      <c r="B197" s="5"/>
      <c r="C197" s="46">
        <f>+'لائحة المساهمين'!B195</f>
        <v>100</v>
      </c>
      <c r="D197" s="47">
        <f>+'لائحة المساهمين'!C195</f>
        <v>100</v>
      </c>
      <c r="E197" s="47">
        <f>+'لائحة المساهمين'!P195</f>
        <v>0</v>
      </c>
      <c r="F197" s="47">
        <f>+'لائحة المساهمين'!Q195</f>
        <v>0</v>
      </c>
      <c r="G197" s="32" t="str">
        <f>+'لائحة المساهمين'!R195</f>
        <v>طول عمرو ولد دادة</v>
      </c>
      <c r="H197" s="10">
        <v>189</v>
      </c>
      <c r="K197" s="7"/>
      <c r="AE197" s="8">
        <v>17276</v>
      </c>
      <c r="AF197" s="9" t="s">
        <v>186</v>
      </c>
      <c r="AG197" s="8">
        <v>820</v>
      </c>
    </row>
    <row r="198" spans="1:33" s="6" customFormat="1" ht="23.25" customHeight="1" x14ac:dyDescent="0.3">
      <c r="A198" s="5">
        <f>+Tableau1[[#This Row],[الهاتف]]</f>
        <v>0</v>
      </c>
      <c r="B198" s="5"/>
      <c r="C198" s="48">
        <f>+'لائحة المساهمين'!B196</f>
        <v>500</v>
      </c>
      <c r="D198" s="49">
        <f>+'لائحة المساهمين'!C196</f>
        <v>0</v>
      </c>
      <c r="E198" s="49">
        <f>+'لائحة المساهمين'!P196</f>
        <v>500</v>
      </c>
      <c r="F198" s="50">
        <f>+'لائحة المساهمين'!Q196</f>
        <v>0</v>
      </c>
      <c r="G198" s="34" t="str">
        <f>+'لائحة المساهمين'!R196</f>
        <v xml:space="preserve">باب ولد فال </v>
      </c>
      <c r="H198" s="14">
        <v>190</v>
      </c>
      <c r="K198" s="7"/>
      <c r="AE198" s="8">
        <v>17286</v>
      </c>
      <c r="AF198" s="9" t="s">
        <v>187</v>
      </c>
      <c r="AG198" s="8">
        <v>814</v>
      </c>
    </row>
    <row r="199" spans="1:33" s="6" customFormat="1" ht="23.25" customHeight="1" x14ac:dyDescent="0.3">
      <c r="A199" s="5">
        <f>+Tableau1[[#This Row],[الهاتف]]</f>
        <v>0</v>
      </c>
      <c r="B199" s="5"/>
      <c r="C199" s="46">
        <f>+'لائحة المساهمين'!B197</f>
        <v>1000</v>
      </c>
      <c r="D199" s="47">
        <f>+'لائحة المساهمين'!C197</f>
        <v>0</v>
      </c>
      <c r="E199" s="47">
        <f>+'لائحة المساهمين'!P197</f>
        <v>1000</v>
      </c>
      <c r="F199" s="47">
        <f>+'لائحة المساهمين'!Q197</f>
        <v>0</v>
      </c>
      <c r="G199" s="32" t="str">
        <f>+'لائحة المساهمين'!R197</f>
        <v>يحي ولد عبدات</v>
      </c>
      <c r="H199" s="10">
        <v>191</v>
      </c>
      <c r="K199" s="7"/>
      <c r="AE199" s="8">
        <v>17342</v>
      </c>
      <c r="AF199" s="9" t="s">
        <v>188</v>
      </c>
      <c r="AG199" s="8">
        <v>807000</v>
      </c>
    </row>
    <row r="200" spans="1:33" s="6" customFormat="1" ht="23.25" customHeight="1" x14ac:dyDescent="0.3">
      <c r="A200" s="5">
        <f>+Tableau1[[#This Row],[الهاتف]]</f>
        <v>0</v>
      </c>
      <c r="B200" s="5"/>
      <c r="C200" s="48">
        <f>+'لائحة المساهمين'!B198</f>
        <v>1000</v>
      </c>
      <c r="D200" s="49">
        <f>+'لائحة المساهمين'!C198</f>
        <v>0</v>
      </c>
      <c r="E200" s="49">
        <f>+'لائحة المساهمين'!P198</f>
        <v>1000</v>
      </c>
      <c r="F200" s="50">
        <f>+'لائحة المساهمين'!Q198</f>
        <v>0</v>
      </c>
      <c r="G200" s="34" t="str">
        <f>+'لائحة المساهمين'!R198</f>
        <v>محمد ولد احمد مولود</v>
      </c>
      <c r="H200" s="14">
        <v>192</v>
      </c>
      <c r="K200" s="7"/>
      <c r="AE200" s="8">
        <v>17347</v>
      </c>
      <c r="AF200" s="9" t="s">
        <v>2</v>
      </c>
      <c r="AG200" s="8">
        <v>802</v>
      </c>
    </row>
    <row r="201" spans="1:33" s="6" customFormat="1" ht="23.25" customHeight="1" x14ac:dyDescent="0.3">
      <c r="A201" s="5">
        <f>+Tableau1[[#This Row],[الهاتف]]</f>
        <v>0</v>
      </c>
      <c r="B201" s="5"/>
      <c r="C201" s="46">
        <f>+'لائحة المساهمين'!B199</f>
        <v>500</v>
      </c>
      <c r="D201" s="47">
        <f>+'لائحة المساهمين'!C199</f>
        <v>0</v>
      </c>
      <c r="E201" s="47">
        <f>+'لائحة المساهمين'!P199</f>
        <v>500</v>
      </c>
      <c r="F201" s="47">
        <f>+'لائحة المساهمين'!Q199</f>
        <v>0</v>
      </c>
      <c r="G201" s="32" t="str">
        <f>+'لائحة المساهمين'!R199</f>
        <v>اشريف ولد عبدالله</v>
      </c>
      <c r="H201" s="10">
        <v>193</v>
      </c>
      <c r="K201" s="7"/>
      <c r="AE201" s="8">
        <v>17351</v>
      </c>
      <c r="AF201" s="9" t="s">
        <v>189</v>
      </c>
      <c r="AG201" s="8">
        <v>802</v>
      </c>
    </row>
    <row r="202" spans="1:33" s="6" customFormat="1" ht="23.25" customHeight="1" x14ac:dyDescent="0.3">
      <c r="A202" s="5">
        <f>+Tableau1[[#This Row],[الهاتف]]</f>
        <v>0</v>
      </c>
      <c r="B202" s="5"/>
      <c r="C202" s="48">
        <f>+'لائحة المساهمين'!B200</f>
        <v>500</v>
      </c>
      <c r="D202" s="49">
        <f>+'لائحة المساهمين'!C200</f>
        <v>0</v>
      </c>
      <c r="E202" s="49">
        <f>+'لائحة المساهمين'!P200</f>
        <v>500</v>
      </c>
      <c r="F202" s="50">
        <f>+'لائحة المساهمين'!Q200</f>
        <v>0</v>
      </c>
      <c r="G202" s="34" t="str">
        <f>+'لائحة المساهمين'!R200</f>
        <v>محمد ولد عياد</v>
      </c>
      <c r="H202" s="14">
        <v>194</v>
      </c>
      <c r="K202" s="7"/>
      <c r="AE202" s="8">
        <v>17360</v>
      </c>
      <c r="AF202" s="9" t="s">
        <v>190</v>
      </c>
      <c r="AG202" s="8">
        <v>830</v>
      </c>
    </row>
    <row r="203" spans="1:33" s="6" customFormat="1" ht="23.25" customHeight="1" x14ac:dyDescent="0.3">
      <c r="A203" s="5">
        <f>+Tableau1[[#This Row],[الهاتف]]</f>
        <v>0</v>
      </c>
      <c r="B203" s="5"/>
      <c r="C203" s="46">
        <f>+'لائحة المساهمين'!B201</f>
        <v>0</v>
      </c>
      <c r="D203" s="47">
        <f>+'لائحة المساهمين'!C201</f>
        <v>0</v>
      </c>
      <c r="E203" s="47">
        <f>+'لائحة المساهمين'!P201</f>
        <v>0</v>
      </c>
      <c r="F203" s="47">
        <f>+'لائحة المساهمين'!Q201</f>
        <v>0</v>
      </c>
      <c r="G203" s="32">
        <f>+'لائحة المساهمين'!R201</f>
        <v>0</v>
      </c>
      <c r="H203" s="10">
        <v>195</v>
      </c>
      <c r="K203" s="7"/>
      <c r="AE203" s="8">
        <v>17375</v>
      </c>
      <c r="AF203" s="9" t="s">
        <v>191</v>
      </c>
      <c r="AG203" s="8">
        <v>820</v>
      </c>
    </row>
    <row r="204" spans="1:33" s="6" customFormat="1" ht="23.25" customHeight="1" x14ac:dyDescent="0.3">
      <c r="A204" s="5">
        <f>+Tableau1[[#This Row],[الهاتف]]</f>
        <v>0</v>
      </c>
      <c r="B204" s="5"/>
      <c r="C204" s="48">
        <f>+'لائحة المساهمين'!B202</f>
        <v>0</v>
      </c>
      <c r="D204" s="49">
        <f>+'لائحة المساهمين'!C202</f>
        <v>0</v>
      </c>
      <c r="E204" s="49">
        <f>+'لائحة المساهمين'!P202</f>
        <v>0</v>
      </c>
      <c r="F204" s="50">
        <f>+'لائحة المساهمين'!Q202</f>
        <v>0</v>
      </c>
      <c r="G204" s="34">
        <f>+'لائحة المساهمين'!R202</f>
        <v>0</v>
      </c>
      <c r="H204" s="14">
        <v>196</v>
      </c>
      <c r="K204" s="7"/>
      <c r="AE204" s="8">
        <v>17376</v>
      </c>
      <c r="AF204" s="9" t="s">
        <v>192</v>
      </c>
      <c r="AG204" s="8">
        <v>870</v>
      </c>
    </row>
    <row r="205" spans="1:33" s="6" customFormat="1" ht="23.25" customHeight="1" x14ac:dyDescent="0.3">
      <c r="A205" s="5">
        <f>+Tableau1[[#This Row],[الهاتف]]</f>
        <v>0</v>
      </c>
      <c r="B205" s="5"/>
      <c r="C205" s="46">
        <f>+'لائحة المساهمين'!B203</f>
        <v>0</v>
      </c>
      <c r="D205" s="47">
        <f>+'لائحة المساهمين'!C203</f>
        <v>0</v>
      </c>
      <c r="E205" s="47">
        <f>+'لائحة المساهمين'!P203</f>
        <v>0</v>
      </c>
      <c r="F205" s="47">
        <f>+'لائحة المساهمين'!Q203</f>
        <v>0</v>
      </c>
      <c r="G205" s="32">
        <f>+'لائحة المساهمين'!R203</f>
        <v>0</v>
      </c>
      <c r="H205" s="10">
        <v>197</v>
      </c>
      <c r="K205" s="7"/>
      <c r="AE205" s="8">
        <v>17384</v>
      </c>
      <c r="AF205" s="9" t="s">
        <v>193</v>
      </c>
      <c r="AG205" s="8">
        <v>880</v>
      </c>
    </row>
    <row r="206" spans="1:33" s="6" customFormat="1" ht="23.25" customHeight="1" x14ac:dyDescent="0.3">
      <c r="A206" s="5">
        <f>+Tableau1[[#This Row],[الهاتف]]</f>
        <v>0</v>
      </c>
      <c r="B206" s="5"/>
      <c r="C206" s="48">
        <f>+'لائحة المساهمين'!B204</f>
        <v>0</v>
      </c>
      <c r="D206" s="49">
        <f>+'لائحة المساهمين'!C204</f>
        <v>0</v>
      </c>
      <c r="E206" s="49">
        <f>+'لائحة المساهمين'!P204</f>
        <v>0</v>
      </c>
      <c r="F206" s="50">
        <f>+'لائحة المساهمين'!Q204</f>
        <v>0</v>
      </c>
      <c r="G206" s="34">
        <f>+'لائحة المساهمين'!R204</f>
        <v>0</v>
      </c>
      <c r="H206" s="14">
        <v>198</v>
      </c>
      <c r="K206" s="7"/>
      <c r="AE206" s="8">
        <v>17388</v>
      </c>
      <c r="AF206" s="9" t="s">
        <v>194</v>
      </c>
      <c r="AG206" s="8">
        <v>806</v>
      </c>
    </row>
    <row r="207" spans="1:33" s="6" customFormat="1" ht="23.25" customHeight="1" x14ac:dyDescent="0.3">
      <c r="A207" s="5">
        <f>+Tableau1[[#This Row],[الهاتف]]</f>
        <v>0</v>
      </c>
      <c r="B207" s="5"/>
      <c r="C207" s="46">
        <f>+'لائحة المساهمين'!B205</f>
        <v>0</v>
      </c>
      <c r="D207" s="47">
        <f>+'لائحة المساهمين'!C205</f>
        <v>0</v>
      </c>
      <c r="E207" s="47">
        <f>+'لائحة المساهمين'!P205</f>
        <v>0</v>
      </c>
      <c r="F207" s="47">
        <f>+'لائحة المساهمين'!Q205</f>
        <v>0</v>
      </c>
      <c r="G207" s="32">
        <f>+'لائحة المساهمين'!R205</f>
        <v>0</v>
      </c>
      <c r="H207" s="10">
        <v>199</v>
      </c>
      <c r="K207" s="7"/>
      <c r="AE207" s="8">
        <v>17415</v>
      </c>
      <c r="AF207" s="9" t="s">
        <v>195</v>
      </c>
      <c r="AG207" s="8">
        <v>820</v>
      </c>
    </row>
    <row r="208" spans="1:33" s="6" customFormat="1" ht="23.25" customHeight="1" x14ac:dyDescent="0.3">
      <c r="A208" s="5">
        <f>+Tableau1[[#This Row],[الهاتف]]</f>
        <v>0</v>
      </c>
      <c r="B208" s="5"/>
      <c r="C208" s="48">
        <f>+'لائحة المساهمين'!B206</f>
        <v>0</v>
      </c>
      <c r="D208" s="49">
        <f>+'لائحة المساهمين'!C206</f>
        <v>0</v>
      </c>
      <c r="E208" s="49">
        <f>+'لائحة المساهمين'!P206</f>
        <v>0</v>
      </c>
      <c r="F208" s="50">
        <f>+'لائحة المساهمين'!Q206</f>
        <v>0</v>
      </c>
      <c r="G208" s="34">
        <f>+'لائحة المساهمين'!R206</f>
        <v>0</v>
      </c>
      <c r="H208" s="14">
        <v>200</v>
      </c>
      <c r="K208" s="7"/>
      <c r="AE208" s="8">
        <v>17452</v>
      </c>
      <c r="AF208" s="9" t="s">
        <v>196</v>
      </c>
      <c r="AG208" s="8">
        <v>820</v>
      </c>
    </row>
    <row r="209" spans="1:33" s="6" customFormat="1" ht="23.25" customHeight="1" x14ac:dyDescent="0.3">
      <c r="A209" s="5">
        <f>+Tableau1[[#This Row],[الهاتف]]</f>
        <v>0</v>
      </c>
      <c r="B209" s="5"/>
      <c r="C209" s="46">
        <f>+'لائحة المساهمين'!B207</f>
        <v>0</v>
      </c>
      <c r="D209" s="47">
        <f>+'لائحة المساهمين'!C207</f>
        <v>0</v>
      </c>
      <c r="E209" s="47">
        <f>+'لائحة المساهمين'!P207</f>
        <v>0</v>
      </c>
      <c r="F209" s="47">
        <f>+'لائحة المساهمين'!Q207</f>
        <v>0</v>
      </c>
      <c r="G209" s="32">
        <f>+'لائحة المساهمين'!R207</f>
        <v>0</v>
      </c>
      <c r="H209" s="10">
        <v>201</v>
      </c>
      <c r="K209" s="7"/>
      <c r="AE209" s="8">
        <v>17466</v>
      </c>
      <c r="AF209" s="9" t="s">
        <v>197</v>
      </c>
      <c r="AG209" s="8">
        <v>820</v>
      </c>
    </row>
    <row r="210" spans="1:33" s="6" customFormat="1" ht="23.25" customHeight="1" x14ac:dyDescent="0.3">
      <c r="A210" s="5">
        <f>+Tableau1[[#This Row],[الهاتف]]</f>
        <v>0</v>
      </c>
      <c r="B210" s="5"/>
      <c r="C210" s="48">
        <f>+'لائحة المساهمين'!B208</f>
        <v>0</v>
      </c>
      <c r="D210" s="49">
        <f>+'لائحة المساهمين'!C208</f>
        <v>0</v>
      </c>
      <c r="E210" s="49">
        <f>+'لائحة المساهمين'!P208</f>
        <v>0</v>
      </c>
      <c r="F210" s="50">
        <f>+'لائحة المساهمين'!Q208</f>
        <v>0</v>
      </c>
      <c r="G210" s="34">
        <f>+'لائحة المساهمين'!R208</f>
        <v>0</v>
      </c>
      <c r="H210" s="14">
        <v>202</v>
      </c>
      <c r="K210" s="7"/>
      <c r="AE210" s="8">
        <v>17470</v>
      </c>
      <c r="AF210" s="9" t="s">
        <v>198</v>
      </c>
      <c r="AG210" s="8">
        <v>820</v>
      </c>
    </row>
    <row r="211" spans="1:33" s="6" customFormat="1" ht="23.25" customHeight="1" x14ac:dyDescent="0.3">
      <c r="A211" s="5">
        <f>+Tableau1[[#This Row],[الهاتف]]</f>
        <v>0</v>
      </c>
      <c r="B211" s="5"/>
      <c r="C211" s="46">
        <f>+'لائحة المساهمين'!B209</f>
        <v>0</v>
      </c>
      <c r="D211" s="47">
        <f>+'لائحة المساهمين'!C209</f>
        <v>0</v>
      </c>
      <c r="E211" s="47">
        <f>+'لائحة المساهمين'!P209</f>
        <v>0</v>
      </c>
      <c r="F211" s="47">
        <f>+'لائحة المساهمين'!Q209</f>
        <v>0</v>
      </c>
      <c r="G211" s="32">
        <f>+'لائحة المساهمين'!R209</f>
        <v>0</v>
      </c>
      <c r="H211" s="10">
        <v>203</v>
      </c>
      <c r="K211" s="7"/>
      <c r="AE211" s="8">
        <v>17479</v>
      </c>
      <c r="AF211" s="9" t="s">
        <v>199</v>
      </c>
      <c r="AG211" s="8">
        <v>830</v>
      </c>
    </row>
    <row r="212" spans="1:33" s="6" customFormat="1" ht="23.25" customHeight="1" x14ac:dyDescent="0.3">
      <c r="A212" s="5">
        <f>+Tableau1[[#This Row],[الهاتف]]</f>
        <v>0</v>
      </c>
      <c r="B212" s="5"/>
      <c r="C212" s="48">
        <f>+'لائحة المساهمين'!B210</f>
        <v>0</v>
      </c>
      <c r="D212" s="49">
        <f>+'لائحة المساهمين'!C210</f>
        <v>0</v>
      </c>
      <c r="E212" s="49">
        <f>+'لائحة المساهمين'!P210</f>
        <v>0</v>
      </c>
      <c r="F212" s="50">
        <f>+'لائحة المساهمين'!Q210</f>
        <v>0</v>
      </c>
      <c r="G212" s="34">
        <f>+'لائحة المساهمين'!R210</f>
        <v>0</v>
      </c>
      <c r="H212" s="14">
        <v>204</v>
      </c>
      <c r="K212" s="7"/>
      <c r="AE212" s="8">
        <v>17496</v>
      </c>
      <c r="AF212" s="9" t="s">
        <v>3</v>
      </c>
      <c r="AG212" s="8">
        <v>802</v>
      </c>
    </row>
    <row r="213" spans="1:33" s="6" customFormat="1" ht="23.25" customHeight="1" x14ac:dyDescent="0.3">
      <c r="A213" s="5">
        <f>+Tableau1[[#This Row],[الهاتف]]</f>
        <v>0</v>
      </c>
      <c r="B213" s="5"/>
      <c r="C213" s="46">
        <f>+'لائحة المساهمين'!B211</f>
        <v>0</v>
      </c>
      <c r="D213" s="47">
        <f>+'لائحة المساهمين'!C211</f>
        <v>0</v>
      </c>
      <c r="E213" s="47">
        <f>+'لائحة المساهمين'!P211</f>
        <v>0</v>
      </c>
      <c r="F213" s="47">
        <f>+'لائحة المساهمين'!Q211</f>
        <v>0</v>
      </c>
      <c r="G213" s="32">
        <f>+'لائحة المساهمين'!R211</f>
        <v>0</v>
      </c>
      <c r="H213" s="10">
        <v>205</v>
      </c>
      <c r="K213" s="7"/>
      <c r="AE213" s="8">
        <v>17497</v>
      </c>
      <c r="AF213" s="9" t="s">
        <v>200</v>
      </c>
      <c r="AG213" s="8">
        <v>830</v>
      </c>
    </row>
    <row r="214" spans="1:33" s="6" customFormat="1" ht="23.25" customHeight="1" x14ac:dyDescent="0.3">
      <c r="A214" s="5">
        <f>+Tableau1[[#This Row],[الهاتف]]</f>
        <v>0</v>
      </c>
      <c r="B214" s="5"/>
      <c r="C214" s="48">
        <f>+'لائحة المساهمين'!B212</f>
        <v>0</v>
      </c>
      <c r="D214" s="49">
        <f>+'لائحة المساهمين'!C212</f>
        <v>0</v>
      </c>
      <c r="E214" s="49">
        <f>+'لائحة المساهمين'!P212</f>
        <v>0</v>
      </c>
      <c r="F214" s="50">
        <f>+'لائحة المساهمين'!Q212</f>
        <v>0</v>
      </c>
      <c r="G214" s="34">
        <f>+'لائحة المساهمين'!R212</f>
        <v>0</v>
      </c>
      <c r="H214" s="14">
        <v>206</v>
      </c>
      <c r="K214" s="7"/>
      <c r="AE214" s="8">
        <v>17499</v>
      </c>
      <c r="AF214" s="9" t="s">
        <v>201</v>
      </c>
      <c r="AG214" s="8">
        <v>830</v>
      </c>
    </row>
    <row r="215" spans="1:33" s="6" customFormat="1" ht="23.25" customHeight="1" x14ac:dyDescent="0.3">
      <c r="A215" s="5">
        <f>+Tableau1[[#This Row],[الهاتف]]</f>
        <v>0</v>
      </c>
      <c r="B215" s="5"/>
      <c r="C215" s="46">
        <f>+'لائحة المساهمين'!B213</f>
        <v>0</v>
      </c>
      <c r="D215" s="47">
        <f>+'لائحة المساهمين'!C213</f>
        <v>0</v>
      </c>
      <c r="E215" s="47">
        <f>+'لائحة المساهمين'!P213</f>
        <v>0</v>
      </c>
      <c r="F215" s="47">
        <f>+'لائحة المساهمين'!Q213</f>
        <v>0</v>
      </c>
      <c r="G215" s="32">
        <f>+'لائحة المساهمين'!R213</f>
        <v>0</v>
      </c>
      <c r="H215" s="10">
        <v>207</v>
      </c>
      <c r="K215" s="7"/>
      <c r="AE215" s="8"/>
      <c r="AF215" s="9"/>
      <c r="AG215" s="8"/>
    </row>
    <row r="216" spans="1:33" s="6" customFormat="1" ht="23.25" customHeight="1" x14ac:dyDescent="0.3">
      <c r="A216" s="5">
        <f>+Tableau1[[#This Row],[الهاتف]]</f>
        <v>0</v>
      </c>
      <c r="B216" s="5"/>
      <c r="C216" s="48">
        <f>+'لائحة المساهمين'!B214</f>
        <v>0</v>
      </c>
      <c r="D216" s="49">
        <f>+'لائحة المساهمين'!C214</f>
        <v>0</v>
      </c>
      <c r="E216" s="49">
        <f>+'لائحة المساهمين'!P214</f>
        <v>0</v>
      </c>
      <c r="F216" s="50">
        <f>+'لائحة المساهمين'!Q214</f>
        <v>0</v>
      </c>
      <c r="G216" s="34">
        <f>+'لائحة المساهمين'!R214</f>
        <v>0</v>
      </c>
      <c r="H216" s="14">
        <v>208</v>
      </c>
      <c r="K216" s="7"/>
      <c r="AE216" s="8"/>
      <c r="AF216" s="9"/>
      <c r="AG216" s="8"/>
    </row>
    <row r="217" spans="1:33" s="6" customFormat="1" ht="23.25" customHeight="1" x14ac:dyDescent="0.3">
      <c r="A217" s="5">
        <f>+Tableau1[[#This Row],[الهاتف]]</f>
        <v>0</v>
      </c>
      <c r="B217" s="5"/>
      <c r="C217" s="46">
        <f>+'لائحة المساهمين'!B215</f>
        <v>0</v>
      </c>
      <c r="D217" s="47">
        <f>+'لائحة المساهمين'!C215</f>
        <v>0</v>
      </c>
      <c r="E217" s="47">
        <f>+'لائحة المساهمين'!P215</f>
        <v>0</v>
      </c>
      <c r="F217" s="47">
        <f>+'لائحة المساهمين'!Q215</f>
        <v>0</v>
      </c>
      <c r="G217" s="32">
        <f>+'لائحة المساهمين'!R215</f>
        <v>0</v>
      </c>
      <c r="H217" s="10">
        <v>209</v>
      </c>
      <c r="K217" s="7"/>
      <c r="AE217" s="8">
        <v>17500</v>
      </c>
      <c r="AF217" s="9" t="s">
        <v>202</v>
      </c>
      <c r="AG217" s="8">
        <v>870</v>
      </c>
    </row>
    <row r="218" spans="1:33" s="6" customFormat="1" ht="23.25" customHeight="1" x14ac:dyDescent="0.3">
      <c r="A218" s="5">
        <f>+Tableau1[[#This Row],[الهاتف]]</f>
        <v>0</v>
      </c>
      <c r="B218" s="5"/>
      <c r="C218" s="48">
        <f>+'لائحة المساهمين'!B216</f>
        <v>0</v>
      </c>
      <c r="D218" s="49">
        <f>+'لائحة المساهمين'!C216</f>
        <v>0</v>
      </c>
      <c r="E218" s="49">
        <f>+'لائحة المساهمين'!P216</f>
        <v>0</v>
      </c>
      <c r="F218" s="50">
        <f>+'لائحة المساهمين'!Q216</f>
        <v>0</v>
      </c>
      <c r="G218" s="34">
        <f>+'لائحة المساهمين'!R216</f>
        <v>0</v>
      </c>
      <c r="H218" s="14">
        <v>210</v>
      </c>
      <c r="K218" s="7"/>
      <c r="AE218" s="8">
        <v>17505</v>
      </c>
      <c r="AF218" s="9" t="s">
        <v>203</v>
      </c>
      <c r="AG218" s="8">
        <v>830</v>
      </c>
    </row>
    <row r="219" spans="1:33" s="6" customFormat="1" ht="23.25" customHeight="1" x14ac:dyDescent="0.3">
      <c r="A219" s="5">
        <f>+Tableau1[[#This Row],[الهاتف]]</f>
        <v>0</v>
      </c>
      <c r="B219" s="5"/>
      <c r="C219" s="46">
        <f>+'لائحة المساهمين'!B217</f>
        <v>0</v>
      </c>
      <c r="D219" s="47">
        <f>+'لائحة المساهمين'!C217</f>
        <v>0</v>
      </c>
      <c r="E219" s="47">
        <f>+'لائحة المساهمين'!P217</f>
        <v>0</v>
      </c>
      <c r="F219" s="47">
        <f>+'لائحة المساهمين'!Q217</f>
        <v>0</v>
      </c>
      <c r="G219" s="32">
        <f>+'لائحة المساهمين'!R217</f>
        <v>0</v>
      </c>
      <c r="H219" s="10">
        <v>211</v>
      </c>
      <c r="K219" s="7"/>
      <c r="AE219" s="8">
        <v>17506</v>
      </c>
      <c r="AF219" s="9" t="s">
        <v>204</v>
      </c>
      <c r="AG219" s="8">
        <v>880</v>
      </c>
    </row>
    <row r="220" spans="1:33" s="6" customFormat="1" ht="23.25" customHeight="1" x14ac:dyDescent="0.3">
      <c r="A220" s="5">
        <f>+Tableau1[[#This Row],[الهاتف]]</f>
        <v>0</v>
      </c>
      <c r="B220" s="5"/>
      <c r="C220" s="48">
        <f>+'لائحة المساهمين'!B218</f>
        <v>0</v>
      </c>
      <c r="D220" s="49">
        <f>+'لائحة المساهمين'!C218</f>
        <v>0</v>
      </c>
      <c r="E220" s="49">
        <f>+'لائحة المساهمين'!P218</f>
        <v>0</v>
      </c>
      <c r="F220" s="50">
        <f>+'لائحة المساهمين'!Q218</f>
        <v>0</v>
      </c>
      <c r="G220" s="34">
        <f>+'لائحة المساهمين'!R218</f>
        <v>0</v>
      </c>
      <c r="H220" s="14">
        <v>212</v>
      </c>
      <c r="K220" s="7"/>
      <c r="AE220" s="8">
        <v>17526</v>
      </c>
      <c r="AF220" s="9" t="s">
        <v>205</v>
      </c>
      <c r="AG220" s="8">
        <v>860</v>
      </c>
    </row>
    <row r="221" spans="1:33" s="6" customFormat="1" ht="23.25" customHeight="1" x14ac:dyDescent="0.3">
      <c r="A221" s="5">
        <f>+Tableau1[[#This Row],[الهاتف]]</f>
        <v>0</v>
      </c>
      <c r="B221" s="5"/>
      <c r="C221" s="46">
        <f>+'لائحة المساهمين'!B219</f>
        <v>0</v>
      </c>
      <c r="D221" s="47">
        <f>+'لائحة المساهمين'!C219</f>
        <v>0</v>
      </c>
      <c r="E221" s="47">
        <f>+'لائحة المساهمين'!P219</f>
        <v>0</v>
      </c>
      <c r="F221" s="47">
        <f>+'لائحة المساهمين'!Q219</f>
        <v>0</v>
      </c>
      <c r="G221" s="32">
        <f>+'لائحة المساهمين'!R219</f>
        <v>0</v>
      </c>
      <c r="H221" s="10">
        <v>213</v>
      </c>
      <c r="K221" s="7"/>
      <c r="AE221" s="8">
        <v>17528</v>
      </c>
      <c r="AF221" s="9" t="s">
        <v>206</v>
      </c>
      <c r="AG221" s="8">
        <v>850</v>
      </c>
    </row>
    <row r="222" spans="1:33" s="6" customFormat="1" ht="23.25" customHeight="1" x14ac:dyDescent="0.3">
      <c r="A222" s="5">
        <f>+Tableau1[[#This Row],[الهاتف]]</f>
        <v>0</v>
      </c>
      <c r="B222" s="5"/>
      <c r="C222" s="48">
        <f>+'لائحة المساهمين'!B220</f>
        <v>0</v>
      </c>
      <c r="D222" s="49">
        <f>+'لائحة المساهمين'!C220</f>
        <v>0</v>
      </c>
      <c r="E222" s="49">
        <f>+'لائحة المساهمين'!P220</f>
        <v>0</v>
      </c>
      <c r="F222" s="50">
        <f>+'لائحة المساهمين'!Q220</f>
        <v>0</v>
      </c>
      <c r="G222" s="34">
        <f>+'لائحة المساهمين'!R220</f>
        <v>0</v>
      </c>
      <c r="H222" s="14">
        <v>214</v>
      </c>
      <c r="K222" s="7"/>
      <c r="AE222" s="8">
        <v>17529</v>
      </c>
      <c r="AF222" s="9" t="s">
        <v>207</v>
      </c>
      <c r="AG222" s="8">
        <v>850</v>
      </c>
    </row>
    <row r="223" spans="1:33" s="6" customFormat="1" ht="23.25" customHeight="1" x14ac:dyDescent="0.3">
      <c r="A223" s="5">
        <f>+Tableau1[[#This Row],[الهاتف]]</f>
        <v>0</v>
      </c>
      <c r="B223" s="5"/>
      <c r="C223" s="46">
        <f>+'لائحة المساهمين'!B221</f>
        <v>0</v>
      </c>
      <c r="D223" s="47">
        <f>+'لائحة المساهمين'!C221</f>
        <v>0</v>
      </c>
      <c r="E223" s="47">
        <f>+'لائحة المساهمين'!P221</f>
        <v>0</v>
      </c>
      <c r="F223" s="47">
        <f>+'لائحة المساهمين'!Q221</f>
        <v>0</v>
      </c>
      <c r="G223" s="32">
        <f>+'لائحة المساهمين'!R221</f>
        <v>0</v>
      </c>
      <c r="H223" s="10">
        <v>215</v>
      </c>
      <c r="K223" s="7"/>
      <c r="AE223" s="8">
        <v>17535</v>
      </c>
      <c r="AF223" s="9" t="s">
        <v>208</v>
      </c>
      <c r="AG223" s="8">
        <v>840</v>
      </c>
    </row>
    <row r="224" spans="1:33" s="16" customFormat="1" ht="23.25" customHeight="1" x14ac:dyDescent="0.3">
      <c r="A224" s="5">
        <f>+Tableau1[[#This Row],[الهاتف]]</f>
        <v>0</v>
      </c>
      <c r="B224" s="15"/>
      <c r="C224" s="48">
        <f>+'لائحة المساهمين'!B222</f>
        <v>0</v>
      </c>
      <c r="D224" s="49">
        <f>+'لائحة المساهمين'!C222</f>
        <v>0</v>
      </c>
      <c r="E224" s="49">
        <f>+'لائحة المساهمين'!P222</f>
        <v>0</v>
      </c>
      <c r="F224" s="50">
        <f>+'لائحة المساهمين'!Q222</f>
        <v>0</v>
      </c>
      <c r="G224" s="34">
        <f>+'لائحة المساهمين'!R222</f>
        <v>0</v>
      </c>
      <c r="H224" s="14">
        <v>216</v>
      </c>
      <c r="K224" s="17"/>
      <c r="AE224" s="18">
        <v>17564</v>
      </c>
      <c r="AF224" s="19" t="s">
        <v>209</v>
      </c>
      <c r="AG224" s="18">
        <v>814</v>
      </c>
    </row>
    <row r="225" spans="1:33" s="6" customFormat="1" ht="23.25" customHeight="1" x14ac:dyDescent="0.3">
      <c r="A225" s="5">
        <f>+Tableau1[[#This Row],[الهاتف]]</f>
        <v>0</v>
      </c>
      <c r="B225" s="5"/>
      <c r="C225" s="46">
        <f>+'لائحة المساهمين'!B223</f>
        <v>0</v>
      </c>
      <c r="D225" s="47">
        <f>+'لائحة المساهمين'!C223</f>
        <v>0</v>
      </c>
      <c r="E225" s="47">
        <f>+'لائحة المساهمين'!P223</f>
        <v>0</v>
      </c>
      <c r="F225" s="47">
        <f>+'لائحة المساهمين'!Q223</f>
        <v>0</v>
      </c>
      <c r="G225" s="32">
        <f>+'لائحة المساهمين'!R223</f>
        <v>0</v>
      </c>
      <c r="H225" s="10">
        <v>217</v>
      </c>
      <c r="K225" s="7"/>
      <c r="AE225" s="8">
        <v>17598</v>
      </c>
      <c r="AF225" s="9" t="s">
        <v>210</v>
      </c>
      <c r="AG225" s="8">
        <v>840</v>
      </c>
    </row>
    <row r="226" spans="1:33" s="6" customFormat="1" ht="23.25" customHeight="1" x14ac:dyDescent="0.3">
      <c r="A226" s="5">
        <f>+Tableau1[[#This Row],[الهاتف]]</f>
        <v>0</v>
      </c>
      <c r="B226" s="5"/>
      <c r="C226" s="48">
        <f>+'لائحة المساهمين'!B224</f>
        <v>0</v>
      </c>
      <c r="D226" s="49">
        <f>+'لائحة المساهمين'!C224</f>
        <v>0</v>
      </c>
      <c r="E226" s="49">
        <f>+'لائحة المساهمين'!P224</f>
        <v>0</v>
      </c>
      <c r="F226" s="50">
        <f>+'لائحة المساهمين'!Q224</f>
        <v>0</v>
      </c>
      <c r="G226" s="34">
        <f>+'لائحة المساهمين'!R224</f>
        <v>0</v>
      </c>
      <c r="H226" s="14">
        <v>218</v>
      </c>
      <c r="K226" s="7"/>
      <c r="AE226" s="8">
        <v>17599</v>
      </c>
      <c r="AF226" s="9" t="s">
        <v>211</v>
      </c>
      <c r="AG226" s="8">
        <v>880</v>
      </c>
    </row>
    <row r="227" spans="1:33" s="6" customFormat="1" ht="23.25" customHeight="1" x14ac:dyDescent="0.3">
      <c r="A227" s="5">
        <f>+Tableau1[[#This Row],[الهاتف]]</f>
        <v>0</v>
      </c>
      <c r="B227" s="5"/>
      <c r="C227" s="46">
        <f>+'لائحة المساهمين'!B225</f>
        <v>0</v>
      </c>
      <c r="D227" s="47">
        <f>+'لائحة المساهمين'!C225</f>
        <v>0</v>
      </c>
      <c r="E227" s="47">
        <f>+'لائحة المساهمين'!P225</f>
        <v>0</v>
      </c>
      <c r="F227" s="47">
        <f>+'لائحة المساهمين'!Q225</f>
        <v>0</v>
      </c>
      <c r="G227" s="32">
        <f>+'لائحة المساهمين'!R225</f>
        <v>0</v>
      </c>
      <c r="H227" s="10">
        <v>219</v>
      </c>
      <c r="K227" s="7"/>
      <c r="AE227" s="8">
        <v>17602</v>
      </c>
      <c r="AF227" s="9" t="s">
        <v>212</v>
      </c>
      <c r="AG227" s="8">
        <v>820</v>
      </c>
    </row>
    <row r="228" spans="1:33" s="6" customFormat="1" ht="23.25" customHeight="1" x14ac:dyDescent="0.3">
      <c r="A228" s="5">
        <f>+Tableau1[[#This Row],[الهاتف]]</f>
        <v>0</v>
      </c>
      <c r="B228" s="5"/>
      <c r="C228" s="48">
        <f>+'لائحة المساهمين'!B226</f>
        <v>0</v>
      </c>
      <c r="D228" s="49">
        <f>+'لائحة المساهمين'!C226</f>
        <v>0</v>
      </c>
      <c r="E228" s="49">
        <f>+'لائحة المساهمين'!P226</f>
        <v>0</v>
      </c>
      <c r="F228" s="50">
        <f>+'لائحة المساهمين'!Q226</f>
        <v>0</v>
      </c>
      <c r="G228" s="34">
        <f>+'لائحة المساهمين'!R226</f>
        <v>0</v>
      </c>
      <c r="H228" s="14">
        <v>220</v>
      </c>
      <c r="K228" s="7"/>
      <c r="AE228" s="8">
        <v>17603</v>
      </c>
      <c r="AF228" s="9" t="s">
        <v>213</v>
      </c>
      <c r="AG228" s="8">
        <v>830</v>
      </c>
    </row>
    <row r="229" spans="1:33" s="6" customFormat="1" ht="23.25" customHeight="1" x14ac:dyDescent="0.3">
      <c r="A229" s="5">
        <f>+Tableau1[[#This Row],[الهاتف]]</f>
        <v>0</v>
      </c>
      <c r="B229" s="5"/>
      <c r="C229" s="46">
        <f>+'لائحة المساهمين'!B227</f>
        <v>0</v>
      </c>
      <c r="D229" s="47">
        <f>+'لائحة المساهمين'!C227</f>
        <v>0</v>
      </c>
      <c r="E229" s="47">
        <f>+'لائحة المساهمين'!P227</f>
        <v>0</v>
      </c>
      <c r="F229" s="47">
        <f>+'لائحة المساهمين'!Q227</f>
        <v>0</v>
      </c>
      <c r="G229" s="32">
        <f>+'لائحة المساهمين'!R227</f>
        <v>0</v>
      </c>
      <c r="H229" s="10">
        <v>221</v>
      </c>
      <c r="K229" s="7"/>
      <c r="AE229" s="8">
        <v>17604</v>
      </c>
      <c r="AF229" s="9" t="s">
        <v>182</v>
      </c>
      <c r="AG229" s="8">
        <v>814</v>
      </c>
    </row>
    <row r="230" spans="1:33" s="6" customFormat="1" ht="23.25" customHeight="1" x14ac:dyDescent="0.3">
      <c r="A230" s="5">
        <f>+Tableau1[[#This Row],[الهاتف]]</f>
        <v>0</v>
      </c>
      <c r="B230" s="5"/>
      <c r="C230" s="48">
        <f>+'لائحة المساهمين'!B228</f>
        <v>0</v>
      </c>
      <c r="D230" s="49">
        <f>+'لائحة المساهمين'!C228</f>
        <v>0</v>
      </c>
      <c r="E230" s="49">
        <f>+'لائحة المساهمين'!P228</f>
        <v>0</v>
      </c>
      <c r="F230" s="50">
        <f>+'لائحة المساهمين'!Q228</f>
        <v>0</v>
      </c>
      <c r="G230" s="34">
        <f>+'لائحة المساهمين'!R228</f>
        <v>0</v>
      </c>
      <c r="H230" s="14">
        <v>222</v>
      </c>
      <c r="K230" s="7"/>
      <c r="AE230" s="8">
        <v>17605</v>
      </c>
      <c r="AF230" s="9" t="s">
        <v>214</v>
      </c>
      <c r="AG230" s="8">
        <v>870</v>
      </c>
    </row>
    <row r="231" spans="1:33" s="6" customFormat="1" ht="23.25" customHeight="1" x14ac:dyDescent="0.3">
      <c r="A231" s="5">
        <f>+Tableau1[[#This Row],[الهاتف]]</f>
        <v>0</v>
      </c>
      <c r="B231" s="5"/>
      <c r="C231" s="46">
        <f>+'لائحة المساهمين'!B229</f>
        <v>0</v>
      </c>
      <c r="D231" s="47">
        <f>+'لائحة المساهمين'!C229</f>
        <v>0</v>
      </c>
      <c r="E231" s="47">
        <f>+'لائحة المساهمين'!P229</f>
        <v>0</v>
      </c>
      <c r="F231" s="47">
        <f>+'لائحة المساهمين'!Q229</f>
        <v>0</v>
      </c>
      <c r="G231" s="32">
        <f>+'لائحة المساهمين'!R229</f>
        <v>0</v>
      </c>
      <c r="H231" s="10">
        <v>223</v>
      </c>
      <c r="K231" s="7"/>
      <c r="AE231" s="8">
        <v>17612</v>
      </c>
      <c r="AF231" s="9" t="s">
        <v>215</v>
      </c>
      <c r="AG231" s="8">
        <v>870</v>
      </c>
    </row>
    <row r="232" spans="1:33" s="6" customFormat="1" ht="23.25" customHeight="1" x14ac:dyDescent="0.3">
      <c r="A232" s="5">
        <f>+Tableau1[[#This Row],[الهاتف]]</f>
        <v>0</v>
      </c>
      <c r="B232" s="5"/>
      <c r="C232" s="48">
        <f>+'لائحة المساهمين'!B230</f>
        <v>0</v>
      </c>
      <c r="D232" s="49">
        <f>+'لائحة المساهمين'!C230</f>
        <v>0</v>
      </c>
      <c r="E232" s="49">
        <f>+'لائحة المساهمين'!P230</f>
        <v>0</v>
      </c>
      <c r="F232" s="50">
        <f>+'لائحة المساهمين'!Q230</f>
        <v>0</v>
      </c>
      <c r="G232" s="34">
        <f>+'لائحة المساهمين'!R230</f>
        <v>0</v>
      </c>
      <c r="H232" s="14">
        <v>224</v>
      </c>
      <c r="K232" s="7"/>
      <c r="AE232" s="8">
        <v>17615</v>
      </c>
      <c r="AF232" s="9" t="s">
        <v>216</v>
      </c>
      <c r="AG232" s="8">
        <v>880</v>
      </c>
    </row>
    <row r="233" spans="1:33" s="6" customFormat="1" ht="23.25" customHeight="1" x14ac:dyDescent="0.3">
      <c r="A233" s="5">
        <f>+Tableau1[[#This Row],[الهاتف]]</f>
        <v>0</v>
      </c>
      <c r="B233" s="5"/>
      <c r="C233" s="46">
        <f>+'لائحة المساهمين'!B231</f>
        <v>0</v>
      </c>
      <c r="D233" s="47">
        <f>+'لائحة المساهمين'!C231</f>
        <v>0</v>
      </c>
      <c r="E233" s="47">
        <f>+'لائحة المساهمين'!P231</f>
        <v>0</v>
      </c>
      <c r="F233" s="47">
        <f>+'لائحة المساهمين'!Q231</f>
        <v>0</v>
      </c>
      <c r="G233" s="32">
        <f>+'لائحة المساهمين'!R231</f>
        <v>0</v>
      </c>
      <c r="H233" s="10">
        <v>225</v>
      </c>
      <c r="K233" s="7"/>
      <c r="AE233" s="8">
        <v>17635</v>
      </c>
      <c r="AF233" s="9" t="s">
        <v>217</v>
      </c>
      <c r="AG233" s="8">
        <v>870</v>
      </c>
    </row>
    <row r="234" spans="1:33" s="6" customFormat="1" ht="23.25" customHeight="1" x14ac:dyDescent="0.3">
      <c r="A234" s="5">
        <f>+Tableau1[[#This Row],[الهاتف]]</f>
        <v>0</v>
      </c>
      <c r="B234" s="5"/>
      <c r="C234" s="48">
        <f>+'لائحة المساهمين'!B232</f>
        <v>0</v>
      </c>
      <c r="D234" s="49">
        <f>+'لائحة المساهمين'!C232</f>
        <v>0</v>
      </c>
      <c r="E234" s="49">
        <f>+'لائحة المساهمين'!P232</f>
        <v>0</v>
      </c>
      <c r="F234" s="50">
        <f>+'لائحة المساهمين'!Q232</f>
        <v>0</v>
      </c>
      <c r="G234" s="34">
        <f>+'لائحة المساهمين'!R232</f>
        <v>0</v>
      </c>
      <c r="H234" s="14">
        <v>226</v>
      </c>
      <c r="K234" s="7"/>
      <c r="AE234" s="8">
        <v>17636</v>
      </c>
      <c r="AF234" s="9" t="s">
        <v>218</v>
      </c>
      <c r="AG234" s="8">
        <v>870</v>
      </c>
    </row>
    <row r="235" spans="1:33" s="6" customFormat="1" ht="23.25" customHeight="1" x14ac:dyDescent="0.3">
      <c r="A235" s="5">
        <f>+Tableau1[[#This Row],[الهاتف]]</f>
        <v>0</v>
      </c>
      <c r="B235" s="5"/>
      <c r="C235" s="46">
        <f>+'لائحة المساهمين'!B233</f>
        <v>0</v>
      </c>
      <c r="D235" s="47">
        <f>+'لائحة المساهمين'!C233</f>
        <v>0</v>
      </c>
      <c r="E235" s="47">
        <f>+'لائحة المساهمين'!P233</f>
        <v>0</v>
      </c>
      <c r="F235" s="47">
        <f>+'لائحة المساهمين'!Q233</f>
        <v>0</v>
      </c>
      <c r="G235" s="32">
        <f>+'لائحة المساهمين'!R233</f>
        <v>0</v>
      </c>
      <c r="H235" s="10">
        <v>227</v>
      </c>
      <c r="K235" s="7"/>
      <c r="AE235" s="8">
        <v>17750</v>
      </c>
      <c r="AF235" s="9" t="s">
        <v>219</v>
      </c>
      <c r="AG235" s="8">
        <v>850</v>
      </c>
    </row>
    <row r="236" spans="1:33" s="6" customFormat="1" ht="23.25" customHeight="1" x14ac:dyDescent="0.3">
      <c r="A236" s="5">
        <f>+Tableau1[[#This Row],[الهاتف]]</f>
        <v>0</v>
      </c>
      <c r="B236" s="5"/>
      <c r="C236" s="48">
        <f>+'لائحة المساهمين'!B234</f>
        <v>0</v>
      </c>
      <c r="D236" s="49">
        <f>+'لائحة المساهمين'!C234</f>
        <v>0</v>
      </c>
      <c r="E236" s="49">
        <f>+'لائحة المساهمين'!P234</f>
        <v>0</v>
      </c>
      <c r="F236" s="50">
        <f>+'لائحة المساهمين'!Q234</f>
        <v>0</v>
      </c>
      <c r="G236" s="34">
        <f>+'لائحة المساهمين'!R234</f>
        <v>0</v>
      </c>
      <c r="H236" s="14">
        <v>228</v>
      </c>
      <c r="K236" s="7"/>
      <c r="AE236" s="8">
        <v>17803</v>
      </c>
      <c r="AF236" s="9" t="s">
        <v>220</v>
      </c>
      <c r="AG236" s="8">
        <v>820</v>
      </c>
    </row>
    <row r="237" spans="1:33" s="6" customFormat="1" ht="23.25" customHeight="1" x14ac:dyDescent="0.3">
      <c r="A237" s="5">
        <f>+Tableau1[[#This Row],[الهاتف]]</f>
        <v>0</v>
      </c>
      <c r="B237" s="5"/>
      <c r="C237" s="46">
        <f>+'لائحة المساهمين'!B235</f>
        <v>0</v>
      </c>
      <c r="D237" s="47">
        <f>+'لائحة المساهمين'!C235</f>
        <v>0</v>
      </c>
      <c r="E237" s="47">
        <f>+'لائحة المساهمين'!P235</f>
        <v>0</v>
      </c>
      <c r="F237" s="47">
        <f>+'لائحة المساهمين'!Q235</f>
        <v>0</v>
      </c>
      <c r="G237" s="32">
        <f>+'لائحة المساهمين'!R235</f>
        <v>0</v>
      </c>
      <c r="H237" s="10">
        <v>229</v>
      </c>
      <c r="K237" s="7"/>
      <c r="AE237" s="8">
        <v>17806</v>
      </c>
      <c r="AF237" s="9" t="s">
        <v>221</v>
      </c>
      <c r="AG237" s="8">
        <v>814</v>
      </c>
    </row>
    <row r="238" spans="1:33" s="6" customFormat="1" ht="23.25" customHeight="1" x14ac:dyDescent="0.3">
      <c r="A238" s="5">
        <f>+Tableau1[[#This Row],[الهاتف]]</f>
        <v>0</v>
      </c>
      <c r="B238" s="5"/>
      <c r="C238" s="48">
        <f>+'لائحة المساهمين'!B236</f>
        <v>0</v>
      </c>
      <c r="D238" s="49">
        <f>+'لائحة المساهمين'!C236</f>
        <v>0</v>
      </c>
      <c r="E238" s="49">
        <f>+'لائحة المساهمين'!P236</f>
        <v>0</v>
      </c>
      <c r="F238" s="50">
        <f>+'لائحة المساهمين'!Q236</f>
        <v>0</v>
      </c>
      <c r="G238" s="34">
        <f>+'لائحة المساهمين'!R236</f>
        <v>0</v>
      </c>
      <c r="H238" s="14">
        <v>230</v>
      </c>
      <c r="K238" s="7"/>
      <c r="AE238" s="8">
        <v>17807</v>
      </c>
      <c r="AF238" s="9" t="s">
        <v>222</v>
      </c>
      <c r="AG238" s="8">
        <v>820</v>
      </c>
    </row>
    <row r="239" spans="1:33" s="6" customFormat="1" ht="23.25" customHeight="1" x14ac:dyDescent="0.3">
      <c r="A239" s="5">
        <f>+Tableau1[[#This Row],[الهاتف]]</f>
        <v>0</v>
      </c>
      <c r="B239" s="5"/>
      <c r="C239" s="46">
        <f>+'لائحة المساهمين'!B237</f>
        <v>0</v>
      </c>
      <c r="D239" s="47">
        <f>+'لائحة المساهمين'!C237</f>
        <v>0</v>
      </c>
      <c r="E239" s="47">
        <f>+'لائحة المساهمين'!P237</f>
        <v>0</v>
      </c>
      <c r="F239" s="47">
        <f>+'لائحة المساهمين'!Q237</f>
        <v>0</v>
      </c>
      <c r="G239" s="32">
        <f>+'لائحة المساهمين'!R237</f>
        <v>0</v>
      </c>
      <c r="H239" s="10">
        <v>231</v>
      </c>
      <c r="K239" s="7"/>
      <c r="AE239" s="8">
        <v>17834</v>
      </c>
      <c r="AF239" s="9" t="s">
        <v>223</v>
      </c>
      <c r="AG239" s="8">
        <v>830</v>
      </c>
    </row>
    <row r="240" spans="1:33" s="6" customFormat="1" ht="23.25" customHeight="1" x14ac:dyDescent="0.3">
      <c r="A240" s="5">
        <f>+Tableau1[[#This Row],[الهاتف]]</f>
        <v>0</v>
      </c>
      <c r="B240" s="5"/>
      <c r="C240" s="48">
        <f>+'لائحة المساهمين'!B238</f>
        <v>0</v>
      </c>
      <c r="D240" s="49">
        <f>+'لائحة المساهمين'!C238</f>
        <v>0</v>
      </c>
      <c r="E240" s="49">
        <f>+'لائحة المساهمين'!P238</f>
        <v>0</v>
      </c>
      <c r="F240" s="50">
        <f>+'لائحة المساهمين'!Q238</f>
        <v>0</v>
      </c>
      <c r="G240" s="34">
        <f>+'لائحة المساهمين'!R238</f>
        <v>0</v>
      </c>
      <c r="H240" s="14">
        <v>232</v>
      </c>
      <c r="K240" s="7"/>
      <c r="AE240" s="8">
        <v>17848</v>
      </c>
      <c r="AF240" s="9" t="s">
        <v>224</v>
      </c>
      <c r="AG240" s="8">
        <v>830</v>
      </c>
    </row>
    <row r="241" spans="1:33" s="6" customFormat="1" ht="23.25" customHeight="1" x14ac:dyDescent="0.3">
      <c r="A241" s="5">
        <f>+Tableau1[[#This Row],[الهاتف]]</f>
        <v>0</v>
      </c>
      <c r="B241" s="5"/>
      <c r="C241" s="46">
        <f>+'لائحة المساهمين'!B239</f>
        <v>0</v>
      </c>
      <c r="D241" s="47">
        <f>+'لائحة المساهمين'!C239</f>
        <v>0</v>
      </c>
      <c r="E241" s="47">
        <f>+'لائحة المساهمين'!P239</f>
        <v>0</v>
      </c>
      <c r="F241" s="47">
        <f>+'لائحة المساهمين'!Q239</f>
        <v>0</v>
      </c>
      <c r="G241" s="32">
        <f>+'لائحة المساهمين'!R239</f>
        <v>0</v>
      </c>
      <c r="H241" s="10">
        <v>233</v>
      </c>
      <c r="K241" s="7"/>
      <c r="AE241" s="8">
        <v>17849</v>
      </c>
      <c r="AF241" s="9" t="s">
        <v>225</v>
      </c>
      <c r="AG241" s="8">
        <v>801</v>
      </c>
    </row>
    <row r="242" spans="1:33" s="6" customFormat="1" ht="23.25" customHeight="1" x14ac:dyDescent="0.3">
      <c r="A242" s="5">
        <f>+Tableau1[[#This Row],[الهاتف]]</f>
        <v>0</v>
      </c>
      <c r="B242" s="5"/>
      <c r="C242" s="48">
        <f>+'لائحة المساهمين'!B240</f>
        <v>0</v>
      </c>
      <c r="D242" s="49">
        <f>+'لائحة المساهمين'!C240</f>
        <v>0</v>
      </c>
      <c r="E242" s="49">
        <f>+'لائحة المساهمين'!P240</f>
        <v>0</v>
      </c>
      <c r="F242" s="50">
        <f>+'لائحة المساهمين'!Q240</f>
        <v>0</v>
      </c>
      <c r="G242" s="34">
        <f>+'لائحة المساهمين'!R240</f>
        <v>0</v>
      </c>
      <c r="H242" s="14">
        <v>234</v>
      </c>
      <c r="K242" s="7"/>
      <c r="AE242" s="8">
        <v>17850</v>
      </c>
      <c r="AF242" s="9" t="s">
        <v>226</v>
      </c>
      <c r="AG242" s="8">
        <v>880</v>
      </c>
    </row>
    <row r="243" spans="1:33" s="6" customFormat="1" ht="23.25" customHeight="1" x14ac:dyDescent="0.3">
      <c r="A243" s="5">
        <f>+Tableau1[[#This Row],[الهاتف]]</f>
        <v>0</v>
      </c>
      <c r="B243" s="5"/>
      <c r="C243" s="46">
        <f>+'لائحة المساهمين'!B241</f>
        <v>0</v>
      </c>
      <c r="D243" s="47">
        <f>+'لائحة المساهمين'!C241</f>
        <v>0</v>
      </c>
      <c r="E243" s="47">
        <f>+'لائحة المساهمين'!P241</f>
        <v>0</v>
      </c>
      <c r="F243" s="47">
        <f>+'لائحة المساهمين'!Q241</f>
        <v>0</v>
      </c>
      <c r="G243" s="32">
        <f>+'لائحة المساهمين'!R241</f>
        <v>0</v>
      </c>
      <c r="H243" s="10">
        <v>235</v>
      </c>
      <c r="K243" s="7"/>
      <c r="AE243" s="8">
        <v>17851</v>
      </c>
      <c r="AF243" s="9" t="s">
        <v>227</v>
      </c>
      <c r="AG243" s="8">
        <v>880</v>
      </c>
    </row>
    <row r="244" spans="1:33" s="6" customFormat="1" ht="23.25" customHeight="1" x14ac:dyDescent="0.3">
      <c r="A244" s="5">
        <f>+Tableau1[[#This Row],[الهاتف]]</f>
        <v>0</v>
      </c>
      <c r="B244" s="5"/>
      <c r="C244" s="48">
        <f>+'لائحة المساهمين'!B242</f>
        <v>0</v>
      </c>
      <c r="D244" s="49">
        <f>+'لائحة المساهمين'!C242</f>
        <v>0</v>
      </c>
      <c r="E244" s="49">
        <f>+'لائحة المساهمين'!P242</f>
        <v>0</v>
      </c>
      <c r="F244" s="50">
        <f>+'لائحة المساهمين'!Q242</f>
        <v>0</v>
      </c>
      <c r="G244" s="34">
        <f>+'لائحة المساهمين'!R242</f>
        <v>0</v>
      </c>
      <c r="H244" s="14">
        <v>236</v>
      </c>
      <c r="K244" s="7"/>
      <c r="AE244" s="8">
        <v>17852</v>
      </c>
      <c r="AF244" s="9" t="s">
        <v>228</v>
      </c>
      <c r="AG244" s="8">
        <v>830</v>
      </c>
    </row>
    <row r="245" spans="1:33" s="6" customFormat="1" ht="23.25" customHeight="1" x14ac:dyDescent="0.3">
      <c r="A245" s="5">
        <f>+Tableau1[[#This Row],[الهاتف]]</f>
        <v>0</v>
      </c>
      <c r="B245" s="5"/>
      <c r="C245" s="46">
        <f>+'لائحة المساهمين'!B243</f>
        <v>0</v>
      </c>
      <c r="D245" s="47">
        <f>+'لائحة المساهمين'!C243</f>
        <v>0</v>
      </c>
      <c r="E245" s="47">
        <f>+'لائحة المساهمين'!P243</f>
        <v>0</v>
      </c>
      <c r="F245" s="47">
        <f>+'لائحة المساهمين'!Q243</f>
        <v>0</v>
      </c>
      <c r="G245" s="32">
        <f>+'لائحة المساهمين'!R243</f>
        <v>0</v>
      </c>
      <c r="H245" s="10">
        <v>237</v>
      </c>
      <c r="K245" s="7"/>
      <c r="AE245" s="8"/>
      <c r="AF245" s="9"/>
      <c r="AG245" s="8"/>
    </row>
    <row r="246" spans="1:33" s="6" customFormat="1" ht="23.25" customHeight="1" x14ac:dyDescent="0.3">
      <c r="A246" s="5">
        <f>+Tableau1[[#This Row],[الهاتف]]</f>
        <v>0</v>
      </c>
      <c r="B246" s="5"/>
      <c r="C246" s="48">
        <f>+'لائحة المساهمين'!B244</f>
        <v>0</v>
      </c>
      <c r="D246" s="49">
        <f>+'لائحة المساهمين'!C244</f>
        <v>0</v>
      </c>
      <c r="E246" s="49">
        <f>+'لائحة المساهمين'!P244</f>
        <v>0</v>
      </c>
      <c r="F246" s="50">
        <f>+'لائحة المساهمين'!Q244</f>
        <v>0</v>
      </c>
      <c r="G246" s="34">
        <f>+'لائحة المساهمين'!R244</f>
        <v>0</v>
      </c>
      <c r="H246" s="14">
        <v>238</v>
      </c>
      <c r="K246" s="7"/>
      <c r="AE246" s="8">
        <v>17853</v>
      </c>
      <c r="AF246" s="9" t="s">
        <v>229</v>
      </c>
      <c r="AG246" s="8">
        <v>830</v>
      </c>
    </row>
    <row r="247" spans="1:33" s="6" customFormat="1" ht="23.25" customHeight="1" x14ac:dyDescent="0.3">
      <c r="A247" s="5">
        <f>+Tableau1[[#This Row],[الهاتف]]</f>
        <v>0</v>
      </c>
      <c r="B247" s="5"/>
      <c r="C247" s="46">
        <f>+'لائحة المساهمين'!B245</f>
        <v>0</v>
      </c>
      <c r="D247" s="47">
        <f>+'لائحة المساهمين'!C245</f>
        <v>0</v>
      </c>
      <c r="E247" s="47">
        <f>+'لائحة المساهمين'!P245</f>
        <v>0</v>
      </c>
      <c r="F247" s="47">
        <f>+'لائحة المساهمين'!Q245</f>
        <v>0</v>
      </c>
      <c r="G247" s="32">
        <f>+'لائحة المساهمين'!R245</f>
        <v>0</v>
      </c>
      <c r="H247" s="10">
        <v>239</v>
      </c>
      <c r="K247" s="7"/>
      <c r="AE247" s="8"/>
      <c r="AF247" s="9"/>
      <c r="AG247" s="8"/>
    </row>
    <row r="248" spans="1:33" s="6" customFormat="1" ht="23.25" customHeight="1" x14ac:dyDescent="0.3">
      <c r="A248" s="5">
        <f>+Tableau1[[#This Row],[الهاتف]]</f>
        <v>0</v>
      </c>
      <c r="B248" s="5"/>
      <c r="C248" s="48">
        <f>+'لائحة المساهمين'!B246</f>
        <v>0</v>
      </c>
      <c r="D248" s="49">
        <f>+'لائحة المساهمين'!C246</f>
        <v>0</v>
      </c>
      <c r="E248" s="49">
        <f>+'لائحة المساهمين'!P246</f>
        <v>0</v>
      </c>
      <c r="F248" s="50">
        <f>+'لائحة المساهمين'!Q246</f>
        <v>0</v>
      </c>
      <c r="G248" s="34">
        <f>+'لائحة المساهمين'!R246</f>
        <v>0</v>
      </c>
      <c r="H248" s="14">
        <v>240</v>
      </c>
      <c r="K248" s="7"/>
      <c r="AE248" s="8"/>
      <c r="AF248" s="9"/>
      <c r="AG248" s="8"/>
    </row>
    <row r="249" spans="1:33" s="6" customFormat="1" ht="23.25" customHeight="1" x14ac:dyDescent="0.3">
      <c r="A249" s="5">
        <f>+Tableau1[[#This Row],[الهاتف]]</f>
        <v>0</v>
      </c>
      <c r="B249" s="5"/>
      <c r="C249" s="46">
        <f>+'لائحة المساهمين'!B247</f>
        <v>0</v>
      </c>
      <c r="D249" s="47">
        <f>+'لائحة المساهمين'!C247</f>
        <v>0</v>
      </c>
      <c r="E249" s="47">
        <f>+'لائحة المساهمين'!P247</f>
        <v>0</v>
      </c>
      <c r="F249" s="47">
        <f>+'لائحة المساهمين'!Q247</f>
        <v>0</v>
      </c>
      <c r="G249" s="32">
        <f>+'لائحة المساهمين'!R247</f>
        <v>0</v>
      </c>
      <c r="H249" s="10">
        <v>241</v>
      </c>
      <c r="K249" s="7"/>
      <c r="AE249" s="8"/>
      <c r="AF249" s="9"/>
      <c r="AG249" s="8"/>
    </row>
    <row r="250" spans="1:33" s="6" customFormat="1" ht="23.25" customHeight="1" x14ac:dyDescent="0.3">
      <c r="A250" s="5">
        <f>+Tableau1[[#This Row],[الهاتف]]</f>
        <v>0</v>
      </c>
      <c r="B250" s="5"/>
      <c r="C250" s="48">
        <f>+'لائحة المساهمين'!B248</f>
        <v>0</v>
      </c>
      <c r="D250" s="49">
        <f>+'لائحة المساهمين'!C248</f>
        <v>0</v>
      </c>
      <c r="E250" s="49">
        <f>+'لائحة المساهمين'!P248</f>
        <v>0</v>
      </c>
      <c r="F250" s="50">
        <f>+'لائحة المساهمين'!Q248</f>
        <v>0</v>
      </c>
      <c r="G250" s="34">
        <f>+'لائحة المساهمين'!R248</f>
        <v>0</v>
      </c>
      <c r="H250" s="14">
        <v>242</v>
      </c>
      <c r="K250" s="7"/>
      <c r="AE250" s="8"/>
      <c r="AF250" s="9"/>
      <c r="AG250" s="8"/>
    </row>
    <row r="251" spans="1:33" s="6" customFormat="1" ht="23.25" customHeight="1" x14ac:dyDescent="0.3">
      <c r="A251" s="5">
        <f>+Tableau1[[#This Row],[الهاتف]]</f>
        <v>0</v>
      </c>
      <c r="B251" s="5"/>
      <c r="C251" s="46">
        <f>+'لائحة المساهمين'!B249</f>
        <v>0</v>
      </c>
      <c r="D251" s="47">
        <f>+'لائحة المساهمين'!C249</f>
        <v>0</v>
      </c>
      <c r="E251" s="47">
        <f>+'لائحة المساهمين'!P249</f>
        <v>0</v>
      </c>
      <c r="F251" s="47">
        <f>+'لائحة المساهمين'!Q249</f>
        <v>0</v>
      </c>
      <c r="G251" s="32">
        <f>+'لائحة المساهمين'!R249</f>
        <v>0</v>
      </c>
      <c r="H251" s="10">
        <v>243</v>
      </c>
      <c r="K251" s="7"/>
      <c r="AE251" s="8"/>
      <c r="AF251" s="9"/>
      <c r="AG251" s="8"/>
    </row>
    <row r="252" spans="1:33" s="6" customFormat="1" ht="23.25" customHeight="1" x14ac:dyDescent="0.3">
      <c r="A252" s="5">
        <f>+Tableau1[[#This Row],[الهاتف]]</f>
        <v>0</v>
      </c>
      <c r="B252" s="5"/>
      <c r="C252" s="48">
        <f>+'لائحة المساهمين'!B250</f>
        <v>0</v>
      </c>
      <c r="D252" s="49">
        <f>+'لائحة المساهمين'!C250</f>
        <v>0</v>
      </c>
      <c r="E252" s="49">
        <f>+'لائحة المساهمين'!P250</f>
        <v>0</v>
      </c>
      <c r="F252" s="50">
        <f>+'لائحة المساهمين'!Q250</f>
        <v>0</v>
      </c>
      <c r="G252" s="34">
        <f>+'لائحة المساهمين'!R250</f>
        <v>0</v>
      </c>
      <c r="H252" s="14">
        <v>244</v>
      </c>
      <c r="K252" s="7"/>
      <c r="AE252" s="8"/>
      <c r="AF252" s="9"/>
      <c r="AG252" s="8"/>
    </row>
    <row r="253" spans="1:33" s="6" customFormat="1" ht="23.25" customHeight="1" x14ac:dyDescent="0.3">
      <c r="A253" s="5">
        <f>+Tableau1[[#This Row],[الهاتف]]</f>
        <v>0</v>
      </c>
      <c r="B253" s="5"/>
      <c r="C253" s="46">
        <f>+'لائحة المساهمين'!B251</f>
        <v>0</v>
      </c>
      <c r="D253" s="47">
        <f>+'لائحة المساهمين'!C251</f>
        <v>0</v>
      </c>
      <c r="E253" s="47">
        <f>+'لائحة المساهمين'!P251</f>
        <v>0</v>
      </c>
      <c r="F253" s="47">
        <f>+'لائحة المساهمين'!Q251</f>
        <v>0</v>
      </c>
      <c r="G253" s="32">
        <f>+'لائحة المساهمين'!R251</f>
        <v>0</v>
      </c>
      <c r="H253" s="10">
        <v>245</v>
      </c>
      <c r="K253" s="7"/>
      <c r="AE253" s="8"/>
      <c r="AF253" s="9"/>
      <c r="AG253" s="8"/>
    </row>
    <row r="254" spans="1:33" s="6" customFormat="1" ht="23.25" customHeight="1" x14ac:dyDescent="0.3">
      <c r="A254" s="5">
        <f>+Tableau1[[#This Row],[الهاتف]]</f>
        <v>0</v>
      </c>
      <c r="B254" s="5"/>
      <c r="C254" s="48">
        <f>+'لائحة المساهمين'!B252</f>
        <v>0</v>
      </c>
      <c r="D254" s="49">
        <f>+'لائحة المساهمين'!C252</f>
        <v>0</v>
      </c>
      <c r="E254" s="49">
        <f>+'لائحة المساهمين'!P252</f>
        <v>0</v>
      </c>
      <c r="F254" s="50">
        <f>+'لائحة المساهمين'!Q252</f>
        <v>0</v>
      </c>
      <c r="G254" s="34">
        <f>+'لائحة المساهمين'!R252</f>
        <v>0</v>
      </c>
      <c r="H254" s="14">
        <v>246</v>
      </c>
      <c r="K254" s="7"/>
      <c r="AE254" s="8"/>
      <c r="AF254" s="9"/>
      <c r="AG254" s="8"/>
    </row>
    <row r="255" spans="1:33" s="6" customFormat="1" ht="23.25" customHeight="1" x14ac:dyDescent="0.3">
      <c r="A255" s="5">
        <f>+Tableau1[[#This Row],[الهاتف]]</f>
        <v>0</v>
      </c>
      <c r="B255" s="5"/>
      <c r="C255" s="46">
        <f>+'لائحة المساهمين'!B253</f>
        <v>0</v>
      </c>
      <c r="D255" s="47">
        <f>+'لائحة المساهمين'!C253</f>
        <v>0</v>
      </c>
      <c r="E255" s="47">
        <f>+'لائحة المساهمين'!P253</f>
        <v>0</v>
      </c>
      <c r="F255" s="47">
        <f>+'لائحة المساهمين'!Q253</f>
        <v>0</v>
      </c>
      <c r="G255" s="32">
        <f>+'لائحة المساهمين'!R253</f>
        <v>0</v>
      </c>
      <c r="H255" s="10">
        <v>247</v>
      </c>
      <c r="K255" s="7"/>
      <c r="AE255" s="8">
        <v>17855</v>
      </c>
      <c r="AF255" s="9" t="s">
        <v>230</v>
      </c>
      <c r="AG255" s="8">
        <v>840</v>
      </c>
    </row>
    <row r="256" spans="1:33" s="6" customFormat="1" ht="23.25" customHeight="1" x14ac:dyDescent="0.3">
      <c r="A256" s="5">
        <f>+Tableau1[[#This Row],[الهاتف]]</f>
        <v>0</v>
      </c>
      <c r="B256" s="5"/>
      <c r="C256" s="48">
        <f>+'لائحة المساهمين'!B254</f>
        <v>0</v>
      </c>
      <c r="D256" s="49">
        <f>+'لائحة المساهمين'!C254</f>
        <v>0</v>
      </c>
      <c r="E256" s="49">
        <f>+'لائحة المساهمين'!P254</f>
        <v>0</v>
      </c>
      <c r="F256" s="50">
        <f>+'لائحة المساهمين'!Q254</f>
        <v>0</v>
      </c>
      <c r="G256" s="34">
        <f>+'لائحة المساهمين'!R254</f>
        <v>0</v>
      </c>
      <c r="H256" s="14">
        <v>248</v>
      </c>
      <c r="K256" s="7"/>
      <c r="AE256" s="8">
        <v>17864</v>
      </c>
      <c r="AF256" s="9" t="s">
        <v>231</v>
      </c>
      <c r="AG256" s="8">
        <v>840</v>
      </c>
    </row>
    <row r="257" spans="1:33" s="6" customFormat="1" ht="23.25" customHeight="1" x14ac:dyDescent="0.3">
      <c r="A257" s="5">
        <f>+Tableau1[[#This Row],[الهاتف]]</f>
        <v>0</v>
      </c>
      <c r="B257" s="5"/>
      <c r="C257" s="46">
        <f>+'لائحة المساهمين'!B255</f>
        <v>0</v>
      </c>
      <c r="D257" s="47">
        <f>+'لائحة المساهمين'!C255</f>
        <v>0</v>
      </c>
      <c r="E257" s="47">
        <f>+'لائحة المساهمين'!P255</f>
        <v>0</v>
      </c>
      <c r="F257" s="47">
        <f>+'لائحة المساهمين'!Q255</f>
        <v>0</v>
      </c>
      <c r="G257" s="32">
        <f>+'لائحة المساهمين'!R255</f>
        <v>0</v>
      </c>
      <c r="H257" s="10">
        <v>249</v>
      </c>
      <c r="K257" s="7"/>
      <c r="AE257" s="8">
        <v>17867</v>
      </c>
      <c r="AF257" s="9" t="s">
        <v>232</v>
      </c>
      <c r="AG257" s="8">
        <v>830</v>
      </c>
    </row>
    <row r="258" spans="1:33" s="6" customFormat="1" ht="23.25" customHeight="1" x14ac:dyDescent="0.3">
      <c r="A258" s="5">
        <f>+Tableau1[[#This Row],[الهاتف]]</f>
        <v>0</v>
      </c>
      <c r="B258" s="5"/>
      <c r="C258" s="48">
        <f>+'لائحة المساهمين'!B256</f>
        <v>0</v>
      </c>
      <c r="D258" s="49">
        <f>+'لائحة المساهمين'!C256</f>
        <v>0</v>
      </c>
      <c r="E258" s="49">
        <f>+'لائحة المساهمين'!P256</f>
        <v>0</v>
      </c>
      <c r="F258" s="50">
        <f>+'لائحة المساهمين'!Q256</f>
        <v>0</v>
      </c>
      <c r="G258" s="34">
        <f>+'لائحة المساهمين'!R256</f>
        <v>0</v>
      </c>
      <c r="H258" s="14">
        <v>250</v>
      </c>
      <c r="K258" s="7"/>
      <c r="AE258" s="8">
        <v>17870</v>
      </c>
      <c r="AF258" s="9" t="s">
        <v>233</v>
      </c>
      <c r="AG258" s="8">
        <v>830</v>
      </c>
    </row>
    <row r="259" spans="1:33" s="6" customFormat="1" ht="23.25" customHeight="1" x14ac:dyDescent="0.3">
      <c r="A259" s="5">
        <f>+Tableau1[[#This Row],[الهاتف]]</f>
        <v>0</v>
      </c>
      <c r="B259" s="5"/>
      <c r="C259" s="46">
        <f>+'لائحة المساهمين'!B257</f>
        <v>0</v>
      </c>
      <c r="D259" s="47">
        <f>+'لائحة المساهمين'!C257</f>
        <v>0</v>
      </c>
      <c r="E259" s="47">
        <f>+'لائحة المساهمين'!P257</f>
        <v>0</v>
      </c>
      <c r="F259" s="47">
        <f>+'لائحة المساهمين'!Q257</f>
        <v>0</v>
      </c>
      <c r="G259" s="32">
        <f>+'لائحة المساهمين'!R257</f>
        <v>0</v>
      </c>
      <c r="H259" s="10">
        <v>251</v>
      </c>
      <c r="K259" s="7"/>
      <c r="AE259" s="8">
        <v>17874</v>
      </c>
      <c r="AF259" s="9" t="s">
        <v>234</v>
      </c>
      <c r="AG259" s="8">
        <v>880</v>
      </c>
    </row>
    <row r="260" spans="1:33" s="6" customFormat="1" ht="23.25" customHeight="1" x14ac:dyDescent="0.3">
      <c r="A260" s="5">
        <f>+Tableau1[[#This Row],[الهاتف]]</f>
        <v>0</v>
      </c>
      <c r="B260" s="5"/>
      <c r="C260" s="48">
        <f>+'لائحة المساهمين'!B258</f>
        <v>0</v>
      </c>
      <c r="D260" s="49">
        <f>+'لائحة المساهمين'!C258</f>
        <v>0</v>
      </c>
      <c r="E260" s="49">
        <f>+'لائحة المساهمين'!P258</f>
        <v>0</v>
      </c>
      <c r="F260" s="50">
        <f>+'لائحة المساهمين'!Q258</f>
        <v>0</v>
      </c>
      <c r="G260" s="34">
        <f>+'لائحة المساهمين'!R258</f>
        <v>0</v>
      </c>
      <c r="H260" s="14">
        <v>252</v>
      </c>
      <c r="K260" s="7"/>
      <c r="AE260" s="8">
        <v>17876</v>
      </c>
      <c r="AF260" s="9" t="s">
        <v>235</v>
      </c>
      <c r="AG260" s="8">
        <v>820</v>
      </c>
    </row>
    <row r="261" spans="1:33" s="6" customFormat="1" ht="23.25" customHeight="1" x14ac:dyDescent="0.3">
      <c r="A261" s="5">
        <f>+Tableau1[[#This Row],[الهاتف]]</f>
        <v>0</v>
      </c>
      <c r="B261" s="5"/>
      <c r="C261" s="46">
        <f>+'لائحة المساهمين'!B259</f>
        <v>0</v>
      </c>
      <c r="D261" s="47">
        <f>+'لائحة المساهمين'!C259</f>
        <v>0</v>
      </c>
      <c r="E261" s="47">
        <f>+'لائحة المساهمين'!P259</f>
        <v>0</v>
      </c>
      <c r="F261" s="47">
        <f>+'لائحة المساهمين'!Q259</f>
        <v>0</v>
      </c>
      <c r="G261" s="32">
        <f>+'لائحة المساهمين'!R259</f>
        <v>0</v>
      </c>
      <c r="H261" s="10">
        <v>253</v>
      </c>
      <c r="K261" s="7"/>
      <c r="AE261" s="8">
        <v>17877</v>
      </c>
      <c r="AF261" s="9" t="s">
        <v>236</v>
      </c>
      <c r="AG261" s="8">
        <v>820</v>
      </c>
    </row>
    <row r="262" spans="1:33" s="6" customFormat="1" ht="23.25" customHeight="1" x14ac:dyDescent="0.3">
      <c r="A262" s="5">
        <f>+Tableau1[[#This Row],[الهاتف]]</f>
        <v>0</v>
      </c>
      <c r="B262" s="5"/>
      <c r="C262" s="48">
        <f>+'لائحة المساهمين'!B260</f>
        <v>0</v>
      </c>
      <c r="D262" s="49">
        <f>+'لائحة المساهمين'!C260</f>
        <v>0</v>
      </c>
      <c r="E262" s="49">
        <f>+'لائحة المساهمين'!P260</f>
        <v>0</v>
      </c>
      <c r="F262" s="50">
        <f>+'لائحة المساهمين'!Q260</f>
        <v>0</v>
      </c>
      <c r="G262" s="34">
        <f>+'لائحة المساهمين'!R260</f>
        <v>0</v>
      </c>
      <c r="H262" s="14">
        <v>254</v>
      </c>
      <c r="K262" s="7"/>
      <c r="AE262" s="8">
        <v>17904</v>
      </c>
      <c r="AF262" s="9" t="s">
        <v>237</v>
      </c>
      <c r="AG262" s="8">
        <v>800</v>
      </c>
    </row>
    <row r="263" spans="1:33" s="6" customFormat="1" ht="23.25" customHeight="1" x14ac:dyDescent="0.3">
      <c r="A263" s="5">
        <f>+Tableau1[[#This Row],[الهاتف]]</f>
        <v>0</v>
      </c>
      <c r="B263" s="5"/>
      <c r="C263" s="46">
        <f>+'لائحة المساهمين'!B261</f>
        <v>0</v>
      </c>
      <c r="D263" s="47">
        <f>+'لائحة المساهمين'!C261</f>
        <v>0</v>
      </c>
      <c r="E263" s="47">
        <f>+'لائحة المساهمين'!P261</f>
        <v>0</v>
      </c>
      <c r="F263" s="47">
        <f>+'لائحة المساهمين'!Q261</f>
        <v>0</v>
      </c>
      <c r="G263" s="32">
        <f>+'لائحة المساهمين'!R261</f>
        <v>0</v>
      </c>
      <c r="H263" s="10">
        <v>255</v>
      </c>
      <c r="K263" s="7"/>
      <c r="AE263" s="8">
        <v>17919</v>
      </c>
      <c r="AF263" s="9" t="s">
        <v>238</v>
      </c>
      <c r="AG263" s="8">
        <v>840</v>
      </c>
    </row>
    <row r="264" spans="1:33" s="6" customFormat="1" ht="23.25" customHeight="1" x14ac:dyDescent="0.3">
      <c r="A264" s="5">
        <f>+Tableau1[[#This Row],[الهاتف]]</f>
        <v>0</v>
      </c>
      <c r="B264" s="5"/>
      <c r="C264" s="48">
        <f>+'لائحة المساهمين'!B262</f>
        <v>0</v>
      </c>
      <c r="D264" s="49">
        <f>+'لائحة المساهمين'!C262</f>
        <v>0</v>
      </c>
      <c r="E264" s="49">
        <f>+'لائحة المساهمين'!P262</f>
        <v>0</v>
      </c>
      <c r="F264" s="50">
        <f>+'لائحة المساهمين'!Q262</f>
        <v>0</v>
      </c>
      <c r="G264" s="34">
        <f>+'لائحة المساهمين'!R262</f>
        <v>0</v>
      </c>
      <c r="H264" s="14">
        <v>256</v>
      </c>
      <c r="K264" s="7"/>
      <c r="AE264" s="8">
        <v>17923</v>
      </c>
      <c r="AF264" s="9" t="s">
        <v>239</v>
      </c>
      <c r="AG264" s="8">
        <v>870</v>
      </c>
    </row>
    <row r="265" spans="1:33" s="6" customFormat="1" ht="23.25" customHeight="1" x14ac:dyDescent="0.3">
      <c r="A265" s="5">
        <f>+Tableau1[[#This Row],[الهاتف]]</f>
        <v>0</v>
      </c>
      <c r="B265" s="5"/>
      <c r="C265" s="46">
        <f>+'لائحة المساهمين'!B263</f>
        <v>0</v>
      </c>
      <c r="D265" s="47">
        <f>+'لائحة المساهمين'!C263</f>
        <v>0</v>
      </c>
      <c r="E265" s="47">
        <f>+'لائحة المساهمين'!P263</f>
        <v>0</v>
      </c>
      <c r="F265" s="47">
        <f>+'لائحة المساهمين'!Q263</f>
        <v>0</v>
      </c>
      <c r="G265" s="32">
        <f>+'لائحة المساهمين'!R263</f>
        <v>0</v>
      </c>
      <c r="H265" s="10">
        <v>257</v>
      </c>
      <c r="K265" s="7"/>
      <c r="AE265" s="8">
        <v>17926</v>
      </c>
      <c r="AF265" s="9" t="s">
        <v>240</v>
      </c>
      <c r="AG265" s="8">
        <v>820</v>
      </c>
    </row>
    <row r="266" spans="1:33" s="6" customFormat="1" ht="23.25" customHeight="1" x14ac:dyDescent="0.3">
      <c r="A266" s="5">
        <f>+Tableau1[[#This Row],[الهاتف]]</f>
        <v>0</v>
      </c>
      <c r="B266" s="5"/>
      <c r="C266" s="48">
        <f>+'لائحة المساهمين'!B264</f>
        <v>0</v>
      </c>
      <c r="D266" s="49">
        <f>+'لائحة المساهمين'!C264</f>
        <v>0</v>
      </c>
      <c r="E266" s="49">
        <f>+'لائحة المساهمين'!P264</f>
        <v>0</v>
      </c>
      <c r="F266" s="50">
        <f>+'لائحة المساهمين'!Q264</f>
        <v>0</v>
      </c>
      <c r="G266" s="34">
        <f>+'لائحة المساهمين'!R264</f>
        <v>0</v>
      </c>
      <c r="H266" s="14">
        <v>258</v>
      </c>
      <c r="K266" s="7"/>
      <c r="AE266" s="8">
        <v>17927</v>
      </c>
      <c r="AF266" s="9" t="s">
        <v>241</v>
      </c>
      <c r="AG266" s="8">
        <v>820</v>
      </c>
    </row>
    <row r="267" spans="1:33" s="6" customFormat="1" ht="23.25" customHeight="1" x14ac:dyDescent="0.3">
      <c r="A267" s="5">
        <f>+Tableau1[[#This Row],[الهاتف]]</f>
        <v>0</v>
      </c>
      <c r="B267" s="5"/>
      <c r="C267" s="46">
        <f>+'لائحة المساهمين'!B265</f>
        <v>0</v>
      </c>
      <c r="D267" s="47">
        <f>+'لائحة المساهمين'!C265</f>
        <v>0</v>
      </c>
      <c r="E267" s="47">
        <f>+'لائحة المساهمين'!P265</f>
        <v>0</v>
      </c>
      <c r="F267" s="47">
        <f>+'لائحة المساهمين'!Q265</f>
        <v>0</v>
      </c>
      <c r="G267" s="32">
        <f>+'لائحة المساهمين'!R265</f>
        <v>0</v>
      </c>
      <c r="H267" s="10">
        <v>259</v>
      </c>
      <c r="K267" s="7"/>
      <c r="AE267" s="8">
        <v>17934</v>
      </c>
      <c r="AF267" s="9" t="s">
        <v>242</v>
      </c>
      <c r="AG267" s="8">
        <v>840</v>
      </c>
    </row>
    <row r="268" spans="1:33" s="6" customFormat="1" ht="23.25" customHeight="1" x14ac:dyDescent="0.3">
      <c r="A268" s="5">
        <f>+Tableau1[[#This Row],[الهاتف]]</f>
        <v>0</v>
      </c>
      <c r="B268" s="5"/>
      <c r="C268" s="48">
        <f>+'لائحة المساهمين'!B266</f>
        <v>0</v>
      </c>
      <c r="D268" s="49">
        <f>+'لائحة المساهمين'!C266</f>
        <v>0</v>
      </c>
      <c r="E268" s="49">
        <f>+'لائحة المساهمين'!P266</f>
        <v>0</v>
      </c>
      <c r="F268" s="50">
        <f>+'لائحة المساهمين'!Q266</f>
        <v>0</v>
      </c>
      <c r="G268" s="34">
        <f>+'لائحة المساهمين'!R266</f>
        <v>0</v>
      </c>
      <c r="H268" s="14">
        <v>260</v>
      </c>
      <c r="K268" s="7"/>
      <c r="AE268" s="8">
        <v>17937</v>
      </c>
      <c r="AF268" s="9" t="s">
        <v>243</v>
      </c>
      <c r="AG268" s="8">
        <v>820</v>
      </c>
    </row>
    <row r="269" spans="1:33" s="6" customFormat="1" ht="23.25" customHeight="1" x14ac:dyDescent="0.3">
      <c r="A269" s="5">
        <f>+Tableau1[[#This Row],[الهاتف]]</f>
        <v>0</v>
      </c>
      <c r="B269" s="5"/>
      <c r="C269" s="46">
        <f>+'لائحة المساهمين'!B267</f>
        <v>0</v>
      </c>
      <c r="D269" s="47">
        <f>+'لائحة المساهمين'!C267</f>
        <v>0</v>
      </c>
      <c r="E269" s="47">
        <f>+'لائحة المساهمين'!P267</f>
        <v>0</v>
      </c>
      <c r="F269" s="47">
        <f>+'لائحة المساهمين'!Q267</f>
        <v>0</v>
      </c>
      <c r="G269" s="32">
        <f>+'لائحة المساهمين'!R267</f>
        <v>0</v>
      </c>
      <c r="H269" s="10">
        <v>261</v>
      </c>
      <c r="K269" s="7"/>
      <c r="AE269" s="8">
        <v>17938</v>
      </c>
      <c r="AF269" s="9" t="s">
        <v>244</v>
      </c>
      <c r="AG269" s="8">
        <v>880</v>
      </c>
    </row>
    <row r="270" spans="1:33" s="6" customFormat="1" ht="23.25" customHeight="1" x14ac:dyDescent="0.3">
      <c r="A270" s="5">
        <f>+Tableau1[[#This Row],[الهاتف]]</f>
        <v>0</v>
      </c>
      <c r="B270" s="5"/>
      <c r="C270" s="48">
        <f>+'لائحة المساهمين'!B268</f>
        <v>0</v>
      </c>
      <c r="D270" s="49">
        <f>+'لائحة المساهمين'!C268</f>
        <v>0</v>
      </c>
      <c r="E270" s="49">
        <f>+'لائحة المساهمين'!P268</f>
        <v>0</v>
      </c>
      <c r="F270" s="50">
        <f>+'لائحة المساهمين'!Q268</f>
        <v>0</v>
      </c>
      <c r="G270" s="34">
        <f>+'لائحة المساهمين'!R268</f>
        <v>0</v>
      </c>
      <c r="H270" s="14">
        <v>262</v>
      </c>
      <c r="K270" s="7"/>
      <c r="AE270" s="8">
        <v>17944</v>
      </c>
      <c r="AF270" s="9" t="s">
        <v>245</v>
      </c>
      <c r="AG270" s="8">
        <v>830</v>
      </c>
    </row>
    <row r="271" spans="1:33" s="6" customFormat="1" ht="23.25" customHeight="1" x14ac:dyDescent="0.3">
      <c r="A271" s="5">
        <f>+Tableau1[[#This Row],[الهاتف]]</f>
        <v>0</v>
      </c>
      <c r="B271" s="5"/>
      <c r="C271" s="46">
        <f>+'لائحة المساهمين'!B269</f>
        <v>0</v>
      </c>
      <c r="D271" s="47">
        <f>+'لائحة المساهمين'!C269</f>
        <v>0</v>
      </c>
      <c r="E271" s="47">
        <f>+'لائحة المساهمين'!P269</f>
        <v>0</v>
      </c>
      <c r="F271" s="47">
        <f>+'لائحة المساهمين'!Q269</f>
        <v>0</v>
      </c>
      <c r="G271" s="32">
        <f>+'لائحة المساهمين'!R269</f>
        <v>0</v>
      </c>
      <c r="H271" s="10">
        <v>263</v>
      </c>
      <c r="K271" s="7"/>
      <c r="AE271" s="8">
        <v>17949</v>
      </c>
      <c r="AF271" s="9" t="s">
        <v>246</v>
      </c>
      <c r="AG271" s="8">
        <v>820</v>
      </c>
    </row>
    <row r="272" spans="1:33" s="6" customFormat="1" ht="23.25" customHeight="1" x14ac:dyDescent="0.3">
      <c r="A272" s="5">
        <f>+Tableau1[[#This Row],[الهاتف]]</f>
        <v>0</v>
      </c>
      <c r="B272" s="5"/>
      <c r="C272" s="48">
        <f>+'لائحة المساهمين'!B270</f>
        <v>0</v>
      </c>
      <c r="D272" s="49">
        <f>+'لائحة المساهمين'!C270</f>
        <v>0</v>
      </c>
      <c r="E272" s="49">
        <f>+'لائحة المساهمين'!P270</f>
        <v>0</v>
      </c>
      <c r="F272" s="50">
        <f>+'لائحة المساهمين'!Q270</f>
        <v>0</v>
      </c>
      <c r="G272" s="34">
        <f>+'لائحة المساهمين'!R270</f>
        <v>0</v>
      </c>
      <c r="H272" s="14">
        <v>264</v>
      </c>
      <c r="K272" s="7"/>
      <c r="AE272" s="8">
        <v>17951</v>
      </c>
      <c r="AF272" s="9" t="s">
        <v>247</v>
      </c>
      <c r="AG272" s="8">
        <v>820</v>
      </c>
    </row>
    <row r="273" spans="1:33" s="6" customFormat="1" ht="23.25" customHeight="1" x14ac:dyDescent="0.3">
      <c r="A273" s="5">
        <f>+Tableau1[[#This Row],[الهاتف]]</f>
        <v>0</v>
      </c>
      <c r="B273" s="5"/>
      <c r="C273" s="46">
        <f>+'لائحة المساهمين'!B271</f>
        <v>0</v>
      </c>
      <c r="D273" s="47">
        <f>+'لائحة المساهمين'!C271</f>
        <v>0</v>
      </c>
      <c r="E273" s="47">
        <f>+'لائحة المساهمين'!P271</f>
        <v>0</v>
      </c>
      <c r="F273" s="47">
        <f>+'لائحة المساهمين'!Q271</f>
        <v>0</v>
      </c>
      <c r="G273" s="32">
        <f>+'لائحة المساهمين'!R271</f>
        <v>0</v>
      </c>
      <c r="H273" s="10">
        <v>265</v>
      </c>
      <c r="K273" s="7"/>
      <c r="AE273" s="8">
        <v>17952</v>
      </c>
      <c r="AF273" s="9" t="s">
        <v>248</v>
      </c>
      <c r="AG273" s="8">
        <v>820</v>
      </c>
    </row>
    <row r="274" spans="1:33" s="6" customFormat="1" ht="23.25" customHeight="1" x14ac:dyDescent="0.3">
      <c r="A274" s="5">
        <f>+Tableau1[[#This Row],[الهاتف]]</f>
        <v>0</v>
      </c>
      <c r="B274" s="5"/>
      <c r="C274" s="48">
        <f>+'لائحة المساهمين'!B272</f>
        <v>0</v>
      </c>
      <c r="D274" s="49">
        <f>+'لائحة المساهمين'!C272</f>
        <v>0</v>
      </c>
      <c r="E274" s="49">
        <f>+'لائحة المساهمين'!P272</f>
        <v>0</v>
      </c>
      <c r="F274" s="50">
        <f>+'لائحة المساهمين'!Q272</f>
        <v>0</v>
      </c>
      <c r="G274" s="34">
        <f>+'لائحة المساهمين'!R272</f>
        <v>0</v>
      </c>
      <c r="H274" s="14">
        <v>266</v>
      </c>
      <c r="K274" s="7"/>
      <c r="AE274" s="8">
        <v>17953</v>
      </c>
      <c r="AF274" s="9" t="s">
        <v>249</v>
      </c>
      <c r="AG274" s="8">
        <v>830</v>
      </c>
    </row>
    <row r="275" spans="1:33" s="16" customFormat="1" ht="23.25" customHeight="1" x14ac:dyDescent="0.3">
      <c r="A275" s="5">
        <f>+Tableau1[[#This Row],[الهاتف]]</f>
        <v>0</v>
      </c>
      <c r="B275" s="15"/>
      <c r="C275" s="46">
        <f>+'لائحة المساهمين'!B273</f>
        <v>0</v>
      </c>
      <c r="D275" s="47">
        <f>+'لائحة المساهمين'!C273</f>
        <v>0</v>
      </c>
      <c r="E275" s="47">
        <f>+'لائحة المساهمين'!P273</f>
        <v>0</v>
      </c>
      <c r="F275" s="47">
        <f>+'لائحة المساهمين'!Q273</f>
        <v>0</v>
      </c>
      <c r="G275" s="32">
        <f>+'لائحة المساهمين'!R273</f>
        <v>0</v>
      </c>
      <c r="H275" s="10">
        <v>267</v>
      </c>
      <c r="K275" s="17"/>
      <c r="AE275" s="18">
        <v>17955</v>
      </c>
      <c r="AF275" s="19" t="s">
        <v>250</v>
      </c>
      <c r="AG275" s="18">
        <v>830</v>
      </c>
    </row>
    <row r="276" spans="1:33" s="6" customFormat="1" ht="23.25" customHeight="1" x14ac:dyDescent="0.3">
      <c r="A276" s="5">
        <f>+Tableau1[[#This Row],[الهاتف]]</f>
        <v>0</v>
      </c>
      <c r="B276" s="5"/>
      <c r="C276" s="48">
        <f>+'لائحة المساهمين'!B274</f>
        <v>0</v>
      </c>
      <c r="D276" s="49">
        <f>+'لائحة المساهمين'!C274</f>
        <v>0</v>
      </c>
      <c r="E276" s="49">
        <f>+'لائحة المساهمين'!P274</f>
        <v>0</v>
      </c>
      <c r="F276" s="50">
        <f>+'لائحة المساهمين'!Q274</f>
        <v>0</v>
      </c>
      <c r="G276" s="34">
        <f>+'لائحة المساهمين'!R274</f>
        <v>0</v>
      </c>
      <c r="H276" s="14">
        <v>268</v>
      </c>
      <c r="K276" s="7"/>
      <c r="AE276" s="8">
        <v>17961</v>
      </c>
      <c r="AF276" s="9" t="s">
        <v>251</v>
      </c>
      <c r="AG276" s="8">
        <v>820</v>
      </c>
    </row>
    <row r="277" spans="1:33" s="6" customFormat="1" ht="23.25" customHeight="1" x14ac:dyDescent="0.3">
      <c r="A277" s="5">
        <f>+Tableau1[[#This Row],[الهاتف]]</f>
        <v>0</v>
      </c>
      <c r="B277" s="5"/>
      <c r="C277" s="46">
        <f>+'لائحة المساهمين'!B275</f>
        <v>0</v>
      </c>
      <c r="D277" s="47">
        <f>+'لائحة المساهمين'!C275</f>
        <v>0</v>
      </c>
      <c r="E277" s="47">
        <f>+'لائحة المساهمين'!P275</f>
        <v>0</v>
      </c>
      <c r="F277" s="47">
        <f>+'لائحة المساهمين'!Q275</f>
        <v>0</v>
      </c>
      <c r="G277" s="32">
        <f>+'لائحة المساهمين'!R275</f>
        <v>0</v>
      </c>
      <c r="H277" s="10">
        <v>269</v>
      </c>
      <c r="K277" s="7"/>
      <c r="AE277" s="8">
        <v>17973</v>
      </c>
      <c r="AF277" s="9" t="s">
        <v>252</v>
      </c>
      <c r="AG277" s="8">
        <v>830</v>
      </c>
    </row>
    <row r="278" spans="1:33" s="6" customFormat="1" ht="23.25" customHeight="1" x14ac:dyDescent="0.3">
      <c r="A278" s="5">
        <f>+Tableau1[[#This Row],[الهاتف]]</f>
        <v>0</v>
      </c>
      <c r="B278" s="5"/>
      <c r="C278" s="48">
        <f>+'لائحة المساهمين'!B276</f>
        <v>0</v>
      </c>
      <c r="D278" s="49">
        <f>+'لائحة المساهمين'!C276</f>
        <v>0</v>
      </c>
      <c r="E278" s="49">
        <f>+'لائحة المساهمين'!P276</f>
        <v>0</v>
      </c>
      <c r="F278" s="50">
        <f>+'لائحة المساهمين'!Q276</f>
        <v>0</v>
      </c>
      <c r="G278" s="34">
        <f>+'لائحة المساهمين'!R276</f>
        <v>0</v>
      </c>
      <c r="H278" s="14">
        <v>270</v>
      </c>
      <c r="K278" s="7"/>
      <c r="AE278" s="8">
        <v>17979</v>
      </c>
      <c r="AF278" s="9" t="s">
        <v>253</v>
      </c>
      <c r="AG278" s="8">
        <v>880</v>
      </c>
    </row>
    <row r="279" spans="1:33" s="6" customFormat="1" ht="23.25" customHeight="1" x14ac:dyDescent="0.3">
      <c r="A279" s="5">
        <f>+Tableau1[[#This Row],[الهاتف]]</f>
        <v>0</v>
      </c>
      <c r="B279" s="5"/>
      <c r="C279" s="46">
        <f>+'لائحة المساهمين'!B277</f>
        <v>0</v>
      </c>
      <c r="D279" s="47">
        <f>+'لائحة المساهمين'!C277</f>
        <v>0</v>
      </c>
      <c r="E279" s="47">
        <f>+'لائحة المساهمين'!P277</f>
        <v>0</v>
      </c>
      <c r="F279" s="47">
        <f>+'لائحة المساهمين'!Q277</f>
        <v>0</v>
      </c>
      <c r="G279" s="32">
        <f>+'لائحة المساهمين'!R277</f>
        <v>0</v>
      </c>
      <c r="H279" s="10">
        <v>271</v>
      </c>
      <c r="K279" s="7"/>
      <c r="AE279" s="8">
        <v>17991</v>
      </c>
      <c r="AF279" s="9" t="s">
        <v>254</v>
      </c>
      <c r="AG279" s="8">
        <v>802</v>
      </c>
    </row>
    <row r="280" spans="1:33" s="6" customFormat="1" ht="23.25" customHeight="1" x14ac:dyDescent="0.3">
      <c r="A280" s="5">
        <f>+Tableau1[[#This Row],[الهاتف]]</f>
        <v>0</v>
      </c>
      <c r="B280" s="5"/>
      <c r="C280" s="48">
        <f>+'لائحة المساهمين'!B278</f>
        <v>0</v>
      </c>
      <c r="D280" s="49">
        <f>+'لائحة المساهمين'!C278</f>
        <v>0</v>
      </c>
      <c r="E280" s="49">
        <f>+'لائحة المساهمين'!P278</f>
        <v>0</v>
      </c>
      <c r="F280" s="50">
        <f>+'لائحة المساهمين'!Q278</f>
        <v>0</v>
      </c>
      <c r="G280" s="34">
        <f>+'لائحة المساهمين'!R278</f>
        <v>0</v>
      </c>
      <c r="H280" s="14">
        <v>272</v>
      </c>
      <c r="K280" s="7"/>
      <c r="AE280" s="8">
        <v>17992</v>
      </c>
      <c r="AF280" s="9" t="s">
        <v>255</v>
      </c>
      <c r="AG280" s="8">
        <v>802</v>
      </c>
    </row>
    <row r="281" spans="1:33" s="6" customFormat="1" ht="23.25" customHeight="1" x14ac:dyDescent="0.3">
      <c r="A281" s="5">
        <f>+Tableau1[[#This Row],[الهاتف]]</f>
        <v>0</v>
      </c>
      <c r="B281" s="5"/>
      <c r="C281" s="46">
        <f>+'لائحة المساهمين'!B279</f>
        <v>0</v>
      </c>
      <c r="D281" s="47">
        <f>+'لائحة المساهمين'!C279</f>
        <v>0</v>
      </c>
      <c r="E281" s="47">
        <f>+'لائحة المساهمين'!P279</f>
        <v>0</v>
      </c>
      <c r="F281" s="47">
        <f>+'لائحة المساهمين'!Q279</f>
        <v>0</v>
      </c>
      <c r="G281" s="32">
        <f>+'لائحة المساهمين'!R279</f>
        <v>0</v>
      </c>
      <c r="H281" s="10">
        <v>273</v>
      </c>
      <c r="K281" s="7"/>
      <c r="AE281" s="8">
        <v>18021</v>
      </c>
      <c r="AF281" s="9" t="s">
        <v>256</v>
      </c>
      <c r="AG281" s="8">
        <v>870</v>
      </c>
    </row>
    <row r="282" spans="1:33" s="6" customFormat="1" ht="23.25" customHeight="1" x14ac:dyDescent="0.3">
      <c r="A282" s="5">
        <f>+Tableau1[[#This Row],[الهاتف]]</f>
        <v>0</v>
      </c>
      <c r="B282" s="5"/>
      <c r="C282" s="48">
        <f>+'لائحة المساهمين'!B280</f>
        <v>0</v>
      </c>
      <c r="D282" s="49">
        <f>+'لائحة المساهمين'!C280</f>
        <v>0</v>
      </c>
      <c r="E282" s="49">
        <f>+'لائحة المساهمين'!P280</f>
        <v>0</v>
      </c>
      <c r="F282" s="50">
        <f>+'لائحة المساهمين'!Q280</f>
        <v>0</v>
      </c>
      <c r="G282" s="34">
        <f>+'لائحة المساهمين'!R280</f>
        <v>0</v>
      </c>
      <c r="H282" s="14">
        <v>274</v>
      </c>
      <c r="K282" s="7"/>
      <c r="AE282" s="8">
        <v>18022</v>
      </c>
      <c r="AF282" s="9" t="s">
        <v>257</v>
      </c>
      <c r="AG282" s="8">
        <v>860</v>
      </c>
    </row>
    <row r="283" spans="1:33" s="6" customFormat="1" ht="23.25" customHeight="1" x14ac:dyDescent="0.3">
      <c r="A283" s="5">
        <f>+Tableau1[[#This Row],[الهاتف]]</f>
        <v>0</v>
      </c>
      <c r="B283" s="5"/>
      <c r="C283" s="46">
        <f>+'لائحة المساهمين'!B281</f>
        <v>0</v>
      </c>
      <c r="D283" s="47">
        <f>+'لائحة المساهمين'!C281</f>
        <v>0</v>
      </c>
      <c r="E283" s="47">
        <f>+'لائحة المساهمين'!P281</f>
        <v>0</v>
      </c>
      <c r="F283" s="47">
        <f>+'لائحة المساهمين'!Q281</f>
        <v>0</v>
      </c>
      <c r="G283" s="32">
        <f>+'لائحة المساهمين'!R281</f>
        <v>0</v>
      </c>
      <c r="H283" s="10">
        <v>275</v>
      </c>
      <c r="K283" s="7"/>
      <c r="AE283" s="8">
        <v>18024</v>
      </c>
      <c r="AF283" s="9" t="s">
        <v>258</v>
      </c>
      <c r="AG283" s="8">
        <v>860</v>
      </c>
    </row>
    <row r="284" spans="1:33" s="6" customFormat="1" ht="23.25" customHeight="1" x14ac:dyDescent="0.3">
      <c r="A284" s="5">
        <f>+Tableau1[[#This Row],[الهاتف]]</f>
        <v>0</v>
      </c>
      <c r="B284" s="5"/>
      <c r="C284" s="48">
        <f>+'لائحة المساهمين'!B282</f>
        <v>0</v>
      </c>
      <c r="D284" s="49">
        <f>+'لائحة المساهمين'!C282</f>
        <v>0</v>
      </c>
      <c r="E284" s="49">
        <f>+'لائحة المساهمين'!P282</f>
        <v>0</v>
      </c>
      <c r="F284" s="50">
        <f>+'لائحة المساهمين'!Q282</f>
        <v>0</v>
      </c>
      <c r="G284" s="34">
        <f>+'لائحة المساهمين'!R282</f>
        <v>0</v>
      </c>
      <c r="H284" s="14">
        <v>276</v>
      </c>
      <c r="K284" s="7"/>
      <c r="AE284" s="8">
        <v>18025</v>
      </c>
      <c r="AF284" s="9" t="s">
        <v>259</v>
      </c>
      <c r="AG284" s="8">
        <v>860</v>
      </c>
    </row>
    <row r="285" spans="1:33" s="6" customFormat="1" ht="23.25" customHeight="1" x14ac:dyDescent="0.3">
      <c r="A285" s="5">
        <f>+Tableau1[[#This Row],[الهاتف]]</f>
        <v>0</v>
      </c>
      <c r="B285" s="5"/>
      <c r="C285" s="46">
        <f>+'لائحة المساهمين'!B283</f>
        <v>0</v>
      </c>
      <c r="D285" s="47">
        <f>+'لائحة المساهمين'!C283</f>
        <v>0</v>
      </c>
      <c r="E285" s="47">
        <f>+'لائحة المساهمين'!P283</f>
        <v>0</v>
      </c>
      <c r="F285" s="47">
        <f>+'لائحة المساهمين'!Q283</f>
        <v>0</v>
      </c>
      <c r="G285" s="32">
        <f>+'لائحة المساهمين'!R283</f>
        <v>0</v>
      </c>
      <c r="H285" s="10">
        <v>277</v>
      </c>
      <c r="K285" s="7"/>
      <c r="AE285" s="8">
        <v>18026</v>
      </c>
      <c r="AF285" s="9" t="s">
        <v>260</v>
      </c>
      <c r="AG285" s="8">
        <v>860</v>
      </c>
    </row>
    <row r="286" spans="1:33" s="6" customFormat="1" ht="23.25" customHeight="1" x14ac:dyDescent="0.3">
      <c r="A286" s="5">
        <f>+Tableau1[[#This Row],[الهاتف]]</f>
        <v>0</v>
      </c>
      <c r="B286" s="5"/>
      <c r="C286" s="48">
        <f>+'لائحة المساهمين'!B284</f>
        <v>0</v>
      </c>
      <c r="D286" s="49">
        <f>+'لائحة المساهمين'!C284</f>
        <v>0</v>
      </c>
      <c r="E286" s="49">
        <f>+'لائحة المساهمين'!P284</f>
        <v>0</v>
      </c>
      <c r="F286" s="50">
        <f>+'لائحة المساهمين'!Q284</f>
        <v>0</v>
      </c>
      <c r="G286" s="34">
        <f>+'لائحة المساهمين'!R284</f>
        <v>0</v>
      </c>
      <c r="H286" s="14">
        <v>278</v>
      </c>
      <c r="K286" s="7"/>
      <c r="AE286" s="8">
        <v>18032</v>
      </c>
      <c r="AF286" s="9" t="s">
        <v>261</v>
      </c>
      <c r="AG286" s="8">
        <v>870</v>
      </c>
    </row>
    <row r="287" spans="1:33" s="6" customFormat="1" ht="23.25" customHeight="1" x14ac:dyDescent="0.3">
      <c r="A287" s="5">
        <f>+Tableau1[[#This Row],[الهاتف]]</f>
        <v>0</v>
      </c>
      <c r="B287" s="5"/>
      <c r="C287" s="46">
        <f>+'لائحة المساهمين'!B285</f>
        <v>0</v>
      </c>
      <c r="D287" s="47">
        <f>+'لائحة المساهمين'!C285</f>
        <v>0</v>
      </c>
      <c r="E287" s="47">
        <f>+'لائحة المساهمين'!P285</f>
        <v>0</v>
      </c>
      <c r="F287" s="47">
        <f>+'لائحة المساهمين'!Q285</f>
        <v>0</v>
      </c>
      <c r="G287" s="32">
        <f>+'لائحة المساهمين'!R285</f>
        <v>0</v>
      </c>
      <c r="H287" s="10">
        <v>279</v>
      </c>
      <c r="K287" s="7"/>
      <c r="AE287" s="8">
        <v>18034</v>
      </c>
      <c r="AF287" s="9" t="s">
        <v>262</v>
      </c>
      <c r="AG287" s="8">
        <v>830</v>
      </c>
    </row>
    <row r="288" spans="1:33" s="6" customFormat="1" ht="23.25" customHeight="1" x14ac:dyDescent="0.3">
      <c r="A288" s="5">
        <f>+Tableau1[[#This Row],[الهاتف]]</f>
        <v>0</v>
      </c>
      <c r="B288" s="5"/>
      <c r="C288" s="48">
        <f>+'لائحة المساهمين'!B286</f>
        <v>0</v>
      </c>
      <c r="D288" s="49">
        <f>+'لائحة المساهمين'!C286</f>
        <v>0</v>
      </c>
      <c r="E288" s="49">
        <f>+'لائحة المساهمين'!P286</f>
        <v>0</v>
      </c>
      <c r="F288" s="50">
        <f>+'لائحة المساهمين'!Q286</f>
        <v>0</v>
      </c>
      <c r="G288" s="34">
        <f>+'لائحة المساهمين'!R286</f>
        <v>0</v>
      </c>
      <c r="H288" s="14">
        <v>280</v>
      </c>
      <c r="K288" s="7"/>
      <c r="AE288" s="8">
        <v>18039</v>
      </c>
      <c r="AF288" s="9" t="s">
        <v>263</v>
      </c>
      <c r="AG288" s="8">
        <v>820</v>
      </c>
    </row>
    <row r="289" spans="1:33" s="6" customFormat="1" ht="23.25" customHeight="1" x14ac:dyDescent="0.3">
      <c r="A289" s="5">
        <f>+Tableau1[[#This Row],[الهاتف]]</f>
        <v>0</v>
      </c>
      <c r="B289" s="5"/>
      <c r="C289" s="46">
        <f>+'لائحة المساهمين'!B287</f>
        <v>0</v>
      </c>
      <c r="D289" s="47">
        <f>+'لائحة المساهمين'!C287</f>
        <v>0</v>
      </c>
      <c r="E289" s="47">
        <f>+'لائحة المساهمين'!P287</f>
        <v>0</v>
      </c>
      <c r="F289" s="47">
        <f>+'لائحة المساهمين'!Q287</f>
        <v>0</v>
      </c>
      <c r="G289" s="32">
        <f>+'لائحة المساهمين'!R287</f>
        <v>0</v>
      </c>
      <c r="H289" s="10">
        <v>281</v>
      </c>
      <c r="K289" s="7"/>
      <c r="AE289" s="8"/>
      <c r="AF289" s="9"/>
      <c r="AG289" s="8"/>
    </row>
    <row r="290" spans="1:33" s="6" customFormat="1" ht="23.25" customHeight="1" x14ac:dyDescent="0.3">
      <c r="A290" s="5">
        <f>+Tableau1[[#This Row],[الهاتف]]</f>
        <v>0</v>
      </c>
      <c r="B290" s="5"/>
      <c r="C290" s="48">
        <f>+'لائحة المساهمين'!B288</f>
        <v>0</v>
      </c>
      <c r="D290" s="49">
        <f>+'لائحة المساهمين'!C288</f>
        <v>0</v>
      </c>
      <c r="E290" s="49">
        <f>+'لائحة المساهمين'!P288</f>
        <v>0</v>
      </c>
      <c r="F290" s="50">
        <f>+'لائحة المساهمين'!Q288</f>
        <v>0</v>
      </c>
      <c r="G290" s="34">
        <f>+'لائحة المساهمين'!R288</f>
        <v>0</v>
      </c>
      <c r="H290" s="14">
        <v>282</v>
      </c>
      <c r="K290" s="7"/>
      <c r="AE290" s="8"/>
      <c r="AF290" s="9"/>
      <c r="AG290" s="8"/>
    </row>
    <row r="291" spans="1:33" s="6" customFormat="1" ht="23.25" customHeight="1" x14ac:dyDescent="0.3">
      <c r="A291" s="5">
        <f>+Tableau1[[#This Row],[الهاتف]]</f>
        <v>0</v>
      </c>
      <c r="B291" s="5"/>
      <c r="C291" s="46">
        <f>+'لائحة المساهمين'!B289</f>
        <v>0</v>
      </c>
      <c r="D291" s="47">
        <f>+'لائحة المساهمين'!C289</f>
        <v>0</v>
      </c>
      <c r="E291" s="47">
        <f>+'لائحة المساهمين'!P289</f>
        <v>0</v>
      </c>
      <c r="F291" s="47">
        <f>+'لائحة المساهمين'!Q289</f>
        <v>0</v>
      </c>
      <c r="G291" s="32">
        <f>+'لائحة المساهمين'!R289</f>
        <v>0</v>
      </c>
      <c r="H291" s="10">
        <v>283</v>
      </c>
      <c r="K291" s="7"/>
      <c r="AE291" s="8"/>
      <c r="AF291" s="9"/>
      <c r="AG291" s="8"/>
    </row>
    <row r="292" spans="1:33" s="6" customFormat="1" ht="23.25" customHeight="1" x14ac:dyDescent="0.3">
      <c r="A292" s="5">
        <f>+Tableau1[[#This Row],[الهاتف]]</f>
        <v>0</v>
      </c>
      <c r="B292" s="5"/>
      <c r="C292" s="48">
        <f>+'لائحة المساهمين'!B290</f>
        <v>0</v>
      </c>
      <c r="D292" s="49">
        <f>+'لائحة المساهمين'!C290</f>
        <v>0</v>
      </c>
      <c r="E292" s="49">
        <f>+'لائحة المساهمين'!P290</f>
        <v>0</v>
      </c>
      <c r="F292" s="50">
        <f>+'لائحة المساهمين'!Q290</f>
        <v>0</v>
      </c>
      <c r="G292" s="34">
        <f>+'لائحة المساهمين'!R290</f>
        <v>0</v>
      </c>
      <c r="H292" s="14">
        <v>284</v>
      </c>
      <c r="K292" s="7"/>
      <c r="AE292" s="8">
        <v>18040</v>
      </c>
      <c r="AF292" s="9" t="s">
        <v>264</v>
      </c>
      <c r="AG292" s="8">
        <v>830</v>
      </c>
    </row>
    <row r="293" spans="1:33" s="6" customFormat="1" ht="23.25" customHeight="1" x14ac:dyDescent="0.3">
      <c r="A293" s="5">
        <f>+Tableau1[[#This Row],[الهاتف]]</f>
        <v>0</v>
      </c>
      <c r="B293" s="5"/>
      <c r="C293" s="46">
        <f>+'لائحة المساهمين'!B291</f>
        <v>0</v>
      </c>
      <c r="D293" s="47">
        <f>+'لائحة المساهمين'!C291</f>
        <v>0</v>
      </c>
      <c r="E293" s="47">
        <f>+'لائحة المساهمين'!P291</f>
        <v>0</v>
      </c>
      <c r="F293" s="47">
        <f>+'لائحة المساهمين'!Q291</f>
        <v>0</v>
      </c>
      <c r="G293" s="32">
        <f>+'لائحة المساهمين'!R291</f>
        <v>0</v>
      </c>
      <c r="H293" s="10">
        <v>285</v>
      </c>
      <c r="K293" s="7"/>
      <c r="AE293" s="8">
        <v>18041</v>
      </c>
      <c r="AF293" s="9" t="s">
        <v>265</v>
      </c>
      <c r="AG293" s="8">
        <v>840</v>
      </c>
    </row>
    <row r="294" spans="1:33" s="6" customFormat="1" ht="23.25" customHeight="1" x14ac:dyDescent="0.3">
      <c r="A294" s="5">
        <f>+Tableau1[[#This Row],[الهاتف]]</f>
        <v>0</v>
      </c>
      <c r="B294" s="5"/>
      <c r="C294" s="48">
        <f>+'لائحة المساهمين'!B292</f>
        <v>0</v>
      </c>
      <c r="D294" s="49">
        <f>+'لائحة المساهمين'!C292</f>
        <v>0</v>
      </c>
      <c r="E294" s="49">
        <f>+'لائحة المساهمين'!P292</f>
        <v>0</v>
      </c>
      <c r="F294" s="50">
        <f>+'لائحة المساهمين'!Q292</f>
        <v>0</v>
      </c>
      <c r="G294" s="34">
        <f>+'لائحة المساهمين'!R292</f>
        <v>0</v>
      </c>
      <c r="H294" s="14">
        <v>286</v>
      </c>
      <c r="K294" s="7"/>
      <c r="AE294" s="8">
        <v>18042</v>
      </c>
      <c r="AF294" s="9" t="s">
        <v>266</v>
      </c>
      <c r="AG294" s="8">
        <v>880</v>
      </c>
    </row>
    <row r="295" spans="1:33" s="6" customFormat="1" ht="23.25" customHeight="1" x14ac:dyDescent="0.3">
      <c r="A295" s="5">
        <f>+Tableau1[[#This Row],[الهاتف]]</f>
        <v>0</v>
      </c>
      <c r="B295" s="5"/>
      <c r="C295" s="46">
        <f>+'لائحة المساهمين'!B293</f>
        <v>0</v>
      </c>
      <c r="D295" s="47">
        <f>+'لائحة المساهمين'!C293</f>
        <v>0</v>
      </c>
      <c r="E295" s="47">
        <f>+'لائحة المساهمين'!P293</f>
        <v>0</v>
      </c>
      <c r="F295" s="47">
        <f>+'لائحة المساهمين'!Q293</f>
        <v>0</v>
      </c>
      <c r="G295" s="32">
        <f>+'لائحة المساهمين'!R293</f>
        <v>0</v>
      </c>
      <c r="H295" s="10">
        <v>287</v>
      </c>
      <c r="K295" s="7"/>
      <c r="AE295" s="8">
        <v>18043</v>
      </c>
      <c r="AF295" s="9" t="s">
        <v>267</v>
      </c>
      <c r="AG295" s="8">
        <v>880</v>
      </c>
    </row>
    <row r="296" spans="1:33" s="6" customFormat="1" ht="23.25" customHeight="1" x14ac:dyDescent="0.3">
      <c r="A296" s="5">
        <f>+Tableau1[[#This Row],[الهاتف]]</f>
        <v>0</v>
      </c>
      <c r="B296" s="5"/>
      <c r="C296" s="48">
        <f>+'لائحة المساهمين'!B294</f>
        <v>0</v>
      </c>
      <c r="D296" s="49">
        <f>+'لائحة المساهمين'!C294</f>
        <v>0</v>
      </c>
      <c r="E296" s="49">
        <f>+'لائحة المساهمين'!P294</f>
        <v>0</v>
      </c>
      <c r="F296" s="50">
        <f>+'لائحة المساهمين'!Q294</f>
        <v>0</v>
      </c>
      <c r="G296" s="34">
        <f>+'لائحة المساهمين'!R294</f>
        <v>0</v>
      </c>
      <c r="H296" s="14">
        <v>288</v>
      </c>
      <c r="K296" s="7"/>
      <c r="AE296" s="8">
        <v>18044</v>
      </c>
      <c r="AF296" s="9" t="s">
        <v>268</v>
      </c>
      <c r="AG296" s="8">
        <v>880</v>
      </c>
    </row>
    <row r="297" spans="1:33" s="16" customFormat="1" ht="23.25" customHeight="1" x14ac:dyDescent="0.3">
      <c r="A297" s="5">
        <f>+Tableau1[[#This Row],[الهاتف]]</f>
        <v>0</v>
      </c>
      <c r="B297" s="15"/>
      <c r="C297" s="46">
        <f>+'لائحة المساهمين'!B295</f>
        <v>0</v>
      </c>
      <c r="D297" s="47">
        <f>+'لائحة المساهمين'!C295</f>
        <v>0</v>
      </c>
      <c r="E297" s="47">
        <f>+'لائحة المساهمين'!P295</f>
        <v>0</v>
      </c>
      <c r="F297" s="47">
        <f>+'لائحة المساهمين'!Q295</f>
        <v>0</v>
      </c>
      <c r="G297" s="32">
        <f>+'لائحة المساهمين'!R295</f>
        <v>0</v>
      </c>
      <c r="H297" s="10">
        <v>289</v>
      </c>
      <c r="K297" s="17"/>
      <c r="AE297" s="18">
        <v>18052</v>
      </c>
      <c r="AF297" s="19" t="s">
        <v>269</v>
      </c>
      <c r="AG297" s="18">
        <v>840</v>
      </c>
    </row>
    <row r="298" spans="1:33" s="6" customFormat="1" ht="23.25" customHeight="1" x14ac:dyDescent="0.3">
      <c r="A298" s="5">
        <f>+Tableau1[[#This Row],[الهاتف]]</f>
        <v>0</v>
      </c>
      <c r="B298" s="5"/>
      <c r="C298" s="48">
        <f>+'لائحة المساهمين'!B296</f>
        <v>0</v>
      </c>
      <c r="D298" s="49">
        <f>+'لائحة المساهمين'!C296</f>
        <v>0</v>
      </c>
      <c r="E298" s="49">
        <f>+'لائحة المساهمين'!P296</f>
        <v>0</v>
      </c>
      <c r="F298" s="50">
        <f>+'لائحة المساهمين'!Q296</f>
        <v>0</v>
      </c>
      <c r="G298" s="34">
        <f>+'لائحة المساهمين'!R296</f>
        <v>0</v>
      </c>
      <c r="H298" s="14">
        <v>290</v>
      </c>
      <c r="K298" s="7"/>
      <c r="AE298" s="8">
        <v>18064</v>
      </c>
      <c r="AF298" s="9" t="s">
        <v>270</v>
      </c>
      <c r="AG298" s="8">
        <v>820</v>
      </c>
    </row>
    <row r="299" spans="1:33" s="6" customFormat="1" ht="23.25" customHeight="1" x14ac:dyDescent="0.3">
      <c r="A299" s="5">
        <f>+Tableau1[[#This Row],[الهاتف]]</f>
        <v>0</v>
      </c>
      <c r="B299" s="5"/>
      <c r="C299" s="46">
        <f>+'لائحة المساهمين'!B297</f>
        <v>0</v>
      </c>
      <c r="D299" s="47">
        <f>+'لائحة المساهمين'!C297</f>
        <v>0</v>
      </c>
      <c r="E299" s="47">
        <f>+'لائحة المساهمين'!P297</f>
        <v>0</v>
      </c>
      <c r="F299" s="47">
        <f>+'لائحة المساهمين'!Q297</f>
        <v>0</v>
      </c>
      <c r="G299" s="32">
        <f>+'لائحة المساهمين'!R297</f>
        <v>0</v>
      </c>
      <c r="H299" s="10">
        <v>291</v>
      </c>
      <c r="K299" s="7"/>
      <c r="AE299" s="8">
        <v>18066</v>
      </c>
      <c r="AF299" s="9" t="s">
        <v>271</v>
      </c>
      <c r="AG299" s="8">
        <v>850</v>
      </c>
    </row>
    <row r="300" spans="1:33" s="6" customFormat="1" ht="23.25" customHeight="1" x14ac:dyDescent="0.3">
      <c r="A300" s="5">
        <f>+Tableau1[[#This Row],[الهاتف]]</f>
        <v>0</v>
      </c>
      <c r="B300" s="5"/>
      <c r="C300" s="48">
        <f>+'لائحة المساهمين'!B298</f>
        <v>0</v>
      </c>
      <c r="D300" s="49">
        <f>+'لائحة المساهمين'!C298</f>
        <v>0</v>
      </c>
      <c r="E300" s="49">
        <f>+'لائحة المساهمين'!P298</f>
        <v>0</v>
      </c>
      <c r="F300" s="50">
        <f>+'لائحة المساهمين'!Q298</f>
        <v>0</v>
      </c>
      <c r="G300" s="34">
        <f>+'لائحة المساهمين'!R298</f>
        <v>0</v>
      </c>
      <c r="H300" s="14">
        <v>292</v>
      </c>
      <c r="K300" s="7"/>
      <c r="AE300" s="8">
        <v>18083</v>
      </c>
      <c r="AF300" s="9" t="s">
        <v>272</v>
      </c>
      <c r="AG300" s="8">
        <v>880</v>
      </c>
    </row>
    <row r="301" spans="1:33" s="6" customFormat="1" ht="23.25" customHeight="1" x14ac:dyDescent="0.3">
      <c r="A301" s="5">
        <f>+Tableau1[[#This Row],[الهاتف]]</f>
        <v>0</v>
      </c>
      <c r="B301" s="5"/>
      <c r="C301" s="46">
        <f>+'لائحة المساهمين'!B299</f>
        <v>0</v>
      </c>
      <c r="D301" s="47">
        <f>+'لائحة المساهمين'!C299</f>
        <v>0</v>
      </c>
      <c r="E301" s="47">
        <f>+'لائحة المساهمين'!P299</f>
        <v>0</v>
      </c>
      <c r="F301" s="47">
        <f>+'لائحة المساهمين'!Q299</f>
        <v>0</v>
      </c>
      <c r="G301" s="32">
        <f>+'لائحة المساهمين'!R299</f>
        <v>0</v>
      </c>
      <c r="H301" s="10">
        <v>293</v>
      </c>
      <c r="K301" s="7"/>
      <c r="AE301" s="8">
        <v>18086</v>
      </c>
      <c r="AF301" s="9" t="s">
        <v>273</v>
      </c>
      <c r="AG301" s="8">
        <v>840</v>
      </c>
    </row>
    <row r="302" spans="1:33" s="6" customFormat="1" ht="23.25" customHeight="1" x14ac:dyDescent="0.3">
      <c r="A302" s="5">
        <f>+Tableau1[[#This Row],[الهاتف]]</f>
        <v>0</v>
      </c>
      <c r="B302" s="5"/>
      <c r="C302" s="48">
        <f>+'لائحة المساهمين'!B300</f>
        <v>0</v>
      </c>
      <c r="D302" s="49">
        <f>+'لائحة المساهمين'!C300</f>
        <v>0</v>
      </c>
      <c r="E302" s="49">
        <f>+'لائحة المساهمين'!P300</f>
        <v>0</v>
      </c>
      <c r="F302" s="50">
        <f>+'لائحة المساهمين'!Q300</f>
        <v>0</v>
      </c>
      <c r="G302" s="34">
        <f>+'لائحة المساهمين'!R300</f>
        <v>0</v>
      </c>
      <c r="H302" s="14">
        <v>294</v>
      </c>
      <c r="K302" s="7"/>
      <c r="AE302" s="8">
        <v>18087</v>
      </c>
      <c r="AF302" s="9" t="s">
        <v>274</v>
      </c>
      <c r="AG302" s="8">
        <v>830</v>
      </c>
    </row>
    <row r="303" spans="1:33" s="6" customFormat="1" ht="23.25" customHeight="1" x14ac:dyDescent="0.3">
      <c r="A303" s="5">
        <f>+Tableau1[[#This Row],[الهاتف]]</f>
        <v>0</v>
      </c>
      <c r="B303" s="5"/>
      <c r="C303" s="46">
        <f>+'لائحة المساهمين'!B301</f>
        <v>0</v>
      </c>
      <c r="D303" s="47">
        <f>+'لائحة المساهمين'!C301</f>
        <v>0</v>
      </c>
      <c r="E303" s="47">
        <f>+'لائحة المساهمين'!P301</f>
        <v>0</v>
      </c>
      <c r="F303" s="47">
        <f>+'لائحة المساهمين'!Q301</f>
        <v>0</v>
      </c>
      <c r="G303" s="32">
        <f>+'لائحة المساهمين'!R301</f>
        <v>0</v>
      </c>
      <c r="H303" s="10">
        <v>295</v>
      </c>
      <c r="K303" s="7"/>
      <c r="AE303" s="8">
        <v>18100</v>
      </c>
      <c r="AF303" s="9" t="s">
        <v>275</v>
      </c>
      <c r="AG303" s="8">
        <v>880</v>
      </c>
    </row>
    <row r="304" spans="1:33" s="6" customFormat="1" ht="23.25" customHeight="1" x14ac:dyDescent="0.3">
      <c r="A304" s="5">
        <f>+Tableau1[[#This Row],[الهاتف]]</f>
        <v>0</v>
      </c>
      <c r="B304" s="5"/>
      <c r="C304" s="48">
        <f>+'لائحة المساهمين'!B302</f>
        <v>0</v>
      </c>
      <c r="D304" s="49">
        <f>+'لائحة المساهمين'!C302</f>
        <v>0</v>
      </c>
      <c r="E304" s="49">
        <f>+'لائحة المساهمين'!P302</f>
        <v>0</v>
      </c>
      <c r="F304" s="50">
        <f>+'لائحة المساهمين'!Q302</f>
        <v>0</v>
      </c>
      <c r="G304" s="34">
        <f>+'لائحة المساهمين'!R302</f>
        <v>0</v>
      </c>
      <c r="H304" s="14">
        <v>296</v>
      </c>
      <c r="K304" s="7"/>
      <c r="AE304" s="8">
        <v>18109</v>
      </c>
      <c r="AF304" s="9" t="s">
        <v>276</v>
      </c>
      <c r="AG304" s="8">
        <v>880</v>
      </c>
    </row>
    <row r="305" spans="1:33" s="6" customFormat="1" ht="23.25" customHeight="1" x14ac:dyDescent="0.3">
      <c r="A305" s="5">
        <f>+Tableau1[[#This Row],[الهاتف]]</f>
        <v>0</v>
      </c>
      <c r="B305" s="5"/>
      <c r="C305" s="46">
        <f>+'لائحة المساهمين'!B303</f>
        <v>0</v>
      </c>
      <c r="D305" s="47">
        <f>+'لائحة المساهمين'!C303</f>
        <v>0</v>
      </c>
      <c r="E305" s="47">
        <f>+'لائحة المساهمين'!P303</f>
        <v>0</v>
      </c>
      <c r="F305" s="47">
        <f>+'لائحة المساهمين'!Q303</f>
        <v>0</v>
      </c>
      <c r="G305" s="32">
        <f>+'لائحة المساهمين'!R303</f>
        <v>0</v>
      </c>
      <c r="H305" s="10">
        <v>297</v>
      </c>
      <c r="K305" s="7"/>
      <c r="AE305" s="8">
        <v>18110</v>
      </c>
      <c r="AF305" s="9" t="s">
        <v>277</v>
      </c>
      <c r="AG305" s="8">
        <v>880</v>
      </c>
    </row>
    <row r="306" spans="1:33" s="6" customFormat="1" ht="23.25" customHeight="1" x14ac:dyDescent="0.3">
      <c r="A306" s="5">
        <f>+Tableau1[[#This Row],[الهاتف]]</f>
        <v>0</v>
      </c>
      <c r="B306" s="5"/>
      <c r="C306" s="48">
        <f>+'لائحة المساهمين'!B304</f>
        <v>0</v>
      </c>
      <c r="D306" s="49">
        <f>+'لائحة المساهمين'!C304</f>
        <v>0</v>
      </c>
      <c r="E306" s="49">
        <f>+'لائحة المساهمين'!P304</f>
        <v>0</v>
      </c>
      <c r="F306" s="50">
        <f>+'لائحة المساهمين'!Q304</f>
        <v>0</v>
      </c>
      <c r="G306" s="34">
        <f>+'لائحة المساهمين'!R304</f>
        <v>0</v>
      </c>
      <c r="H306" s="14">
        <v>298</v>
      </c>
      <c r="K306" s="7"/>
      <c r="AE306" s="8">
        <v>18130</v>
      </c>
      <c r="AF306" s="9" t="s">
        <v>278</v>
      </c>
      <c r="AG306" s="8">
        <v>880</v>
      </c>
    </row>
    <row r="307" spans="1:33" s="6" customFormat="1" ht="23.25" customHeight="1" x14ac:dyDescent="0.3">
      <c r="A307" s="5">
        <f>+Tableau1[[#This Row],[الهاتف]]</f>
        <v>0</v>
      </c>
      <c r="B307" s="5"/>
      <c r="C307" s="46">
        <f>+'لائحة المساهمين'!B305</f>
        <v>0</v>
      </c>
      <c r="D307" s="47">
        <f>+'لائحة المساهمين'!C305</f>
        <v>0</v>
      </c>
      <c r="E307" s="47">
        <f>+'لائحة المساهمين'!P305</f>
        <v>0</v>
      </c>
      <c r="F307" s="47">
        <f>+'لائحة المساهمين'!Q305</f>
        <v>0</v>
      </c>
      <c r="G307" s="32">
        <f>+'لائحة المساهمين'!R305</f>
        <v>0</v>
      </c>
      <c r="H307" s="10">
        <v>299</v>
      </c>
      <c r="K307" s="7"/>
      <c r="AE307" s="8">
        <v>18135</v>
      </c>
      <c r="AF307" s="9" t="s">
        <v>279</v>
      </c>
      <c r="AG307" s="8">
        <v>830</v>
      </c>
    </row>
    <row r="308" spans="1:33" s="6" customFormat="1" ht="23.25" customHeight="1" x14ac:dyDescent="0.3">
      <c r="A308" s="5">
        <f>+Tableau1[[#This Row],[الهاتف]]</f>
        <v>0</v>
      </c>
      <c r="B308" s="5"/>
      <c r="C308" s="48">
        <f>+'لائحة المساهمين'!B306</f>
        <v>0</v>
      </c>
      <c r="D308" s="49">
        <f>+'لائحة المساهمين'!C306</f>
        <v>0</v>
      </c>
      <c r="E308" s="49">
        <f>+'لائحة المساهمين'!P306</f>
        <v>0</v>
      </c>
      <c r="F308" s="50">
        <f>+'لائحة المساهمين'!Q306</f>
        <v>0</v>
      </c>
      <c r="G308" s="34">
        <f>+'لائحة المساهمين'!R306</f>
        <v>0</v>
      </c>
      <c r="H308" s="14">
        <v>300</v>
      </c>
      <c r="K308" s="7"/>
      <c r="AE308" s="8">
        <v>18139</v>
      </c>
      <c r="AF308" s="9" t="s">
        <v>280</v>
      </c>
      <c r="AG308" s="8">
        <v>820</v>
      </c>
    </row>
    <row r="309" spans="1:33" s="6" customFormat="1" ht="23.25" customHeight="1" x14ac:dyDescent="0.3">
      <c r="A309" s="5">
        <f>+Tableau1[[#This Row],[الهاتف]]</f>
        <v>0</v>
      </c>
      <c r="B309" s="5"/>
      <c r="C309" s="46">
        <f>+'لائحة المساهمين'!B307</f>
        <v>0</v>
      </c>
      <c r="D309" s="47">
        <f>+'لائحة المساهمين'!C307</f>
        <v>0</v>
      </c>
      <c r="E309" s="47">
        <f>+'لائحة المساهمين'!P307</f>
        <v>0</v>
      </c>
      <c r="F309" s="47">
        <f>+'لائحة المساهمين'!Q307</f>
        <v>0</v>
      </c>
      <c r="G309" s="32">
        <f>+'لائحة المساهمين'!R307</f>
        <v>0</v>
      </c>
      <c r="H309" s="10">
        <v>301</v>
      </c>
      <c r="K309" s="7"/>
      <c r="AE309" s="8">
        <v>18143</v>
      </c>
      <c r="AF309" s="9" t="s">
        <v>281</v>
      </c>
      <c r="AG309" s="8">
        <v>820</v>
      </c>
    </row>
    <row r="310" spans="1:33" s="6" customFormat="1" ht="23.25" customHeight="1" x14ac:dyDescent="0.3">
      <c r="A310" s="5">
        <f>+Tableau1[[#This Row],[الهاتف]]</f>
        <v>0</v>
      </c>
      <c r="B310" s="5"/>
      <c r="C310" s="48">
        <f>+'لائحة المساهمين'!B308</f>
        <v>0</v>
      </c>
      <c r="D310" s="49">
        <f>+'لائحة المساهمين'!C308</f>
        <v>0</v>
      </c>
      <c r="E310" s="49">
        <f>+'لائحة المساهمين'!P308</f>
        <v>0</v>
      </c>
      <c r="F310" s="50">
        <f>+'لائحة المساهمين'!Q308</f>
        <v>0</v>
      </c>
      <c r="G310" s="34">
        <f>+'لائحة المساهمين'!R308</f>
        <v>0</v>
      </c>
      <c r="H310" s="14">
        <v>302</v>
      </c>
      <c r="K310" s="7"/>
      <c r="AE310" s="8">
        <v>18158</v>
      </c>
      <c r="AF310" s="9" t="s">
        <v>282</v>
      </c>
      <c r="AG310" s="8">
        <v>820</v>
      </c>
    </row>
    <row r="311" spans="1:33" s="6" customFormat="1" ht="23.25" customHeight="1" x14ac:dyDescent="0.3">
      <c r="A311" s="5">
        <f>+Tableau1[[#This Row],[الهاتف]]</f>
        <v>0</v>
      </c>
      <c r="B311" s="5"/>
      <c r="C311" s="46">
        <f>+'لائحة المساهمين'!B309</f>
        <v>0</v>
      </c>
      <c r="D311" s="47">
        <f>+'لائحة المساهمين'!C309</f>
        <v>0</v>
      </c>
      <c r="E311" s="47">
        <f>+'لائحة المساهمين'!P309</f>
        <v>0</v>
      </c>
      <c r="F311" s="47">
        <f>+'لائحة المساهمين'!Q309</f>
        <v>0</v>
      </c>
      <c r="G311" s="32">
        <f>+'لائحة المساهمين'!R309</f>
        <v>0</v>
      </c>
      <c r="H311" s="10">
        <v>303</v>
      </c>
      <c r="K311" s="7"/>
      <c r="AE311" s="8">
        <v>18159</v>
      </c>
      <c r="AF311" s="9" t="s">
        <v>283</v>
      </c>
      <c r="AG311" s="8">
        <v>840</v>
      </c>
    </row>
    <row r="312" spans="1:33" s="6" customFormat="1" ht="23.25" customHeight="1" x14ac:dyDescent="0.3">
      <c r="A312" s="5">
        <f>+Tableau1[[#This Row],[الهاتف]]</f>
        <v>0</v>
      </c>
      <c r="B312" s="5"/>
      <c r="C312" s="48">
        <f>+'لائحة المساهمين'!B310</f>
        <v>0</v>
      </c>
      <c r="D312" s="49">
        <f>+'لائحة المساهمين'!C310</f>
        <v>0</v>
      </c>
      <c r="E312" s="49">
        <f>+'لائحة المساهمين'!P310</f>
        <v>0</v>
      </c>
      <c r="F312" s="50">
        <f>+'لائحة المساهمين'!Q310</f>
        <v>0</v>
      </c>
      <c r="G312" s="34">
        <f>+'لائحة المساهمين'!R310</f>
        <v>0</v>
      </c>
      <c r="H312" s="14">
        <v>304</v>
      </c>
      <c r="K312" s="7"/>
      <c r="AE312" s="8">
        <v>18160</v>
      </c>
      <c r="AF312" s="9" t="s">
        <v>284</v>
      </c>
      <c r="AG312" s="8">
        <v>830</v>
      </c>
    </row>
    <row r="313" spans="1:33" s="6" customFormat="1" ht="23.25" customHeight="1" x14ac:dyDescent="0.3">
      <c r="A313" s="5">
        <f>+Tableau1[[#This Row],[الهاتف]]</f>
        <v>0</v>
      </c>
      <c r="B313" s="5"/>
      <c r="C313" s="46">
        <f>+'لائحة المساهمين'!B311</f>
        <v>0</v>
      </c>
      <c r="D313" s="47">
        <f>+'لائحة المساهمين'!C311</f>
        <v>0</v>
      </c>
      <c r="E313" s="47">
        <f>+'لائحة المساهمين'!P311</f>
        <v>0</v>
      </c>
      <c r="F313" s="47">
        <f>+'لائحة المساهمين'!Q311</f>
        <v>0</v>
      </c>
      <c r="G313" s="32">
        <f>+'لائحة المساهمين'!R311</f>
        <v>0</v>
      </c>
      <c r="H313" s="10">
        <v>305</v>
      </c>
      <c r="K313" s="7"/>
      <c r="AE313" s="8">
        <v>18163</v>
      </c>
      <c r="AF313" s="9" t="s">
        <v>285</v>
      </c>
      <c r="AG313" s="8">
        <v>820</v>
      </c>
    </row>
    <row r="314" spans="1:33" s="6" customFormat="1" ht="23.25" customHeight="1" x14ac:dyDescent="0.3">
      <c r="A314" s="5">
        <f>+Tableau1[[#This Row],[الهاتف]]</f>
        <v>0</v>
      </c>
      <c r="B314" s="5"/>
      <c r="C314" s="48">
        <f>+'لائحة المساهمين'!B312</f>
        <v>0</v>
      </c>
      <c r="D314" s="49">
        <f>+'لائحة المساهمين'!C312</f>
        <v>0</v>
      </c>
      <c r="E314" s="49">
        <f>+'لائحة المساهمين'!P312</f>
        <v>0</v>
      </c>
      <c r="F314" s="50">
        <f>+'لائحة المساهمين'!Q312</f>
        <v>0</v>
      </c>
      <c r="G314" s="34">
        <f>+'لائحة المساهمين'!R312</f>
        <v>0</v>
      </c>
      <c r="H314" s="14">
        <v>306</v>
      </c>
      <c r="K314" s="7"/>
      <c r="AE314" s="8">
        <v>18164</v>
      </c>
      <c r="AF314" s="9" t="s">
        <v>286</v>
      </c>
      <c r="AG314" s="8">
        <v>820</v>
      </c>
    </row>
    <row r="315" spans="1:33" s="6" customFormat="1" ht="23.25" customHeight="1" x14ac:dyDescent="0.3">
      <c r="A315" s="5">
        <f>+Tableau1[[#This Row],[الهاتف]]</f>
        <v>0</v>
      </c>
      <c r="B315" s="5"/>
      <c r="C315" s="46">
        <f>+'لائحة المساهمين'!B313</f>
        <v>0</v>
      </c>
      <c r="D315" s="47">
        <f>+'لائحة المساهمين'!C313</f>
        <v>0</v>
      </c>
      <c r="E315" s="47">
        <f>+'لائحة المساهمين'!P313</f>
        <v>0</v>
      </c>
      <c r="F315" s="47">
        <f>+'لائحة المساهمين'!Q313</f>
        <v>0</v>
      </c>
      <c r="G315" s="32">
        <f>+'لائحة المساهمين'!R313</f>
        <v>0</v>
      </c>
      <c r="H315" s="10">
        <v>307</v>
      </c>
      <c r="K315" s="7"/>
      <c r="AE315" s="8">
        <v>18165</v>
      </c>
      <c r="AF315" s="9" t="s">
        <v>287</v>
      </c>
      <c r="AG315" s="8">
        <v>880</v>
      </c>
    </row>
    <row r="316" spans="1:33" s="6" customFormat="1" ht="23.25" customHeight="1" x14ac:dyDescent="0.3">
      <c r="A316" s="5">
        <f>+Tableau1[[#This Row],[الهاتف]]</f>
        <v>0</v>
      </c>
      <c r="B316" s="5"/>
      <c r="C316" s="48">
        <f>+'لائحة المساهمين'!B314</f>
        <v>0</v>
      </c>
      <c r="D316" s="49">
        <f>+'لائحة المساهمين'!C314</f>
        <v>0</v>
      </c>
      <c r="E316" s="49">
        <f>+'لائحة المساهمين'!P314</f>
        <v>0</v>
      </c>
      <c r="F316" s="50">
        <f>+'لائحة المساهمين'!Q314</f>
        <v>0</v>
      </c>
      <c r="G316" s="34">
        <f>+'لائحة المساهمين'!R314</f>
        <v>0</v>
      </c>
      <c r="H316" s="14">
        <v>308</v>
      </c>
      <c r="K316" s="7"/>
      <c r="AE316" s="8">
        <v>18168</v>
      </c>
      <c r="AF316" s="9" t="s">
        <v>288</v>
      </c>
      <c r="AG316" s="8">
        <v>820</v>
      </c>
    </row>
    <row r="317" spans="1:33" s="6" customFormat="1" ht="23.25" customHeight="1" x14ac:dyDescent="0.3">
      <c r="A317" s="5">
        <f>+Tableau1[[#This Row],[الهاتف]]</f>
        <v>0</v>
      </c>
      <c r="B317" s="5"/>
      <c r="C317" s="46">
        <f>+'لائحة المساهمين'!B315</f>
        <v>0</v>
      </c>
      <c r="D317" s="47">
        <f>+'لائحة المساهمين'!C315</f>
        <v>0</v>
      </c>
      <c r="E317" s="47">
        <f>+'لائحة المساهمين'!P315</f>
        <v>0</v>
      </c>
      <c r="F317" s="47">
        <f>+'لائحة المساهمين'!Q315</f>
        <v>0</v>
      </c>
      <c r="G317" s="32">
        <f>+'لائحة المساهمين'!R315</f>
        <v>0</v>
      </c>
      <c r="H317" s="10">
        <v>309</v>
      </c>
      <c r="K317" s="7"/>
      <c r="AE317" s="8">
        <v>18170</v>
      </c>
      <c r="AF317" s="9" t="s">
        <v>289</v>
      </c>
      <c r="AG317" s="8">
        <v>820</v>
      </c>
    </row>
    <row r="318" spans="1:33" s="6" customFormat="1" ht="23.25" customHeight="1" x14ac:dyDescent="0.3">
      <c r="A318" s="5">
        <f>+Tableau1[[#This Row],[الهاتف]]</f>
        <v>0</v>
      </c>
      <c r="B318" s="5"/>
      <c r="C318" s="48">
        <f>+'لائحة المساهمين'!B316</f>
        <v>0</v>
      </c>
      <c r="D318" s="49">
        <f>+'لائحة المساهمين'!C316</f>
        <v>0</v>
      </c>
      <c r="E318" s="49">
        <f>+'لائحة المساهمين'!P316</f>
        <v>0</v>
      </c>
      <c r="F318" s="50">
        <f>+'لائحة المساهمين'!Q316</f>
        <v>0</v>
      </c>
      <c r="G318" s="34">
        <f>+'لائحة المساهمين'!R316</f>
        <v>0</v>
      </c>
      <c r="H318" s="14">
        <v>310</v>
      </c>
      <c r="K318" s="7"/>
      <c r="AE318" s="8">
        <v>18171</v>
      </c>
      <c r="AF318" s="9" t="s">
        <v>290</v>
      </c>
      <c r="AG318" s="8">
        <v>870</v>
      </c>
    </row>
    <row r="319" spans="1:33" s="6" customFormat="1" ht="23.25" customHeight="1" x14ac:dyDescent="0.3">
      <c r="A319" s="5">
        <f>+Tableau1[[#This Row],[الهاتف]]</f>
        <v>0</v>
      </c>
      <c r="B319" s="5"/>
      <c r="C319" s="46">
        <f>+'لائحة المساهمين'!B317</f>
        <v>0</v>
      </c>
      <c r="D319" s="47">
        <f>+'لائحة المساهمين'!C317</f>
        <v>0</v>
      </c>
      <c r="E319" s="47">
        <f>+'لائحة المساهمين'!P317</f>
        <v>0</v>
      </c>
      <c r="F319" s="47">
        <f>+'لائحة المساهمين'!Q317</f>
        <v>0</v>
      </c>
      <c r="G319" s="32">
        <f>+'لائحة المساهمين'!R317</f>
        <v>0</v>
      </c>
      <c r="H319" s="10">
        <v>311</v>
      </c>
      <c r="K319" s="7"/>
      <c r="AE319" s="8">
        <v>18173</v>
      </c>
      <c r="AF319" s="9" t="s">
        <v>291</v>
      </c>
      <c r="AG319" s="8">
        <v>840</v>
      </c>
    </row>
    <row r="320" spans="1:33" s="6" customFormat="1" ht="23.25" customHeight="1" x14ac:dyDescent="0.3">
      <c r="A320" s="5">
        <f>+Tableau1[[#This Row],[الهاتف]]</f>
        <v>0</v>
      </c>
      <c r="B320" s="5"/>
      <c r="C320" s="48">
        <f>+'لائحة المساهمين'!B318</f>
        <v>0</v>
      </c>
      <c r="D320" s="49">
        <f>+'لائحة المساهمين'!C318</f>
        <v>0</v>
      </c>
      <c r="E320" s="49">
        <f>+'لائحة المساهمين'!P318</f>
        <v>0</v>
      </c>
      <c r="F320" s="50">
        <f>+'لائحة المساهمين'!Q318</f>
        <v>0</v>
      </c>
      <c r="G320" s="34">
        <f>+'لائحة المساهمين'!R318</f>
        <v>0</v>
      </c>
      <c r="H320" s="14">
        <v>312</v>
      </c>
      <c r="K320" s="7"/>
      <c r="AE320" s="8">
        <v>18174</v>
      </c>
      <c r="AF320" s="9" t="s">
        <v>292</v>
      </c>
      <c r="AG320" s="8">
        <v>880</v>
      </c>
    </row>
    <row r="321" spans="1:33" s="6" customFormat="1" ht="23.25" customHeight="1" x14ac:dyDescent="0.3">
      <c r="A321" s="5">
        <f>+Tableau1[[#This Row],[الهاتف]]</f>
        <v>0</v>
      </c>
      <c r="B321" s="5"/>
      <c r="C321" s="46">
        <f>+'لائحة المساهمين'!B319</f>
        <v>0</v>
      </c>
      <c r="D321" s="47">
        <f>+'لائحة المساهمين'!C319</f>
        <v>0</v>
      </c>
      <c r="E321" s="47">
        <f>+'لائحة المساهمين'!P319</f>
        <v>0</v>
      </c>
      <c r="F321" s="47">
        <f>+'لائحة المساهمين'!Q319</f>
        <v>0</v>
      </c>
      <c r="G321" s="32">
        <f>+'لائحة المساهمين'!R319</f>
        <v>0</v>
      </c>
      <c r="H321" s="10">
        <v>313</v>
      </c>
      <c r="K321" s="7"/>
      <c r="AE321" s="8">
        <v>18175</v>
      </c>
      <c r="AF321" s="9" t="s">
        <v>293</v>
      </c>
      <c r="AG321" s="8">
        <v>820</v>
      </c>
    </row>
    <row r="322" spans="1:33" s="6" customFormat="1" ht="23.25" customHeight="1" x14ac:dyDescent="0.3">
      <c r="A322" s="5">
        <f>+Tableau1[[#This Row],[الهاتف]]</f>
        <v>0</v>
      </c>
      <c r="B322" s="5"/>
      <c r="C322" s="48">
        <f>+'لائحة المساهمين'!B320</f>
        <v>0</v>
      </c>
      <c r="D322" s="49">
        <f>+'لائحة المساهمين'!C320</f>
        <v>0</v>
      </c>
      <c r="E322" s="49">
        <f>+'لائحة المساهمين'!P320</f>
        <v>0</v>
      </c>
      <c r="F322" s="50">
        <f>+'لائحة المساهمين'!Q320</f>
        <v>0</v>
      </c>
      <c r="G322" s="34">
        <f>+'لائحة المساهمين'!R320</f>
        <v>0</v>
      </c>
      <c r="H322" s="14">
        <v>314</v>
      </c>
      <c r="K322" s="7"/>
      <c r="AE322" s="8">
        <v>18179</v>
      </c>
      <c r="AF322" s="9" t="s">
        <v>294</v>
      </c>
      <c r="AG322" s="8">
        <v>820</v>
      </c>
    </row>
    <row r="323" spans="1:33" s="6" customFormat="1" ht="23.25" customHeight="1" x14ac:dyDescent="0.3">
      <c r="A323" s="5">
        <f>+Tableau1[[#This Row],[الهاتف]]</f>
        <v>0</v>
      </c>
      <c r="B323" s="5"/>
      <c r="C323" s="46">
        <f>+'لائحة المساهمين'!B321</f>
        <v>0</v>
      </c>
      <c r="D323" s="47">
        <f>+'لائحة المساهمين'!C321</f>
        <v>0</v>
      </c>
      <c r="E323" s="47">
        <f>+'لائحة المساهمين'!P321</f>
        <v>0</v>
      </c>
      <c r="F323" s="47">
        <f>+'لائحة المساهمين'!Q321</f>
        <v>0</v>
      </c>
      <c r="G323" s="32">
        <f>+'لائحة المساهمين'!R321</f>
        <v>0</v>
      </c>
      <c r="H323" s="10">
        <v>315</v>
      </c>
      <c r="K323" s="7"/>
      <c r="AE323" s="8">
        <v>18180</v>
      </c>
      <c r="AF323" s="9" t="s">
        <v>295</v>
      </c>
      <c r="AG323" s="8">
        <v>820</v>
      </c>
    </row>
    <row r="324" spans="1:33" s="6" customFormat="1" ht="23.25" customHeight="1" x14ac:dyDescent="0.3">
      <c r="A324" s="5">
        <f>+Tableau1[[#This Row],[الهاتف]]</f>
        <v>0</v>
      </c>
      <c r="B324" s="5"/>
      <c r="C324" s="48">
        <f>+'لائحة المساهمين'!B322</f>
        <v>0</v>
      </c>
      <c r="D324" s="49">
        <f>+'لائحة المساهمين'!C322</f>
        <v>0</v>
      </c>
      <c r="E324" s="49">
        <f>+'لائحة المساهمين'!P322</f>
        <v>0</v>
      </c>
      <c r="F324" s="50">
        <f>+'لائحة المساهمين'!Q322</f>
        <v>0</v>
      </c>
      <c r="G324" s="34">
        <f>+'لائحة المساهمين'!R322</f>
        <v>0</v>
      </c>
      <c r="H324" s="14">
        <v>316</v>
      </c>
      <c r="K324" s="7"/>
      <c r="AE324" s="8">
        <v>18182</v>
      </c>
      <c r="AF324" s="9" t="s">
        <v>296</v>
      </c>
      <c r="AG324" s="8">
        <v>820</v>
      </c>
    </row>
    <row r="325" spans="1:33" s="6" customFormat="1" ht="23.25" customHeight="1" x14ac:dyDescent="0.3">
      <c r="A325" s="5">
        <f>+Tableau1[[#This Row],[الهاتف]]</f>
        <v>0</v>
      </c>
      <c r="B325" s="5"/>
      <c r="C325" s="46">
        <f>+'لائحة المساهمين'!B323</f>
        <v>0</v>
      </c>
      <c r="D325" s="47">
        <f>+'لائحة المساهمين'!C323</f>
        <v>0</v>
      </c>
      <c r="E325" s="47">
        <f>+'لائحة المساهمين'!P323</f>
        <v>0</v>
      </c>
      <c r="F325" s="47">
        <f>+'لائحة المساهمين'!Q323</f>
        <v>0</v>
      </c>
      <c r="G325" s="32">
        <f>+'لائحة المساهمين'!R323</f>
        <v>0</v>
      </c>
      <c r="H325" s="10">
        <v>317</v>
      </c>
      <c r="K325" s="7"/>
      <c r="AE325" s="8">
        <v>18195</v>
      </c>
      <c r="AF325" s="9" t="s">
        <v>297</v>
      </c>
      <c r="AG325" s="8">
        <v>820</v>
      </c>
    </row>
    <row r="326" spans="1:33" s="6" customFormat="1" ht="23.25" customHeight="1" x14ac:dyDescent="0.3">
      <c r="A326" s="5">
        <f>+Tableau1[[#This Row],[الهاتف]]</f>
        <v>0</v>
      </c>
      <c r="B326" s="5"/>
      <c r="C326" s="48">
        <f>+'لائحة المساهمين'!B324</f>
        <v>0</v>
      </c>
      <c r="D326" s="49">
        <f>+'لائحة المساهمين'!C324</f>
        <v>0</v>
      </c>
      <c r="E326" s="49">
        <f>+'لائحة المساهمين'!P324</f>
        <v>0</v>
      </c>
      <c r="F326" s="50">
        <f>+'لائحة المساهمين'!Q324</f>
        <v>0</v>
      </c>
      <c r="G326" s="34">
        <f>+'لائحة المساهمين'!R324</f>
        <v>0</v>
      </c>
      <c r="H326" s="14">
        <v>318</v>
      </c>
      <c r="K326" s="7"/>
      <c r="AE326" s="8">
        <v>18196</v>
      </c>
      <c r="AF326" s="9" t="s">
        <v>298</v>
      </c>
      <c r="AG326" s="8">
        <v>820</v>
      </c>
    </row>
    <row r="327" spans="1:33" s="6" customFormat="1" ht="23.25" customHeight="1" x14ac:dyDescent="0.3">
      <c r="A327" s="5">
        <f>+Tableau1[[#This Row],[الهاتف]]</f>
        <v>0</v>
      </c>
      <c r="B327" s="5"/>
      <c r="C327" s="46">
        <f>+'لائحة المساهمين'!B325</f>
        <v>0</v>
      </c>
      <c r="D327" s="47">
        <f>+'لائحة المساهمين'!C325</f>
        <v>0</v>
      </c>
      <c r="E327" s="47">
        <f>+'لائحة المساهمين'!P325</f>
        <v>0</v>
      </c>
      <c r="F327" s="47">
        <f>+'لائحة المساهمين'!Q325</f>
        <v>0</v>
      </c>
      <c r="G327" s="32">
        <f>+'لائحة المساهمين'!R325</f>
        <v>0</v>
      </c>
      <c r="H327" s="10">
        <v>319</v>
      </c>
      <c r="K327" s="7"/>
      <c r="AE327" s="8">
        <v>18197</v>
      </c>
      <c r="AF327" s="9" t="s">
        <v>299</v>
      </c>
      <c r="AG327" s="8">
        <v>840</v>
      </c>
    </row>
    <row r="328" spans="1:33" s="6" customFormat="1" ht="23.25" customHeight="1" x14ac:dyDescent="0.3">
      <c r="A328" s="5">
        <f>+Tableau1[[#This Row],[الهاتف]]</f>
        <v>0</v>
      </c>
      <c r="B328" s="5"/>
      <c r="C328" s="48">
        <f>+'لائحة المساهمين'!B326</f>
        <v>0</v>
      </c>
      <c r="D328" s="49">
        <f>+'لائحة المساهمين'!C326</f>
        <v>0</v>
      </c>
      <c r="E328" s="49">
        <f>+'لائحة المساهمين'!P326</f>
        <v>0</v>
      </c>
      <c r="F328" s="50">
        <f>+'لائحة المساهمين'!Q326</f>
        <v>0</v>
      </c>
      <c r="G328" s="34">
        <f>+'لائحة المساهمين'!R326</f>
        <v>0</v>
      </c>
      <c r="H328" s="14">
        <v>320</v>
      </c>
      <c r="K328" s="7"/>
      <c r="AE328" s="8">
        <v>18199</v>
      </c>
      <c r="AF328" s="9" t="s">
        <v>300</v>
      </c>
      <c r="AG328" s="8">
        <v>803</v>
      </c>
    </row>
    <row r="329" spans="1:33" s="6" customFormat="1" ht="23.25" customHeight="1" x14ac:dyDescent="0.3">
      <c r="A329" s="5">
        <f>+Tableau1[[#This Row],[الهاتف]]</f>
        <v>0</v>
      </c>
      <c r="B329" s="5"/>
      <c r="C329" s="46">
        <f>+'لائحة المساهمين'!B327</f>
        <v>0</v>
      </c>
      <c r="D329" s="47">
        <f>+'لائحة المساهمين'!C327</f>
        <v>0</v>
      </c>
      <c r="E329" s="47">
        <f>+'لائحة المساهمين'!P327</f>
        <v>0</v>
      </c>
      <c r="F329" s="47">
        <f>+'لائحة المساهمين'!Q327</f>
        <v>0</v>
      </c>
      <c r="G329" s="32">
        <f>+'لائحة المساهمين'!R327</f>
        <v>0</v>
      </c>
      <c r="H329" s="10">
        <v>321</v>
      </c>
      <c r="K329" s="7"/>
      <c r="AE329" s="8">
        <v>18251</v>
      </c>
      <c r="AF329" s="9" t="s">
        <v>301</v>
      </c>
      <c r="AG329" s="8">
        <v>820</v>
      </c>
    </row>
    <row r="330" spans="1:33" s="6" customFormat="1" ht="23.25" customHeight="1" x14ac:dyDescent="0.3">
      <c r="A330" s="5">
        <f>+Tableau1[[#This Row],[الهاتف]]</f>
        <v>0</v>
      </c>
      <c r="B330" s="5"/>
      <c r="C330" s="48">
        <f>+'لائحة المساهمين'!B328</f>
        <v>0</v>
      </c>
      <c r="D330" s="49">
        <f>+'لائحة المساهمين'!C328</f>
        <v>0</v>
      </c>
      <c r="E330" s="49">
        <f>+'لائحة المساهمين'!P328</f>
        <v>0</v>
      </c>
      <c r="F330" s="50">
        <f>+'لائحة المساهمين'!Q328</f>
        <v>0</v>
      </c>
      <c r="G330" s="34">
        <f>+'لائحة المساهمين'!R328</f>
        <v>0</v>
      </c>
      <c r="H330" s="14">
        <v>322</v>
      </c>
      <c r="K330" s="7"/>
      <c r="AE330" s="8">
        <v>18255</v>
      </c>
      <c r="AF330" s="9" t="s">
        <v>302</v>
      </c>
      <c r="AG330" s="8">
        <v>814</v>
      </c>
    </row>
    <row r="331" spans="1:33" s="6" customFormat="1" ht="23.25" customHeight="1" x14ac:dyDescent="0.3">
      <c r="A331" s="5">
        <f>+Tableau1[[#This Row],[الهاتف]]</f>
        <v>0</v>
      </c>
      <c r="B331" s="5"/>
      <c r="C331" s="46">
        <f>+'لائحة المساهمين'!B329</f>
        <v>0</v>
      </c>
      <c r="D331" s="47">
        <f>+'لائحة المساهمين'!C329</f>
        <v>0</v>
      </c>
      <c r="E331" s="47">
        <f>+'لائحة المساهمين'!P329</f>
        <v>0</v>
      </c>
      <c r="F331" s="47">
        <f>+'لائحة المساهمين'!Q329</f>
        <v>0</v>
      </c>
      <c r="G331" s="32">
        <f>+'لائحة المساهمين'!R329</f>
        <v>0</v>
      </c>
      <c r="H331" s="10">
        <v>323</v>
      </c>
      <c r="K331" s="7"/>
      <c r="AE331" s="8">
        <v>18256</v>
      </c>
      <c r="AF331" s="9" t="s">
        <v>303</v>
      </c>
      <c r="AG331" s="8">
        <v>820</v>
      </c>
    </row>
    <row r="332" spans="1:33" s="6" customFormat="1" ht="23.25" customHeight="1" x14ac:dyDescent="0.3">
      <c r="A332" s="5">
        <f>+Tableau1[[#This Row],[الهاتف]]</f>
        <v>0</v>
      </c>
      <c r="B332" s="5"/>
      <c r="C332" s="48">
        <f>+'لائحة المساهمين'!B330</f>
        <v>0</v>
      </c>
      <c r="D332" s="49">
        <f>+'لائحة المساهمين'!C330</f>
        <v>0</v>
      </c>
      <c r="E332" s="49">
        <f>+'لائحة المساهمين'!P330</f>
        <v>0</v>
      </c>
      <c r="F332" s="50">
        <f>+'لائحة المساهمين'!Q330</f>
        <v>0</v>
      </c>
      <c r="G332" s="34">
        <f>+'لائحة المساهمين'!R330</f>
        <v>0</v>
      </c>
      <c r="H332" s="14">
        <v>324</v>
      </c>
      <c r="K332" s="7"/>
      <c r="AE332" s="8">
        <v>18258</v>
      </c>
      <c r="AF332" s="9" t="s">
        <v>304</v>
      </c>
      <c r="AG332" s="8">
        <v>820</v>
      </c>
    </row>
    <row r="333" spans="1:33" s="6" customFormat="1" ht="23.25" customHeight="1" x14ac:dyDescent="0.3">
      <c r="A333" s="5">
        <f>+Tableau1[[#This Row],[الهاتف]]</f>
        <v>0</v>
      </c>
      <c r="B333" s="5"/>
      <c r="C333" s="46">
        <f>+'لائحة المساهمين'!B331</f>
        <v>0</v>
      </c>
      <c r="D333" s="47">
        <f>+'لائحة المساهمين'!C331</f>
        <v>0</v>
      </c>
      <c r="E333" s="47">
        <f>+'لائحة المساهمين'!P331</f>
        <v>0</v>
      </c>
      <c r="F333" s="47">
        <f>+'لائحة المساهمين'!Q331</f>
        <v>0</v>
      </c>
      <c r="G333" s="32">
        <f>+'لائحة المساهمين'!R331</f>
        <v>0</v>
      </c>
      <c r="H333" s="10">
        <v>325</v>
      </c>
      <c r="K333" s="7"/>
      <c r="AE333" s="8">
        <v>18259</v>
      </c>
      <c r="AF333" s="9" t="s">
        <v>305</v>
      </c>
      <c r="AG333" s="8">
        <v>820</v>
      </c>
    </row>
    <row r="334" spans="1:33" s="6" customFormat="1" ht="23.25" customHeight="1" x14ac:dyDescent="0.3">
      <c r="A334" s="5">
        <f>+Tableau1[[#This Row],[الهاتف]]</f>
        <v>0</v>
      </c>
      <c r="B334" s="5"/>
      <c r="C334" s="48">
        <f>+'لائحة المساهمين'!B332</f>
        <v>0</v>
      </c>
      <c r="D334" s="49">
        <f>+'لائحة المساهمين'!C332</f>
        <v>0</v>
      </c>
      <c r="E334" s="49">
        <f>+'لائحة المساهمين'!P332</f>
        <v>0</v>
      </c>
      <c r="F334" s="50">
        <f>+'لائحة المساهمين'!Q332</f>
        <v>0</v>
      </c>
      <c r="G334" s="34">
        <f>+'لائحة المساهمين'!R332</f>
        <v>0</v>
      </c>
      <c r="H334" s="14">
        <v>326</v>
      </c>
      <c r="K334" s="7"/>
      <c r="AE334" s="8">
        <v>18260</v>
      </c>
      <c r="AF334" s="9" t="s">
        <v>306</v>
      </c>
      <c r="AG334" s="8">
        <v>830</v>
      </c>
    </row>
    <row r="335" spans="1:33" s="6" customFormat="1" ht="23.25" customHeight="1" x14ac:dyDescent="0.3">
      <c r="A335" s="5">
        <f>+Tableau1[[#This Row],[الهاتف]]</f>
        <v>0</v>
      </c>
      <c r="B335" s="5"/>
      <c r="C335" s="46">
        <f>+'لائحة المساهمين'!B333</f>
        <v>0</v>
      </c>
      <c r="D335" s="47">
        <f>+'لائحة المساهمين'!C333</f>
        <v>0</v>
      </c>
      <c r="E335" s="47">
        <f>+'لائحة المساهمين'!P333</f>
        <v>0</v>
      </c>
      <c r="F335" s="47">
        <f>+'لائحة المساهمين'!Q333</f>
        <v>0</v>
      </c>
      <c r="G335" s="32">
        <f>+'لائحة المساهمين'!R333</f>
        <v>0</v>
      </c>
      <c r="H335" s="10">
        <v>327</v>
      </c>
      <c r="K335" s="7"/>
      <c r="AE335" s="8">
        <v>18261</v>
      </c>
      <c r="AF335" s="9" t="s">
        <v>307</v>
      </c>
      <c r="AG335" s="8">
        <v>820</v>
      </c>
    </row>
    <row r="336" spans="1:33" s="6" customFormat="1" ht="23.25" customHeight="1" x14ac:dyDescent="0.3">
      <c r="A336" s="5">
        <f>+Tableau1[[#This Row],[الهاتف]]</f>
        <v>0</v>
      </c>
      <c r="B336" s="5"/>
      <c r="C336" s="48">
        <f>+'لائحة المساهمين'!B334</f>
        <v>0</v>
      </c>
      <c r="D336" s="49">
        <f>+'لائحة المساهمين'!C334</f>
        <v>0</v>
      </c>
      <c r="E336" s="49">
        <f>+'لائحة المساهمين'!P334</f>
        <v>0</v>
      </c>
      <c r="F336" s="50">
        <f>+'لائحة المساهمين'!Q334</f>
        <v>0</v>
      </c>
      <c r="G336" s="34">
        <f>+'لائحة المساهمين'!R334</f>
        <v>0</v>
      </c>
      <c r="H336" s="14">
        <v>328</v>
      </c>
      <c r="K336" s="7"/>
      <c r="AE336" s="8">
        <v>18291</v>
      </c>
      <c r="AF336" s="9" t="s">
        <v>308</v>
      </c>
      <c r="AG336" s="8">
        <v>820</v>
      </c>
    </row>
    <row r="337" spans="1:33" s="6" customFormat="1" ht="23.25" customHeight="1" x14ac:dyDescent="0.3">
      <c r="A337" s="5">
        <f>+Tableau1[[#This Row],[الهاتف]]</f>
        <v>0</v>
      </c>
      <c r="B337" s="5"/>
      <c r="C337" s="46">
        <f>+'لائحة المساهمين'!B335</f>
        <v>0</v>
      </c>
      <c r="D337" s="47">
        <f>+'لائحة المساهمين'!C335</f>
        <v>0</v>
      </c>
      <c r="E337" s="47">
        <f>+'لائحة المساهمين'!P335</f>
        <v>0</v>
      </c>
      <c r="F337" s="47">
        <f>+'لائحة المساهمين'!Q335</f>
        <v>0</v>
      </c>
      <c r="G337" s="32">
        <f>+'لائحة المساهمين'!R335</f>
        <v>0</v>
      </c>
      <c r="H337" s="10">
        <v>329</v>
      </c>
      <c r="K337" s="7"/>
      <c r="AE337" s="8">
        <v>18293</v>
      </c>
      <c r="AF337" s="9" t="s">
        <v>309</v>
      </c>
      <c r="AG337" s="8">
        <v>830</v>
      </c>
    </row>
    <row r="338" spans="1:33" s="6" customFormat="1" ht="23.25" customHeight="1" x14ac:dyDescent="0.3">
      <c r="A338" s="5">
        <f>+Tableau1[[#This Row],[الهاتف]]</f>
        <v>0</v>
      </c>
      <c r="B338" s="5"/>
      <c r="C338" s="48">
        <f>+'لائحة المساهمين'!B336</f>
        <v>0</v>
      </c>
      <c r="D338" s="49">
        <f>+'لائحة المساهمين'!C336</f>
        <v>0</v>
      </c>
      <c r="E338" s="49">
        <f>+'لائحة المساهمين'!P336</f>
        <v>0</v>
      </c>
      <c r="F338" s="50">
        <f>+'لائحة المساهمين'!Q336</f>
        <v>0</v>
      </c>
      <c r="G338" s="34">
        <f>+'لائحة المساهمين'!R336</f>
        <v>0</v>
      </c>
      <c r="H338" s="14">
        <v>330</v>
      </c>
      <c r="K338" s="7"/>
      <c r="AE338" s="8">
        <v>18294</v>
      </c>
      <c r="AF338" s="9" t="s">
        <v>310</v>
      </c>
      <c r="AG338" s="8">
        <v>820</v>
      </c>
    </row>
    <row r="339" spans="1:33" s="6" customFormat="1" ht="23.25" customHeight="1" x14ac:dyDescent="0.3">
      <c r="A339" s="5">
        <f>+Tableau1[[#This Row],[الهاتف]]</f>
        <v>0</v>
      </c>
      <c r="B339" s="5"/>
      <c r="C339" s="46">
        <f>+'لائحة المساهمين'!B337</f>
        <v>0</v>
      </c>
      <c r="D339" s="47">
        <f>+'لائحة المساهمين'!C337</f>
        <v>0</v>
      </c>
      <c r="E339" s="47">
        <f>+'لائحة المساهمين'!P337</f>
        <v>0</v>
      </c>
      <c r="F339" s="47">
        <f>+'لائحة المساهمين'!Q337</f>
        <v>0</v>
      </c>
      <c r="G339" s="32">
        <f>+'لائحة المساهمين'!R337</f>
        <v>0</v>
      </c>
      <c r="H339" s="10">
        <v>331</v>
      </c>
      <c r="K339" s="7"/>
      <c r="AE339" s="8">
        <v>18295</v>
      </c>
      <c r="AF339" s="9" t="s">
        <v>311</v>
      </c>
      <c r="AG339" s="8">
        <v>820</v>
      </c>
    </row>
    <row r="340" spans="1:33" s="6" customFormat="1" ht="23.25" customHeight="1" x14ac:dyDescent="0.3">
      <c r="A340" s="5">
        <f>+Tableau1[[#This Row],[الهاتف]]</f>
        <v>0</v>
      </c>
      <c r="B340" s="5"/>
      <c r="C340" s="48">
        <f>+'لائحة المساهمين'!B338</f>
        <v>0</v>
      </c>
      <c r="D340" s="49">
        <f>+'لائحة المساهمين'!C338</f>
        <v>0</v>
      </c>
      <c r="E340" s="49">
        <f>+'لائحة المساهمين'!P338</f>
        <v>0</v>
      </c>
      <c r="F340" s="50">
        <f>+'لائحة المساهمين'!Q338</f>
        <v>0</v>
      </c>
      <c r="G340" s="34">
        <f>+'لائحة المساهمين'!R338</f>
        <v>0</v>
      </c>
      <c r="H340" s="14">
        <v>332</v>
      </c>
      <c r="K340" s="7"/>
      <c r="AE340" s="8">
        <v>18296</v>
      </c>
      <c r="AF340" s="9" t="s">
        <v>312</v>
      </c>
      <c r="AG340" s="8">
        <v>820</v>
      </c>
    </row>
    <row r="341" spans="1:33" s="6" customFormat="1" ht="23.25" customHeight="1" x14ac:dyDescent="0.3">
      <c r="A341" s="5">
        <f>+Tableau1[[#This Row],[الهاتف]]</f>
        <v>0</v>
      </c>
      <c r="B341" s="5"/>
      <c r="C341" s="46">
        <f>+'لائحة المساهمين'!B339</f>
        <v>0</v>
      </c>
      <c r="D341" s="47">
        <f>+'لائحة المساهمين'!C339</f>
        <v>0</v>
      </c>
      <c r="E341" s="47">
        <f>+'لائحة المساهمين'!P339</f>
        <v>0</v>
      </c>
      <c r="F341" s="47">
        <f>+'لائحة المساهمين'!Q339</f>
        <v>0</v>
      </c>
      <c r="G341" s="32">
        <f>+'لائحة المساهمين'!R339</f>
        <v>0</v>
      </c>
      <c r="H341" s="10">
        <v>333</v>
      </c>
      <c r="K341" s="7"/>
      <c r="AE341" s="8">
        <v>18297</v>
      </c>
      <c r="AF341" s="9" t="s">
        <v>313</v>
      </c>
      <c r="AG341" s="8">
        <v>880</v>
      </c>
    </row>
    <row r="342" spans="1:33" s="16" customFormat="1" ht="23.25" customHeight="1" x14ac:dyDescent="0.3">
      <c r="A342" s="5">
        <f>+Tableau1[[#This Row],[الهاتف]]</f>
        <v>0</v>
      </c>
      <c r="B342" s="15"/>
      <c r="C342" s="48">
        <f>+'لائحة المساهمين'!B340</f>
        <v>0</v>
      </c>
      <c r="D342" s="49">
        <f>+'لائحة المساهمين'!C340</f>
        <v>0</v>
      </c>
      <c r="E342" s="49">
        <f>+'لائحة المساهمين'!P340</f>
        <v>0</v>
      </c>
      <c r="F342" s="50">
        <f>+'لائحة المساهمين'!Q340</f>
        <v>0</v>
      </c>
      <c r="G342" s="34">
        <f>+'لائحة المساهمين'!R340</f>
        <v>0</v>
      </c>
      <c r="H342" s="14">
        <v>334</v>
      </c>
      <c r="K342" s="17"/>
      <c r="AE342" s="18">
        <v>18298</v>
      </c>
      <c r="AF342" s="19" t="s">
        <v>314</v>
      </c>
      <c r="AG342" s="18">
        <v>814</v>
      </c>
    </row>
    <row r="343" spans="1:33" s="6" customFormat="1" ht="23.25" customHeight="1" x14ac:dyDescent="0.3">
      <c r="A343" s="5">
        <f>+Tableau1[[#This Row],[الهاتف]]</f>
        <v>0</v>
      </c>
      <c r="B343" s="5"/>
      <c r="C343" s="46">
        <f>+'لائحة المساهمين'!B341</f>
        <v>0</v>
      </c>
      <c r="D343" s="47">
        <f>+'لائحة المساهمين'!C341</f>
        <v>0</v>
      </c>
      <c r="E343" s="47">
        <f>+'لائحة المساهمين'!P341</f>
        <v>0</v>
      </c>
      <c r="F343" s="47">
        <f>+'لائحة المساهمين'!Q341</f>
        <v>0</v>
      </c>
      <c r="G343" s="32">
        <f>+'لائحة المساهمين'!R341</f>
        <v>0</v>
      </c>
      <c r="H343" s="10">
        <v>335</v>
      </c>
      <c r="K343" s="7"/>
      <c r="AE343" s="8">
        <v>18321</v>
      </c>
      <c r="AF343" s="9" t="s">
        <v>315</v>
      </c>
      <c r="AG343" s="8">
        <v>820</v>
      </c>
    </row>
    <row r="344" spans="1:33" s="6" customFormat="1" ht="23.25" customHeight="1" x14ac:dyDescent="0.3">
      <c r="A344" s="5">
        <f>+Tableau1[[#This Row],[الهاتف]]</f>
        <v>0</v>
      </c>
      <c r="B344" s="5"/>
      <c r="C344" s="48">
        <f>+'لائحة المساهمين'!B342</f>
        <v>0</v>
      </c>
      <c r="D344" s="49">
        <f>+'لائحة المساهمين'!C342</f>
        <v>0</v>
      </c>
      <c r="E344" s="49">
        <f>+'لائحة المساهمين'!P342</f>
        <v>0</v>
      </c>
      <c r="F344" s="50">
        <f>+'لائحة المساهمين'!Q342</f>
        <v>0</v>
      </c>
      <c r="G344" s="34">
        <f>+'لائحة المساهمين'!R342</f>
        <v>0</v>
      </c>
      <c r="H344" s="14">
        <v>336</v>
      </c>
      <c r="K344" s="7"/>
      <c r="AE344" s="8">
        <v>18323</v>
      </c>
      <c r="AF344" s="9" t="s">
        <v>316</v>
      </c>
      <c r="AG344" s="8">
        <v>830</v>
      </c>
    </row>
    <row r="345" spans="1:33" s="6" customFormat="1" ht="23.25" customHeight="1" x14ac:dyDescent="0.3">
      <c r="A345" s="5">
        <f>+Tableau1[[#This Row],[الهاتف]]</f>
        <v>0</v>
      </c>
      <c r="B345" s="5"/>
      <c r="C345" s="46">
        <f>+'لائحة المساهمين'!B343</f>
        <v>0</v>
      </c>
      <c r="D345" s="47">
        <f>+'لائحة المساهمين'!C343</f>
        <v>0</v>
      </c>
      <c r="E345" s="47">
        <f>+'لائحة المساهمين'!P343</f>
        <v>0</v>
      </c>
      <c r="F345" s="47">
        <f>+'لائحة المساهمين'!Q343</f>
        <v>0</v>
      </c>
      <c r="G345" s="32">
        <f>+'لائحة المساهمين'!R343</f>
        <v>0</v>
      </c>
      <c r="H345" s="10">
        <v>337</v>
      </c>
      <c r="K345" s="7"/>
      <c r="AE345" s="8">
        <v>18325</v>
      </c>
      <c r="AF345" s="9" t="s">
        <v>317</v>
      </c>
      <c r="AG345" s="8">
        <v>814</v>
      </c>
    </row>
    <row r="346" spans="1:33" s="6" customFormat="1" ht="23.25" customHeight="1" x14ac:dyDescent="0.3">
      <c r="A346" s="5">
        <f>+Tableau1[[#This Row],[الهاتف]]</f>
        <v>0</v>
      </c>
      <c r="B346" s="5"/>
      <c r="C346" s="48">
        <f>+'لائحة المساهمين'!B344</f>
        <v>0</v>
      </c>
      <c r="D346" s="49">
        <f>+'لائحة المساهمين'!C344</f>
        <v>0</v>
      </c>
      <c r="E346" s="49">
        <f>+'لائحة المساهمين'!P344</f>
        <v>0</v>
      </c>
      <c r="F346" s="50">
        <f>+'لائحة المساهمين'!Q344</f>
        <v>0</v>
      </c>
      <c r="G346" s="34">
        <f>+'لائحة المساهمين'!R344</f>
        <v>0</v>
      </c>
      <c r="H346" s="14">
        <v>338</v>
      </c>
      <c r="K346" s="7"/>
      <c r="AE346" s="8">
        <v>18326</v>
      </c>
      <c r="AF346" s="9" t="s">
        <v>318</v>
      </c>
      <c r="AG346" s="8">
        <v>830</v>
      </c>
    </row>
    <row r="347" spans="1:33" s="6" customFormat="1" ht="23.25" customHeight="1" x14ac:dyDescent="0.3">
      <c r="A347" s="5">
        <f>+Tableau1[[#This Row],[الهاتف]]</f>
        <v>0</v>
      </c>
      <c r="B347" s="5"/>
      <c r="C347" s="46">
        <f>+'لائحة المساهمين'!B345</f>
        <v>0</v>
      </c>
      <c r="D347" s="47">
        <f>+'لائحة المساهمين'!C345</f>
        <v>0</v>
      </c>
      <c r="E347" s="47">
        <f>+'لائحة المساهمين'!P345</f>
        <v>0</v>
      </c>
      <c r="F347" s="47">
        <f>+'لائحة المساهمين'!Q345</f>
        <v>0</v>
      </c>
      <c r="G347" s="32">
        <f>+'لائحة المساهمين'!R345</f>
        <v>0</v>
      </c>
      <c r="H347" s="10">
        <v>339</v>
      </c>
      <c r="K347" s="7"/>
      <c r="AE347" s="8">
        <v>18328</v>
      </c>
      <c r="AF347" s="9" t="s">
        <v>319</v>
      </c>
      <c r="AG347" s="8">
        <v>830</v>
      </c>
    </row>
    <row r="348" spans="1:33" s="6" customFormat="1" ht="23.25" customHeight="1" x14ac:dyDescent="0.3">
      <c r="A348" s="5">
        <f>+Tableau1[[#This Row],[الهاتف]]</f>
        <v>0</v>
      </c>
      <c r="B348" s="5"/>
      <c r="C348" s="48">
        <f>+'لائحة المساهمين'!B346</f>
        <v>0</v>
      </c>
      <c r="D348" s="49">
        <f>+'لائحة المساهمين'!C346</f>
        <v>0</v>
      </c>
      <c r="E348" s="49">
        <f>+'لائحة المساهمين'!P346</f>
        <v>0</v>
      </c>
      <c r="F348" s="50">
        <f>+'لائحة المساهمين'!Q346</f>
        <v>0</v>
      </c>
      <c r="G348" s="34">
        <f>+'لائحة المساهمين'!R346</f>
        <v>0</v>
      </c>
      <c r="H348" s="14">
        <v>340</v>
      </c>
      <c r="K348" s="7"/>
      <c r="AE348" s="8">
        <v>18331</v>
      </c>
      <c r="AF348" s="9" t="s">
        <v>320</v>
      </c>
      <c r="AG348" s="8">
        <v>840</v>
      </c>
    </row>
    <row r="349" spans="1:33" s="6" customFormat="1" ht="23.25" customHeight="1" x14ac:dyDescent="0.3">
      <c r="A349" s="5">
        <f>+Tableau1[[#This Row],[الهاتف]]</f>
        <v>0</v>
      </c>
      <c r="B349" s="5"/>
      <c r="C349" s="46">
        <f>+'لائحة المساهمين'!B347</f>
        <v>0</v>
      </c>
      <c r="D349" s="47">
        <f>+'لائحة المساهمين'!C347</f>
        <v>0</v>
      </c>
      <c r="E349" s="47">
        <f>+'لائحة المساهمين'!P347</f>
        <v>0</v>
      </c>
      <c r="F349" s="47">
        <f>+'لائحة المساهمين'!Q347</f>
        <v>0</v>
      </c>
      <c r="G349" s="32">
        <f>+'لائحة المساهمين'!R347</f>
        <v>0</v>
      </c>
      <c r="H349" s="10">
        <v>341</v>
      </c>
      <c r="K349" s="7"/>
      <c r="AE349" s="8">
        <v>18332</v>
      </c>
      <c r="AF349" s="9" t="s">
        <v>321</v>
      </c>
      <c r="AG349" s="8">
        <v>880</v>
      </c>
    </row>
    <row r="350" spans="1:33" s="6" customFormat="1" ht="23.25" customHeight="1" x14ac:dyDescent="0.3">
      <c r="A350" s="5">
        <f>+Tableau1[[#This Row],[الهاتف]]</f>
        <v>0</v>
      </c>
      <c r="B350" s="5"/>
      <c r="C350" s="48">
        <f>+'لائحة المساهمين'!B348</f>
        <v>0</v>
      </c>
      <c r="D350" s="49">
        <f>+'لائحة المساهمين'!C348</f>
        <v>0</v>
      </c>
      <c r="E350" s="49">
        <f>+'لائحة المساهمين'!P348</f>
        <v>0</v>
      </c>
      <c r="F350" s="50">
        <f>+'لائحة المساهمين'!Q348</f>
        <v>0</v>
      </c>
      <c r="G350" s="34">
        <f>+'لائحة المساهمين'!R348</f>
        <v>0</v>
      </c>
      <c r="H350" s="14">
        <v>342</v>
      </c>
      <c r="K350" s="7"/>
      <c r="AE350" s="8">
        <v>18334</v>
      </c>
      <c r="AF350" s="9" t="s">
        <v>322</v>
      </c>
      <c r="AG350" s="8">
        <v>830</v>
      </c>
    </row>
    <row r="351" spans="1:33" s="6" customFormat="1" ht="23.25" customHeight="1" x14ac:dyDescent="0.3">
      <c r="A351" s="5">
        <f>+Tableau1[[#This Row],[الهاتف]]</f>
        <v>0</v>
      </c>
      <c r="B351" s="5"/>
      <c r="C351" s="46">
        <f>+'لائحة المساهمين'!B349</f>
        <v>0</v>
      </c>
      <c r="D351" s="47">
        <f>+'لائحة المساهمين'!C349</f>
        <v>0</v>
      </c>
      <c r="E351" s="47">
        <f>+'لائحة المساهمين'!P349</f>
        <v>0</v>
      </c>
      <c r="F351" s="47">
        <f>+'لائحة المساهمين'!Q349</f>
        <v>0</v>
      </c>
      <c r="G351" s="32">
        <f>+'لائحة المساهمين'!R349</f>
        <v>0</v>
      </c>
      <c r="H351" s="10">
        <v>343</v>
      </c>
      <c r="K351" s="7"/>
      <c r="AE351" s="8">
        <v>18335</v>
      </c>
      <c r="AF351" s="9" t="s">
        <v>323</v>
      </c>
      <c r="AG351" s="8">
        <v>880</v>
      </c>
    </row>
    <row r="352" spans="1:33" s="6" customFormat="1" ht="23.25" customHeight="1" x14ac:dyDescent="0.3">
      <c r="A352" s="5">
        <f>+Tableau1[[#This Row],[الهاتف]]</f>
        <v>0</v>
      </c>
      <c r="B352" s="5"/>
      <c r="C352" s="48">
        <f>+'لائحة المساهمين'!B350</f>
        <v>0</v>
      </c>
      <c r="D352" s="49">
        <f>+'لائحة المساهمين'!C350</f>
        <v>0</v>
      </c>
      <c r="E352" s="49">
        <f>+'لائحة المساهمين'!P350</f>
        <v>0</v>
      </c>
      <c r="F352" s="50">
        <f>+'لائحة المساهمين'!Q350</f>
        <v>0</v>
      </c>
      <c r="G352" s="34">
        <f>+'لائحة المساهمين'!R350</f>
        <v>0</v>
      </c>
      <c r="H352" s="14">
        <v>344</v>
      </c>
      <c r="K352" s="7"/>
      <c r="AE352" s="8">
        <v>18338</v>
      </c>
      <c r="AF352" s="9" t="s">
        <v>324</v>
      </c>
      <c r="AG352" s="8">
        <v>880</v>
      </c>
    </row>
    <row r="353" spans="1:33" s="6" customFormat="1" ht="23.25" customHeight="1" x14ac:dyDescent="0.3">
      <c r="A353" s="5">
        <f>+Tableau1[[#This Row],[الهاتف]]</f>
        <v>0</v>
      </c>
      <c r="B353" s="5"/>
      <c r="C353" s="46">
        <f>+'لائحة المساهمين'!B351</f>
        <v>0</v>
      </c>
      <c r="D353" s="47">
        <f>+'لائحة المساهمين'!C351</f>
        <v>0</v>
      </c>
      <c r="E353" s="47">
        <f>+'لائحة المساهمين'!P351</f>
        <v>0</v>
      </c>
      <c r="F353" s="47">
        <f>+'لائحة المساهمين'!Q351</f>
        <v>0</v>
      </c>
      <c r="G353" s="32">
        <f>+'لائحة المساهمين'!R351</f>
        <v>0</v>
      </c>
      <c r="H353" s="10">
        <v>345</v>
      </c>
      <c r="K353" s="7"/>
      <c r="AE353" s="8">
        <v>18339</v>
      </c>
      <c r="AF353" s="9" t="s">
        <v>325</v>
      </c>
      <c r="AG353" s="8">
        <v>880</v>
      </c>
    </row>
    <row r="354" spans="1:33" s="6" customFormat="1" ht="23.25" customHeight="1" x14ac:dyDescent="0.3">
      <c r="A354" s="5">
        <f>+Tableau1[[#This Row],[الهاتف]]</f>
        <v>0</v>
      </c>
      <c r="B354" s="5"/>
      <c r="C354" s="48">
        <f>+'لائحة المساهمين'!B352</f>
        <v>0</v>
      </c>
      <c r="D354" s="49">
        <f>+'لائحة المساهمين'!C352</f>
        <v>0</v>
      </c>
      <c r="E354" s="49">
        <f>+'لائحة المساهمين'!P352</f>
        <v>0</v>
      </c>
      <c r="F354" s="50">
        <f>+'لائحة المساهمين'!Q352</f>
        <v>0</v>
      </c>
      <c r="G354" s="34">
        <f>+'لائحة المساهمين'!R352</f>
        <v>0</v>
      </c>
      <c r="H354" s="14">
        <v>346</v>
      </c>
      <c r="K354" s="7"/>
      <c r="AE354" s="8">
        <v>18340</v>
      </c>
      <c r="AF354" s="9" t="s">
        <v>292</v>
      </c>
      <c r="AG354" s="8">
        <v>880</v>
      </c>
    </row>
    <row r="355" spans="1:33" s="6" customFormat="1" ht="23.25" customHeight="1" x14ac:dyDescent="0.3">
      <c r="A355" s="5">
        <f>+Tableau1[[#This Row],[الهاتف]]</f>
        <v>0</v>
      </c>
      <c r="B355" s="5"/>
      <c r="C355" s="46">
        <f>+'لائحة المساهمين'!B353</f>
        <v>0</v>
      </c>
      <c r="D355" s="47">
        <f>+'لائحة المساهمين'!C353</f>
        <v>0</v>
      </c>
      <c r="E355" s="47">
        <f>+'لائحة المساهمين'!P353</f>
        <v>0</v>
      </c>
      <c r="F355" s="47">
        <f>+'لائحة المساهمين'!Q353</f>
        <v>0</v>
      </c>
      <c r="G355" s="32">
        <f>+'لائحة المساهمين'!R353</f>
        <v>0</v>
      </c>
      <c r="H355" s="10">
        <v>347</v>
      </c>
      <c r="K355" s="7"/>
      <c r="AE355" s="8">
        <v>18341</v>
      </c>
      <c r="AF355" s="9" t="s">
        <v>326</v>
      </c>
      <c r="AG355" s="8">
        <v>830</v>
      </c>
    </row>
    <row r="356" spans="1:33" s="6" customFormat="1" ht="23.25" customHeight="1" x14ac:dyDescent="0.3">
      <c r="A356" s="5">
        <f>+Tableau1[[#This Row],[الهاتف]]</f>
        <v>0</v>
      </c>
      <c r="B356" s="5"/>
      <c r="C356" s="48">
        <f>+'لائحة المساهمين'!B354</f>
        <v>0</v>
      </c>
      <c r="D356" s="49">
        <f>+'لائحة المساهمين'!C354</f>
        <v>0</v>
      </c>
      <c r="E356" s="49">
        <f>+'لائحة المساهمين'!P354</f>
        <v>0</v>
      </c>
      <c r="F356" s="50">
        <f>+'لائحة المساهمين'!Q354</f>
        <v>0</v>
      </c>
      <c r="G356" s="34">
        <f>+'لائحة المساهمين'!R354</f>
        <v>0</v>
      </c>
      <c r="H356" s="14">
        <v>348</v>
      </c>
      <c r="K356" s="7"/>
      <c r="AE356" s="8">
        <v>18342</v>
      </c>
      <c r="AF356" s="9" t="s">
        <v>327</v>
      </c>
      <c r="AG356" s="8">
        <v>820</v>
      </c>
    </row>
    <row r="357" spans="1:33" s="6" customFormat="1" ht="23.25" customHeight="1" x14ac:dyDescent="0.3">
      <c r="A357" s="5">
        <f>+Tableau1[[#This Row],[الهاتف]]</f>
        <v>0</v>
      </c>
      <c r="B357" s="5"/>
      <c r="C357" s="46">
        <f>+'لائحة المساهمين'!B355</f>
        <v>0</v>
      </c>
      <c r="D357" s="47">
        <f>+'لائحة المساهمين'!C355</f>
        <v>0</v>
      </c>
      <c r="E357" s="47">
        <f>+'لائحة المساهمين'!P355</f>
        <v>0</v>
      </c>
      <c r="F357" s="47">
        <f>+'لائحة المساهمين'!Q355</f>
        <v>0</v>
      </c>
      <c r="G357" s="32">
        <f>+'لائحة المساهمين'!R355</f>
        <v>0</v>
      </c>
      <c r="H357" s="10">
        <v>349</v>
      </c>
      <c r="K357" s="7"/>
      <c r="AE357" s="8">
        <v>18343</v>
      </c>
      <c r="AF357" s="9" t="s">
        <v>328</v>
      </c>
      <c r="AG357" s="8">
        <v>830</v>
      </c>
    </row>
    <row r="358" spans="1:33" s="6" customFormat="1" ht="23.25" customHeight="1" x14ac:dyDescent="0.3">
      <c r="A358" s="5">
        <f>+Tableau1[[#This Row],[الهاتف]]</f>
        <v>0</v>
      </c>
      <c r="B358" s="5"/>
      <c r="C358" s="48">
        <f>+'لائحة المساهمين'!B356</f>
        <v>0</v>
      </c>
      <c r="D358" s="49">
        <f>+'لائحة المساهمين'!C356</f>
        <v>0</v>
      </c>
      <c r="E358" s="49">
        <f>+'لائحة المساهمين'!P356</f>
        <v>0</v>
      </c>
      <c r="F358" s="50">
        <f>+'لائحة المساهمين'!Q356</f>
        <v>0</v>
      </c>
      <c r="G358" s="34">
        <f>+'لائحة المساهمين'!R356</f>
        <v>0</v>
      </c>
      <c r="H358" s="14">
        <v>350</v>
      </c>
      <c r="K358" s="7"/>
      <c r="AE358" s="8">
        <v>18344</v>
      </c>
      <c r="AF358" s="9" t="s">
        <v>329</v>
      </c>
      <c r="AG358" s="8">
        <v>830</v>
      </c>
    </row>
    <row r="359" spans="1:33" s="6" customFormat="1" ht="23.25" customHeight="1" x14ac:dyDescent="0.3">
      <c r="A359" s="5">
        <f>+Tableau1[[#This Row],[الهاتف]]</f>
        <v>0</v>
      </c>
      <c r="B359" s="5"/>
      <c r="C359" s="46">
        <f>+'لائحة المساهمين'!B357</f>
        <v>0</v>
      </c>
      <c r="D359" s="47">
        <f>+'لائحة المساهمين'!C357</f>
        <v>0</v>
      </c>
      <c r="E359" s="47">
        <f>+'لائحة المساهمين'!P357</f>
        <v>0</v>
      </c>
      <c r="F359" s="47">
        <f>+'لائحة المساهمين'!Q357</f>
        <v>0</v>
      </c>
      <c r="G359" s="32">
        <f>+'لائحة المساهمين'!R357</f>
        <v>0</v>
      </c>
      <c r="H359" s="10">
        <v>351</v>
      </c>
      <c r="K359" s="7"/>
      <c r="AE359" s="8">
        <v>18345</v>
      </c>
      <c r="AF359" s="9" t="s">
        <v>330</v>
      </c>
      <c r="AG359" s="8">
        <v>880</v>
      </c>
    </row>
    <row r="360" spans="1:33" s="6" customFormat="1" ht="23.25" customHeight="1" x14ac:dyDescent="0.3">
      <c r="A360" s="5">
        <f>+Tableau1[[#This Row],[الهاتف]]</f>
        <v>0</v>
      </c>
      <c r="B360" s="5"/>
      <c r="C360" s="48">
        <f>+'لائحة المساهمين'!B358</f>
        <v>0</v>
      </c>
      <c r="D360" s="49">
        <f>+'لائحة المساهمين'!C358</f>
        <v>0</v>
      </c>
      <c r="E360" s="49">
        <f>+'لائحة المساهمين'!P358</f>
        <v>0</v>
      </c>
      <c r="F360" s="50">
        <f>+'لائحة المساهمين'!Q358</f>
        <v>0</v>
      </c>
      <c r="G360" s="34">
        <f>+'لائحة المساهمين'!R358</f>
        <v>0</v>
      </c>
      <c r="H360" s="14">
        <v>352</v>
      </c>
      <c r="K360" s="7"/>
      <c r="AE360" s="8">
        <v>18346</v>
      </c>
      <c r="AF360" s="9" t="s">
        <v>331</v>
      </c>
      <c r="AG360" s="8">
        <v>830</v>
      </c>
    </row>
    <row r="361" spans="1:33" s="6" customFormat="1" ht="23.25" customHeight="1" x14ac:dyDescent="0.3">
      <c r="A361" s="5">
        <f>+Tableau1[[#This Row],[الهاتف]]</f>
        <v>0</v>
      </c>
      <c r="B361" s="5"/>
      <c r="C361" s="46">
        <f>+'لائحة المساهمين'!B359</f>
        <v>0</v>
      </c>
      <c r="D361" s="47">
        <f>+'لائحة المساهمين'!C359</f>
        <v>0</v>
      </c>
      <c r="E361" s="47">
        <f>+'لائحة المساهمين'!P359</f>
        <v>0</v>
      </c>
      <c r="F361" s="47">
        <f>+'لائحة المساهمين'!Q359</f>
        <v>0</v>
      </c>
      <c r="G361" s="32">
        <f>+'لائحة المساهمين'!R359</f>
        <v>0</v>
      </c>
      <c r="H361" s="10">
        <v>353</v>
      </c>
      <c r="K361" s="7"/>
      <c r="AE361" s="8">
        <v>18347</v>
      </c>
      <c r="AF361" s="9" t="s">
        <v>332</v>
      </c>
      <c r="AG361" s="8">
        <v>830</v>
      </c>
    </row>
    <row r="362" spans="1:33" s="6" customFormat="1" ht="23.25" customHeight="1" x14ac:dyDescent="0.3">
      <c r="A362" s="5">
        <f>+Tableau1[[#This Row],[الهاتف]]</f>
        <v>0</v>
      </c>
      <c r="B362" s="5"/>
      <c r="C362" s="48">
        <f>+'لائحة المساهمين'!B360</f>
        <v>0</v>
      </c>
      <c r="D362" s="49">
        <f>+'لائحة المساهمين'!C360</f>
        <v>0</v>
      </c>
      <c r="E362" s="49">
        <f>+'لائحة المساهمين'!P360</f>
        <v>0</v>
      </c>
      <c r="F362" s="50">
        <f>+'لائحة المساهمين'!Q360</f>
        <v>0</v>
      </c>
      <c r="G362" s="34">
        <f>+'لائحة المساهمين'!R360</f>
        <v>0</v>
      </c>
      <c r="H362" s="14">
        <v>354</v>
      </c>
      <c r="K362" s="7"/>
      <c r="AE362" s="8">
        <v>18348</v>
      </c>
      <c r="AF362" s="9" t="s">
        <v>333</v>
      </c>
      <c r="AG362" s="8">
        <v>880</v>
      </c>
    </row>
    <row r="363" spans="1:33" s="6" customFormat="1" ht="23.25" customHeight="1" x14ac:dyDescent="0.3">
      <c r="A363" s="5">
        <f>+Tableau1[[#This Row],[الهاتف]]</f>
        <v>0</v>
      </c>
      <c r="B363" s="5"/>
      <c r="C363" s="46">
        <f>+'لائحة المساهمين'!B361</f>
        <v>0</v>
      </c>
      <c r="D363" s="47">
        <f>+'لائحة المساهمين'!C361</f>
        <v>0</v>
      </c>
      <c r="E363" s="47">
        <f>+'لائحة المساهمين'!P361</f>
        <v>0</v>
      </c>
      <c r="F363" s="47">
        <f>+'لائحة المساهمين'!Q361</f>
        <v>0</v>
      </c>
      <c r="G363" s="32">
        <f>+'لائحة المساهمين'!R361</f>
        <v>0</v>
      </c>
      <c r="H363" s="10">
        <v>355</v>
      </c>
      <c r="K363" s="7"/>
      <c r="AE363" s="8">
        <v>18349</v>
      </c>
      <c r="AF363" s="9" t="s">
        <v>334</v>
      </c>
      <c r="AG363" s="8">
        <v>830</v>
      </c>
    </row>
    <row r="364" spans="1:33" s="16" customFormat="1" ht="23.25" customHeight="1" x14ac:dyDescent="0.3">
      <c r="A364" s="5">
        <f>+Tableau1[[#This Row],[الهاتف]]</f>
        <v>0</v>
      </c>
      <c r="B364" s="15"/>
      <c r="C364" s="48">
        <f>+'لائحة المساهمين'!B362</f>
        <v>0</v>
      </c>
      <c r="D364" s="49">
        <f>+'لائحة المساهمين'!C362</f>
        <v>0</v>
      </c>
      <c r="E364" s="49">
        <f>+'لائحة المساهمين'!P362</f>
        <v>0</v>
      </c>
      <c r="F364" s="50">
        <f>+'لائحة المساهمين'!Q362</f>
        <v>0</v>
      </c>
      <c r="G364" s="34">
        <f>+'لائحة المساهمين'!R362</f>
        <v>0</v>
      </c>
      <c r="H364" s="14">
        <v>356</v>
      </c>
      <c r="K364" s="17"/>
      <c r="AE364" s="18">
        <v>18350</v>
      </c>
      <c r="AF364" s="19" t="s">
        <v>335</v>
      </c>
      <c r="AG364" s="18">
        <v>820</v>
      </c>
    </row>
    <row r="365" spans="1:33" s="6" customFormat="1" ht="23.25" customHeight="1" x14ac:dyDescent="0.3">
      <c r="A365" s="5">
        <f>+Tableau1[[#This Row],[الهاتف]]</f>
        <v>0</v>
      </c>
      <c r="B365" s="5"/>
      <c r="C365" s="46">
        <f>+'لائحة المساهمين'!B363</f>
        <v>0</v>
      </c>
      <c r="D365" s="47">
        <f>+'لائحة المساهمين'!C363</f>
        <v>0</v>
      </c>
      <c r="E365" s="47">
        <f>+'لائحة المساهمين'!P363</f>
        <v>0</v>
      </c>
      <c r="F365" s="47">
        <f>+'لائحة المساهمين'!Q363</f>
        <v>0</v>
      </c>
      <c r="G365" s="32">
        <f>+'لائحة المساهمين'!R363</f>
        <v>0</v>
      </c>
      <c r="H365" s="10">
        <v>357</v>
      </c>
      <c r="K365" s="7"/>
      <c r="AE365" s="8">
        <v>18385</v>
      </c>
      <c r="AF365" s="9" t="s">
        <v>336</v>
      </c>
      <c r="AG365" s="8">
        <v>830</v>
      </c>
    </row>
    <row r="366" spans="1:33" s="6" customFormat="1" ht="23.25" customHeight="1" x14ac:dyDescent="0.3">
      <c r="A366" s="5">
        <f>+Tableau1[[#This Row],[الهاتف]]</f>
        <v>0</v>
      </c>
      <c r="B366" s="5"/>
      <c r="C366" s="48">
        <f>+'لائحة المساهمين'!B364</f>
        <v>0</v>
      </c>
      <c r="D366" s="49">
        <f>+'لائحة المساهمين'!C364</f>
        <v>0</v>
      </c>
      <c r="E366" s="49">
        <f>+'لائحة المساهمين'!P364</f>
        <v>0</v>
      </c>
      <c r="F366" s="50">
        <f>+'لائحة المساهمين'!Q364</f>
        <v>0</v>
      </c>
      <c r="G366" s="34">
        <f>+'لائحة المساهمين'!R364</f>
        <v>0</v>
      </c>
      <c r="H366" s="14">
        <v>358</v>
      </c>
      <c r="K366" s="7"/>
      <c r="AE366" s="8">
        <v>18388</v>
      </c>
      <c r="AF366" s="9" t="s">
        <v>337</v>
      </c>
      <c r="AG366" s="8">
        <v>830</v>
      </c>
    </row>
    <row r="367" spans="1:33" s="6" customFormat="1" ht="23.25" customHeight="1" x14ac:dyDescent="0.3">
      <c r="A367" s="5">
        <f>+Tableau1[[#This Row],[الهاتف]]</f>
        <v>0</v>
      </c>
      <c r="B367" s="5"/>
      <c r="C367" s="46">
        <f>+'لائحة المساهمين'!B365</f>
        <v>0</v>
      </c>
      <c r="D367" s="47">
        <f>+'لائحة المساهمين'!C365</f>
        <v>0</v>
      </c>
      <c r="E367" s="47">
        <f>+'لائحة المساهمين'!P365</f>
        <v>0</v>
      </c>
      <c r="F367" s="47">
        <f>+'لائحة المساهمين'!Q365</f>
        <v>0</v>
      </c>
      <c r="G367" s="32">
        <f>+'لائحة المساهمين'!R365</f>
        <v>0</v>
      </c>
      <c r="H367" s="10">
        <v>359</v>
      </c>
      <c r="K367" s="7"/>
      <c r="AE367" s="8">
        <v>18390</v>
      </c>
      <c r="AF367" s="9" t="s">
        <v>338</v>
      </c>
      <c r="AG367" s="8">
        <v>830</v>
      </c>
    </row>
    <row r="368" spans="1:33" s="16" customFormat="1" ht="23.25" customHeight="1" x14ac:dyDescent="0.3">
      <c r="A368" s="5">
        <f>+Tableau1[[#This Row],[الهاتف]]</f>
        <v>0</v>
      </c>
      <c r="B368" s="15"/>
      <c r="C368" s="48">
        <f>+'لائحة المساهمين'!B366</f>
        <v>0</v>
      </c>
      <c r="D368" s="49">
        <f>+'لائحة المساهمين'!C366</f>
        <v>0</v>
      </c>
      <c r="E368" s="49">
        <f>+'لائحة المساهمين'!P366</f>
        <v>0</v>
      </c>
      <c r="F368" s="50">
        <f>+'لائحة المساهمين'!Q366</f>
        <v>0</v>
      </c>
      <c r="G368" s="34">
        <f>+'لائحة المساهمين'!R366</f>
        <v>0</v>
      </c>
      <c r="H368" s="14">
        <v>360</v>
      </c>
      <c r="K368" s="17"/>
      <c r="AE368" s="18">
        <v>18395</v>
      </c>
      <c r="AF368" s="19" t="s">
        <v>339</v>
      </c>
      <c r="AG368" s="18">
        <v>830</v>
      </c>
    </row>
    <row r="369" spans="1:33" s="6" customFormat="1" ht="23.25" customHeight="1" x14ac:dyDescent="0.3">
      <c r="A369" s="5">
        <f>+Tableau1[[#This Row],[الهاتف]]</f>
        <v>0</v>
      </c>
      <c r="B369" s="5"/>
      <c r="C369" s="46">
        <f>+'لائحة المساهمين'!B367</f>
        <v>0</v>
      </c>
      <c r="D369" s="47">
        <f>+'لائحة المساهمين'!C367</f>
        <v>0</v>
      </c>
      <c r="E369" s="47">
        <f>+'لائحة المساهمين'!P367</f>
        <v>0</v>
      </c>
      <c r="F369" s="47">
        <f>+'لائحة المساهمين'!Q367</f>
        <v>0</v>
      </c>
      <c r="G369" s="32">
        <f>+'لائحة المساهمين'!R367</f>
        <v>0</v>
      </c>
      <c r="H369" s="10">
        <v>361</v>
      </c>
      <c r="K369" s="7"/>
      <c r="AE369" s="8">
        <v>18396</v>
      </c>
      <c r="AF369" s="9" t="s">
        <v>340</v>
      </c>
      <c r="AG369" s="8">
        <v>830</v>
      </c>
    </row>
    <row r="370" spans="1:33" s="6" customFormat="1" ht="23.25" customHeight="1" x14ac:dyDescent="0.3">
      <c r="A370" s="5">
        <f>+Tableau1[[#This Row],[الهاتف]]</f>
        <v>0</v>
      </c>
      <c r="B370" s="5"/>
      <c r="C370" s="48">
        <f>+'لائحة المساهمين'!B368</f>
        <v>0</v>
      </c>
      <c r="D370" s="49">
        <f>+'لائحة المساهمين'!C368</f>
        <v>0</v>
      </c>
      <c r="E370" s="49">
        <f>+'لائحة المساهمين'!P368</f>
        <v>0</v>
      </c>
      <c r="F370" s="50">
        <f>+'لائحة المساهمين'!Q368</f>
        <v>0</v>
      </c>
      <c r="G370" s="34">
        <f>+'لائحة المساهمين'!R368</f>
        <v>0</v>
      </c>
      <c r="H370" s="14">
        <v>362</v>
      </c>
      <c r="K370" s="7"/>
      <c r="AE370" s="8">
        <v>18399</v>
      </c>
      <c r="AF370" s="9" t="s">
        <v>341</v>
      </c>
      <c r="AG370" s="8">
        <v>880</v>
      </c>
    </row>
    <row r="371" spans="1:33" s="6" customFormat="1" ht="23.25" customHeight="1" x14ac:dyDescent="0.3">
      <c r="A371" s="5">
        <f>+Tableau1[[#This Row],[الهاتف]]</f>
        <v>0</v>
      </c>
      <c r="B371" s="5"/>
      <c r="C371" s="46">
        <f>+'لائحة المساهمين'!B369</f>
        <v>0</v>
      </c>
      <c r="D371" s="47">
        <f>+'لائحة المساهمين'!C369</f>
        <v>0</v>
      </c>
      <c r="E371" s="47">
        <f>+'لائحة المساهمين'!P369</f>
        <v>0</v>
      </c>
      <c r="F371" s="47">
        <f>+'لائحة المساهمين'!Q369</f>
        <v>0</v>
      </c>
      <c r="G371" s="32">
        <f>+'لائحة المساهمين'!R369</f>
        <v>0</v>
      </c>
      <c r="H371" s="10">
        <v>363</v>
      </c>
      <c r="K371" s="7"/>
      <c r="AE371" s="8">
        <v>18400</v>
      </c>
      <c r="AF371" s="9" t="s">
        <v>342</v>
      </c>
      <c r="AG371" s="8">
        <v>880</v>
      </c>
    </row>
    <row r="372" spans="1:33" s="6" customFormat="1" ht="23.25" customHeight="1" x14ac:dyDescent="0.3">
      <c r="A372" s="5">
        <f>+Tableau1[[#This Row],[الهاتف]]</f>
        <v>0</v>
      </c>
      <c r="B372" s="5"/>
      <c r="C372" s="48">
        <f>+'لائحة المساهمين'!B370</f>
        <v>0</v>
      </c>
      <c r="D372" s="49">
        <f>+'لائحة المساهمين'!C370</f>
        <v>0</v>
      </c>
      <c r="E372" s="49">
        <f>+'لائحة المساهمين'!P370</f>
        <v>0</v>
      </c>
      <c r="F372" s="50">
        <f>+'لائحة المساهمين'!Q370</f>
        <v>0</v>
      </c>
      <c r="G372" s="34">
        <f>+'لائحة المساهمين'!R370</f>
        <v>0</v>
      </c>
      <c r="H372" s="14">
        <v>364</v>
      </c>
      <c r="K372" s="7"/>
      <c r="AE372" s="8">
        <v>18415</v>
      </c>
      <c r="AF372" s="9" t="s">
        <v>343</v>
      </c>
      <c r="AG372" s="8">
        <v>830</v>
      </c>
    </row>
    <row r="373" spans="1:33" s="6" customFormat="1" ht="23.25" customHeight="1" x14ac:dyDescent="0.3">
      <c r="A373" s="5">
        <f>+Tableau1[[#This Row],[الهاتف]]</f>
        <v>0</v>
      </c>
      <c r="B373" s="5"/>
      <c r="C373" s="46">
        <f>+'لائحة المساهمين'!B371</f>
        <v>0</v>
      </c>
      <c r="D373" s="47">
        <f>+'لائحة المساهمين'!C371</f>
        <v>0</v>
      </c>
      <c r="E373" s="47">
        <f>+'لائحة المساهمين'!P371</f>
        <v>0</v>
      </c>
      <c r="F373" s="47">
        <f>+'لائحة المساهمين'!Q371</f>
        <v>0</v>
      </c>
      <c r="G373" s="32">
        <f>+'لائحة المساهمين'!R371</f>
        <v>0</v>
      </c>
      <c r="H373" s="10">
        <v>365</v>
      </c>
      <c r="K373" s="7"/>
      <c r="AE373" s="8">
        <v>18460</v>
      </c>
      <c r="AF373" s="9" t="s">
        <v>344</v>
      </c>
      <c r="AG373" s="8">
        <v>840</v>
      </c>
    </row>
    <row r="374" spans="1:33" s="6" customFormat="1" ht="23.25" customHeight="1" x14ac:dyDescent="0.3">
      <c r="A374" s="5">
        <f>+Tableau1[[#This Row],[الهاتف]]</f>
        <v>0</v>
      </c>
      <c r="B374" s="5"/>
      <c r="C374" s="48">
        <f>+'لائحة المساهمين'!B372</f>
        <v>0</v>
      </c>
      <c r="D374" s="49">
        <f>+'لائحة المساهمين'!C372</f>
        <v>0</v>
      </c>
      <c r="E374" s="49">
        <f>+'لائحة المساهمين'!P372</f>
        <v>0</v>
      </c>
      <c r="F374" s="50">
        <f>+'لائحة المساهمين'!Q372</f>
        <v>0</v>
      </c>
      <c r="G374" s="34">
        <f>+'لائحة المساهمين'!R372</f>
        <v>0</v>
      </c>
      <c r="H374" s="14">
        <v>366</v>
      </c>
      <c r="K374" s="7"/>
      <c r="AE374" s="8">
        <v>18462</v>
      </c>
      <c r="AF374" s="9" t="s">
        <v>345</v>
      </c>
      <c r="AG374" s="8">
        <v>830</v>
      </c>
    </row>
    <row r="375" spans="1:33" s="6" customFormat="1" ht="23.25" customHeight="1" x14ac:dyDescent="0.3">
      <c r="A375" s="5">
        <f>+Tableau1[[#This Row],[الهاتف]]</f>
        <v>0</v>
      </c>
      <c r="B375" s="5"/>
      <c r="C375" s="46">
        <f>+'لائحة المساهمين'!B373</f>
        <v>0</v>
      </c>
      <c r="D375" s="47">
        <f>+'لائحة المساهمين'!C373</f>
        <v>0</v>
      </c>
      <c r="E375" s="47">
        <f>+'لائحة المساهمين'!P373</f>
        <v>0</v>
      </c>
      <c r="F375" s="47">
        <f>+'لائحة المساهمين'!Q373</f>
        <v>0</v>
      </c>
      <c r="G375" s="32">
        <f>+'لائحة المساهمين'!R373</f>
        <v>0</v>
      </c>
      <c r="H375" s="10">
        <v>367</v>
      </c>
      <c r="K375" s="7"/>
      <c r="AE375" s="8">
        <v>18477</v>
      </c>
      <c r="AF375" s="9" t="s">
        <v>346</v>
      </c>
      <c r="AG375" s="8">
        <v>880</v>
      </c>
    </row>
    <row r="376" spans="1:33" s="6" customFormat="1" ht="23.25" customHeight="1" x14ac:dyDescent="0.3">
      <c r="A376" s="5">
        <f>+Tableau1[[#This Row],[الهاتف]]</f>
        <v>0</v>
      </c>
      <c r="B376" s="5"/>
      <c r="C376" s="48">
        <f>+'لائحة المساهمين'!B374</f>
        <v>0</v>
      </c>
      <c r="D376" s="49">
        <f>+'لائحة المساهمين'!C374</f>
        <v>0</v>
      </c>
      <c r="E376" s="49">
        <f>+'لائحة المساهمين'!P374</f>
        <v>0</v>
      </c>
      <c r="F376" s="50">
        <f>+'لائحة المساهمين'!Q374</f>
        <v>0</v>
      </c>
      <c r="G376" s="34">
        <f>+'لائحة المساهمين'!R374</f>
        <v>0</v>
      </c>
      <c r="H376" s="14">
        <v>368</v>
      </c>
      <c r="K376" s="7"/>
      <c r="AE376" s="8">
        <v>18483</v>
      </c>
      <c r="AF376" s="9" t="s">
        <v>347</v>
      </c>
      <c r="AG376" s="8">
        <v>820</v>
      </c>
    </row>
    <row r="377" spans="1:33" s="6" customFormat="1" ht="23.25" customHeight="1" x14ac:dyDescent="0.3">
      <c r="A377" s="5">
        <f>+Tableau1[[#This Row],[الهاتف]]</f>
        <v>0</v>
      </c>
      <c r="B377" s="5"/>
      <c r="C377" s="46">
        <f>+'لائحة المساهمين'!B375</f>
        <v>0</v>
      </c>
      <c r="D377" s="47">
        <f>+'لائحة المساهمين'!C375</f>
        <v>0</v>
      </c>
      <c r="E377" s="47">
        <f>+'لائحة المساهمين'!P375</f>
        <v>0</v>
      </c>
      <c r="F377" s="47">
        <f>+'لائحة المساهمين'!Q375</f>
        <v>0</v>
      </c>
      <c r="G377" s="32">
        <f>+'لائحة المساهمين'!R375</f>
        <v>0</v>
      </c>
      <c r="H377" s="10">
        <v>369</v>
      </c>
      <c r="K377" s="7"/>
      <c r="AE377" s="8">
        <v>18484</v>
      </c>
      <c r="AF377" s="9" t="s">
        <v>348</v>
      </c>
      <c r="AG377" s="8">
        <v>830</v>
      </c>
    </row>
    <row r="378" spans="1:33" s="6" customFormat="1" ht="23.25" customHeight="1" x14ac:dyDescent="0.3">
      <c r="A378" s="5">
        <f>+Tableau1[[#This Row],[الهاتف]]</f>
        <v>0</v>
      </c>
      <c r="B378" s="5"/>
      <c r="C378" s="48">
        <f>+'لائحة المساهمين'!B376</f>
        <v>0</v>
      </c>
      <c r="D378" s="49">
        <f>+'لائحة المساهمين'!C376</f>
        <v>0</v>
      </c>
      <c r="E378" s="49">
        <f>+'لائحة المساهمين'!P376</f>
        <v>0</v>
      </c>
      <c r="F378" s="50">
        <f>+'لائحة المساهمين'!Q376</f>
        <v>0</v>
      </c>
      <c r="G378" s="34">
        <f>+'لائحة المساهمين'!R376</f>
        <v>0</v>
      </c>
      <c r="H378" s="14">
        <v>370</v>
      </c>
      <c r="K378" s="7"/>
      <c r="AE378" s="8">
        <v>18485</v>
      </c>
      <c r="AF378" s="9" t="s">
        <v>349</v>
      </c>
      <c r="AG378" s="8">
        <v>830</v>
      </c>
    </row>
    <row r="379" spans="1:33" s="6" customFormat="1" ht="23.25" customHeight="1" x14ac:dyDescent="0.3">
      <c r="A379" s="5">
        <f>+Tableau1[[#This Row],[الهاتف]]</f>
        <v>0</v>
      </c>
      <c r="B379" s="5"/>
      <c r="C379" s="46">
        <f>+'لائحة المساهمين'!B377</f>
        <v>0</v>
      </c>
      <c r="D379" s="47">
        <f>+'لائحة المساهمين'!C377</f>
        <v>0</v>
      </c>
      <c r="E379" s="47">
        <f>+'لائحة المساهمين'!P377</f>
        <v>0</v>
      </c>
      <c r="F379" s="47">
        <f>+'لائحة المساهمين'!Q377</f>
        <v>0</v>
      </c>
      <c r="G379" s="32">
        <f>+'لائحة المساهمين'!R377</f>
        <v>0</v>
      </c>
      <c r="H379" s="10">
        <v>371</v>
      </c>
      <c r="K379" s="7"/>
      <c r="AE379" s="8">
        <v>18486</v>
      </c>
      <c r="AF379" s="9" t="s">
        <v>350</v>
      </c>
      <c r="AG379" s="8">
        <v>830</v>
      </c>
    </row>
    <row r="380" spans="1:33" s="6" customFormat="1" ht="23.25" customHeight="1" x14ac:dyDescent="0.3">
      <c r="A380" s="5">
        <f>+Tableau1[[#This Row],[الهاتف]]</f>
        <v>0</v>
      </c>
      <c r="B380" s="5"/>
      <c r="C380" s="48">
        <f>+'لائحة المساهمين'!B378</f>
        <v>0</v>
      </c>
      <c r="D380" s="49">
        <f>+'لائحة المساهمين'!C378</f>
        <v>0</v>
      </c>
      <c r="E380" s="49">
        <f>+'لائحة المساهمين'!P378</f>
        <v>0</v>
      </c>
      <c r="F380" s="50">
        <f>+'لائحة المساهمين'!Q378</f>
        <v>0</v>
      </c>
      <c r="G380" s="34">
        <f>+'لائحة المساهمين'!R378</f>
        <v>0</v>
      </c>
      <c r="H380" s="14">
        <v>372</v>
      </c>
      <c r="K380" s="7"/>
      <c r="AE380" s="8">
        <v>18488</v>
      </c>
      <c r="AF380" s="9" t="s">
        <v>351</v>
      </c>
      <c r="AG380" s="8">
        <v>880</v>
      </c>
    </row>
    <row r="381" spans="1:33" s="6" customFormat="1" ht="23.25" customHeight="1" x14ac:dyDescent="0.3">
      <c r="A381" s="5">
        <f>+Tableau1[[#This Row],[الهاتف]]</f>
        <v>0</v>
      </c>
      <c r="B381" s="5"/>
      <c r="C381" s="46">
        <f>+'لائحة المساهمين'!B379</f>
        <v>0</v>
      </c>
      <c r="D381" s="47">
        <f>+'لائحة المساهمين'!C379</f>
        <v>0</v>
      </c>
      <c r="E381" s="47">
        <f>+'لائحة المساهمين'!P379</f>
        <v>0</v>
      </c>
      <c r="F381" s="47">
        <f>+'لائحة المساهمين'!Q379</f>
        <v>0</v>
      </c>
      <c r="G381" s="32">
        <f>+'لائحة المساهمين'!R379</f>
        <v>0</v>
      </c>
      <c r="H381" s="10">
        <v>373</v>
      </c>
      <c r="K381" s="7"/>
      <c r="AE381" s="8">
        <v>18489</v>
      </c>
      <c r="AF381" s="9" t="s">
        <v>352</v>
      </c>
      <c r="AG381" s="8">
        <v>870</v>
      </c>
    </row>
    <row r="382" spans="1:33" s="6" customFormat="1" ht="23.25" customHeight="1" x14ac:dyDescent="0.3">
      <c r="A382" s="5">
        <f>+Tableau1[[#This Row],[الهاتف]]</f>
        <v>0</v>
      </c>
      <c r="B382" s="5"/>
      <c r="C382" s="48">
        <f>+'لائحة المساهمين'!B380</f>
        <v>0</v>
      </c>
      <c r="D382" s="49">
        <f>+'لائحة المساهمين'!C380</f>
        <v>0</v>
      </c>
      <c r="E382" s="49">
        <f>+'لائحة المساهمين'!P380</f>
        <v>0</v>
      </c>
      <c r="F382" s="50">
        <f>+'لائحة المساهمين'!Q380</f>
        <v>0</v>
      </c>
      <c r="G382" s="34">
        <f>+'لائحة المساهمين'!R380</f>
        <v>0</v>
      </c>
      <c r="H382" s="14">
        <v>374</v>
      </c>
      <c r="K382" s="7"/>
      <c r="AE382" s="8">
        <v>18490</v>
      </c>
      <c r="AF382" s="9" t="s">
        <v>353</v>
      </c>
      <c r="AG382" s="8">
        <v>830</v>
      </c>
    </row>
    <row r="383" spans="1:33" s="6" customFormat="1" ht="23.25" customHeight="1" x14ac:dyDescent="0.3">
      <c r="A383" s="5">
        <f>+Tableau1[[#This Row],[الهاتف]]</f>
        <v>0</v>
      </c>
      <c r="B383" s="5"/>
      <c r="C383" s="46">
        <f>+'لائحة المساهمين'!B381</f>
        <v>0</v>
      </c>
      <c r="D383" s="47">
        <f>+'لائحة المساهمين'!C381</f>
        <v>0</v>
      </c>
      <c r="E383" s="47">
        <f>+'لائحة المساهمين'!P381</f>
        <v>0</v>
      </c>
      <c r="F383" s="47">
        <f>+'لائحة المساهمين'!Q381</f>
        <v>0</v>
      </c>
      <c r="G383" s="32">
        <f>+'لائحة المساهمين'!R381</f>
        <v>0</v>
      </c>
      <c r="H383" s="10">
        <v>375</v>
      </c>
      <c r="K383" s="7"/>
      <c r="AE383" s="8">
        <v>18491</v>
      </c>
      <c r="AF383" s="9" t="s">
        <v>354</v>
      </c>
      <c r="AG383" s="8">
        <v>880</v>
      </c>
    </row>
    <row r="384" spans="1:33" s="6" customFormat="1" ht="23.25" customHeight="1" x14ac:dyDescent="0.3">
      <c r="A384" s="5">
        <f>+Tableau1[[#This Row],[الهاتف]]</f>
        <v>0</v>
      </c>
      <c r="B384" s="5"/>
      <c r="C384" s="48">
        <f>+'لائحة المساهمين'!B382</f>
        <v>0</v>
      </c>
      <c r="D384" s="49">
        <f>+'لائحة المساهمين'!C382</f>
        <v>0</v>
      </c>
      <c r="E384" s="49">
        <f>+'لائحة المساهمين'!P382</f>
        <v>0</v>
      </c>
      <c r="F384" s="50">
        <f>+'لائحة المساهمين'!Q382</f>
        <v>0</v>
      </c>
      <c r="G384" s="34">
        <f>+'لائحة المساهمين'!R382</f>
        <v>0</v>
      </c>
      <c r="H384" s="14">
        <v>376</v>
      </c>
      <c r="K384" s="7"/>
      <c r="AE384" s="8">
        <v>18492</v>
      </c>
      <c r="AF384" s="9" t="s">
        <v>355</v>
      </c>
      <c r="AG384" s="8">
        <v>830</v>
      </c>
    </row>
    <row r="385" spans="1:33" s="6" customFormat="1" ht="23.25" customHeight="1" x14ac:dyDescent="0.3">
      <c r="A385" s="5">
        <f>+Tableau1[[#This Row],[الهاتف]]</f>
        <v>0</v>
      </c>
      <c r="B385" s="5"/>
      <c r="C385" s="46">
        <f>+'لائحة المساهمين'!B383</f>
        <v>0</v>
      </c>
      <c r="D385" s="47">
        <f>+'لائحة المساهمين'!C383</f>
        <v>0</v>
      </c>
      <c r="E385" s="47">
        <f>+'لائحة المساهمين'!P383</f>
        <v>0</v>
      </c>
      <c r="F385" s="47">
        <f>+'لائحة المساهمين'!Q383</f>
        <v>0</v>
      </c>
      <c r="G385" s="32">
        <f>+'لائحة المساهمين'!R383</f>
        <v>0</v>
      </c>
      <c r="H385" s="10">
        <v>377</v>
      </c>
      <c r="K385" s="7"/>
      <c r="AE385" s="8">
        <v>18495</v>
      </c>
      <c r="AF385" s="9" t="s">
        <v>356</v>
      </c>
      <c r="AG385" s="8">
        <v>840</v>
      </c>
    </row>
    <row r="386" spans="1:33" s="16" customFormat="1" ht="23.25" customHeight="1" x14ac:dyDescent="0.3">
      <c r="A386" s="5">
        <f>+Tableau1[[#This Row],[الهاتف]]</f>
        <v>0</v>
      </c>
      <c r="B386" s="15"/>
      <c r="C386" s="48">
        <f>+'لائحة المساهمين'!B384</f>
        <v>0</v>
      </c>
      <c r="D386" s="49">
        <f>+'لائحة المساهمين'!C384</f>
        <v>0</v>
      </c>
      <c r="E386" s="49">
        <f>+'لائحة المساهمين'!P384</f>
        <v>0</v>
      </c>
      <c r="F386" s="50">
        <f>+'لائحة المساهمين'!Q384</f>
        <v>0</v>
      </c>
      <c r="G386" s="34">
        <f>+'لائحة المساهمين'!R384</f>
        <v>0</v>
      </c>
      <c r="H386" s="14">
        <v>378</v>
      </c>
      <c r="K386" s="17"/>
      <c r="AE386" s="18">
        <v>18497</v>
      </c>
      <c r="AF386" s="19" t="s">
        <v>357</v>
      </c>
      <c r="AG386" s="18">
        <v>830</v>
      </c>
    </row>
    <row r="387" spans="1:33" s="6" customFormat="1" ht="23.25" customHeight="1" x14ac:dyDescent="0.3">
      <c r="A387" s="5">
        <f>+Tableau1[[#This Row],[الهاتف]]</f>
        <v>0</v>
      </c>
      <c r="B387" s="5"/>
      <c r="C387" s="46">
        <f>+'لائحة المساهمين'!B385</f>
        <v>0</v>
      </c>
      <c r="D387" s="47">
        <f>+'لائحة المساهمين'!C385</f>
        <v>0</v>
      </c>
      <c r="E387" s="47">
        <f>+'لائحة المساهمين'!P385</f>
        <v>0</v>
      </c>
      <c r="F387" s="47">
        <f>+'لائحة المساهمين'!Q385</f>
        <v>0</v>
      </c>
      <c r="G387" s="32">
        <f>+'لائحة المساهمين'!R385</f>
        <v>0</v>
      </c>
      <c r="H387" s="10">
        <v>379</v>
      </c>
      <c r="K387" s="7"/>
      <c r="AE387" s="8">
        <v>18498</v>
      </c>
      <c r="AF387" s="9" t="s">
        <v>358</v>
      </c>
      <c r="AG387" s="8">
        <v>820</v>
      </c>
    </row>
    <row r="388" spans="1:33" s="6" customFormat="1" ht="23.25" customHeight="1" x14ac:dyDescent="0.3">
      <c r="A388" s="5">
        <f>+Tableau1[[#This Row],[الهاتف]]</f>
        <v>0</v>
      </c>
      <c r="B388" s="5"/>
      <c r="C388" s="48">
        <f>+'لائحة المساهمين'!B386</f>
        <v>0</v>
      </c>
      <c r="D388" s="49">
        <f>+'لائحة المساهمين'!C386</f>
        <v>0</v>
      </c>
      <c r="E388" s="49">
        <f>+'لائحة المساهمين'!P386</f>
        <v>0</v>
      </c>
      <c r="F388" s="50">
        <f>+'لائحة المساهمين'!Q386</f>
        <v>0</v>
      </c>
      <c r="G388" s="34">
        <f>+'لائحة المساهمين'!R386</f>
        <v>0</v>
      </c>
      <c r="H388" s="14">
        <v>380</v>
      </c>
      <c r="K388" s="7"/>
      <c r="AE388" s="8">
        <v>18499</v>
      </c>
      <c r="AF388" s="9" t="s">
        <v>359</v>
      </c>
      <c r="AG388" s="8">
        <v>830</v>
      </c>
    </row>
    <row r="389" spans="1:33" s="6" customFormat="1" ht="23.25" customHeight="1" x14ac:dyDescent="0.3">
      <c r="A389" s="5">
        <f>+Tableau1[[#This Row],[الهاتف]]</f>
        <v>0</v>
      </c>
      <c r="B389" s="5"/>
      <c r="C389" s="46">
        <f>+'لائحة المساهمين'!B387</f>
        <v>0</v>
      </c>
      <c r="D389" s="47">
        <f>+'لائحة المساهمين'!C387</f>
        <v>0</v>
      </c>
      <c r="E389" s="47">
        <f>+'لائحة المساهمين'!P387</f>
        <v>0</v>
      </c>
      <c r="F389" s="47">
        <f>+'لائحة المساهمين'!Q387</f>
        <v>0</v>
      </c>
      <c r="G389" s="32">
        <f>+'لائحة المساهمين'!R387</f>
        <v>0</v>
      </c>
      <c r="H389" s="10">
        <v>381</v>
      </c>
      <c r="K389" s="7"/>
      <c r="AE389" s="8">
        <v>18500</v>
      </c>
      <c r="AF389" s="9" t="s">
        <v>360</v>
      </c>
      <c r="AG389" s="8">
        <v>830</v>
      </c>
    </row>
    <row r="390" spans="1:33" s="6" customFormat="1" ht="23.25" customHeight="1" x14ac:dyDescent="0.3">
      <c r="A390" s="5">
        <f>+Tableau1[[#This Row],[الهاتف]]</f>
        <v>0</v>
      </c>
      <c r="B390" s="5"/>
      <c r="C390" s="48">
        <f>+'لائحة المساهمين'!B388</f>
        <v>0</v>
      </c>
      <c r="D390" s="49">
        <f>+'لائحة المساهمين'!C388</f>
        <v>0</v>
      </c>
      <c r="E390" s="49">
        <f>+'لائحة المساهمين'!P388</f>
        <v>0</v>
      </c>
      <c r="F390" s="50">
        <f>+'لائحة المساهمين'!Q388</f>
        <v>0</v>
      </c>
      <c r="G390" s="34">
        <f>+'لائحة المساهمين'!R388</f>
        <v>0</v>
      </c>
      <c r="H390" s="14">
        <v>382</v>
      </c>
      <c r="K390" s="7"/>
      <c r="AE390" s="8">
        <v>18501</v>
      </c>
      <c r="AF390" s="9" t="s">
        <v>361</v>
      </c>
      <c r="AG390" s="8">
        <v>820</v>
      </c>
    </row>
    <row r="391" spans="1:33" s="6" customFormat="1" ht="23.25" customHeight="1" x14ac:dyDescent="0.3">
      <c r="A391" s="5">
        <f>+Tableau1[[#This Row],[الهاتف]]</f>
        <v>0</v>
      </c>
      <c r="B391" s="5"/>
      <c r="C391" s="46">
        <f>+'لائحة المساهمين'!B389</f>
        <v>0</v>
      </c>
      <c r="D391" s="47">
        <f>+'لائحة المساهمين'!C389</f>
        <v>0</v>
      </c>
      <c r="E391" s="47">
        <f>+'لائحة المساهمين'!P389</f>
        <v>0</v>
      </c>
      <c r="F391" s="47">
        <f>+'لائحة المساهمين'!Q389</f>
        <v>0</v>
      </c>
      <c r="G391" s="32">
        <f>+'لائحة المساهمين'!R389</f>
        <v>0</v>
      </c>
      <c r="H391" s="10">
        <v>383</v>
      </c>
      <c r="K391" s="7"/>
      <c r="AE391" s="8">
        <v>18503</v>
      </c>
      <c r="AF391" s="9" t="s">
        <v>362</v>
      </c>
      <c r="AG391" s="8">
        <v>840</v>
      </c>
    </row>
    <row r="392" spans="1:33" s="6" customFormat="1" ht="23.25" customHeight="1" x14ac:dyDescent="0.3">
      <c r="A392" s="5">
        <f>+Tableau1[[#This Row],[الهاتف]]</f>
        <v>0</v>
      </c>
      <c r="B392" s="5"/>
      <c r="C392" s="48">
        <f>+'لائحة المساهمين'!B390</f>
        <v>0</v>
      </c>
      <c r="D392" s="49">
        <f>+'لائحة المساهمين'!C390</f>
        <v>0</v>
      </c>
      <c r="E392" s="49">
        <f>+'لائحة المساهمين'!P390</f>
        <v>0</v>
      </c>
      <c r="F392" s="50">
        <f>+'لائحة المساهمين'!Q390</f>
        <v>0</v>
      </c>
      <c r="G392" s="34">
        <f>+'لائحة المساهمين'!R390</f>
        <v>0</v>
      </c>
      <c r="H392" s="14">
        <v>384</v>
      </c>
      <c r="K392" s="7"/>
      <c r="AE392" s="8">
        <v>18504</v>
      </c>
      <c r="AF392" s="9" t="s">
        <v>363</v>
      </c>
      <c r="AG392" s="8">
        <v>820</v>
      </c>
    </row>
    <row r="393" spans="1:33" s="6" customFormat="1" ht="23.25" customHeight="1" x14ac:dyDescent="0.3">
      <c r="A393" s="5">
        <f>+Tableau1[[#This Row],[الهاتف]]</f>
        <v>0</v>
      </c>
      <c r="B393" s="5"/>
      <c r="C393" s="46">
        <f>+'لائحة المساهمين'!B391</f>
        <v>0</v>
      </c>
      <c r="D393" s="47">
        <f>+'لائحة المساهمين'!C391</f>
        <v>0</v>
      </c>
      <c r="E393" s="47">
        <f>+'لائحة المساهمين'!P391</f>
        <v>0</v>
      </c>
      <c r="F393" s="47">
        <f>+'لائحة المساهمين'!Q391</f>
        <v>0</v>
      </c>
      <c r="G393" s="32">
        <f>+'لائحة المساهمين'!R391</f>
        <v>0</v>
      </c>
      <c r="H393" s="10">
        <v>385</v>
      </c>
      <c r="K393" s="7"/>
      <c r="AE393" s="8">
        <v>18505</v>
      </c>
      <c r="AF393" s="9" t="s">
        <v>188</v>
      </c>
      <c r="AG393" s="8">
        <v>830</v>
      </c>
    </row>
    <row r="394" spans="1:33" s="6" customFormat="1" ht="23.25" customHeight="1" x14ac:dyDescent="0.3">
      <c r="A394" s="5">
        <f>+Tableau1[[#This Row],[الهاتف]]</f>
        <v>0</v>
      </c>
      <c r="B394" s="5"/>
      <c r="C394" s="48">
        <f>+'لائحة المساهمين'!B392</f>
        <v>0</v>
      </c>
      <c r="D394" s="49">
        <f>+'لائحة المساهمين'!C392</f>
        <v>0</v>
      </c>
      <c r="E394" s="49">
        <f>+'لائحة المساهمين'!P392</f>
        <v>0</v>
      </c>
      <c r="F394" s="50">
        <f>+'لائحة المساهمين'!Q392</f>
        <v>0</v>
      </c>
      <c r="G394" s="34">
        <f>+'لائحة المساهمين'!R392</f>
        <v>0</v>
      </c>
      <c r="H394" s="14">
        <v>386</v>
      </c>
      <c r="K394" s="7"/>
      <c r="AE394" s="8">
        <v>18509</v>
      </c>
      <c r="AF394" s="9" t="s">
        <v>364</v>
      </c>
      <c r="AG394" s="8">
        <v>820</v>
      </c>
    </row>
    <row r="395" spans="1:33" s="6" customFormat="1" ht="23.25" customHeight="1" x14ac:dyDescent="0.3">
      <c r="A395" s="5">
        <f>+Tableau1[[#This Row],[الهاتف]]</f>
        <v>0</v>
      </c>
      <c r="B395" s="5"/>
      <c r="C395" s="46">
        <f>+'لائحة المساهمين'!B393</f>
        <v>0</v>
      </c>
      <c r="D395" s="47">
        <f>+'لائحة المساهمين'!C393</f>
        <v>0</v>
      </c>
      <c r="E395" s="47">
        <f>+'لائحة المساهمين'!P393</f>
        <v>0</v>
      </c>
      <c r="F395" s="47">
        <f>+'لائحة المساهمين'!Q393</f>
        <v>0</v>
      </c>
      <c r="G395" s="32">
        <f>+'لائحة المساهمين'!R393</f>
        <v>0</v>
      </c>
      <c r="H395" s="10">
        <v>387</v>
      </c>
      <c r="K395" s="7"/>
      <c r="AE395" s="8">
        <v>18510</v>
      </c>
      <c r="AF395" s="9" t="s">
        <v>365</v>
      </c>
      <c r="AG395" s="8">
        <v>820</v>
      </c>
    </row>
    <row r="396" spans="1:33" s="6" customFormat="1" ht="23.25" customHeight="1" x14ac:dyDescent="0.3">
      <c r="A396" s="5">
        <f>+Tableau1[[#This Row],[الهاتف]]</f>
        <v>0</v>
      </c>
      <c r="B396" s="5"/>
      <c r="C396" s="48">
        <f>+'لائحة المساهمين'!B394</f>
        <v>0</v>
      </c>
      <c r="D396" s="49">
        <f>+'لائحة المساهمين'!C394</f>
        <v>0</v>
      </c>
      <c r="E396" s="49">
        <f>+'لائحة المساهمين'!P394</f>
        <v>0</v>
      </c>
      <c r="F396" s="50">
        <f>+'لائحة المساهمين'!Q394</f>
        <v>0</v>
      </c>
      <c r="G396" s="34">
        <f>+'لائحة المساهمين'!R394</f>
        <v>0</v>
      </c>
      <c r="H396" s="14">
        <v>388</v>
      </c>
      <c r="K396" s="7"/>
      <c r="AE396" s="8">
        <v>18511</v>
      </c>
      <c r="AF396" s="9" t="s">
        <v>366</v>
      </c>
      <c r="AG396" s="8">
        <v>830</v>
      </c>
    </row>
    <row r="397" spans="1:33" s="6" customFormat="1" ht="23.25" customHeight="1" x14ac:dyDescent="0.3">
      <c r="A397" s="5">
        <f>+Tableau1[[#This Row],[الهاتف]]</f>
        <v>0</v>
      </c>
      <c r="B397" s="5"/>
      <c r="C397" s="46">
        <f>+'لائحة المساهمين'!B395</f>
        <v>0</v>
      </c>
      <c r="D397" s="47">
        <f>+'لائحة المساهمين'!C395</f>
        <v>0</v>
      </c>
      <c r="E397" s="47">
        <f>+'لائحة المساهمين'!P395</f>
        <v>0</v>
      </c>
      <c r="F397" s="47">
        <f>+'لائحة المساهمين'!Q395</f>
        <v>0</v>
      </c>
      <c r="G397" s="32">
        <f>+'لائحة المساهمين'!R395</f>
        <v>0</v>
      </c>
      <c r="H397" s="10">
        <v>389</v>
      </c>
      <c r="K397" s="7"/>
      <c r="AE397" s="8">
        <v>18512</v>
      </c>
      <c r="AF397" s="9" t="s">
        <v>367</v>
      </c>
      <c r="AG397" s="8">
        <v>820</v>
      </c>
    </row>
    <row r="398" spans="1:33" s="6" customFormat="1" ht="23.25" customHeight="1" x14ac:dyDescent="0.3">
      <c r="A398" s="5">
        <f>+Tableau1[[#This Row],[الهاتف]]</f>
        <v>0</v>
      </c>
      <c r="B398" s="5"/>
      <c r="C398" s="48">
        <f>+'لائحة المساهمين'!B396</f>
        <v>0</v>
      </c>
      <c r="D398" s="49">
        <f>+'لائحة المساهمين'!C396</f>
        <v>0</v>
      </c>
      <c r="E398" s="49">
        <f>+'لائحة المساهمين'!P396</f>
        <v>0</v>
      </c>
      <c r="F398" s="50">
        <f>+'لائحة المساهمين'!Q396</f>
        <v>0</v>
      </c>
      <c r="G398" s="34">
        <f>+'لائحة المساهمين'!R396</f>
        <v>0</v>
      </c>
      <c r="H398" s="14">
        <v>390</v>
      </c>
      <c r="K398" s="7"/>
      <c r="AE398" s="8">
        <v>18513</v>
      </c>
      <c r="AF398" s="9" t="s">
        <v>368</v>
      </c>
      <c r="AG398" s="8">
        <v>820</v>
      </c>
    </row>
    <row r="399" spans="1:33" s="6" customFormat="1" ht="23.25" customHeight="1" x14ac:dyDescent="0.3">
      <c r="A399" s="5">
        <f>+Tableau1[[#This Row],[الهاتف]]</f>
        <v>0</v>
      </c>
      <c r="B399" s="5"/>
      <c r="C399" s="46">
        <f>+'لائحة المساهمين'!B397</f>
        <v>0</v>
      </c>
      <c r="D399" s="47">
        <f>+'لائحة المساهمين'!C397</f>
        <v>0</v>
      </c>
      <c r="E399" s="47">
        <f>+'لائحة المساهمين'!P397</f>
        <v>0</v>
      </c>
      <c r="F399" s="47">
        <f>+'لائحة المساهمين'!Q397</f>
        <v>0</v>
      </c>
      <c r="G399" s="32">
        <f>+'لائحة المساهمين'!R397</f>
        <v>0</v>
      </c>
      <c r="H399" s="10">
        <v>391</v>
      </c>
      <c r="K399" s="7"/>
      <c r="AE399" s="8">
        <v>18514</v>
      </c>
      <c r="AF399" s="9" t="s">
        <v>369</v>
      </c>
      <c r="AG399" s="8">
        <v>880</v>
      </c>
    </row>
    <row r="400" spans="1:33" s="6" customFormat="1" ht="23.25" customHeight="1" x14ac:dyDescent="0.3">
      <c r="A400" s="5">
        <f>+Tableau1[[#This Row],[الهاتف]]</f>
        <v>0</v>
      </c>
      <c r="B400" s="5"/>
      <c r="C400" s="48">
        <f>+'لائحة المساهمين'!B398</f>
        <v>0</v>
      </c>
      <c r="D400" s="49">
        <f>+'لائحة المساهمين'!C398</f>
        <v>0</v>
      </c>
      <c r="E400" s="49">
        <f>+'لائحة المساهمين'!P398</f>
        <v>0</v>
      </c>
      <c r="F400" s="50">
        <f>+'لائحة المساهمين'!Q398</f>
        <v>0</v>
      </c>
      <c r="G400" s="34">
        <f>+'لائحة المساهمين'!R398</f>
        <v>0</v>
      </c>
      <c r="H400" s="14">
        <v>392</v>
      </c>
      <c r="K400" s="7"/>
      <c r="AE400" s="8">
        <v>18516</v>
      </c>
      <c r="AF400" s="9" t="s">
        <v>370</v>
      </c>
      <c r="AG400" s="8">
        <v>830</v>
      </c>
    </row>
    <row r="401" spans="1:33" s="6" customFormat="1" ht="23.25" customHeight="1" x14ac:dyDescent="0.3">
      <c r="A401" s="5">
        <f>+Tableau1[[#This Row],[الهاتف]]</f>
        <v>0</v>
      </c>
      <c r="B401" s="5"/>
      <c r="C401" s="46">
        <f>+'لائحة المساهمين'!B399</f>
        <v>0</v>
      </c>
      <c r="D401" s="47">
        <f>+'لائحة المساهمين'!C399</f>
        <v>0</v>
      </c>
      <c r="E401" s="47">
        <f>+'لائحة المساهمين'!P399</f>
        <v>0</v>
      </c>
      <c r="F401" s="47">
        <f>+'لائحة المساهمين'!Q399</f>
        <v>0</v>
      </c>
      <c r="G401" s="32">
        <f>+'لائحة المساهمين'!R399</f>
        <v>0</v>
      </c>
      <c r="H401" s="10">
        <v>393</v>
      </c>
      <c r="K401" s="7"/>
      <c r="AE401" s="8">
        <v>18518</v>
      </c>
      <c r="AF401" s="9" t="s">
        <v>371</v>
      </c>
      <c r="AG401" s="8">
        <v>830</v>
      </c>
    </row>
    <row r="402" spans="1:33" s="6" customFormat="1" ht="23.25" customHeight="1" x14ac:dyDescent="0.3">
      <c r="A402" s="5">
        <f>+Tableau1[[#This Row],[الهاتف]]</f>
        <v>0</v>
      </c>
      <c r="B402" s="5"/>
      <c r="C402" s="48">
        <f>+'لائحة المساهمين'!B400</f>
        <v>0</v>
      </c>
      <c r="D402" s="49">
        <f>+'لائحة المساهمين'!C400</f>
        <v>0</v>
      </c>
      <c r="E402" s="49">
        <f>+'لائحة المساهمين'!P400</f>
        <v>0</v>
      </c>
      <c r="F402" s="50">
        <f>+'لائحة المساهمين'!Q400</f>
        <v>0</v>
      </c>
      <c r="G402" s="34">
        <f>+'لائحة المساهمين'!R400</f>
        <v>0</v>
      </c>
      <c r="H402" s="14">
        <v>394</v>
      </c>
      <c r="K402" s="7"/>
      <c r="AE402" s="8">
        <v>18519</v>
      </c>
      <c r="AF402" s="9" t="s">
        <v>372</v>
      </c>
      <c r="AG402" s="8">
        <v>830</v>
      </c>
    </row>
    <row r="403" spans="1:33" s="16" customFormat="1" ht="23.25" customHeight="1" x14ac:dyDescent="0.3">
      <c r="A403" s="5">
        <f>+Tableau1[[#This Row],[الهاتف]]</f>
        <v>0</v>
      </c>
      <c r="B403" s="15"/>
      <c r="C403" s="46">
        <f>+'لائحة المساهمين'!B401</f>
        <v>0</v>
      </c>
      <c r="D403" s="47">
        <f>+'لائحة المساهمين'!C401</f>
        <v>0</v>
      </c>
      <c r="E403" s="47">
        <f>+'لائحة المساهمين'!P401</f>
        <v>0</v>
      </c>
      <c r="F403" s="47">
        <f>+'لائحة المساهمين'!Q401</f>
        <v>0</v>
      </c>
      <c r="G403" s="32">
        <f>+'لائحة المساهمين'!R401</f>
        <v>0</v>
      </c>
      <c r="H403" s="10">
        <v>395</v>
      </c>
      <c r="K403" s="17"/>
      <c r="AE403" s="18">
        <v>18520</v>
      </c>
      <c r="AF403" s="19" t="s">
        <v>373</v>
      </c>
      <c r="AG403" s="18">
        <v>820</v>
      </c>
    </row>
    <row r="404" spans="1:33" s="6" customFormat="1" ht="23.25" customHeight="1" x14ac:dyDescent="0.3">
      <c r="A404" s="5">
        <f>+Tableau1[[#This Row],[الهاتف]]</f>
        <v>0</v>
      </c>
      <c r="B404" s="5"/>
      <c r="C404" s="48">
        <f>+'لائحة المساهمين'!B402</f>
        <v>0</v>
      </c>
      <c r="D404" s="49">
        <f>+'لائحة المساهمين'!C402</f>
        <v>0</v>
      </c>
      <c r="E404" s="49">
        <f>+'لائحة المساهمين'!P402</f>
        <v>0</v>
      </c>
      <c r="F404" s="50">
        <f>+'لائحة المساهمين'!Q402</f>
        <v>0</v>
      </c>
      <c r="G404" s="34">
        <f>+'لائحة المساهمين'!R402</f>
        <v>0</v>
      </c>
      <c r="H404" s="14">
        <v>396</v>
      </c>
      <c r="K404" s="7"/>
      <c r="AE404" s="8">
        <v>18530</v>
      </c>
      <c r="AF404" s="9" t="s">
        <v>374</v>
      </c>
      <c r="AG404" s="8">
        <v>820</v>
      </c>
    </row>
    <row r="405" spans="1:33" s="6" customFormat="1" ht="23.25" customHeight="1" x14ac:dyDescent="0.3">
      <c r="A405" s="5">
        <f>+Tableau1[[#This Row],[الهاتف]]</f>
        <v>0</v>
      </c>
      <c r="B405" s="5"/>
      <c r="C405" s="46">
        <f>+'لائحة المساهمين'!B403</f>
        <v>0</v>
      </c>
      <c r="D405" s="47">
        <f>+'لائحة المساهمين'!C403</f>
        <v>0</v>
      </c>
      <c r="E405" s="47">
        <f>+'لائحة المساهمين'!P403</f>
        <v>0</v>
      </c>
      <c r="F405" s="47">
        <f>+'لائحة المساهمين'!Q403</f>
        <v>0</v>
      </c>
      <c r="G405" s="32">
        <f>+'لائحة المساهمين'!R403</f>
        <v>0</v>
      </c>
      <c r="H405" s="10">
        <v>397</v>
      </c>
      <c r="K405" s="7"/>
      <c r="AE405" s="8">
        <v>18582</v>
      </c>
      <c r="AF405" s="9" t="s">
        <v>375</v>
      </c>
      <c r="AG405" s="8">
        <v>820</v>
      </c>
    </row>
    <row r="406" spans="1:33" s="6" customFormat="1" ht="23.25" customHeight="1" x14ac:dyDescent="0.3">
      <c r="A406" s="5">
        <f>+Tableau1[[#This Row],[الهاتف]]</f>
        <v>0</v>
      </c>
      <c r="B406" s="5"/>
      <c r="C406" s="48">
        <f>+'لائحة المساهمين'!B404</f>
        <v>0</v>
      </c>
      <c r="D406" s="49">
        <f>+'لائحة المساهمين'!C404</f>
        <v>0</v>
      </c>
      <c r="E406" s="49">
        <f>+'لائحة المساهمين'!P404</f>
        <v>0</v>
      </c>
      <c r="F406" s="50">
        <f>+'لائحة المساهمين'!Q404</f>
        <v>0</v>
      </c>
      <c r="G406" s="34">
        <f>+'لائحة المساهمين'!R404</f>
        <v>0</v>
      </c>
      <c r="H406" s="14">
        <v>398</v>
      </c>
      <c r="K406" s="7"/>
      <c r="AE406" s="8">
        <v>18588</v>
      </c>
      <c r="AF406" s="9" t="s">
        <v>376</v>
      </c>
      <c r="AG406" s="8">
        <v>820</v>
      </c>
    </row>
    <row r="407" spans="1:33" s="6" customFormat="1" ht="23.25" customHeight="1" x14ac:dyDescent="0.3">
      <c r="A407" s="5">
        <f>+Tableau1[[#This Row],[الهاتف]]</f>
        <v>0</v>
      </c>
      <c r="B407" s="5"/>
      <c r="C407" s="46">
        <f>+'لائحة المساهمين'!B405</f>
        <v>0</v>
      </c>
      <c r="D407" s="47">
        <f>+'لائحة المساهمين'!C405</f>
        <v>0</v>
      </c>
      <c r="E407" s="47">
        <f>+'لائحة المساهمين'!P405</f>
        <v>0</v>
      </c>
      <c r="F407" s="47">
        <f>+'لائحة المساهمين'!Q405</f>
        <v>0</v>
      </c>
      <c r="G407" s="32">
        <f>+'لائحة المساهمين'!R405</f>
        <v>0</v>
      </c>
      <c r="H407" s="10">
        <v>399</v>
      </c>
      <c r="K407" s="7"/>
      <c r="AE407" s="8">
        <v>18590</v>
      </c>
      <c r="AF407" s="9" t="s">
        <v>377</v>
      </c>
      <c r="AG407" s="8">
        <v>820</v>
      </c>
    </row>
    <row r="408" spans="1:33" s="6" customFormat="1" ht="23.25" customHeight="1" x14ac:dyDescent="0.3">
      <c r="A408" s="5">
        <f>+Tableau1[[#This Row],[الهاتف]]</f>
        <v>0</v>
      </c>
      <c r="B408" s="5"/>
      <c r="C408" s="48">
        <f>+'لائحة المساهمين'!B406</f>
        <v>0</v>
      </c>
      <c r="D408" s="49">
        <f>+'لائحة المساهمين'!C406</f>
        <v>0</v>
      </c>
      <c r="E408" s="49">
        <f>+'لائحة المساهمين'!P406</f>
        <v>0</v>
      </c>
      <c r="F408" s="50">
        <f>+'لائحة المساهمين'!Q406</f>
        <v>0</v>
      </c>
      <c r="G408" s="34">
        <f>+'لائحة المساهمين'!R406</f>
        <v>0</v>
      </c>
      <c r="H408" s="14">
        <v>400</v>
      </c>
      <c r="K408" s="7"/>
      <c r="AE408" s="8">
        <v>18592</v>
      </c>
      <c r="AF408" s="9" t="s">
        <v>378</v>
      </c>
      <c r="AG408" s="8">
        <v>820</v>
      </c>
    </row>
    <row r="409" spans="1:33" s="6" customFormat="1" ht="23.25" customHeight="1" x14ac:dyDescent="0.3">
      <c r="A409" s="5">
        <f>+Tableau1[[#This Row],[الهاتف]]</f>
        <v>0</v>
      </c>
      <c r="B409" s="5"/>
      <c r="C409" s="46">
        <f>+'لائحة المساهمين'!B407</f>
        <v>0</v>
      </c>
      <c r="D409" s="47">
        <f>+'لائحة المساهمين'!C407</f>
        <v>0</v>
      </c>
      <c r="E409" s="47">
        <f>+'لائحة المساهمين'!P407</f>
        <v>0</v>
      </c>
      <c r="F409" s="47">
        <f>+'لائحة المساهمين'!Q407</f>
        <v>0</v>
      </c>
      <c r="G409" s="32">
        <f>+'لائحة المساهمين'!R407</f>
        <v>0</v>
      </c>
      <c r="H409" s="10">
        <v>401</v>
      </c>
      <c r="K409" s="7"/>
      <c r="AE409" s="8">
        <v>18593</v>
      </c>
      <c r="AF409" s="9" t="s">
        <v>6</v>
      </c>
      <c r="AG409" s="8">
        <v>830</v>
      </c>
    </row>
    <row r="410" spans="1:33" s="6" customFormat="1" ht="23.25" customHeight="1" x14ac:dyDescent="0.3">
      <c r="A410" s="5">
        <f>+Tableau1[[#This Row],[الهاتف]]</f>
        <v>0</v>
      </c>
      <c r="B410" s="5"/>
      <c r="C410" s="48">
        <f>+'لائحة المساهمين'!B408</f>
        <v>0</v>
      </c>
      <c r="D410" s="49">
        <f>+'لائحة المساهمين'!C408</f>
        <v>0</v>
      </c>
      <c r="E410" s="49">
        <f>+'لائحة المساهمين'!P408</f>
        <v>0</v>
      </c>
      <c r="F410" s="50">
        <f>+'لائحة المساهمين'!Q408</f>
        <v>0</v>
      </c>
      <c r="G410" s="34">
        <f>+'لائحة المساهمين'!R408</f>
        <v>0</v>
      </c>
      <c r="H410" s="14">
        <v>402</v>
      </c>
      <c r="K410" s="7"/>
      <c r="AE410" s="8">
        <v>18595</v>
      </c>
      <c r="AF410" s="9" t="s">
        <v>379</v>
      </c>
      <c r="AG410" s="8">
        <v>820</v>
      </c>
    </row>
    <row r="411" spans="1:33" s="6" customFormat="1" ht="23.25" customHeight="1" x14ac:dyDescent="0.3">
      <c r="A411" s="5">
        <f>+Tableau1[[#This Row],[الهاتف]]</f>
        <v>0</v>
      </c>
      <c r="B411" s="5"/>
      <c r="C411" s="46">
        <f>+'لائحة المساهمين'!B409</f>
        <v>0</v>
      </c>
      <c r="D411" s="47">
        <f>+'لائحة المساهمين'!C409</f>
        <v>0</v>
      </c>
      <c r="E411" s="47">
        <f>+'لائحة المساهمين'!P409</f>
        <v>0</v>
      </c>
      <c r="F411" s="47">
        <f>+'لائحة المساهمين'!Q409</f>
        <v>0</v>
      </c>
      <c r="G411" s="32">
        <f>+'لائحة المساهمين'!R409</f>
        <v>0</v>
      </c>
      <c r="H411" s="10">
        <v>403</v>
      </c>
      <c r="K411" s="7"/>
      <c r="AE411" s="8">
        <v>18609</v>
      </c>
      <c r="AF411" s="9" t="s">
        <v>380</v>
      </c>
      <c r="AG411" s="8">
        <v>830</v>
      </c>
    </row>
    <row r="412" spans="1:33" s="6" customFormat="1" ht="23.25" customHeight="1" x14ac:dyDescent="0.3">
      <c r="A412" s="5">
        <f>+Tableau1[[#This Row],[الهاتف]]</f>
        <v>0</v>
      </c>
      <c r="B412" s="5"/>
      <c r="C412" s="48">
        <f>+'لائحة المساهمين'!B410</f>
        <v>0</v>
      </c>
      <c r="D412" s="49">
        <f>+'لائحة المساهمين'!C410</f>
        <v>0</v>
      </c>
      <c r="E412" s="49">
        <f>+'لائحة المساهمين'!P410</f>
        <v>0</v>
      </c>
      <c r="F412" s="50">
        <f>+'لائحة المساهمين'!Q410</f>
        <v>0</v>
      </c>
      <c r="G412" s="34">
        <f>+'لائحة المساهمين'!R410</f>
        <v>0</v>
      </c>
      <c r="H412" s="14">
        <v>404</v>
      </c>
      <c r="K412" s="7"/>
      <c r="AE412" s="8">
        <v>18627</v>
      </c>
      <c r="AF412" s="9" t="s">
        <v>381</v>
      </c>
      <c r="AG412" s="8">
        <v>880</v>
      </c>
    </row>
    <row r="413" spans="1:33" s="6" customFormat="1" ht="23.25" customHeight="1" x14ac:dyDescent="0.3">
      <c r="A413" s="5">
        <f>+Tableau1[[#This Row],[الهاتف]]</f>
        <v>0</v>
      </c>
      <c r="B413" s="5"/>
      <c r="C413" s="46">
        <f>+'لائحة المساهمين'!B411</f>
        <v>0</v>
      </c>
      <c r="D413" s="47">
        <f>+'لائحة المساهمين'!C411</f>
        <v>0</v>
      </c>
      <c r="E413" s="47">
        <f>+'لائحة المساهمين'!P411</f>
        <v>0</v>
      </c>
      <c r="F413" s="47">
        <f>+'لائحة المساهمين'!Q411</f>
        <v>0</v>
      </c>
      <c r="G413" s="32">
        <f>+'لائحة المساهمين'!R411</f>
        <v>0</v>
      </c>
      <c r="H413" s="10">
        <v>405</v>
      </c>
      <c r="K413" s="7"/>
      <c r="AE413" s="8">
        <v>18628</v>
      </c>
      <c r="AF413" s="9" t="s">
        <v>382</v>
      </c>
      <c r="AG413" s="8">
        <v>830</v>
      </c>
    </row>
    <row r="414" spans="1:33" s="6" customFormat="1" ht="23.25" customHeight="1" x14ac:dyDescent="0.3">
      <c r="A414" s="5">
        <f>+Tableau1[[#This Row],[الهاتف]]</f>
        <v>0</v>
      </c>
      <c r="B414" s="5"/>
      <c r="C414" s="48">
        <f>+'لائحة المساهمين'!B412</f>
        <v>0</v>
      </c>
      <c r="D414" s="49">
        <f>+'لائحة المساهمين'!C412</f>
        <v>0</v>
      </c>
      <c r="E414" s="49">
        <f>+'لائحة المساهمين'!P412</f>
        <v>0</v>
      </c>
      <c r="F414" s="50">
        <f>+'لائحة المساهمين'!Q412</f>
        <v>0</v>
      </c>
      <c r="G414" s="34">
        <f>+'لائحة المساهمين'!R412</f>
        <v>0</v>
      </c>
      <c r="H414" s="14">
        <v>406</v>
      </c>
      <c r="K414" s="7"/>
      <c r="AE414" s="8">
        <v>18632</v>
      </c>
      <c r="AF414" s="9" t="s">
        <v>383</v>
      </c>
      <c r="AG414" s="8">
        <v>820</v>
      </c>
    </row>
    <row r="415" spans="1:33" s="6" customFormat="1" ht="23.25" customHeight="1" x14ac:dyDescent="0.3">
      <c r="A415" s="5">
        <f>+Tableau1[[#This Row],[الهاتف]]</f>
        <v>0</v>
      </c>
      <c r="B415" s="5"/>
      <c r="C415" s="46">
        <f>+'لائحة المساهمين'!B413</f>
        <v>0</v>
      </c>
      <c r="D415" s="47">
        <f>+'لائحة المساهمين'!C413</f>
        <v>0</v>
      </c>
      <c r="E415" s="47">
        <f>+'لائحة المساهمين'!P413</f>
        <v>0</v>
      </c>
      <c r="F415" s="47">
        <f>+'لائحة المساهمين'!Q413</f>
        <v>0</v>
      </c>
      <c r="G415" s="32">
        <f>+'لائحة المساهمين'!R413</f>
        <v>0</v>
      </c>
      <c r="H415" s="10">
        <v>407</v>
      </c>
      <c r="K415" s="7"/>
      <c r="AE415" s="8">
        <v>18633</v>
      </c>
      <c r="AF415" s="9" t="s">
        <v>384</v>
      </c>
      <c r="AG415" s="8">
        <v>820</v>
      </c>
    </row>
    <row r="416" spans="1:33" s="6" customFormat="1" ht="23.25" customHeight="1" x14ac:dyDescent="0.3">
      <c r="A416" s="5">
        <f>+Tableau1[[#This Row],[الهاتف]]</f>
        <v>0</v>
      </c>
      <c r="B416" s="5"/>
      <c r="C416" s="48">
        <f>+'لائحة المساهمين'!B414</f>
        <v>0</v>
      </c>
      <c r="D416" s="49">
        <f>+'لائحة المساهمين'!C414</f>
        <v>0</v>
      </c>
      <c r="E416" s="49">
        <f>+'لائحة المساهمين'!P414</f>
        <v>0</v>
      </c>
      <c r="F416" s="50">
        <f>+'لائحة المساهمين'!Q414</f>
        <v>0</v>
      </c>
      <c r="G416" s="34">
        <f>+'لائحة المساهمين'!R414</f>
        <v>0</v>
      </c>
      <c r="H416" s="14">
        <v>408</v>
      </c>
      <c r="K416" s="7"/>
      <c r="AE416" s="8">
        <v>18640</v>
      </c>
      <c r="AF416" s="9" t="s">
        <v>385</v>
      </c>
      <c r="AG416" s="8">
        <v>830</v>
      </c>
    </row>
    <row r="417" spans="1:33" s="6" customFormat="1" ht="23.25" customHeight="1" x14ac:dyDescent="0.3">
      <c r="A417" s="5">
        <f>+Tableau1[[#This Row],[الهاتف]]</f>
        <v>0</v>
      </c>
      <c r="B417" s="5"/>
      <c r="C417" s="46">
        <f>+'لائحة المساهمين'!B415</f>
        <v>0</v>
      </c>
      <c r="D417" s="47">
        <f>+'لائحة المساهمين'!C415</f>
        <v>0</v>
      </c>
      <c r="E417" s="47">
        <f>+'لائحة المساهمين'!P415</f>
        <v>0</v>
      </c>
      <c r="F417" s="47">
        <f>+'لائحة المساهمين'!Q415</f>
        <v>0</v>
      </c>
      <c r="G417" s="32">
        <f>+'لائحة المساهمين'!R415</f>
        <v>0</v>
      </c>
      <c r="H417" s="10">
        <v>409</v>
      </c>
      <c r="K417" s="7"/>
      <c r="AE417" s="8">
        <v>18656</v>
      </c>
      <c r="AF417" s="9" t="s">
        <v>386</v>
      </c>
      <c r="AG417" s="8">
        <v>820</v>
      </c>
    </row>
    <row r="418" spans="1:33" s="6" customFormat="1" ht="23.25" customHeight="1" x14ac:dyDescent="0.3">
      <c r="A418" s="5">
        <f>+Tableau1[[#This Row],[الهاتف]]</f>
        <v>0</v>
      </c>
      <c r="B418" s="5"/>
      <c r="C418" s="48">
        <f>+'لائحة المساهمين'!B416</f>
        <v>0</v>
      </c>
      <c r="D418" s="49">
        <f>+'لائحة المساهمين'!C416</f>
        <v>0</v>
      </c>
      <c r="E418" s="49">
        <f>+'لائحة المساهمين'!P416</f>
        <v>0</v>
      </c>
      <c r="F418" s="50">
        <f>+'لائحة المساهمين'!Q416</f>
        <v>0</v>
      </c>
      <c r="G418" s="34">
        <f>+'لائحة المساهمين'!R416</f>
        <v>0</v>
      </c>
      <c r="H418" s="14">
        <v>410</v>
      </c>
      <c r="K418" s="7"/>
      <c r="AE418" s="8">
        <v>18663</v>
      </c>
      <c r="AF418" s="9" t="s">
        <v>387</v>
      </c>
      <c r="AG418" s="8">
        <v>840</v>
      </c>
    </row>
    <row r="419" spans="1:33" s="6" customFormat="1" ht="23.25" customHeight="1" x14ac:dyDescent="0.3">
      <c r="A419" s="5">
        <f>+Tableau1[[#This Row],[الهاتف]]</f>
        <v>0</v>
      </c>
      <c r="B419" s="5"/>
      <c r="C419" s="46">
        <f>+'لائحة المساهمين'!B417</f>
        <v>0</v>
      </c>
      <c r="D419" s="47">
        <f>+'لائحة المساهمين'!C417</f>
        <v>0</v>
      </c>
      <c r="E419" s="47">
        <f>+'لائحة المساهمين'!P417</f>
        <v>0</v>
      </c>
      <c r="F419" s="47">
        <f>+'لائحة المساهمين'!Q417</f>
        <v>0</v>
      </c>
      <c r="G419" s="32">
        <f>+'لائحة المساهمين'!R417</f>
        <v>0</v>
      </c>
      <c r="H419" s="10">
        <v>411</v>
      </c>
      <c r="K419" s="7"/>
      <c r="AE419" s="8">
        <v>18739</v>
      </c>
      <c r="AF419" s="9" t="s">
        <v>388</v>
      </c>
      <c r="AG419" s="8">
        <v>820</v>
      </c>
    </row>
    <row r="420" spans="1:33" s="6" customFormat="1" ht="23.25" customHeight="1" x14ac:dyDescent="0.3">
      <c r="A420" s="5">
        <f>+Tableau1[[#This Row],[الهاتف]]</f>
        <v>0</v>
      </c>
      <c r="B420" s="5"/>
      <c r="C420" s="48">
        <f>+'لائحة المساهمين'!B418</f>
        <v>0</v>
      </c>
      <c r="D420" s="49">
        <f>+'لائحة المساهمين'!C418</f>
        <v>0</v>
      </c>
      <c r="E420" s="49">
        <f>+'لائحة المساهمين'!P418</f>
        <v>0</v>
      </c>
      <c r="F420" s="50">
        <f>+'لائحة المساهمين'!Q418</f>
        <v>0</v>
      </c>
      <c r="G420" s="34">
        <f>+'لائحة المساهمين'!R418</f>
        <v>0</v>
      </c>
      <c r="H420" s="14">
        <v>412</v>
      </c>
      <c r="K420" s="7"/>
      <c r="AE420" s="8">
        <v>18744</v>
      </c>
      <c r="AF420" s="9" t="s">
        <v>389</v>
      </c>
      <c r="AG420" s="8">
        <v>803</v>
      </c>
    </row>
    <row r="421" spans="1:33" s="6" customFormat="1" ht="23.25" customHeight="1" x14ac:dyDescent="0.3">
      <c r="A421" s="5">
        <f>+Tableau1[[#This Row],[الهاتف]]</f>
        <v>0</v>
      </c>
      <c r="B421" s="5"/>
      <c r="C421" s="46">
        <f>+'لائحة المساهمين'!B419</f>
        <v>0</v>
      </c>
      <c r="D421" s="47">
        <f>+'لائحة المساهمين'!C419</f>
        <v>0</v>
      </c>
      <c r="E421" s="47">
        <f>+'لائحة المساهمين'!P419</f>
        <v>0</v>
      </c>
      <c r="F421" s="47">
        <f>+'لائحة المساهمين'!Q419</f>
        <v>0</v>
      </c>
      <c r="G421" s="32">
        <f>+'لائحة المساهمين'!R419</f>
        <v>0</v>
      </c>
      <c r="H421" s="10">
        <v>413</v>
      </c>
      <c r="K421" s="7"/>
      <c r="AE421" s="8">
        <v>18754</v>
      </c>
      <c r="AF421" s="9" t="s">
        <v>390</v>
      </c>
      <c r="AG421" s="8">
        <v>820</v>
      </c>
    </row>
    <row r="422" spans="1:33" s="6" customFormat="1" ht="23.25" customHeight="1" x14ac:dyDescent="0.3">
      <c r="A422" s="5">
        <f>+Tableau1[[#This Row],[الهاتف]]</f>
        <v>0</v>
      </c>
      <c r="B422" s="5"/>
      <c r="C422" s="48">
        <f>+'لائحة المساهمين'!B420</f>
        <v>0</v>
      </c>
      <c r="D422" s="49">
        <f>+'لائحة المساهمين'!C420</f>
        <v>0</v>
      </c>
      <c r="E422" s="49">
        <f>+'لائحة المساهمين'!P420</f>
        <v>0</v>
      </c>
      <c r="F422" s="50">
        <f>+'لائحة المساهمين'!Q420</f>
        <v>0</v>
      </c>
      <c r="G422" s="34">
        <f>+'لائحة المساهمين'!R420</f>
        <v>0</v>
      </c>
      <c r="H422" s="14">
        <v>414</v>
      </c>
      <c r="K422" s="7"/>
      <c r="AE422" s="8">
        <v>18765</v>
      </c>
      <c r="AF422" s="9" t="s">
        <v>292</v>
      </c>
      <c r="AG422" s="8">
        <v>840</v>
      </c>
    </row>
    <row r="423" spans="1:33" s="6" customFormat="1" ht="23.25" customHeight="1" x14ac:dyDescent="0.3">
      <c r="A423" s="5">
        <f>+Tableau1[[#This Row],[الهاتف]]</f>
        <v>0</v>
      </c>
      <c r="B423" s="5"/>
      <c r="C423" s="46">
        <f>+'لائحة المساهمين'!B421</f>
        <v>0</v>
      </c>
      <c r="D423" s="47">
        <f>+'لائحة المساهمين'!C421</f>
        <v>0</v>
      </c>
      <c r="E423" s="47">
        <f>+'لائحة المساهمين'!P421</f>
        <v>0</v>
      </c>
      <c r="F423" s="47">
        <f>+'لائحة المساهمين'!Q421</f>
        <v>0</v>
      </c>
      <c r="G423" s="32">
        <f>+'لائحة المساهمين'!R421</f>
        <v>0</v>
      </c>
      <c r="H423" s="10">
        <v>415</v>
      </c>
      <c r="K423" s="7"/>
      <c r="AE423" s="8">
        <v>18778</v>
      </c>
      <c r="AF423" s="9" t="s">
        <v>391</v>
      </c>
      <c r="AG423" s="8">
        <v>830</v>
      </c>
    </row>
    <row r="424" spans="1:33" s="6" customFormat="1" ht="23.25" customHeight="1" x14ac:dyDescent="0.3">
      <c r="A424" s="5">
        <f>+Tableau1[[#This Row],[الهاتف]]</f>
        <v>0</v>
      </c>
      <c r="B424" s="5"/>
      <c r="C424" s="48">
        <f>+'لائحة المساهمين'!B422</f>
        <v>0</v>
      </c>
      <c r="D424" s="49">
        <f>+'لائحة المساهمين'!C422</f>
        <v>0</v>
      </c>
      <c r="E424" s="49">
        <f>+'لائحة المساهمين'!P422</f>
        <v>0</v>
      </c>
      <c r="F424" s="50">
        <f>+'لائحة المساهمين'!Q422</f>
        <v>0</v>
      </c>
      <c r="G424" s="34">
        <f>+'لائحة المساهمين'!R422</f>
        <v>0</v>
      </c>
      <c r="H424" s="14">
        <v>416</v>
      </c>
      <c r="K424" s="7"/>
      <c r="AE424" s="8">
        <v>18781</v>
      </c>
      <c r="AF424" s="9" t="s">
        <v>392</v>
      </c>
      <c r="AG424" s="8">
        <v>880</v>
      </c>
    </row>
    <row r="425" spans="1:33" s="6" customFormat="1" ht="23.25" customHeight="1" x14ac:dyDescent="0.3">
      <c r="A425" s="5">
        <f>+Tableau1[[#This Row],[الهاتف]]</f>
        <v>0</v>
      </c>
      <c r="B425" s="5"/>
      <c r="C425" s="46">
        <f>+'لائحة المساهمين'!B423</f>
        <v>0</v>
      </c>
      <c r="D425" s="47">
        <f>+'لائحة المساهمين'!C423</f>
        <v>0</v>
      </c>
      <c r="E425" s="47">
        <f>+'لائحة المساهمين'!P423</f>
        <v>0</v>
      </c>
      <c r="F425" s="47">
        <f>+'لائحة المساهمين'!Q423</f>
        <v>0</v>
      </c>
      <c r="G425" s="32">
        <f>+'لائحة المساهمين'!R423</f>
        <v>0</v>
      </c>
      <c r="H425" s="10">
        <v>417</v>
      </c>
      <c r="K425" s="7"/>
      <c r="AE425" s="8">
        <v>18813</v>
      </c>
      <c r="AF425" s="9" t="s">
        <v>393</v>
      </c>
      <c r="AG425" s="8">
        <v>830</v>
      </c>
    </row>
    <row r="426" spans="1:33" s="6" customFormat="1" ht="23.25" customHeight="1" x14ac:dyDescent="0.3">
      <c r="A426" s="5">
        <f>+Tableau1[[#This Row],[الهاتف]]</f>
        <v>0</v>
      </c>
      <c r="B426" s="5"/>
      <c r="C426" s="48">
        <f>+'لائحة المساهمين'!B424</f>
        <v>0</v>
      </c>
      <c r="D426" s="49">
        <f>+'لائحة المساهمين'!C424</f>
        <v>0</v>
      </c>
      <c r="E426" s="49">
        <f>+'لائحة المساهمين'!P424</f>
        <v>0</v>
      </c>
      <c r="F426" s="50">
        <f>+'لائحة المساهمين'!Q424</f>
        <v>0</v>
      </c>
      <c r="G426" s="34">
        <f>+'لائحة المساهمين'!R424</f>
        <v>0</v>
      </c>
      <c r="H426" s="14">
        <v>418</v>
      </c>
      <c r="K426" s="7"/>
      <c r="AE426" s="8">
        <v>18830</v>
      </c>
      <c r="AF426" s="9" t="s">
        <v>394</v>
      </c>
      <c r="AG426" s="8">
        <v>870</v>
      </c>
    </row>
    <row r="427" spans="1:33" s="6" customFormat="1" ht="23.25" customHeight="1" x14ac:dyDescent="0.3">
      <c r="A427" s="5">
        <f>+Tableau1[[#This Row],[الهاتف]]</f>
        <v>0</v>
      </c>
      <c r="B427" s="5"/>
      <c r="C427" s="46">
        <f>+'لائحة المساهمين'!B425</f>
        <v>0</v>
      </c>
      <c r="D427" s="47">
        <f>+'لائحة المساهمين'!C425</f>
        <v>0</v>
      </c>
      <c r="E427" s="47">
        <f>+'لائحة المساهمين'!P425</f>
        <v>0</v>
      </c>
      <c r="F427" s="47">
        <f>+'لائحة المساهمين'!Q425</f>
        <v>0</v>
      </c>
      <c r="G427" s="32">
        <f>+'لائحة المساهمين'!R425</f>
        <v>0</v>
      </c>
      <c r="H427" s="10">
        <v>419</v>
      </c>
      <c r="K427" s="7"/>
      <c r="AE427" s="8">
        <v>18831</v>
      </c>
      <c r="AF427" s="9" t="s">
        <v>395</v>
      </c>
      <c r="AG427" s="8">
        <v>820</v>
      </c>
    </row>
    <row r="428" spans="1:33" s="6" customFormat="1" ht="23.25" customHeight="1" x14ac:dyDescent="0.3">
      <c r="A428" s="5">
        <f>+Tableau1[[#This Row],[الهاتف]]</f>
        <v>0</v>
      </c>
      <c r="B428" s="5"/>
      <c r="C428" s="48">
        <f>+'لائحة المساهمين'!B426</f>
        <v>0</v>
      </c>
      <c r="D428" s="49">
        <f>+'لائحة المساهمين'!C426</f>
        <v>0</v>
      </c>
      <c r="E428" s="49">
        <f>+'لائحة المساهمين'!P426</f>
        <v>0</v>
      </c>
      <c r="F428" s="50">
        <f>+'لائحة المساهمين'!Q426</f>
        <v>0</v>
      </c>
      <c r="G428" s="34">
        <f>+'لائحة المساهمين'!R426</f>
        <v>0</v>
      </c>
      <c r="H428" s="14">
        <v>420</v>
      </c>
      <c r="K428" s="7"/>
      <c r="AE428" s="8">
        <v>18855</v>
      </c>
      <c r="AF428" s="9" t="s">
        <v>396</v>
      </c>
      <c r="AG428" s="8">
        <v>840</v>
      </c>
    </row>
    <row r="429" spans="1:33" s="6" customFormat="1" ht="23.25" customHeight="1" x14ac:dyDescent="0.3">
      <c r="A429" s="5">
        <f>+Tableau1[[#This Row],[الهاتف]]</f>
        <v>0</v>
      </c>
      <c r="B429" s="5"/>
      <c r="C429" s="46">
        <f>+'لائحة المساهمين'!B427</f>
        <v>0</v>
      </c>
      <c r="D429" s="47">
        <f>+'لائحة المساهمين'!C427</f>
        <v>0</v>
      </c>
      <c r="E429" s="47">
        <f>+'لائحة المساهمين'!P427</f>
        <v>0</v>
      </c>
      <c r="F429" s="47">
        <f>+'لائحة المساهمين'!Q427</f>
        <v>0</v>
      </c>
      <c r="G429" s="32">
        <f>+'لائحة المساهمين'!R427</f>
        <v>0</v>
      </c>
      <c r="H429" s="10">
        <v>421</v>
      </c>
      <c r="K429" s="7"/>
      <c r="AE429" s="8">
        <v>18873</v>
      </c>
      <c r="AF429" s="9" t="s">
        <v>397</v>
      </c>
      <c r="AG429" s="8">
        <v>830</v>
      </c>
    </row>
    <row r="430" spans="1:33" s="6" customFormat="1" ht="23.25" customHeight="1" x14ac:dyDescent="0.3">
      <c r="A430" s="5">
        <f>+Tableau1[[#This Row],[الهاتف]]</f>
        <v>0</v>
      </c>
      <c r="B430" s="5"/>
      <c r="C430" s="48">
        <f>+'لائحة المساهمين'!B428</f>
        <v>0</v>
      </c>
      <c r="D430" s="49">
        <f>+'لائحة المساهمين'!C428</f>
        <v>0</v>
      </c>
      <c r="E430" s="49">
        <f>+'لائحة المساهمين'!P428</f>
        <v>0</v>
      </c>
      <c r="F430" s="50">
        <f>+'لائحة المساهمين'!Q428</f>
        <v>0</v>
      </c>
      <c r="G430" s="34">
        <f>+'لائحة المساهمين'!R428</f>
        <v>0</v>
      </c>
      <c r="H430" s="14">
        <v>422</v>
      </c>
      <c r="K430" s="7"/>
      <c r="AE430" s="8">
        <v>18875</v>
      </c>
      <c r="AF430" s="9" t="s">
        <v>398</v>
      </c>
      <c r="AG430" s="8">
        <v>820</v>
      </c>
    </row>
    <row r="431" spans="1:33" s="6" customFormat="1" ht="23.25" customHeight="1" x14ac:dyDescent="0.3">
      <c r="A431" s="5">
        <f>+Tableau1[[#This Row],[الهاتف]]</f>
        <v>0</v>
      </c>
      <c r="B431" s="5"/>
      <c r="C431" s="46">
        <f>+'لائحة المساهمين'!B429</f>
        <v>0</v>
      </c>
      <c r="D431" s="47">
        <f>+'لائحة المساهمين'!C429</f>
        <v>0</v>
      </c>
      <c r="E431" s="47">
        <f>+'لائحة المساهمين'!P429</f>
        <v>0</v>
      </c>
      <c r="F431" s="47">
        <f>+'لائحة المساهمين'!Q429</f>
        <v>0</v>
      </c>
      <c r="G431" s="32">
        <f>+'لائحة المساهمين'!R429</f>
        <v>0</v>
      </c>
      <c r="H431" s="10">
        <v>423</v>
      </c>
      <c r="K431" s="7"/>
      <c r="AE431" s="8">
        <v>18883</v>
      </c>
      <c r="AF431" s="9" t="s">
        <v>399</v>
      </c>
      <c r="AG431" s="8">
        <v>814</v>
      </c>
    </row>
    <row r="432" spans="1:33" s="6" customFormat="1" ht="23.25" customHeight="1" x14ac:dyDescent="0.3">
      <c r="A432" s="5">
        <f>+Tableau1[[#This Row],[الهاتف]]</f>
        <v>0</v>
      </c>
      <c r="B432" s="5"/>
      <c r="C432" s="48">
        <f>+'لائحة المساهمين'!B430</f>
        <v>0</v>
      </c>
      <c r="D432" s="49">
        <f>+'لائحة المساهمين'!C430</f>
        <v>0</v>
      </c>
      <c r="E432" s="49">
        <f>+'لائحة المساهمين'!P430</f>
        <v>0</v>
      </c>
      <c r="F432" s="50">
        <f>+'لائحة المساهمين'!Q430</f>
        <v>0</v>
      </c>
      <c r="G432" s="34">
        <f>+'لائحة المساهمين'!R430</f>
        <v>0</v>
      </c>
      <c r="H432" s="14">
        <v>424</v>
      </c>
      <c r="K432" s="7"/>
      <c r="AE432" s="8">
        <v>18903</v>
      </c>
      <c r="AF432" s="9" t="s">
        <v>320</v>
      </c>
      <c r="AG432" s="8">
        <v>820</v>
      </c>
    </row>
    <row r="433" spans="1:33" s="6" customFormat="1" ht="23.25" customHeight="1" x14ac:dyDescent="0.3">
      <c r="A433" s="5">
        <f>+Tableau1[[#This Row],[الهاتف]]</f>
        <v>0</v>
      </c>
      <c r="B433" s="5"/>
      <c r="C433" s="46">
        <f>+'لائحة المساهمين'!B431</f>
        <v>0</v>
      </c>
      <c r="D433" s="47">
        <f>+'لائحة المساهمين'!C431</f>
        <v>0</v>
      </c>
      <c r="E433" s="47">
        <f>+'لائحة المساهمين'!P431</f>
        <v>0</v>
      </c>
      <c r="F433" s="47">
        <f>+'لائحة المساهمين'!Q431</f>
        <v>0</v>
      </c>
      <c r="G433" s="32">
        <f>+'لائحة المساهمين'!R431</f>
        <v>0</v>
      </c>
      <c r="H433" s="10">
        <v>425</v>
      </c>
      <c r="K433" s="7"/>
      <c r="AE433" s="8">
        <v>18904</v>
      </c>
      <c r="AF433" s="9" t="s">
        <v>400</v>
      </c>
      <c r="AG433" s="8">
        <v>880</v>
      </c>
    </row>
    <row r="434" spans="1:33" s="6" customFormat="1" ht="23.25" customHeight="1" x14ac:dyDescent="0.3">
      <c r="A434" s="5">
        <f>+Tableau1[[#This Row],[الهاتف]]</f>
        <v>0</v>
      </c>
      <c r="B434" s="5"/>
      <c r="C434" s="48">
        <f>+'لائحة المساهمين'!B432</f>
        <v>0</v>
      </c>
      <c r="D434" s="49">
        <f>+'لائحة المساهمين'!C432</f>
        <v>0</v>
      </c>
      <c r="E434" s="49">
        <f>+'لائحة المساهمين'!P432</f>
        <v>0</v>
      </c>
      <c r="F434" s="50">
        <f>+'لائحة المساهمين'!Q432</f>
        <v>0</v>
      </c>
      <c r="G434" s="34">
        <f>+'لائحة المساهمين'!R432</f>
        <v>0</v>
      </c>
      <c r="H434" s="14">
        <v>426</v>
      </c>
      <c r="K434" s="7"/>
      <c r="AE434" s="8">
        <v>18906</v>
      </c>
      <c r="AF434" s="9" t="s">
        <v>401</v>
      </c>
      <c r="AG434" s="8">
        <v>820</v>
      </c>
    </row>
    <row r="435" spans="1:33" s="6" customFormat="1" ht="23.25" customHeight="1" x14ac:dyDescent="0.3">
      <c r="A435" s="5">
        <f>+Tableau1[[#This Row],[الهاتف]]</f>
        <v>0</v>
      </c>
      <c r="B435" s="5"/>
      <c r="C435" s="46">
        <f>+'لائحة المساهمين'!B433</f>
        <v>0</v>
      </c>
      <c r="D435" s="47">
        <f>+'لائحة المساهمين'!C433</f>
        <v>0</v>
      </c>
      <c r="E435" s="47">
        <f>+'لائحة المساهمين'!P433</f>
        <v>0</v>
      </c>
      <c r="F435" s="47">
        <f>+'لائحة المساهمين'!Q433</f>
        <v>0</v>
      </c>
      <c r="G435" s="32">
        <f>+'لائحة المساهمين'!R433</f>
        <v>0</v>
      </c>
      <c r="H435" s="10">
        <v>427</v>
      </c>
      <c r="K435" s="7"/>
      <c r="AE435" s="8">
        <v>18907</v>
      </c>
      <c r="AF435" s="9" t="s">
        <v>402</v>
      </c>
      <c r="AG435" s="8">
        <v>820</v>
      </c>
    </row>
    <row r="436" spans="1:33" s="6" customFormat="1" ht="23.25" customHeight="1" x14ac:dyDescent="0.3">
      <c r="A436" s="5">
        <f>+Tableau1[[#This Row],[الهاتف]]</f>
        <v>0</v>
      </c>
      <c r="B436" s="5"/>
      <c r="C436" s="48">
        <f>+'لائحة المساهمين'!B434</f>
        <v>0</v>
      </c>
      <c r="D436" s="49">
        <f>+'لائحة المساهمين'!C434</f>
        <v>0</v>
      </c>
      <c r="E436" s="49">
        <f>+'لائحة المساهمين'!P434</f>
        <v>0</v>
      </c>
      <c r="F436" s="50">
        <f>+'لائحة المساهمين'!Q434</f>
        <v>0</v>
      </c>
      <c r="G436" s="34">
        <f>+'لائحة المساهمين'!R434</f>
        <v>0</v>
      </c>
      <c r="H436" s="14">
        <v>428</v>
      </c>
      <c r="K436" s="7"/>
      <c r="AE436" s="8">
        <v>18908</v>
      </c>
      <c r="AF436" s="9" t="s">
        <v>403</v>
      </c>
      <c r="AG436" s="8">
        <v>880</v>
      </c>
    </row>
    <row r="437" spans="1:33" s="6" customFormat="1" ht="23.25" customHeight="1" x14ac:dyDescent="0.3">
      <c r="A437" s="5">
        <f>+Tableau1[[#This Row],[الهاتف]]</f>
        <v>0</v>
      </c>
      <c r="B437" s="5"/>
      <c r="C437" s="46">
        <f>+'لائحة المساهمين'!B435</f>
        <v>0</v>
      </c>
      <c r="D437" s="47">
        <f>+'لائحة المساهمين'!C435</f>
        <v>0</v>
      </c>
      <c r="E437" s="47">
        <f>+'لائحة المساهمين'!P435</f>
        <v>0</v>
      </c>
      <c r="F437" s="47">
        <f>+'لائحة المساهمين'!Q435</f>
        <v>0</v>
      </c>
      <c r="G437" s="32">
        <f>+'لائحة المساهمين'!R435</f>
        <v>0</v>
      </c>
      <c r="H437" s="10">
        <v>429</v>
      </c>
      <c r="K437" s="7"/>
      <c r="AE437" s="8">
        <v>18909</v>
      </c>
      <c r="AF437" s="9" t="s">
        <v>404</v>
      </c>
      <c r="AG437" s="8">
        <v>820</v>
      </c>
    </row>
    <row r="438" spans="1:33" s="6" customFormat="1" ht="23.25" customHeight="1" x14ac:dyDescent="0.3">
      <c r="A438" s="5">
        <f>+Tableau1[[#This Row],[الهاتف]]</f>
        <v>0</v>
      </c>
      <c r="B438" s="5"/>
      <c r="C438" s="48">
        <f>+'لائحة المساهمين'!B436</f>
        <v>0</v>
      </c>
      <c r="D438" s="49">
        <f>+'لائحة المساهمين'!C436</f>
        <v>0</v>
      </c>
      <c r="E438" s="49">
        <f>+'لائحة المساهمين'!P436</f>
        <v>0</v>
      </c>
      <c r="F438" s="50">
        <f>+'لائحة المساهمين'!Q436</f>
        <v>0</v>
      </c>
      <c r="G438" s="34">
        <f>+'لائحة المساهمين'!R436</f>
        <v>0</v>
      </c>
      <c r="H438" s="14">
        <v>430</v>
      </c>
      <c r="K438" s="7"/>
      <c r="AE438" s="8">
        <v>18910</v>
      </c>
      <c r="AF438" s="9" t="s">
        <v>107</v>
      </c>
      <c r="AG438" s="8">
        <v>830</v>
      </c>
    </row>
    <row r="439" spans="1:33" s="6" customFormat="1" ht="23.25" customHeight="1" x14ac:dyDescent="0.3">
      <c r="A439" s="5">
        <f>+Tableau1[[#This Row],[الهاتف]]</f>
        <v>0</v>
      </c>
      <c r="B439" s="5"/>
      <c r="C439" s="46">
        <f>+'لائحة المساهمين'!B437</f>
        <v>0</v>
      </c>
      <c r="D439" s="47">
        <f>+'لائحة المساهمين'!C437</f>
        <v>0</v>
      </c>
      <c r="E439" s="47">
        <f>+'لائحة المساهمين'!P437</f>
        <v>0</v>
      </c>
      <c r="F439" s="47">
        <f>+'لائحة المساهمين'!Q437</f>
        <v>0</v>
      </c>
      <c r="G439" s="32">
        <f>+'لائحة المساهمين'!R437</f>
        <v>0</v>
      </c>
      <c r="H439" s="10">
        <v>431</v>
      </c>
      <c r="K439" s="7"/>
      <c r="AE439" s="8">
        <v>18911</v>
      </c>
      <c r="AF439" s="9" t="s">
        <v>109</v>
      </c>
      <c r="AG439" s="8">
        <v>820</v>
      </c>
    </row>
    <row r="440" spans="1:33" s="6" customFormat="1" ht="23.25" customHeight="1" x14ac:dyDescent="0.3">
      <c r="A440" s="5">
        <f>+Tableau1[[#This Row],[الهاتف]]</f>
        <v>0</v>
      </c>
      <c r="B440" s="5"/>
      <c r="C440" s="48">
        <f>+'لائحة المساهمين'!B438</f>
        <v>0</v>
      </c>
      <c r="D440" s="49">
        <f>+'لائحة المساهمين'!C438</f>
        <v>0</v>
      </c>
      <c r="E440" s="49">
        <f>+'لائحة المساهمين'!P438</f>
        <v>0</v>
      </c>
      <c r="F440" s="50">
        <f>+'لائحة المساهمين'!Q438</f>
        <v>0</v>
      </c>
      <c r="G440" s="34">
        <f>+'لائحة المساهمين'!R438</f>
        <v>0</v>
      </c>
      <c r="H440" s="14">
        <v>432</v>
      </c>
      <c r="K440" s="7"/>
      <c r="AE440" s="8">
        <v>18913</v>
      </c>
      <c r="AF440" s="9" t="s">
        <v>405</v>
      </c>
      <c r="AG440" s="8">
        <v>880</v>
      </c>
    </row>
    <row r="441" spans="1:33" s="6" customFormat="1" ht="23.25" customHeight="1" x14ac:dyDescent="0.3">
      <c r="A441" s="5">
        <f>+Tableau1[[#This Row],[الهاتف]]</f>
        <v>0</v>
      </c>
      <c r="B441" s="5"/>
      <c r="C441" s="46">
        <f>+'لائحة المساهمين'!B439</f>
        <v>0</v>
      </c>
      <c r="D441" s="47">
        <f>+'لائحة المساهمين'!C439</f>
        <v>0</v>
      </c>
      <c r="E441" s="47">
        <f>+'لائحة المساهمين'!P439</f>
        <v>0</v>
      </c>
      <c r="F441" s="47">
        <f>+'لائحة المساهمين'!Q439</f>
        <v>0</v>
      </c>
      <c r="G441" s="32">
        <f>+'لائحة المساهمين'!R439</f>
        <v>0</v>
      </c>
      <c r="H441" s="10">
        <v>433</v>
      </c>
      <c r="K441" s="7"/>
      <c r="AE441" s="8">
        <v>18914</v>
      </c>
      <c r="AF441" s="9" t="s">
        <v>406</v>
      </c>
      <c r="AG441" s="8">
        <v>830</v>
      </c>
    </row>
    <row r="442" spans="1:33" s="6" customFormat="1" ht="23.25" customHeight="1" x14ac:dyDescent="0.3">
      <c r="A442" s="5">
        <f>+Tableau1[[#This Row],[الهاتف]]</f>
        <v>0</v>
      </c>
      <c r="B442" s="5"/>
      <c r="C442" s="48">
        <f>+'لائحة المساهمين'!B440</f>
        <v>0</v>
      </c>
      <c r="D442" s="49">
        <f>+'لائحة المساهمين'!C440</f>
        <v>0</v>
      </c>
      <c r="E442" s="49">
        <f>+'لائحة المساهمين'!P440</f>
        <v>0</v>
      </c>
      <c r="F442" s="50">
        <f>+'لائحة المساهمين'!Q440</f>
        <v>0</v>
      </c>
      <c r="G442" s="34">
        <f>+'لائحة المساهمين'!R440</f>
        <v>0</v>
      </c>
      <c r="H442" s="14">
        <v>434</v>
      </c>
      <c r="K442" s="7"/>
      <c r="AE442" s="8">
        <v>18915</v>
      </c>
      <c r="AF442" s="9" t="s">
        <v>239</v>
      </c>
      <c r="AG442" s="8">
        <v>820</v>
      </c>
    </row>
    <row r="443" spans="1:33" s="6" customFormat="1" ht="23.25" customHeight="1" x14ac:dyDescent="0.3">
      <c r="A443" s="5">
        <f>+Tableau1[[#This Row],[الهاتف]]</f>
        <v>0</v>
      </c>
      <c r="B443" s="5"/>
      <c r="C443" s="46">
        <f>+'لائحة المساهمين'!B441</f>
        <v>0</v>
      </c>
      <c r="D443" s="47">
        <f>+'لائحة المساهمين'!C441</f>
        <v>0</v>
      </c>
      <c r="E443" s="47">
        <f>+'لائحة المساهمين'!P441</f>
        <v>0</v>
      </c>
      <c r="F443" s="47">
        <f>+'لائحة المساهمين'!Q441</f>
        <v>0</v>
      </c>
      <c r="G443" s="32">
        <f>+'لائحة المساهمين'!R441</f>
        <v>0</v>
      </c>
      <c r="H443" s="10">
        <v>435</v>
      </c>
      <c r="K443" s="7"/>
      <c r="AE443" s="8">
        <v>18916</v>
      </c>
      <c r="AF443" s="9" t="s">
        <v>407</v>
      </c>
      <c r="AG443" s="8">
        <v>820</v>
      </c>
    </row>
    <row r="444" spans="1:33" s="6" customFormat="1" ht="23.25" customHeight="1" x14ac:dyDescent="0.3">
      <c r="A444" s="5">
        <f>+Tableau1[[#This Row],[الهاتف]]</f>
        <v>0</v>
      </c>
      <c r="B444" s="5"/>
      <c r="C444" s="48">
        <f>+'لائحة المساهمين'!B442</f>
        <v>0</v>
      </c>
      <c r="D444" s="49">
        <f>+'لائحة المساهمين'!C442</f>
        <v>0</v>
      </c>
      <c r="E444" s="49">
        <f>+'لائحة المساهمين'!P442</f>
        <v>0</v>
      </c>
      <c r="F444" s="50">
        <f>+'لائحة المساهمين'!Q442</f>
        <v>0</v>
      </c>
      <c r="G444" s="34">
        <f>+'لائحة المساهمين'!R442</f>
        <v>0</v>
      </c>
      <c r="H444" s="14">
        <v>436</v>
      </c>
      <c r="K444" s="7"/>
      <c r="AE444" s="8">
        <v>18917</v>
      </c>
      <c r="AF444" s="9" t="s">
        <v>408</v>
      </c>
      <c r="AG444" s="8">
        <v>880</v>
      </c>
    </row>
    <row r="445" spans="1:33" s="6" customFormat="1" ht="23.25" customHeight="1" x14ac:dyDescent="0.3">
      <c r="A445" s="5">
        <f>+Tableau1[[#This Row],[الهاتف]]</f>
        <v>0</v>
      </c>
      <c r="B445" s="5"/>
      <c r="C445" s="46">
        <f>+'لائحة المساهمين'!B443</f>
        <v>0</v>
      </c>
      <c r="D445" s="47">
        <f>+'لائحة المساهمين'!C443</f>
        <v>0</v>
      </c>
      <c r="E445" s="47">
        <f>+'لائحة المساهمين'!P443</f>
        <v>0</v>
      </c>
      <c r="F445" s="47">
        <f>+'لائحة المساهمين'!Q443</f>
        <v>0</v>
      </c>
      <c r="G445" s="32">
        <f>+'لائحة المساهمين'!R443</f>
        <v>0</v>
      </c>
      <c r="H445" s="10">
        <v>437</v>
      </c>
      <c r="K445" s="7"/>
      <c r="AE445" s="8">
        <v>18918</v>
      </c>
      <c r="AF445" s="9" t="s">
        <v>409</v>
      </c>
      <c r="AG445" s="8">
        <v>830</v>
      </c>
    </row>
    <row r="446" spans="1:33" s="16" customFormat="1" ht="23.25" customHeight="1" x14ac:dyDescent="0.3">
      <c r="A446" s="5">
        <f>+Tableau1[[#This Row],[الهاتف]]</f>
        <v>0</v>
      </c>
      <c r="B446" s="15"/>
      <c r="C446" s="48">
        <f>+'لائحة المساهمين'!B444</f>
        <v>0</v>
      </c>
      <c r="D446" s="49">
        <f>+'لائحة المساهمين'!C444</f>
        <v>0</v>
      </c>
      <c r="E446" s="49">
        <f>+'لائحة المساهمين'!P444</f>
        <v>0</v>
      </c>
      <c r="F446" s="50">
        <f>+'لائحة المساهمين'!Q444</f>
        <v>0</v>
      </c>
      <c r="G446" s="34">
        <f>+'لائحة المساهمين'!R444</f>
        <v>0</v>
      </c>
      <c r="H446" s="14">
        <v>438</v>
      </c>
      <c r="K446" s="17"/>
      <c r="AE446" s="18">
        <v>18920</v>
      </c>
      <c r="AF446" s="19" t="s">
        <v>410</v>
      </c>
      <c r="AG446" s="18">
        <v>830</v>
      </c>
    </row>
    <row r="447" spans="1:33" s="6" customFormat="1" ht="23.25" customHeight="1" x14ac:dyDescent="0.3">
      <c r="A447" s="5">
        <f>+Tableau1[[#This Row],[الهاتف]]</f>
        <v>0</v>
      </c>
      <c r="B447" s="5"/>
      <c r="C447" s="46">
        <f>+'لائحة المساهمين'!B445</f>
        <v>0</v>
      </c>
      <c r="D447" s="47">
        <f>+'لائحة المساهمين'!C445</f>
        <v>0</v>
      </c>
      <c r="E447" s="47">
        <f>+'لائحة المساهمين'!P445</f>
        <v>0</v>
      </c>
      <c r="F447" s="47">
        <f>+'لائحة المساهمين'!Q445</f>
        <v>0</v>
      </c>
      <c r="G447" s="32">
        <f>+'لائحة المساهمين'!R445</f>
        <v>0</v>
      </c>
      <c r="H447" s="10">
        <v>439</v>
      </c>
      <c r="K447" s="7"/>
      <c r="AE447" s="8">
        <v>18921</v>
      </c>
      <c r="AF447" s="9" t="s">
        <v>411</v>
      </c>
      <c r="AG447" s="8">
        <v>830</v>
      </c>
    </row>
    <row r="448" spans="1:33" s="6" customFormat="1" ht="23.25" customHeight="1" x14ac:dyDescent="0.3">
      <c r="A448" s="5">
        <f>+Tableau1[[#This Row],[الهاتف]]</f>
        <v>0</v>
      </c>
      <c r="B448" s="5"/>
      <c r="C448" s="48">
        <f>+'لائحة المساهمين'!B446</f>
        <v>0</v>
      </c>
      <c r="D448" s="49">
        <f>+'لائحة المساهمين'!C446</f>
        <v>0</v>
      </c>
      <c r="E448" s="49">
        <f>+'لائحة المساهمين'!P446</f>
        <v>0</v>
      </c>
      <c r="F448" s="50">
        <f>+'لائحة المساهمين'!Q446</f>
        <v>0</v>
      </c>
      <c r="G448" s="34">
        <f>+'لائحة المساهمين'!R446</f>
        <v>0</v>
      </c>
      <c r="H448" s="14">
        <v>440</v>
      </c>
      <c r="K448" s="7"/>
      <c r="AE448" s="8">
        <v>18922</v>
      </c>
      <c r="AF448" s="9" t="s">
        <v>412</v>
      </c>
      <c r="AG448" s="8">
        <v>880</v>
      </c>
    </row>
    <row r="449" spans="1:33" s="6" customFormat="1" ht="23.25" customHeight="1" x14ac:dyDescent="0.3">
      <c r="A449" s="5">
        <f>+Tableau1[[#This Row],[الهاتف]]</f>
        <v>0</v>
      </c>
      <c r="B449" s="5"/>
      <c r="C449" s="46">
        <f>+'لائحة المساهمين'!B447</f>
        <v>0</v>
      </c>
      <c r="D449" s="47">
        <f>+'لائحة المساهمين'!C447</f>
        <v>0</v>
      </c>
      <c r="E449" s="47">
        <f>+'لائحة المساهمين'!P447</f>
        <v>0</v>
      </c>
      <c r="F449" s="47">
        <f>+'لائحة المساهمين'!Q447</f>
        <v>0</v>
      </c>
      <c r="G449" s="32">
        <f>+'لائحة المساهمين'!R447</f>
        <v>0</v>
      </c>
      <c r="H449" s="10">
        <v>441</v>
      </c>
      <c r="K449" s="7"/>
      <c r="AE449" s="8">
        <v>18923</v>
      </c>
      <c r="AF449" s="9" t="s">
        <v>413</v>
      </c>
      <c r="AG449" s="8">
        <v>820</v>
      </c>
    </row>
    <row r="450" spans="1:33" s="6" customFormat="1" ht="23.25" customHeight="1" x14ac:dyDescent="0.3">
      <c r="A450" s="5">
        <f>+Tableau1[[#This Row],[الهاتف]]</f>
        <v>0</v>
      </c>
      <c r="B450" s="5"/>
      <c r="C450" s="48">
        <f>+'لائحة المساهمين'!B448</f>
        <v>0</v>
      </c>
      <c r="D450" s="49">
        <f>+'لائحة المساهمين'!C448</f>
        <v>0</v>
      </c>
      <c r="E450" s="49">
        <f>+'لائحة المساهمين'!P448</f>
        <v>0</v>
      </c>
      <c r="F450" s="50">
        <f>+'لائحة المساهمين'!Q448</f>
        <v>0</v>
      </c>
      <c r="G450" s="34">
        <f>+'لائحة المساهمين'!R448</f>
        <v>0</v>
      </c>
      <c r="H450" s="14">
        <v>442</v>
      </c>
      <c r="K450" s="7"/>
      <c r="AE450" s="8">
        <v>18924</v>
      </c>
      <c r="AF450" s="9" t="s">
        <v>414</v>
      </c>
      <c r="AG450" s="8">
        <v>820</v>
      </c>
    </row>
    <row r="451" spans="1:33" s="6" customFormat="1" ht="23.25" customHeight="1" x14ac:dyDescent="0.3">
      <c r="A451" s="5">
        <f>+Tableau1[[#This Row],[الهاتف]]</f>
        <v>0</v>
      </c>
      <c r="B451" s="5"/>
      <c r="C451" s="46">
        <f>+'لائحة المساهمين'!B449</f>
        <v>0</v>
      </c>
      <c r="D451" s="47">
        <f>+'لائحة المساهمين'!C449</f>
        <v>0</v>
      </c>
      <c r="E451" s="47">
        <f>+'لائحة المساهمين'!P449</f>
        <v>0</v>
      </c>
      <c r="F451" s="47">
        <f>+'لائحة المساهمين'!Q449</f>
        <v>0</v>
      </c>
      <c r="G451" s="32">
        <f>+'لائحة المساهمين'!R449</f>
        <v>0</v>
      </c>
      <c r="H451" s="10">
        <v>443</v>
      </c>
      <c r="K451" s="7"/>
      <c r="AE451" s="8">
        <v>18928</v>
      </c>
      <c r="AF451" s="9" t="s">
        <v>415</v>
      </c>
      <c r="AG451" s="8">
        <v>820</v>
      </c>
    </row>
    <row r="452" spans="1:33" s="6" customFormat="1" ht="23.25" customHeight="1" x14ac:dyDescent="0.3">
      <c r="A452" s="5">
        <f>+Tableau1[[#This Row],[الهاتف]]</f>
        <v>0</v>
      </c>
      <c r="B452" s="5"/>
      <c r="C452" s="48">
        <f>+'لائحة المساهمين'!B450</f>
        <v>0</v>
      </c>
      <c r="D452" s="49">
        <f>+'لائحة المساهمين'!C450</f>
        <v>0</v>
      </c>
      <c r="E452" s="49">
        <f>+'لائحة المساهمين'!P450</f>
        <v>0</v>
      </c>
      <c r="F452" s="50">
        <f>+'لائحة المساهمين'!Q450</f>
        <v>0</v>
      </c>
      <c r="G452" s="34">
        <f>+'لائحة المساهمين'!R450</f>
        <v>0</v>
      </c>
      <c r="H452" s="14">
        <v>444</v>
      </c>
      <c r="K452" s="7"/>
      <c r="AE452" s="8">
        <v>18929</v>
      </c>
      <c r="AF452" s="9" t="s">
        <v>416</v>
      </c>
      <c r="AG452" s="8">
        <v>820</v>
      </c>
    </row>
    <row r="453" spans="1:33" s="6" customFormat="1" ht="23.25" customHeight="1" x14ac:dyDescent="0.3">
      <c r="A453" s="5">
        <f>+Tableau1[[#This Row],[الهاتف]]</f>
        <v>0</v>
      </c>
      <c r="B453" s="5"/>
      <c r="C453" s="46">
        <f>+'لائحة المساهمين'!B451</f>
        <v>0</v>
      </c>
      <c r="D453" s="47">
        <f>+'لائحة المساهمين'!C451</f>
        <v>0</v>
      </c>
      <c r="E453" s="47">
        <f>+'لائحة المساهمين'!P451</f>
        <v>0</v>
      </c>
      <c r="F453" s="47">
        <f>+'لائحة المساهمين'!Q451</f>
        <v>0</v>
      </c>
      <c r="G453" s="32">
        <f>+'لائحة المساهمين'!R451</f>
        <v>0</v>
      </c>
      <c r="H453" s="10">
        <v>445</v>
      </c>
      <c r="K453" s="7"/>
      <c r="AE453" s="8">
        <v>18930</v>
      </c>
      <c r="AF453" s="9" t="s">
        <v>107</v>
      </c>
      <c r="AG453" s="8">
        <v>840</v>
      </c>
    </row>
    <row r="454" spans="1:33" s="6" customFormat="1" ht="23.25" customHeight="1" x14ac:dyDescent="0.3">
      <c r="A454" s="5">
        <f>+Tableau1[[#This Row],[الهاتف]]</f>
        <v>0</v>
      </c>
      <c r="B454" s="5"/>
      <c r="C454" s="48">
        <f>+'لائحة المساهمين'!B452</f>
        <v>0</v>
      </c>
      <c r="D454" s="49">
        <f>+'لائحة المساهمين'!C452</f>
        <v>0</v>
      </c>
      <c r="E454" s="49">
        <f>+'لائحة المساهمين'!P452</f>
        <v>0</v>
      </c>
      <c r="F454" s="50">
        <f>+'لائحة المساهمين'!Q452</f>
        <v>0</v>
      </c>
      <c r="G454" s="34">
        <f>+'لائحة المساهمين'!R452</f>
        <v>0</v>
      </c>
      <c r="H454" s="14">
        <v>446</v>
      </c>
      <c r="K454" s="7"/>
      <c r="AE454" s="8">
        <v>18932</v>
      </c>
      <c r="AF454" s="9" t="s">
        <v>417</v>
      </c>
      <c r="AG454" s="8">
        <v>880</v>
      </c>
    </row>
    <row r="455" spans="1:33" s="6" customFormat="1" ht="23.25" customHeight="1" x14ac:dyDescent="0.3">
      <c r="A455" s="5">
        <f>+Tableau1[[#This Row],[الهاتف]]</f>
        <v>0</v>
      </c>
      <c r="B455" s="5"/>
      <c r="C455" s="46">
        <f>+'لائحة المساهمين'!B453</f>
        <v>0</v>
      </c>
      <c r="D455" s="47">
        <f>+'لائحة المساهمين'!C453</f>
        <v>0</v>
      </c>
      <c r="E455" s="47">
        <f>+'لائحة المساهمين'!P453</f>
        <v>0</v>
      </c>
      <c r="F455" s="47">
        <f>+'لائحة المساهمين'!Q453</f>
        <v>0</v>
      </c>
      <c r="G455" s="32">
        <f>+'لائحة المساهمين'!R453</f>
        <v>0</v>
      </c>
      <c r="H455" s="10">
        <v>447</v>
      </c>
      <c r="K455" s="7"/>
      <c r="AE455" s="8">
        <v>18934</v>
      </c>
      <c r="AF455" s="9" t="s">
        <v>418</v>
      </c>
      <c r="AG455" s="8">
        <v>820</v>
      </c>
    </row>
    <row r="456" spans="1:33" s="6" customFormat="1" ht="23.25" customHeight="1" x14ac:dyDescent="0.3">
      <c r="A456" s="5">
        <f>+Tableau1[[#This Row],[الهاتف]]</f>
        <v>0</v>
      </c>
      <c r="B456" s="5"/>
      <c r="C456" s="48">
        <f>+'لائحة المساهمين'!B454</f>
        <v>0</v>
      </c>
      <c r="D456" s="49">
        <f>+'لائحة المساهمين'!C454</f>
        <v>0</v>
      </c>
      <c r="E456" s="49">
        <f>+'لائحة المساهمين'!P454</f>
        <v>0</v>
      </c>
      <c r="F456" s="50">
        <f>+'لائحة المساهمين'!Q454</f>
        <v>0</v>
      </c>
      <c r="G456" s="34">
        <f>+'لائحة المساهمين'!R454</f>
        <v>0</v>
      </c>
      <c r="H456" s="14">
        <v>448</v>
      </c>
      <c r="K456" s="7"/>
      <c r="AE456" s="8">
        <v>18935</v>
      </c>
      <c r="AF456" s="9" t="s">
        <v>419</v>
      </c>
      <c r="AG456" s="8">
        <v>880</v>
      </c>
    </row>
    <row r="457" spans="1:33" s="6" customFormat="1" ht="23.25" customHeight="1" x14ac:dyDescent="0.3">
      <c r="A457" s="5">
        <f>+Tableau1[[#This Row],[الهاتف]]</f>
        <v>0</v>
      </c>
      <c r="B457" s="5"/>
      <c r="C457" s="46">
        <f>+'لائحة المساهمين'!B455</f>
        <v>0</v>
      </c>
      <c r="D457" s="47">
        <f>+'لائحة المساهمين'!C455</f>
        <v>0</v>
      </c>
      <c r="E457" s="47">
        <f>+'لائحة المساهمين'!P455</f>
        <v>0</v>
      </c>
      <c r="F457" s="47">
        <f>+'لائحة المساهمين'!Q455</f>
        <v>0</v>
      </c>
      <c r="G457" s="32">
        <f>+'لائحة المساهمين'!R455</f>
        <v>0</v>
      </c>
      <c r="H457" s="10">
        <v>449</v>
      </c>
      <c r="K457" s="7"/>
      <c r="AE457" s="8">
        <v>18936</v>
      </c>
      <c r="AF457" s="9" t="s">
        <v>420</v>
      </c>
      <c r="AG457" s="8">
        <v>820</v>
      </c>
    </row>
    <row r="458" spans="1:33" s="6" customFormat="1" ht="23.25" customHeight="1" x14ac:dyDescent="0.3">
      <c r="A458" s="5">
        <f>+Tableau1[[#This Row],[الهاتف]]</f>
        <v>0</v>
      </c>
      <c r="B458" s="5"/>
      <c r="C458" s="48">
        <f>+'لائحة المساهمين'!B456</f>
        <v>0</v>
      </c>
      <c r="D458" s="49">
        <f>+'لائحة المساهمين'!C456</f>
        <v>0</v>
      </c>
      <c r="E458" s="49">
        <f>+'لائحة المساهمين'!P456</f>
        <v>0</v>
      </c>
      <c r="F458" s="50">
        <f>+'لائحة المساهمين'!Q456</f>
        <v>0</v>
      </c>
      <c r="G458" s="34">
        <f>+'لائحة المساهمين'!R456</f>
        <v>0</v>
      </c>
      <c r="H458" s="14">
        <v>450</v>
      </c>
      <c r="K458" s="7"/>
      <c r="AE458" s="8">
        <v>18941</v>
      </c>
      <c r="AF458" s="9" t="s">
        <v>421</v>
      </c>
      <c r="AG458" s="8">
        <v>880</v>
      </c>
    </row>
    <row r="459" spans="1:33" s="6" customFormat="1" ht="23.25" customHeight="1" x14ac:dyDescent="0.3">
      <c r="A459" s="5">
        <f>+Tableau1[[#This Row],[الهاتف]]</f>
        <v>0</v>
      </c>
      <c r="B459" s="5"/>
      <c r="C459" s="46">
        <f>+'لائحة المساهمين'!B457</f>
        <v>0</v>
      </c>
      <c r="D459" s="47">
        <f>+'لائحة المساهمين'!C457</f>
        <v>0</v>
      </c>
      <c r="E459" s="47">
        <f>+'لائحة المساهمين'!P457</f>
        <v>0</v>
      </c>
      <c r="F459" s="47">
        <f>+'لائحة المساهمين'!Q457</f>
        <v>0</v>
      </c>
      <c r="G459" s="32">
        <f>+'لائحة المساهمين'!R457</f>
        <v>0</v>
      </c>
      <c r="H459" s="10">
        <v>451</v>
      </c>
      <c r="K459" s="7"/>
      <c r="AE459" s="8">
        <v>18943</v>
      </c>
      <c r="AF459" s="9" t="s">
        <v>422</v>
      </c>
      <c r="AG459" s="8">
        <v>830</v>
      </c>
    </row>
    <row r="460" spans="1:33" s="6" customFormat="1" ht="23.25" customHeight="1" x14ac:dyDescent="0.3">
      <c r="A460" s="5">
        <f>+Tableau1[[#This Row],[الهاتف]]</f>
        <v>0</v>
      </c>
      <c r="B460" s="5"/>
      <c r="C460" s="48">
        <f>+'لائحة المساهمين'!B458</f>
        <v>0</v>
      </c>
      <c r="D460" s="49">
        <f>+'لائحة المساهمين'!C458</f>
        <v>0</v>
      </c>
      <c r="E460" s="49">
        <f>+'لائحة المساهمين'!P458</f>
        <v>0</v>
      </c>
      <c r="F460" s="50">
        <f>+'لائحة المساهمين'!Q458</f>
        <v>0</v>
      </c>
      <c r="G460" s="34">
        <f>+'لائحة المساهمين'!R458</f>
        <v>0</v>
      </c>
      <c r="H460" s="14">
        <v>452</v>
      </c>
      <c r="K460" s="7"/>
      <c r="AE460" s="8">
        <v>18944</v>
      </c>
      <c r="AF460" s="9" t="s">
        <v>423</v>
      </c>
      <c r="AG460" s="8">
        <v>820</v>
      </c>
    </row>
    <row r="461" spans="1:33" s="6" customFormat="1" ht="23.25" customHeight="1" x14ac:dyDescent="0.3">
      <c r="A461" s="5">
        <f>+Tableau1[[#This Row],[الهاتف]]</f>
        <v>0</v>
      </c>
      <c r="B461" s="5"/>
      <c r="C461" s="46">
        <f>+'لائحة المساهمين'!B459</f>
        <v>0</v>
      </c>
      <c r="D461" s="47">
        <f>+'لائحة المساهمين'!C459</f>
        <v>0</v>
      </c>
      <c r="E461" s="47">
        <f>+'لائحة المساهمين'!P459</f>
        <v>0</v>
      </c>
      <c r="F461" s="47">
        <f>+'لائحة المساهمين'!Q459</f>
        <v>0</v>
      </c>
      <c r="G461" s="32">
        <f>+'لائحة المساهمين'!R459</f>
        <v>0</v>
      </c>
      <c r="H461" s="10">
        <v>453</v>
      </c>
      <c r="K461" s="7"/>
      <c r="AE461" s="8">
        <v>18946</v>
      </c>
      <c r="AF461" s="9" t="s">
        <v>424</v>
      </c>
      <c r="AG461" s="8">
        <v>830</v>
      </c>
    </row>
    <row r="462" spans="1:33" s="6" customFormat="1" ht="23.25" customHeight="1" x14ac:dyDescent="0.3">
      <c r="A462" s="5">
        <f>+Tableau1[[#This Row],[الهاتف]]</f>
        <v>0</v>
      </c>
      <c r="B462" s="5"/>
      <c r="C462" s="48">
        <f>+'لائحة المساهمين'!B460</f>
        <v>0</v>
      </c>
      <c r="D462" s="49">
        <f>+'لائحة المساهمين'!C460</f>
        <v>0</v>
      </c>
      <c r="E462" s="49">
        <f>+'لائحة المساهمين'!P460</f>
        <v>0</v>
      </c>
      <c r="F462" s="50">
        <f>+'لائحة المساهمين'!Q460</f>
        <v>0</v>
      </c>
      <c r="G462" s="34">
        <f>+'لائحة المساهمين'!R460</f>
        <v>0</v>
      </c>
      <c r="H462" s="14">
        <v>454</v>
      </c>
      <c r="K462" s="7"/>
      <c r="AE462" s="8">
        <v>18947</v>
      </c>
      <c r="AF462" s="9" t="s">
        <v>425</v>
      </c>
      <c r="AG462" s="8">
        <v>880</v>
      </c>
    </row>
    <row r="463" spans="1:33" s="6" customFormat="1" ht="23.25" customHeight="1" x14ac:dyDescent="0.3">
      <c r="A463" s="5">
        <f>+Tableau1[[#This Row],[الهاتف]]</f>
        <v>0</v>
      </c>
      <c r="B463" s="5"/>
      <c r="C463" s="46">
        <f>+'لائحة المساهمين'!B461</f>
        <v>0</v>
      </c>
      <c r="D463" s="47">
        <f>+'لائحة المساهمين'!C461</f>
        <v>0</v>
      </c>
      <c r="E463" s="47">
        <f>+'لائحة المساهمين'!P461</f>
        <v>0</v>
      </c>
      <c r="F463" s="47">
        <f>+'لائحة المساهمين'!Q461</f>
        <v>0</v>
      </c>
      <c r="G463" s="32">
        <f>+'لائحة المساهمين'!R461</f>
        <v>0</v>
      </c>
      <c r="H463" s="10">
        <v>455</v>
      </c>
      <c r="K463" s="7"/>
      <c r="AE463" s="8">
        <v>18949</v>
      </c>
      <c r="AF463" s="9" t="s">
        <v>426</v>
      </c>
      <c r="AG463" s="8">
        <v>840</v>
      </c>
    </row>
    <row r="464" spans="1:33" s="6" customFormat="1" ht="23.25" customHeight="1" x14ac:dyDescent="0.3">
      <c r="A464" s="5">
        <f>+Tableau1[[#This Row],[الهاتف]]</f>
        <v>0</v>
      </c>
      <c r="B464" s="5"/>
      <c r="C464" s="48">
        <f>+'لائحة المساهمين'!B462</f>
        <v>0</v>
      </c>
      <c r="D464" s="49">
        <f>+'لائحة المساهمين'!C462</f>
        <v>0</v>
      </c>
      <c r="E464" s="49">
        <f>+'لائحة المساهمين'!P462</f>
        <v>0</v>
      </c>
      <c r="F464" s="50">
        <f>+'لائحة المساهمين'!Q462</f>
        <v>0</v>
      </c>
      <c r="G464" s="34">
        <f>+'لائحة المساهمين'!R462</f>
        <v>0</v>
      </c>
      <c r="H464" s="14">
        <v>456</v>
      </c>
      <c r="K464" s="7"/>
      <c r="AE464" s="8">
        <v>18950</v>
      </c>
      <c r="AF464" s="9" t="s">
        <v>427</v>
      </c>
      <c r="AG464" s="8">
        <v>820</v>
      </c>
    </row>
    <row r="465" spans="1:33" s="6" customFormat="1" ht="23.25" customHeight="1" x14ac:dyDescent="0.3">
      <c r="A465" s="5">
        <f>+Tableau1[[#This Row],[الهاتف]]</f>
        <v>0</v>
      </c>
      <c r="B465" s="5"/>
      <c r="C465" s="46">
        <f>+'لائحة المساهمين'!B463</f>
        <v>0</v>
      </c>
      <c r="D465" s="47">
        <f>+'لائحة المساهمين'!C463</f>
        <v>0</v>
      </c>
      <c r="E465" s="47">
        <f>+'لائحة المساهمين'!P463</f>
        <v>0</v>
      </c>
      <c r="F465" s="47">
        <f>+'لائحة المساهمين'!Q463</f>
        <v>0</v>
      </c>
      <c r="G465" s="32">
        <f>+'لائحة المساهمين'!R463</f>
        <v>0</v>
      </c>
      <c r="H465" s="10">
        <v>457</v>
      </c>
      <c r="K465" s="7"/>
      <c r="AE465" s="8">
        <v>18953</v>
      </c>
      <c r="AF465" s="9" t="s">
        <v>428</v>
      </c>
      <c r="AG465" s="8">
        <v>830</v>
      </c>
    </row>
    <row r="466" spans="1:33" s="6" customFormat="1" ht="23.25" customHeight="1" x14ac:dyDescent="0.3">
      <c r="A466" s="5">
        <f>+Tableau1[[#This Row],[الهاتف]]</f>
        <v>0</v>
      </c>
      <c r="B466" s="5"/>
      <c r="C466" s="48">
        <f>+'لائحة المساهمين'!B464</f>
        <v>0</v>
      </c>
      <c r="D466" s="49">
        <f>+'لائحة المساهمين'!C464</f>
        <v>0</v>
      </c>
      <c r="E466" s="49">
        <f>+'لائحة المساهمين'!P464</f>
        <v>0</v>
      </c>
      <c r="F466" s="50">
        <f>+'لائحة المساهمين'!Q464</f>
        <v>0</v>
      </c>
      <c r="G466" s="34">
        <f>+'لائحة المساهمين'!R464</f>
        <v>0</v>
      </c>
      <c r="H466" s="14">
        <v>458</v>
      </c>
      <c r="K466" s="7"/>
      <c r="AE466" s="8">
        <v>18954</v>
      </c>
      <c r="AF466" s="9" t="s">
        <v>429</v>
      </c>
      <c r="AG466" s="8">
        <v>830</v>
      </c>
    </row>
    <row r="467" spans="1:33" s="6" customFormat="1" ht="23.25" customHeight="1" x14ac:dyDescent="0.3">
      <c r="A467" s="5">
        <f>+Tableau1[[#This Row],[الهاتف]]</f>
        <v>0</v>
      </c>
      <c r="B467" s="5"/>
      <c r="C467" s="46">
        <f>+'لائحة المساهمين'!B465</f>
        <v>0</v>
      </c>
      <c r="D467" s="47">
        <f>+'لائحة المساهمين'!C465</f>
        <v>0</v>
      </c>
      <c r="E467" s="47">
        <f>+'لائحة المساهمين'!P465</f>
        <v>0</v>
      </c>
      <c r="F467" s="47">
        <f>+'لائحة المساهمين'!Q465</f>
        <v>0</v>
      </c>
      <c r="G467" s="32">
        <f>+'لائحة المساهمين'!R465</f>
        <v>0</v>
      </c>
      <c r="H467" s="10">
        <v>459</v>
      </c>
      <c r="K467" s="7"/>
      <c r="AE467" s="8">
        <v>18955</v>
      </c>
      <c r="AF467" s="9" t="s">
        <v>430</v>
      </c>
      <c r="AG467" s="8">
        <v>840</v>
      </c>
    </row>
    <row r="468" spans="1:33" s="6" customFormat="1" ht="23.25" customHeight="1" x14ac:dyDescent="0.3">
      <c r="A468" s="5">
        <f>+Tableau1[[#This Row],[الهاتف]]</f>
        <v>0</v>
      </c>
      <c r="B468" s="5"/>
      <c r="C468" s="48">
        <f>+'لائحة المساهمين'!B466</f>
        <v>0</v>
      </c>
      <c r="D468" s="49">
        <f>+'لائحة المساهمين'!C466</f>
        <v>0</v>
      </c>
      <c r="E468" s="49">
        <f>+'لائحة المساهمين'!P466</f>
        <v>0</v>
      </c>
      <c r="F468" s="50">
        <f>+'لائحة المساهمين'!Q466</f>
        <v>0</v>
      </c>
      <c r="G468" s="34">
        <f>+'لائحة المساهمين'!R466</f>
        <v>0</v>
      </c>
      <c r="H468" s="14">
        <v>460</v>
      </c>
      <c r="K468" s="7"/>
      <c r="AE468" s="8">
        <v>18957</v>
      </c>
      <c r="AF468" s="9" t="s">
        <v>431</v>
      </c>
      <c r="AG468" s="8">
        <v>820</v>
      </c>
    </row>
    <row r="469" spans="1:33" s="6" customFormat="1" ht="23.25" customHeight="1" x14ac:dyDescent="0.3">
      <c r="A469" s="5">
        <f>+Tableau1[[#This Row],[الهاتف]]</f>
        <v>0</v>
      </c>
      <c r="B469" s="5"/>
      <c r="C469" s="46">
        <f>+'لائحة المساهمين'!B467</f>
        <v>0</v>
      </c>
      <c r="D469" s="47">
        <f>+'لائحة المساهمين'!C467</f>
        <v>0</v>
      </c>
      <c r="E469" s="47">
        <f>+'لائحة المساهمين'!P467</f>
        <v>0</v>
      </c>
      <c r="F469" s="47">
        <f>+'لائحة المساهمين'!Q467</f>
        <v>0</v>
      </c>
      <c r="G469" s="32">
        <f>+'لائحة المساهمين'!R467</f>
        <v>0</v>
      </c>
      <c r="H469" s="10">
        <v>461</v>
      </c>
      <c r="K469" s="7"/>
      <c r="AE469" s="8">
        <v>18961</v>
      </c>
      <c r="AF469" s="9" t="s">
        <v>432</v>
      </c>
      <c r="AG469" s="8">
        <v>820</v>
      </c>
    </row>
    <row r="470" spans="1:33" s="6" customFormat="1" ht="23.25" customHeight="1" x14ac:dyDescent="0.3">
      <c r="A470" s="5">
        <f>+Tableau1[[#This Row],[الهاتف]]</f>
        <v>0</v>
      </c>
      <c r="B470" s="5"/>
      <c r="C470" s="48">
        <f>+'لائحة المساهمين'!B468</f>
        <v>0</v>
      </c>
      <c r="D470" s="49">
        <f>+'لائحة المساهمين'!C468</f>
        <v>0</v>
      </c>
      <c r="E470" s="49">
        <f>+'لائحة المساهمين'!P468</f>
        <v>0</v>
      </c>
      <c r="F470" s="50">
        <f>+'لائحة المساهمين'!Q468</f>
        <v>0</v>
      </c>
      <c r="G470" s="34">
        <f>+'لائحة المساهمين'!R468</f>
        <v>0</v>
      </c>
      <c r="H470" s="14">
        <v>462</v>
      </c>
      <c r="K470" s="7"/>
      <c r="AE470" s="8">
        <v>18962</v>
      </c>
      <c r="AF470" s="9" t="s">
        <v>433</v>
      </c>
      <c r="AG470" s="8">
        <v>820</v>
      </c>
    </row>
    <row r="471" spans="1:33" s="6" customFormat="1" ht="23.25" customHeight="1" x14ac:dyDescent="0.3">
      <c r="A471" s="5">
        <f>+Tableau1[[#This Row],[الهاتف]]</f>
        <v>0</v>
      </c>
      <c r="B471" s="5"/>
      <c r="C471" s="46">
        <f>+'لائحة المساهمين'!B469</f>
        <v>0</v>
      </c>
      <c r="D471" s="47">
        <f>+'لائحة المساهمين'!C469</f>
        <v>0</v>
      </c>
      <c r="E471" s="47">
        <f>+'لائحة المساهمين'!P469</f>
        <v>0</v>
      </c>
      <c r="F471" s="47">
        <f>+'لائحة المساهمين'!Q469</f>
        <v>0</v>
      </c>
      <c r="G471" s="32">
        <f>+'لائحة المساهمين'!R469</f>
        <v>0</v>
      </c>
      <c r="H471" s="10">
        <v>463</v>
      </c>
      <c r="K471" s="7"/>
      <c r="AE471" s="8">
        <v>18963</v>
      </c>
      <c r="AF471" s="9" t="s">
        <v>434</v>
      </c>
      <c r="AG471" s="8">
        <v>820</v>
      </c>
    </row>
    <row r="472" spans="1:33" s="6" customFormat="1" ht="23.25" customHeight="1" x14ac:dyDescent="0.3">
      <c r="A472" s="5">
        <f>+Tableau1[[#This Row],[الهاتف]]</f>
        <v>0</v>
      </c>
      <c r="B472" s="5"/>
      <c r="C472" s="48">
        <f>+'لائحة المساهمين'!B470</f>
        <v>0</v>
      </c>
      <c r="D472" s="49">
        <f>+'لائحة المساهمين'!C470</f>
        <v>0</v>
      </c>
      <c r="E472" s="49">
        <f>+'لائحة المساهمين'!P470</f>
        <v>0</v>
      </c>
      <c r="F472" s="50">
        <f>+'لائحة المساهمين'!Q470</f>
        <v>0</v>
      </c>
      <c r="G472" s="34">
        <f>+'لائحة المساهمين'!R470</f>
        <v>0</v>
      </c>
      <c r="H472" s="14">
        <v>464</v>
      </c>
      <c r="K472" s="7"/>
      <c r="AE472" s="8">
        <v>18965</v>
      </c>
      <c r="AF472" s="9" t="s">
        <v>435</v>
      </c>
      <c r="AG472" s="8">
        <v>840</v>
      </c>
    </row>
    <row r="473" spans="1:33" s="6" customFormat="1" ht="23.25" customHeight="1" x14ac:dyDescent="0.3">
      <c r="A473" s="5">
        <f>+Tableau1[[#This Row],[الهاتف]]</f>
        <v>0</v>
      </c>
      <c r="B473" s="5"/>
      <c r="C473" s="46">
        <f>+'لائحة المساهمين'!B471</f>
        <v>0</v>
      </c>
      <c r="D473" s="47">
        <f>+'لائحة المساهمين'!C471</f>
        <v>0</v>
      </c>
      <c r="E473" s="47">
        <f>+'لائحة المساهمين'!P471</f>
        <v>0</v>
      </c>
      <c r="F473" s="47">
        <f>+'لائحة المساهمين'!Q471</f>
        <v>0</v>
      </c>
      <c r="G473" s="32">
        <f>+'لائحة المساهمين'!R471</f>
        <v>0</v>
      </c>
      <c r="H473" s="10">
        <v>465</v>
      </c>
      <c r="K473" s="7"/>
      <c r="AE473" s="8">
        <v>18969</v>
      </c>
      <c r="AF473" s="9" t="s">
        <v>436</v>
      </c>
      <c r="AG473" s="8">
        <v>820</v>
      </c>
    </row>
    <row r="474" spans="1:33" s="6" customFormat="1" ht="23.25" customHeight="1" x14ac:dyDescent="0.3">
      <c r="A474" s="5">
        <f>+Tableau1[[#This Row],[الهاتف]]</f>
        <v>0</v>
      </c>
      <c r="B474" s="5"/>
      <c r="C474" s="48">
        <f>+'لائحة المساهمين'!B472</f>
        <v>0</v>
      </c>
      <c r="D474" s="49">
        <f>+'لائحة المساهمين'!C472</f>
        <v>0</v>
      </c>
      <c r="E474" s="49">
        <f>+'لائحة المساهمين'!P472</f>
        <v>0</v>
      </c>
      <c r="F474" s="50">
        <f>+'لائحة المساهمين'!Q472</f>
        <v>0</v>
      </c>
      <c r="G474" s="34">
        <f>+'لائحة المساهمين'!R472</f>
        <v>0</v>
      </c>
      <c r="H474" s="14">
        <v>466</v>
      </c>
      <c r="K474" s="7"/>
      <c r="AE474" s="8">
        <v>18970</v>
      </c>
      <c r="AF474" s="9" t="s">
        <v>437</v>
      </c>
      <c r="AG474" s="8">
        <v>830</v>
      </c>
    </row>
    <row r="475" spans="1:33" s="6" customFormat="1" ht="23.25" customHeight="1" x14ac:dyDescent="0.3">
      <c r="A475" s="5">
        <f>+Tableau1[[#This Row],[الهاتف]]</f>
        <v>0</v>
      </c>
      <c r="B475" s="5"/>
      <c r="C475" s="46">
        <f>+'لائحة المساهمين'!B473</f>
        <v>0</v>
      </c>
      <c r="D475" s="47">
        <f>+'لائحة المساهمين'!C473</f>
        <v>0</v>
      </c>
      <c r="E475" s="47">
        <f>+'لائحة المساهمين'!P473</f>
        <v>0</v>
      </c>
      <c r="F475" s="47">
        <f>+'لائحة المساهمين'!Q473</f>
        <v>0</v>
      </c>
      <c r="G475" s="32">
        <f>+'لائحة المساهمين'!R473</f>
        <v>0</v>
      </c>
      <c r="H475" s="10">
        <v>467</v>
      </c>
      <c r="K475" s="7"/>
      <c r="AE475" s="8">
        <v>18971</v>
      </c>
      <c r="AF475" s="9" t="s">
        <v>438</v>
      </c>
      <c r="AG475" s="8">
        <v>820</v>
      </c>
    </row>
    <row r="476" spans="1:33" s="6" customFormat="1" ht="23.25" customHeight="1" x14ac:dyDescent="0.3">
      <c r="A476" s="5">
        <f>+Tableau1[[#This Row],[الهاتف]]</f>
        <v>0</v>
      </c>
      <c r="B476" s="5"/>
      <c r="C476" s="48">
        <f>+'لائحة المساهمين'!B474</f>
        <v>0</v>
      </c>
      <c r="D476" s="49">
        <f>+'لائحة المساهمين'!C474</f>
        <v>0</v>
      </c>
      <c r="E476" s="49">
        <f>+'لائحة المساهمين'!P474</f>
        <v>0</v>
      </c>
      <c r="F476" s="50">
        <f>+'لائحة المساهمين'!Q474</f>
        <v>0</v>
      </c>
      <c r="G476" s="34">
        <f>+'لائحة المساهمين'!R474</f>
        <v>0</v>
      </c>
      <c r="H476" s="14">
        <v>468</v>
      </c>
      <c r="K476" s="7"/>
      <c r="AE476" s="8">
        <v>18972</v>
      </c>
      <c r="AF476" s="9" t="s">
        <v>439</v>
      </c>
      <c r="AG476" s="8">
        <v>830</v>
      </c>
    </row>
    <row r="477" spans="1:33" s="6" customFormat="1" ht="23.25" customHeight="1" x14ac:dyDescent="0.3">
      <c r="A477" s="5">
        <f>+Tableau1[[#This Row],[الهاتف]]</f>
        <v>0</v>
      </c>
      <c r="B477" s="5"/>
      <c r="C477" s="46">
        <f>+'لائحة المساهمين'!B475</f>
        <v>0</v>
      </c>
      <c r="D477" s="47">
        <f>+'لائحة المساهمين'!C475</f>
        <v>0</v>
      </c>
      <c r="E477" s="47">
        <f>+'لائحة المساهمين'!P475</f>
        <v>0</v>
      </c>
      <c r="F477" s="47">
        <f>+'لائحة المساهمين'!Q475</f>
        <v>0</v>
      </c>
      <c r="G477" s="32">
        <f>+'لائحة المساهمين'!R475</f>
        <v>0</v>
      </c>
      <c r="H477" s="10">
        <v>469</v>
      </c>
      <c r="K477" s="7"/>
      <c r="AE477" s="8">
        <v>18973</v>
      </c>
      <c r="AF477" s="9" t="s">
        <v>440</v>
      </c>
      <c r="AG477" s="8">
        <v>830</v>
      </c>
    </row>
    <row r="478" spans="1:33" s="6" customFormat="1" ht="23.25" customHeight="1" x14ac:dyDescent="0.3">
      <c r="A478" s="5">
        <f>+Tableau1[[#This Row],[الهاتف]]</f>
        <v>0</v>
      </c>
      <c r="B478" s="5"/>
      <c r="C478" s="48">
        <f>+'لائحة المساهمين'!B476</f>
        <v>0</v>
      </c>
      <c r="D478" s="49">
        <f>+'لائحة المساهمين'!C476</f>
        <v>0</v>
      </c>
      <c r="E478" s="49">
        <f>+'لائحة المساهمين'!P476</f>
        <v>0</v>
      </c>
      <c r="F478" s="50">
        <f>+'لائحة المساهمين'!Q476</f>
        <v>0</v>
      </c>
      <c r="G478" s="34">
        <f>+'لائحة المساهمين'!R476</f>
        <v>0</v>
      </c>
      <c r="H478" s="14">
        <v>470</v>
      </c>
      <c r="K478" s="7"/>
      <c r="AE478" s="8">
        <v>18974</v>
      </c>
      <c r="AF478" s="9" t="s">
        <v>441</v>
      </c>
      <c r="AG478" s="8">
        <v>840</v>
      </c>
    </row>
    <row r="479" spans="1:33" s="6" customFormat="1" ht="23.25" customHeight="1" x14ac:dyDescent="0.3">
      <c r="A479" s="5">
        <f>+Tableau1[[#This Row],[الهاتف]]</f>
        <v>0</v>
      </c>
      <c r="B479" s="5"/>
      <c r="C479" s="46">
        <f>+'لائحة المساهمين'!B477</f>
        <v>0</v>
      </c>
      <c r="D479" s="47">
        <f>+'لائحة المساهمين'!C477</f>
        <v>0</v>
      </c>
      <c r="E479" s="47">
        <f>+'لائحة المساهمين'!P477</f>
        <v>0</v>
      </c>
      <c r="F479" s="47">
        <f>+'لائحة المساهمين'!Q477</f>
        <v>0</v>
      </c>
      <c r="G479" s="32">
        <f>+'لائحة المساهمين'!R477</f>
        <v>0</v>
      </c>
      <c r="H479" s="10">
        <v>471</v>
      </c>
      <c r="K479" s="7"/>
      <c r="AE479" s="8">
        <v>18975</v>
      </c>
      <c r="AF479" s="9" t="s">
        <v>442</v>
      </c>
      <c r="AG479" s="8">
        <v>870</v>
      </c>
    </row>
    <row r="480" spans="1:33" s="6" customFormat="1" ht="23.25" customHeight="1" x14ac:dyDescent="0.3">
      <c r="A480" s="5">
        <f>+Tableau1[[#This Row],[الهاتف]]</f>
        <v>0</v>
      </c>
      <c r="B480" s="5"/>
      <c r="C480" s="48">
        <f>+'لائحة المساهمين'!B478</f>
        <v>0</v>
      </c>
      <c r="D480" s="49">
        <f>+'لائحة المساهمين'!C478</f>
        <v>0</v>
      </c>
      <c r="E480" s="49">
        <f>+'لائحة المساهمين'!P478</f>
        <v>0</v>
      </c>
      <c r="F480" s="50">
        <f>+'لائحة المساهمين'!Q478</f>
        <v>0</v>
      </c>
      <c r="G480" s="34">
        <f>+'لائحة المساهمين'!R478</f>
        <v>0</v>
      </c>
      <c r="H480" s="14">
        <v>472</v>
      </c>
      <c r="K480" s="7"/>
      <c r="AE480" s="8">
        <v>18989</v>
      </c>
      <c r="AF480" s="9" t="s">
        <v>443</v>
      </c>
      <c r="AG480" s="8">
        <v>840</v>
      </c>
    </row>
    <row r="481" spans="1:33" s="6" customFormat="1" ht="23.25" customHeight="1" x14ac:dyDescent="0.3">
      <c r="A481" s="5">
        <f>+Tableau1[[#This Row],[الهاتف]]</f>
        <v>0</v>
      </c>
      <c r="B481" s="5"/>
      <c r="C481" s="46">
        <f>+'لائحة المساهمين'!B479</f>
        <v>0</v>
      </c>
      <c r="D481" s="47">
        <f>+'لائحة المساهمين'!C479</f>
        <v>0</v>
      </c>
      <c r="E481" s="47">
        <f>+'لائحة المساهمين'!P479</f>
        <v>0</v>
      </c>
      <c r="F481" s="47">
        <f>+'لائحة المساهمين'!Q479</f>
        <v>0</v>
      </c>
      <c r="G481" s="32">
        <f>+'لائحة المساهمين'!R479</f>
        <v>0</v>
      </c>
      <c r="H481" s="10">
        <v>473</v>
      </c>
      <c r="K481" s="7"/>
      <c r="AE481" s="8">
        <v>18992</v>
      </c>
      <c r="AF481" s="9" t="s">
        <v>444</v>
      </c>
      <c r="AG481" s="8">
        <v>830</v>
      </c>
    </row>
    <row r="482" spans="1:33" s="6" customFormat="1" ht="23.25" customHeight="1" x14ac:dyDescent="0.3">
      <c r="A482" s="5">
        <f>+Tableau1[[#This Row],[الهاتف]]</f>
        <v>0</v>
      </c>
      <c r="B482" s="5"/>
      <c r="C482" s="48">
        <f>+'لائحة المساهمين'!B480</f>
        <v>0</v>
      </c>
      <c r="D482" s="49">
        <f>+'لائحة المساهمين'!C480</f>
        <v>0</v>
      </c>
      <c r="E482" s="49">
        <f>+'لائحة المساهمين'!P480</f>
        <v>0</v>
      </c>
      <c r="F482" s="50">
        <f>+'لائحة المساهمين'!Q480</f>
        <v>0</v>
      </c>
      <c r="G482" s="34">
        <f>+'لائحة المساهمين'!R480</f>
        <v>0</v>
      </c>
      <c r="H482" s="14">
        <v>474</v>
      </c>
      <c r="K482" s="7"/>
      <c r="AE482" s="8">
        <v>19000</v>
      </c>
      <c r="AF482" s="9" t="s">
        <v>445</v>
      </c>
      <c r="AG482" s="8">
        <v>820</v>
      </c>
    </row>
    <row r="483" spans="1:33" s="6" customFormat="1" ht="23.25" customHeight="1" x14ac:dyDescent="0.3">
      <c r="A483" s="5">
        <f>+Tableau1[[#This Row],[الهاتف]]</f>
        <v>0</v>
      </c>
      <c r="B483" s="5"/>
      <c r="C483" s="46">
        <f>+'لائحة المساهمين'!B481</f>
        <v>0</v>
      </c>
      <c r="D483" s="47">
        <f>+'لائحة المساهمين'!C481</f>
        <v>0</v>
      </c>
      <c r="E483" s="47">
        <f>+'لائحة المساهمين'!P481</f>
        <v>0</v>
      </c>
      <c r="F483" s="47">
        <f>+'لائحة المساهمين'!Q481</f>
        <v>0</v>
      </c>
      <c r="G483" s="32">
        <f>+'لائحة المساهمين'!R481</f>
        <v>0</v>
      </c>
      <c r="H483" s="10">
        <v>475</v>
      </c>
      <c r="K483" s="7"/>
      <c r="AE483" s="8">
        <v>19003</v>
      </c>
      <c r="AF483" s="9" t="s">
        <v>446</v>
      </c>
      <c r="AG483" s="8">
        <v>880</v>
      </c>
    </row>
    <row r="484" spans="1:33" s="6" customFormat="1" ht="23.25" customHeight="1" x14ac:dyDescent="0.3">
      <c r="A484" s="5">
        <f>+Tableau1[[#This Row],[الهاتف]]</f>
        <v>0</v>
      </c>
      <c r="B484" s="5"/>
      <c r="C484" s="48">
        <f>+'لائحة المساهمين'!B482</f>
        <v>0</v>
      </c>
      <c r="D484" s="49">
        <f>+'لائحة المساهمين'!C482</f>
        <v>0</v>
      </c>
      <c r="E484" s="49">
        <f>+'لائحة المساهمين'!P482</f>
        <v>0</v>
      </c>
      <c r="F484" s="50">
        <f>+'لائحة المساهمين'!Q482</f>
        <v>0</v>
      </c>
      <c r="G484" s="34">
        <f>+'لائحة المساهمين'!R482</f>
        <v>0</v>
      </c>
      <c r="H484" s="14">
        <v>476</v>
      </c>
      <c r="K484" s="7"/>
      <c r="AE484" s="8">
        <v>19008</v>
      </c>
      <c r="AF484" s="9" t="s">
        <v>447</v>
      </c>
      <c r="AG484" s="8">
        <v>830</v>
      </c>
    </row>
    <row r="485" spans="1:33" s="6" customFormat="1" ht="23.25" customHeight="1" x14ac:dyDescent="0.3">
      <c r="A485" s="5">
        <f>+Tableau1[[#This Row],[الهاتف]]</f>
        <v>0</v>
      </c>
      <c r="B485" s="5"/>
      <c r="C485" s="46">
        <f>+'لائحة المساهمين'!B483</f>
        <v>0</v>
      </c>
      <c r="D485" s="47">
        <f>+'لائحة المساهمين'!C483</f>
        <v>0</v>
      </c>
      <c r="E485" s="47">
        <f>+'لائحة المساهمين'!P483</f>
        <v>0</v>
      </c>
      <c r="F485" s="47">
        <f>+'لائحة المساهمين'!Q483</f>
        <v>0</v>
      </c>
      <c r="G485" s="32">
        <f>+'لائحة المساهمين'!R483</f>
        <v>0</v>
      </c>
      <c r="H485" s="10">
        <v>477</v>
      </c>
      <c r="K485" s="7"/>
      <c r="AE485" s="8">
        <v>19027</v>
      </c>
      <c r="AF485" s="9" t="s">
        <v>448</v>
      </c>
      <c r="AG485" s="8">
        <v>830</v>
      </c>
    </row>
    <row r="486" spans="1:33" s="6" customFormat="1" ht="23.25" customHeight="1" x14ac:dyDescent="0.3">
      <c r="A486" s="5">
        <f>+Tableau1[[#This Row],[الهاتف]]</f>
        <v>0</v>
      </c>
      <c r="B486" s="5"/>
      <c r="C486" s="48">
        <f>+'لائحة المساهمين'!B484</f>
        <v>0</v>
      </c>
      <c r="D486" s="49">
        <f>+'لائحة المساهمين'!C484</f>
        <v>0</v>
      </c>
      <c r="E486" s="49">
        <f>+'لائحة المساهمين'!P484</f>
        <v>0</v>
      </c>
      <c r="F486" s="50">
        <f>+'لائحة المساهمين'!Q484</f>
        <v>0</v>
      </c>
      <c r="G486" s="34">
        <f>+'لائحة المساهمين'!R484</f>
        <v>0</v>
      </c>
      <c r="H486" s="14">
        <v>478</v>
      </c>
      <c r="K486" s="7"/>
      <c r="AE486" s="8">
        <v>19055</v>
      </c>
      <c r="AF486" s="9" t="s">
        <v>449</v>
      </c>
      <c r="AG486" s="8">
        <v>830</v>
      </c>
    </row>
    <row r="487" spans="1:33" s="6" customFormat="1" ht="23.25" customHeight="1" x14ac:dyDescent="0.3">
      <c r="A487" s="5">
        <f>+Tableau1[[#This Row],[الهاتف]]</f>
        <v>0</v>
      </c>
      <c r="B487" s="5"/>
      <c r="C487" s="46">
        <f>+'لائحة المساهمين'!B485</f>
        <v>0</v>
      </c>
      <c r="D487" s="47">
        <f>+'لائحة المساهمين'!C485</f>
        <v>0</v>
      </c>
      <c r="E487" s="47">
        <f>+'لائحة المساهمين'!P485</f>
        <v>0</v>
      </c>
      <c r="F487" s="47">
        <f>+'لائحة المساهمين'!Q485</f>
        <v>0</v>
      </c>
      <c r="G487" s="32">
        <f>+'لائحة المساهمين'!R485</f>
        <v>0</v>
      </c>
      <c r="H487" s="10">
        <v>479</v>
      </c>
      <c r="K487" s="7"/>
      <c r="AE487" s="8">
        <v>19066</v>
      </c>
      <c r="AF487" s="9" t="s">
        <v>450</v>
      </c>
      <c r="AG487" s="8">
        <v>840</v>
      </c>
    </row>
    <row r="488" spans="1:33" s="6" customFormat="1" ht="23.25" customHeight="1" x14ac:dyDescent="0.3">
      <c r="A488" s="5">
        <f>+Tableau1[[#This Row],[الهاتف]]</f>
        <v>0</v>
      </c>
      <c r="B488" s="5"/>
      <c r="C488" s="48">
        <f>+'لائحة المساهمين'!B486</f>
        <v>0</v>
      </c>
      <c r="D488" s="49">
        <f>+'لائحة المساهمين'!C486</f>
        <v>0</v>
      </c>
      <c r="E488" s="49">
        <f>+'لائحة المساهمين'!P486</f>
        <v>0</v>
      </c>
      <c r="F488" s="50">
        <f>+'لائحة المساهمين'!Q486</f>
        <v>0</v>
      </c>
      <c r="G488" s="34">
        <f>+'لائحة المساهمين'!R486</f>
        <v>0</v>
      </c>
      <c r="H488" s="14">
        <v>480</v>
      </c>
      <c r="K488" s="7"/>
      <c r="AE488" s="8">
        <v>19068</v>
      </c>
      <c r="AF488" s="9" t="s">
        <v>451</v>
      </c>
      <c r="AG488" s="8">
        <v>820</v>
      </c>
    </row>
    <row r="489" spans="1:33" s="6" customFormat="1" ht="23.25" customHeight="1" x14ac:dyDescent="0.3">
      <c r="A489" s="5">
        <f>+Tableau1[[#This Row],[الهاتف]]</f>
        <v>0</v>
      </c>
      <c r="B489" s="5"/>
      <c r="C489" s="46">
        <f>+'لائحة المساهمين'!B487</f>
        <v>0</v>
      </c>
      <c r="D489" s="47">
        <f>+'لائحة المساهمين'!C487</f>
        <v>0</v>
      </c>
      <c r="E489" s="47">
        <f>+'لائحة المساهمين'!P487</f>
        <v>0</v>
      </c>
      <c r="F489" s="47">
        <f>+'لائحة المساهمين'!Q487</f>
        <v>0</v>
      </c>
      <c r="G489" s="32">
        <f>+'لائحة المساهمين'!R487</f>
        <v>0</v>
      </c>
      <c r="H489" s="10">
        <v>481</v>
      </c>
      <c r="K489" s="7"/>
      <c r="AE489" s="8">
        <v>19071</v>
      </c>
      <c r="AF489" s="9" t="s">
        <v>452</v>
      </c>
      <c r="AG489" s="8">
        <v>820</v>
      </c>
    </row>
    <row r="490" spans="1:33" s="6" customFormat="1" ht="23.25" customHeight="1" x14ac:dyDescent="0.3">
      <c r="A490" s="5">
        <f>+Tableau1[[#This Row],[الهاتف]]</f>
        <v>0</v>
      </c>
      <c r="B490" s="5"/>
      <c r="C490" s="48">
        <f>+'لائحة المساهمين'!B488</f>
        <v>0</v>
      </c>
      <c r="D490" s="49">
        <f>+'لائحة المساهمين'!C488</f>
        <v>0</v>
      </c>
      <c r="E490" s="49">
        <f>+'لائحة المساهمين'!P488</f>
        <v>0</v>
      </c>
      <c r="F490" s="50">
        <f>+'لائحة المساهمين'!Q488</f>
        <v>0</v>
      </c>
      <c r="G490" s="34">
        <f>+'لائحة المساهمين'!R488</f>
        <v>0</v>
      </c>
      <c r="H490" s="14">
        <v>482</v>
      </c>
      <c r="K490" s="7"/>
      <c r="AE490" s="8">
        <v>19073</v>
      </c>
      <c r="AF490" s="9" t="s">
        <v>453</v>
      </c>
      <c r="AG490" s="8">
        <v>820</v>
      </c>
    </row>
    <row r="491" spans="1:33" s="6" customFormat="1" ht="23.25" customHeight="1" x14ac:dyDescent="0.3">
      <c r="A491" s="5">
        <f>+Tableau1[[#This Row],[الهاتف]]</f>
        <v>0</v>
      </c>
      <c r="B491" s="5"/>
      <c r="C491" s="46">
        <f>+'لائحة المساهمين'!B489</f>
        <v>0</v>
      </c>
      <c r="D491" s="47">
        <f>+'لائحة المساهمين'!C489</f>
        <v>0</v>
      </c>
      <c r="E491" s="47">
        <f>+'لائحة المساهمين'!P489</f>
        <v>0</v>
      </c>
      <c r="F491" s="47">
        <f>+'لائحة المساهمين'!Q489</f>
        <v>0</v>
      </c>
      <c r="G491" s="32">
        <f>+'لائحة المساهمين'!R489</f>
        <v>0</v>
      </c>
      <c r="H491" s="10">
        <v>483</v>
      </c>
      <c r="K491" s="7"/>
      <c r="AE491" s="8">
        <v>19076</v>
      </c>
      <c r="AF491" s="9" t="s">
        <v>454</v>
      </c>
      <c r="AG491" s="8">
        <v>840</v>
      </c>
    </row>
    <row r="492" spans="1:33" s="6" customFormat="1" ht="23.25" customHeight="1" x14ac:dyDescent="0.3">
      <c r="A492" s="5">
        <f>+Tableau1[[#This Row],[الهاتف]]</f>
        <v>0</v>
      </c>
      <c r="B492" s="5"/>
      <c r="C492" s="48">
        <f>+'لائحة المساهمين'!B490</f>
        <v>0</v>
      </c>
      <c r="D492" s="49">
        <f>+'لائحة المساهمين'!C490</f>
        <v>0</v>
      </c>
      <c r="E492" s="49">
        <f>+'لائحة المساهمين'!P490</f>
        <v>0</v>
      </c>
      <c r="F492" s="50">
        <f>+'لائحة المساهمين'!Q490</f>
        <v>0</v>
      </c>
      <c r="G492" s="34">
        <f>+'لائحة المساهمين'!R490</f>
        <v>0</v>
      </c>
      <c r="H492" s="14">
        <v>484</v>
      </c>
      <c r="K492" s="7"/>
      <c r="AE492" s="8">
        <v>19077</v>
      </c>
      <c r="AF492" s="9" t="s">
        <v>455</v>
      </c>
      <c r="AG492" s="8">
        <v>830</v>
      </c>
    </row>
    <row r="493" spans="1:33" s="6" customFormat="1" ht="23.25" customHeight="1" x14ac:dyDescent="0.3">
      <c r="A493" s="5">
        <f>+Tableau1[[#This Row],[الهاتف]]</f>
        <v>0</v>
      </c>
      <c r="B493" s="5"/>
      <c r="C493" s="46">
        <f>+'لائحة المساهمين'!B491</f>
        <v>0</v>
      </c>
      <c r="D493" s="47">
        <f>+'لائحة المساهمين'!C491</f>
        <v>0</v>
      </c>
      <c r="E493" s="47">
        <f>+'لائحة المساهمين'!P491</f>
        <v>0</v>
      </c>
      <c r="F493" s="47">
        <f>+'لائحة المساهمين'!Q491</f>
        <v>0</v>
      </c>
      <c r="G493" s="32">
        <f>+'لائحة المساهمين'!R491</f>
        <v>0</v>
      </c>
      <c r="H493" s="10">
        <v>485</v>
      </c>
      <c r="K493" s="7"/>
      <c r="AE493" s="8">
        <v>19082</v>
      </c>
      <c r="AF493" s="9" t="s">
        <v>456</v>
      </c>
      <c r="AG493" s="8">
        <v>880</v>
      </c>
    </row>
    <row r="494" spans="1:33" s="6" customFormat="1" ht="23.25" customHeight="1" x14ac:dyDescent="0.3">
      <c r="A494" s="5">
        <f>+Tableau1[[#This Row],[الهاتف]]</f>
        <v>0</v>
      </c>
      <c r="B494" s="5"/>
      <c r="C494" s="48">
        <f>+'لائحة المساهمين'!B492</f>
        <v>0</v>
      </c>
      <c r="D494" s="49">
        <f>+'لائحة المساهمين'!C492</f>
        <v>0</v>
      </c>
      <c r="E494" s="49">
        <f>+'لائحة المساهمين'!P492</f>
        <v>0</v>
      </c>
      <c r="F494" s="50">
        <f>+'لائحة المساهمين'!Q492</f>
        <v>0</v>
      </c>
      <c r="G494" s="34">
        <f>+'لائحة المساهمين'!R492</f>
        <v>0</v>
      </c>
      <c r="H494" s="14">
        <v>486</v>
      </c>
      <c r="K494" s="7"/>
      <c r="AE494" s="8">
        <v>19109</v>
      </c>
      <c r="AF494" s="9" t="s">
        <v>457</v>
      </c>
      <c r="AG494" s="8">
        <v>820</v>
      </c>
    </row>
    <row r="495" spans="1:33" s="6" customFormat="1" ht="23.25" customHeight="1" x14ac:dyDescent="0.3">
      <c r="A495" s="5">
        <f>+Tableau1[[#This Row],[الهاتف]]</f>
        <v>0</v>
      </c>
      <c r="B495" s="5"/>
      <c r="C495" s="46">
        <f>+'لائحة المساهمين'!B493</f>
        <v>0</v>
      </c>
      <c r="D495" s="47">
        <f>+'لائحة المساهمين'!C493</f>
        <v>0</v>
      </c>
      <c r="E495" s="47">
        <f>+'لائحة المساهمين'!P493</f>
        <v>0</v>
      </c>
      <c r="F495" s="47">
        <f>+'لائحة المساهمين'!Q493</f>
        <v>0</v>
      </c>
      <c r="G495" s="32">
        <f>+'لائحة المساهمين'!R493</f>
        <v>0</v>
      </c>
      <c r="H495" s="10">
        <v>487</v>
      </c>
      <c r="K495" s="7"/>
      <c r="AE495" s="8">
        <v>19110</v>
      </c>
      <c r="AF495" s="9" t="s">
        <v>458</v>
      </c>
      <c r="AG495" s="8">
        <v>820</v>
      </c>
    </row>
    <row r="496" spans="1:33" s="6" customFormat="1" ht="23.25" customHeight="1" x14ac:dyDescent="0.3">
      <c r="A496" s="5">
        <f>+Tableau1[[#This Row],[الهاتف]]</f>
        <v>0</v>
      </c>
      <c r="B496" s="5"/>
      <c r="C496" s="48">
        <f>+'لائحة المساهمين'!B494</f>
        <v>0</v>
      </c>
      <c r="D496" s="49">
        <f>+'لائحة المساهمين'!C494</f>
        <v>0</v>
      </c>
      <c r="E496" s="49">
        <f>+'لائحة المساهمين'!P494</f>
        <v>0</v>
      </c>
      <c r="F496" s="50">
        <f>+'لائحة المساهمين'!Q494</f>
        <v>0</v>
      </c>
      <c r="G496" s="34">
        <f>+'لائحة المساهمين'!R494</f>
        <v>0</v>
      </c>
      <c r="H496" s="14">
        <v>488</v>
      </c>
      <c r="K496" s="7"/>
      <c r="AE496" s="8">
        <v>19116</v>
      </c>
      <c r="AF496" s="9" t="s">
        <v>459</v>
      </c>
      <c r="AG496" s="8">
        <v>880</v>
      </c>
    </row>
    <row r="497" spans="1:33" s="6" customFormat="1" ht="23.25" customHeight="1" x14ac:dyDescent="0.3">
      <c r="A497" s="5">
        <f>+Tableau1[[#This Row],[الهاتف]]</f>
        <v>0</v>
      </c>
      <c r="B497" s="5"/>
      <c r="C497" s="46">
        <f>+'لائحة المساهمين'!B495</f>
        <v>0</v>
      </c>
      <c r="D497" s="47">
        <f>+'لائحة المساهمين'!C495</f>
        <v>0</v>
      </c>
      <c r="E497" s="47">
        <f>+'لائحة المساهمين'!P495</f>
        <v>0</v>
      </c>
      <c r="F497" s="47">
        <f>+'لائحة المساهمين'!Q495</f>
        <v>0</v>
      </c>
      <c r="G497" s="32">
        <f>+'لائحة المساهمين'!R495</f>
        <v>0</v>
      </c>
      <c r="H497" s="10">
        <v>489</v>
      </c>
      <c r="K497" s="7"/>
      <c r="AE497" s="8">
        <v>19117</v>
      </c>
      <c r="AF497" s="9" t="s">
        <v>460</v>
      </c>
      <c r="AG497" s="8">
        <v>820</v>
      </c>
    </row>
    <row r="498" spans="1:33" s="6" customFormat="1" ht="23.25" customHeight="1" x14ac:dyDescent="0.3">
      <c r="A498" s="5">
        <f>+Tableau1[[#This Row],[الهاتف]]</f>
        <v>0</v>
      </c>
      <c r="B498" s="5"/>
      <c r="C498" s="48">
        <f>+'لائحة المساهمين'!B496</f>
        <v>0</v>
      </c>
      <c r="D498" s="49">
        <f>+'لائحة المساهمين'!C496</f>
        <v>0</v>
      </c>
      <c r="E498" s="49">
        <f>+'لائحة المساهمين'!P496</f>
        <v>0</v>
      </c>
      <c r="F498" s="50">
        <f>+'لائحة المساهمين'!Q496</f>
        <v>0</v>
      </c>
      <c r="G498" s="34">
        <f>+'لائحة المساهمين'!R496</f>
        <v>0</v>
      </c>
      <c r="H498" s="14">
        <v>490</v>
      </c>
      <c r="K498" s="7"/>
      <c r="AE498" s="8">
        <v>19118</v>
      </c>
      <c r="AF498" s="9" t="s">
        <v>461</v>
      </c>
      <c r="AG498" s="8">
        <v>820</v>
      </c>
    </row>
    <row r="499" spans="1:33" s="6" customFormat="1" ht="23.25" customHeight="1" x14ac:dyDescent="0.3">
      <c r="A499" s="5">
        <f>+Tableau1[[#This Row],[الهاتف]]</f>
        <v>0</v>
      </c>
      <c r="B499" s="5"/>
      <c r="C499" s="46">
        <f>+'لائحة المساهمين'!B497</f>
        <v>0</v>
      </c>
      <c r="D499" s="47">
        <f>+'لائحة المساهمين'!C497</f>
        <v>0</v>
      </c>
      <c r="E499" s="47">
        <f>+'لائحة المساهمين'!P497</f>
        <v>0</v>
      </c>
      <c r="F499" s="47">
        <f>+'لائحة المساهمين'!Q497</f>
        <v>0</v>
      </c>
      <c r="G499" s="32">
        <f>+'لائحة المساهمين'!R497</f>
        <v>0</v>
      </c>
      <c r="H499" s="10">
        <v>491</v>
      </c>
      <c r="K499" s="7"/>
      <c r="AE499" s="8">
        <v>19119</v>
      </c>
      <c r="AF499" s="9" t="s">
        <v>462</v>
      </c>
      <c r="AG499" s="8">
        <v>880</v>
      </c>
    </row>
    <row r="500" spans="1:33" s="6" customFormat="1" ht="23.25" customHeight="1" x14ac:dyDescent="0.3">
      <c r="A500" s="5">
        <f>+Tableau1[[#This Row],[الهاتف]]</f>
        <v>0</v>
      </c>
      <c r="B500" s="5"/>
      <c r="C500" s="48">
        <f>+'لائحة المساهمين'!B498</f>
        <v>0</v>
      </c>
      <c r="D500" s="49">
        <f>+'لائحة المساهمين'!C498</f>
        <v>0</v>
      </c>
      <c r="E500" s="49">
        <f>+'لائحة المساهمين'!P498</f>
        <v>0</v>
      </c>
      <c r="F500" s="50">
        <f>+'لائحة المساهمين'!Q498</f>
        <v>0</v>
      </c>
      <c r="G500" s="34">
        <f>+'لائحة المساهمين'!R498</f>
        <v>0</v>
      </c>
      <c r="H500" s="14">
        <v>492</v>
      </c>
      <c r="K500" s="7"/>
      <c r="AE500" s="8">
        <v>19120</v>
      </c>
      <c r="AF500" s="9" t="s">
        <v>463</v>
      </c>
      <c r="AG500" s="8">
        <v>840</v>
      </c>
    </row>
    <row r="501" spans="1:33" s="6" customFormat="1" ht="23.25" customHeight="1" x14ac:dyDescent="0.3">
      <c r="A501" s="5">
        <f>+Tableau1[[#This Row],[الهاتف]]</f>
        <v>0</v>
      </c>
      <c r="B501" s="5"/>
      <c r="C501" s="46">
        <f>+'لائحة المساهمين'!B499</f>
        <v>0</v>
      </c>
      <c r="D501" s="47">
        <f>+'لائحة المساهمين'!C499</f>
        <v>0</v>
      </c>
      <c r="E501" s="47">
        <f>+'لائحة المساهمين'!P499</f>
        <v>0</v>
      </c>
      <c r="F501" s="47">
        <f>+'لائحة المساهمين'!Q499</f>
        <v>0</v>
      </c>
      <c r="G501" s="32">
        <f>+'لائحة المساهمين'!R499</f>
        <v>0</v>
      </c>
      <c r="H501" s="10">
        <v>493</v>
      </c>
      <c r="K501" s="7"/>
      <c r="AE501" s="8">
        <v>19121</v>
      </c>
      <c r="AF501" s="9" t="s">
        <v>464</v>
      </c>
      <c r="AG501" s="8">
        <v>840</v>
      </c>
    </row>
    <row r="502" spans="1:33" s="6" customFormat="1" ht="23.25" customHeight="1" x14ac:dyDescent="0.3">
      <c r="A502" s="5">
        <f>+Tableau1[[#This Row],[الهاتف]]</f>
        <v>0</v>
      </c>
      <c r="B502" s="5"/>
      <c r="C502" s="48">
        <f>+'لائحة المساهمين'!B500</f>
        <v>0</v>
      </c>
      <c r="D502" s="49">
        <f>+'لائحة المساهمين'!C500</f>
        <v>0</v>
      </c>
      <c r="E502" s="49">
        <f>+'لائحة المساهمين'!P500</f>
        <v>0</v>
      </c>
      <c r="F502" s="50">
        <f>+'لائحة المساهمين'!Q500</f>
        <v>0</v>
      </c>
      <c r="G502" s="34">
        <f>+'لائحة المساهمين'!R500</f>
        <v>0</v>
      </c>
      <c r="H502" s="14">
        <v>494</v>
      </c>
      <c r="K502" s="7"/>
      <c r="AE502" s="8">
        <v>19122</v>
      </c>
      <c r="AF502" s="9" t="s">
        <v>465</v>
      </c>
      <c r="AG502" s="8">
        <v>830</v>
      </c>
    </row>
    <row r="503" spans="1:33" s="6" customFormat="1" ht="23.25" customHeight="1" x14ac:dyDescent="0.3">
      <c r="A503" s="5">
        <f>+Tableau1[[#This Row],[الهاتف]]</f>
        <v>0</v>
      </c>
      <c r="B503" s="5"/>
      <c r="C503" s="46">
        <f>+'لائحة المساهمين'!B501</f>
        <v>0</v>
      </c>
      <c r="D503" s="47">
        <f>+'لائحة المساهمين'!C501</f>
        <v>0</v>
      </c>
      <c r="E503" s="47">
        <f>+'لائحة المساهمين'!P501</f>
        <v>0</v>
      </c>
      <c r="F503" s="47">
        <f>+'لائحة المساهمين'!Q501</f>
        <v>0</v>
      </c>
      <c r="G503" s="32">
        <f>+'لائحة المساهمين'!R501</f>
        <v>0</v>
      </c>
      <c r="H503" s="10">
        <v>495</v>
      </c>
      <c r="K503" s="7"/>
      <c r="AE503" s="8">
        <v>19123</v>
      </c>
      <c r="AF503" s="9" t="s">
        <v>466</v>
      </c>
      <c r="AG503" s="8">
        <v>880</v>
      </c>
    </row>
    <row r="504" spans="1:33" s="6" customFormat="1" ht="23.25" customHeight="1" x14ac:dyDescent="0.3">
      <c r="A504" s="5">
        <f>+Tableau1[[#This Row],[الهاتف]]</f>
        <v>0</v>
      </c>
      <c r="B504" s="5"/>
      <c r="C504" s="48">
        <f>+'لائحة المساهمين'!B502</f>
        <v>0</v>
      </c>
      <c r="D504" s="49">
        <f>+'لائحة المساهمين'!C502</f>
        <v>0</v>
      </c>
      <c r="E504" s="49">
        <f>+'لائحة المساهمين'!P502</f>
        <v>0</v>
      </c>
      <c r="F504" s="50">
        <f>+'لائحة المساهمين'!Q502</f>
        <v>0</v>
      </c>
      <c r="G504" s="34">
        <f>+'لائحة المساهمين'!R502</f>
        <v>0</v>
      </c>
      <c r="H504" s="14">
        <v>496</v>
      </c>
      <c r="K504" s="7"/>
      <c r="AE504" s="8">
        <v>19124</v>
      </c>
      <c r="AF504" s="9" t="s">
        <v>467</v>
      </c>
      <c r="AG504" s="8">
        <v>830</v>
      </c>
    </row>
    <row r="505" spans="1:33" s="16" customFormat="1" ht="23.25" customHeight="1" x14ac:dyDescent="0.3">
      <c r="A505" s="5">
        <f>+Tableau1[[#This Row],[الهاتف]]</f>
        <v>0</v>
      </c>
      <c r="B505" s="15"/>
      <c r="C505" s="46">
        <f>+'لائحة المساهمين'!B503</f>
        <v>0</v>
      </c>
      <c r="D505" s="47">
        <f>+'لائحة المساهمين'!C503</f>
        <v>0</v>
      </c>
      <c r="E505" s="47">
        <f>+'لائحة المساهمين'!P503</f>
        <v>0</v>
      </c>
      <c r="F505" s="47">
        <f>+'لائحة المساهمين'!Q503</f>
        <v>0</v>
      </c>
      <c r="G505" s="32">
        <f>+'لائحة المساهمين'!R503</f>
        <v>0</v>
      </c>
      <c r="H505" s="10">
        <v>497</v>
      </c>
      <c r="K505" s="17"/>
      <c r="AE505" s="18">
        <v>19126</v>
      </c>
      <c r="AF505" s="19" t="s">
        <v>468</v>
      </c>
      <c r="AG505" s="18">
        <v>830</v>
      </c>
    </row>
    <row r="506" spans="1:33" s="6" customFormat="1" ht="23.25" customHeight="1" x14ac:dyDescent="0.3">
      <c r="A506" s="5">
        <f>+Tableau1[[#This Row],[الهاتف]]</f>
        <v>0</v>
      </c>
      <c r="B506" s="5"/>
      <c r="C506" s="48">
        <f>+'لائحة المساهمين'!B504</f>
        <v>0</v>
      </c>
      <c r="D506" s="49">
        <f>+'لائحة المساهمين'!C504</f>
        <v>0</v>
      </c>
      <c r="E506" s="49">
        <f>+'لائحة المساهمين'!P504</f>
        <v>0</v>
      </c>
      <c r="F506" s="50">
        <f>+'لائحة المساهمين'!Q504</f>
        <v>0</v>
      </c>
      <c r="G506" s="34">
        <f>+'لائحة المساهمين'!R504</f>
        <v>0</v>
      </c>
      <c r="H506" s="14">
        <v>498</v>
      </c>
      <c r="K506" s="7"/>
      <c r="AE506" s="8">
        <v>19128</v>
      </c>
      <c r="AF506" s="9" t="s">
        <v>469</v>
      </c>
      <c r="AG506" s="8">
        <v>830</v>
      </c>
    </row>
    <row r="507" spans="1:33" s="6" customFormat="1" ht="23.25" customHeight="1" x14ac:dyDescent="0.3">
      <c r="A507" s="5">
        <f>+Tableau1[[#This Row],[الهاتف]]</f>
        <v>0</v>
      </c>
      <c r="B507" s="5"/>
      <c r="C507" s="46">
        <f>+'لائحة المساهمين'!B505</f>
        <v>0</v>
      </c>
      <c r="D507" s="47">
        <f>+'لائحة المساهمين'!C505</f>
        <v>0</v>
      </c>
      <c r="E507" s="47">
        <f>+'لائحة المساهمين'!P505</f>
        <v>0</v>
      </c>
      <c r="F507" s="47">
        <f>+'لائحة المساهمين'!Q505</f>
        <v>0</v>
      </c>
      <c r="G507" s="32">
        <f>+'لائحة المساهمين'!R505</f>
        <v>0</v>
      </c>
      <c r="H507" s="10">
        <v>499</v>
      </c>
      <c r="K507" s="7"/>
      <c r="AE507" s="8">
        <v>19130</v>
      </c>
      <c r="AF507" s="9" t="s">
        <v>470</v>
      </c>
      <c r="AG507" s="8">
        <v>840</v>
      </c>
    </row>
    <row r="508" spans="1:33" s="6" customFormat="1" ht="23.25" customHeight="1" x14ac:dyDescent="0.3">
      <c r="A508" s="5">
        <f>+Tableau1[[#This Row],[الهاتف]]</f>
        <v>0</v>
      </c>
      <c r="B508" s="5"/>
      <c r="C508" s="48">
        <f>+'لائحة المساهمين'!B506</f>
        <v>0</v>
      </c>
      <c r="D508" s="49">
        <f>+'لائحة المساهمين'!C506</f>
        <v>0</v>
      </c>
      <c r="E508" s="49">
        <f>+'لائحة المساهمين'!P506</f>
        <v>0</v>
      </c>
      <c r="F508" s="50">
        <f>+'لائحة المساهمين'!Q506</f>
        <v>0</v>
      </c>
      <c r="G508" s="34">
        <f>+'لائحة المساهمين'!R506</f>
        <v>0</v>
      </c>
      <c r="H508" s="14">
        <v>500</v>
      </c>
      <c r="K508" s="7"/>
      <c r="AE508" s="8">
        <v>19131</v>
      </c>
      <c r="AF508" s="9" t="s">
        <v>471</v>
      </c>
      <c r="AG508" s="8">
        <v>830</v>
      </c>
    </row>
    <row r="509" spans="1:33" s="6" customFormat="1" ht="23.25" customHeight="1" x14ac:dyDescent="0.3">
      <c r="A509" s="5">
        <f>+Tableau1[[#This Row],[الهاتف]]</f>
        <v>0</v>
      </c>
      <c r="B509" s="5"/>
      <c r="C509" s="46">
        <f>+'لائحة المساهمين'!B507</f>
        <v>0</v>
      </c>
      <c r="D509" s="47">
        <f>+'لائحة المساهمين'!C507</f>
        <v>0</v>
      </c>
      <c r="E509" s="47">
        <f>+'لائحة المساهمين'!P507</f>
        <v>0</v>
      </c>
      <c r="F509" s="47">
        <f>+'لائحة المساهمين'!Q507</f>
        <v>0</v>
      </c>
      <c r="G509" s="32">
        <f>+'لائحة المساهمين'!R507</f>
        <v>0</v>
      </c>
      <c r="H509" s="10">
        <v>501</v>
      </c>
      <c r="K509" s="7"/>
      <c r="AE509" s="8">
        <v>19132</v>
      </c>
      <c r="AF509" s="9" t="s">
        <v>472</v>
      </c>
      <c r="AG509" s="8">
        <v>830</v>
      </c>
    </row>
    <row r="510" spans="1:33" s="6" customFormat="1" ht="23.25" customHeight="1" x14ac:dyDescent="0.3">
      <c r="A510" s="5">
        <f>+Tableau1[[#This Row],[الهاتف]]</f>
        <v>0</v>
      </c>
      <c r="B510" s="5"/>
      <c r="C510" s="48">
        <f>+'لائحة المساهمين'!B508</f>
        <v>0</v>
      </c>
      <c r="D510" s="49">
        <f>+'لائحة المساهمين'!C508</f>
        <v>0</v>
      </c>
      <c r="E510" s="49">
        <f>+'لائحة المساهمين'!P508</f>
        <v>0</v>
      </c>
      <c r="F510" s="50">
        <f>+'لائحة المساهمين'!Q508</f>
        <v>0</v>
      </c>
      <c r="G510" s="34">
        <f>+'لائحة المساهمين'!R508</f>
        <v>0</v>
      </c>
      <c r="H510" s="14">
        <v>502</v>
      </c>
      <c r="K510" s="7"/>
      <c r="AE510" s="8">
        <v>19133</v>
      </c>
      <c r="AF510" s="9" t="s">
        <v>473</v>
      </c>
      <c r="AG510" s="8">
        <v>850</v>
      </c>
    </row>
    <row r="511" spans="1:33" s="6" customFormat="1" ht="23.25" customHeight="1" x14ac:dyDescent="0.3">
      <c r="A511" s="5">
        <f>+Tableau1[[#This Row],[الهاتف]]</f>
        <v>0</v>
      </c>
      <c r="B511" s="5"/>
      <c r="C511" s="46">
        <f>+'لائحة المساهمين'!B509</f>
        <v>0</v>
      </c>
      <c r="D511" s="47">
        <f>+'لائحة المساهمين'!C509</f>
        <v>0</v>
      </c>
      <c r="E511" s="47">
        <f>+'لائحة المساهمين'!P509</f>
        <v>0</v>
      </c>
      <c r="F511" s="47">
        <f>+'لائحة المساهمين'!Q509</f>
        <v>0</v>
      </c>
      <c r="G511" s="32">
        <f>+'لائحة المساهمين'!R509</f>
        <v>0</v>
      </c>
      <c r="H511" s="10">
        <v>503</v>
      </c>
      <c r="K511" s="7"/>
      <c r="AE511" s="8">
        <v>19134</v>
      </c>
      <c r="AF511" s="9" t="s">
        <v>474</v>
      </c>
      <c r="AG511" s="8">
        <v>820</v>
      </c>
    </row>
    <row r="512" spans="1:33" s="6" customFormat="1" ht="23.25" customHeight="1" x14ac:dyDescent="0.3">
      <c r="A512" s="5">
        <f>+Tableau1[[#This Row],[الهاتف]]</f>
        <v>0</v>
      </c>
      <c r="B512" s="5"/>
      <c r="C512" s="48">
        <f>+'لائحة المساهمين'!B510</f>
        <v>0</v>
      </c>
      <c r="D512" s="49">
        <f>+'لائحة المساهمين'!C510</f>
        <v>0</v>
      </c>
      <c r="E512" s="49">
        <f>+'لائحة المساهمين'!P510</f>
        <v>0</v>
      </c>
      <c r="F512" s="50">
        <f>+'لائحة المساهمين'!Q510</f>
        <v>0</v>
      </c>
      <c r="G512" s="34">
        <f>+'لائحة المساهمين'!R510</f>
        <v>0</v>
      </c>
      <c r="H512" s="14">
        <v>504</v>
      </c>
      <c r="K512" s="7"/>
      <c r="AE512" s="8">
        <v>19135</v>
      </c>
      <c r="AF512" s="9" t="s">
        <v>475</v>
      </c>
      <c r="AG512" s="8">
        <v>840</v>
      </c>
    </row>
    <row r="513" spans="1:33" s="6" customFormat="1" ht="23.25" customHeight="1" x14ac:dyDescent="0.3">
      <c r="A513" s="5">
        <f>+Tableau1[[#This Row],[الهاتف]]</f>
        <v>0</v>
      </c>
      <c r="B513" s="5"/>
      <c r="C513" s="46">
        <f>+'لائحة المساهمين'!B511</f>
        <v>0</v>
      </c>
      <c r="D513" s="47">
        <f>+'لائحة المساهمين'!C511</f>
        <v>0</v>
      </c>
      <c r="E513" s="47">
        <f>+'لائحة المساهمين'!P511</f>
        <v>0</v>
      </c>
      <c r="F513" s="47">
        <f>+'لائحة المساهمين'!Q511</f>
        <v>0</v>
      </c>
      <c r="G513" s="32">
        <f>+'لائحة المساهمين'!R511</f>
        <v>0</v>
      </c>
      <c r="H513" s="10">
        <v>505</v>
      </c>
      <c r="K513" s="7"/>
      <c r="AE513" s="8">
        <v>19136</v>
      </c>
      <c r="AF513" s="9" t="s">
        <v>476</v>
      </c>
      <c r="AG513" s="8">
        <v>830</v>
      </c>
    </row>
    <row r="514" spans="1:33" s="6" customFormat="1" ht="23.25" customHeight="1" x14ac:dyDescent="0.3">
      <c r="A514" s="5">
        <f>+Tableau1[[#This Row],[الهاتف]]</f>
        <v>0</v>
      </c>
      <c r="B514" s="5"/>
      <c r="C514" s="48">
        <f>+'لائحة المساهمين'!B512</f>
        <v>0</v>
      </c>
      <c r="D514" s="49">
        <f>+'لائحة المساهمين'!C512</f>
        <v>0</v>
      </c>
      <c r="E514" s="49">
        <f>+'لائحة المساهمين'!P512</f>
        <v>0</v>
      </c>
      <c r="F514" s="50">
        <f>+'لائحة المساهمين'!Q512</f>
        <v>0</v>
      </c>
      <c r="G514" s="34">
        <f>+'لائحة المساهمين'!R512</f>
        <v>0</v>
      </c>
      <c r="H514" s="14">
        <v>506</v>
      </c>
      <c r="K514" s="7"/>
      <c r="AE514" s="8">
        <v>19138</v>
      </c>
      <c r="AF514" s="9" t="s">
        <v>477</v>
      </c>
      <c r="AG514" s="8">
        <v>840</v>
      </c>
    </row>
    <row r="515" spans="1:33" s="6" customFormat="1" ht="23.25" customHeight="1" x14ac:dyDescent="0.3">
      <c r="A515" s="5">
        <f>+Tableau1[[#This Row],[الهاتف]]</f>
        <v>0</v>
      </c>
      <c r="B515" s="5"/>
      <c r="C515" s="46">
        <f>+'لائحة المساهمين'!B513</f>
        <v>0</v>
      </c>
      <c r="D515" s="47">
        <f>+'لائحة المساهمين'!C513</f>
        <v>0</v>
      </c>
      <c r="E515" s="47">
        <f>+'لائحة المساهمين'!P513</f>
        <v>0</v>
      </c>
      <c r="F515" s="47">
        <f>+'لائحة المساهمين'!Q513</f>
        <v>0</v>
      </c>
      <c r="G515" s="32">
        <f>+'لائحة المساهمين'!R513</f>
        <v>0</v>
      </c>
      <c r="H515" s="10">
        <v>507</v>
      </c>
      <c r="K515" s="7"/>
      <c r="AE515" s="8">
        <v>19139</v>
      </c>
      <c r="AF515" s="9" t="s">
        <v>478</v>
      </c>
      <c r="AG515" s="8">
        <v>840</v>
      </c>
    </row>
    <row r="516" spans="1:33" s="6" customFormat="1" ht="23.25" customHeight="1" x14ac:dyDescent="0.3">
      <c r="A516" s="5">
        <f>+Tableau1[[#This Row],[الهاتف]]</f>
        <v>0</v>
      </c>
      <c r="B516" s="5"/>
      <c r="C516" s="48">
        <f>+'لائحة المساهمين'!B514</f>
        <v>0</v>
      </c>
      <c r="D516" s="49">
        <f>+'لائحة المساهمين'!C514</f>
        <v>0</v>
      </c>
      <c r="E516" s="49">
        <f>+'لائحة المساهمين'!P514</f>
        <v>0</v>
      </c>
      <c r="F516" s="50">
        <f>+'لائحة المساهمين'!Q514</f>
        <v>0</v>
      </c>
      <c r="G516" s="34">
        <f>+'لائحة المساهمين'!R514</f>
        <v>0</v>
      </c>
      <c r="H516" s="14">
        <v>508</v>
      </c>
      <c r="K516" s="7"/>
      <c r="AE516" s="8">
        <v>19140</v>
      </c>
      <c r="AF516" s="9" t="s">
        <v>479</v>
      </c>
      <c r="AG516" s="8">
        <v>880</v>
      </c>
    </row>
    <row r="517" spans="1:33" s="6" customFormat="1" ht="23.25" customHeight="1" x14ac:dyDescent="0.3">
      <c r="A517" s="5">
        <f>+Tableau1[[#This Row],[الهاتف]]</f>
        <v>0</v>
      </c>
      <c r="B517" s="5"/>
      <c r="C517" s="46">
        <f>+'لائحة المساهمين'!B515</f>
        <v>0</v>
      </c>
      <c r="D517" s="47">
        <f>+'لائحة المساهمين'!C515</f>
        <v>0</v>
      </c>
      <c r="E517" s="47">
        <f>+'لائحة المساهمين'!P515</f>
        <v>0</v>
      </c>
      <c r="F517" s="47">
        <f>+'لائحة المساهمين'!Q515</f>
        <v>0</v>
      </c>
      <c r="G517" s="32">
        <f>+'لائحة المساهمين'!R515</f>
        <v>0</v>
      </c>
      <c r="H517" s="10">
        <v>509</v>
      </c>
      <c r="K517" s="7"/>
      <c r="AE517" s="8">
        <v>19141</v>
      </c>
      <c r="AF517" s="9" t="s">
        <v>480</v>
      </c>
      <c r="AG517" s="8">
        <v>840</v>
      </c>
    </row>
    <row r="518" spans="1:33" s="6" customFormat="1" ht="23.25" customHeight="1" x14ac:dyDescent="0.3">
      <c r="A518" s="5">
        <f>+Tableau1[[#This Row],[الهاتف]]</f>
        <v>0</v>
      </c>
      <c r="B518" s="5"/>
      <c r="C518" s="48">
        <f>+'لائحة المساهمين'!B516</f>
        <v>0</v>
      </c>
      <c r="D518" s="49">
        <f>+'لائحة المساهمين'!C516</f>
        <v>0</v>
      </c>
      <c r="E518" s="49">
        <f>+'لائحة المساهمين'!P516</f>
        <v>0</v>
      </c>
      <c r="F518" s="50">
        <f>+'لائحة المساهمين'!Q516</f>
        <v>0</v>
      </c>
      <c r="G518" s="34">
        <f>+'لائحة المساهمين'!R516</f>
        <v>0</v>
      </c>
      <c r="H518" s="14">
        <v>510</v>
      </c>
      <c r="K518" s="7"/>
      <c r="AE518" s="8">
        <v>19142</v>
      </c>
      <c r="AF518" s="9" t="s">
        <v>481</v>
      </c>
      <c r="AG518" s="8">
        <v>840</v>
      </c>
    </row>
    <row r="519" spans="1:33" s="6" customFormat="1" ht="23.25" customHeight="1" x14ac:dyDescent="0.3">
      <c r="A519" s="5">
        <f>+Tableau1[[#This Row],[الهاتف]]</f>
        <v>0</v>
      </c>
      <c r="B519" s="5"/>
      <c r="C519" s="46">
        <f>+'لائحة المساهمين'!B517</f>
        <v>0</v>
      </c>
      <c r="D519" s="47">
        <f>+'لائحة المساهمين'!C517</f>
        <v>0</v>
      </c>
      <c r="E519" s="47">
        <f>+'لائحة المساهمين'!P517</f>
        <v>0</v>
      </c>
      <c r="F519" s="47">
        <f>+'لائحة المساهمين'!Q517</f>
        <v>0</v>
      </c>
      <c r="G519" s="32">
        <f>+'لائحة المساهمين'!R517</f>
        <v>0</v>
      </c>
      <c r="H519" s="10">
        <v>511</v>
      </c>
      <c r="K519" s="7"/>
      <c r="AE519" s="8">
        <v>19143</v>
      </c>
      <c r="AF519" s="9" t="s">
        <v>482</v>
      </c>
      <c r="AG519" s="8">
        <v>830</v>
      </c>
    </row>
    <row r="520" spans="1:33" s="6" customFormat="1" ht="23.25" customHeight="1" x14ac:dyDescent="0.3">
      <c r="A520" s="5">
        <f>+Tableau1[[#This Row],[الهاتف]]</f>
        <v>0</v>
      </c>
      <c r="B520" s="5"/>
      <c r="C520" s="48">
        <f>+'لائحة المساهمين'!B518</f>
        <v>0</v>
      </c>
      <c r="D520" s="49">
        <f>+'لائحة المساهمين'!C518</f>
        <v>0</v>
      </c>
      <c r="E520" s="49">
        <f>+'لائحة المساهمين'!P518</f>
        <v>0</v>
      </c>
      <c r="F520" s="50">
        <f>+'لائحة المساهمين'!Q518</f>
        <v>0</v>
      </c>
      <c r="G520" s="34">
        <f>+'لائحة المساهمين'!R518</f>
        <v>0</v>
      </c>
      <c r="H520" s="14">
        <v>512</v>
      </c>
      <c r="K520" s="7"/>
      <c r="AE520" s="8">
        <v>19144</v>
      </c>
      <c r="AF520" s="9" t="s">
        <v>483</v>
      </c>
      <c r="AG520" s="8">
        <v>840</v>
      </c>
    </row>
    <row r="521" spans="1:33" s="6" customFormat="1" ht="23.25" customHeight="1" x14ac:dyDescent="0.3">
      <c r="A521" s="5">
        <f>+Tableau1[[#This Row],[الهاتف]]</f>
        <v>0</v>
      </c>
      <c r="B521" s="5"/>
      <c r="C521" s="46">
        <f>+'لائحة المساهمين'!B519</f>
        <v>0</v>
      </c>
      <c r="D521" s="47">
        <f>+'لائحة المساهمين'!C519</f>
        <v>0</v>
      </c>
      <c r="E521" s="47">
        <f>+'لائحة المساهمين'!P519</f>
        <v>0</v>
      </c>
      <c r="F521" s="47">
        <f>+'لائحة المساهمين'!Q519</f>
        <v>0</v>
      </c>
      <c r="G521" s="32">
        <f>+'لائحة المساهمين'!R519</f>
        <v>0</v>
      </c>
      <c r="H521" s="10">
        <v>513</v>
      </c>
      <c r="K521" s="7"/>
      <c r="AE521" s="8">
        <v>19145</v>
      </c>
      <c r="AF521" s="9" t="s">
        <v>484</v>
      </c>
      <c r="AG521" s="8">
        <v>820</v>
      </c>
    </row>
    <row r="522" spans="1:33" s="6" customFormat="1" ht="23.25" customHeight="1" x14ac:dyDescent="0.3">
      <c r="A522" s="5">
        <f>+Tableau1[[#This Row],[الهاتف]]</f>
        <v>0</v>
      </c>
      <c r="B522" s="5"/>
      <c r="C522" s="48">
        <f>+'لائحة المساهمين'!B520</f>
        <v>0</v>
      </c>
      <c r="D522" s="49">
        <f>+'لائحة المساهمين'!C520</f>
        <v>0</v>
      </c>
      <c r="E522" s="49">
        <f>+'لائحة المساهمين'!P520</f>
        <v>0</v>
      </c>
      <c r="F522" s="50">
        <f>+'لائحة المساهمين'!Q520</f>
        <v>0</v>
      </c>
      <c r="G522" s="34">
        <f>+'لائحة المساهمين'!R520</f>
        <v>0</v>
      </c>
      <c r="H522" s="14">
        <v>514</v>
      </c>
      <c r="K522" s="7"/>
      <c r="AE522" s="8">
        <v>19146</v>
      </c>
      <c r="AF522" s="9" t="s">
        <v>485</v>
      </c>
      <c r="AG522" s="8">
        <v>840</v>
      </c>
    </row>
    <row r="523" spans="1:33" s="6" customFormat="1" ht="23.25" customHeight="1" x14ac:dyDescent="0.3">
      <c r="A523" s="5">
        <f>+Tableau1[[#This Row],[الهاتف]]</f>
        <v>0</v>
      </c>
      <c r="B523" s="5"/>
      <c r="C523" s="46">
        <f>+'لائحة المساهمين'!B521</f>
        <v>0</v>
      </c>
      <c r="D523" s="47">
        <f>+'لائحة المساهمين'!C521</f>
        <v>0</v>
      </c>
      <c r="E523" s="47">
        <f>+'لائحة المساهمين'!P521</f>
        <v>0</v>
      </c>
      <c r="F523" s="47">
        <f>+'لائحة المساهمين'!Q521</f>
        <v>0</v>
      </c>
      <c r="G523" s="32">
        <f>+'لائحة المساهمين'!R521</f>
        <v>0</v>
      </c>
      <c r="H523" s="10">
        <v>515</v>
      </c>
      <c r="K523" s="7"/>
      <c r="AE523" s="8">
        <v>19148</v>
      </c>
      <c r="AF523" s="9" t="s">
        <v>486</v>
      </c>
      <c r="AG523" s="8">
        <v>820</v>
      </c>
    </row>
    <row r="524" spans="1:33" s="6" customFormat="1" ht="23.25" customHeight="1" x14ac:dyDescent="0.3">
      <c r="A524" s="5">
        <f>+Tableau1[[#This Row],[الهاتف]]</f>
        <v>0</v>
      </c>
      <c r="B524" s="5"/>
      <c r="C524" s="48">
        <f>+'لائحة المساهمين'!B522</f>
        <v>0</v>
      </c>
      <c r="D524" s="49">
        <f>+'لائحة المساهمين'!C522</f>
        <v>0</v>
      </c>
      <c r="E524" s="49">
        <f>+'لائحة المساهمين'!P522</f>
        <v>0</v>
      </c>
      <c r="F524" s="50">
        <f>+'لائحة المساهمين'!Q522</f>
        <v>0</v>
      </c>
      <c r="G524" s="34">
        <f>+'لائحة المساهمين'!R522</f>
        <v>0</v>
      </c>
      <c r="H524" s="14">
        <v>516</v>
      </c>
      <c r="K524" s="7"/>
      <c r="AE524" s="8">
        <v>19150</v>
      </c>
      <c r="AF524" s="9" t="s">
        <v>487</v>
      </c>
      <c r="AG524" s="8">
        <v>840</v>
      </c>
    </row>
    <row r="525" spans="1:33" s="6" customFormat="1" ht="23.25" customHeight="1" x14ac:dyDescent="0.3">
      <c r="A525" s="5">
        <f>+Tableau1[[#This Row],[الهاتف]]</f>
        <v>0</v>
      </c>
      <c r="B525" s="5"/>
      <c r="C525" s="46">
        <f>+'لائحة المساهمين'!B523</f>
        <v>0</v>
      </c>
      <c r="D525" s="47">
        <f>+'لائحة المساهمين'!C523</f>
        <v>0</v>
      </c>
      <c r="E525" s="47">
        <f>+'لائحة المساهمين'!P523</f>
        <v>0</v>
      </c>
      <c r="F525" s="47">
        <f>+'لائحة المساهمين'!Q523</f>
        <v>0</v>
      </c>
      <c r="G525" s="32">
        <f>+'لائحة المساهمين'!R523</f>
        <v>0</v>
      </c>
      <c r="H525" s="10">
        <v>517</v>
      </c>
      <c r="K525" s="7"/>
      <c r="AE525" s="8">
        <v>19151</v>
      </c>
      <c r="AF525" s="9" t="s">
        <v>488</v>
      </c>
      <c r="AG525" s="8">
        <v>820</v>
      </c>
    </row>
    <row r="526" spans="1:33" s="6" customFormat="1" ht="23.25" customHeight="1" x14ac:dyDescent="0.3">
      <c r="A526" s="5">
        <f>+Tableau1[[#This Row],[الهاتف]]</f>
        <v>0</v>
      </c>
      <c r="B526" s="5"/>
      <c r="C526" s="48">
        <f>+'لائحة المساهمين'!B524</f>
        <v>0</v>
      </c>
      <c r="D526" s="49">
        <f>+'لائحة المساهمين'!C524</f>
        <v>0</v>
      </c>
      <c r="E526" s="49">
        <f>+'لائحة المساهمين'!P524</f>
        <v>0</v>
      </c>
      <c r="F526" s="50">
        <f>+'لائحة المساهمين'!Q524</f>
        <v>0</v>
      </c>
      <c r="G526" s="34">
        <f>+'لائحة المساهمين'!R524</f>
        <v>0</v>
      </c>
      <c r="H526" s="14">
        <v>518</v>
      </c>
      <c r="K526" s="7"/>
      <c r="AE526" s="8">
        <v>19153</v>
      </c>
      <c r="AF526" s="9" t="s">
        <v>489</v>
      </c>
      <c r="AG526" s="8">
        <v>880</v>
      </c>
    </row>
    <row r="527" spans="1:33" s="6" customFormat="1" ht="23.25" customHeight="1" x14ac:dyDescent="0.3">
      <c r="A527" s="5">
        <f>+Tableau1[[#This Row],[الهاتف]]</f>
        <v>0</v>
      </c>
      <c r="B527" s="5"/>
      <c r="C527" s="46">
        <f>+'لائحة المساهمين'!B525</f>
        <v>0</v>
      </c>
      <c r="D527" s="47">
        <f>+'لائحة المساهمين'!C525</f>
        <v>0</v>
      </c>
      <c r="E527" s="47">
        <f>+'لائحة المساهمين'!P525</f>
        <v>0</v>
      </c>
      <c r="F527" s="47">
        <f>+'لائحة المساهمين'!Q525</f>
        <v>0</v>
      </c>
      <c r="G527" s="32">
        <f>+'لائحة المساهمين'!R525</f>
        <v>0</v>
      </c>
      <c r="H527" s="10">
        <v>519</v>
      </c>
      <c r="K527" s="7"/>
      <c r="AE527" s="8">
        <v>19154</v>
      </c>
      <c r="AF527" s="9" t="s">
        <v>490</v>
      </c>
      <c r="AG527" s="8">
        <v>840</v>
      </c>
    </row>
    <row r="528" spans="1:33" s="6" customFormat="1" ht="23.25" customHeight="1" x14ac:dyDescent="0.3">
      <c r="A528" s="5">
        <f>+Tableau1[[#This Row],[الهاتف]]</f>
        <v>0</v>
      </c>
      <c r="B528" s="5"/>
      <c r="C528" s="48">
        <f>+'لائحة المساهمين'!B526</f>
        <v>0</v>
      </c>
      <c r="D528" s="49">
        <f>+'لائحة المساهمين'!C526</f>
        <v>0</v>
      </c>
      <c r="E528" s="49">
        <f>+'لائحة المساهمين'!P526</f>
        <v>0</v>
      </c>
      <c r="F528" s="50">
        <f>+'لائحة المساهمين'!Q526</f>
        <v>0</v>
      </c>
      <c r="G528" s="34">
        <f>+'لائحة المساهمين'!R526</f>
        <v>0</v>
      </c>
      <c r="H528" s="14">
        <v>520</v>
      </c>
      <c r="K528" s="7"/>
      <c r="AE528" s="8">
        <v>19155</v>
      </c>
      <c r="AF528" s="9" t="s">
        <v>491</v>
      </c>
      <c r="AG528" s="8">
        <v>880</v>
      </c>
    </row>
    <row r="529" spans="1:33" s="6" customFormat="1" ht="23.25" customHeight="1" x14ac:dyDescent="0.3">
      <c r="A529" s="5">
        <f>+Tableau1[[#This Row],[الهاتف]]</f>
        <v>0</v>
      </c>
      <c r="B529" s="5"/>
      <c r="C529" s="46">
        <f>+'لائحة المساهمين'!B527</f>
        <v>0</v>
      </c>
      <c r="D529" s="47">
        <f>+'لائحة المساهمين'!C527</f>
        <v>0</v>
      </c>
      <c r="E529" s="47">
        <f>+'لائحة المساهمين'!P527</f>
        <v>0</v>
      </c>
      <c r="F529" s="47">
        <f>+'لائحة المساهمين'!Q527</f>
        <v>0</v>
      </c>
      <c r="G529" s="32">
        <f>+'لائحة المساهمين'!R527</f>
        <v>0</v>
      </c>
      <c r="H529" s="10">
        <v>521</v>
      </c>
      <c r="K529" s="7"/>
      <c r="AE529" s="8">
        <v>19156</v>
      </c>
      <c r="AF529" s="9" t="s">
        <v>492</v>
      </c>
      <c r="AG529" s="8">
        <v>880</v>
      </c>
    </row>
    <row r="530" spans="1:33" s="6" customFormat="1" ht="23.25" customHeight="1" x14ac:dyDescent="0.3">
      <c r="A530" s="5">
        <f>+Tableau1[[#This Row],[الهاتف]]</f>
        <v>0</v>
      </c>
      <c r="B530" s="5"/>
      <c r="C530" s="48">
        <f>+'لائحة المساهمين'!B528</f>
        <v>0</v>
      </c>
      <c r="D530" s="49">
        <f>+'لائحة المساهمين'!C528</f>
        <v>0</v>
      </c>
      <c r="E530" s="49">
        <f>+'لائحة المساهمين'!P528</f>
        <v>0</v>
      </c>
      <c r="F530" s="50">
        <f>+'لائحة المساهمين'!Q528</f>
        <v>0</v>
      </c>
      <c r="G530" s="34">
        <f>+'لائحة المساهمين'!R528</f>
        <v>0</v>
      </c>
      <c r="H530" s="14">
        <v>522</v>
      </c>
      <c r="K530" s="7"/>
      <c r="AE530" s="8">
        <v>19160</v>
      </c>
      <c r="AF530" s="9" t="s">
        <v>493</v>
      </c>
      <c r="AG530" s="8">
        <v>880</v>
      </c>
    </row>
    <row r="531" spans="1:33" s="16" customFormat="1" ht="23.25" customHeight="1" x14ac:dyDescent="0.3">
      <c r="A531" s="5">
        <f>+Tableau1[[#This Row],[الهاتف]]</f>
        <v>0</v>
      </c>
      <c r="B531" s="15"/>
      <c r="C531" s="46">
        <f>+'لائحة المساهمين'!B529</f>
        <v>0</v>
      </c>
      <c r="D531" s="47">
        <f>+'لائحة المساهمين'!C529</f>
        <v>0</v>
      </c>
      <c r="E531" s="47">
        <f>+'لائحة المساهمين'!P529</f>
        <v>0</v>
      </c>
      <c r="F531" s="47">
        <f>+'لائحة المساهمين'!Q529</f>
        <v>0</v>
      </c>
      <c r="G531" s="32">
        <f>+'لائحة المساهمين'!R529</f>
        <v>0</v>
      </c>
      <c r="H531" s="10">
        <v>523</v>
      </c>
      <c r="K531" s="17"/>
      <c r="AE531" s="18">
        <v>19161</v>
      </c>
      <c r="AF531" s="19" t="s">
        <v>494</v>
      </c>
      <c r="AG531" s="18">
        <v>840</v>
      </c>
    </row>
    <row r="532" spans="1:33" s="6" customFormat="1" ht="23.25" customHeight="1" x14ac:dyDescent="0.3">
      <c r="A532" s="5">
        <f>+Tableau1[[#This Row],[الهاتف]]</f>
        <v>0</v>
      </c>
      <c r="B532" s="5"/>
      <c r="C532" s="48">
        <f>+'لائحة المساهمين'!B530</f>
        <v>0</v>
      </c>
      <c r="D532" s="49">
        <f>+'لائحة المساهمين'!C530</f>
        <v>0</v>
      </c>
      <c r="E532" s="49">
        <f>+'لائحة المساهمين'!P530</f>
        <v>0</v>
      </c>
      <c r="F532" s="50">
        <f>+'لائحة المساهمين'!Q530</f>
        <v>0</v>
      </c>
      <c r="G532" s="34">
        <f>+'لائحة المساهمين'!R530</f>
        <v>0</v>
      </c>
      <c r="H532" s="14">
        <v>524</v>
      </c>
      <c r="K532" s="7"/>
      <c r="AE532" s="8">
        <v>19163</v>
      </c>
      <c r="AF532" s="9" t="s">
        <v>495</v>
      </c>
      <c r="AG532" s="8">
        <v>820</v>
      </c>
    </row>
    <row r="533" spans="1:33" s="6" customFormat="1" ht="23.25" customHeight="1" x14ac:dyDescent="0.3">
      <c r="A533" s="5">
        <f>+Tableau1[[#This Row],[الهاتف]]</f>
        <v>0</v>
      </c>
      <c r="B533" s="5"/>
      <c r="C533" s="46">
        <f>+'لائحة المساهمين'!B531</f>
        <v>0</v>
      </c>
      <c r="D533" s="47">
        <f>+'لائحة المساهمين'!C531</f>
        <v>0</v>
      </c>
      <c r="E533" s="47">
        <f>+'لائحة المساهمين'!P531</f>
        <v>0</v>
      </c>
      <c r="F533" s="47">
        <f>+'لائحة المساهمين'!Q531</f>
        <v>0</v>
      </c>
      <c r="G533" s="32">
        <f>+'لائحة المساهمين'!R531</f>
        <v>0</v>
      </c>
      <c r="H533" s="10">
        <v>525</v>
      </c>
      <c r="K533" s="7"/>
      <c r="AE533" s="8">
        <v>19164</v>
      </c>
      <c r="AF533" s="9" t="s">
        <v>496</v>
      </c>
      <c r="AG533" s="8">
        <v>840</v>
      </c>
    </row>
    <row r="534" spans="1:33" s="6" customFormat="1" ht="23.25" customHeight="1" x14ac:dyDescent="0.3">
      <c r="A534" s="5">
        <f>+Tableau1[[#This Row],[الهاتف]]</f>
        <v>0</v>
      </c>
      <c r="B534" s="5"/>
      <c r="C534" s="48">
        <f>+'لائحة المساهمين'!B532</f>
        <v>0</v>
      </c>
      <c r="D534" s="49">
        <f>+'لائحة المساهمين'!C532</f>
        <v>0</v>
      </c>
      <c r="E534" s="49">
        <f>+'لائحة المساهمين'!P532</f>
        <v>0</v>
      </c>
      <c r="F534" s="50">
        <f>+'لائحة المساهمين'!Q532</f>
        <v>0</v>
      </c>
      <c r="G534" s="34">
        <f>+'لائحة المساهمين'!R532</f>
        <v>0</v>
      </c>
      <c r="H534" s="14">
        <v>526</v>
      </c>
      <c r="K534" s="7"/>
      <c r="AE534" s="8">
        <v>19165</v>
      </c>
      <c r="AF534" s="9" t="s">
        <v>497</v>
      </c>
      <c r="AG534" s="8">
        <v>840</v>
      </c>
    </row>
    <row r="535" spans="1:33" s="6" customFormat="1" ht="23.25" customHeight="1" x14ac:dyDescent="0.3">
      <c r="A535" s="5">
        <f>+Tableau1[[#This Row],[الهاتف]]</f>
        <v>0</v>
      </c>
      <c r="B535" s="5"/>
      <c r="C535" s="46">
        <f>+'لائحة المساهمين'!B533</f>
        <v>0</v>
      </c>
      <c r="D535" s="47">
        <f>+'لائحة المساهمين'!C533</f>
        <v>0</v>
      </c>
      <c r="E535" s="47">
        <f>+'لائحة المساهمين'!P533</f>
        <v>0</v>
      </c>
      <c r="F535" s="47">
        <f>+'لائحة المساهمين'!Q533</f>
        <v>0</v>
      </c>
      <c r="G535" s="32">
        <f>+'لائحة المساهمين'!R533</f>
        <v>0</v>
      </c>
      <c r="H535" s="10">
        <v>527</v>
      </c>
      <c r="K535" s="7"/>
      <c r="AE535" s="8">
        <v>19166</v>
      </c>
      <c r="AF535" s="9" t="s">
        <v>498</v>
      </c>
      <c r="AG535" s="8">
        <v>830</v>
      </c>
    </row>
    <row r="536" spans="1:33" s="6" customFormat="1" ht="23.25" customHeight="1" x14ac:dyDescent="0.3">
      <c r="A536" s="5">
        <f>+Tableau1[[#This Row],[الهاتف]]</f>
        <v>0</v>
      </c>
      <c r="B536" s="5"/>
      <c r="C536" s="48">
        <f>+'لائحة المساهمين'!B534</f>
        <v>0</v>
      </c>
      <c r="D536" s="49">
        <f>+'لائحة المساهمين'!C534</f>
        <v>0</v>
      </c>
      <c r="E536" s="49">
        <f>+'لائحة المساهمين'!P534</f>
        <v>0</v>
      </c>
      <c r="F536" s="50">
        <f>+'لائحة المساهمين'!Q534</f>
        <v>0</v>
      </c>
      <c r="G536" s="34">
        <f>+'لائحة المساهمين'!R534</f>
        <v>0</v>
      </c>
      <c r="H536" s="14">
        <v>528</v>
      </c>
      <c r="K536" s="7"/>
      <c r="AE536" s="8">
        <v>19167</v>
      </c>
      <c r="AF536" s="9" t="s">
        <v>499</v>
      </c>
      <c r="AG536" s="8">
        <v>830</v>
      </c>
    </row>
    <row r="537" spans="1:33" s="6" customFormat="1" ht="23.25" customHeight="1" x14ac:dyDescent="0.3">
      <c r="A537" s="5">
        <f>+Tableau1[[#This Row],[الهاتف]]</f>
        <v>0</v>
      </c>
      <c r="B537" s="5"/>
      <c r="C537" s="46">
        <f>+'لائحة المساهمين'!B535</f>
        <v>0</v>
      </c>
      <c r="D537" s="47">
        <f>+'لائحة المساهمين'!C535</f>
        <v>0</v>
      </c>
      <c r="E537" s="47">
        <f>+'لائحة المساهمين'!P535</f>
        <v>0</v>
      </c>
      <c r="F537" s="47">
        <f>+'لائحة المساهمين'!Q535</f>
        <v>0</v>
      </c>
      <c r="G537" s="32">
        <f>+'لائحة المساهمين'!R535</f>
        <v>0</v>
      </c>
      <c r="H537" s="10">
        <v>529</v>
      </c>
      <c r="K537" s="7"/>
      <c r="AE537" s="8">
        <v>19168</v>
      </c>
      <c r="AF537" s="9" t="s">
        <v>500</v>
      </c>
      <c r="AG537" s="8">
        <v>820</v>
      </c>
    </row>
    <row r="538" spans="1:33" s="6" customFormat="1" ht="23.25" customHeight="1" x14ac:dyDescent="0.3">
      <c r="A538" s="5">
        <f>+Tableau1[[#This Row],[الهاتف]]</f>
        <v>0</v>
      </c>
      <c r="B538" s="5"/>
      <c r="C538" s="48">
        <f>+'لائحة المساهمين'!B536</f>
        <v>0</v>
      </c>
      <c r="D538" s="49">
        <f>+'لائحة المساهمين'!C536</f>
        <v>0</v>
      </c>
      <c r="E538" s="49">
        <f>+'لائحة المساهمين'!P536</f>
        <v>0</v>
      </c>
      <c r="F538" s="50">
        <f>+'لائحة المساهمين'!Q536</f>
        <v>0</v>
      </c>
      <c r="G538" s="34">
        <f>+'لائحة المساهمين'!R536</f>
        <v>0</v>
      </c>
      <c r="H538" s="14">
        <v>530</v>
      </c>
      <c r="K538" s="7"/>
      <c r="AE538" s="8">
        <v>19169</v>
      </c>
      <c r="AF538" s="9" t="s">
        <v>501</v>
      </c>
      <c r="AG538" s="8">
        <v>814</v>
      </c>
    </row>
    <row r="539" spans="1:33" s="16" customFormat="1" ht="23.25" customHeight="1" x14ac:dyDescent="0.3">
      <c r="A539" s="5">
        <f>+Tableau1[[#This Row],[الهاتف]]</f>
        <v>0</v>
      </c>
      <c r="B539" s="15"/>
      <c r="C539" s="46">
        <f>+'لائحة المساهمين'!B537</f>
        <v>0</v>
      </c>
      <c r="D539" s="47">
        <f>+'لائحة المساهمين'!C537</f>
        <v>0</v>
      </c>
      <c r="E539" s="47">
        <f>+'لائحة المساهمين'!P537</f>
        <v>0</v>
      </c>
      <c r="F539" s="47">
        <f>+'لائحة المساهمين'!Q537</f>
        <v>0</v>
      </c>
      <c r="G539" s="32">
        <f>+'لائحة المساهمين'!R537</f>
        <v>0</v>
      </c>
      <c r="H539" s="10">
        <v>531</v>
      </c>
      <c r="K539" s="17"/>
      <c r="AE539" s="18">
        <v>19170</v>
      </c>
      <c r="AF539" s="19" t="s">
        <v>502</v>
      </c>
      <c r="AG539" s="18">
        <v>820</v>
      </c>
    </row>
    <row r="540" spans="1:33" s="6" customFormat="1" ht="23.25" customHeight="1" x14ac:dyDescent="0.3">
      <c r="A540" s="5">
        <f>+Tableau1[[#This Row],[الهاتف]]</f>
        <v>0</v>
      </c>
      <c r="B540" s="5"/>
      <c r="C540" s="48">
        <f>+'لائحة المساهمين'!B538</f>
        <v>0</v>
      </c>
      <c r="D540" s="49">
        <f>+'لائحة المساهمين'!C538</f>
        <v>0</v>
      </c>
      <c r="E540" s="49">
        <f>+'لائحة المساهمين'!P538</f>
        <v>0</v>
      </c>
      <c r="F540" s="50">
        <f>+'لائحة المساهمين'!Q538</f>
        <v>0</v>
      </c>
      <c r="G540" s="34">
        <f>+'لائحة المساهمين'!R538</f>
        <v>0</v>
      </c>
      <c r="H540" s="14">
        <v>532</v>
      </c>
      <c r="K540" s="7"/>
      <c r="AE540" s="8">
        <v>19171</v>
      </c>
      <c r="AF540" s="9" t="s">
        <v>503</v>
      </c>
      <c r="AG540" s="8">
        <v>830</v>
      </c>
    </row>
    <row r="541" spans="1:33" s="6" customFormat="1" ht="23.25" customHeight="1" x14ac:dyDescent="0.3">
      <c r="A541" s="5">
        <f>+Tableau1[[#This Row],[الهاتف]]</f>
        <v>0</v>
      </c>
      <c r="B541" s="5"/>
      <c r="C541" s="46">
        <f>+'لائحة المساهمين'!B539</f>
        <v>0</v>
      </c>
      <c r="D541" s="47">
        <f>+'لائحة المساهمين'!C539</f>
        <v>0</v>
      </c>
      <c r="E541" s="47">
        <f>+'لائحة المساهمين'!P539</f>
        <v>0</v>
      </c>
      <c r="F541" s="47">
        <f>+'لائحة المساهمين'!Q539</f>
        <v>0</v>
      </c>
      <c r="G541" s="32">
        <f>+'لائحة المساهمين'!R539</f>
        <v>0</v>
      </c>
      <c r="H541" s="10">
        <v>533</v>
      </c>
      <c r="K541" s="7"/>
      <c r="AE541" s="8">
        <v>19172</v>
      </c>
      <c r="AF541" s="9" t="s">
        <v>504</v>
      </c>
      <c r="AG541" s="8">
        <v>840</v>
      </c>
    </row>
    <row r="542" spans="1:33" s="6" customFormat="1" ht="23.25" customHeight="1" x14ac:dyDescent="0.3">
      <c r="A542" s="5">
        <f>+Tableau1[[#This Row],[الهاتف]]</f>
        <v>0</v>
      </c>
      <c r="B542" s="5"/>
      <c r="C542" s="48">
        <f>+'لائحة المساهمين'!B540</f>
        <v>0</v>
      </c>
      <c r="D542" s="49">
        <f>+'لائحة المساهمين'!C540</f>
        <v>0</v>
      </c>
      <c r="E542" s="49">
        <f>+'لائحة المساهمين'!P540</f>
        <v>0</v>
      </c>
      <c r="F542" s="50">
        <f>+'لائحة المساهمين'!Q540</f>
        <v>0</v>
      </c>
      <c r="G542" s="34">
        <f>+'لائحة المساهمين'!R540</f>
        <v>0</v>
      </c>
      <c r="H542" s="14">
        <v>534</v>
      </c>
      <c r="K542" s="7"/>
      <c r="AE542" s="8">
        <v>19173</v>
      </c>
      <c r="AF542" s="9" t="s">
        <v>505</v>
      </c>
      <c r="AG542" s="8">
        <v>880</v>
      </c>
    </row>
    <row r="543" spans="1:33" s="6" customFormat="1" ht="23.25" customHeight="1" x14ac:dyDescent="0.3">
      <c r="A543" s="5">
        <f>+Tableau1[[#This Row],[الهاتف]]</f>
        <v>0</v>
      </c>
      <c r="B543" s="5"/>
      <c r="C543" s="46">
        <f>+'لائحة المساهمين'!B541</f>
        <v>0</v>
      </c>
      <c r="D543" s="47">
        <f>+'لائحة المساهمين'!C541</f>
        <v>0</v>
      </c>
      <c r="E543" s="47">
        <f>+'لائحة المساهمين'!P541</f>
        <v>0</v>
      </c>
      <c r="F543" s="47">
        <f>+'لائحة المساهمين'!Q541</f>
        <v>0</v>
      </c>
      <c r="G543" s="32">
        <f>+'لائحة المساهمين'!R541</f>
        <v>0</v>
      </c>
      <c r="H543" s="10">
        <v>535</v>
      </c>
      <c r="K543" s="7"/>
      <c r="AE543" s="8">
        <v>19174</v>
      </c>
      <c r="AF543" s="9" t="s">
        <v>477</v>
      </c>
      <c r="AG543" s="8">
        <v>880</v>
      </c>
    </row>
    <row r="544" spans="1:33" s="6" customFormat="1" ht="23.25" customHeight="1" x14ac:dyDescent="0.3">
      <c r="A544" s="5">
        <f>+Tableau1[[#This Row],[الهاتف]]</f>
        <v>0</v>
      </c>
      <c r="B544" s="5"/>
      <c r="C544" s="48">
        <f>+'لائحة المساهمين'!B542</f>
        <v>0</v>
      </c>
      <c r="D544" s="49">
        <f>+'لائحة المساهمين'!C542</f>
        <v>0</v>
      </c>
      <c r="E544" s="49">
        <f>+'لائحة المساهمين'!P542</f>
        <v>0</v>
      </c>
      <c r="F544" s="50">
        <f>+'لائحة المساهمين'!Q542</f>
        <v>0</v>
      </c>
      <c r="G544" s="34">
        <f>+'لائحة المساهمين'!R542</f>
        <v>0</v>
      </c>
      <c r="H544" s="14">
        <v>536</v>
      </c>
      <c r="K544" s="7"/>
      <c r="AE544" s="8">
        <v>19176</v>
      </c>
      <c r="AF544" s="9" t="s">
        <v>506</v>
      </c>
      <c r="AG544" s="8">
        <v>880</v>
      </c>
    </row>
    <row r="545" spans="1:33" s="6" customFormat="1" ht="23.25" customHeight="1" x14ac:dyDescent="0.3">
      <c r="A545" s="5">
        <f>+Tableau1[[#This Row],[الهاتف]]</f>
        <v>0</v>
      </c>
      <c r="B545" s="5"/>
      <c r="C545" s="46">
        <f>+'لائحة المساهمين'!B543</f>
        <v>0</v>
      </c>
      <c r="D545" s="47">
        <f>+'لائحة المساهمين'!C543</f>
        <v>0</v>
      </c>
      <c r="E545" s="47">
        <f>+'لائحة المساهمين'!P543</f>
        <v>0</v>
      </c>
      <c r="F545" s="47">
        <f>+'لائحة المساهمين'!Q543</f>
        <v>0</v>
      </c>
      <c r="G545" s="32">
        <f>+'لائحة المساهمين'!R543</f>
        <v>0</v>
      </c>
      <c r="H545" s="10">
        <v>537</v>
      </c>
      <c r="K545" s="7"/>
      <c r="AE545" s="8">
        <v>19181</v>
      </c>
      <c r="AF545" s="9" t="s">
        <v>507</v>
      </c>
      <c r="AG545" s="8">
        <v>830</v>
      </c>
    </row>
    <row r="546" spans="1:33" s="6" customFormat="1" ht="23.25" customHeight="1" x14ac:dyDescent="0.3">
      <c r="A546" s="5">
        <f>+Tableau1[[#This Row],[الهاتف]]</f>
        <v>0</v>
      </c>
      <c r="B546" s="5"/>
      <c r="C546" s="48">
        <f>+'لائحة المساهمين'!B544</f>
        <v>0</v>
      </c>
      <c r="D546" s="49">
        <f>+'لائحة المساهمين'!C544</f>
        <v>0</v>
      </c>
      <c r="E546" s="49">
        <f>+'لائحة المساهمين'!P544</f>
        <v>0</v>
      </c>
      <c r="F546" s="50">
        <f>+'لائحة المساهمين'!Q544</f>
        <v>0</v>
      </c>
      <c r="G546" s="34">
        <f>+'لائحة المساهمين'!R544</f>
        <v>0</v>
      </c>
      <c r="H546" s="14">
        <v>538</v>
      </c>
      <c r="K546" s="7"/>
      <c r="AE546" s="8">
        <v>19206</v>
      </c>
      <c r="AF546" s="9" t="s">
        <v>508</v>
      </c>
      <c r="AG546" s="8">
        <v>880</v>
      </c>
    </row>
    <row r="547" spans="1:33" s="6" customFormat="1" ht="23.25" customHeight="1" x14ac:dyDescent="0.3">
      <c r="A547" s="5">
        <f>+Tableau1[[#This Row],[الهاتف]]</f>
        <v>0</v>
      </c>
      <c r="B547" s="5"/>
      <c r="C547" s="46">
        <f>+'لائحة المساهمين'!B545</f>
        <v>0</v>
      </c>
      <c r="D547" s="47">
        <f>+'لائحة المساهمين'!C545</f>
        <v>0</v>
      </c>
      <c r="E547" s="47">
        <f>+'لائحة المساهمين'!P545</f>
        <v>0</v>
      </c>
      <c r="F547" s="47">
        <f>+'لائحة المساهمين'!Q545</f>
        <v>0</v>
      </c>
      <c r="G547" s="32">
        <f>+'لائحة المساهمين'!R545</f>
        <v>0</v>
      </c>
      <c r="H547" s="10">
        <v>539</v>
      </c>
      <c r="K547" s="7"/>
      <c r="AE547" s="8">
        <v>19238</v>
      </c>
      <c r="AF547" s="9" t="s">
        <v>509</v>
      </c>
      <c r="AG547" s="8">
        <v>820</v>
      </c>
    </row>
    <row r="548" spans="1:33" s="6" customFormat="1" ht="23.25" customHeight="1" x14ac:dyDescent="0.3">
      <c r="A548" s="5">
        <f>+Tableau1[[#This Row],[الهاتف]]</f>
        <v>0</v>
      </c>
      <c r="B548" s="5"/>
      <c r="C548" s="48">
        <f>+'لائحة المساهمين'!B546</f>
        <v>0</v>
      </c>
      <c r="D548" s="49">
        <f>+'لائحة المساهمين'!C546</f>
        <v>0</v>
      </c>
      <c r="E548" s="49">
        <f>+'لائحة المساهمين'!P546</f>
        <v>0</v>
      </c>
      <c r="F548" s="50">
        <f>+'لائحة المساهمين'!Q546</f>
        <v>0</v>
      </c>
      <c r="G548" s="34">
        <f>+'لائحة المساهمين'!R546</f>
        <v>0</v>
      </c>
      <c r="H548" s="14">
        <v>540</v>
      </c>
      <c r="K548" s="7"/>
      <c r="AE548" s="8">
        <v>19262</v>
      </c>
      <c r="AF548" s="9" t="s">
        <v>510</v>
      </c>
      <c r="AG548" s="8">
        <v>820</v>
      </c>
    </row>
    <row r="549" spans="1:33" s="6" customFormat="1" ht="23.25" customHeight="1" x14ac:dyDescent="0.3">
      <c r="A549" s="5">
        <f>+Tableau1[[#This Row],[الهاتف]]</f>
        <v>0</v>
      </c>
      <c r="B549" s="5"/>
      <c r="C549" s="46">
        <f>+'لائحة المساهمين'!B547</f>
        <v>0</v>
      </c>
      <c r="D549" s="47">
        <f>+'لائحة المساهمين'!C547</f>
        <v>0</v>
      </c>
      <c r="E549" s="47">
        <f>+'لائحة المساهمين'!P547</f>
        <v>0</v>
      </c>
      <c r="F549" s="47">
        <f>+'لائحة المساهمين'!Q547</f>
        <v>0</v>
      </c>
      <c r="G549" s="32">
        <f>+'لائحة المساهمين'!R547</f>
        <v>0</v>
      </c>
      <c r="H549" s="10">
        <v>541</v>
      </c>
      <c r="K549" s="7"/>
      <c r="AE549" s="8">
        <v>19269</v>
      </c>
      <c r="AF549" s="9" t="s">
        <v>511</v>
      </c>
      <c r="AG549" s="8">
        <v>880</v>
      </c>
    </row>
    <row r="550" spans="1:33" s="6" customFormat="1" ht="23.25" customHeight="1" x14ac:dyDescent="0.3">
      <c r="A550" s="5">
        <f>+Tableau1[[#This Row],[الهاتف]]</f>
        <v>0</v>
      </c>
      <c r="B550" s="5"/>
      <c r="C550" s="48">
        <f>+'لائحة المساهمين'!B548</f>
        <v>0</v>
      </c>
      <c r="D550" s="49">
        <f>+'لائحة المساهمين'!C548</f>
        <v>0</v>
      </c>
      <c r="E550" s="49">
        <f>+'لائحة المساهمين'!P548</f>
        <v>0</v>
      </c>
      <c r="F550" s="50">
        <f>+'لائحة المساهمين'!Q548</f>
        <v>0</v>
      </c>
      <c r="G550" s="34">
        <f>+'لائحة المساهمين'!R548</f>
        <v>0</v>
      </c>
      <c r="H550" s="14">
        <v>542</v>
      </c>
      <c r="K550" s="7"/>
      <c r="AE550" s="8">
        <v>19270</v>
      </c>
      <c r="AF550" s="9" t="s">
        <v>512</v>
      </c>
      <c r="AG550" s="8">
        <v>880</v>
      </c>
    </row>
    <row r="551" spans="1:33" s="6" customFormat="1" ht="23.25" customHeight="1" x14ac:dyDescent="0.3">
      <c r="A551" s="5">
        <f>+Tableau1[[#This Row],[الهاتف]]</f>
        <v>0</v>
      </c>
      <c r="B551" s="5"/>
      <c r="C551" s="46">
        <f>+'لائحة المساهمين'!B549</f>
        <v>0</v>
      </c>
      <c r="D551" s="47">
        <f>+'لائحة المساهمين'!C549</f>
        <v>0</v>
      </c>
      <c r="E551" s="47">
        <f>+'لائحة المساهمين'!P549</f>
        <v>0</v>
      </c>
      <c r="F551" s="47">
        <f>+'لائحة المساهمين'!Q549</f>
        <v>0</v>
      </c>
      <c r="G551" s="32">
        <f>+'لائحة المساهمين'!R549</f>
        <v>0</v>
      </c>
      <c r="H551" s="10">
        <v>543</v>
      </c>
      <c r="K551" s="7"/>
      <c r="AE551" s="8">
        <v>19272</v>
      </c>
      <c r="AF551" s="9" t="s">
        <v>513</v>
      </c>
      <c r="AG551" s="8">
        <v>830</v>
      </c>
    </row>
    <row r="552" spans="1:33" s="6" customFormat="1" ht="23.25" customHeight="1" x14ac:dyDescent="0.3">
      <c r="A552" s="5">
        <f>+Tableau1[[#This Row],[الهاتف]]</f>
        <v>0</v>
      </c>
      <c r="B552" s="5"/>
      <c r="C552" s="48">
        <f>+'لائحة المساهمين'!B550</f>
        <v>0</v>
      </c>
      <c r="D552" s="49">
        <f>+'لائحة المساهمين'!C550</f>
        <v>0</v>
      </c>
      <c r="E552" s="49">
        <f>+'لائحة المساهمين'!P550</f>
        <v>0</v>
      </c>
      <c r="F552" s="50">
        <f>+'لائحة المساهمين'!Q550</f>
        <v>0</v>
      </c>
      <c r="G552" s="34">
        <f>+'لائحة المساهمين'!R550</f>
        <v>0</v>
      </c>
      <c r="H552" s="14">
        <v>544</v>
      </c>
      <c r="K552" s="7"/>
      <c r="AE552" s="8">
        <v>19277</v>
      </c>
      <c r="AF552" s="9" t="s">
        <v>514</v>
      </c>
      <c r="AG552" s="8">
        <v>840</v>
      </c>
    </row>
    <row r="553" spans="1:33" s="6" customFormat="1" ht="23.25" customHeight="1" x14ac:dyDescent="0.3">
      <c r="A553" s="5">
        <f>+Tableau1[[#This Row],[الهاتف]]</f>
        <v>0</v>
      </c>
      <c r="B553" s="5"/>
      <c r="C553" s="46">
        <f>+'لائحة المساهمين'!B551</f>
        <v>0</v>
      </c>
      <c r="D553" s="47">
        <f>+'لائحة المساهمين'!C551</f>
        <v>0</v>
      </c>
      <c r="E553" s="47">
        <f>+'لائحة المساهمين'!P551</f>
        <v>0</v>
      </c>
      <c r="F553" s="47">
        <f>+'لائحة المساهمين'!Q551</f>
        <v>0</v>
      </c>
      <c r="G553" s="32">
        <f>+'لائحة المساهمين'!R551</f>
        <v>0</v>
      </c>
      <c r="H553" s="10">
        <v>545</v>
      </c>
      <c r="K553" s="7"/>
      <c r="AE553" s="8">
        <v>19279</v>
      </c>
      <c r="AF553" s="9" t="s">
        <v>515</v>
      </c>
      <c r="AG553" s="8">
        <v>880</v>
      </c>
    </row>
    <row r="554" spans="1:33" s="6" customFormat="1" ht="23.25" customHeight="1" x14ac:dyDescent="0.3">
      <c r="A554" s="5">
        <f>+Tableau1[[#This Row],[الهاتف]]</f>
        <v>0</v>
      </c>
      <c r="B554" s="5"/>
      <c r="C554" s="48">
        <f>+'لائحة المساهمين'!B552</f>
        <v>0</v>
      </c>
      <c r="D554" s="49">
        <f>+'لائحة المساهمين'!C552</f>
        <v>0</v>
      </c>
      <c r="E554" s="49">
        <f>+'لائحة المساهمين'!P552</f>
        <v>0</v>
      </c>
      <c r="F554" s="50">
        <f>+'لائحة المساهمين'!Q552</f>
        <v>0</v>
      </c>
      <c r="G554" s="34">
        <f>+'لائحة المساهمين'!R552</f>
        <v>0</v>
      </c>
      <c r="H554" s="14">
        <v>546</v>
      </c>
      <c r="K554" s="7"/>
      <c r="AE554" s="8">
        <v>19287</v>
      </c>
      <c r="AF554" s="9" t="s">
        <v>516</v>
      </c>
      <c r="AG554" s="8">
        <v>830</v>
      </c>
    </row>
    <row r="555" spans="1:33" s="6" customFormat="1" ht="23.25" customHeight="1" x14ac:dyDescent="0.3">
      <c r="A555" s="5">
        <f>+Tableau1[[#This Row],[الهاتف]]</f>
        <v>0</v>
      </c>
      <c r="B555" s="5"/>
      <c r="C555" s="46">
        <f>+'لائحة المساهمين'!B553</f>
        <v>0</v>
      </c>
      <c r="D555" s="47">
        <f>+'لائحة المساهمين'!C553</f>
        <v>0</v>
      </c>
      <c r="E555" s="47">
        <f>+'لائحة المساهمين'!P553</f>
        <v>0</v>
      </c>
      <c r="F555" s="47">
        <f>+'لائحة المساهمين'!Q553</f>
        <v>0</v>
      </c>
      <c r="G555" s="32">
        <f>+'لائحة المساهمين'!R553</f>
        <v>0</v>
      </c>
      <c r="H555" s="10">
        <v>547</v>
      </c>
      <c r="K555" s="7"/>
      <c r="AE555" s="8">
        <v>19290</v>
      </c>
      <c r="AF555" s="9" t="s">
        <v>517</v>
      </c>
      <c r="AG555" s="8">
        <v>880</v>
      </c>
    </row>
    <row r="556" spans="1:33" s="6" customFormat="1" ht="23.25" customHeight="1" x14ac:dyDescent="0.3">
      <c r="A556" s="5">
        <f>+Tableau1[[#This Row],[الهاتف]]</f>
        <v>0</v>
      </c>
      <c r="B556" s="5"/>
      <c r="C556" s="48">
        <f>+'لائحة المساهمين'!B554</f>
        <v>0</v>
      </c>
      <c r="D556" s="49">
        <f>+'لائحة المساهمين'!C554</f>
        <v>0</v>
      </c>
      <c r="E556" s="49">
        <f>+'لائحة المساهمين'!P554</f>
        <v>0</v>
      </c>
      <c r="F556" s="50">
        <f>+'لائحة المساهمين'!Q554</f>
        <v>0</v>
      </c>
      <c r="G556" s="34">
        <f>+'لائحة المساهمين'!R554</f>
        <v>0</v>
      </c>
      <c r="H556" s="14">
        <v>548</v>
      </c>
      <c r="K556" s="7"/>
      <c r="AE556" s="8">
        <v>19294</v>
      </c>
      <c r="AF556" s="9" t="s">
        <v>518</v>
      </c>
      <c r="AG556" s="8">
        <v>820</v>
      </c>
    </row>
    <row r="557" spans="1:33" s="6" customFormat="1" ht="23.25" customHeight="1" x14ac:dyDescent="0.3">
      <c r="A557" s="5">
        <f>+Tableau1[[#This Row],[الهاتف]]</f>
        <v>0</v>
      </c>
      <c r="B557" s="5"/>
      <c r="C557" s="46">
        <f>+'لائحة المساهمين'!B555</f>
        <v>0</v>
      </c>
      <c r="D557" s="47">
        <f>+'لائحة المساهمين'!C555</f>
        <v>0</v>
      </c>
      <c r="E557" s="47">
        <f>+'لائحة المساهمين'!P555</f>
        <v>0</v>
      </c>
      <c r="F557" s="47">
        <f>+'لائحة المساهمين'!Q555</f>
        <v>0</v>
      </c>
      <c r="G557" s="32">
        <f>+'لائحة المساهمين'!R555</f>
        <v>0</v>
      </c>
      <c r="H557" s="10">
        <v>549</v>
      </c>
      <c r="K557" s="7"/>
      <c r="AE557" s="8">
        <v>19299</v>
      </c>
      <c r="AF557" s="9" t="s">
        <v>519</v>
      </c>
      <c r="AG557" s="8">
        <v>880</v>
      </c>
    </row>
    <row r="558" spans="1:33" s="6" customFormat="1" ht="23.25" customHeight="1" x14ac:dyDescent="0.3">
      <c r="A558" s="5">
        <f>+Tableau1[[#This Row],[الهاتف]]</f>
        <v>0</v>
      </c>
      <c r="B558" s="5"/>
      <c r="C558" s="48">
        <f>+'لائحة المساهمين'!B556</f>
        <v>0</v>
      </c>
      <c r="D558" s="49">
        <f>+'لائحة المساهمين'!C556</f>
        <v>0</v>
      </c>
      <c r="E558" s="49">
        <f>+'لائحة المساهمين'!P556</f>
        <v>0</v>
      </c>
      <c r="F558" s="50">
        <f>+'لائحة المساهمين'!Q556</f>
        <v>0</v>
      </c>
      <c r="G558" s="34">
        <f>+'لائحة المساهمين'!R556</f>
        <v>0</v>
      </c>
      <c r="H558" s="14">
        <v>550</v>
      </c>
      <c r="K558" s="7"/>
      <c r="AE558" s="8">
        <v>19300</v>
      </c>
      <c r="AF558" s="9" t="s">
        <v>520</v>
      </c>
      <c r="AG558" s="8">
        <v>830</v>
      </c>
    </row>
    <row r="559" spans="1:33" s="6" customFormat="1" ht="23.25" customHeight="1" x14ac:dyDescent="0.3">
      <c r="A559" s="5">
        <f>+Tableau1[[#This Row],[الهاتف]]</f>
        <v>0</v>
      </c>
      <c r="B559" s="5"/>
      <c r="C559" s="46">
        <f>+'لائحة المساهمين'!B557</f>
        <v>0</v>
      </c>
      <c r="D559" s="47">
        <f>+'لائحة المساهمين'!C557</f>
        <v>0</v>
      </c>
      <c r="E559" s="47">
        <f>+'لائحة المساهمين'!P557</f>
        <v>0</v>
      </c>
      <c r="F559" s="47">
        <f>+'لائحة المساهمين'!Q557</f>
        <v>0</v>
      </c>
      <c r="G559" s="32">
        <f>+'لائحة المساهمين'!R557</f>
        <v>0</v>
      </c>
      <c r="H559" s="10">
        <v>551</v>
      </c>
      <c r="K559" s="7"/>
      <c r="AE559" s="8">
        <v>19313</v>
      </c>
      <c r="AF559" s="9" t="s">
        <v>521</v>
      </c>
      <c r="AG559" s="8">
        <v>830</v>
      </c>
    </row>
    <row r="560" spans="1:33" s="6" customFormat="1" ht="23.25" customHeight="1" x14ac:dyDescent="0.3">
      <c r="A560" s="5">
        <f>+Tableau1[[#This Row],[الهاتف]]</f>
        <v>0</v>
      </c>
      <c r="B560" s="5"/>
      <c r="C560" s="48">
        <f>+'لائحة المساهمين'!B558</f>
        <v>0</v>
      </c>
      <c r="D560" s="49">
        <f>+'لائحة المساهمين'!C558</f>
        <v>0</v>
      </c>
      <c r="E560" s="49">
        <f>+'لائحة المساهمين'!P558</f>
        <v>0</v>
      </c>
      <c r="F560" s="50">
        <f>+'لائحة المساهمين'!Q558</f>
        <v>0</v>
      </c>
      <c r="G560" s="34">
        <f>+'لائحة المساهمين'!R558</f>
        <v>0</v>
      </c>
      <c r="H560" s="14">
        <v>552</v>
      </c>
      <c r="K560" s="7"/>
      <c r="AE560" s="8">
        <v>19315</v>
      </c>
      <c r="AF560" s="9" t="s">
        <v>522</v>
      </c>
      <c r="AG560" s="8">
        <v>830</v>
      </c>
    </row>
    <row r="561" spans="1:33" s="6" customFormat="1" ht="23.25" customHeight="1" x14ac:dyDescent="0.3">
      <c r="A561" s="5">
        <f>+Tableau1[[#This Row],[الهاتف]]</f>
        <v>0</v>
      </c>
      <c r="B561" s="5"/>
      <c r="C561" s="46">
        <f>+'لائحة المساهمين'!B559</f>
        <v>0</v>
      </c>
      <c r="D561" s="47">
        <f>+'لائحة المساهمين'!C559</f>
        <v>0</v>
      </c>
      <c r="E561" s="47">
        <f>+'لائحة المساهمين'!P559</f>
        <v>0</v>
      </c>
      <c r="F561" s="47">
        <f>+'لائحة المساهمين'!Q559</f>
        <v>0</v>
      </c>
      <c r="G561" s="32">
        <f>+'لائحة المساهمين'!R559</f>
        <v>0</v>
      </c>
      <c r="H561" s="10">
        <v>553</v>
      </c>
      <c r="K561" s="7"/>
      <c r="AE561" s="8">
        <v>19320</v>
      </c>
      <c r="AF561" s="9" t="s">
        <v>523</v>
      </c>
      <c r="AG561" s="8">
        <v>820</v>
      </c>
    </row>
    <row r="562" spans="1:33" s="6" customFormat="1" ht="23.25" customHeight="1" x14ac:dyDescent="0.3">
      <c r="A562" s="5">
        <f>+Tableau1[[#This Row],[الهاتف]]</f>
        <v>0</v>
      </c>
      <c r="B562" s="5"/>
      <c r="C562" s="48">
        <f>+'لائحة المساهمين'!B560</f>
        <v>0</v>
      </c>
      <c r="D562" s="49">
        <f>+'لائحة المساهمين'!C560</f>
        <v>0</v>
      </c>
      <c r="E562" s="49">
        <f>+'لائحة المساهمين'!P560</f>
        <v>0</v>
      </c>
      <c r="F562" s="50">
        <f>+'لائحة المساهمين'!Q560</f>
        <v>0</v>
      </c>
      <c r="G562" s="34">
        <f>+'لائحة المساهمين'!R560</f>
        <v>0</v>
      </c>
      <c r="H562" s="14">
        <v>554</v>
      </c>
      <c r="K562" s="7"/>
      <c r="AE562" s="8">
        <v>19323</v>
      </c>
      <c r="AF562" s="9" t="s">
        <v>524</v>
      </c>
      <c r="AG562" s="8">
        <v>820</v>
      </c>
    </row>
    <row r="563" spans="1:33" s="6" customFormat="1" ht="23.25" customHeight="1" x14ac:dyDescent="0.3">
      <c r="A563" s="5">
        <f>+Tableau1[[#This Row],[الهاتف]]</f>
        <v>0</v>
      </c>
      <c r="B563" s="5"/>
      <c r="C563" s="46">
        <f>+'لائحة المساهمين'!B561</f>
        <v>0</v>
      </c>
      <c r="D563" s="47">
        <f>+'لائحة المساهمين'!C561</f>
        <v>0</v>
      </c>
      <c r="E563" s="47">
        <f>+'لائحة المساهمين'!P561</f>
        <v>0</v>
      </c>
      <c r="F563" s="47">
        <f>+'لائحة المساهمين'!Q561</f>
        <v>0</v>
      </c>
      <c r="G563" s="32">
        <f>+'لائحة المساهمين'!R561</f>
        <v>0</v>
      </c>
      <c r="H563" s="10">
        <v>555</v>
      </c>
      <c r="K563" s="7"/>
      <c r="AE563" s="8">
        <v>19324</v>
      </c>
      <c r="AF563" s="9" t="s">
        <v>525</v>
      </c>
      <c r="AG563" s="8">
        <v>830</v>
      </c>
    </row>
    <row r="564" spans="1:33" s="6" customFormat="1" ht="23.25" customHeight="1" x14ac:dyDescent="0.3">
      <c r="A564" s="5">
        <f>+Tableau1[[#This Row],[الهاتف]]</f>
        <v>0</v>
      </c>
      <c r="B564" s="5"/>
      <c r="C564" s="48">
        <f>+'لائحة المساهمين'!B562</f>
        <v>0</v>
      </c>
      <c r="D564" s="49">
        <f>+'لائحة المساهمين'!C562</f>
        <v>0</v>
      </c>
      <c r="E564" s="49">
        <f>+'لائحة المساهمين'!P562</f>
        <v>0</v>
      </c>
      <c r="F564" s="50">
        <f>+'لائحة المساهمين'!Q562</f>
        <v>0</v>
      </c>
      <c r="G564" s="34">
        <f>+'لائحة المساهمين'!R562</f>
        <v>0</v>
      </c>
      <c r="H564" s="14">
        <v>556</v>
      </c>
      <c r="K564" s="7"/>
      <c r="AE564" s="8">
        <v>19332</v>
      </c>
      <c r="AF564" s="9" t="s">
        <v>526</v>
      </c>
      <c r="AG564" s="8">
        <v>820</v>
      </c>
    </row>
    <row r="565" spans="1:33" s="6" customFormat="1" ht="23.25" customHeight="1" x14ac:dyDescent="0.3">
      <c r="A565" s="5">
        <f>+Tableau1[[#This Row],[الهاتف]]</f>
        <v>0</v>
      </c>
      <c r="B565" s="5"/>
      <c r="C565" s="46">
        <f>+'لائحة المساهمين'!B563</f>
        <v>0</v>
      </c>
      <c r="D565" s="47">
        <f>+'لائحة المساهمين'!C563</f>
        <v>0</v>
      </c>
      <c r="E565" s="47">
        <f>+'لائحة المساهمين'!P563</f>
        <v>0</v>
      </c>
      <c r="F565" s="47">
        <f>+'لائحة المساهمين'!Q563</f>
        <v>0</v>
      </c>
      <c r="G565" s="32">
        <f>+'لائحة المساهمين'!R563</f>
        <v>0</v>
      </c>
      <c r="H565" s="10">
        <v>557</v>
      </c>
      <c r="K565" s="7"/>
      <c r="AE565" s="8">
        <v>19333</v>
      </c>
      <c r="AF565" s="9" t="s">
        <v>527</v>
      </c>
      <c r="AG565" s="8">
        <v>880</v>
      </c>
    </row>
    <row r="566" spans="1:33" s="6" customFormat="1" ht="23.25" customHeight="1" x14ac:dyDescent="0.3">
      <c r="A566" s="5">
        <f>+Tableau1[[#This Row],[الهاتف]]</f>
        <v>0</v>
      </c>
      <c r="B566" s="5"/>
      <c r="C566" s="48">
        <f>+'لائحة المساهمين'!B564</f>
        <v>0</v>
      </c>
      <c r="D566" s="49">
        <f>+'لائحة المساهمين'!C564</f>
        <v>0</v>
      </c>
      <c r="E566" s="49">
        <f>+'لائحة المساهمين'!P564</f>
        <v>0</v>
      </c>
      <c r="F566" s="50">
        <f>+'لائحة المساهمين'!Q564</f>
        <v>0</v>
      </c>
      <c r="G566" s="34">
        <f>+'لائحة المساهمين'!R564</f>
        <v>0</v>
      </c>
      <c r="H566" s="14">
        <v>558</v>
      </c>
      <c r="K566" s="7"/>
      <c r="AE566" s="8">
        <v>19350</v>
      </c>
      <c r="AF566" s="9" t="s">
        <v>528</v>
      </c>
      <c r="AG566" s="8">
        <v>830</v>
      </c>
    </row>
    <row r="567" spans="1:33" s="6" customFormat="1" ht="23.25" customHeight="1" x14ac:dyDescent="0.3">
      <c r="A567" s="5">
        <f>+Tableau1[[#This Row],[الهاتف]]</f>
        <v>0</v>
      </c>
      <c r="B567" s="5"/>
      <c r="C567" s="46">
        <f>+'لائحة المساهمين'!B565</f>
        <v>0</v>
      </c>
      <c r="D567" s="47">
        <f>+'لائحة المساهمين'!C565</f>
        <v>0</v>
      </c>
      <c r="E567" s="47">
        <f>+'لائحة المساهمين'!P565</f>
        <v>0</v>
      </c>
      <c r="F567" s="47">
        <f>+'لائحة المساهمين'!Q565</f>
        <v>0</v>
      </c>
      <c r="G567" s="32">
        <f>+'لائحة المساهمين'!R565</f>
        <v>0</v>
      </c>
      <c r="H567" s="10">
        <v>559</v>
      </c>
      <c r="K567" s="7"/>
      <c r="AE567" s="8">
        <v>19359</v>
      </c>
      <c r="AF567" s="9" t="s">
        <v>529</v>
      </c>
      <c r="AG567" s="8">
        <v>820</v>
      </c>
    </row>
    <row r="568" spans="1:33" s="6" customFormat="1" ht="23.25" customHeight="1" x14ac:dyDescent="0.3">
      <c r="A568" s="5">
        <f>+Tableau1[[#This Row],[الهاتف]]</f>
        <v>0</v>
      </c>
      <c r="B568" s="5"/>
      <c r="C568" s="48">
        <f>+'لائحة المساهمين'!B566</f>
        <v>0</v>
      </c>
      <c r="D568" s="49">
        <f>+'لائحة المساهمين'!C566</f>
        <v>0</v>
      </c>
      <c r="E568" s="49">
        <f>+'لائحة المساهمين'!P566</f>
        <v>0</v>
      </c>
      <c r="F568" s="50">
        <f>+'لائحة المساهمين'!Q566</f>
        <v>0</v>
      </c>
      <c r="G568" s="34">
        <f>+'لائحة المساهمين'!R566</f>
        <v>0</v>
      </c>
      <c r="H568" s="14">
        <v>560</v>
      </c>
      <c r="K568" s="7"/>
      <c r="AE568" s="8">
        <v>19372</v>
      </c>
      <c r="AF568" s="9" t="s">
        <v>530</v>
      </c>
      <c r="AG568" s="8">
        <v>880</v>
      </c>
    </row>
    <row r="569" spans="1:33" s="6" customFormat="1" ht="23.25" customHeight="1" x14ac:dyDescent="0.3">
      <c r="A569" s="5">
        <f>+Tableau1[[#This Row],[الهاتف]]</f>
        <v>0</v>
      </c>
      <c r="B569" s="5"/>
      <c r="C569" s="46">
        <f>+'لائحة المساهمين'!B567</f>
        <v>0</v>
      </c>
      <c r="D569" s="47">
        <f>+'لائحة المساهمين'!C567</f>
        <v>0</v>
      </c>
      <c r="E569" s="47">
        <f>+'لائحة المساهمين'!P567</f>
        <v>0</v>
      </c>
      <c r="F569" s="47">
        <f>+'لائحة المساهمين'!Q567</f>
        <v>0</v>
      </c>
      <c r="G569" s="32">
        <f>+'لائحة المساهمين'!R567</f>
        <v>0</v>
      </c>
      <c r="H569" s="10">
        <v>561</v>
      </c>
      <c r="K569" s="7"/>
      <c r="AE569" s="8">
        <v>19373</v>
      </c>
      <c r="AF569" s="9" t="s">
        <v>531</v>
      </c>
      <c r="AG569" s="8">
        <v>880</v>
      </c>
    </row>
    <row r="570" spans="1:33" s="6" customFormat="1" ht="23.25" customHeight="1" x14ac:dyDescent="0.3">
      <c r="A570" s="5">
        <f>+Tableau1[[#This Row],[الهاتف]]</f>
        <v>0</v>
      </c>
      <c r="B570" s="5"/>
      <c r="C570" s="48">
        <f>+'لائحة المساهمين'!B568</f>
        <v>0</v>
      </c>
      <c r="D570" s="49">
        <f>+'لائحة المساهمين'!C568</f>
        <v>0</v>
      </c>
      <c r="E570" s="49">
        <f>+'لائحة المساهمين'!P568</f>
        <v>0</v>
      </c>
      <c r="F570" s="50">
        <f>+'لائحة المساهمين'!Q568</f>
        <v>0</v>
      </c>
      <c r="G570" s="34">
        <f>+'لائحة المساهمين'!R568</f>
        <v>0</v>
      </c>
      <c r="H570" s="14">
        <v>562</v>
      </c>
      <c r="K570" s="7"/>
      <c r="AE570" s="8">
        <v>19374</v>
      </c>
      <c r="AF570" s="9" t="s">
        <v>532</v>
      </c>
      <c r="AG570" s="8">
        <v>820</v>
      </c>
    </row>
    <row r="571" spans="1:33" s="6" customFormat="1" ht="23.25" customHeight="1" x14ac:dyDescent="0.3">
      <c r="A571" s="5">
        <f>+Tableau1[[#This Row],[الهاتف]]</f>
        <v>0</v>
      </c>
      <c r="B571" s="5"/>
      <c r="C571" s="46">
        <f>+'لائحة المساهمين'!B569</f>
        <v>0</v>
      </c>
      <c r="D571" s="47">
        <f>+'لائحة المساهمين'!C569</f>
        <v>0</v>
      </c>
      <c r="E571" s="47">
        <f>+'لائحة المساهمين'!P569</f>
        <v>0</v>
      </c>
      <c r="F571" s="47">
        <f>+'لائحة المساهمين'!Q569</f>
        <v>0</v>
      </c>
      <c r="G571" s="32">
        <f>+'لائحة المساهمين'!R569</f>
        <v>0</v>
      </c>
      <c r="H571" s="10">
        <v>563</v>
      </c>
      <c r="K571" s="7"/>
      <c r="AE571" s="8">
        <v>19438</v>
      </c>
      <c r="AF571" s="9" t="s">
        <v>533</v>
      </c>
      <c r="AG571" s="8">
        <v>880</v>
      </c>
    </row>
    <row r="572" spans="1:33" s="6" customFormat="1" ht="23.25" customHeight="1" x14ac:dyDescent="0.3">
      <c r="A572" s="5">
        <f>+Tableau1[[#This Row],[الهاتف]]</f>
        <v>0</v>
      </c>
      <c r="B572" s="5"/>
      <c r="C572" s="48">
        <f>+'لائحة المساهمين'!B570</f>
        <v>0</v>
      </c>
      <c r="D572" s="49">
        <f>+'لائحة المساهمين'!C570</f>
        <v>0</v>
      </c>
      <c r="E572" s="49">
        <f>+'لائحة المساهمين'!P570</f>
        <v>0</v>
      </c>
      <c r="F572" s="50">
        <f>+'لائحة المساهمين'!Q570</f>
        <v>0</v>
      </c>
      <c r="G572" s="34">
        <f>+'لائحة المساهمين'!R570</f>
        <v>0</v>
      </c>
      <c r="H572" s="14">
        <v>564</v>
      </c>
      <c r="K572" s="7"/>
      <c r="AE572" s="8">
        <v>19444</v>
      </c>
      <c r="AF572" s="9" t="s">
        <v>534</v>
      </c>
      <c r="AG572" s="8">
        <v>880</v>
      </c>
    </row>
    <row r="573" spans="1:33" s="6" customFormat="1" ht="23.25" customHeight="1" x14ac:dyDescent="0.3">
      <c r="A573" s="5">
        <f>+Tableau1[[#This Row],[الهاتف]]</f>
        <v>0</v>
      </c>
      <c r="B573" s="5"/>
      <c r="C573" s="46">
        <f>+'لائحة المساهمين'!B571</f>
        <v>0</v>
      </c>
      <c r="D573" s="47">
        <f>+'لائحة المساهمين'!C571</f>
        <v>0</v>
      </c>
      <c r="E573" s="47">
        <f>+'لائحة المساهمين'!P571</f>
        <v>0</v>
      </c>
      <c r="F573" s="47">
        <f>+'لائحة المساهمين'!Q571</f>
        <v>0</v>
      </c>
      <c r="G573" s="32">
        <f>+'لائحة المساهمين'!R571</f>
        <v>0</v>
      </c>
      <c r="H573" s="10">
        <v>565</v>
      </c>
      <c r="K573" s="7"/>
      <c r="AE573" s="8">
        <v>19500</v>
      </c>
      <c r="AF573" s="9" t="s">
        <v>535</v>
      </c>
      <c r="AG573" s="8">
        <v>814</v>
      </c>
    </row>
    <row r="574" spans="1:33" s="6" customFormat="1" ht="23.25" customHeight="1" x14ac:dyDescent="0.3">
      <c r="A574" s="5">
        <f>+Tableau1[[#This Row],[الهاتف]]</f>
        <v>0</v>
      </c>
      <c r="B574" s="5"/>
      <c r="C574" s="48">
        <f>+'لائحة المساهمين'!B572</f>
        <v>0</v>
      </c>
      <c r="D574" s="49">
        <f>+'لائحة المساهمين'!C572</f>
        <v>0</v>
      </c>
      <c r="E574" s="49">
        <f>+'لائحة المساهمين'!P572</f>
        <v>0</v>
      </c>
      <c r="F574" s="50">
        <f>+'لائحة المساهمين'!Q572</f>
        <v>0</v>
      </c>
      <c r="G574" s="34">
        <f>+'لائحة المساهمين'!R572</f>
        <v>0</v>
      </c>
      <c r="H574" s="14">
        <v>566</v>
      </c>
      <c r="K574" s="7"/>
      <c r="AE574" s="8">
        <v>19502</v>
      </c>
      <c r="AF574" s="9" t="s">
        <v>536</v>
      </c>
      <c r="AG574" s="8">
        <v>830</v>
      </c>
    </row>
    <row r="575" spans="1:33" s="6" customFormat="1" ht="23.25" customHeight="1" x14ac:dyDescent="0.3">
      <c r="A575" s="5">
        <f>+Tableau1[[#This Row],[الهاتف]]</f>
        <v>0</v>
      </c>
      <c r="B575" s="5"/>
      <c r="C575" s="46">
        <f>+'لائحة المساهمين'!B573</f>
        <v>0</v>
      </c>
      <c r="D575" s="47">
        <f>+'لائحة المساهمين'!C573</f>
        <v>0</v>
      </c>
      <c r="E575" s="47">
        <f>+'لائحة المساهمين'!P573</f>
        <v>0</v>
      </c>
      <c r="F575" s="47">
        <f>+'لائحة المساهمين'!Q573</f>
        <v>0</v>
      </c>
      <c r="G575" s="32">
        <f>+'لائحة المساهمين'!R573</f>
        <v>0</v>
      </c>
      <c r="H575" s="10">
        <v>567</v>
      </c>
      <c r="K575" s="7"/>
      <c r="AE575" s="8">
        <v>19503</v>
      </c>
      <c r="AF575" s="9" t="s">
        <v>537</v>
      </c>
      <c r="AG575" s="8">
        <v>830</v>
      </c>
    </row>
    <row r="576" spans="1:33" s="6" customFormat="1" ht="23.25" customHeight="1" x14ac:dyDescent="0.3">
      <c r="A576" s="5">
        <f>+Tableau1[[#This Row],[الهاتف]]</f>
        <v>0</v>
      </c>
      <c r="B576" s="5"/>
      <c r="C576" s="48">
        <f>+'لائحة المساهمين'!B574</f>
        <v>0</v>
      </c>
      <c r="D576" s="49">
        <f>+'لائحة المساهمين'!C574</f>
        <v>0</v>
      </c>
      <c r="E576" s="49">
        <f>+'لائحة المساهمين'!P574</f>
        <v>0</v>
      </c>
      <c r="F576" s="50">
        <f>+'لائحة المساهمين'!Q574</f>
        <v>0</v>
      </c>
      <c r="G576" s="34">
        <f>+'لائحة المساهمين'!R574</f>
        <v>0</v>
      </c>
      <c r="H576" s="14">
        <v>568</v>
      </c>
      <c r="K576" s="7"/>
      <c r="AE576" s="8">
        <v>19504</v>
      </c>
      <c r="AF576" s="9" t="s">
        <v>538</v>
      </c>
      <c r="AG576" s="8">
        <v>830</v>
      </c>
    </row>
    <row r="577" spans="1:33" s="6" customFormat="1" ht="23.25" customHeight="1" x14ac:dyDescent="0.3">
      <c r="A577" s="5">
        <f>+Tableau1[[#This Row],[الهاتف]]</f>
        <v>0</v>
      </c>
      <c r="B577" s="5"/>
      <c r="C577" s="46">
        <f>+'لائحة المساهمين'!B575</f>
        <v>0</v>
      </c>
      <c r="D577" s="47">
        <f>+'لائحة المساهمين'!C575</f>
        <v>0</v>
      </c>
      <c r="E577" s="47">
        <f>+'لائحة المساهمين'!P575</f>
        <v>0</v>
      </c>
      <c r="F577" s="47">
        <f>+'لائحة المساهمين'!Q575</f>
        <v>0</v>
      </c>
      <c r="G577" s="32">
        <f>+'لائحة المساهمين'!R575</f>
        <v>0</v>
      </c>
      <c r="H577" s="10">
        <v>569</v>
      </c>
      <c r="K577" s="7"/>
      <c r="AE577" s="8">
        <v>19505</v>
      </c>
      <c r="AF577" s="9" t="s">
        <v>539</v>
      </c>
      <c r="AG577" s="8">
        <v>830</v>
      </c>
    </row>
    <row r="578" spans="1:33" s="6" customFormat="1" ht="23.25" customHeight="1" x14ac:dyDescent="0.3">
      <c r="A578" s="5">
        <f>+Tableau1[[#This Row],[الهاتف]]</f>
        <v>0</v>
      </c>
      <c r="B578" s="5"/>
      <c r="C578" s="48">
        <f>+'لائحة المساهمين'!B576</f>
        <v>0</v>
      </c>
      <c r="D578" s="49">
        <f>+'لائحة المساهمين'!C576</f>
        <v>0</v>
      </c>
      <c r="E578" s="49">
        <f>+'لائحة المساهمين'!P576</f>
        <v>0</v>
      </c>
      <c r="F578" s="50">
        <f>+'لائحة المساهمين'!Q576</f>
        <v>0</v>
      </c>
      <c r="G578" s="34">
        <f>+'لائحة المساهمين'!R576</f>
        <v>0</v>
      </c>
      <c r="H578" s="14">
        <v>570</v>
      </c>
      <c r="K578" s="7"/>
      <c r="AE578" s="8">
        <v>19506</v>
      </c>
      <c r="AF578" s="9" t="s">
        <v>540</v>
      </c>
      <c r="AG578" s="8">
        <v>820</v>
      </c>
    </row>
    <row r="579" spans="1:33" s="6" customFormat="1" ht="23.25" customHeight="1" x14ac:dyDescent="0.3">
      <c r="A579" s="5">
        <f>+Tableau1[[#This Row],[الهاتف]]</f>
        <v>0</v>
      </c>
      <c r="B579" s="5"/>
      <c r="C579" s="46">
        <f>+'لائحة المساهمين'!B577</f>
        <v>0</v>
      </c>
      <c r="D579" s="47">
        <f>+'لائحة المساهمين'!C577</f>
        <v>0</v>
      </c>
      <c r="E579" s="47">
        <f>+'لائحة المساهمين'!P577</f>
        <v>0</v>
      </c>
      <c r="F579" s="47">
        <f>+'لائحة المساهمين'!Q577</f>
        <v>0</v>
      </c>
      <c r="G579" s="32">
        <f>+'لائحة المساهمين'!R577</f>
        <v>0</v>
      </c>
      <c r="H579" s="10">
        <v>571</v>
      </c>
      <c r="K579" s="7"/>
      <c r="AE579" s="8">
        <v>19508</v>
      </c>
      <c r="AF579" s="9" t="s">
        <v>541</v>
      </c>
      <c r="AG579" s="8">
        <v>830</v>
      </c>
    </row>
    <row r="580" spans="1:33" s="6" customFormat="1" ht="23.25" customHeight="1" x14ac:dyDescent="0.3">
      <c r="A580" s="5">
        <f>+Tableau1[[#This Row],[الهاتف]]</f>
        <v>0</v>
      </c>
      <c r="B580" s="5"/>
      <c r="C580" s="48">
        <f>+'لائحة المساهمين'!B578</f>
        <v>0</v>
      </c>
      <c r="D580" s="49">
        <f>+'لائحة المساهمين'!C578</f>
        <v>0</v>
      </c>
      <c r="E580" s="49">
        <f>+'لائحة المساهمين'!P578</f>
        <v>0</v>
      </c>
      <c r="F580" s="50">
        <f>+'لائحة المساهمين'!Q578</f>
        <v>0</v>
      </c>
      <c r="G580" s="34">
        <f>+'لائحة المساهمين'!R578</f>
        <v>0</v>
      </c>
      <c r="H580" s="14">
        <v>572</v>
      </c>
      <c r="K580" s="7"/>
      <c r="AE580" s="8">
        <v>19512</v>
      </c>
      <c r="AF580" s="9" t="s">
        <v>542</v>
      </c>
      <c r="AG580" s="8">
        <v>820</v>
      </c>
    </row>
    <row r="581" spans="1:33" s="6" customFormat="1" ht="23.25" customHeight="1" x14ac:dyDescent="0.3">
      <c r="A581" s="5">
        <f>+Tableau1[[#This Row],[الهاتف]]</f>
        <v>0</v>
      </c>
      <c r="B581" s="5"/>
      <c r="C581" s="46">
        <f>+'لائحة المساهمين'!B579</f>
        <v>0</v>
      </c>
      <c r="D581" s="47">
        <f>+'لائحة المساهمين'!C579</f>
        <v>0</v>
      </c>
      <c r="E581" s="47">
        <f>+'لائحة المساهمين'!P579</f>
        <v>0</v>
      </c>
      <c r="F581" s="47">
        <f>+'لائحة المساهمين'!Q579</f>
        <v>0</v>
      </c>
      <c r="G581" s="32">
        <f>+'لائحة المساهمين'!R579</f>
        <v>0</v>
      </c>
      <c r="H581" s="10">
        <v>573</v>
      </c>
      <c r="K581" s="7"/>
      <c r="AE581" s="8">
        <v>19513</v>
      </c>
      <c r="AF581" s="9" t="s">
        <v>543</v>
      </c>
      <c r="AG581" s="8">
        <v>830</v>
      </c>
    </row>
    <row r="582" spans="1:33" s="6" customFormat="1" ht="23.25" customHeight="1" x14ac:dyDescent="0.3">
      <c r="A582" s="5">
        <f>+Tableau1[[#This Row],[الهاتف]]</f>
        <v>0</v>
      </c>
      <c r="B582" s="5"/>
      <c r="C582" s="48">
        <f>+'لائحة المساهمين'!B580</f>
        <v>0</v>
      </c>
      <c r="D582" s="49">
        <f>+'لائحة المساهمين'!C580</f>
        <v>0</v>
      </c>
      <c r="E582" s="49">
        <f>+'لائحة المساهمين'!P580</f>
        <v>0</v>
      </c>
      <c r="F582" s="50">
        <f>+'لائحة المساهمين'!Q580</f>
        <v>0</v>
      </c>
      <c r="G582" s="34">
        <f>+'لائحة المساهمين'!R580</f>
        <v>0</v>
      </c>
      <c r="H582" s="14">
        <v>574</v>
      </c>
      <c r="K582" s="7"/>
      <c r="AE582" s="8">
        <v>19514</v>
      </c>
      <c r="AF582" s="9" t="s">
        <v>544</v>
      </c>
      <c r="AG582" s="8">
        <v>820</v>
      </c>
    </row>
    <row r="583" spans="1:33" s="6" customFormat="1" ht="23.25" customHeight="1" x14ac:dyDescent="0.3">
      <c r="A583" s="5">
        <f>+Tableau1[[#This Row],[الهاتف]]</f>
        <v>0</v>
      </c>
      <c r="B583" s="5"/>
      <c r="C583" s="46">
        <f>+'لائحة المساهمين'!B581</f>
        <v>0</v>
      </c>
      <c r="D583" s="47">
        <f>+'لائحة المساهمين'!C581</f>
        <v>0</v>
      </c>
      <c r="E583" s="47">
        <f>+'لائحة المساهمين'!P581</f>
        <v>0</v>
      </c>
      <c r="F583" s="47">
        <f>+'لائحة المساهمين'!Q581</f>
        <v>0</v>
      </c>
      <c r="G583" s="32">
        <f>+'لائحة المساهمين'!R581</f>
        <v>0</v>
      </c>
      <c r="H583" s="10">
        <v>575</v>
      </c>
      <c r="K583" s="7"/>
      <c r="AE583" s="8">
        <v>19515</v>
      </c>
      <c r="AF583" s="9" t="s">
        <v>545</v>
      </c>
      <c r="AG583" s="8">
        <v>830</v>
      </c>
    </row>
    <row r="584" spans="1:33" s="6" customFormat="1" ht="23.25" customHeight="1" x14ac:dyDescent="0.3">
      <c r="A584" s="5">
        <f>+Tableau1[[#This Row],[الهاتف]]</f>
        <v>0</v>
      </c>
      <c r="B584" s="5"/>
      <c r="C584" s="48">
        <f>+'لائحة المساهمين'!B582</f>
        <v>0</v>
      </c>
      <c r="D584" s="49">
        <f>+'لائحة المساهمين'!C582</f>
        <v>0</v>
      </c>
      <c r="E584" s="49">
        <f>+'لائحة المساهمين'!P582</f>
        <v>0</v>
      </c>
      <c r="F584" s="50">
        <f>+'لائحة المساهمين'!Q582</f>
        <v>0</v>
      </c>
      <c r="G584" s="34">
        <f>+'لائحة المساهمين'!R582</f>
        <v>0</v>
      </c>
      <c r="H584" s="14">
        <v>576</v>
      </c>
      <c r="K584" s="7"/>
      <c r="AE584" s="8">
        <v>19516</v>
      </c>
      <c r="AF584" s="9" t="s">
        <v>546</v>
      </c>
      <c r="AG584" s="8">
        <v>830</v>
      </c>
    </row>
    <row r="585" spans="1:33" s="6" customFormat="1" ht="23.25" customHeight="1" x14ac:dyDescent="0.3">
      <c r="A585" s="5">
        <f>+Tableau1[[#This Row],[الهاتف]]</f>
        <v>0</v>
      </c>
      <c r="B585" s="5"/>
      <c r="C585" s="46">
        <f>+'لائحة المساهمين'!B583</f>
        <v>0</v>
      </c>
      <c r="D585" s="47">
        <f>+'لائحة المساهمين'!C583</f>
        <v>0</v>
      </c>
      <c r="E585" s="47">
        <f>+'لائحة المساهمين'!P583</f>
        <v>0</v>
      </c>
      <c r="F585" s="47">
        <f>+'لائحة المساهمين'!Q583</f>
        <v>0</v>
      </c>
      <c r="G585" s="32">
        <f>+'لائحة المساهمين'!R583</f>
        <v>0</v>
      </c>
      <c r="H585" s="10">
        <v>577</v>
      </c>
      <c r="K585" s="7"/>
      <c r="AE585" s="8">
        <v>19517</v>
      </c>
      <c r="AF585" s="9" t="s">
        <v>547</v>
      </c>
      <c r="AG585" s="8">
        <v>880</v>
      </c>
    </row>
    <row r="586" spans="1:33" s="6" customFormat="1" ht="23.25" customHeight="1" x14ac:dyDescent="0.3">
      <c r="A586" s="5">
        <f>+Tableau1[[#This Row],[الهاتف]]</f>
        <v>0</v>
      </c>
      <c r="B586" s="5"/>
      <c r="C586" s="48">
        <f>+'لائحة المساهمين'!B584</f>
        <v>0</v>
      </c>
      <c r="D586" s="49">
        <f>+'لائحة المساهمين'!C584</f>
        <v>0</v>
      </c>
      <c r="E586" s="49">
        <f>+'لائحة المساهمين'!P584</f>
        <v>0</v>
      </c>
      <c r="F586" s="50">
        <f>+'لائحة المساهمين'!Q584</f>
        <v>0</v>
      </c>
      <c r="G586" s="34">
        <f>+'لائحة المساهمين'!R584</f>
        <v>0</v>
      </c>
      <c r="H586" s="14">
        <v>578</v>
      </c>
      <c r="K586" s="7"/>
      <c r="AE586" s="8">
        <v>19518</v>
      </c>
      <c r="AF586" s="9" t="s">
        <v>548</v>
      </c>
      <c r="AG586" s="8">
        <v>830</v>
      </c>
    </row>
    <row r="587" spans="1:33" s="6" customFormat="1" ht="23.25" customHeight="1" x14ac:dyDescent="0.3">
      <c r="A587" s="5">
        <f>+Tableau1[[#This Row],[الهاتف]]</f>
        <v>0</v>
      </c>
      <c r="B587" s="5"/>
      <c r="C587" s="46">
        <f>+'لائحة المساهمين'!B585</f>
        <v>0</v>
      </c>
      <c r="D587" s="47">
        <f>+'لائحة المساهمين'!C585</f>
        <v>0</v>
      </c>
      <c r="E587" s="47">
        <f>+'لائحة المساهمين'!P585</f>
        <v>0</v>
      </c>
      <c r="F587" s="47">
        <f>+'لائحة المساهمين'!Q585</f>
        <v>0</v>
      </c>
      <c r="G587" s="32">
        <f>+'لائحة المساهمين'!R585</f>
        <v>0</v>
      </c>
      <c r="H587" s="10">
        <v>579</v>
      </c>
      <c r="K587" s="7"/>
      <c r="AE587" s="8">
        <v>19519</v>
      </c>
      <c r="AF587" s="9" t="s">
        <v>549</v>
      </c>
      <c r="AG587" s="8">
        <v>830</v>
      </c>
    </row>
    <row r="588" spans="1:33" s="6" customFormat="1" ht="23.25" customHeight="1" x14ac:dyDescent="0.3">
      <c r="A588" s="5">
        <f>+Tableau1[[#This Row],[الهاتف]]</f>
        <v>0</v>
      </c>
      <c r="B588" s="5"/>
      <c r="C588" s="48">
        <f>+'لائحة المساهمين'!B586</f>
        <v>0</v>
      </c>
      <c r="D588" s="49">
        <f>+'لائحة المساهمين'!C586</f>
        <v>0</v>
      </c>
      <c r="E588" s="49">
        <f>+'لائحة المساهمين'!P586</f>
        <v>0</v>
      </c>
      <c r="F588" s="50">
        <f>+'لائحة المساهمين'!Q586</f>
        <v>0</v>
      </c>
      <c r="G588" s="34">
        <f>+'لائحة المساهمين'!R586</f>
        <v>0</v>
      </c>
      <c r="H588" s="14">
        <v>580</v>
      </c>
      <c r="K588" s="7"/>
      <c r="AE588" s="8">
        <v>19565</v>
      </c>
      <c r="AF588" s="9" t="s">
        <v>550</v>
      </c>
      <c r="AG588" s="8">
        <v>820</v>
      </c>
    </row>
    <row r="589" spans="1:33" s="6" customFormat="1" ht="23.25" customHeight="1" x14ac:dyDescent="0.3">
      <c r="A589" s="5">
        <f>+Tableau1[[#This Row],[الهاتف]]</f>
        <v>0</v>
      </c>
      <c r="B589" s="5"/>
      <c r="C589" s="46">
        <f>+'لائحة المساهمين'!B587</f>
        <v>0</v>
      </c>
      <c r="D589" s="47">
        <f>+'لائحة المساهمين'!C587</f>
        <v>0</v>
      </c>
      <c r="E589" s="47">
        <f>+'لائحة المساهمين'!P587</f>
        <v>0</v>
      </c>
      <c r="F589" s="47">
        <f>+'لائحة المساهمين'!Q587</f>
        <v>0</v>
      </c>
      <c r="G589" s="32">
        <f>+'لائحة المساهمين'!R587</f>
        <v>0</v>
      </c>
      <c r="H589" s="10">
        <v>581</v>
      </c>
      <c r="K589" s="7"/>
      <c r="AE589" s="8">
        <v>19575</v>
      </c>
      <c r="AF589" s="9" t="s">
        <v>551</v>
      </c>
      <c r="AG589" s="8">
        <v>830</v>
      </c>
    </row>
    <row r="590" spans="1:33" s="6" customFormat="1" ht="23.25" customHeight="1" x14ac:dyDescent="0.3">
      <c r="A590" s="5">
        <f>+Tableau1[[#This Row],[الهاتف]]</f>
        <v>0</v>
      </c>
      <c r="B590" s="5"/>
      <c r="C590" s="48">
        <f>+'لائحة المساهمين'!B588</f>
        <v>0</v>
      </c>
      <c r="D590" s="49">
        <f>+'لائحة المساهمين'!C588</f>
        <v>0</v>
      </c>
      <c r="E590" s="49">
        <f>+'لائحة المساهمين'!P588</f>
        <v>0</v>
      </c>
      <c r="F590" s="50">
        <f>+'لائحة المساهمين'!Q588</f>
        <v>0</v>
      </c>
      <c r="G590" s="34">
        <f>+'لائحة المساهمين'!R588</f>
        <v>0</v>
      </c>
      <c r="H590" s="14">
        <v>582</v>
      </c>
      <c r="K590" s="7"/>
      <c r="AE590" s="8">
        <v>19576</v>
      </c>
      <c r="AF590" s="9" t="s">
        <v>552</v>
      </c>
      <c r="AG590" s="8">
        <v>840</v>
      </c>
    </row>
    <row r="591" spans="1:33" s="6" customFormat="1" ht="23.25" customHeight="1" x14ac:dyDescent="0.3">
      <c r="A591" s="5">
        <f>+Tableau1[[#This Row],[الهاتف]]</f>
        <v>0</v>
      </c>
      <c r="B591" s="5"/>
      <c r="C591" s="46">
        <f>+'لائحة المساهمين'!B589</f>
        <v>0</v>
      </c>
      <c r="D591" s="47">
        <f>+'لائحة المساهمين'!C589</f>
        <v>0</v>
      </c>
      <c r="E591" s="47">
        <f>+'لائحة المساهمين'!P589</f>
        <v>0</v>
      </c>
      <c r="F591" s="47">
        <f>+'لائحة المساهمين'!Q589</f>
        <v>0</v>
      </c>
      <c r="G591" s="32">
        <f>+'لائحة المساهمين'!R589</f>
        <v>0</v>
      </c>
      <c r="H591" s="10">
        <v>583</v>
      </c>
      <c r="K591" s="7"/>
      <c r="AE591" s="8">
        <v>19577</v>
      </c>
      <c r="AF591" s="9" t="s">
        <v>553</v>
      </c>
      <c r="AG591" s="8">
        <v>820</v>
      </c>
    </row>
    <row r="592" spans="1:33" s="6" customFormat="1" ht="23.25" customHeight="1" x14ac:dyDescent="0.3">
      <c r="A592" s="5">
        <f>+Tableau1[[#This Row],[الهاتف]]</f>
        <v>0</v>
      </c>
      <c r="B592" s="5"/>
      <c r="C592" s="48">
        <f>+'لائحة المساهمين'!B590</f>
        <v>0</v>
      </c>
      <c r="D592" s="49">
        <f>+'لائحة المساهمين'!C590</f>
        <v>0</v>
      </c>
      <c r="E592" s="49">
        <f>+'لائحة المساهمين'!P590</f>
        <v>0</v>
      </c>
      <c r="F592" s="50">
        <f>+'لائحة المساهمين'!Q590</f>
        <v>0</v>
      </c>
      <c r="G592" s="34">
        <f>+'لائحة المساهمين'!R590</f>
        <v>0</v>
      </c>
      <c r="H592" s="14">
        <v>584</v>
      </c>
      <c r="K592" s="7"/>
      <c r="AE592" s="8">
        <v>19578</v>
      </c>
      <c r="AF592" s="9" t="s">
        <v>554</v>
      </c>
      <c r="AG592" s="8">
        <v>830</v>
      </c>
    </row>
    <row r="593" spans="1:33" s="6" customFormat="1" ht="23.25" customHeight="1" x14ac:dyDescent="0.3">
      <c r="A593" s="5">
        <f>+Tableau1[[#This Row],[الهاتف]]</f>
        <v>0</v>
      </c>
      <c r="B593" s="5"/>
      <c r="C593" s="46">
        <f>+'لائحة المساهمين'!B591</f>
        <v>0</v>
      </c>
      <c r="D593" s="47">
        <f>+'لائحة المساهمين'!C591</f>
        <v>0</v>
      </c>
      <c r="E593" s="47">
        <f>+'لائحة المساهمين'!P591</f>
        <v>0</v>
      </c>
      <c r="F593" s="47">
        <f>+'لائحة المساهمين'!Q591</f>
        <v>0</v>
      </c>
      <c r="G593" s="32">
        <f>+'لائحة المساهمين'!R591</f>
        <v>0</v>
      </c>
      <c r="H593" s="10">
        <v>585</v>
      </c>
      <c r="K593" s="7"/>
      <c r="AE593" s="8">
        <v>19579</v>
      </c>
      <c r="AF593" s="9" t="s">
        <v>555</v>
      </c>
      <c r="AG593" s="8">
        <v>830</v>
      </c>
    </row>
    <row r="594" spans="1:33" s="6" customFormat="1" ht="23.25" customHeight="1" x14ac:dyDescent="0.3">
      <c r="A594" s="5">
        <f>+Tableau1[[#This Row],[الهاتف]]</f>
        <v>0</v>
      </c>
      <c r="B594" s="5"/>
      <c r="C594" s="48">
        <f>+'لائحة المساهمين'!B592</f>
        <v>0</v>
      </c>
      <c r="D594" s="49">
        <f>+'لائحة المساهمين'!C592</f>
        <v>0</v>
      </c>
      <c r="E594" s="49">
        <f>+'لائحة المساهمين'!P592</f>
        <v>0</v>
      </c>
      <c r="F594" s="50">
        <f>+'لائحة المساهمين'!Q592</f>
        <v>0</v>
      </c>
      <c r="G594" s="34">
        <f>+'لائحة المساهمين'!R592</f>
        <v>0</v>
      </c>
      <c r="H594" s="14">
        <v>586</v>
      </c>
      <c r="K594" s="7"/>
      <c r="AE594" s="8">
        <v>19580</v>
      </c>
      <c r="AF594" s="9" t="s">
        <v>556</v>
      </c>
      <c r="AG594" s="8">
        <v>820</v>
      </c>
    </row>
    <row r="595" spans="1:33" s="6" customFormat="1" ht="23.25" customHeight="1" x14ac:dyDescent="0.3">
      <c r="A595" s="5">
        <f>+Tableau1[[#This Row],[الهاتف]]</f>
        <v>0</v>
      </c>
      <c r="B595" s="5"/>
      <c r="C595" s="46">
        <f>+'لائحة المساهمين'!B593</f>
        <v>0</v>
      </c>
      <c r="D595" s="47">
        <f>+'لائحة المساهمين'!C593</f>
        <v>0</v>
      </c>
      <c r="E595" s="47">
        <f>+'لائحة المساهمين'!P593</f>
        <v>0</v>
      </c>
      <c r="F595" s="47">
        <f>+'لائحة المساهمين'!Q593</f>
        <v>0</v>
      </c>
      <c r="G595" s="32">
        <f>+'لائحة المساهمين'!R593</f>
        <v>0</v>
      </c>
      <c r="H595" s="10">
        <v>587</v>
      </c>
      <c r="K595" s="7"/>
      <c r="AE595" s="8">
        <v>19581</v>
      </c>
      <c r="AF595" s="9" t="s">
        <v>431</v>
      </c>
      <c r="AG595" s="8">
        <v>880</v>
      </c>
    </row>
    <row r="596" spans="1:33" s="6" customFormat="1" ht="23.25" customHeight="1" x14ac:dyDescent="0.3">
      <c r="A596" s="5">
        <f>+Tableau1[[#This Row],[الهاتف]]</f>
        <v>0</v>
      </c>
      <c r="B596" s="5"/>
      <c r="C596" s="48">
        <f>+'لائحة المساهمين'!B594</f>
        <v>0</v>
      </c>
      <c r="D596" s="49">
        <f>+'لائحة المساهمين'!C594</f>
        <v>0</v>
      </c>
      <c r="E596" s="49">
        <f>+'لائحة المساهمين'!P594</f>
        <v>0</v>
      </c>
      <c r="F596" s="50">
        <f>+'لائحة المساهمين'!Q594</f>
        <v>0</v>
      </c>
      <c r="G596" s="34">
        <f>+'لائحة المساهمين'!R594</f>
        <v>0</v>
      </c>
      <c r="H596" s="14">
        <v>588</v>
      </c>
      <c r="K596" s="7"/>
      <c r="AE596" s="8">
        <v>19582</v>
      </c>
      <c r="AF596" s="9" t="s">
        <v>557</v>
      </c>
      <c r="AG596" s="8">
        <v>830</v>
      </c>
    </row>
    <row r="597" spans="1:33" s="6" customFormat="1" ht="23.25" customHeight="1" x14ac:dyDescent="0.3">
      <c r="A597" s="5">
        <f>+Tableau1[[#This Row],[الهاتف]]</f>
        <v>0</v>
      </c>
      <c r="B597" s="5"/>
      <c r="C597" s="46">
        <f>+'لائحة المساهمين'!B595</f>
        <v>0</v>
      </c>
      <c r="D597" s="47">
        <f>+'لائحة المساهمين'!C595</f>
        <v>0</v>
      </c>
      <c r="E597" s="47">
        <f>+'لائحة المساهمين'!P595</f>
        <v>0</v>
      </c>
      <c r="F597" s="47">
        <f>+'لائحة المساهمين'!Q595</f>
        <v>0</v>
      </c>
      <c r="G597" s="32">
        <f>+'لائحة المساهمين'!R595</f>
        <v>0</v>
      </c>
      <c r="H597" s="10">
        <v>589</v>
      </c>
      <c r="K597" s="7"/>
      <c r="AE597" s="8">
        <v>19585</v>
      </c>
      <c r="AF597" s="9" t="s">
        <v>558</v>
      </c>
      <c r="AG597" s="8">
        <v>880</v>
      </c>
    </row>
    <row r="598" spans="1:33" s="6" customFormat="1" ht="23.25" customHeight="1" x14ac:dyDescent="0.3">
      <c r="A598" s="5">
        <f>+Tableau1[[#This Row],[الهاتف]]</f>
        <v>0</v>
      </c>
      <c r="B598" s="5"/>
      <c r="C598" s="48">
        <f>+'لائحة المساهمين'!B596</f>
        <v>0</v>
      </c>
      <c r="D598" s="49">
        <f>+'لائحة المساهمين'!C596</f>
        <v>0</v>
      </c>
      <c r="E598" s="49">
        <f>+'لائحة المساهمين'!P596</f>
        <v>0</v>
      </c>
      <c r="F598" s="50">
        <f>+'لائحة المساهمين'!Q596</f>
        <v>0</v>
      </c>
      <c r="G598" s="34">
        <f>+'لائحة المساهمين'!R596</f>
        <v>0</v>
      </c>
      <c r="H598" s="14">
        <v>590</v>
      </c>
      <c r="K598" s="7"/>
      <c r="AE598" s="8">
        <v>19586</v>
      </c>
      <c r="AF598" s="9" t="s">
        <v>559</v>
      </c>
      <c r="AG598" s="8">
        <v>830</v>
      </c>
    </row>
    <row r="599" spans="1:33" s="6" customFormat="1" ht="23.25" customHeight="1" x14ac:dyDescent="0.3">
      <c r="A599" s="5">
        <f>+Tableau1[[#This Row],[الهاتف]]</f>
        <v>0</v>
      </c>
      <c r="B599" s="5"/>
      <c r="C599" s="46">
        <f>+'لائحة المساهمين'!B597</f>
        <v>0</v>
      </c>
      <c r="D599" s="47">
        <f>+'لائحة المساهمين'!C597</f>
        <v>0</v>
      </c>
      <c r="E599" s="47">
        <f>+'لائحة المساهمين'!P597</f>
        <v>0</v>
      </c>
      <c r="F599" s="47">
        <f>+'لائحة المساهمين'!Q597</f>
        <v>0</v>
      </c>
      <c r="G599" s="32">
        <f>+'لائحة المساهمين'!R597</f>
        <v>0</v>
      </c>
      <c r="H599" s="10">
        <v>591</v>
      </c>
      <c r="K599" s="7"/>
      <c r="AE599" s="8">
        <v>19587</v>
      </c>
      <c r="AF599" s="9" t="s">
        <v>560</v>
      </c>
      <c r="AG599" s="8">
        <v>830</v>
      </c>
    </row>
    <row r="600" spans="1:33" s="6" customFormat="1" ht="23.25" customHeight="1" x14ac:dyDescent="0.3">
      <c r="A600" s="5">
        <f>+Tableau1[[#This Row],[الهاتف]]</f>
        <v>0</v>
      </c>
      <c r="B600" s="5"/>
      <c r="C600" s="48">
        <f>+'لائحة المساهمين'!B598</f>
        <v>0</v>
      </c>
      <c r="D600" s="49">
        <f>+'لائحة المساهمين'!C598</f>
        <v>0</v>
      </c>
      <c r="E600" s="49">
        <f>+'لائحة المساهمين'!P598</f>
        <v>0</v>
      </c>
      <c r="F600" s="50">
        <f>+'لائحة المساهمين'!Q598</f>
        <v>0</v>
      </c>
      <c r="G600" s="34">
        <f>+'لائحة المساهمين'!R598</f>
        <v>0</v>
      </c>
      <c r="H600" s="14">
        <v>592</v>
      </c>
      <c r="K600" s="7"/>
      <c r="AE600" s="8">
        <v>19588</v>
      </c>
      <c r="AF600" s="9" t="s">
        <v>561</v>
      </c>
      <c r="AG600" s="8">
        <v>830</v>
      </c>
    </row>
    <row r="601" spans="1:33" s="6" customFormat="1" ht="23.25" customHeight="1" x14ac:dyDescent="0.3">
      <c r="A601" s="5">
        <f>+Tableau1[[#This Row],[الهاتف]]</f>
        <v>0</v>
      </c>
      <c r="B601" s="5"/>
      <c r="C601" s="46">
        <f>+'لائحة المساهمين'!B599</f>
        <v>0</v>
      </c>
      <c r="D601" s="47">
        <f>+'لائحة المساهمين'!C599</f>
        <v>0</v>
      </c>
      <c r="E601" s="47">
        <f>+'لائحة المساهمين'!P599</f>
        <v>0</v>
      </c>
      <c r="F601" s="47">
        <f>+'لائحة المساهمين'!Q599</f>
        <v>0</v>
      </c>
      <c r="G601" s="32">
        <f>+'لائحة المساهمين'!R599</f>
        <v>0</v>
      </c>
      <c r="H601" s="10">
        <v>593</v>
      </c>
      <c r="K601" s="7"/>
      <c r="AE601" s="8">
        <v>19589</v>
      </c>
      <c r="AF601" s="9" t="s">
        <v>562</v>
      </c>
      <c r="AG601" s="8">
        <v>830</v>
      </c>
    </row>
    <row r="602" spans="1:33" s="6" customFormat="1" ht="23.25" customHeight="1" x14ac:dyDescent="0.3">
      <c r="A602" s="5">
        <f>+Tableau1[[#This Row],[الهاتف]]</f>
        <v>0</v>
      </c>
      <c r="B602" s="5"/>
      <c r="C602" s="48">
        <f>+'لائحة المساهمين'!B600</f>
        <v>0</v>
      </c>
      <c r="D602" s="49">
        <f>+'لائحة المساهمين'!C600</f>
        <v>0</v>
      </c>
      <c r="E602" s="49">
        <f>+'لائحة المساهمين'!P600</f>
        <v>0</v>
      </c>
      <c r="F602" s="50">
        <f>+'لائحة المساهمين'!Q600</f>
        <v>0</v>
      </c>
      <c r="G602" s="34">
        <f>+'لائحة المساهمين'!R600</f>
        <v>0</v>
      </c>
      <c r="H602" s="14">
        <v>594</v>
      </c>
      <c r="K602" s="7"/>
      <c r="AE602" s="8">
        <v>19590</v>
      </c>
      <c r="AF602" s="9" t="s">
        <v>292</v>
      </c>
      <c r="AG602" s="8">
        <v>830</v>
      </c>
    </row>
    <row r="603" spans="1:33" s="6" customFormat="1" ht="23.25" customHeight="1" x14ac:dyDescent="0.3">
      <c r="A603" s="5">
        <f>+Tableau1[[#This Row],[الهاتف]]</f>
        <v>0</v>
      </c>
      <c r="B603" s="5"/>
      <c r="C603" s="46">
        <f>+'لائحة المساهمين'!B601</f>
        <v>0</v>
      </c>
      <c r="D603" s="47">
        <f>+'لائحة المساهمين'!C601</f>
        <v>0</v>
      </c>
      <c r="E603" s="47">
        <f>+'لائحة المساهمين'!P601</f>
        <v>0</v>
      </c>
      <c r="F603" s="47">
        <f>+'لائحة المساهمين'!Q601</f>
        <v>0</v>
      </c>
      <c r="G603" s="32">
        <f>+'لائحة المساهمين'!R601</f>
        <v>0</v>
      </c>
      <c r="H603" s="10">
        <v>595</v>
      </c>
      <c r="K603" s="7"/>
      <c r="AE603" s="8">
        <v>19591</v>
      </c>
      <c r="AF603" s="9" t="s">
        <v>563</v>
      </c>
      <c r="AG603" s="8">
        <v>820</v>
      </c>
    </row>
    <row r="604" spans="1:33" s="6" customFormat="1" ht="23.25" customHeight="1" x14ac:dyDescent="0.3">
      <c r="A604" s="5">
        <f>+Tableau1[[#This Row],[الهاتف]]</f>
        <v>0</v>
      </c>
      <c r="B604" s="5"/>
      <c r="C604" s="48">
        <f>+'لائحة المساهمين'!B602</f>
        <v>0</v>
      </c>
      <c r="D604" s="49">
        <f>+'لائحة المساهمين'!C602</f>
        <v>0</v>
      </c>
      <c r="E604" s="49">
        <f>+'لائحة المساهمين'!P602</f>
        <v>0</v>
      </c>
      <c r="F604" s="50">
        <f>+'لائحة المساهمين'!Q602</f>
        <v>0</v>
      </c>
      <c r="G604" s="34">
        <f>+'لائحة المساهمين'!R602</f>
        <v>0</v>
      </c>
      <c r="H604" s="14">
        <v>596</v>
      </c>
      <c r="K604" s="7"/>
      <c r="AE604" s="8">
        <v>19592</v>
      </c>
      <c r="AF604" s="9" t="s">
        <v>564</v>
      </c>
      <c r="AG604" s="8">
        <v>830</v>
      </c>
    </row>
    <row r="605" spans="1:33" s="6" customFormat="1" ht="23.25" customHeight="1" x14ac:dyDescent="0.3">
      <c r="A605" s="5">
        <f>+Tableau1[[#This Row],[الهاتف]]</f>
        <v>0</v>
      </c>
      <c r="B605" s="5"/>
      <c r="C605" s="46">
        <f>+'لائحة المساهمين'!B603</f>
        <v>0</v>
      </c>
      <c r="D605" s="47">
        <f>+'لائحة المساهمين'!C603</f>
        <v>0</v>
      </c>
      <c r="E605" s="47">
        <f>+'لائحة المساهمين'!P603</f>
        <v>0</v>
      </c>
      <c r="F605" s="47">
        <f>+'لائحة المساهمين'!Q603</f>
        <v>0</v>
      </c>
      <c r="G605" s="32">
        <f>+'لائحة المساهمين'!R603</f>
        <v>0</v>
      </c>
      <c r="H605" s="10">
        <v>597</v>
      </c>
      <c r="K605" s="7"/>
      <c r="AE605" s="8">
        <v>19634</v>
      </c>
      <c r="AF605" s="9" t="s">
        <v>565</v>
      </c>
      <c r="AG605" s="8">
        <v>830</v>
      </c>
    </row>
    <row r="606" spans="1:33" s="6" customFormat="1" ht="23.25" customHeight="1" x14ac:dyDescent="0.3">
      <c r="A606" s="5">
        <f>+Tableau1[[#This Row],[الهاتف]]</f>
        <v>0</v>
      </c>
      <c r="B606" s="5"/>
      <c r="C606" s="48">
        <f>+'لائحة المساهمين'!B604</f>
        <v>0</v>
      </c>
      <c r="D606" s="49">
        <f>+'لائحة المساهمين'!C604</f>
        <v>0</v>
      </c>
      <c r="E606" s="49">
        <f>+'لائحة المساهمين'!P604</f>
        <v>0</v>
      </c>
      <c r="F606" s="50">
        <f>+'لائحة المساهمين'!Q604</f>
        <v>0</v>
      </c>
      <c r="G606" s="34">
        <f>+'لائحة المساهمين'!R604</f>
        <v>0</v>
      </c>
      <c r="H606" s="14">
        <v>598</v>
      </c>
      <c r="K606" s="7"/>
      <c r="AE606" s="8">
        <v>19645</v>
      </c>
      <c r="AF606" s="9" t="s">
        <v>566</v>
      </c>
      <c r="AG606" s="8">
        <v>830</v>
      </c>
    </row>
    <row r="607" spans="1:33" s="6" customFormat="1" ht="23.25" customHeight="1" x14ac:dyDescent="0.3">
      <c r="A607" s="5">
        <f>+Tableau1[[#This Row],[الهاتف]]</f>
        <v>0</v>
      </c>
      <c r="B607" s="5"/>
      <c r="C607" s="46">
        <f>+'لائحة المساهمين'!B605</f>
        <v>0</v>
      </c>
      <c r="D607" s="47">
        <f>+'لائحة المساهمين'!C605</f>
        <v>0</v>
      </c>
      <c r="E607" s="47">
        <f>+'لائحة المساهمين'!P605</f>
        <v>0</v>
      </c>
      <c r="F607" s="47">
        <f>+'لائحة المساهمين'!Q605</f>
        <v>0</v>
      </c>
      <c r="G607" s="32">
        <f>+'لائحة المساهمين'!R605</f>
        <v>0</v>
      </c>
      <c r="H607" s="10">
        <v>599</v>
      </c>
      <c r="K607" s="7"/>
      <c r="AE607" s="8">
        <v>19695</v>
      </c>
      <c r="AF607" s="9" t="s">
        <v>567</v>
      </c>
      <c r="AG607" s="8">
        <v>880</v>
      </c>
    </row>
    <row r="608" spans="1:33" s="6" customFormat="1" ht="23.25" customHeight="1" x14ac:dyDescent="0.3">
      <c r="A608" s="5">
        <f>+Tableau1[[#This Row],[الهاتف]]</f>
        <v>0</v>
      </c>
      <c r="B608" s="5"/>
      <c r="C608" s="48">
        <f>+'لائحة المساهمين'!B606</f>
        <v>0</v>
      </c>
      <c r="D608" s="49">
        <f>+'لائحة المساهمين'!C606</f>
        <v>0</v>
      </c>
      <c r="E608" s="49">
        <f>+'لائحة المساهمين'!P606</f>
        <v>0</v>
      </c>
      <c r="F608" s="50">
        <f>+'لائحة المساهمين'!Q606</f>
        <v>0</v>
      </c>
      <c r="G608" s="34">
        <f>+'لائحة المساهمين'!R606</f>
        <v>0</v>
      </c>
      <c r="H608" s="14">
        <v>600</v>
      </c>
      <c r="K608" s="7"/>
      <c r="AE608" s="8">
        <v>19696</v>
      </c>
      <c r="AF608" s="9" t="s">
        <v>568</v>
      </c>
      <c r="AG608" s="8">
        <v>840</v>
      </c>
    </row>
    <row r="609" spans="1:33" s="16" customFormat="1" ht="23.25" customHeight="1" x14ac:dyDescent="0.3">
      <c r="A609" s="5">
        <f>+Tableau1[[#This Row],[الهاتف]]</f>
        <v>0</v>
      </c>
      <c r="B609" s="15"/>
      <c r="C609" s="46">
        <f>+'لائحة المساهمين'!B607</f>
        <v>0</v>
      </c>
      <c r="D609" s="47">
        <f>+'لائحة المساهمين'!C607</f>
        <v>0</v>
      </c>
      <c r="E609" s="47">
        <f>+'لائحة المساهمين'!P607</f>
        <v>0</v>
      </c>
      <c r="F609" s="47">
        <f>+'لائحة المساهمين'!Q607</f>
        <v>0</v>
      </c>
      <c r="G609" s="32">
        <f>+'لائحة المساهمين'!R607</f>
        <v>0</v>
      </c>
      <c r="H609" s="10">
        <v>601</v>
      </c>
      <c r="K609" s="17"/>
      <c r="AE609" s="18">
        <v>19697</v>
      </c>
      <c r="AF609" s="19" t="s">
        <v>569</v>
      </c>
      <c r="AG609" s="18">
        <v>830</v>
      </c>
    </row>
    <row r="610" spans="1:33" s="6" customFormat="1" ht="23.25" customHeight="1" x14ac:dyDescent="0.3">
      <c r="A610" s="5">
        <f>+Tableau1[[#This Row],[الهاتف]]</f>
        <v>0</v>
      </c>
      <c r="B610" s="5"/>
      <c r="C610" s="48">
        <f>+'لائحة المساهمين'!B608</f>
        <v>0</v>
      </c>
      <c r="D610" s="49">
        <f>+'لائحة المساهمين'!C608</f>
        <v>0</v>
      </c>
      <c r="E610" s="49">
        <f>+'لائحة المساهمين'!P608</f>
        <v>0</v>
      </c>
      <c r="F610" s="50">
        <f>+'لائحة المساهمين'!Q608</f>
        <v>0</v>
      </c>
      <c r="G610" s="34">
        <f>+'لائحة المساهمين'!R608</f>
        <v>0</v>
      </c>
      <c r="H610" s="14">
        <v>602</v>
      </c>
      <c r="K610" s="7"/>
      <c r="AE610" s="8">
        <v>19698</v>
      </c>
      <c r="AF610" s="9" t="s">
        <v>570</v>
      </c>
      <c r="AG610" s="8">
        <v>820</v>
      </c>
    </row>
    <row r="611" spans="1:33" s="6" customFormat="1" ht="23.25" customHeight="1" x14ac:dyDescent="0.3">
      <c r="A611" s="5">
        <f>+Tableau1[[#This Row],[الهاتف]]</f>
        <v>0</v>
      </c>
      <c r="B611" s="5"/>
      <c r="C611" s="46">
        <f>+'لائحة المساهمين'!B609</f>
        <v>0</v>
      </c>
      <c r="D611" s="47">
        <f>+'لائحة المساهمين'!C609</f>
        <v>0</v>
      </c>
      <c r="E611" s="47">
        <f>+'لائحة المساهمين'!P609</f>
        <v>0</v>
      </c>
      <c r="F611" s="47">
        <f>+'لائحة المساهمين'!Q609</f>
        <v>0</v>
      </c>
      <c r="G611" s="32">
        <f>+'لائحة المساهمين'!R609</f>
        <v>0</v>
      </c>
      <c r="H611" s="10">
        <v>603</v>
      </c>
      <c r="K611" s="7"/>
      <c r="AE611" s="8">
        <v>19699</v>
      </c>
      <c r="AF611" s="9" t="s">
        <v>571</v>
      </c>
      <c r="AG611" s="8">
        <v>820</v>
      </c>
    </row>
    <row r="612" spans="1:33" s="6" customFormat="1" ht="23.25" customHeight="1" x14ac:dyDescent="0.3">
      <c r="A612" s="5">
        <f>+Tableau1[[#This Row],[الهاتف]]</f>
        <v>0</v>
      </c>
      <c r="B612" s="5"/>
      <c r="C612" s="48">
        <f>+'لائحة المساهمين'!B610</f>
        <v>0</v>
      </c>
      <c r="D612" s="49">
        <f>+'لائحة المساهمين'!C610</f>
        <v>0</v>
      </c>
      <c r="E612" s="49">
        <f>+'لائحة المساهمين'!P610</f>
        <v>0</v>
      </c>
      <c r="F612" s="50">
        <f>+'لائحة المساهمين'!Q610</f>
        <v>0</v>
      </c>
      <c r="G612" s="34">
        <f>+'لائحة المساهمين'!R610</f>
        <v>0</v>
      </c>
      <c r="H612" s="14">
        <v>604</v>
      </c>
      <c r="K612" s="7"/>
      <c r="AE612" s="8">
        <v>19700</v>
      </c>
      <c r="AF612" s="9" t="s">
        <v>572</v>
      </c>
      <c r="AG612" s="8">
        <v>830</v>
      </c>
    </row>
    <row r="613" spans="1:33" s="6" customFormat="1" ht="23.25" customHeight="1" x14ac:dyDescent="0.3">
      <c r="A613" s="5">
        <f>+Tableau1[[#This Row],[الهاتف]]</f>
        <v>0</v>
      </c>
      <c r="B613" s="5"/>
      <c r="C613" s="46">
        <f>+'لائحة المساهمين'!B611</f>
        <v>0</v>
      </c>
      <c r="D613" s="47">
        <f>+'لائحة المساهمين'!C611</f>
        <v>0</v>
      </c>
      <c r="E613" s="47">
        <f>+'لائحة المساهمين'!P611</f>
        <v>0</v>
      </c>
      <c r="F613" s="47">
        <f>+'لائحة المساهمين'!Q611</f>
        <v>0</v>
      </c>
      <c r="G613" s="32">
        <f>+'لائحة المساهمين'!R611</f>
        <v>0</v>
      </c>
      <c r="H613" s="10">
        <v>605</v>
      </c>
      <c r="K613" s="7"/>
      <c r="AE613" s="8">
        <v>19701</v>
      </c>
      <c r="AF613" s="9" t="s">
        <v>573</v>
      </c>
      <c r="AG613" s="8">
        <v>830</v>
      </c>
    </row>
    <row r="614" spans="1:33" s="6" customFormat="1" ht="23.25" customHeight="1" x14ac:dyDescent="0.3">
      <c r="A614" s="5">
        <f>+Tableau1[[#This Row],[الهاتف]]</f>
        <v>0</v>
      </c>
      <c r="B614" s="5"/>
      <c r="C614" s="48">
        <f>+'لائحة المساهمين'!B612</f>
        <v>0</v>
      </c>
      <c r="D614" s="49">
        <f>+'لائحة المساهمين'!C612</f>
        <v>0</v>
      </c>
      <c r="E614" s="49">
        <f>+'لائحة المساهمين'!P612</f>
        <v>0</v>
      </c>
      <c r="F614" s="50">
        <f>+'لائحة المساهمين'!Q612</f>
        <v>0</v>
      </c>
      <c r="G614" s="34">
        <f>+'لائحة المساهمين'!R612</f>
        <v>0</v>
      </c>
      <c r="H614" s="14">
        <v>606</v>
      </c>
      <c r="K614" s="7"/>
      <c r="AE614" s="8">
        <v>19702</v>
      </c>
      <c r="AF614" s="9" t="s">
        <v>574</v>
      </c>
      <c r="AG614" s="8">
        <v>820</v>
      </c>
    </row>
    <row r="615" spans="1:33" s="6" customFormat="1" ht="23.25" customHeight="1" x14ac:dyDescent="0.3">
      <c r="A615" s="5">
        <f>+Tableau1[[#This Row],[الهاتف]]</f>
        <v>0</v>
      </c>
      <c r="B615" s="5"/>
      <c r="C615" s="46">
        <f>+'لائحة المساهمين'!B613</f>
        <v>0</v>
      </c>
      <c r="D615" s="47">
        <f>+'لائحة المساهمين'!C613</f>
        <v>0</v>
      </c>
      <c r="E615" s="47">
        <f>+'لائحة المساهمين'!P613</f>
        <v>0</v>
      </c>
      <c r="F615" s="47">
        <f>+'لائحة المساهمين'!Q613</f>
        <v>0</v>
      </c>
      <c r="G615" s="32">
        <f>+'لائحة المساهمين'!R613</f>
        <v>0</v>
      </c>
      <c r="H615" s="10">
        <v>607</v>
      </c>
      <c r="K615" s="7"/>
      <c r="AE615" s="8">
        <v>19703</v>
      </c>
      <c r="AF615" s="9" t="s">
        <v>575</v>
      </c>
      <c r="AG615" s="8">
        <v>820</v>
      </c>
    </row>
    <row r="616" spans="1:33" s="6" customFormat="1" ht="23.25" customHeight="1" x14ac:dyDescent="0.3">
      <c r="A616" s="5">
        <f>+Tableau1[[#This Row],[الهاتف]]</f>
        <v>0</v>
      </c>
      <c r="B616" s="5"/>
      <c r="C616" s="48">
        <f>+'لائحة المساهمين'!B614</f>
        <v>0</v>
      </c>
      <c r="D616" s="49">
        <f>+'لائحة المساهمين'!C614</f>
        <v>0</v>
      </c>
      <c r="E616" s="49">
        <f>+'لائحة المساهمين'!P614</f>
        <v>0</v>
      </c>
      <c r="F616" s="50">
        <f>+'لائحة المساهمين'!Q614</f>
        <v>0</v>
      </c>
      <c r="G616" s="34">
        <f>+'لائحة المساهمين'!R614</f>
        <v>0</v>
      </c>
      <c r="H616" s="14">
        <v>608</v>
      </c>
      <c r="K616" s="7"/>
      <c r="AE616" s="8">
        <v>19704</v>
      </c>
      <c r="AF616" s="9" t="s">
        <v>576</v>
      </c>
      <c r="AG616" s="8">
        <v>830</v>
      </c>
    </row>
    <row r="617" spans="1:33" s="6" customFormat="1" ht="23.25" customHeight="1" x14ac:dyDescent="0.3">
      <c r="A617" s="5">
        <f>+Tableau1[[#This Row],[الهاتف]]</f>
        <v>0</v>
      </c>
      <c r="B617" s="5"/>
      <c r="C617" s="46">
        <f>+'لائحة المساهمين'!B615</f>
        <v>0</v>
      </c>
      <c r="D617" s="47">
        <f>+'لائحة المساهمين'!C615</f>
        <v>0</v>
      </c>
      <c r="E617" s="47">
        <f>+'لائحة المساهمين'!P615</f>
        <v>0</v>
      </c>
      <c r="F617" s="47">
        <f>+'لائحة المساهمين'!Q615</f>
        <v>0</v>
      </c>
      <c r="G617" s="32">
        <f>+'لائحة المساهمين'!R615</f>
        <v>0</v>
      </c>
      <c r="H617" s="10">
        <v>609</v>
      </c>
      <c r="K617" s="7"/>
      <c r="AE617" s="8">
        <v>19706</v>
      </c>
      <c r="AF617" s="9" t="s">
        <v>577</v>
      </c>
      <c r="AG617" s="8">
        <v>830</v>
      </c>
    </row>
    <row r="618" spans="1:33" s="6" customFormat="1" ht="23.25" customHeight="1" x14ac:dyDescent="0.3">
      <c r="A618" s="5">
        <f>+Tableau1[[#This Row],[الهاتف]]</f>
        <v>0</v>
      </c>
      <c r="B618" s="5"/>
      <c r="C618" s="48">
        <f>+'لائحة المساهمين'!B616</f>
        <v>0</v>
      </c>
      <c r="D618" s="49">
        <f>+'لائحة المساهمين'!C616</f>
        <v>0</v>
      </c>
      <c r="E618" s="49">
        <f>+'لائحة المساهمين'!P616</f>
        <v>0</v>
      </c>
      <c r="F618" s="50">
        <f>+'لائحة المساهمين'!Q616</f>
        <v>0</v>
      </c>
      <c r="G618" s="34">
        <f>+'لائحة المساهمين'!R616</f>
        <v>0</v>
      </c>
      <c r="H618" s="14">
        <v>610</v>
      </c>
      <c r="K618" s="7"/>
      <c r="AE618" s="8">
        <v>19708</v>
      </c>
      <c r="AF618" s="9" t="s">
        <v>578</v>
      </c>
      <c r="AG618" s="8">
        <v>830</v>
      </c>
    </row>
    <row r="619" spans="1:33" s="6" customFormat="1" ht="23.25" customHeight="1" x14ac:dyDescent="0.3">
      <c r="A619" s="5">
        <f>+Tableau1[[#This Row],[الهاتف]]</f>
        <v>0</v>
      </c>
      <c r="B619" s="5"/>
      <c r="C619" s="46">
        <f>+'لائحة المساهمين'!B617</f>
        <v>0</v>
      </c>
      <c r="D619" s="47">
        <f>+'لائحة المساهمين'!C617</f>
        <v>0</v>
      </c>
      <c r="E619" s="47">
        <f>+'لائحة المساهمين'!P617</f>
        <v>0</v>
      </c>
      <c r="F619" s="47">
        <f>+'لائحة المساهمين'!Q617</f>
        <v>0</v>
      </c>
      <c r="G619" s="32">
        <f>+'لائحة المساهمين'!R617</f>
        <v>0</v>
      </c>
      <c r="H619" s="10">
        <v>611</v>
      </c>
      <c r="K619" s="7"/>
      <c r="AE619" s="8">
        <v>19709</v>
      </c>
      <c r="AF619" s="9" t="s">
        <v>579</v>
      </c>
      <c r="AG619" s="8">
        <v>820</v>
      </c>
    </row>
    <row r="620" spans="1:33" s="6" customFormat="1" ht="23.25" customHeight="1" x14ac:dyDescent="0.3">
      <c r="A620" s="5">
        <f>+Tableau1[[#This Row],[الهاتف]]</f>
        <v>0</v>
      </c>
      <c r="B620" s="5"/>
      <c r="C620" s="48">
        <f>+'لائحة المساهمين'!B618</f>
        <v>0</v>
      </c>
      <c r="D620" s="49">
        <f>+'لائحة المساهمين'!C618</f>
        <v>0</v>
      </c>
      <c r="E620" s="49">
        <f>+'لائحة المساهمين'!P618</f>
        <v>0</v>
      </c>
      <c r="F620" s="50">
        <f>+'لائحة المساهمين'!Q618</f>
        <v>0</v>
      </c>
      <c r="G620" s="34">
        <f>+'لائحة المساهمين'!R618</f>
        <v>0</v>
      </c>
      <c r="H620" s="14">
        <v>612</v>
      </c>
      <c r="K620" s="7"/>
      <c r="AE620" s="8">
        <v>19710</v>
      </c>
      <c r="AF620" s="9" t="s">
        <v>580</v>
      </c>
      <c r="AG620" s="8">
        <v>820</v>
      </c>
    </row>
    <row r="621" spans="1:33" s="6" customFormat="1" ht="23.25" customHeight="1" x14ac:dyDescent="0.3">
      <c r="A621" s="5">
        <f>+Tableau1[[#This Row],[الهاتف]]</f>
        <v>0</v>
      </c>
      <c r="B621" s="5"/>
      <c r="C621" s="46">
        <f>+'لائحة المساهمين'!B619</f>
        <v>0</v>
      </c>
      <c r="D621" s="47">
        <f>+'لائحة المساهمين'!C619</f>
        <v>0</v>
      </c>
      <c r="E621" s="47">
        <f>+'لائحة المساهمين'!P619</f>
        <v>0</v>
      </c>
      <c r="F621" s="47">
        <f>+'لائحة المساهمين'!Q619</f>
        <v>0</v>
      </c>
      <c r="G621" s="32">
        <f>+'لائحة المساهمين'!R619</f>
        <v>0</v>
      </c>
      <c r="H621" s="10">
        <v>613</v>
      </c>
      <c r="K621" s="7"/>
      <c r="AE621" s="8">
        <v>19711</v>
      </c>
      <c r="AF621" s="9" t="s">
        <v>581</v>
      </c>
      <c r="AG621" s="8">
        <v>830</v>
      </c>
    </row>
    <row r="622" spans="1:33" s="6" customFormat="1" ht="23.25" customHeight="1" x14ac:dyDescent="0.3">
      <c r="A622" s="5">
        <f>+Tableau1[[#This Row],[الهاتف]]</f>
        <v>0</v>
      </c>
      <c r="B622" s="5"/>
      <c r="C622" s="48">
        <f>+'لائحة المساهمين'!B620</f>
        <v>0</v>
      </c>
      <c r="D622" s="49">
        <f>+'لائحة المساهمين'!C620</f>
        <v>0</v>
      </c>
      <c r="E622" s="49">
        <f>+'لائحة المساهمين'!P620</f>
        <v>0</v>
      </c>
      <c r="F622" s="50">
        <f>+'لائحة المساهمين'!Q620</f>
        <v>0</v>
      </c>
      <c r="G622" s="34">
        <f>+'لائحة المساهمين'!R620</f>
        <v>0</v>
      </c>
      <c r="H622" s="14">
        <v>614</v>
      </c>
      <c r="K622" s="7"/>
      <c r="AE622" s="8">
        <v>19712</v>
      </c>
      <c r="AF622" s="9" t="s">
        <v>582</v>
      </c>
      <c r="AG622" s="8">
        <v>830</v>
      </c>
    </row>
    <row r="623" spans="1:33" s="6" customFormat="1" ht="23.25" customHeight="1" x14ac:dyDescent="0.3">
      <c r="A623" s="5">
        <f>+Tableau1[[#This Row],[الهاتف]]</f>
        <v>0</v>
      </c>
      <c r="B623" s="5"/>
      <c r="C623" s="46">
        <f>+'لائحة المساهمين'!B621</f>
        <v>0</v>
      </c>
      <c r="D623" s="47">
        <f>+'لائحة المساهمين'!C621</f>
        <v>0</v>
      </c>
      <c r="E623" s="47">
        <f>+'لائحة المساهمين'!P621</f>
        <v>0</v>
      </c>
      <c r="F623" s="47">
        <f>+'لائحة المساهمين'!Q621</f>
        <v>0</v>
      </c>
      <c r="G623" s="32">
        <f>+'لائحة المساهمين'!R621</f>
        <v>0</v>
      </c>
      <c r="H623" s="10">
        <v>615</v>
      </c>
      <c r="K623" s="7"/>
      <c r="AE623" s="8">
        <v>19713</v>
      </c>
      <c r="AF623" s="9" t="s">
        <v>583</v>
      </c>
      <c r="AG623" s="8">
        <v>830</v>
      </c>
    </row>
    <row r="624" spans="1:33" s="6" customFormat="1" ht="23.25" customHeight="1" x14ac:dyDescent="0.3">
      <c r="A624" s="5">
        <f>+Tableau1[[#This Row],[الهاتف]]</f>
        <v>0</v>
      </c>
      <c r="B624" s="5"/>
      <c r="C624" s="48">
        <f>+'لائحة المساهمين'!B622</f>
        <v>0</v>
      </c>
      <c r="D624" s="49">
        <f>+'لائحة المساهمين'!C622</f>
        <v>0</v>
      </c>
      <c r="E624" s="49">
        <f>+'لائحة المساهمين'!P622</f>
        <v>0</v>
      </c>
      <c r="F624" s="50">
        <f>+'لائحة المساهمين'!Q622</f>
        <v>0</v>
      </c>
      <c r="G624" s="34">
        <f>+'لائحة المساهمين'!R622</f>
        <v>0</v>
      </c>
      <c r="H624" s="14">
        <v>616</v>
      </c>
      <c r="K624" s="7"/>
      <c r="AE624" s="8">
        <v>19714</v>
      </c>
      <c r="AF624" s="9" t="s">
        <v>584</v>
      </c>
      <c r="AG624" s="8">
        <v>880</v>
      </c>
    </row>
    <row r="625" spans="1:33" s="6" customFormat="1" ht="23.25" customHeight="1" x14ac:dyDescent="0.3">
      <c r="A625" s="5">
        <f>+Tableau1[[#This Row],[الهاتف]]</f>
        <v>0</v>
      </c>
      <c r="B625" s="5"/>
      <c r="C625" s="46">
        <f>+'لائحة المساهمين'!B623</f>
        <v>0</v>
      </c>
      <c r="D625" s="47">
        <f>+'لائحة المساهمين'!C623</f>
        <v>0</v>
      </c>
      <c r="E625" s="47">
        <f>+'لائحة المساهمين'!P623</f>
        <v>0</v>
      </c>
      <c r="F625" s="47">
        <f>+'لائحة المساهمين'!Q623</f>
        <v>0</v>
      </c>
      <c r="G625" s="32">
        <f>+'لائحة المساهمين'!R623</f>
        <v>0</v>
      </c>
      <c r="H625" s="10">
        <v>617</v>
      </c>
      <c r="K625" s="7"/>
      <c r="AE625" s="8">
        <v>19715</v>
      </c>
      <c r="AF625" s="9" t="s">
        <v>585</v>
      </c>
      <c r="AG625" s="8">
        <v>830</v>
      </c>
    </row>
    <row r="626" spans="1:33" s="6" customFormat="1" ht="23.25" customHeight="1" x14ac:dyDescent="0.3">
      <c r="A626" s="5">
        <f>+Tableau1[[#This Row],[الهاتف]]</f>
        <v>0</v>
      </c>
      <c r="B626" s="5"/>
      <c r="C626" s="48">
        <f>+'لائحة المساهمين'!B624</f>
        <v>0</v>
      </c>
      <c r="D626" s="49">
        <f>+'لائحة المساهمين'!C624</f>
        <v>0</v>
      </c>
      <c r="E626" s="49">
        <f>+'لائحة المساهمين'!P624</f>
        <v>0</v>
      </c>
      <c r="F626" s="50">
        <f>+'لائحة المساهمين'!Q624</f>
        <v>0</v>
      </c>
      <c r="G626" s="34">
        <f>+'لائحة المساهمين'!R624</f>
        <v>0</v>
      </c>
      <c r="H626" s="14">
        <v>618</v>
      </c>
      <c r="K626" s="7"/>
      <c r="AE626" s="8">
        <v>19716</v>
      </c>
      <c r="AF626" s="9" t="s">
        <v>586</v>
      </c>
      <c r="AG626" s="8">
        <v>880</v>
      </c>
    </row>
    <row r="627" spans="1:33" s="6" customFormat="1" ht="23.25" customHeight="1" x14ac:dyDescent="0.3">
      <c r="A627" s="5">
        <f>+Tableau1[[#This Row],[الهاتف]]</f>
        <v>0</v>
      </c>
      <c r="B627" s="5"/>
      <c r="C627" s="46">
        <f>+'لائحة المساهمين'!B625</f>
        <v>0</v>
      </c>
      <c r="D627" s="47">
        <f>+'لائحة المساهمين'!C625</f>
        <v>0</v>
      </c>
      <c r="E627" s="47">
        <f>+'لائحة المساهمين'!P625</f>
        <v>0</v>
      </c>
      <c r="F627" s="47">
        <f>+'لائحة المساهمين'!Q625</f>
        <v>0</v>
      </c>
      <c r="G627" s="32">
        <f>+'لائحة المساهمين'!R625</f>
        <v>0</v>
      </c>
      <c r="H627" s="10">
        <v>619</v>
      </c>
      <c r="K627" s="7"/>
      <c r="AE627" s="8">
        <v>19717</v>
      </c>
      <c r="AF627" s="9" t="s">
        <v>587</v>
      </c>
      <c r="AG627" s="8">
        <v>820</v>
      </c>
    </row>
    <row r="628" spans="1:33" s="6" customFormat="1" ht="23.25" customHeight="1" x14ac:dyDescent="0.3">
      <c r="A628" s="5">
        <f>+Tableau1[[#This Row],[الهاتف]]</f>
        <v>0</v>
      </c>
      <c r="B628" s="5"/>
      <c r="C628" s="48">
        <f>+'لائحة المساهمين'!B626</f>
        <v>0</v>
      </c>
      <c r="D628" s="49">
        <f>+'لائحة المساهمين'!C626</f>
        <v>0</v>
      </c>
      <c r="E628" s="49">
        <f>+'لائحة المساهمين'!P626</f>
        <v>0</v>
      </c>
      <c r="F628" s="50">
        <f>+'لائحة المساهمين'!Q626</f>
        <v>0</v>
      </c>
      <c r="G628" s="34">
        <f>+'لائحة المساهمين'!R626</f>
        <v>0</v>
      </c>
      <c r="H628" s="14">
        <v>620</v>
      </c>
      <c r="K628" s="7"/>
      <c r="AE628" s="8">
        <v>19718</v>
      </c>
      <c r="AF628" s="9" t="s">
        <v>431</v>
      </c>
      <c r="AG628" s="8">
        <v>870</v>
      </c>
    </row>
    <row r="629" spans="1:33" s="6" customFormat="1" ht="23.25" customHeight="1" x14ac:dyDescent="0.3">
      <c r="A629" s="5">
        <f>+Tableau1[[#This Row],[الهاتف]]</f>
        <v>0</v>
      </c>
      <c r="B629" s="5"/>
      <c r="C629" s="46">
        <f>+'لائحة المساهمين'!B627</f>
        <v>0</v>
      </c>
      <c r="D629" s="47">
        <f>+'لائحة المساهمين'!C627</f>
        <v>0</v>
      </c>
      <c r="E629" s="47">
        <f>+'لائحة المساهمين'!P627</f>
        <v>0</v>
      </c>
      <c r="F629" s="47">
        <f>+'لائحة المساهمين'!Q627</f>
        <v>0</v>
      </c>
      <c r="G629" s="32">
        <f>+'لائحة المساهمين'!R627</f>
        <v>0</v>
      </c>
      <c r="H629" s="10">
        <v>621</v>
      </c>
      <c r="K629" s="7"/>
      <c r="AE629" s="8">
        <v>19719</v>
      </c>
      <c r="AF629" s="9" t="s">
        <v>588</v>
      </c>
      <c r="AG629" s="8">
        <v>840</v>
      </c>
    </row>
    <row r="630" spans="1:33" s="6" customFormat="1" ht="23.25" customHeight="1" x14ac:dyDescent="0.3">
      <c r="A630" s="5">
        <f>+Tableau1[[#This Row],[الهاتف]]</f>
        <v>0</v>
      </c>
      <c r="B630" s="5"/>
      <c r="C630" s="48">
        <f>+'لائحة المساهمين'!B628</f>
        <v>0</v>
      </c>
      <c r="D630" s="49">
        <f>+'لائحة المساهمين'!C628</f>
        <v>0</v>
      </c>
      <c r="E630" s="49">
        <f>+'لائحة المساهمين'!P628</f>
        <v>0</v>
      </c>
      <c r="F630" s="50">
        <f>+'لائحة المساهمين'!Q628</f>
        <v>0</v>
      </c>
      <c r="G630" s="34">
        <f>+'لائحة المساهمين'!R628</f>
        <v>0</v>
      </c>
      <c r="H630" s="14">
        <v>622</v>
      </c>
      <c r="K630" s="7"/>
      <c r="AE630" s="8">
        <v>19720</v>
      </c>
      <c r="AF630" s="9" t="s">
        <v>589</v>
      </c>
      <c r="AG630" s="8">
        <v>830</v>
      </c>
    </row>
    <row r="631" spans="1:33" s="6" customFormat="1" ht="23.25" customHeight="1" x14ac:dyDescent="0.3">
      <c r="A631" s="5">
        <f>+Tableau1[[#This Row],[الهاتف]]</f>
        <v>0</v>
      </c>
      <c r="B631" s="5"/>
      <c r="C631" s="46">
        <f>+'لائحة المساهمين'!B629</f>
        <v>0</v>
      </c>
      <c r="D631" s="47">
        <f>+'لائحة المساهمين'!C629</f>
        <v>0</v>
      </c>
      <c r="E631" s="47">
        <f>+'لائحة المساهمين'!P629</f>
        <v>0</v>
      </c>
      <c r="F631" s="47">
        <f>+'لائحة المساهمين'!Q629</f>
        <v>0</v>
      </c>
      <c r="G631" s="32">
        <f>+'لائحة المساهمين'!R629</f>
        <v>0</v>
      </c>
      <c r="H631" s="10">
        <v>623</v>
      </c>
      <c r="K631" s="7"/>
      <c r="AE631" s="8">
        <v>19721</v>
      </c>
      <c r="AF631" s="9" t="s">
        <v>590</v>
      </c>
      <c r="AG631" s="8">
        <v>820</v>
      </c>
    </row>
    <row r="632" spans="1:33" s="6" customFormat="1" ht="23.25" customHeight="1" x14ac:dyDescent="0.3">
      <c r="A632" s="5">
        <f>+Tableau1[[#This Row],[الهاتف]]</f>
        <v>0</v>
      </c>
      <c r="B632" s="5"/>
      <c r="C632" s="48">
        <f>+'لائحة المساهمين'!B630</f>
        <v>0</v>
      </c>
      <c r="D632" s="49">
        <f>+'لائحة المساهمين'!C630</f>
        <v>0</v>
      </c>
      <c r="E632" s="49">
        <f>+'لائحة المساهمين'!P630</f>
        <v>0</v>
      </c>
      <c r="F632" s="50">
        <f>+'لائحة المساهمين'!Q630</f>
        <v>0</v>
      </c>
      <c r="G632" s="34">
        <f>+'لائحة المساهمين'!R630</f>
        <v>0</v>
      </c>
      <c r="H632" s="14">
        <v>624</v>
      </c>
      <c r="K632" s="7"/>
      <c r="AE632" s="8">
        <v>19722</v>
      </c>
      <c r="AF632" s="9" t="s">
        <v>591</v>
      </c>
      <c r="AG632" s="8">
        <v>820</v>
      </c>
    </row>
    <row r="633" spans="1:33" s="6" customFormat="1" ht="23.25" customHeight="1" x14ac:dyDescent="0.3">
      <c r="A633" s="5">
        <f>+Tableau1[[#This Row],[الهاتف]]</f>
        <v>0</v>
      </c>
      <c r="B633" s="5"/>
      <c r="C633" s="46">
        <f>+'لائحة المساهمين'!B631</f>
        <v>0</v>
      </c>
      <c r="D633" s="47">
        <f>+'لائحة المساهمين'!C631</f>
        <v>0</v>
      </c>
      <c r="E633" s="47">
        <f>+'لائحة المساهمين'!P631</f>
        <v>0</v>
      </c>
      <c r="F633" s="47">
        <f>+'لائحة المساهمين'!Q631</f>
        <v>0</v>
      </c>
      <c r="G633" s="32">
        <f>+'لائحة المساهمين'!R631</f>
        <v>0</v>
      </c>
      <c r="H633" s="10">
        <v>625</v>
      </c>
      <c r="K633" s="7"/>
      <c r="AE633" s="8">
        <v>19723</v>
      </c>
      <c r="AF633" s="9" t="s">
        <v>592</v>
      </c>
      <c r="AG633" s="8">
        <v>830</v>
      </c>
    </row>
    <row r="634" spans="1:33" s="6" customFormat="1" ht="23.25" customHeight="1" x14ac:dyDescent="0.3">
      <c r="A634" s="5">
        <f>+Tableau1[[#This Row],[الهاتف]]</f>
        <v>0</v>
      </c>
      <c r="B634" s="5"/>
      <c r="C634" s="48">
        <f>+'لائحة المساهمين'!B632</f>
        <v>0</v>
      </c>
      <c r="D634" s="49">
        <f>+'لائحة المساهمين'!C632</f>
        <v>0</v>
      </c>
      <c r="E634" s="49">
        <f>+'لائحة المساهمين'!P632</f>
        <v>0</v>
      </c>
      <c r="F634" s="50">
        <f>+'لائحة المساهمين'!Q632</f>
        <v>0</v>
      </c>
      <c r="G634" s="34">
        <f>+'لائحة المساهمين'!R632</f>
        <v>0</v>
      </c>
      <c r="H634" s="14">
        <v>626</v>
      </c>
      <c r="K634" s="7"/>
      <c r="AE634" s="8">
        <v>19724</v>
      </c>
      <c r="AF634" s="9" t="s">
        <v>593</v>
      </c>
      <c r="AG634" s="8">
        <v>880</v>
      </c>
    </row>
    <row r="635" spans="1:33" s="6" customFormat="1" ht="23.25" customHeight="1" x14ac:dyDescent="0.3">
      <c r="A635" s="5">
        <f>+Tableau1[[#This Row],[الهاتف]]</f>
        <v>0</v>
      </c>
      <c r="B635" s="5"/>
      <c r="C635" s="46">
        <f>+'لائحة المساهمين'!B633</f>
        <v>0</v>
      </c>
      <c r="D635" s="47">
        <f>+'لائحة المساهمين'!C633</f>
        <v>0</v>
      </c>
      <c r="E635" s="47">
        <f>+'لائحة المساهمين'!P633</f>
        <v>0</v>
      </c>
      <c r="F635" s="47">
        <f>+'لائحة المساهمين'!Q633</f>
        <v>0</v>
      </c>
      <c r="G635" s="32">
        <f>+'لائحة المساهمين'!R633</f>
        <v>0</v>
      </c>
      <c r="H635" s="10">
        <v>627</v>
      </c>
      <c r="K635" s="7"/>
      <c r="AE635" s="8">
        <v>19725</v>
      </c>
      <c r="AF635" s="9" t="s">
        <v>594</v>
      </c>
      <c r="AG635" s="8">
        <v>830</v>
      </c>
    </row>
    <row r="636" spans="1:33" s="6" customFormat="1" ht="23.25" customHeight="1" x14ac:dyDescent="0.3">
      <c r="A636" s="5">
        <f>+Tableau1[[#This Row],[الهاتف]]</f>
        <v>0</v>
      </c>
      <c r="B636" s="5"/>
      <c r="C636" s="48">
        <f>+'لائحة المساهمين'!B634</f>
        <v>0</v>
      </c>
      <c r="D636" s="49">
        <f>+'لائحة المساهمين'!C634</f>
        <v>0</v>
      </c>
      <c r="E636" s="49">
        <f>+'لائحة المساهمين'!P634</f>
        <v>0</v>
      </c>
      <c r="F636" s="50">
        <f>+'لائحة المساهمين'!Q634</f>
        <v>0</v>
      </c>
      <c r="G636" s="34">
        <f>+'لائحة المساهمين'!R634</f>
        <v>0</v>
      </c>
      <c r="H636" s="14">
        <v>628</v>
      </c>
      <c r="K636" s="7"/>
      <c r="AE636" s="8">
        <v>19726</v>
      </c>
      <c r="AF636" s="9" t="s">
        <v>595</v>
      </c>
      <c r="AG636" s="8">
        <v>880</v>
      </c>
    </row>
    <row r="637" spans="1:33" s="6" customFormat="1" ht="23.25" customHeight="1" x14ac:dyDescent="0.3">
      <c r="A637" s="5">
        <f>+Tableau1[[#This Row],[الهاتف]]</f>
        <v>0</v>
      </c>
      <c r="B637" s="5"/>
      <c r="C637" s="46">
        <f>+'لائحة المساهمين'!B635</f>
        <v>0</v>
      </c>
      <c r="D637" s="47">
        <f>+'لائحة المساهمين'!C635</f>
        <v>0</v>
      </c>
      <c r="E637" s="47">
        <f>+'لائحة المساهمين'!P635</f>
        <v>0</v>
      </c>
      <c r="F637" s="47">
        <f>+'لائحة المساهمين'!Q635</f>
        <v>0</v>
      </c>
      <c r="G637" s="32">
        <f>+'لائحة المساهمين'!R635</f>
        <v>0</v>
      </c>
      <c r="H637" s="10">
        <v>629</v>
      </c>
      <c r="K637" s="7"/>
      <c r="AE637" s="8">
        <v>19727</v>
      </c>
      <c r="AF637" s="9" t="s">
        <v>596</v>
      </c>
      <c r="AG637" s="8">
        <v>820</v>
      </c>
    </row>
    <row r="638" spans="1:33" s="6" customFormat="1" ht="23.25" customHeight="1" x14ac:dyDescent="0.3">
      <c r="A638" s="5">
        <f>+Tableau1[[#This Row],[الهاتف]]</f>
        <v>0</v>
      </c>
      <c r="B638" s="5"/>
      <c r="C638" s="48">
        <f>+'لائحة المساهمين'!B636</f>
        <v>0</v>
      </c>
      <c r="D638" s="49">
        <f>+'لائحة المساهمين'!C636</f>
        <v>0</v>
      </c>
      <c r="E638" s="49">
        <f>+'لائحة المساهمين'!P636</f>
        <v>0</v>
      </c>
      <c r="F638" s="50">
        <f>+'لائحة المساهمين'!Q636</f>
        <v>0</v>
      </c>
      <c r="G638" s="34">
        <f>+'لائحة المساهمين'!R636</f>
        <v>0</v>
      </c>
      <c r="H638" s="14">
        <v>630</v>
      </c>
      <c r="K638" s="7"/>
      <c r="AE638" s="8">
        <v>19728</v>
      </c>
      <c r="AF638" s="9" t="s">
        <v>597</v>
      </c>
      <c r="AG638" s="8">
        <v>820</v>
      </c>
    </row>
    <row r="639" spans="1:33" s="6" customFormat="1" ht="23.25" customHeight="1" x14ac:dyDescent="0.3">
      <c r="A639" s="5">
        <f>+Tableau1[[#This Row],[الهاتف]]</f>
        <v>0</v>
      </c>
      <c r="B639" s="5"/>
      <c r="C639" s="46">
        <f>+'لائحة المساهمين'!B637</f>
        <v>0</v>
      </c>
      <c r="D639" s="47">
        <f>+'لائحة المساهمين'!C637</f>
        <v>0</v>
      </c>
      <c r="E639" s="47">
        <f>+'لائحة المساهمين'!P637</f>
        <v>0</v>
      </c>
      <c r="F639" s="47">
        <f>+'لائحة المساهمين'!Q637</f>
        <v>0</v>
      </c>
      <c r="G639" s="32">
        <f>+'لائحة المساهمين'!R637</f>
        <v>0</v>
      </c>
      <c r="H639" s="10">
        <v>631</v>
      </c>
      <c r="K639" s="7"/>
      <c r="AE639" s="8">
        <v>19729</v>
      </c>
      <c r="AF639" s="9" t="s">
        <v>598</v>
      </c>
      <c r="AG639" s="8">
        <v>830</v>
      </c>
    </row>
    <row r="640" spans="1:33" s="6" customFormat="1" ht="23.25" customHeight="1" x14ac:dyDescent="0.3">
      <c r="A640" s="5">
        <f>+Tableau1[[#This Row],[الهاتف]]</f>
        <v>0</v>
      </c>
      <c r="B640" s="5"/>
      <c r="C640" s="48">
        <f>+'لائحة المساهمين'!B638</f>
        <v>0</v>
      </c>
      <c r="D640" s="49">
        <f>+'لائحة المساهمين'!C638</f>
        <v>0</v>
      </c>
      <c r="E640" s="49">
        <f>+'لائحة المساهمين'!P638</f>
        <v>0</v>
      </c>
      <c r="F640" s="50">
        <f>+'لائحة المساهمين'!Q638</f>
        <v>0</v>
      </c>
      <c r="G640" s="34">
        <f>+'لائحة المساهمين'!R638</f>
        <v>0</v>
      </c>
      <c r="H640" s="14">
        <v>632</v>
      </c>
      <c r="K640" s="7"/>
      <c r="AE640" s="8">
        <v>19730</v>
      </c>
      <c r="AF640" s="9" t="s">
        <v>599</v>
      </c>
      <c r="AG640" s="8">
        <v>830</v>
      </c>
    </row>
    <row r="641" spans="1:33" s="6" customFormat="1" ht="23.25" customHeight="1" x14ac:dyDescent="0.3">
      <c r="A641" s="5">
        <f>+Tableau1[[#This Row],[الهاتف]]</f>
        <v>0</v>
      </c>
      <c r="B641" s="5"/>
      <c r="C641" s="46">
        <f>+'لائحة المساهمين'!B639</f>
        <v>0</v>
      </c>
      <c r="D641" s="47">
        <f>+'لائحة المساهمين'!C639</f>
        <v>0</v>
      </c>
      <c r="E641" s="47">
        <f>+'لائحة المساهمين'!P639</f>
        <v>0</v>
      </c>
      <c r="F641" s="47">
        <f>+'لائحة المساهمين'!Q639</f>
        <v>0</v>
      </c>
      <c r="G641" s="32">
        <f>+'لائحة المساهمين'!R639</f>
        <v>0</v>
      </c>
      <c r="H641" s="10">
        <v>633</v>
      </c>
      <c r="K641" s="7"/>
      <c r="AE641" s="8">
        <v>19731</v>
      </c>
      <c r="AF641" s="9" t="s">
        <v>600</v>
      </c>
      <c r="AG641" s="8">
        <v>840</v>
      </c>
    </row>
    <row r="642" spans="1:33" s="6" customFormat="1" ht="23.25" customHeight="1" x14ac:dyDescent="0.3">
      <c r="A642" s="5">
        <f>+Tableau1[[#This Row],[الهاتف]]</f>
        <v>0</v>
      </c>
      <c r="B642" s="5"/>
      <c r="C642" s="48">
        <f>+'لائحة المساهمين'!B640</f>
        <v>0</v>
      </c>
      <c r="D642" s="49">
        <f>+'لائحة المساهمين'!C640</f>
        <v>0</v>
      </c>
      <c r="E642" s="49">
        <f>+'لائحة المساهمين'!P640</f>
        <v>0</v>
      </c>
      <c r="F642" s="50">
        <f>+'لائحة المساهمين'!Q640</f>
        <v>0</v>
      </c>
      <c r="G642" s="34">
        <f>+'لائحة المساهمين'!R640</f>
        <v>0</v>
      </c>
      <c r="H642" s="14">
        <v>634</v>
      </c>
      <c r="K642" s="7"/>
      <c r="AE642" s="8">
        <v>19732</v>
      </c>
      <c r="AF642" s="9" t="s">
        <v>601</v>
      </c>
      <c r="AG642" s="8">
        <v>880</v>
      </c>
    </row>
    <row r="643" spans="1:33" s="6" customFormat="1" ht="23.25" customHeight="1" x14ac:dyDescent="0.3">
      <c r="A643" s="5">
        <f>+Tableau1[[#This Row],[الهاتف]]</f>
        <v>0</v>
      </c>
      <c r="B643" s="5"/>
      <c r="C643" s="46">
        <f>+'لائحة المساهمين'!B641</f>
        <v>0</v>
      </c>
      <c r="D643" s="47">
        <f>+'لائحة المساهمين'!C641</f>
        <v>0</v>
      </c>
      <c r="E643" s="47">
        <f>+'لائحة المساهمين'!P641</f>
        <v>0</v>
      </c>
      <c r="F643" s="47">
        <f>+'لائحة المساهمين'!Q641</f>
        <v>0</v>
      </c>
      <c r="G643" s="32">
        <f>+'لائحة المساهمين'!R641</f>
        <v>0</v>
      </c>
      <c r="H643" s="10">
        <v>635</v>
      </c>
      <c r="K643" s="7"/>
      <c r="AE643" s="8">
        <v>19733</v>
      </c>
      <c r="AF643" s="9" t="s">
        <v>602</v>
      </c>
      <c r="AG643" s="8">
        <v>820</v>
      </c>
    </row>
    <row r="644" spans="1:33" s="6" customFormat="1" ht="23.25" customHeight="1" x14ac:dyDescent="0.3">
      <c r="A644" s="5">
        <f>+Tableau1[[#This Row],[الهاتف]]</f>
        <v>0</v>
      </c>
      <c r="B644" s="5"/>
      <c r="C644" s="48">
        <f>+'لائحة المساهمين'!B642</f>
        <v>0</v>
      </c>
      <c r="D644" s="49">
        <f>+'لائحة المساهمين'!C642</f>
        <v>0</v>
      </c>
      <c r="E644" s="49">
        <f>+'لائحة المساهمين'!P642</f>
        <v>0</v>
      </c>
      <c r="F644" s="50">
        <f>+'لائحة المساهمين'!Q642</f>
        <v>0</v>
      </c>
      <c r="G644" s="34">
        <f>+'لائحة المساهمين'!R642</f>
        <v>0</v>
      </c>
      <c r="H644" s="14">
        <v>636</v>
      </c>
      <c r="K644" s="7"/>
      <c r="AE644" s="8">
        <v>19734</v>
      </c>
      <c r="AF644" s="9" t="s">
        <v>603</v>
      </c>
      <c r="AG644" s="8">
        <v>830</v>
      </c>
    </row>
    <row r="645" spans="1:33" s="6" customFormat="1" ht="23.25" customHeight="1" x14ac:dyDescent="0.3">
      <c r="A645" s="5">
        <f>+Tableau1[[#This Row],[الهاتف]]</f>
        <v>0</v>
      </c>
      <c r="B645" s="5"/>
      <c r="C645" s="46">
        <f>+'لائحة المساهمين'!B643</f>
        <v>0</v>
      </c>
      <c r="D645" s="47">
        <f>+'لائحة المساهمين'!C643</f>
        <v>0</v>
      </c>
      <c r="E645" s="47">
        <f>+'لائحة المساهمين'!P643</f>
        <v>0</v>
      </c>
      <c r="F645" s="47">
        <f>+'لائحة المساهمين'!Q643</f>
        <v>0</v>
      </c>
      <c r="G645" s="32">
        <f>+'لائحة المساهمين'!R643</f>
        <v>0</v>
      </c>
      <c r="H645" s="10">
        <v>637</v>
      </c>
      <c r="K645" s="7"/>
      <c r="AE645" s="8">
        <v>19735</v>
      </c>
      <c r="AF645" s="9" t="s">
        <v>604</v>
      </c>
      <c r="AG645" s="8">
        <v>820</v>
      </c>
    </row>
    <row r="646" spans="1:33" s="6" customFormat="1" ht="23.25" customHeight="1" x14ac:dyDescent="0.3">
      <c r="A646" s="5">
        <f>+Tableau1[[#This Row],[الهاتف]]</f>
        <v>0</v>
      </c>
      <c r="B646" s="5"/>
      <c r="C646" s="48">
        <f>+'لائحة المساهمين'!B644</f>
        <v>0</v>
      </c>
      <c r="D646" s="49">
        <f>+'لائحة المساهمين'!C644</f>
        <v>0</v>
      </c>
      <c r="E646" s="49">
        <f>+'لائحة المساهمين'!P644</f>
        <v>0</v>
      </c>
      <c r="F646" s="50">
        <f>+'لائحة المساهمين'!Q644</f>
        <v>0</v>
      </c>
      <c r="G646" s="34">
        <f>+'لائحة المساهمين'!R644</f>
        <v>0</v>
      </c>
      <c r="H646" s="14">
        <v>638</v>
      </c>
      <c r="K646" s="7"/>
      <c r="AE646" s="26"/>
      <c r="AF646" s="27"/>
      <c r="AG646" s="26"/>
    </row>
    <row r="647" spans="1:33" ht="15.6" x14ac:dyDescent="0.3">
      <c r="A647" s="5">
        <f>+Tableau1[[#This Row],[الهاتف]]</f>
        <v>0</v>
      </c>
      <c r="C647" s="46">
        <f>+'لائحة المساهمين'!B645</f>
        <v>0</v>
      </c>
      <c r="D647" s="47">
        <f>+'لائحة المساهمين'!C645</f>
        <v>0</v>
      </c>
      <c r="E647" s="47">
        <f>+'لائحة المساهمين'!P645</f>
        <v>0</v>
      </c>
      <c r="F647" s="47">
        <f>+'لائحة المساهمين'!Q645</f>
        <v>0</v>
      </c>
      <c r="G647" s="32">
        <f>+'لائحة المساهمين'!R645</f>
        <v>0</v>
      </c>
      <c r="H647" s="10">
        <v>639</v>
      </c>
      <c r="O647" s="6"/>
      <c r="P647" s="6"/>
    </row>
    <row r="648" spans="1:33" ht="15.6" x14ac:dyDescent="0.3">
      <c r="A648" s="5">
        <f>+Tableau1[[#This Row],[الهاتف]]</f>
        <v>0</v>
      </c>
      <c r="C648" s="48">
        <f>+'لائحة المساهمين'!B646</f>
        <v>0</v>
      </c>
      <c r="D648" s="49">
        <f>+'لائحة المساهمين'!C646</f>
        <v>0</v>
      </c>
      <c r="E648" s="49">
        <f>+'لائحة المساهمين'!P646</f>
        <v>0</v>
      </c>
      <c r="F648" s="50">
        <f>+'لائحة المساهمين'!Q646</f>
        <v>0</v>
      </c>
      <c r="G648" s="34">
        <f>+'لائحة المساهمين'!R646</f>
        <v>0</v>
      </c>
      <c r="H648" s="14">
        <v>640</v>
      </c>
      <c r="O648" s="6"/>
    </row>
    <row r="649" spans="1:33" ht="15.6" x14ac:dyDescent="0.3">
      <c r="A649" s="5">
        <f>+Tableau1[[#This Row],[الهاتف]]</f>
        <v>0</v>
      </c>
      <c r="C649" s="46">
        <f>+'لائحة المساهمين'!B647</f>
        <v>0</v>
      </c>
      <c r="D649" s="47">
        <f>+'لائحة المساهمين'!C647</f>
        <v>0</v>
      </c>
      <c r="E649" s="47">
        <f>+'لائحة المساهمين'!P647</f>
        <v>0</v>
      </c>
      <c r="F649" s="47">
        <f>+'لائحة المساهمين'!Q647</f>
        <v>0</v>
      </c>
      <c r="G649" s="32">
        <f>+'لائحة المساهمين'!R647</f>
        <v>0</v>
      </c>
      <c r="H649" s="10">
        <v>641</v>
      </c>
      <c r="O649" s="6"/>
    </row>
    <row r="650" spans="1:33" ht="15.6" x14ac:dyDescent="0.3">
      <c r="A650" s="5">
        <f>+Tableau1[[#This Row],[الهاتف]]</f>
        <v>0</v>
      </c>
      <c r="C650" s="48">
        <f>+'لائحة المساهمين'!B648</f>
        <v>0</v>
      </c>
      <c r="D650" s="49">
        <f>+'لائحة المساهمين'!C648</f>
        <v>0</v>
      </c>
      <c r="E650" s="49">
        <f>+'لائحة المساهمين'!P648</f>
        <v>0</v>
      </c>
      <c r="F650" s="50">
        <f>+'لائحة المساهمين'!Q648</f>
        <v>0</v>
      </c>
      <c r="G650" s="34">
        <f>+'لائحة المساهمين'!R648</f>
        <v>0</v>
      </c>
      <c r="H650" s="14">
        <v>642</v>
      </c>
      <c r="O650" s="6"/>
    </row>
    <row r="651" spans="1:33" ht="15" customHeight="1" x14ac:dyDescent="0.3">
      <c r="A651" s="5">
        <f>+Tableau1[[#This Row],[الهاتف]]</f>
        <v>0</v>
      </c>
      <c r="C651" s="46">
        <f>+'لائحة المساهمين'!B649</f>
        <v>0</v>
      </c>
      <c r="D651" s="47">
        <f>+'لائحة المساهمين'!C649</f>
        <v>0</v>
      </c>
      <c r="E651" s="47">
        <f>+'لائحة المساهمين'!P649</f>
        <v>0</v>
      </c>
      <c r="F651" s="47">
        <f>+'لائحة المساهمين'!Q649</f>
        <v>0</v>
      </c>
      <c r="G651" s="32">
        <f>+'لائحة المساهمين'!R649</f>
        <v>0</v>
      </c>
      <c r="H651" s="10">
        <v>643</v>
      </c>
      <c r="O651" s="6"/>
    </row>
    <row r="652" spans="1:33" ht="15.6" x14ac:dyDescent="0.3">
      <c r="A652" s="5">
        <f>+Tableau1[[#This Row],[الهاتف]]</f>
        <v>0</v>
      </c>
      <c r="C652" s="48">
        <f>+'لائحة المساهمين'!B650</f>
        <v>0</v>
      </c>
      <c r="D652" s="49">
        <f>+'لائحة المساهمين'!C650</f>
        <v>0</v>
      </c>
      <c r="E652" s="49">
        <f>+'لائحة المساهمين'!P650</f>
        <v>0</v>
      </c>
      <c r="F652" s="50">
        <f>+'لائحة المساهمين'!Q650</f>
        <v>0</v>
      </c>
      <c r="G652" s="34">
        <f>+'لائحة المساهمين'!R650</f>
        <v>0</v>
      </c>
      <c r="H652" s="14">
        <v>644</v>
      </c>
      <c r="O652" s="6"/>
    </row>
    <row r="653" spans="1:33" ht="15.6" x14ac:dyDescent="0.3">
      <c r="A653" s="5">
        <f>+Tableau1[[#This Row],[الهاتف]]</f>
        <v>0</v>
      </c>
      <c r="C653" s="46">
        <f>+'لائحة المساهمين'!B651</f>
        <v>0</v>
      </c>
      <c r="D653" s="47">
        <f>+'لائحة المساهمين'!C651</f>
        <v>0</v>
      </c>
      <c r="E653" s="47">
        <f>+'لائحة المساهمين'!P651</f>
        <v>0</v>
      </c>
      <c r="F653" s="47">
        <f>+'لائحة المساهمين'!Q651</f>
        <v>0</v>
      </c>
      <c r="G653" s="32">
        <f>+'لائحة المساهمين'!R651</f>
        <v>0</v>
      </c>
      <c r="H653" s="10">
        <v>645</v>
      </c>
      <c r="O653" s="6"/>
    </row>
    <row r="654" spans="1:33" ht="15.6" x14ac:dyDescent="0.3">
      <c r="A654" s="5">
        <f>+Tableau1[[#This Row],[الهاتف]]</f>
        <v>0</v>
      </c>
      <c r="C654" s="48">
        <f>+'لائحة المساهمين'!B652</f>
        <v>0</v>
      </c>
      <c r="D654" s="49">
        <f>+'لائحة المساهمين'!C652</f>
        <v>0</v>
      </c>
      <c r="E654" s="49">
        <f>+'لائحة المساهمين'!P652</f>
        <v>0</v>
      </c>
      <c r="F654" s="50">
        <f>+'لائحة المساهمين'!Q652</f>
        <v>0</v>
      </c>
      <c r="G654" s="34">
        <f>+'لائحة المساهمين'!R652</f>
        <v>0</v>
      </c>
      <c r="H654" s="14">
        <v>646</v>
      </c>
      <c r="O654" s="6"/>
    </row>
    <row r="655" spans="1:33" ht="15.6" x14ac:dyDescent="0.3">
      <c r="A655" s="5">
        <f>+Tableau1[[#This Row],[الهاتف]]</f>
        <v>0</v>
      </c>
      <c r="C655" s="46">
        <f>+'لائحة المساهمين'!B653</f>
        <v>0</v>
      </c>
      <c r="D655" s="47">
        <f>+'لائحة المساهمين'!C653</f>
        <v>0</v>
      </c>
      <c r="E655" s="47">
        <f>+'لائحة المساهمين'!P653</f>
        <v>0</v>
      </c>
      <c r="F655" s="47">
        <f>+'لائحة المساهمين'!Q653</f>
        <v>0</v>
      </c>
      <c r="G655" s="32">
        <f>+'لائحة المساهمين'!R653</f>
        <v>0</v>
      </c>
      <c r="H655" s="10">
        <v>647</v>
      </c>
      <c r="O655" s="6"/>
    </row>
    <row r="656" spans="1:33" ht="15.6" x14ac:dyDescent="0.3">
      <c r="A656" s="5">
        <f>+Tableau1[[#This Row],[الهاتف]]</f>
        <v>0</v>
      </c>
      <c r="C656" s="48">
        <f>+'لائحة المساهمين'!B654</f>
        <v>0</v>
      </c>
      <c r="D656" s="49">
        <f>+'لائحة المساهمين'!C654</f>
        <v>0</v>
      </c>
      <c r="E656" s="49">
        <f>+'لائحة المساهمين'!P654</f>
        <v>0</v>
      </c>
      <c r="F656" s="50">
        <f>+'لائحة المساهمين'!Q654</f>
        <v>0</v>
      </c>
      <c r="G656" s="34">
        <f>+'لائحة المساهمين'!R654</f>
        <v>0</v>
      </c>
      <c r="H656" s="14">
        <v>648</v>
      </c>
      <c r="O656" s="6"/>
    </row>
    <row r="657" spans="1:15" ht="15.6" x14ac:dyDescent="0.3">
      <c r="A657" s="5">
        <f>+Tableau1[[#This Row],[الهاتف]]</f>
        <v>0</v>
      </c>
      <c r="C657" s="46">
        <f>+'لائحة المساهمين'!B655</f>
        <v>0</v>
      </c>
      <c r="D657" s="47">
        <f>+'لائحة المساهمين'!C655</f>
        <v>0</v>
      </c>
      <c r="E657" s="47">
        <f>+'لائحة المساهمين'!P655</f>
        <v>0</v>
      </c>
      <c r="F657" s="47">
        <f>+'لائحة المساهمين'!Q655</f>
        <v>0</v>
      </c>
      <c r="G657" s="32">
        <f>+'لائحة المساهمين'!R655</f>
        <v>0</v>
      </c>
      <c r="H657" s="10">
        <v>649</v>
      </c>
      <c r="O657" s="6"/>
    </row>
    <row r="658" spans="1:15" ht="15.6" x14ac:dyDescent="0.3">
      <c r="A658" s="5">
        <f>+Tableau1[[#This Row],[الهاتف]]</f>
        <v>0</v>
      </c>
      <c r="C658" s="48">
        <f>+'لائحة المساهمين'!B656</f>
        <v>0</v>
      </c>
      <c r="D658" s="49">
        <f>+'لائحة المساهمين'!C656</f>
        <v>0</v>
      </c>
      <c r="E658" s="49">
        <f>+'لائحة المساهمين'!P656</f>
        <v>0</v>
      </c>
      <c r="F658" s="50">
        <f>+'لائحة المساهمين'!Q656</f>
        <v>0</v>
      </c>
      <c r="G658" s="34">
        <f>+'لائحة المساهمين'!R656</f>
        <v>0</v>
      </c>
      <c r="H658" s="14">
        <v>650</v>
      </c>
      <c r="O658" s="6"/>
    </row>
    <row r="659" spans="1:15" ht="15.6" x14ac:dyDescent="0.3">
      <c r="A659" s="5">
        <f>+Tableau1[[#This Row],[الهاتف]]</f>
        <v>0</v>
      </c>
      <c r="C659" s="46">
        <f>+'لائحة المساهمين'!B657</f>
        <v>0</v>
      </c>
      <c r="D659" s="47">
        <f>+'لائحة المساهمين'!C657</f>
        <v>0</v>
      </c>
      <c r="E659" s="47">
        <f>+'لائحة المساهمين'!P657</f>
        <v>0</v>
      </c>
      <c r="F659" s="47">
        <f>+'لائحة المساهمين'!Q657</f>
        <v>0</v>
      </c>
      <c r="G659" s="32">
        <f>+'لائحة المساهمين'!R657</f>
        <v>0</v>
      </c>
      <c r="H659" s="10">
        <v>651</v>
      </c>
      <c r="O659" s="6"/>
    </row>
    <row r="660" spans="1:15" ht="15.6" x14ac:dyDescent="0.3">
      <c r="A660" s="5">
        <f>+Tableau1[[#This Row],[الهاتف]]</f>
        <v>0</v>
      </c>
      <c r="C660" s="48">
        <f>+'لائحة المساهمين'!B658</f>
        <v>0</v>
      </c>
      <c r="D660" s="49">
        <f>+'لائحة المساهمين'!C658</f>
        <v>0</v>
      </c>
      <c r="E660" s="49">
        <f>+'لائحة المساهمين'!P658</f>
        <v>0</v>
      </c>
      <c r="F660" s="50">
        <f>+'لائحة المساهمين'!Q658</f>
        <v>0</v>
      </c>
      <c r="G660" s="34">
        <f>+'لائحة المساهمين'!R658</f>
        <v>0</v>
      </c>
      <c r="H660" s="14">
        <v>652</v>
      </c>
      <c r="O660" s="6"/>
    </row>
    <row r="661" spans="1:15" ht="15.6" x14ac:dyDescent="0.3">
      <c r="A661" s="5">
        <f>+Tableau1[[#This Row],[الهاتف]]</f>
        <v>0</v>
      </c>
      <c r="C661" s="46">
        <f>+'لائحة المساهمين'!B659</f>
        <v>0</v>
      </c>
      <c r="D661" s="47">
        <f>+'لائحة المساهمين'!C659</f>
        <v>0</v>
      </c>
      <c r="E661" s="47">
        <f>+'لائحة المساهمين'!P659</f>
        <v>0</v>
      </c>
      <c r="F661" s="47">
        <f>+'لائحة المساهمين'!Q659</f>
        <v>0</v>
      </c>
      <c r="G661" s="32">
        <f>+'لائحة المساهمين'!R659</f>
        <v>0</v>
      </c>
      <c r="H661" s="10">
        <v>653</v>
      </c>
      <c r="O661" s="6"/>
    </row>
    <row r="662" spans="1:15" ht="15.6" x14ac:dyDescent="0.3">
      <c r="A662" s="5">
        <f>+Tableau1[[#This Row],[الهاتف]]</f>
        <v>0</v>
      </c>
      <c r="C662" s="48">
        <f>+'لائحة المساهمين'!B660</f>
        <v>0</v>
      </c>
      <c r="D662" s="49">
        <f>+'لائحة المساهمين'!C660</f>
        <v>0</v>
      </c>
      <c r="E662" s="49">
        <f>+'لائحة المساهمين'!P660</f>
        <v>0</v>
      </c>
      <c r="F662" s="50">
        <f>+'لائحة المساهمين'!Q660</f>
        <v>0</v>
      </c>
      <c r="G662" s="34">
        <f>+'لائحة المساهمين'!R660</f>
        <v>0</v>
      </c>
      <c r="H662" s="14">
        <v>654</v>
      </c>
      <c r="O662" s="6"/>
    </row>
    <row r="663" spans="1:15" ht="15.6" x14ac:dyDescent="0.3">
      <c r="A663" s="5">
        <f>+Tableau1[[#This Row],[الهاتف]]</f>
        <v>0</v>
      </c>
      <c r="C663" s="46">
        <f>+'لائحة المساهمين'!B661</f>
        <v>0</v>
      </c>
      <c r="D663" s="47">
        <f>+'لائحة المساهمين'!C661</f>
        <v>0</v>
      </c>
      <c r="E663" s="47">
        <f>+'لائحة المساهمين'!P661</f>
        <v>0</v>
      </c>
      <c r="F663" s="47">
        <f>+'لائحة المساهمين'!Q661</f>
        <v>0</v>
      </c>
      <c r="G663" s="32">
        <f>+'لائحة المساهمين'!R661</f>
        <v>0</v>
      </c>
      <c r="H663" s="10">
        <v>655</v>
      </c>
      <c r="O663" s="6"/>
    </row>
    <row r="664" spans="1:15" ht="15.6" x14ac:dyDescent="0.3">
      <c r="A664" s="5">
        <f>+Tableau1[[#This Row],[الهاتف]]</f>
        <v>0</v>
      </c>
      <c r="C664" s="48">
        <f>+'لائحة المساهمين'!B662</f>
        <v>0</v>
      </c>
      <c r="D664" s="49">
        <f>+'لائحة المساهمين'!C662</f>
        <v>0</v>
      </c>
      <c r="E664" s="49">
        <f>+'لائحة المساهمين'!P662</f>
        <v>0</v>
      </c>
      <c r="F664" s="50">
        <f>+'لائحة المساهمين'!Q662</f>
        <v>0</v>
      </c>
      <c r="G664" s="34">
        <f>+'لائحة المساهمين'!R662</f>
        <v>0</v>
      </c>
      <c r="H664" s="14">
        <v>656</v>
      </c>
      <c r="O664" s="6"/>
    </row>
    <row r="665" spans="1:15" ht="15.6" x14ac:dyDescent="0.3">
      <c r="A665" s="5">
        <f>+Tableau1[[#This Row],[الهاتف]]</f>
        <v>0</v>
      </c>
      <c r="C665" s="46">
        <f>+'لائحة المساهمين'!B663</f>
        <v>0</v>
      </c>
      <c r="D665" s="47">
        <f>+'لائحة المساهمين'!C663</f>
        <v>0</v>
      </c>
      <c r="E665" s="47">
        <f>+'لائحة المساهمين'!P663</f>
        <v>0</v>
      </c>
      <c r="F665" s="47">
        <f>+'لائحة المساهمين'!Q663</f>
        <v>0</v>
      </c>
      <c r="G665" s="32">
        <f>+'لائحة المساهمين'!R663</f>
        <v>0</v>
      </c>
      <c r="H665" s="10">
        <v>657</v>
      </c>
      <c r="O665" s="6"/>
    </row>
    <row r="666" spans="1:15" ht="15.6" x14ac:dyDescent="0.3">
      <c r="A666" s="5">
        <f>+Tableau1[[#This Row],[الهاتف]]</f>
        <v>0</v>
      </c>
      <c r="C666" s="48">
        <f>+'لائحة المساهمين'!B664</f>
        <v>0</v>
      </c>
      <c r="D666" s="49">
        <f>+'لائحة المساهمين'!C664</f>
        <v>0</v>
      </c>
      <c r="E666" s="49">
        <f>+'لائحة المساهمين'!P664</f>
        <v>0</v>
      </c>
      <c r="F666" s="50">
        <f>+'لائحة المساهمين'!Q664</f>
        <v>0</v>
      </c>
      <c r="G666" s="34">
        <f>+'لائحة المساهمين'!R664</f>
        <v>0</v>
      </c>
      <c r="H666" s="14">
        <v>658</v>
      </c>
      <c r="O666" s="6"/>
    </row>
    <row r="667" spans="1:15" ht="15.6" x14ac:dyDescent="0.3">
      <c r="A667" s="5">
        <f>+Tableau1[[#This Row],[الهاتف]]</f>
        <v>0</v>
      </c>
      <c r="C667" s="48">
        <f>+'لائحة المساهمين'!B665</f>
        <v>0</v>
      </c>
      <c r="D667" s="49">
        <f>+'لائحة المساهمين'!C665</f>
        <v>0</v>
      </c>
      <c r="E667" s="49">
        <f>+'لائحة المساهمين'!P665</f>
        <v>0</v>
      </c>
      <c r="F667" s="50">
        <f>+'لائحة المساهمين'!Q665</f>
        <v>0</v>
      </c>
      <c r="G667" s="34">
        <f>+'لائحة المساهمين'!R665</f>
        <v>0</v>
      </c>
      <c r="H667" s="10">
        <v>659</v>
      </c>
      <c r="O667" s="6"/>
    </row>
    <row r="668" spans="1:15" ht="15.6" x14ac:dyDescent="0.3">
      <c r="A668" s="5">
        <f>+Tableau1[[#This Row],[الهاتف]]</f>
        <v>0</v>
      </c>
      <c r="C668" s="46">
        <f>+'لائحة المساهمين'!B666</f>
        <v>0</v>
      </c>
      <c r="D668" s="47">
        <f>+'لائحة المساهمين'!C666</f>
        <v>0</v>
      </c>
      <c r="E668" s="47">
        <f>+'لائحة المساهمين'!P666</f>
        <v>0</v>
      </c>
      <c r="F668" s="47">
        <f>+'لائحة المساهمين'!Q666</f>
        <v>0</v>
      </c>
      <c r="G668" s="32">
        <f>+'لائحة المساهمين'!R666</f>
        <v>0</v>
      </c>
      <c r="H668" s="14">
        <v>660</v>
      </c>
      <c r="O668" s="6"/>
    </row>
    <row r="669" spans="1:15" ht="15.6" x14ac:dyDescent="0.3">
      <c r="A669" s="5">
        <f>+Tableau1[[#This Row],[الهاتف]]</f>
        <v>0</v>
      </c>
      <c r="C669" s="48">
        <f>+'لائحة المساهمين'!B667</f>
        <v>0</v>
      </c>
      <c r="D669" s="49">
        <f>+'لائحة المساهمين'!C667</f>
        <v>0</v>
      </c>
      <c r="E669" s="49">
        <f>+'لائحة المساهمين'!P667</f>
        <v>0</v>
      </c>
      <c r="F669" s="50">
        <f>+'لائحة المساهمين'!Q667</f>
        <v>0</v>
      </c>
      <c r="G669" s="34">
        <f>+'لائحة المساهمين'!R667</f>
        <v>0</v>
      </c>
      <c r="H669" s="10">
        <v>661</v>
      </c>
      <c r="O669" s="6"/>
    </row>
    <row r="670" spans="1:15" ht="15.6" x14ac:dyDescent="0.3">
      <c r="A670" s="5">
        <f>+Tableau1[[#This Row],[الهاتف]]</f>
        <v>0</v>
      </c>
      <c r="C670" s="46">
        <f>+'لائحة المساهمين'!B668</f>
        <v>0</v>
      </c>
      <c r="D670" s="47">
        <f>+'لائحة المساهمين'!C668</f>
        <v>0</v>
      </c>
      <c r="E670" s="47">
        <f>+'لائحة المساهمين'!P668</f>
        <v>0</v>
      </c>
      <c r="F670" s="47">
        <f>+'لائحة المساهمين'!Q668</f>
        <v>0</v>
      </c>
      <c r="G670" s="32">
        <f>+'لائحة المساهمين'!R668</f>
        <v>0</v>
      </c>
      <c r="H670" s="14">
        <v>662</v>
      </c>
      <c r="O670" s="6"/>
    </row>
    <row r="671" spans="1:15" ht="15.6" x14ac:dyDescent="0.3">
      <c r="A671" s="5">
        <f>+Tableau1[[#This Row],[الهاتف]]</f>
        <v>0</v>
      </c>
      <c r="C671" s="48">
        <f>+'لائحة المساهمين'!B669</f>
        <v>0</v>
      </c>
      <c r="D671" s="49">
        <f>+'لائحة المساهمين'!C669</f>
        <v>0</v>
      </c>
      <c r="E671" s="49">
        <f>+'لائحة المساهمين'!P669</f>
        <v>0</v>
      </c>
      <c r="F671" s="50">
        <f>+'لائحة المساهمين'!Q669</f>
        <v>0</v>
      </c>
      <c r="G671" s="34">
        <f>+'لائحة المساهمين'!R669</f>
        <v>0</v>
      </c>
      <c r="H671" s="10">
        <v>663</v>
      </c>
      <c r="O671" s="6"/>
    </row>
    <row r="672" spans="1:15" ht="15.6" x14ac:dyDescent="0.3">
      <c r="A672" s="5">
        <f>+Tableau1[[#This Row],[الهاتف]]</f>
        <v>0</v>
      </c>
      <c r="C672" s="46">
        <f>+'لائحة المساهمين'!B670</f>
        <v>0</v>
      </c>
      <c r="D672" s="47">
        <f>+'لائحة المساهمين'!C670</f>
        <v>0</v>
      </c>
      <c r="E672" s="47">
        <f>+'لائحة المساهمين'!P670</f>
        <v>0</v>
      </c>
      <c r="F672" s="47">
        <f>+'لائحة المساهمين'!Q670</f>
        <v>0</v>
      </c>
      <c r="G672" s="32">
        <f>+'لائحة المساهمين'!R670</f>
        <v>0</v>
      </c>
      <c r="H672" s="14">
        <v>664</v>
      </c>
      <c r="O672" s="6"/>
    </row>
    <row r="673" spans="1:15" ht="15.6" x14ac:dyDescent="0.3">
      <c r="A673" s="5">
        <f>+Tableau1[[#This Row],[الهاتف]]</f>
        <v>0</v>
      </c>
      <c r="C673" s="48">
        <f>+'لائحة المساهمين'!B671</f>
        <v>0</v>
      </c>
      <c r="D673" s="49">
        <f>+'لائحة المساهمين'!C671</f>
        <v>0</v>
      </c>
      <c r="E673" s="49">
        <f>+'لائحة المساهمين'!P671</f>
        <v>0</v>
      </c>
      <c r="F673" s="50">
        <f>+'لائحة المساهمين'!Q671</f>
        <v>0</v>
      </c>
      <c r="G673" s="34">
        <f>+'لائحة المساهمين'!R671</f>
        <v>0</v>
      </c>
      <c r="H673" s="10">
        <v>665</v>
      </c>
      <c r="O673" s="6"/>
    </row>
    <row r="674" spans="1:15" ht="15.6" x14ac:dyDescent="0.3">
      <c r="A674" s="5">
        <f>+Tableau1[[#This Row],[الهاتف]]</f>
        <v>0</v>
      </c>
      <c r="C674" s="46">
        <f>+'لائحة المساهمين'!B672</f>
        <v>0</v>
      </c>
      <c r="D674" s="47">
        <f>+'لائحة المساهمين'!C672</f>
        <v>0</v>
      </c>
      <c r="E674" s="47">
        <f>+'لائحة المساهمين'!P672</f>
        <v>0</v>
      </c>
      <c r="F674" s="47">
        <f>+'لائحة المساهمين'!Q672</f>
        <v>0</v>
      </c>
      <c r="G674" s="32">
        <f>+'لائحة المساهمين'!R672</f>
        <v>0</v>
      </c>
      <c r="H674" s="14">
        <v>666</v>
      </c>
      <c r="O674" s="6"/>
    </row>
    <row r="675" spans="1:15" ht="15.6" x14ac:dyDescent="0.3">
      <c r="A675" s="5">
        <f>+Tableau1[[#This Row],[الهاتف]]</f>
        <v>0</v>
      </c>
      <c r="C675" s="48">
        <f>+'لائحة المساهمين'!B673</f>
        <v>0</v>
      </c>
      <c r="D675" s="49">
        <f>+'لائحة المساهمين'!C673</f>
        <v>0</v>
      </c>
      <c r="E675" s="49">
        <f>+'لائحة المساهمين'!P673</f>
        <v>0</v>
      </c>
      <c r="F675" s="50">
        <f>+'لائحة المساهمين'!Q673</f>
        <v>0</v>
      </c>
      <c r="G675" s="34">
        <f>+'لائحة المساهمين'!R673</f>
        <v>0</v>
      </c>
      <c r="H675" s="10">
        <v>667</v>
      </c>
      <c r="O675" s="6"/>
    </row>
    <row r="676" spans="1:15" ht="15.6" x14ac:dyDescent="0.3">
      <c r="A676" s="5">
        <f>+Tableau1[[#This Row],[الهاتف]]</f>
        <v>0</v>
      </c>
      <c r="C676" s="46">
        <f>+'لائحة المساهمين'!B674</f>
        <v>0</v>
      </c>
      <c r="D676" s="47">
        <f>+'لائحة المساهمين'!C674</f>
        <v>0</v>
      </c>
      <c r="E676" s="47">
        <f>+'لائحة المساهمين'!P674</f>
        <v>0</v>
      </c>
      <c r="F676" s="47">
        <f>+'لائحة المساهمين'!Q674</f>
        <v>0</v>
      </c>
      <c r="G676" s="32">
        <f>+'لائحة المساهمين'!R674</f>
        <v>0</v>
      </c>
      <c r="H676" s="14">
        <v>668</v>
      </c>
      <c r="O676" s="6"/>
    </row>
    <row r="677" spans="1:15" ht="15.6" x14ac:dyDescent="0.3">
      <c r="A677" s="5">
        <f>+Tableau1[[#This Row],[الهاتف]]</f>
        <v>0</v>
      </c>
      <c r="C677" s="48">
        <f>+'لائحة المساهمين'!B675</f>
        <v>0</v>
      </c>
      <c r="D677" s="49">
        <f>+'لائحة المساهمين'!C675</f>
        <v>0</v>
      </c>
      <c r="E677" s="49">
        <f>+'لائحة المساهمين'!P675</f>
        <v>0</v>
      </c>
      <c r="F677" s="50">
        <f>+'لائحة المساهمين'!Q675</f>
        <v>0</v>
      </c>
      <c r="G677" s="34">
        <f>+'لائحة المساهمين'!R675</f>
        <v>0</v>
      </c>
      <c r="H677" s="10">
        <v>669</v>
      </c>
      <c r="O677" s="6"/>
    </row>
    <row r="678" spans="1:15" ht="15.6" x14ac:dyDescent="0.3">
      <c r="A678" s="5">
        <f>+Tableau1[[#This Row],[الهاتف]]</f>
        <v>0</v>
      </c>
      <c r="C678" s="46">
        <f>+'لائحة المساهمين'!B676</f>
        <v>0</v>
      </c>
      <c r="D678" s="47">
        <f>+'لائحة المساهمين'!C676</f>
        <v>0</v>
      </c>
      <c r="E678" s="47">
        <f>+'لائحة المساهمين'!P676</f>
        <v>0</v>
      </c>
      <c r="F678" s="47">
        <f>+'لائحة المساهمين'!Q676</f>
        <v>0</v>
      </c>
      <c r="G678" s="32">
        <f>+'لائحة المساهمين'!R676</f>
        <v>0</v>
      </c>
      <c r="H678" s="14">
        <v>670</v>
      </c>
      <c r="O678" s="6"/>
    </row>
    <row r="679" spans="1:15" ht="15.6" x14ac:dyDescent="0.3">
      <c r="A679" s="5">
        <f>+Tableau1[[#This Row],[الهاتف]]</f>
        <v>0</v>
      </c>
      <c r="C679" s="48">
        <f>+'لائحة المساهمين'!B677</f>
        <v>0</v>
      </c>
      <c r="D679" s="49">
        <f>+'لائحة المساهمين'!C677</f>
        <v>0</v>
      </c>
      <c r="E679" s="49">
        <f>+'لائحة المساهمين'!P677</f>
        <v>0</v>
      </c>
      <c r="F679" s="50">
        <f>+'لائحة المساهمين'!Q677</f>
        <v>0</v>
      </c>
      <c r="G679" s="34">
        <f>+'لائحة المساهمين'!R677</f>
        <v>0</v>
      </c>
      <c r="H679" s="10">
        <v>671</v>
      </c>
      <c r="O679" s="6"/>
    </row>
    <row r="680" spans="1:15" ht="15.6" x14ac:dyDescent="0.3">
      <c r="A680" s="5">
        <f>+Tableau1[[#This Row],[الهاتف]]</f>
        <v>0</v>
      </c>
      <c r="C680" s="46">
        <f>+'لائحة المساهمين'!B678</f>
        <v>0</v>
      </c>
      <c r="D680" s="47">
        <f>+'لائحة المساهمين'!C678</f>
        <v>0</v>
      </c>
      <c r="E680" s="47">
        <f>+'لائحة المساهمين'!P678</f>
        <v>0</v>
      </c>
      <c r="F680" s="47">
        <f>+'لائحة المساهمين'!Q678</f>
        <v>0</v>
      </c>
      <c r="G680" s="32">
        <f>+'لائحة المساهمين'!R678</f>
        <v>0</v>
      </c>
      <c r="H680" s="14">
        <v>672</v>
      </c>
      <c r="O680" s="6"/>
    </row>
    <row r="681" spans="1:15" ht="15.6" x14ac:dyDescent="0.3">
      <c r="A681" s="5">
        <f>+Tableau1[[#This Row],[الهاتف]]</f>
        <v>0</v>
      </c>
      <c r="C681" s="48">
        <f>+'لائحة المساهمين'!B679</f>
        <v>0</v>
      </c>
      <c r="D681" s="49">
        <f>+'لائحة المساهمين'!C679</f>
        <v>0</v>
      </c>
      <c r="E681" s="49">
        <f>+'لائحة المساهمين'!P679</f>
        <v>0</v>
      </c>
      <c r="F681" s="50">
        <f>+'لائحة المساهمين'!Q679</f>
        <v>0</v>
      </c>
      <c r="G681" s="34">
        <f>+'لائحة المساهمين'!R679</f>
        <v>0</v>
      </c>
      <c r="H681" s="10">
        <v>673</v>
      </c>
      <c r="O681" s="6"/>
    </row>
    <row r="682" spans="1:15" ht="15.6" x14ac:dyDescent="0.3">
      <c r="A682" s="5">
        <f>+Tableau1[[#This Row],[الهاتف]]</f>
        <v>0</v>
      </c>
      <c r="C682" s="46">
        <f>+'لائحة المساهمين'!B680</f>
        <v>0</v>
      </c>
      <c r="D682" s="47">
        <f>+'لائحة المساهمين'!C680</f>
        <v>0</v>
      </c>
      <c r="E682" s="47">
        <f>+'لائحة المساهمين'!P680</f>
        <v>0</v>
      </c>
      <c r="F682" s="47">
        <f>+'لائحة المساهمين'!Q680</f>
        <v>0</v>
      </c>
      <c r="G682" s="32">
        <f>+'لائحة المساهمين'!R680</f>
        <v>0</v>
      </c>
      <c r="H682" s="14">
        <v>674</v>
      </c>
      <c r="O682" s="6"/>
    </row>
    <row r="683" spans="1:15" ht="15.6" x14ac:dyDescent="0.3">
      <c r="A683" s="5">
        <f>+Tableau1[[#This Row],[الهاتف]]</f>
        <v>0</v>
      </c>
      <c r="C683" s="48">
        <f>+'لائحة المساهمين'!B681</f>
        <v>0</v>
      </c>
      <c r="D683" s="49">
        <f>+'لائحة المساهمين'!C681</f>
        <v>0</v>
      </c>
      <c r="E683" s="49">
        <f>+'لائحة المساهمين'!P681</f>
        <v>0</v>
      </c>
      <c r="F683" s="50">
        <f>+'لائحة المساهمين'!Q681</f>
        <v>0</v>
      </c>
      <c r="G683" s="34">
        <f>+'لائحة المساهمين'!R681</f>
        <v>0</v>
      </c>
      <c r="H683" s="10">
        <v>675</v>
      </c>
      <c r="O683" s="6"/>
    </row>
    <row r="684" spans="1:15" ht="15.6" x14ac:dyDescent="0.3">
      <c r="A684" s="5">
        <f>+Tableau1[[#This Row],[الهاتف]]</f>
        <v>0</v>
      </c>
      <c r="C684" s="46">
        <f>+'لائحة المساهمين'!B682</f>
        <v>0</v>
      </c>
      <c r="D684" s="47">
        <f>+'لائحة المساهمين'!C682</f>
        <v>0</v>
      </c>
      <c r="E684" s="47">
        <f>+'لائحة المساهمين'!P682</f>
        <v>0</v>
      </c>
      <c r="F684" s="47">
        <f>+'لائحة المساهمين'!Q682</f>
        <v>0</v>
      </c>
      <c r="G684" s="32">
        <f>+'لائحة المساهمين'!R682</f>
        <v>0</v>
      </c>
      <c r="H684" s="14">
        <v>676</v>
      </c>
      <c r="O684" s="6"/>
    </row>
    <row r="685" spans="1:15" ht="15.6" x14ac:dyDescent="0.3">
      <c r="A685" s="5">
        <f>+Tableau1[[#This Row],[الهاتف]]</f>
        <v>0</v>
      </c>
      <c r="C685" s="48">
        <f>+'لائحة المساهمين'!B683</f>
        <v>0</v>
      </c>
      <c r="D685" s="49">
        <f>+'لائحة المساهمين'!C683</f>
        <v>0</v>
      </c>
      <c r="E685" s="49">
        <f>+'لائحة المساهمين'!P683</f>
        <v>0</v>
      </c>
      <c r="F685" s="50">
        <f>+'لائحة المساهمين'!Q683</f>
        <v>0</v>
      </c>
      <c r="G685" s="34">
        <f>+'لائحة المساهمين'!R683</f>
        <v>0</v>
      </c>
      <c r="H685" s="10">
        <v>677</v>
      </c>
      <c r="O685" s="6"/>
    </row>
    <row r="686" spans="1:15" ht="15.6" x14ac:dyDescent="0.3">
      <c r="A686" s="5">
        <f>+Tableau1[[#This Row],[الهاتف]]</f>
        <v>0</v>
      </c>
      <c r="C686" s="46">
        <f>+'لائحة المساهمين'!B684</f>
        <v>0</v>
      </c>
      <c r="D686" s="47">
        <f>+'لائحة المساهمين'!C684</f>
        <v>0</v>
      </c>
      <c r="E686" s="47">
        <f>+'لائحة المساهمين'!P684</f>
        <v>0</v>
      </c>
      <c r="F686" s="47">
        <f>+'لائحة المساهمين'!Q684</f>
        <v>0</v>
      </c>
      <c r="G686" s="32">
        <f>+'لائحة المساهمين'!R684</f>
        <v>0</v>
      </c>
      <c r="H686" s="14">
        <v>678</v>
      </c>
      <c r="O686" s="6"/>
    </row>
    <row r="687" spans="1:15" ht="15.6" x14ac:dyDescent="0.3">
      <c r="A687" s="5">
        <f>+Tableau1[[#This Row],[الهاتف]]</f>
        <v>0</v>
      </c>
      <c r="C687" s="48">
        <f>+'لائحة المساهمين'!B685</f>
        <v>0</v>
      </c>
      <c r="D687" s="49">
        <f>+'لائحة المساهمين'!C685</f>
        <v>0</v>
      </c>
      <c r="E687" s="49">
        <f>+'لائحة المساهمين'!P685</f>
        <v>0</v>
      </c>
      <c r="F687" s="50">
        <f>+'لائحة المساهمين'!Q685</f>
        <v>0</v>
      </c>
      <c r="G687" s="34">
        <f>+'لائحة المساهمين'!R685</f>
        <v>0</v>
      </c>
      <c r="H687" s="10">
        <v>679</v>
      </c>
      <c r="O687" s="6"/>
    </row>
    <row r="688" spans="1:15" ht="15.6" x14ac:dyDescent="0.3">
      <c r="A688" s="5">
        <f>+Tableau1[[#This Row],[الهاتف]]</f>
        <v>0</v>
      </c>
      <c r="C688" s="46">
        <f>+'لائحة المساهمين'!B686</f>
        <v>0</v>
      </c>
      <c r="D688" s="47">
        <f>+'لائحة المساهمين'!C686</f>
        <v>0</v>
      </c>
      <c r="E688" s="47">
        <f>+'لائحة المساهمين'!P686</f>
        <v>0</v>
      </c>
      <c r="F688" s="47">
        <f>+'لائحة المساهمين'!Q686</f>
        <v>0</v>
      </c>
      <c r="G688" s="32">
        <f>+'لائحة المساهمين'!R686</f>
        <v>0</v>
      </c>
      <c r="H688" s="14">
        <v>680</v>
      </c>
      <c r="O688" s="6"/>
    </row>
    <row r="689" spans="1:15" ht="15.6" x14ac:dyDescent="0.3">
      <c r="A689" s="5">
        <f>+Tableau1[[#This Row],[الهاتف]]</f>
        <v>0</v>
      </c>
      <c r="C689" s="48">
        <f>+'لائحة المساهمين'!B687</f>
        <v>0</v>
      </c>
      <c r="D689" s="49">
        <f>+'لائحة المساهمين'!C687</f>
        <v>0</v>
      </c>
      <c r="E689" s="49">
        <f>+'لائحة المساهمين'!P687</f>
        <v>0</v>
      </c>
      <c r="F689" s="50">
        <f>+'لائحة المساهمين'!Q687</f>
        <v>0</v>
      </c>
      <c r="G689" s="34">
        <f>+'لائحة المساهمين'!R687</f>
        <v>0</v>
      </c>
      <c r="H689" s="10">
        <v>681</v>
      </c>
      <c r="O689" s="6"/>
    </row>
    <row r="690" spans="1:15" ht="15.6" x14ac:dyDescent="0.3">
      <c r="A690" s="5">
        <f>+Tableau1[[#This Row],[الهاتف]]</f>
        <v>0</v>
      </c>
      <c r="C690" s="48">
        <f>+'لائحة المساهمين'!B688</f>
        <v>0</v>
      </c>
      <c r="D690" s="49">
        <f>+'لائحة المساهمين'!C688</f>
        <v>0</v>
      </c>
      <c r="E690" s="49">
        <f>+'لائحة المساهمين'!P688</f>
        <v>0</v>
      </c>
      <c r="F690" s="50">
        <f>+'لائحة المساهمين'!Q688</f>
        <v>0</v>
      </c>
      <c r="G690" s="34">
        <f>+'لائحة المساهمين'!R688</f>
        <v>0</v>
      </c>
      <c r="H690" s="14">
        <v>682</v>
      </c>
      <c r="O690" s="6"/>
    </row>
    <row r="691" spans="1:15" ht="15.6" x14ac:dyDescent="0.3">
      <c r="A691" s="5">
        <f>+Tableau1[[#This Row],[الهاتف]]</f>
        <v>0</v>
      </c>
      <c r="C691" s="46">
        <f>+'لائحة المساهمين'!B689</f>
        <v>0</v>
      </c>
      <c r="D691" s="47">
        <f>+'لائحة المساهمين'!C689</f>
        <v>0</v>
      </c>
      <c r="E691" s="47">
        <f>+'لائحة المساهمين'!P689</f>
        <v>0</v>
      </c>
      <c r="F691" s="47">
        <f>+'لائحة المساهمين'!Q689</f>
        <v>0</v>
      </c>
      <c r="G691" s="32">
        <f>+'لائحة المساهمين'!R689</f>
        <v>0</v>
      </c>
      <c r="H691" s="10">
        <v>683</v>
      </c>
      <c r="O691" s="6"/>
    </row>
    <row r="692" spans="1:15" ht="15.6" x14ac:dyDescent="0.3">
      <c r="A692" s="5">
        <f>+Tableau1[[#This Row],[الهاتف]]</f>
        <v>0</v>
      </c>
      <c r="C692" s="48">
        <f>+'لائحة المساهمين'!B690</f>
        <v>0</v>
      </c>
      <c r="D692" s="49">
        <f>+'لائحة المساهمين'!C690</f>
        <v>0</v>
      </c>
      <c r="E692" s="49">
        <f>+'لائحة المساهمين'!P690</f>
        <v>0</v>
      </c>
      <c r="F692" s="50">
        <f>+'لائحة المساهمين'!Q690</f>
        <v>0</v>
      </c>
      <c r="G692" s="34">
        <f>+'لائحة المساهمين'!R690</f>
        <v>0</v>
      </c>
      <c r="H692" s="14">
        <v>684</v>
      </c>
      <c r="O692" s="6"/>
    </row>
    <row r="693" spans="1:15" ht="15.6" x14ac:dyDescent="0.3">
      <c r="A693" s="5">
        <f>+Tableau1[[#This Row],[الهاتف]]</f>
        <v>0</v>
      </c>
      <c r="C693" s="46">
        <f>+'لائحة المساهمين'!B691</f>
        <v>0</v>
      </c>
      <c r="D693" s="47">
        <f>+'لائحة المساهمين'!C691</f>
        <v>0</v>
      </c>
      <c r="E693" s="47">
        <f>+'لائحة المساهمين'!P691</f>
        <v>0</v>
      </c>
      <c r="F693" s="47">
        <f>+'لائحة المساهمين'!Q691</f>
        <v>0</v>
      </c>
      <c r="G693" s="32">
        <f>+'لائحة المساهمين'!R691</f>
        <v>0</v>
      </c>
      <c r="H693" s="10">
        <v>685</v>
      </c>
      <c r="O693" s="6"/>
    </row>
    <row r="694" spans="1:15" ht="15.6" x14ac:dyDescent="0.3">
      <c r="A694" s="5">
        <f>+Tableau1[[#This Row],[الهاتف]]</f>
        <v>0</v>
      </c>
      <c r="C694" s="48">
        <f>+'لائحة المساهمين'!B692</f>
        <v>0</v>
      </c>
      <c r="D694" s="49">
        <f>+'لائحة المساهمين'!C692</f>
        <v>0</v>
      </c>
      <c r="E694" s="49">
        <f>+'لائحة المساهمين'!P692</f>
        <v>0</v>
      </c>
      <c r="F694" s="50">
        <f>+'لائحة المساهمين'!Q692</f>
        <v>0</v>
      </c>
      <c r="G694" s="34">
        <f>+'لائحة المساهمين'!R692</f>
        <v>0</v>
      </c>
      <c r="H694" s="14">
        <v>686</v>
      </c>
      <c r="O694" s="6"/>
    </row>
    <row r="695" spans="1:15" ht="15.6" x14ac:dyDescent="0.3">
      <c r="A695" s="5">
        <f>+Tableau1[[#This Row],[الهاتف]]</f>
        <v>0</v>
      </c>
      <c r="C695" s="46">
        <f>+'لائحة المساهمين'!B693</f>
        <v>0</v>
      </c>
      <c r="D695" s="47">
        <f>+'لائحة المساهمين'!C693</f>
        <v>0</v>
      </c>
      <c r="E695" s="47">
        <f>+'لائحة المساهمين'!P693</f>
        <v>0</v>
      </c>
      <c r="F695" s="47">
        <f>+'لائحة المساهمين'!Q693</f>
        <v>0</v>
      </c>
      <c r="G695" s="32">
        <f>+'لائحة المساهمين'!R693</f>
        <v>0</v>
      </c>
      <c r="H695" s="10">
        <v>687</v>
      </c>
      <c r="O695" s="6"/>
    </row>
    <row r="696" spans="1:15" ht="15.6" x14ac:dyDescent="0.3">
      <c r="A696" s="5">
        <f>+Tableau1[[#This Row],[الهاتف]]</f>
        <v>0</v>
      </c>
      <c r="C696" s="48">
        <f>+'لائحة المساهمين'!B694</f>
        <v>0</v>
      </c>
      <c r="D696" s="49">
        <f>+'لائحة المساهمين'!C694</f>
        <v>0</v>
      </c>
      <c r="E696" s="49">
        <f>+'لائحة المساهمين'!P694</f>
        <v>0</v>
      </c>
      <c r="F696" s="50">
        <f>+'لائحة المساهمين'!Q694</f>
        <v>0</v>
      </c>
      <c r="G696" s="34">
        <f>+'لائحة المساهمين'!R694</f>
        <v>0</v>
      </c>
      <c r="H696" s="14">
        <v>688</v>
      </c>
      <c r="O696" s="6"/>
    </row>
    <row r="697" spans="1:15" ht="15.6" x14ac:dyDescent="0.3">
      <c r="A697" s="5">
        <f>+Tableau1[[#This Row],[الهاتف]]</f>
        <v>0</v>
      </c>
      <c r="C697" s="46">
        <f>+'لائحة المساهمين'!B695</f>
        <v>0</v>
      </c>
      <c r="D697" s="47">
        <f>+'لائحة المساهمين'!C695</f>
        <v>0</v>
      </c>
      <c r="E697" s="47">
        <f>+'لائحة المساهمين'!P695</f>
        <v>0</v>
      </c>
      <c r="F697" s="47">
        <f>+'لائحة المساهمين'!Q695</f>
        <v>0</v>
      </c>
      <c r="G697" s="32">
        <f>+'لائحة المساهمين'!R695</f>
        <v>0</v>
      </c>
      <c r="H697" s="10">
        <v>689</v>
      </c>
      <c r="O697" s="6"/>
    </row>
    <row r="698" spans="1:15" ht="15.6" x14ac:dyDescent="0.3">
      <c r="A698" s="5">
        <f>+Tableau1[[#This Row],[الهاتف]]</f>
        <v>0</v>
      </c>
      <c r="C698" s="48">
        <f>+'لائحة المساهمين'!B696</f>
        <v>0</v>
      </c>
      <c r="D698" s="49">
        <f>+'لائحة المساهمين'!C696</f>
        <v>0</v>
      </c>
      <c r="E698" s="49">
        <f>+'لائحة المساهمين'!P696</f>
        <v>0</v>
      </c>
      <c r="F698" s="50">
        <f>+'لائحة المساهمين'!Q696</f>
        <v>0</v>
      </c>
      <c r="G698" s="34">
        <f>+'لائحة المساهمين'!R696</f>
        <v>0</v>
      </c>
      <c r="H698" s="14">
        <v>690</v>
      </c>
      <c r="O698" s="6"/>
    </row>
    <row r="699" spans="1:15" ht="15.6" x14ac:dyDescent="0.3">
      <c r="A699" s="5">
        <f>+Tableau1[[#This Row],[الهاتف]]</f>
        <v>0</v>
      </c>
      <c r="C699" s="46">
        <f>+'لائحة المساهمين'!B697</f>
        <v>0</v>
      </c>
      <c r="D699" s="47">
        <f>+'لائحة المساهمين'!C697</f>
        <v>0</v>
      </c>
      <c r="E699" s="47">
        <f>+'لائحة المساهمين'!P697</f>
        <v>0</v>
      </c>
      <c r="F699" s="47">
        <f>+'لائحة المساهمين'!Q697</f>
        <v>0</v>
      </c>
      <c r="G699" s="32">
        <f>+'لائحة المساهمين'!R697</f>
        <v>0</v>
      </c>
      <c r="H699" s="10">
        <v>691</v>
      </c>
      <c r="O699" s="6"/>
    </row>
    <row r="700" spans="1:15" ht="15.6" x14ac:dyDescent="0.3">
      <c r="A700" s="5">
        <f>+Tableau1[[#This Row],[الهاتف]]</f>
        <v>0</v>
      </c>
      <c r="C700" s="48">
        <f>+'لائحة المساهمين'!B698</f>
        <v>0</v>
      </c>
      <c r="D700" s="49">
        <f>+'لائحة المساهمين'!C698</f>
        <v>0</v>
      </c>
      <c r="E700" s="49">
        <f>+'لائحة المساهمين'!P698</f>
        <v>0</v>
      </c>
      <c r="F700" s="50">
        <f>+'لائحة المساهمين'!Q698</f>
        <v>0</v>
      </c>
      <c r="G700" s="34">
        <f>+'لائحة المساهمين'!R698</f>
        <v>0</v>
      </c>
      <c r="H700" s="14">
        <v>692</v>
      </c>
      <c r="O700" s="6"/>
    </row>
    <row r="701" spans="1:15" ht="15.6" x14ac:dyDescent="0.3">
      <c r="A701" s="5">
        <f>+Tableau1[[#This Row],[الهاتف]]</f>
        <v>0</v>
      </c>
      <c r="C701" s="46">
        <f>+'لائحة المساهمين'!B699</f>
        <v>0</v>
      </c>
      <c r="D701" s="47">
        <f>+'لائحة المساهمين'!C699</f>
        <v>0</v>
      </c>
      <c r="E701" s="47">
        <f>+'لائحة المساهمين'!P699</f>
        <v>0</v>
      </c>
      <c r="F701" s="47">
        <f>+'لائحة المساهمين'!Q699</f>
        <v>0</v>
      </c>
      <c r="G701" s="32">
        <f>+'لائحة المساهمين'!R699</f>
        <v>0</v>
      </c>
      <c r="H701" s="10">
        <v>693</v>
      </c>
      <c r="O701" s="6"/>
    </row>
    <row r="702" spans="1:15" ht="15.6" x14ac:dyDescent="0.3">
      <c r="A702" s="5">
        <f>+Tableau1[[#This Row],[الهاتف]]</f>
        <v>0</v>
      </c>
      <c r="C702" s="48">
        <f>+'لائحة المساهمين'!B700</f>
        <v>0</v>
      </c>
      <c r="D702" s="49">
        <f>+'لائحة المساهمين'!C700</f>
        <v>0</v>
      </c>
      <c r="E702" s="49">
        <f>+'لائحة المساهمين'!P700</f>
        <v>0</v>
      </c>
      <c r="F702" s="50">
        <f>+'لائحة المساهمين'!Q700</f>
        <v>0</v>
      </c>
      <c r="G702" s="34">
        <f>+'لائحة المساهمين'!R700</f>
        <v>0</v>
      </c>
      <c r="H702" s="14">
        <v>694</v>
      </c>
      <c r="O702" s="6"/>
    </row>
    <row r="703" spans="1:15" ht="15.6" x14ac:dyDescent="0.3">
      <c r="A703" s="5">
        <f>+Tableau1[[#This Row],[الهاتف]]</f>
        <v>0</v>
      </c>
      <c r="C703" s="46">
        <f>+'لائحة المساهمين'!B701</f>
        <v>0</v>
      </c>
      <c r="D703" s="47">
        <f>+'لائحة المساهمين'!C701</f>
        <v>0</v>
      </c>
      <c r="E703" s="47">
        <f>+'لائحة المساهمين'!P701</f>
        <v>0</v>
      </c>
      <c r="F703" s="47">
        <f>+'لائحة المساهمين'!Q701</f>
        <v>0</v>
      </c>
      <c r="G703" s="32">
        <f>+'لائحة المساهمين'!R701</f>
        <v>0</v>
      </c>
      <c r="H703" s="10">
        <v>695</v>
      </c>
      <c r="O703" s="6"/>
    </row>
    <row r="704" spans="1:15" ht="15.6" x14ac:dyDescent="0.3">
      <c r="A704" s="5">
        <f>+Tableau1[[#This Row],[الهاتف]]</f>
        <v>0</v>
      </c>
      <c r="C704" s="48">
        <f>+'لائحة المساهمين'!B702</f>
        <v>0</v>
      </c>
      <c r="D704" s="49">
        <f>+'لائحة المساهمين'!C702</f>
        <v>0</v>
      </c>
      <c r="E704" s="49">
        <f>+'لائحة المساهمين'!P702</f>
        <v>0</v>
      </c>
      <c r="F704" s="50">
        <f>+'لائحة المساهمين'!Q702</f>
        <v>0</v>
      </c>
      <c r="G704" s="34">
        <f>+'لائحة المساهمين'!R702</f>
        <v>0</v>
      </c>
      <c r="H704" s="14">
        <v>696</v>
      </c>
      <c r="O704" s="6"/>
    </row>
    <row r="705" spans="1:15" ht="15.6" x14ac:dyDescent="0.3">
      <c r="A705" s="5">
        <f>+Tableau1[[#This Row],[الهاتف]]</f>
        <v>0</v>
      </c>
      <c r="C705" s="46">
        <f>+'لائحة المساهمين'!B703</f>
        <v>0</v>
      </c>
      <c r="D705" s="47">
        <f>+'لائحة المساهمين'!C703</f>
        <v>0</v>
      </c>
      <c r="E705" s="47">
        <f>+'لائحة المساهمين'!P703</f>
        <v>0</v>
      </c>
      <c r="F705" s="47">
        <f>+'لائحة المساهمين'!Q703</f>
        <v>0</v>
      </c>
      <c r="G705" s="32">
        <f>+'لائحة المساهمين'!R703</f>
        <v>0</v>
      </c>
      <c r="H705" s="10">
        <v>697</v>
      </c>
      <c r="O705" s="6"/>
    </row>
    <row r="706" spans="1:15" ht="15.6" x14ac:dyDescent="0.3">
      <c r="A706" s="5">
        <f>+Tableau1[[#This Row],[الهاتف]]</f>
        <v>0</v>
      </c>
      <c r="C706" s="48">
        <f>+'لائحة المساهمين'!B704</f>
        <v>0</v>
      </c>
      <c r="D706" s="49">
        <f>+'لائحة المساهمين'!C704</f>
        <v>0</v>
      </c>
      <c r="E706" s="49">
        <f>+'لائحة المساهمين'!P704</f>
        <v>0</v>
      </c>
      <c r="F706" s="50">
        <f>+'لائحة المساهمين'!Q704</f>
        <v>0</v>
      </c>
      <c r="G706" s="34">
        <f>+'لائحة المساهمين'!R704</f>
        <v>0</v>
      </c>
      <c r="H706" s="14">
        <v>698</v>
      </c>
      <c r="O706" s="6"/>
    </row>
    <row r="707" spans="1:15" ht="15.6" x14ac:dyDescent="0.3">
      <c r="A707" s="5">
        <f>+Tableau1[[#This Row],[الهاتف]]</f>
        <v>0</v>
      </c>
      <c r="C707" s="46">
        <f>+'لائحة المساهمين'!B705</f>
        <v>0</v>
      </c>
      <c r="D707" s="47">
        <f>+'لائحة المساهمين'!C705</f>
        <v>0</v>
      </c>
      <c r="E707" s="47">
        <f>+'لائحة المساهمين'!P705</f>
        <v>0</v>
      </c>
      <c r="F707" s="47">
        <f>+'لائحة المساهمين'!Q705</f>
        <v>0</v>
      </c>
      <c r="G707" s="32">
        <f>+'لائحة المساهمين'!R705</f>
        <v>0</v>
      </c>
      <c r="H707" s="10">
        <v>699</v>
      </c>
      <c r="O707" s="6"/>
    </row>
    <row r="708" spans="1:15" ht="15.6" x14ac:dyDescent="0.3">
      <c r="A708" s="5">
        <f>+Tableau1[[#This Row],[الهاتف]]</f>
        <v>0</v>
      </c>
      <c r="C708" s="48">
        <f>+'لائحة المساهمين'!B706</f>
        <v>0</v>
      </c>
      <c r="D708" s="49">
        <f>+'لائحة المساهمين'!C706</f>
        <v>0</v>
      </c>
      <c r="E708" s="49">
        <f>+'لائحة المساهمين'!P706</f>
        <v>0</v>
      </c>
      <c r="F708" s="50">
        <f>+'لائحة المساهمين'!Q706</f>
        <v>0</v>
      </c>
      <c r="G708" s="34">
        <f>+'لائحة المساهمين'!R706</f>
        <v>0</v>
      </c>
      <c r="H708" s="14">
        <v>700</v>
      </c>
      <c r="O708" s="6"/>
    </row>
    <row r="709" spans="1:15" ht="15.6" x14ac:dyDescent="0.3">
      <c r="A709" s="5">
        <f>+Tableau1[[#This Row],[الهاتف]]</f>
        <v>0</v>
      </c>
      <c r="C709" s="46">
        <f>+'لائحة المساهمين'!B707</f>
        <v>0</v>
      </c>
      <c r="D709" s="47">
        <f>+'لائحة المساهمين'!C707</f>
        <v>0</v>
      </c>
      <c r="E709" s="47">
        <f>+'لائحة المساهمين'!P707</f>
        <v>0</v>
      </c>
      <c r="F709" s="47">
        <f>+'لائحة المساهمين'!Q707</f>
        <v>0</v>
      </c>
      <c r="G709" s="32">
        <f>+'لائحة المساهمين'!R707</f>
        <v>0</v>
      </c>
      <c r="H709" s="10">
        <v>701</v>
      </c>
      <c r="O709" s="6"/>
    </row>
    <row r="710" spans="1:15" ht="15.6" x14ac:dyDescent="0.3">
      <c r="A710" s="5">
        <f>+Tableau1[[#This Row],[الهاتف]]</f>
        <v>0</v>
      </c>
      <c r="C710" s="48">
        <f>+'لائحة المساهمين'!B708</f>
        <v>0</v>
      </c>
      <c r="D710" s="49">
        <f>+'لائحة المساهمين'!C708</f>
        <v>0</v>
      </c>
      <c r="E710" s="49">
        <f>+'لائحة المساهمين'!P708</f>
        <v>0</v>
      </c>
      <c r="F710" s="50">
        <f>+'لائحة المساهمين'!Q708</f>
        <v>0</v>
      </c>
      <c r="G710" s="34">
        <f>+'لائحة المساهمين'!R708</f>
        <v>0</v>
      </c>
      <c r="H710" s="14">
        <v>702</v>
      </c>
      <c r="O710" s="6"/>
    </row>
    <row r="711" spans="1:15" ht="15.6" x14ac:dyDescent="0.3">
      <c r="A711" s="5">
        <f>+Tableau1[[#This Row],[الهاتف]]</f>
        <v>0</v>
      </c>
      <c r="C711" s="46">
        <f>+'لائحة المساهمين'!B709</f>
        <v>0</v>
      </c>
      <c r="D711" s="47">
        <f>+'لائحة المساهمين'!C709</f>
        <v>0</v>
      </c>
      <c r="E711" s="47">
        <f>+'لائحة المساهمين'!P709</f>
        <v>0</v>
      </c>
      <c r="F711" s="47">
        <f>+'لائحة المساهمين'!Q709</f>
        <v>0</v>
      </c>
      <c r="G711" s="32">
        <f>+'لائحة المساهمين'!R709</f>
        <v>0</v>
      </c>
      <c r="H711" s="10">
        <v>703</v>
      </c>
      <c r="O711" s="6"/>
    </row>
    <row r="712" spans="1:15" ht="15.6" x14ac:dyDescent="0.3">
      <c r="A712" s="5">
        <f>+Tableau1[[#This Row],[الهاتف]]</f>
        <v>0</v>
      </c>
      <c r="C712" s="48">
        <f>+'لائحة المساهمين'!B710</f>
        <v>0</v>
      </c>
      <c r="D712" s="49">
        <f>+'لائحة المساهمين'!C710</f>
        <v>0</v>
      </c>
      <c r="E712" s="49">
        <f>+'لائحة المساهمين'!P710</f>
        <v>0</v>
      </c>
      <c r="F712" s="50">
        <f>+'لائحة المساهمين'!Q710</f>
        <v>0</v>
      </c>
      <c r="G712" s="34">
        <f>+'لائحة المساهمين'!R710</f>
        <v>0</v>
      </c>
      <c r="H712" s="14">
        <v>704</v>
      </c>
      <c r="O712" s="6"/>
    </row>
    <row r="713" spans="1:15" ht="15.6" x14ac:dyDescent="0.3">
      <c r="A713" s="5">
        <f>+Tableau1[[#This Row],[الهاتف]]</f>
        <v>0</v>
      </c>
      <c r="C713" s="46">
        <f>+'لائحة المساهمين'!B711</f>
        <v>0</v>
      </c>
      <c r="D713" s="47">
        <f>+'لائحة المساهمين'!C711</f>
        <v>0</v>
      </c>
      <c r="E713" s="47">
        <f>+'لائحة المساهمين'!P711</f>
        <v>0</v>
      </c>
      <c r="F713" s="47">
        <f>+'لائحة المساهمين'!Q711</f>
        <v>0</v>
      </c>
      <c r="G713" s="32">
        <f>+'لائحة المساهمين'!R711</f>
        <v>0</v>
      </c>
      <c r="H713" s="10">
        <v>705</v>
      </c>
      <c r="O713" s="6"/>
    </row>
    <row r="714" spans="1:15" ht="15.6" x14ac:dyDescent="0.3">
      <c r="A714" s="5">
        <f>+Tableau1[[#This Row],[الهاتف]]</f>
        <v>0</v>
      </c>
      <c r="C714" s="48">
        <f>+'لائحة المساهمين'!B712</f>
        <v>0</v>
      </c>
      <c r="D714" s="49">
        <f>+'لائحة المساهمين'!C712</f>
        <v>0</v>
      </c>
      <c r="E714" s="49">
        <f>+'لائحة المساهمين'!P712</f>
        <v>0</v>
      </c>
      <c r="F714" s="50">
        <f>+'لائحة المساهمين'!Q712</f>
        <v>0</v>
      </c>
      <c r="G714" s="34">
        <f>+'لائحة المساهمين'!R712</f>
        <v>0</v>
      </c>
      <c r="H714" s="14">
        <v>706</v>
      </c>
      <c r="O714" s="6"/>
    </row>
    <row r="715" spans="1:15" ht="15.6" x14ac:dyDescent="0.3">
      <c r="A715" s="5">
        <f>+Tableau1[[#This Row],[الهاتف]]</f>
        <v>0</v>
      </c>
      <c r="C715" s="46">
        <f>+'لائحة المساهمين'!B713</f>
        <v>0</v>
      </c>
      <c r="D715" s="47">
        <f>+'لائحة المساهمين'!C713</f>
        <v>0</v>
      </c>
      <c r="E715" s="47">
        <f>+'لائحة المساهمين'!P713</f>
        <v>0</v>
      </c>
      <c r="F715" s="47">
        <f>+'لائحة المساهمين'!Q713</f>
        <v>0</v>
      </c>
      <c r="G715" s="32">
        <f>+'لائحة المساهمين'!R713</f>
        <v>0</v>
      </c>
      <c r="H715" s="10">
        <v>707</v>
      </c>
      <c r="O715" s="6"/>
    </row>
    <row r="716" spans="1:15" ht="15.6" x14ac:dyDescent="0.3">
      <c r="A716" s="5">
        <f>+Tableau1[[#This Row],[الهاتف]]</f>
        <v>0</v>
      </c>
      <c r="C716" s="48">
        <f>+'لائحة المساهمين'!B714</f>
        <v>0</v>
      </c>
      <c r="D716" s="49">
        <f>+'لائحة المساهمين'!C714</f>
        <v>0</v>
      </c>
      <c r="E716" s="49">
        <f>+'لائحة المساهمين'!P714</f>
        <v>0</v>
      </c>
      <c r="F716" s="50">
        <f>+'لائحة المساهمين'!Q714</f>
        <v>0</v>
      </c>
      <c r="G716" s="34">
        <f>+'لائحة المساهمين'!R714</f>
        <v>0</v>
      </c>
      <c r="H716" s="14">
        <v>708</v>
      </c>
      <c r="O716" s="6"/>
    </row>
    <row r="717" spans="1:15" ht="15.6" x14ac:dyDescent="0.3">
      <c r="A717" s="5">
        <f>+Tableau1[[#This Row],[الهاتف]]</f>
        <v>0</v>
      </c>
      <c r="C717" s="46">
        <f>+'لائحة المساهمين'!B715</f>
        <v>0</v>
      </c>
      <c r="D717" s="47">
        <f>+'لائحة المساهمين'!C715</f>
        <v>0</v>
      </c>
      <c r="E717" s="47">
        <f>+'لائحة المساهمين'!P715</f>
        <v>0</v>
      </c>
      <c r="F717" s="47">
        <f>+'لائحة المساهمين'!Q715</f>
        <v>0</v>
      </c>
      <c r="G717" s="32">
        <f>+'لائحة المساهمين'!R715</f>
        <v>0</v>
      </c>
      <c r="H717" s="10">
        <v>709</v>
      </c>
      <c r="O717" s="6"/>
    </row>
    <row r="718" spans="1:15" ht="15.6" x14ac:dyDescent="0.3">
      <c r="A718" s="5">
        <f>+Tableau1[[#This Row],[الهاتف]]</f>
        <v>0</v>
      </c>
      <c r="C718" s="48">
        <f>+'لائحة المساهمين'!B716</f>
        <v>0</v>
      </c>
      <c r="D718" s="49">
        <f>+'لائحة المساهمين'!C716</f>
        <v>0</v>
      </c>
      <c r="E718" s="49">
        <f>+'لائحة المساهمين'!P716</f>
        <v>0</v>
      </c>
      <c r="F718" s="50">
        <f>+'لائحة المساهمين'!Q716</f>
        <v>0</v>
      </c>
      <c r="G718" s="34">
        <f>+'لائحة المساهمين'!R716</f>
        <v>0</v>
      </c>
      <c r="H718" s="14">
        <v>710</v>
      </c>
      <c r="O718" s="6"/>
    </row>
    <row r="719" spans="1:15" ht="15.6" x14ac:dyDescent="0.3">
      <c r="A719" s="5">
        <f>+Tableau1[[#This Row],[الهاتف]]</f>
        <v>0</v>
      </c>
      <c r="C719" s="46">
        <f>+'لائحة المساهمين'!B717</f>
        <v>0</v>
      </c>
      <c r="D719" s="47">
        <f>+'لائحة المساهمين'!C717</f>
        <v>0</v>
      </c>
      <c r="E719" s="47">
        <f>+'لائحة المساهمين'!P717</f>
        <v>0</v>
      </c>
      <c r="F719" s="47">
        <f>+'لائحة المساهمين'!Q717</f>
        <v>0</v>
      </c>
      <c r="G719" s="32">
        <f>+'لائحة المساهمين'!R717</f>
        <v>0</v>
      </c>
      <c r="H719" s="10">
        <v>711</v>
      </c>
      <c r="O719" s="6"/>
    </row>
    <row r="720" spans="1:15" ht="15.6" x14ac:dyDescent="0.3">
      <c r="A720" s="5">
        <f>+Tableau1[[#This Row],[الهاتف]]</f>
        <v>0</v>
      </c>
      <c r="C720" s="48">
        <f>+'لائحة المساهمين'!B718</f>
        <v>0</v>
      </c>
      <c r="D720" s="49">
        <f>+'لائحة المساهمين'!C718</f>
        <v>0</v>
      </c>
      <c r="E720" s="49">
        <f>+'لائحة المساهمين'!P718</f>
        <v>0</v>
      </c>
      <c r="F720" s="50">
        <f>+'لائحة المساهمين'!Q718</f>
        <v>0</v>
      </c>
      <c r="G720" s="34">
        <f>+'لائحة المساهمين'!R718</f>
        <v>0</v>
      </c>
      <c r="H720" s="14">
        <v>712</v>
      </c>
      <c r="O720" s="6"/>
    </row>
    <row r="721" spans="1:15" ht="15.6" x14ac:dyDescent="0.3">
      <c r="A721" s="5">
        <f>+Tableau1[[#This Row],[الهاتف]]</f>
        <v>0</v>
      </c>
      <c r="C721" s="46">
        <f>+'لائحة المساهمين'!B719</f>
        <v>0</v>
      </c>
      <c r="D721" s="47">
        <f>+'لائحة المساهمين'!C719</f>
        <v>0</v>
      </c>
      <c r="E721" s="47">
        <f>+'لائحة المساهمين'!P719</f>
        <v>0</v>
      </c>
      <c r="F721" s="47">
        <f>+'لائحة المساهمين'!Q719</f>
        <v>0</v>
      </c>
      <c r="G721" s="32">
        <f>+'لائحة المساهمين'!R719</f>
        <v>0</v>
      </c>
      <c r="H721" s="10">
        <v>713</v>
      </c>
      <c r="O721" s="6"/>
    </row>
    <row r="722" spans="1:15" ht="15.6" x14ac:dyDescent="0.3">
      <c r="A722" s="5">
        <f>+Tableau1[[#This Row],[الهاتف]]</f>
        <v>0</v>
      </c>
      <c r="C722" s="48">
        <f>+'لائحة المساهمين'!B720</f>
        <v>0</v>
      </c>
      <c r="D722" s="49">
        <f>+'لائحة المساهمين'!C720</f>
        <v>0</v>
      </c>
      <c r="E722" s="49">
        <f>+'لائحة المساهمين'!P720</f>
        <v>0</v>
      </c>
      <c r="F722" s="50">
        <f>+'لائحة المساهمين'!Q720</f>
        <v>0</v>
      </c>
      <c r="G722" s="34">
        <f>+'لائحة المساهمين'!R720</f>
        <v>0</v>
      </c>
      <c r="H722" s="14">
        <v>714</v>
      </c>
      <c r="O722" s="6"/>
    </row>
    <row r="723" spans="1:15" ht="15.6" x14ac:dyDescent="0.3">
      <c r="A723" s="5">
        <f>+Tableau1[[#This Row],[الهاتف]]</f>
        <v>0</v>
      </c>
      <c r="C723" s="46">
        <f>+'لائحة المساهمين'!B721</f>
        <v>0</v>
      </c>
      <c r="D723" s="47">
        <f>+'لائحة المساهمين'!C721</f>
        <v>0</v>
      </c>
      <c r="E723" s="47">
        <f>+'لائحة المساهمين'!P721</f>
        <v>0</v>
      </c>
      <c r="F723" s="47">
        <f>+'لائحة المساهمين'!Q721</f>
        <v>0</v>
      </c>
      <c r="G723" s="32">
        <f>+'لائحة المساهمين'!R721</f>
        <v>0</v>
      </c>
      <c r="H723" s="10">
        <v>715</v>
      </c>
    </row>
    <row r="724" spans="1:15" ht="15.6" x14ac:dyDescent="0.3">
      <c r="A724" s="5">
        <f>+Tableau1[[#This Row],[الهاتف]]</f>
        <v>0</v>
      </c>
      <c r="C724" s="48">
        <f>+'لائحة المساهمين'!B722</f>
        <v>0</v>
      </c>
      <c r="D724" s="49">
        <f>+'لائحة المساهمين'!C722</f>
        <v>0</v>
      </c>
      <c r="E724" s="49">
        <f>+'لائحة المساهمين'!P722</f>
        <v>0</v>
      </c>
      <c r="F724" s="50">
        <f>+'لائحة المساهمين'!Q722</f>
        <v>0</v>
      </c>
      <c r="G724" s="34">
        <f>+'لائحة المساهمين'!R722</f>
        <v>0</v>
      </c>
      <c r="H724" s="14">
        <v>716</v>
      </c>
    </row>
    <row r="725" spans="1:15" ht="15.6" x14ac:dyDescent="0.3">
      <c r="A725" s="5">
        <f>+Tableau1[[#This Row],[الهاتف]]</f>
        <v>0</v>
      </c>
      <c r="C725" s="46">
        <f>+'لائحة المساهمين'!B723</f>
        <v>0</v>
      </c>
      <c r="D725" s="47">
        <f>+'لائحة المساهمين'!C723</f>
        <v>0</v>
      </c>
      <c r="E725" s="47">
        <f>+'لائحة المساهمين'!P723</f>
        <v>0</v>
      </c>
      <c r="F725" s="47">
        <f>+'لائحة المساهمين'!Q723</f>
        <v>0</v>
      </c>
      <c r="G725" s="32">
        <f>+'لائحة المساهمين'!R723</f>
        <v>0</v>
      </c>
      <c r="H725" s="10">
        <v>717</v>
      </c>
    </row>
    <row r="726" spans="1:15" ht="15.6" x14ac:dyDescent="0.3">
      <c r="A726" s="5">
        <f>+Tableau1[[#This Row],[الهاتف]]</f>
        <v>0</v>
      </c>
      <c r="C726" s="48">
        <f>+'لائحة المساهمين'!B724</f>
        <v>0</v>
      </c>
      <c r="D726" s="49">
        <f>+'لائحة المساهمين'!C724</f>
        <v>0</v>
      </c>
      <c r="E726" s="49">
        <f>+'لائحة المساهمين'!P724</f>
        <v>0</v>
      </c>
      <c r="F726" s="50">
        <f>+'لائحة المساهمين'!Q724</f>
        <v>0</v>
      </c>
      <c r="G726" s="34">
        <f>+'لائحة المساهمين'!R724</f>
        <v>0</v>
      </c>
      <c r="H726" s="14">
        <v>718</v>
      </c>
    </row>
    <row r="727" spans="1:15" ht="15.6" x14ac:dyDescent="0.3">
      <c r="A727" s="5">
        <f>+Tableau1[[#This Row],[الهاتف]]</f>
        <v>0</v>
      </c>
      <c r="C727" s="46">
        <f>+'لائحة المساهمين'!B725</f>
        <v>0</v>
      </c>
      <c r="D727" s="47">
        <f>+'لائحة المساهمين'!C725</f>
        <v>0</v>
      </c>
      <c r="E727" s="47">
        <f>+'لائحة المساهمين'!P725</f>
        <v>0</v>
      </c>
      <c r="F727" s="47">
        <f>+'لائحة المساهمين'!Q725</f>
        <v>0</v>
      </c>
      <c r="G727" s="32">
        <f>+'لائحة المساهمين'!R725</f>
        <v>0</v>
      </c>
      <c r="H727" s="10">
        <v>719</v>
      </c>
    </row>
    <row r="728" spans="1:15" ht="15.6" x14ac:dyDescent="0.3">
      <c r="A728" s="5">
        <f>+Tableau1[[#This Row],[الهاتف]]</f>
        <v>0</v>
      </c>
      <c r="C728" s="48">
        <f>+'لائحة المساهمين'!B726</f>
        <v>0</v>
      </c>
      <c r="D728" s="49">
        <f>+'لائحة المساهمين'!C726</f>
        <v>0</v>
      </c>
      <c r="E728" s="49">
        <f>+'لائحة المساهمين'!P726</f>
        <v>0</v>
      </c>
      <c r="F728" s="50">
        <f>+'لائحة المساهمين'!Q726</f>
        <v>0</v>
      </c>
      <c r="G728" s="34">
        <f>+'لائحة المساهمين'!R726</f>
        <v>0</v>
      </c>
      <c r="H728" s="14">
        <v>720</v>
      </c>
    </row>
    <row r="729" spans="1:15" ht="15.6" x14ac:dyDescent="0.3">
      <c r="A729" s="5">
        <f>+Tableau1[[#This Row],[الهاتف]]</f>
        <v>0</v>
      </c>
      <c r="C729" s="46">
        <f>+'لائحة المساهمين'!B727</f>
        <v>0</v>
      </c>
      <c r="D729" s="47">
        <f>+'لائحة المساهمين'!C727</f>
        <v>0</v>
      </c>
      <c r="E729" s="47">
        <f>+'لائحة المساهمين'!P727</f>
        <v>0</v>
      </c>
      <c r="F729" s="47">
        <f>+'لائحة المساهمين'!Q727</f>
        <v>0</v>
      </c>
      <c r="G729" s="32">
        <f>+'لائحة المساهمين'!R727</f>
        <v>0</v>
      </c>
      <c r="H729" s="10">
        <v>721</v>
      </c>
    </row>
    <row r="730" spans="1:15" ht="15.6" x14ac:dyDescent="0.3">
      <c r="A730" s="5">
        <f>+Tableau1[[#This Row],[الهاتف]]</f>
        <v>0</v>
      </c>
      <c r="C730" s="48">
        <f>+'لائحة المساهمين'!B728</f>
        <v>0</v>
      </c>
      <c r="D730" s="49">
        <f>+'لائحة المساهمين'!C728</f>
        <v>0</v>
      </c>
      <c r="E730" s="49">
        <f>+'لائحة المساهمين'!P728</f>
        <v>0</v>
      </c>
      <c r="F730" s="50">
        <f>+'لائحة المساهمين'!Q728</f>
        <v>0</v>
      </c>
      <c r="G730" s="34">
        <f>+'لائحة المساهمين'!R728</f>
        <v>0</v>
      </c>
      <c r="H730" s="14">
        <v>722</v>
      </c>
    </row>
    <row r="731" spans="1:15" ht="15.6" x14ac:dyDescent="0.3">
      <c r="A731" s="5">
        <f>+Tableau1[[#This Row],[الهاتف]]</f>
        <v>0</v>
      </c>
      <c r="C731" s="46">
        <f>+'لائحة المساهمين'!B729</f>
        <v>0</v>
      </c>
      <c r="D731" s="47">
        <f>+'لائحة المساهمين'!C729</f>
        <v>0</v>
      </c>
      <c r="E731" s="47">
        <f>+'لائحة المساهمين'!P729</f>
        <v>0</v>
      </c>
      <c r="F731" s="47">
        <f>+'لائحة المساهمين'!Q729</f>
        <v>0</v>
      </c>
      <c r="G731" s="32">
        <f>+'لائحة المساهمين'!R729</f>
        <v>0</v>
      </c>
      <c r="H731" s="10">
        <v>723</v>
      </c>
    </row>
    <row r="732" spans="1:15" ht="15.6" x14ac:dyDescent="0.3">
      <c r="A732" s="5">
        <f>+Tableau1[[#This Row],[الهاتف]]</f>
        <v>0</v>
      </c>
      <c r="C732" s="48">
        <f>+'لائحة المساهمين'!B730</f>
        <v>0</v>
      </c>
      <c r="D732" s="49">
        <f>+'لائحة المساهمين'!C730</f>
        <v>0</v>
      </c>
      <c r="E732" s="49">
        <f>+'لائحة المساهمين'!P730</f>
        <v>0</v>
      </c>
      <c r="F732" s="50">
        <f>+'لائحة المساهمين'!Q730</f>
        <v>0</v>
      </c>
      <c r="G732" s="34">
        <f>+'لائحة المساهمين'!R730</f>
        <v>0</v>
      </c>
      <c r="H732" s="14">
        <v>724</v>
      </c>
    </row>
    <row r="733" spans="1:15" ht="15.6" x14ac:dyDescent="0.3">
      <c r="A733" s="5">
        <f>+Tableau1[[#This Row],[الهاتف]]</f>
        <v>0</v>
      </c>
      <c r="C733" s="46">
        <f>+'لائحة المساهمين'!B731</f>
        <v>0</v>
      </c>
      <c r="D733" s="47">
        <f>+'لائحة المساهمين'!C731</f>
        <v>0</v>
      </c>
      <c r="E733" s="47">
        <f>+'لائحة المساهمين'!P731</f>
        <v>0</v>
      </c>
      <c r="F733" s="47">
        <f>+'لائحة المساهمين'!Q731</f>
        <v>0</v>
      </c>
      <c r="G733" s="32">
        <f>+'لائحة المساهمين'!R731</f>
        <v>0</v>
      </c>
      <c r="H733" s="10">
        <v>725</v>
      </c>
    </row>
    <row r="734" spans="1:15" ht="15.6" x14ac:dyDescent="0.3">
      <c r="A734" s="5">
        <f>+Tableau1[[#This Row],[الهاتف]]</f>
        <v>0</v>
      </c>
      <c r="C734" s="48">
        <f>+'لائحة المساهمين'!B732</f>
        <v>0</v>
      </c>
      <c r="D734" s="49">
        <f>+'لائحة المساهمين'!C732</f>
        <v>0</v>
      </c>
      <c r="E734" s="49">
        <f>+'لائحة المساهمين'!P732</f>
        <v>0</v>
      </c>
      <c r="F734" s="50">
        <f>+'لائحة المساهمين'!Q732</f>
        <v>0</v>
      </c>
      <c r="G734" s="34">
        <f>+'لائحة المساهمين'!R732</f>
        <v>0</v>
      </c>
      <c r="H734" s="14">
        <v>726</v>
      </c>
    </row>
    <row r="735" spans="1:15" ht="15.6" x14ac:dyDescent="0.3">
      <c r="A735" s="5">
        <f>+Tableau1[[#This Row],[الهاتف]]</f>
        <v>0</v>
      </c>
      <c r="C735" s="46">
        <f>+'لائحة المساهمين'!B733</f>
        <v>0</v>
      </c>
      <c r="D735" s="47">
        <f>+'لائحة المساهمين'!C733</f>
        <v>0</v>
      </c>
      <c r="E735" s="47">
        <f>+'لائحة المساهمين'!P733</f>
        <v>0</v>
      </c>
      <c r="F735" s="47">
        <f>+'لائحة المساهمين'!Q733</f>
        <v>0</v>
      </c>
      <c r="G735" s="32">
        <f>+'لائحة المساهمين'!R733</f>
        <v>0</v>
      </c>
      <c r="H735" s="10">
        <v>727</v>
      </c>
    </row>
    <row r="736" spans="1:15" ht="15.6" x14ac:dyDescent="0.3">
      <c r="A736" s="5">
        <f>+Tableau1[[#This Row],[الهاتف]]</f>
        <v>0</v>
      </c>
      <c r="C736" s="48">
        <f>+'لائحة المساهمين'!B734</f>
        <v>0</v>
      </c>
      <c r="D736" s="49">
        <f>+'لائحة المساهمين'!C734</f>
        <v>0</v>
      </c>
      <c r="E736" s="49">
        <f>+'لائحة المساهمين'!P734</f>
        <v>0</v>
      </c>
      <c r="F736" s="50">
        <f>+'لائحة المساهمين'!Q734</f>
        <v>0</v>
      </c>
      <c r="G736" s="34">
        <f>+'لائحة المساهمين'!R734</f>
        <v>0</v>
      </c>
      <c r="H736" s="14">
        <v>728</v>
      </c>
    </row>
    <row r="737" spans="1:8" ht="15.6" x14ac:dyDescent="0.3">
      <c r="A737" s="5">
        <f>+Tableau1[[#This Row],[الهاتف]]</f>
        <v>0</v>
      </c>
      <c r="C737" s="46">
        <f>+'لائحة المساهمين'!B735</f>
        <v>0</v>
      </c>
      <c r="D737" s="47">
        <f>+'لائحة المساهمين'!C735</f>
        <v>0</v>
      </c>
      <c r="E737" s="47">
        <f>+'لائحة المساهمين'!P735</f>
        <v>0</v>
      </c>
      <c r="F737" s="47">
        <f>+'لائحة المساهمين'!Q735</f>
        <v>0</v>
      </c>
      <c r="G737" s="32">
        <f>+'لائحة المساهمين'!R735</f>
        <v>0</v>
      </c>
      <c r="H737" s="10">
        <v>729</v>
      </c>
    </row>
    <row r="738" spans="1:8" ht="15.6" x14ac:dyDescent="0.3">
      <c r="A738" s="5">
        <f>+Tableau1[[#This Row],[الهاتف]]</f>
        <v>0</v>
      </c>
      <c r="C738" s="48">
        <f>+'لائحة المساهمين'!B736</f>
        <v>0</v>
      </c>
      <c r="D738" s="49">
        <f>+'لائحة المساهمين'!C736</f>
        <v>0</v>
      </c>
      <c r="E738" s="49">
        <f>+'لائحة المساهمين'!P736</f>
        <v>0</v>
      </c>
      <c r="F738" s="50">
        <f>+'لائحة المساهمين'!Q736</f>
        <v>0</v>
      </c>
      <c r="G738" s="34">
        <f>+'لائحة المساهمين'!R736</f>
        <v>0</v>
      </c>
      <c r="H738" s="14">
        <v>730</v>
      </c>
    </row>
    <row r="739" spans="1:8" ht="15.6" x14ac:dyDescent="0.3">
      <c r="A739" s="5">
        <f>+Tableau1[[#This Row],[الهاتف]]</f>
        <v>0</v>
      </c>
      <c r="C739" s="46">
        <f>+'لائحة المساهمين'!B737</f>
        <v>0</v>
      </c>
      <c r="D739" s="47">
        <f>+'لائحة المساهمين'!C737</f>
        <v>0</v>
      </c>
      <c r="E739" s="47">
        <f>+'لائحة المساهمين'!P737</f>
        <v>0</v>
      </c>
      <c r="F739" s="47">
        <f>+'لائحة المساهمين'!Q737</f>
        <v>0</v>
      </c>
      <c r="G739" s="32">
        <f>+'لائحة المساهمين'!R737</f>
        <v>0</v>
      </c>
      <c r="H739" s="10">
        <v>731</v>
      </c>
    </row>
    <row r="740" spans="1:8" ht="15.6" x14ac:dyDescent="0.3">
      <c r="A740" s="5">
        <f>+Tableau1[[#This Row],[الهاتف]]</f>
        <v>0</v>
      </c>
      <c r="C740" s="48">
        <f>+'لائحة المساهمين'!B738</f>
        <v>0</v>
      </c>
      <c r="D740" s="49">
        <f>+'لائحة المساهمين'!C738</f>
        <v>0</v>
      </c>
      <c r="E740" s="49">
        <f>+'لائحة المساهمين'!P738</f>
        <v>0</v>
      </c>
      <c r="F740" s="50">
        <f>+'لائحة المساهمين'!Q738</f>
        <v>0</v>
      </c>
      <c r="G740" s="34">
        <f>+'لائحة المساهمين'!R738</f>
        <v>0</v>
      </c>
      <c r="H740" s="14">
        <v>732</v>
      </c>
    </row>
    <row r="741" spans="1:8" ht="15.6" x14ac:dyDescent="0.3">
      <c r="A741" s="5">
        <f>+Tableau1[[#This Row],[الهاتف]]</f>
        <v>0</v>
      </c>
      <c r="C741" s="46">
        <f>+'لائحة المساهمين'!B739</f>
        <v>0</v>
      </c>
      <c r="D741" s="47">
        <f>+'لائحة المساهمين'!C739</f>
        <v>0</v>
      </c>
      <c r="E741" s="47">
        <f>+'لائحة المساهمين'!P739</f>
        <v>0</v>
      </c>
      <c r="F741" s="47">
        <f>+'لائحة المساهمين'!Q739</f>
        <v>0</v>
      </c>
      <c r="G741" s="32">
        <f>+'لائحة المساهمين'!R739</f>
        <v>0</v>
      </c>
      <c r="H741" s="10">
        <v>733</v>
      </c>
    </row>
    <row r="742" spans="1:8" ht="15.6" x14ac:dyDescent="0.3">
      <c r="A742" s="5">
        <f>+Tableau1[[#This Row],[الهاتف]]</f>
        <v>0</v>
      </c>
      <c r="C742" s="48">
        <f>+'لائحة المساهمين'!B740</f>
        <v>0</v>
      </c>
      <c r="D742" s="49">
        <f>+'لائحة المساهمين'!C740</f>
        <v>0</v>
      </c>
      <c r="E742" s="49">
        <f>+'لائحة المساهمين'!P740</f>
        <v>0</v>
      </c>
      <c r="F742" s="50">
        <f>+'لائحة المساهمين'!Q740</f>
        <v>0</v>
      </c>
      <c r="G742" s="34">
        <f>+'لائحة المساهمين'!R740</f>
        <v>0</v>
      </c>
      <c r="H742" s="14">
        <v>734</v>
      </c>
    </row>
    <row r="743" spans="1:8" ht="15.6" x14ac:dyDescent="0.3">
      <c r="A743" s="5">
        <f>+Tableau1[[#This Row],[الهاتف]]</f>
        <v>0</v>
      </c>
      <c r="C743" s="46">
        <f>+'لائحة المساهمين'!B741</f>
        <v>0</v>
      </c>
      <c r="D743" s="47">
        <f>+'لائحة المساهمين'!C741</f>
        <v>0</v>
      </c>
      <c r="E743" s="47">
        <f>+'لائحة المساهمين'!P741</f>
        <v>0</v>
      </c>
      <c r="F743" s="47">
        <f>+'لائحة المساهمين'!Q741</f>
        <v>0</v>
      </c>
      <c r="G743" s="32">
        <f>+'لائحة المساهمين'!R741</f>
        <v>0</v>
      </c>
      <c r="H743" s="10">
        <v>735</v>
      </c>
    </row>
    <row r="744" spans="1:8" ht="15.6" x14ac:dyDescent="0.3">
      <c r="A744" s="5">
        <f>+Tableau1[[#This Row],[الهاتف]]</f>
        <v>0</v>
      </c>
      <c r="C744" s="48">
        <f>+'لائحة المساهمين'!B742</f>
        <v>0</v>
      </c>
      <c r="D744" s="49">
        <f>+'لائحة المساهمين'!C742</f>
        <v>0</v>
      </c>
      <c r="E744" s="49">
        <f>+'لائحة المساهمين'!P742</f>
        <v>0</v>
      </c>
      <c r="F744" s="50">
        <f>+'لائحة المساهمين'!Q742</f>
        <v>0</v>
      </c>
      <c r="G744" s="34">
        <f>+'لائحة المساهمين'!R742</f>
        <v>0</v>
      </c>
      <c r="H744" s="14">
        <v>736</v>
      </c>
    </row>
    <row r="745" spans="1:8" ht="15.6" x14ac:dyDescent="0.3">
      <c r="A745" s="5">
        <f>+Tableau1[[#This Row],[الهاتف]]</f>
        <v>0</v>
      </c>
      <c r="C745" s="46">
        <f>+'لائحة المساهمين'!B743</f>
        <v>0</v>
      </c>
      <c r="D745" s="47">
        <f>+'لائحة المساهمين'!C743</f>
        <v>0</v>
      </c>
      <c r="E745" s="47">
        <f>+'لائحة المساهمين'!P743</f>
        <v>0</v>
      </c>
      <c r="F745" s="47">
        <f>+'لائحة المساهمين'!Q743</f>
        <v>0</v>
      </c>
      <c r="G745" s="32">
        <f>+'لائحة المساهمين'!R743</f>
        <v>0</v>
      </c>
      <c r="H745" s="10">
        <v>737</v>
      </c>
    </row>
    <row r="746" spans="1:8" ht="15.6" x14ac:dyDescent="0.3">
      <c r="A746" s="5">
        <f>+Tableau1[[#This Row],[الهاتف]]</f>
        <v>0</v>
      </c>
      <c r="C746" s="48">
        <f>+'لائحة المساهمين'!B744</f>
        <v>0</v>
      </c>
      <c r="D746" s="49">
        <f>+'لائحة المساهمين'!C744</f>
        <v>0</v>
      </c>
      <c r="E746" s="49">
        <f>+'لائحة المساهمين'!P744</f>
        <v>0</v>
      </c>
      <c r="F746" s="50">
        <f>+'لائحة المساهمين'!Q744</f>
        <v>0</v>
      </c>
      <c r="G746" s="34">
        <f>+'لائحة المساهمين'!R744</f>
        <v>0</v>
      </c>
      <c r="H746" s="14">
        <v>738</v>
      </c>
    </row>
    <row r="747" spans="1:8" ht="15.6" x14ac:dyDescent="0.3">
      <c r="A747" s="5">
        <f>+Tableau1[[#This Row],[الهاتف]]</f>
        <v>0</v>
      </c>
      <c r="C747" s="46">
        <f>+'لائحة المساهمين'!B745</f>
        <v>0</v>
      </c>
      <c r="D747" s="47">
        <f>+'لائحة المساهمين'!C745</f>
        <v>0</v>
      </c>
      <c r="E747" s="47">
        <f>+'لائحة المساهمين'!P745</f>
        <v>0</v>
      </c>
      <c r="F747" s="47">
        <f>+'لائحة المساهمين'!Q745</f>
        <v>0</v>
      </c>
      <c r="G747" s="32">
        <f>+'لائحة المساهمين'!R745</f>
        <v>0</v>
      </c>
      <c r="H747" s="10">
        <v>739</v>
      </c>
    </row>
    <row r="748" spans="1:8" ht="15.6" x14ac:dyDescent="0.3">
      <c r="A748" s="5">
        <f>+Tableau1[[#This Row],[الهاتف]]</f>
        <v>0</v>
      </c>
      <c r="C748" s="48">
        <f>+'لائحة المساهمين'!B746</f>
        <v>0</v>
      </c>
      <c r="D748" s="49">
        <f>+'لائحة المساهمين'!C746</f>
        <v>0</v>
      </c>
      <c r="E748" s="49">
        <f>+'لائحة المساهمين'!P746</f>
        <v>0</v>
      </c>
      <c r="F748" s="50">
        <f>+'لائحة المساهمين'!Q746</f>
        <v>0</v>
      </c>
      <c r="G748" s="34">
        <f>+'لائحة المساهمين'!R746</f>
        <v>0</v>
      </c>
      <c r="H748" s="14">
        <v>740</v>
      </c>
    </row>
    <row r="749" spans="1:8" ht="15.6" x14ac:dyDescent="0.3">
      <c r="A749" s="5">
        <f>+Tableau1[[#This Row],[الهاتف]]</f>
        <v>0</v>
      </c>
      <c r="C749" s="46">
        <f>+'لائحة المساهمين'!B747</f>
        <v>0</v>
      </c>
      <c r="D749" s="47">
        <f>+'لائحة المساهمين'!C747</f>
        <v>0</v>
      </c>
      <c r="E749" s="47">
        <f>+'لائحة المساهمين'!P747</f>
        <v>0</v>
      </c>
      <c r="F749" s="47">
        <f>+'لائحة المساهمين'!Q747</f>
        <v>0</v>
      </c>
      <c r="G749" s="32">
        <f>+'لائحة المساهمين'!R747</f>
        <v>0</v>
      </c>
      <c r="H749" s="10">
        <v>741</v>
      </c>
    </row>
    <row r="750" spans="1:8" ht="15.6" x14ac:dyDescent="0.3">
      <c r="A750" s="5">
        <f>+Tableau1[[#This Row],[الهاتف]]</f>
        <v>0</v>
      </c>
      <c r="C750" s="48">
        <f>+'لائحة المساهمين'!B748</f>
        <v>0</v>
      </c>
      <c r="D750" s="49">
        <f>+'لائحة المساهمين'!C748</f>
        <v>0</v>
      </c>
      <c r="E750" s="49">
        <f>+'لائحة المساهمين'!P748</f>
        <v>0</v>
      </c>
      <c r="F750" s="50">
        <f>+'لائحة المساهمين'!Q748</f>
        <v>0</v>
      </c>
      <c r="G750" s="34">
        <f>+'لائحة المساهمين'!R748</f>
        <v>0</v>
      </c>
      <c r="H750" s="14">
        <v>742</v>
      </c>
    </row>
    <row r="751" spans="1:8" ht="15.6" x14ac:dyDescent="0.3">
      <c r="A751" s="5">
        <f>+Tableau1[[#This Row],[الهاتف]]</f>
        <v>0</v>
      </c>
      <c r="C751" s="46">
        <f>+'لائحة المساهمين'!B749</f>
        <v>0</v>
      </c>
      <c r="D751" s="47">
        <f>+'لائحة المساهمين'!C749</f>
        <v>0</v>
      </c>
      <c r="E751" s="47">
        <f>+'لائحة المساهمين'!P749</f>
        <v>0</v>
      </c>
      <c r="F751" s="47">
        <f>+'لائحة المساهمين'!Q749</f>
        <v>0</v>
      </c>
      <c r="G751" s="32">
        <f>+'لائحة المساهمين'!R749</f>
        <v>0</v>
      </c>
      <c r="H751" s="10">
        <v>743</v>
      </c>
    </row>
    <row r="752" spans="1:8" ht="15.6" x14ac:dyDescent="0.3">
      <c r="A752" s="5">
        <f>+Tableau1[[#This Row],[الهاتف]]</f>
        <v>0</v>
      </c>
      <c r="C752" s="48">
        <f>+'لائحة المساهمين'!B750</f>
        <v>0</v>
      </c>
      <c r="D752" s="49">
        <f>+'لائحة المساهمين'!C750</f>
        <v>0</v>
      </c>
      <c r="E752" s="49">
        <f>+'لائحة المساهمين'!P750</f>
        <v>0</v>
      </c>
      <c r="F752" s="50">
        <f>+'لائحة المساهمين'!Q750</f>
        <v>0</v>
      </c>
      <c r="G752" s="34">
        <f>+'لائحة المساهمين'!R750</f>
        <v>0</v>
      </c>
      <c r="H752" s="14">
        <v>744</v>
      </c>
    </row>
    <row r="753" spans="1:8" ht="15.6" x14ac:dyDescent="0.3">
      <c r="A753" s="5">
        <f>+Tableau1[[#This Row],[الهاتف]]</f>
        <v>0</v>
      </c>
      <c r="C753" s="46">
        <f>+'لائحة المساهمين'!B751</f>
        <v>0</v>
      </c>
      <c r="D753" s="47">
        <f>+'لائحة المساهمين'!C751</f>
        <v>0</v>
      </c>
      <c r="E753" s="47">
        <f>+'لائحة المساهمين'!P751</f>
        <v>0</v>
      </c>
      <c r="F753" s="47">
        <f>+'لائحة المساهمين'!Q751</f>
        <v>0</v>
      </c>
      <c r="G753" s="32">
        <f>+'لائحة المساهمين'!R751</f>
        <v>0</v>
      </c>
      <c r="H753" s="10">
        <v>745</v>
      </c>
    </row>
    <row r="754" spans="1:8" ht="15.6" x14ac:dyDescent="0.3">
      <c r="A754" s="5">
        <f>+Tableau1[[#This Row],[الهاتف]]</f>
        <v>0</v>
      </c>
      <c r="C754" s="48">
        <f>+'لائحة المساهمين'!B752</f>
        <v>0</v>
      </c>
      <c r="D754" s="49">
        <f>+'لائحة المساهمين'!C752</f>
        <v>0</v>
      </c>
      <c r="E754" s="49">
        <f>+'لائحة المساهمين'!P752</f>
        <v>0</v>
      </c>
      <c r="F754" s="50">
        <f>+'لائحة المساهمين'!Q752</f>
        <v>0</v>
      </c>
      <c r="G754" s="34">
        <f>+'لائحة المساهمين'!R752</f>
        <v>0</v>
      </c>
      <c r="H754" s="14">
        <v>746</v>
      </c>
    </row>
    <row r="755" spans="1:8" ht="15.6" x14ac:dyDescent="0.3">
      <c r="A755" s="5">
        <f>+Tableau1[[#This Row],[الهاتف]]</f>
        <v>0</v>
      </c>
      <c r="C755" s="46">
        <f>+'لائحة المساهمين'!B753</f>
        <v>0</v>
      </c>
      <c r="D755" s="47">
        <f>+'لائحة المساهمين'!C753</f>
        <v>0</v>
      </c>
      <c r="E755" s="47">
        <f>+'لائحة المساهمين'!P753</f>
        <v>0</v>
      </c>
      <c r="F755" s="47">
        <f>+'لائحة المساهمين'!Q753</f>
        <v>0</v>
      </c>
      <c r="G755" s="32">
        <f>+'لائحة المساهمين'!R753</f>
        <v>0</v>
      </c>
      <c r="H755" s="10">
        <v>747</v>
      </c>
    </row>
    <row r="756" spans="1:8" ht="15.6" x14ac:dyDescent="0.3">
      <c r="A756" s="5">
        <f>+Tableau1[[#This Row],[الهاتف]]</f>
        <v>0</v>
      </c>
      <c r="C756" s="48">
        <f>+'لائحة المساهمين'!B754</f>
        <v>0</v>
      </c>
      <c r="D756" s="49">
        <f>+'لائحة المساهمين'!C754</f>
        <v>0</v>
      </c>
      <c r="E756" s="49">
        <f>+'لائحة المساهمين'!P754</f>
        <v>0</v>
      </c>
      <c r="F756" s="50">
        <f>+'لائحة المساهمين'!Q754</f>
        <v>0</v>
      </c>
      <c r="G756" s="34">
        <f>+'لائحة المساهمين'!R754</f>
        <v>0</v>
      </c>
      <c r="H756" s="14">
        <v>748</v>
      </c>
    </row>
    <row r="757" spans="1:8" ht="15.6" x14ac:dyDescent="0.3">
      <c r="A757" s="5">
        <f>+Tableau1[[#This Row],[الهاتف]]</f>
        <v>0</v>
      </c>
      <c r="C757" s="46">
        <f>+'لائحة المساهمين'!B755</f>
        <v>0</v>
      </c>
      <c r="D757" s="47">
        <f>+'لائحة المساهمين'!C755</f>
        <v>0</v>
      </c>
      <c r="E757" s="47">
        <f>+'لائحة المساهمين'!P755</f>
        <v>0</v>
      </c>
      <c r="F757" s="47">
        <f>+'لائحة المساهمين'!Q755</f>
        <v>0</v>
      </c>
      <c r="G757" s="32">
        <f>+'لائحة المساهمين'!R755</f>
        <v>0</v>
      </c>
      <c r="H757" s="10">
        <v>749</v>
      </c>
    </row>
    <row r="758" spans="1:8" ht="15.6" x14ac:dyDescent="0.3">
      <c r="A758" s="5">
        <f>+Tableau1[[#This Row],[الهاتف]]</f>
        <v>0</v>
      </c>
      <c r="C758" s="48">
        <f>+'لائحة المساهمين'!B756</f>
        <v>0</v>
      </c>
      <c r="D758" s="49">
        <f>+'لائحة المساهمين'!C756</f>
        <v>0</v>
      </c>
      <c r="E758" s="49">
        <f>+'لائحة المساهمين'!P756</f>
        <v>0</v>
      </c>
      <c r="F758" s="50">
        <f>+'لائحة المساهمين'!Q756</f>
        <v>0</v>
      </c>
      <c r="G758" s="34">
        <f>+'لائحة المساهمين'!R756</f>
        <v>0</v>
      </c>
      <c r="H758" s="14">
        <v>750</v>
      </c>
    </row>
    <row r="759" spans="1:8" ht="15.6" x14ac:dyDescent="0.3">
      <c r="A759" s="5">
        <f>+Tableau1[[#This Row],[الهاتف]]</f>
        <v>0</v>
      </c>
      <c r="C759" s="46">
        <f>+'لائحة المساهمين'!B757</f>
        <v>0</v>
      </c>
      <c r="D759" s="47">
        <f>+'لائحة المساهمين'!C757</f>
        <v>0</v>
      </c>
      <c r="E759" s="47">
        <f>+'لائحة المساهمين'!P757</f>
        <v>0</v>
      </c>
      <c r="F759" s="47">
        <f>+'لائحة المساهمين'!Q757</f>
        <v>0</v>
      </c>
      <c r="G759" s="32">
        <f>+'لائحة المساهمين'!R757</f>
        <v>0</v>
      </c>
      <c r="H759" s="10">
        <v>751</v>
      </c>
    </row>
    <row r="760" spans="1:8" ht="15.6" x14ac:dyDescent="0.3">
      <c r="A760" s="5">
        <f>+Tableau1[[#This Row],[الهاتف]]</f>
        <v>0</v>
      </c>
      <c r="C760" s="48">
        <f>+'لائحة المساهمين'!B758</f>
        <v>0</v>
      </c>
      <c r="D760" s="49">
        <f>+'لائحة المساهمين'!C758</f>
        <v>0</v>
      </c>
      <c r="E760" s="49">
        <f>+'لائحة المساهمين'!P758</f>
        <v>0</v>
      </c>
      <c r="F760" s="50">
        <f>+'لائحة المساهمين'!Q758</f>
        <v>0</v>
      </c>
      <c r="G760" s="34">
        <f>+'لائحة المساهمين'!R758</f>
        <v>0</v>
      </c>
      <c r="H760" s="14">
        <v>752</v>
      </c>
    </row>
    <row r="761" spans="1:8" ht="15.6" x14ac:dyDescent="0.3">
      <c r="A761" s="5">
        <f>+Tableau1[[#This Row],[الهاتف]]</f>
        <v>0</v>
      </c>
      <c r="C761" s="46">
        <f>+'لائحة المساهمين'!B759</f>
        <v>0</v>
      </c>
      <c r="D761" s="47">
        <f>+'لائحة المساهمين'!C759</f>
        <v>0</v>
      </c>
      <c r="E761" s="47">
        <f>+'لائحة المساهمين'!P759</f>
        <v>0</v>
      </c>
      <c r="F761" s="47">
        <f>+'لائحة المساهمين'!Q759</f>
        <v>0</v>
      </c>
      <c r="G761" s="32">
        <f>+'لائحة المساهمين'!R759</f>
        <v>0</v>
      </c>
      <c r="H761" s="10">
        <v>753</v>
      </c>
    </row>
    <row r="762" spans="1:8" ht="15.6" x14ac:dyDescent="0.3">
      <c r="A762" s="5">
        <f>+Tableau1[[#This Row],[الهاتف]]</f>
        <v>0</v>
      </c>
      <c r="C762" s="48">
        <f>+'لائحة المساهمين'!B760</f>
        <v>0</v>
      </c>
      <c r="D762" s="49">
        <f>+'لائحة المساهمين'!C760</f>
        <v>0</v>
      </c>
      <c r="E762" s="49">
        <f>+'لائحة المساهمين'!P760</f>
        <v>0</v>
      </c>
      <c r="F762" s="50">
        <f>+'لائحة المساهمين'!Q760</f>
        <v>0</v>
      </c>
      <c r="G762" s="34">
        <f>+'لائحة المساهمين'!R760</f>
        <v>0</v>
      </c>
      <c r="H762" s="14">
        <v>754</v>
      </c>
    </row>
    <row r="763" spans="1:8" ht="15.6" x14ac:dyDescent="0.3">
      <c r="A763" s="5">
        <f>+Tableau1[[#This Row],[الهاتف]]</f>
        <v>0</v>
      </c>
      <c r="C763" s="46">
        <f>+'لائحة المساهمين'!B761</f>
        <v>0</v>
      </c>
      <c r="D763" s="47">
        <f>+'لائحة المساهمين'!C761</f>
        <v>0</v>
      </c>
      <c r="E763" s="47">
        <f>+'لائحة المساهمين'!P761</f>
        <v>0</v>
      </c>
      <c r="F763" s="47">
        <f>+'لائحة المساهمين'!Q761</f>
        <v>0</v>
      </c>
      <c r="G763" s="32">
        <f>+'لائحة المساهمين'!R761</f>
        <v>0</v>
      </c>
      <c r="H763" s="10">
        <v>755</v>
      </c>
    </row>
    <row r="764" spans="1:8" ht="15.6" x14ac:dyDescent="0.3">
      <c r="A764" s="5">
        <f>+Tableau1[[#This Row],[الهاتف]]</f>
        <v>0</v>
      </c>
      <c r="C764" s="48">
        <f>+'لائحة المساهمين'!B762</f>
        <v>0</v>
      </c>
      <c r="D764" s="49">
        <f>+'لائحة المساهمين'!C762</f>
        <v>0</v>
      </c>
      <c r="E764" s="49">
        <f>+'لائحة المساهمين'!P762</f>
        <v>0</v>
      </c>
      <c r="F764" s="50">
        <f>+'لائحة المساهمين'!Q762</f>
        <v>0</v>
      </c>
      <c r="G764" s="34">
        <f>+'لائحة المساهمين'!R762</f>
        <v>0</v>
      </c>
      <c r="H764" s="14">
        <v>756</v>
      </c>
    </row>
    <row r="765" spans="1:8" ht="15.6" x14ac:dyDescent="0.3">
      <c r="A765" s="5">
        <f>+Tableau1[[#This Row],[الهاتف]]</f>
        <v>0</v>
      </c>
      <c r="C765" s="46">
        <f>+'لائحة المساهمين'!B763</f>
        <v>0</v>
      </c>
      <c r="D765" s="47">
        <f>+'لائحة المساهمين'!C763</f>
        <v>0</v>
      </c>
      <c r="E765" s="47">
        <f>+'لائحة المساهمين'!P763</f>
        <v>0</v>
      </c>
      <c r="F765" s="47">
        <f>+'لائحة المساهمين'!Q763</f>
        <v>0</v>
      </c>
      <c r="G765" s="32">
        <f>+'لائحة المساهمين'!R763</f>
        <v>0</v>
      </c>
      <c r="H765" s="10">
        <v>757</v>
      </c>
    </row>
    <row r="766" spans="1:8" ht="15.6" x14ac:dyDescent="0.3">
      <c r="A766" s="5">
        <f>+Tableau1[[#This Row],[الهاتف]]</f>
        <v>0</v>
      </c>
      <c r="C766" s="48">
        <f>+'لائحة المساهمين'!B764</f>
        <v>0</v>
      </c>
      <c r="D766" s="49">
        <f>+'لائحة المساهمين'!C764</f>
        <v>0</v>
      </c>
      <c r="E766" s="49">
        <f>+'لائحة المساهمين'!P764</f>
        <v>0</v>
      </c>
      <c r="F766" s="50">
        <f>+'لائحة المساهمين'!Q764</f>
        <v>0</v>
      </c>
      <c r="G766" s="34">
        <f>+'لائحة المساهمين'!R764</f>
        <v>0</v>
      </c>
      <c r="H766" s="14">
        <v>758</v>
      </c>
    </row>
    <row r="767" spans="1:8" ht="15.6" x14ac:dyDescent="0.3">
      <c r="A767" s="5">
        <f>+Tableau1[[#This Row],[الهاتف]]</f>
        <v>0</v>
      </c>
      <c r="C767" s="46">
        <f>+'لائحة المساهمين'!B765</f>
        <v>0</v>
      </c>
      <c r="D767" s="47">
        <f>+'لائحة المساهمين'!C765</f>
        <v>0</v>
      </c>
      <c r="E767" s="47">
        <f>+'لائحة المساهمين'!P765</f>
        <v>0</v>
      </c>
      <c r="F767" s="47">
        <f>+'لائحة المساهمين'!Q765</f>
        <v>0</v>
      </c>
      <c r="G767" s="32">
        <f>+'لائحة المساهمين'!R765</f>
        <v>0</v>
      </c>
      <c r="H767" s="10">
        <v>759</v>
      </c>
    </row>
    <row r="768" spans="1:8" ht="15.6" x14ac:dyDescent="0.3">
      <c r="A768" s="5">
        <f>+Tableau1[[#This Row],[الهاتف]]</f>
        <v>0</v>
      </c>
      <c r="C768" s="48">
        <f>+'لائحة المساهمين'!B766</f>
        <v>0</v>
      </c>
      <c r="D768" s="49">
        <f>+'لائحة المساهمين'!C766</f>
        <v>0</v>
      </c>
      <c r="E768" s="49">
        <f>+'لائحة المساهمين'!P766</f>
        <v>0</v>
      </c>
      <c r="F768" s="50">
        <f>+'لائحة المساهمين'!Q766</f>
        <v>0</v>
      </c>
      <c r="G768" s="34">
        <f>+'لائحة المساهمين'!R766</f>
        <v>0</v>
      </c>
      <c r="H768" s="14">
        <v>760</v>
      </c>
    </row>
    <row r="769" spans="1:8" ht="15.6" x14ac:dyDescent="0.3">
      <c r="A769" s="5">
        <f>+Tableau1[[#This Row],[الهاتف]]</f>
        <v>0</v>
      </c>
      <c r="C769" s="46">
        <f>+'لائحة المساهمين'!B767</f>
        <v>0</v>
      </c>
      <c r="D769" s="47">
        <f>+'لائحة المساهمين'!C767</f>
        <v>0</v>
      </c>
      <c r="E769" s="47">
        <f>+'لائحة المساهمين'!P767</f>
        <v>0</v>
      </c>
      <c r="F769" s="47">
        <f>+'لائحة المساهمين'!Q767</f>
        <v>0</v>
      </c>
      <c r="G769" s="32">
        <f>+'لائحة المساهمين'!R767</f>
        <v>0</v>
      </c>
      <c r="H769" s="10">
        <v>761</v>
      </c>
    </row>
    <row r="770" spans="1:8" ht="15.6" x14ac:dyDescent="0.3">
      <c r="A770" s="5">
        <f>+Tableau1[[#This Row],[الهاتف]]</f>
        <v>0</v>
      </c>
      <c r="C770" s="48">
        <f>+'لائحة المساهمين'!B768</f>
        <v>0</v>
      </c>
      <c r="D770" s="49">
        <f>+'لائحة المساهمين'!C768</f>
        <v>0</v>
      </c>
      <c r="E770" s="49">
        <f>+'لائحة المساهمين'!P768</f>
        <v>0</v>
      </c>
      <c r="F770" s="50">
        <f>+'لائحة المساهمين'!Q768</f>
        <v>0</v>
      </c>
      <c r="G770" s="34">
        <f>+'لائحة المساهمين'!R768</f>
        <v>0</v>
      </c>
      <c r="H770" s="14">
        <v>762</v>
      </c>
    </row>
    <row r="771" spans="1:8" ht="15.6" x14ac:dyDescent="0.3">
      <c r="A771" s="5">
        <f>+Tableau1[[#This Row],[الهاتف]]</f>
        <v>0</v>
      </c>
      <c r="C771" s="46">
        <f>+'لائحة المساهمين'!B769</f>
        <v>0</v>
      </c>
      <c r="D771" s="47">
        <f>+'لائحة المساهمين'!C769</f>
        <v>0</v>
      </c>
      <c r="E771" s="47">
        <f>+'لائحة المساهمين'!P769</f>
        <v>0</v>
      </c>
      <c r="F771" s="47">
        <f>+'لائحة المساهمين'!Q769</f>
        <v>0</v>
      </c>
      <c r="G771" s="32">
        <f>+'لائحة المساهمين'!R769</f>
        <v>0</v>
      </c>
      <c r="H771" s="10">
        <v>763</v>
      </c>
    </row>
    <row r="772" spans="1:8" ht="15.6" x14ac:dyDescent="0.3">
      <c r="A772" s="5">
        <f>+Tableau1[[#This Row],[الهاتف]]</f>
        <v>0</v>
      </c>
      <c r="C772" s="48">
        <f>+'لائحة المساهمين'!B770</f>
        <v>0</v>
      </c>
      <c r="D772" s="49">
        <f>+'لائحة المساهمين'!C770</f>
        <v>0</v>
      </c>
      <c r="E772" s="49">
        <f>+'لائحة المساهمين'!P770</f>
        <v>0</v>
      </c>
      <c r="F772" s="50">
        <f>+'لائحة المساهمين'!Q770</f>
        <v>0</v>
      </c>
      <c r="G772" s="34">
        <f>+'لائحة المساهمين'!R770</f>
        <v>0</v>
      </c>
      <c r="H772" s="14">
        <v>764</v>
      </c>
    </row>
    <row r="773" spans="1:8" ht="15.6" x14ac:dyDescent="0.3">
      <c r="A773" s="5">
        <f>+Tableau1[[#This Row],[الهاتف]]</f>
        <v>0</v>
      </c>
      <c r="C773" s="46">
        <f>+'لائحة المساهمين'!B771</f>
        <v>0</v>
      </c>
      <c r="D773" s="47">
        <f>+'لائحة المساهمين'!C771</f>
        <v>0</v>
      </c>
      <c r="E773" s="47">
        <f>+'لائحة المساهمين'!P771</f>
        <v>0</v>
      </c>
      <c r="F773" s="47">
        <f>+'لائحة المساهمين'!Q771</f>
        <v>0</v>
      </c>
      <c r="G773" s="32">
        <f>+'لائحة المساهمين'!R771</f>
        <v>0</v>
      </c>
      <c r="H773" s="10">
        <v>765</v>
      </c>
    </row>
    <row r="774" spans="1:8" ht="15.6" x14ac:dyDescent="0.3">
      <c r="A774" s="5">
        <f>+Tableau1[[#This Row],[الهاتف]]</f>
        <v>0</v>
      </c>
      <c r="C774" s="48">
        <f>+'لائحة المساهمين'!B772</f>
        <v>0</v>
      </c>
      <c r="D774" s="49">
        <f>+'لائحة المساهمين'!C772</f>
        <v>0</v>
      </c>
      <c r="E774" s="49">
        <f>+'لائحة المساهمين'!P772</f>
        <v>0</v>
      </c>
      <c r="F774" s="50">
        <f>+'لائحة المساهمين'!Q772</f>
        <v>0</v>
      </c>
      <c r="G774" s="34">
        <f>+'لائحة المساهمين'!R772</f>
        <v>0</v>
      </c>
      <c r="H774" s="14">
        <v>766</v>
      </c>
    </row>
    <row r="775" spans="1:8" ht="15.6" x14ac:dyDescent="0.3">
      <c r="A775" s="5">
        <f>+Tableau1[[#This Row],[الهاتف]]</f>
        <v>0</v>
      </c>
      <c r="C775" s="46">
        <f>+'لائحة المساهمين'!B773</f>
        <v>0</v>
      </c>
      <c r="D775" s="47">
        <f>+'لائحة المساهمين'!C773</f>
        <v>0</v>
      </c>
      <c r="E775" s="47">
        <f>+'لائحة المساهمين'!P773</f>
        <v>0</v>
      </c>
      <c r="F775" s="47">
        <f>+'لائحة المساهمين'!Q773</f>
        <v>0</v>
      </c>
      <c r="G775" s="32">
        <f>+'لائحة المساهمين'!R773</f>
        <v>0</v>
      </c>
      <c r="H775" s="10">
        <v>767</v>
      </c>
    </row>
    <row r="776" spans="1:8" ht="15.6" x14ac:dyDescent="0.3">
      <c r="A776" s="5">
        <f>+Tableau1[[#This Row],[الهاتف]]</f>
        <v>0</v>
      </c>
      <c r="C776" s="48">
        <f>+'لائحة المساهمين'!B774</f>
        <v>0</v>
      </c>
      <c r="D776" s="49">
        <f>+'لائحة المساهمين'!C774</f>
        <v>0</v>
      </c>
      <c r="E776" s="49">
        <f>+'لائحة المساهمين'!P774</f>
        <v>0</v>
      </c>
      <c r="F776" s="50">
        <f>+'لائحة المساهمين'!Q774</f>
        <v>0</v>
      </c>
      <c r="G776" s="34">
        <f>+'لائحة المساهمين'!R774</f>
        <v>0</v>
      </c>
      <c r="H776" s="14">
        <v>768</v>
      </c>
    </row>
    <row r="777" spans="1:8" ht="15.6" x14ac:dyDescent="0.3">
      <c r="A777" s="5">
        <f>+Tableau1[[#This Row],[الهاتف]]</f>
        <v>0</v>
      </c>
      <c r="C777" s="46">
        <f>+'لائحة المساهمين'!B775</f>
        <v>0</v>
      </c>
      <c r="D777" s="47">
        <f>+'لائحة المساهمين'!C775</f>
        <v>0</v>
      </c>
      <c r="E777" s="47">
        <f>+'لائحة المساهمين'!P775</f>
        <v>0</v>
      </c>
      <c r="F777" s="47">
        <f>+'لائحة المساهمين'!Q775</f>
        <v>0</v>
      </c>
      <c r="G777" s="32">
        <f>+'لائحة المساهمين'!R775</f>
        <v>0</v>
      </c>
      <c r="H777" s="10">
        <v>769</v>
      </c>
    </row>
    <row r="778" spans="1:8" ht="15.6" x14ac:dyDescent="0.3">
      <c r="A778" s="5">
        <f>+Tableau1[[#This Row],[الهاتف]]</f>
        <v>0</v>
      </c>
      <c r="C778" s="48">
        <f>+'لائحة المساهمين'!B776</f>
        <v>0</v>
      </c>
      <c r="D778" s="49">
        <f>+'لائحة المساهمين'!C776</f>
        <v>0</v>
      </c>
      <c r="E778" s="49">
        <f>+'لائحة المساهمين'!P776</f>
        <v>0</v>
      </c>
      <c r="F778" s="50">
        <f>+'لائحة المساهمين'!Q776</f>
        <v>0</v>
      </c>
      <c r="G778" s="34">
        <f>+'لائحة المساهمين'!R776</f>
        <v>0</v>
      </c>
      <c r="H778" s="14">
        <v>770</v>
      </c>
    </row>
    <row r="779" spans="1:8" ht="15.6" x14ac:dyDescent="0.3">
      <c r="A779" s="5">
        <f>+Tableau1[[#This Row],[الهاتف]]</f>
        <v>0</v>
      </c>
      <c r="C779" s="46">
        <f>+'لائحة المساهمين'!B777</f>
        <v>0</v>
      </c>
      <c r="D779" s="47">
        <f>+'لائحة المساهمين'!C777</f>
        <v>0</v>
      </c>
      <c r="E779" s="47">
        <f>+'لائحة المساهمين'!P777</f>
        <v>0</v>
      </c>
      <c r="F779" s="47">
        <f>+'لائحة المساهمين'!Q777</f>
        <v>0</v>
      </c>
      <c r="G779" s="32">
        <f>+'لائحة المساهمين'!R777</f>
        <v>0</v>
      </c>
      <c r="H779" s="10">
        <v>771</v>
      </c>
    </row>
    <row r="780" spans="1:8" ht="15.6" x14ac:dyDescent="0.3">
      <c r="A780" s="5">
        <f>+Tableau1[[#This Row],[الهاتف]]</f>
        <v>0</v>
      </c>
      <c r="C780" s="48">
        <f>+'لائحة المساهمين'!B778</f>
        <v>0</v>
      </c>
      <c r="D780" s="49">
        <f>+'لائحة المساهمين'!C778</f>
        <v>0</v>
      </c>
      <c r="E780" s="49">
        <f>+'لائحة المساهمين'!P778</f>
        <v>0</v>
      </c>
      <c r="F780" s="50">
        <f>+'لائحة المساهمين'!Q778</f>
        <v>0</v>
      </c>
      <c r="G780" s="34">
        <f>+'لائحة المساهمين'!R778</f>
        <v>0</v>
      </c>
      <c r="H780" s="14">
        <v>772</v>
      </c>
    </row>
    <row r="781" spans="1:8" ht="15.6" x14ac:dyDescent="0.3">
      <c r="A781" s="5">
        <f>+Tableau1[[#This Row],[الهاتف]]</f>
        <v>0</v>
      </c>
      <c r="C781" s="46">
        <f>+'لائحة المساهمين'!B779</f>
        <v>0</v>
      </c>
      <c r="D781" s="47">
        <f>+'لائحة المساهمين'!C779</f>
        <v>0</v>
      </c>
      <c r="E781" s="47">
        <f>+'لائحة المساهمين'!P779</f>
        <v>0</v>
      </c>
      <c r="F781" s="47">
        <f>+'لائحة المساهمين'!Q779</f>
        <v>0</v>
      </c>
      <c r="G781" s="32">
        <f>+'لائحة المساهمين'!R779</f>
        <v>0</v>
      </c>
      <c r="H781" s="10">
        <v>773</v>
      </c>
    </row>
    <row r="782" spans="1:8" ht="15.6" x14ac:dyDescent="0.3">
      <c r="A782" s="5">
        <f>+Tableau1[[#This Row],[الهاتف]]</f>
        <v>0</v>
      </c>
      <c r="C782" s="48">
        <f>+'لائحة المساهمين'!B780</f>
        <v>0</v>
      </c>
      <c r="D782" s="49">
        <f>+'لائحة المساهمين'!C780</f>
        <v>0</v>
      </c>
      <c r="E782" s="49">
        <f>+'لائحة المساهمين'!P780</f>
        <v>0</v>
      </c>
      <c r="F782" s="50">
        <f>+'لائحة المساهمين'!Q780</f>
        <v>0</v>
      </c>
      <c r="G782" s="34">
        <f>+'لائحة المساهمين'!R780</f>
        <v>0</v>
      </c>
      <c r="H782" s="14">
        <v>774</v>
      </c>
    </row>
    <row r="783" spans="1:8" ht="15.6" x14ac:dyDescent="0.3">
      <c r="A783" s="5">
        <f>+Tableau1[[#This Row],[الهاتف]]</f>
        <v>0</v>
      </c>
      <c r="C783" s="46">
        <f>+'لائحة المساهمين'!B781</f>
        <v>0</v>
      </c>
      <c r="D783" s="47">
        <f>+'لائحة المساهمين'!C781</f>
        <v>0</v>
      </c>
      <c r="E783" s="47">
        <f>+'لائحة المساهمين'!P781</f>
        <v>0</v>
      </c>
      <c r="F783" s="47">
        <f>+'لائحة المساهمين'!Q781</f>
        <v>0</v>
      </c>
      <c r="G783" s="32">
        <f>+'لائحة المساهمين'!R781</f>
        <v>0</v>
      </c>
      <c r="H783" s="10">
        <v>775</v>
      </c>
    </row>
    <row r="784" spans="1:8" ht="15.6" x14ac:dyDescent="0.3">
      <c r="A784" s="5">
        <f>+Tableau1[[#This Row],[الهاتف]]</f>
        <v>0</v>
      </c>
      <c r="C784" s="48">
        <f>+'لائحة المساهمين'!B782</f>
        <v>0</v>
      </c>
      <c r="D784" s="49">
        <f>+'لائحة المساهمين'!C782</f>
        <v>0</v>
      </c>
      <c r="E784" s="49">
        <f>+'لائحة المساهمين'!P782</f>
        <v>0</v>
      </c>
      <c r="F784" s="50">
        <f>+'لائحة المساهمين'!Q782</f>
        <v>0</v>
      </c>
      <c r="G784" s="34">
        <f>+'لائحة المساهمين'!R782</f>
        <v>0</v>
      </c>
      <c r="H784" s="14">
        <v>776</v>
      </c>
    </row>
    <row r="785" spans="1:8" ht="15.6" x14ac:dyDescent="0.3">
      <c r="A785" s="5">
        <f>+Tableau1[[#This Row],[الهاتف]]</f>
        <v>0</v>
      </c>
      <c r="C785" s="46">
        <f>+'لائحة المساهمين'!B783</f>
        <v>0</v>
      </c>
      <c r="D785" s="47">
        <f>+'لائحة المساهمين'!C783</f>
        <v>0</v>
      </c>
      <c r="E785" s="47">
        <f>+'لائحة المساهمين'!P783</f>
        <v>0</v>
      </c>
      <c r="F785" s="47">
        <f>+'لائحة المساهمين'!Q783</f>
        <v>0</v>
      </c>
      <c r="G785" s="32">
        <f>+'لائحة المساهمين'!R783</f>
        <v>0</v>
      </c>
      <c r="H785" s="10">
        <v>777</v>
      </c>
    </row>
    <row r="786" spans="1:8" ht="15.6" x14ac:dyDescent="0.3">
      <c r="A786" s="5">
        <f>+Tableau1[[#This Row],[الهاتف]]</f>
        <v>0</v>
      </c>
      <c r="C786" s="48">
        <f>+'لائحة المساهمين'!B784</f>
        <v>0</v>
      </c>
      <c r="D786" s="49">
        <f>+'لائحة المساهمين'!C784</f>
        <v>0</v>
      </c>
      <c r="E786" s="49">
        <f>+'لائحة المساهمين'!P784</f>
        <v>0</v>
      </c>
      <c r="F786" s="50">
        <f>+'لائحة المساهمين'!Q784</f>
        <v>0</v>
      </c>
      <c r="G786" s="34">
        <f>+'لائحة المساهمين'!R784</f>
        <v>0</v>
      </c>
      <c r="H786" s="14">
        <v>778</v>
      </c>
    </row>
    <row r="787" spans="1:8" ht="15.6" x14ac:dyDescent="0.3">
      <c r="A787" s="5">
        <f>+Tableau1[[#This Row],[الهاتف]]</f>
        <v>0</v>
      </c>
      <c r="C787" s="46">
        <f>+'لائحة المساهمين'!B785</f>
        <v>0</v>
      </c>
      <c r="D787" s="47">
        <f>+'لائحة المساهمين'!C785</f>
        <v>0</v>
      </c>
      <c r="E787" s="47">
        <f>+'لائحة المساهمين'!P785</f>
        <v>0</v>
      </c>
      <c r="F787" s="47">
        <f>+'لائحة المساهمين'!Q785</f>
        <v>0</v>
      </c>
      <c r="G787" s="32">
        <f>+'لائحة المساهمين'!R785</f>
        <v>0</v>
      </c>
      <c r="H787" s="10">
        <v>779</v>
      </c>
    </row>
    <row r="788" spans="1:8" ht="15.6" x14ac:dyDescent="0.3">
      <c r="A788" s="5">
        <f>+Tableau1[[#This Row],[الهاتف]]</f>
        <v>0</v>
      </c>
      <c r="C788" s="48">
        <f>+'لائحة المساهمين'!B786</f>
        <v>0</v>
      </c>
      <c r="D788" s="49">
        <f>+'لائحة المساهمين'!C786</f>
        <v>0</v>
      </c>
      <c r="E788" s="49">
        <f>+'لائحة المساهمين'!P786</f>
        <v>0</v>
      </c>
      <c r="F788" s="50">
        <f>+'لائحة المساهمين'!Q786</f>
        <v>0</v>
      </c>
      <c r="G788" s="34">
        <f>+'لائحة المساهمين'!R786</f>
        <v>0</v>
      </c>
      <c r="H788" s="14">
        <v>780</v>
      </c>
    </row>
    <row r="789" spans="1:8" ht="15.6" x14ac:dyDescent="0.3">
      <c r="A789" s="5">
        <f>+Tableau1[[#This Row],[الهاتف]]</f>
        <v>0</v>
      </c>
      <c r="C789" s="46">
        <f>+'لائحة المساهمين'!B787</f>
        <v>0</v>
      </c>
      <c r="D789" s="47">
        <f>+'لائحة المساهمين'!C787</f>
        <v>0</v>
      </c>
      <c r="E789" s="47">
        <f>+'لائحة المساهمين'!P787</f>
        <v>0</v>
      </c>
      <c r="F789" s="47">
        <f>+'لائحة المساهمين'!Q787</f>
        <v>0</v>
      </c>
      <c r="G789" s="32">
        <f>+'لائحة المساهمين'!R787</f>
        <v>0</v>
      </c>
      <c r="H789" s="10">
        <v>781</v>
      </c>
    </row>
    <row r="790" spans="1:8" ht="15.6" x14ac:dyDescent="0.3">
      <c r="A790" s="5">
        <f>+Tableau1[[#This Row],[الهاتف]]</f>
        <v>0</v>
      </c>
      <c r="C790" s="48">
        <f>+'لائحة المساهمين'!B788</f>
        <v>0</v>
      </c>
      <c r="D790" s="49">
        <f>+'لائحة المساهمين'!C788</f>
        <v>0</v>
      </c>
      <c r="E790" s="49">
        <f>+'لائحة المساهمين'!P788</f>
        <v>0</v>
      </c>
      <c r="F790" s="50">
        <f>+'لائحة المساهمين'!Q788</f>
        <v>0</v>
      </c>
      <c r="G790" s="34">
        <f>+'لائحة المساهمين'!R788</f>
        <v>0</v>
      </c>
      <c r="H790" s="14">
        <v>782</v>
      </c>
    </row>
    <row r="791" spans="1:8" ht="15.6" x14ac:dyDescent="0.3">
      <c r="A791" s="5">
        <f>+Tableau1[[#This Row],[الهاتف]]</f>
        <v>0</v>
      </c>
      <c r="C791" s="46">
        <f>+'لائحة المساهمين'!B789</f>
        <v>0</v>
      </c>
      <c r="D791" s="47">
        <f>+'لائحة المساهمين'!C789</f>
        <v>0</v>
      </c>
      <c r="E791" s="47">
        <f>+'لائحة المساهمين'!P789</f>
        <v>0</v>
      </c>
      <c r="F791" s="47">
        <f>+'لائحة المساهمين'!Q789</f>
        <v>0</v>
      </c>
      <c r="G791" s="32">
        <f>+'لائحة المساهمين'!R789</f>
        <v>0</v>
      </c>
      <c r="H791" s="10">
        <v>783</v>
      </c>
    </row>
    <row r="792" spans="1:8" ht="15.6" x14ac:dyDescent="0.3">
      <c r="A792" s="5">
        <f>+Tableau1[[#This Row],[الهاتف]]</f>
        <v>0</v>
      </c>
      <c r="C792" s="48">
        <f>+'لائحة المساهمين'!B790</f>
        <v>0</v>
      </c>
      <c r="D792" s="49">
        <f>+'لائحة المساهمين'!C790</f>
        <v>0</v>
      </c>
      <c r="E792" s="49">
        <f>+'لائحة المساهمين'!P790</f>
        <v>0</v>
      </c>
      <c r="F792" s="50">
        <f>+'لائحة المساهمين'!Q790</f>
        <v>0</v>
      </c>
      <c r="G792" s="34">
        <f>+'لائحة المساهمين'!R790</f>
        <v>0</v>
      </c>
      <c r="H792" s="14">
        <v>784</v>
      </c>
    </row>
    <row r="793" spans="1:8" ht="15.6" x14ac:dyDescent="0.3">
      <c r="A793" s="5">
        <f>+Tableau1[[#This Row],[الهاتف]]</f>
        <v>0</v>
      </c>
      <c r="C793" s="46">
        <f>+'لائحة المساهمين'!B791</f>
        <v>0</v>
      </c>
      <c r="D793" s="47">
        <f>+'لائحة المساهمين'!C791</f>
        <v>0</v>
      </c>
      <c r="E793" s="47">
        <f>+'لائحة المساهمين'!P791</f>
        <v>0</v>
      </c>
      <c r="F793" s="47">
        <f>+'لائحة المساهمين'!Q791</f>
        <v>0</v>
      </c>
      <c r="G793" s="32">
        <f>+'لائحة المساهمين'!R791</f>
        <v>0</v>
      </c>
      <c r="H793" s="10">
        <v>785</v>
      </c>
    </row>
    <row r="794" spans="1:8" ht="15.6" x14ac:dyDescent="0.3">
      <c r="A794" s="5">
        <f>+Tableau1[[#This Row],[الهاتف]]</f>
        <v>0</v>
      </c>
      <c r="C794" s="48">
        <f>+'لائحة المساهمين'!B792</f>
        <v>0</v>
      </c>
      <c r="D794" s="49">
        <f>+'لائحة المساهمين'!C792</f>
        <v>0</v>
      </c>
      <c r="E794" s="49">
        <f>+'لائحة المساهمين'!P792</f>
        <v>0</v>
      </c>
      <c r="F794" s="50">
        <f>+'لائحة المساهمين'!Q792</f>
        <v>0</v>
      </c>
      <c r="G794" s="34">
        <f>+'لائحة المساهمين'!R792</f>
        <v>0</v>
      </c>
      <c r="H794" s="14">
        <v>786</v>
      </c>
    </row>
    <row r="795" spans="1:8" ht="15.6" x14ac:dyDescent="0.3">
      <c r="A795" s="5">
        <f>+Tableau1[[#This Row],[الهاتف]]</f>
        <v>0</v>
      </c>
      <c r="C795" s="46">
        <f>+'لائحة المساهمين'!B793</f>
        <v>0</v>
      </c>
      <c r="D795" s="47">
        <f>+'لائحة المساهمين'!C793</f>
        <v>0</v>
      </c>
      <c r="E795" s="47">
        <f>+'لائحة المساهمين'!P793</f>
        <v>0</v>
      </c>
      <c r="F795" s="47">
        <f>+'لائحة المساهمين'!Q793</f>
        <v>0</v>
      </c>
      <c r="G795" s="32">
        <f>+'لائحة المساهمين'!R793</f>
        <v>0</v>
      </c>
      <c r="H795" s="10">
        <v>787</v>
      </c>
    </row>
    <row r="796" spans="1:8" ht="15.6" x14ac:dyDescent="0.3">
      <c r="A796" s="5">
        <f>+Tableau1[[#This Row],[الهاتف]]</f>
        <v>0</v>
      </c>
      <c r="C796" s="48">
        <f>+'لائحة المساهمين'!B794</f>
        <v>0</v>
      </c>
      <c r="D796" s="49">
        <f>+'لائحة المساهمين'!C794</f>
        <v>0</v>
      </c>
      <c r="E796" s="49">
        <f>+'لائحة المساهمين'!P794</f>
        <v>0</v>
      </c>
      <c r="F796" s="50">
        <f>+'لائحة المساهمين'!Q794</f>
        <v>0</v>
      </c>
      <c r="G796" s="34">
        <f>+'لائحة المساهمين'!R794</f>
        <v>0</v>
      </c>
      <c r="H796" s="14">
        <v>788</v>
      </c>
    </row>
    <row r="797" spans="1:8" ht="15.6" x14ac:dyDescent="0.3">
      <c r="A797" s="5">
        <f>+Tableau1[[#This Row],[الهاتف]]</f>
        <v>0</v>
      </c>
      <c r="C797" s="46">
        <f>+'لائحة المساهمين'!B795</f>
        <v>0</v>
      </c>
      <c r="D797" s="47">
        <f>+'لائحة المساهمين'!C795</f>
        <v>0</v>
      </c>
      <c r="E797" s="47">
        <f>+'لائحة المساهمين'!P795</f>
        <v>0</v>
      </c>
      <c r="F797" s="47">
        <f>+'لائحة المساهمين'!Q795</f>
        <v>0</v>
      </c>
      <c r="G797" s="32">
        <f>+'لائحة المساهمين'!R795</f>
        <v>0</v>
      </c>
      <c r="H797" s="10">
        <v>789</v>
      </c>
    </row>
    <row r="798" spans="1:8" ht="15.6" x14ac:dyDescent="0.3">
      <c r="A798" s="5">
        <f>+Tableau1[[#This Row],[الهاتف]]</f>
        <v>0</v>
      </c>
      <c r="C798" s="48">
        <f>+'لائحة المساهمين'!B796</f>
        <v>0</v>
      </c>
      <c r="D798" s="49">
        <f>+'لائحة المساهمين'!C796</f>
        <v>0</v>
      </c>
      <c r="E798" s="49">
        <f>+'لائحة المساهمين'!P796</f>
        <v>0</v>
      </c>
      <c r="F798" s="50">
        <f>+'لائحة المساهمين'!Q796</f>
        <v>0</v>
      </c>
      <c r="G798" s="34">
        <f>+'لائحة المساهمين'!R796</f>
        <v>0</v>
      </c>
      <c r="H798" s="14">
        <v>790</v>
      </c>
    </row>
    <row r="799" spans="1:8" ht="15.6" x14ac:dyDescent="0.3">
      <c r="A799" s="5">
        <f>+Tableau1[[#This Row],[الهاتف]]</f>
        <v>0</v>
      </c>
      <c r="C799" s="46">
        <f>+'لائحة المساهمين'!B797</f>
        <v>0</v>
      </c>
      <c r="D799" s="47">
        <f>+'لائحة المساهمين'!C797</f>
        <v>0</v>
      </c>
      <c r="E799" s="47">
        <f>+'لائحة المساهمين'!P797</f>
        <v>0</v>
      </c>
      <c r="F799" s="47">
        <f>+'لائحة المساهمين'!Q797</f>
        <v>0</v>
      </c>
      <c r="G799" s="32">
        <f>+'لائحة المساهمين'!R797</f>
        <v>0</v>
      </c>
      <c r="H799" s="10">
        <v>791</v>
      </c>
    </row>
    <row r="800" spans="1:8" ht="15.6" x14ac:dyDescent="0.3">
      <c r="A800" s="5">
        <f>+Tableau1[[#This Row],[الهاتف]]</f>
        <v>0</v>
      </c>
      <c r="C800" s="48">
        <f>+'لائحة المساهمين'!B798</f>
        <v>0</v>
      </c>
      <c r="D800" s="49">
        <f>+'لائحة المساهمين'!C798</f>
        <v>0</v>
      </c>
      <c r="E800" s="49">
        <f>+'لائحة المساهمين'!P798</f>
        <v>0</v>
      </c>
      <c r="F800" s="50">
        <f>+'لائحة المساهمين'!Q798</f>
        <v>0</v>
      </c>
      <c r="G800" s="34">
        <f>+'لائحة المساهمين'!R798</f>
        <v>0</v>
      </c>
      <c r="H800" s="14">
        <v>792</v>
      </c>
    </row>
    <row r="801" spans="1:8" ht="15.6" x14ac:dyDescent="0.3">
      <c r="A801" s="5">
        <f>+Tableau1[[#This Row],[الهاتف]]</f>
        <v>0</v>
      </c>
      <c r="C801" s="46">
        <f>+'لائحة المساهمين'!B799</f>
        <v>0</v>
      </c>
      <c r="D801" s="47">
        <f>+'لائحة المساهمين'!C799</f>
        <v>0</v>
      </c>
      <c r="E801" s="47">
        <f>+'لائحة المساهمين'!P799</f>
        <v>0</v>
      </c>
      <c r="F801" s="47">
        <f>+'لائحة المساهمين'!Q799</f>
        <v>0</v>
      </c>
      <c r="G801" s="32">
        <f>+'لائحة المساهمين'!R799</f>
        <v>0</v>
      </c>
      <c r="H801" s="10">
        <v>793</v>
      </c>
    </row>
    <row r="802" spans="1:8" ht="15.6" x14ac:dyDescent="0.3">
      <c r="A802" s="5">
        <f>+Tableau1[[#This Row],[الهاتف]]</f>
        <v>0</v>
      </c>
      <c r="C802" s="48">
        <f>+'لائحة المساهمين'!B800</f>
        <v>0</v>
      </c>
      <c r="D802" s="49">
        <f>+'لائحة المساهمين'!C800</f>
        <v>0</v>
      </c>
      <c r="E802" s="49">
        <f>+'لائحة المساهمين'!P800</f>
        <v>0</v>
      </c>
      <c r="F802" s="50">
        <f>+'لائحة المساهمين'!Q800</f>
        <v>0</v>
      </c>
      <c r="G802" s="34">
        <f>+'لائحة المساهمين'!R800</f>
        <v>0</v>
      </c>
      <c r="H802" s="14">
        <v>794</v>
      </c>
    </row>
    <row r="803" spans="1:8" ht="15.6" x14ac:dyDescent="0.3">
      <c r="A803" s="5">
        <f>+Tableau1[[#This Row],[الهاتف]]</f>
        <v>0</v>
      </c>
      <c r="C803" s="46">
        <f>+'لائحة المساهمين'!B801</f>
        <v>0</v>
      </c>
      <c r="D803" s="47">
        <f>+'لائحة المساهمين'!C801</f>
        <v>0</v>
      </c>
      <c r="E803" s="47">
        <f>+'لائحة المساهمين'!P801</f>
        <v>0</v>
      </c>
      <c r="F803" s="47">
        <f>+'لائحة المساهمين'!Q801</f>
        <v>0</v>
      </c>
      <c r="G803" s="32">
        <f>+'لائحة المساهمين'!R801</f>
        <v>0</v>
      </c>
      <c r="H803" s="10">
        <v>795</v>
      </c>
    </row>
    <row r="804" spans="1:8" ht="15.6" x14ac:dyDescent="0.3">
      <c r="A804" s="5">
        <f>+Tableau1[[#This Row],[الهاتف]]</f>
        <v>0</v>
      </c>
      <c r="C804" s="48">
        <f>+'لائحة المساهمين'!B802</f>
        <v>0</v>
      </c>
      <c r="D804" s="49">
        <f>+'لائحة المساهمين'!C802</f>
        <v>0</v>
      </c>
      <c r="E804" s="49">
        <f>+'لائحة المساهمين'!P802</f>
        <v>0</v>
      </c>
      <c r="F804" s="50">
        <f>+'لائحة المساهمين'!Q802</f>
        <v>0</v>
      </c>
      <c r="G804" s="34">
        <f>+'لائحة المساهمين'!R802</f>
        <v>0</v>
      </c>
      <c r="H804" s="14">
        <v>796</v>
      </c>
    </row>
    <row r="805" spans="1:8" ht="15.6" x14ac:dyDescent="0.3">
      <c r="A805" s="5">
        <f>+Tableau1[[#This Row],[الهاتف]]</f>
        <v>0</v>
      </c>
      <c r="C805" s="46">
        <f>+'لائحة المساهمين'!B803</f>
        <v>0</v>
      </c>
      <c r="D805" s="47">
        <f>+'لائحة المساهمين'!C803</f>
        <v>0</v>
      </c>
      <c r="E805" s="47">
        <f>+'لائحة المساهمين'!P803</f>
        <v>0</v>
      </c>
      <c r="F805" s="47">
        <f>+'لائحة المساهمين'!Q803</f>
        <v>0</v>
      </c>
      <c r="G805" s="32">
        <f>+'لائحة المساهمين'!R803</f>
        <v>0</v>
      </c>
      <c r="H805" s="10">
        <v>797</v>
      </c>
    </row>
    <row r="806" spans="1:8" ht="15.6" x14ac:dyDescent="0.3">
      <c r="A806" s="5">
        <f>+Tableau1[[#This Row],[الهاتف]]</f>
        <v>0</v>
      </c>
      <c r="C806" s="48">
        <f>+'لائحة المساهمين'!B804</f>
        <v>0</v>
      </c>
      <c r="D806" s="49">
        <f>+'لائحة المساهمين'!C804</f>
        <v>0</v>
      </c>
      <c r="E806" s="49">
        <f>+'لائحة المساهمين'!P804</f>
        <v>0</v>
      </c>
      <c r="F806" s="50">
        <f>+'لائحة المساهمين'!Q804</f>
        <v>0</v>
      </c>
      <c r="G806" s="34">
        <f>+'لائحة المساهمين'!R804</f>
        <v>0</v>
      </c>
      <c r="H806" s="14">
        <v>798</v>
      </c>
    </row>
    <row r="807" spans="1:8" ht="15.6" x14ac:dyDescent="0.3">
      <c r="A807" s="5">
        <f>+Tableau1[[#This Row],[الهاتف]]</f>
        <v>0</v>
      </c>
      <c r="C807" s="46">
        <f>+'لائحة المساهمين'!B805</f>
        <v>0</v>
      </c>
      <c r="D807" s="47">
        <f>+'لائحة المساهمين'!C805</f>
        <v>0</v>
      </c>
      <c r="E807" s="47">
        <f>+'لائحة المساهمين'!P805</f>
        <v>0</v>
      </c>
      <c r="F807" s="47">
        <f>+'لائحة المساهمين'!Q805</f>
        <v>0</v>
      </c>
      <c r="G807" s="32">
        <f>+'لائحة المساهمين'!R805</f>
        <v>0</v>
      </c>
      <c r="H807" s="10">
        <v>799</v>
      </c>
    </row>
    <row r="808" spans="1:8" ht="15.6" x14ac:dyDescent="0.3">
      <c r="A808" s="5">
        <f>+Tableau1[[#This Row],[الهاتف]]</f>
        <v>0</v>
      </c>
      <c r="C808" s="48">
        <f>+'لائحة المساهمين'!B806</f>
        <v>0</v>
      </c>
      <c r="D808" s="49">
        <f>+'لائحة المساهمين'!C806</f>
        <v>0</v>
      </c>
      <c r="E808" s="49">
        <f>+'لائحة المساهمين'!P806</f>
        <v>0</v>
      </c>
      <c r="F808" s="50">
        <f>+'لائحة المساهمين'!Q806</f>
        <v>0</v>
      </c>
      <c r="G808" s="34">
        <f>+'لائحة المساهمين'!R806</f>
        <v>0</v>
      </c>
      <c r="H808" s="14">
        <v>800</v>
      </c>
    </row>
    <row r="809" spans="1:8" ht="15.6" x14ac:dyDescent="0.3">
      <c r="A809" s="5">
        <f>+Tableau1[[#This Row],[الهاتف]]</f>
        <v>0</v>
      </c>
      <c r="C809" s="46">
        <f>+'لائحة المساهمين'!B807</f>
        <v>0</v>
      </c>
      <c r="D809" s="47">
        <f>+'لائحة المساهمين'!C807</f>
        <v>0</v>
      </c>
      <c r="E809" s="47">
        <f>+'لائحة المساهمين'!P807</f>
        <v>0</v>
      </c>
      <c r="F809" s="47">
        <f>+'لائحة المساهمين'!Q807</f>
        <v>0</v>
      </c>
      <c r="G809" s="32">
        <f>+'لائحة المساهمين'!R807</f>
        <v>0</v>
      </c>
      <c r="H809" s="10">
        <v>801</v>
      </c>
    </row>
    <row r="810" spans="1:8" ht="15.6" x14ac:dyDescent="0.3">
      <c r="A810" s="5">
        <f>+Tableau1[[#This Row],[الهاتف]]</f>
        <v>0</v>
      </c>
      <c r="C810" s="48">
        <f>+'لائحة المساهمين'!B808</f>
        <v>0</v>
      </c>
      <c r="D810" s="49">
        <f>+'لائحة المساهمين'!C808</f>
        <v>0</v>
      </c>
      <c r="E810" s="49">
        <f>+'لائحة المساهمين'!P808</f>
        <v>0</v>
      </c>
      <c r="F810" s="50">
        <f>+'لائحة المساهمين'!Q808</f>
        <v>0</v>
      </c>
      <c r="G810" s="34">
        <f>+'لائحة المساهمين'!R808</f>
        <v>0</v>
      </c>
      <c r="H810" s="14">
        <v>802</v>
      </c>
    </row>
    <row r="811" spans="1:8" ht="15.6" x14ac:dyDescent="0.3">
      <c r="A811" s="5">
        <f>+Tableau1[[#This Row],[الهاتف]]</f>
        <v>0</v>
      </c>
      <c r="C811" s="46">
        <f>+'لائحة المساهمين'!B809</f>
        <v>0</v>
      </c>
      <c r="D811" s="47">
        <f>+'لائحة المساهمين'!C809</f>
        <v>0</v>
      </c>
      <c r="E811" s="47">
        <f>+'لائحة المساهمين'!P809</f>
        <v>0</v>
      </c>
      <c r="F811" s="47">
        <f>+'لائحة المساهمين'!Q809</f>
        <v>0</v>
      </c>
      <c r="G811" s="32">
        <f>+'لائحة المساهمين'!R809</f>
        <v>0</v>
      </c>
      <c r="H811" s="10">
        <v>803</v>
      </c>
    </row>
    <row r="812" spans="1:8" ht="15.6" x14ac:dyDescent="0.3">
      <c r="A812" s="5">
        <f>+Tableau1[[#This Row],[الهاتف]]</f>
        <v>0</v>
      </c>
      <c r="C812" s="48">
        <f>+'لائحة المساهمين'!B810</f>
        <v>0</v>
      </c>
      <c r="D812" s="49">
        <f>+'لائحة المساهمين'!C810</f>
        <v>0</v>
      </c>
      <c r="E812" s="49">
        <f>+'لائحة المساهمين'!P810</f>
        <v>0</v>
      </c>
      <c r="F812" s="50">
        <f>+'لائحة المساهمين'!Q810</f>
        <v>0</v>
      </c>
      <c r="G812" s="34">
        <f>+'لائحة المساهمين'!R810</f>
        <v>0</v>
      </c>
      <c r="H812" s="14">
        <v>804</v>
      </c>
    </row>
    <row r="813" spans="1:8" ht="15.6" x14ac:dyDescent="0.3">
      <c r="A813" s="5">
        <f>+Tableau1[[#This Row],[الهاتف]]</f>
        <v>0</v>
      </c>
      <c r="C813" s="46">
        <f>+'لائحة المساهمين'!B811</f>
        <v>0</v>
      </c>
      <c r="D813" s="47">
        <f>+'لائحة المساهمين'!C811</f>
        <v>0</v>
      </c>
      <c r="E813" s="47">
        <f>+'لائحة المساهمين'!P811</f>
        <v>0</v>
      </c>
      <c r="F813" s="47">
        <f>+'لائحة المساهمين'!Q811</f>
        <v>0</v>
      </c>
      <c r="G813" s="32">
        <f>+'لائحة المساهمين'!R811</f>
        <v>0</v>
      </c>
      <c r="H813" s="10">
        <v>805</v>
      </c>
    </row>
    <row r="814" spans="1:8" ht="15.6" x14ac:dyDescent="0.3">
      <c r="A814" s="5">
        <f>+Tableau1[[#This Row],[الهاتف]]</f>
        <v>0</v>
      </c>
      <c r="C814" s="48">
        <f>+'لائحة المساهمين'!B812</f>
        <v>0</v>
      </c>
      <c r="D814" s="49">
        <f>+'لائحة المساهمين'!C812</f>
        <v>0</v>
      </c>
      <c r="E814" s="49">
        <f>+'لائحة المساهمين'!P812</f>
        <v>0</v>
      </c>
      <c r="F814" s="50">
        <f>+'لائحة المساهمين'!Q812</f>
        <v>0</v>
      </c>
      <c r="G814" s="34">
        <f>+'لائحة المساهمين'!R812</f>
        <v>0</v>
      </c>
      <c r="H814" s="14">
        <v>806</v>
      </c>
    </row>
    <row r="815" spans="1:8" ht="15.6" x14ac:dyDescent="0.3">
      <c r="A815" s="5">
        <f>+Tableau1[[#This Row],[الهاتف]]</f>
        <v>0</v>
      </c>
      <c r="C815" s="46">
        <f>+'لائحة المساهمين'!B813</f>
        <v>0</v>
      </c>
      <c r="D815" s="47">
        <f>+'لائحة المساهمين'!C813</f>
        <v>0</v>
      </c>
      <c r="E815" s="47">
        <f>+'لائحة المساهمين'!P813</f>
        <v>0</v>
      </c>
      <c r="F815" s="47">
        <f>+'لائحة المساهمين'!Q813</f>
        <v>0</v>
      </c>
      <c r="G815" s="32">
        <f>+'لائحة المساهمين'!R813</f>
        <v>0</v>
      </c>
      <c r="H815" s="10">
        <v>807</v>
      </c>
    </row>
    <row r="816" spans="1:8" ht="15.6" x14ac:dyDescent="0.3">
      <c r="A816" s="5">
        <f>+Tableau1[[#This Row],[الهاتف]]</f>
        <v>0</v>
      </c>
      <c r="C816" s="48">
        <f>+'لائحة المساهمين'!B814</f>
        <v>0</v>
      </c>
      <c r="D816" s="49">
        <f>+'لائحة المساهمين'!C814</f>
        <v>0</v>
      </c>
      <c r="E816" s="49">
        <f>+'لائحة المساهمين'!P814</f>
        <v>0</v>
      </c>
      <c r="F816" s="50">
        <f>+'لائحة المساهمين'!Q814</f>
        <v>0</v>
      </c>
      <c r="G816" s="34">
        <f>+'لائحة المساهمين'!R814</f>
        <v>0</v>
      </c>
      <c r="H816" s="14">
        <v>808</v>
      </c>
    </row>
    <row r="817" spans="1:8" ht="15.6" x14ac:dyDescent="0.3">
      <c r="A817" s="5">
        <f>+Tableau1[[#This Row],[الهاتف]]</f>
        <v>0</v>
      </c>
      <c r="C817" s="46">
        <f>+'لائحة المساهمين'!B815</f>
        <v>0</v>
      </c>
      <c r="D817" s="47">
        <f>+'لائحة المساهمين'!C815</f>
        <v>0</v>
      </c>
      <c r="E817" s="47">
        <f>+'لائحة المساهمين'!P815</f>
        <v>0</v>
      </c>
      <c r="F817" s="47">
        <f>+'لائحة المساهمين'!Q815</f>
        <v>0</v>
      </c>
      <c r="G817" s="32">
        <f>+'لائحة المساهمين'!R815</f>
        <v>0</v>
      </c>
      <c r="H817" s="10">
        <v>809</v>
      </c>
    </row>
    <row r="818" spans="1:8" ht="15.6" x14ac:dyDescent="0.3">
      <c r="A818" s="5">
        <f>+Tableau1[[#This Row],[الهاتف]]</f>
        <v>0</v>
      </c>
      <c r="C818" s="48">
        <f>+'لائحة المساهمين'!B816</f>
        <v>0</v>
      </c>
      <c r="D818" s="49">
        <f>+'لائحة المساهمين'!C816</f>
        <v>0</v>
      </c>
      <c r="E818" s="49">
        <f>+'لائحة المساهمين'!P816</f>
        <v>0</v>
      </c>
      <c r="F818" s="50">
        <f>+'لائحة المساهمين'!Q816</f>
        <v>0</v>
      </c>
      <c r="G818" s="34">
        <f>+'لائحة المساهمين'!R816</f>
        <v>0</v>
      </c>
      <c r="H818" s="14">
        <v>810</v>
      </c>
    </row>
    <row r="819" spans="1:8" ht="15.6" x14ac:dyDescent="0.3">
      <c r="A819" s="5">
        <f>+Tableau1[[#This Row],[الهاتف]]</f>
        <v>0</v>
      </c>
      <c r="C819" s="46">
        <f>+'لائحة المساهمين'!B817</f>
        <v>0</v>
      </c>
      <c r="D819" s="47">
        <f>+'لائحة المساهمين'!C817</f>
        <v>0</v>
      </c>
      <c r="E819" s="47">
        <f>+'لائحة المساهمين'!P817</f>
        <v>0</v>
      </c>
      <c r="F819" s="47">
        <f>+'لائحة المساهمين'!Q817</f>
        <v>0</v>
      </c>
      <c r="G819" s="32">
        <f>+'لائحة المساهمين'!R817</f>
        <v>0</v>
      </c>
      <c r="H819" s="10">
        <v>811</v>
      </c>
    </row>
    <row r="820" spans="1:8" ht="15.6" x14ac:dyDescent="0.3">
      <c r="A820" s="5">
        <f>+Tableau1[[#This Row],[الهاتف]]</f>
        <v>0</v>
      </c>
      <c r="C820" s="48">
        <f>+'لائحة المساهمين'!B818</f>
        <v>0</v>
      </c>
      <c r="D820" s="49">
        <f>+'لائحة المساهمين'!C818</f>
        <v>0</v>
      </c>
      <c r="E820" s="49">
        <f>+'لائحة المساهمين'!P818</f>
        <v>0</v>
      </c>
      <c r="F820" s="50">
        <f>+'لائحة المساهمين'!Q818</f>
        <v>0</v>
      </c>
      <c r="G820" s="34">
        <f>+'لائحة المساهمين'!R818</f>
        <v>0</v>
      </c>
      <c r="H820" s="14">
        <v>812</v>
      </c>
    </row>
    <row r="821" spans="1:8" ht="15.6" x14ac:dyDescent="0.3">
      <c r="A821" s="5">
        <f>+Tableau1[[#This Row],[الهاتف]]</f>
        <v>0</v>
      </c>
      <c r="C821" s="46">
        <f>+'لائحة المساهمين'!B819</f>
        <v>0</v>
      </c>
      <c r="D821" s="47">
        <f>+'لائحة المساهمين'!C819</f>
        <v>0</v>
      </c>
      <c r="E821" s="47">
        <f>+'لائحة المساهمين'!P819</f>
        <v>0</v>
      </c>
      <c r="F821" s="47">
        <f>+'لائحة المساهمين'!Q819</f>
        <v>0</v>
      </c>
      <c r="G821" s="32">
        <f>+'لائحة المساهمين'!R819</f>
        <v>0</v>
      </c>
      <c r="H821" s="10">
        <v>813</v>
      </c>
    </row>
    <row r="822" spans="1:8" ht="15.6" x14ac:dyDescent="0.3">
      <c r="A822" s="5">
        <f>+Tableau1[[#This Row],[الهاتف]]</f>
        <v>0</v>
      </c>
      <c r="C822" s="48">
        <f>+'لائحة المساهمين'!B820</f>
        <v>0</v>
      </c>
      <c r="D822" s="49">
        <f>+'لائحة المساهمين'!C820</f>
        <v>0</v>
      </c>
      <c r="E822" s="49">
        <f>+'لائحة المساهمين'!P820</f>
        <v>0</v>
      </c>
      <c r="F822" s="50">
        <f>+'لائحة المساهمين'!Q820</f>
        <v>0</v>
      </c>
      <c r="G822" s="34">
        <f>+'لائحة المساهمين'!R820</f>
        <v>0</v>
      </c>
      <c r="H822" s="14">
        <v>814</v>
      </c>
    </row>
    <row r="823" spans="1:8" ht="15.6" x14ac:dyDescent="0.3">
      <c r="A823" s="5">
        <f>+Tableau1[[#This Row],[الهاتف]]</f>
        <v>0</v>
      </c>
      <c r="C823" s="46">
        <f>+'لائحة المساهمين'!B821</f>
        <v>0</v>
      </c>
      <c r="D823" s="47">
        <f>+'لائحة المساهمين'!C821</f>
        <v>0</v>
      </c>
      <c r="E823" s="47">
        <f>+'لائحة المساهمين'!P821</f>
        <v>0</v>
      </c>
      <c r="F823" s="47">
        <f>+'لائحة المساهمين'!Q821</f>
        <v>0</v>
      </c>
      <c r="G823" s="32">
        <f>+'لائحة المساهمين'!R821</f>
        <v>0</v>
      </c>
      <c r="H823" s="10">
        <v>815</v>
      </c>
    </row>
    <row r="824" spans="1:8" ht="15.6" x14ac:dyDescent="0.3">
      <c r="A824" s="5">
        <f>+Tableau1[[#This Row],[الهاتف]]</f>
        <v>0</v>
      </c>
      <c r="C824" s="48">
        <f>+'لائحة المساهمين'!B822</f>
        <v>0</v>
      </c>
      <c r="D824" s="49">
        <f>+'لائحة المساهمين'!C822</f>
        <v>0</v>
      </c>
      <c r="E824" s="49">
        <f>+'لائحة المساهمين'!P822</f>
        <v>0</v>
      </c>
      <c r="F824" s="50">
        <f>+'لائحة المساهمين'!Q822</f>
        <v>0</v>
      </c>
      <c r="G824" s="34">
        <f>+'لائحة المساهمين'!R822</f>
        <v>0</v>
      </c>
      <c r="H824" s="14">
        <v>816</v>
      </c>
    </row>
    <row r="825" spans="1:8" ht="15.6" x14ac:dyDescent="0.3">
      <c r="A825" s="5">
        <f>+Tableau1[[#This Row],[الهاتف]]</f>
        <v>0</v>
      </c>
      <c r="C825" s="46">
        <f>+'لائحة المساهمين'!B823</f>
        <v>0</v>
      </c>
      <c r="D825" s="47">
        <f>+'لائحة المساهمين'!C823</f>
        <v>0</v>
      </c>
      <c r="E825" s="47">
        <f>+'لائحة المساهمين'!P823</f>
        <v>0</v>
      </c>
      <c r="F825" s="47">
        <f>+'لائحة المساهمين'!Q823</f>
        <v>0</v>
      </c>
      <c r="G825" s="32">
        <f>+'لائحة المساهمين'!R823</f>
        <v>0</v>
      </c>
      <c r="H825" s="10">
        <v>817</v>
      </c>
    </row>
    <row r="826" spans="1:8" ht="15.6" x14ac:dyDescent="0.3">
      <c r="A826" s="5">
        <f>+Tableau1[[#This Row],[الهاتف]]</f>
        <v>0</v>
      </c>
      <c r="C826" s="48">
        <f>+'لائحة المساهمين'!B824</f>
        <v>0</v>
      </c>
      <c r="D826" s="49">
        <f>+'لائحة المساهمين'!C824</f>
        <v>0</v>
      </c>
      <c r="E826" s="49">
        <f>+'لائحة المساهمين'!P824</f>
        <v>0</v>
      </c>
      <c r="F826" s="50">
        <f>+'لائحة المساهمين'!Q824</f>
        <v>0</v>
      </c>
      <c r="G826" s="34">
        <f>+'لائحة المساهمين'!R824</f>
        <v>0</v>
      </c>
      <c r="H826" s="14">
        <v>818</v>
      </c>
    </row>
    <row r="827" spans="1:8" ht="15.6" x14ac:dyDescent="0.3">
      <c r="A827" s="5">
        <f>+Tableau1[[#This Row],[الهاتف]]</f>
        <v>0</v>
      </c>
      <c r="C827" s="46">
        <f>+'لائحة المساهمين'!B825</f>
        <v>0</v>
      </c>
      <c r="D827" s="47">
        <f>+'لائحة المساهمين'!C825</f>
        <v>0</v>
      </c>
      <c r="E827" s="47">
        <f>+'لائحة المساهمين'!P825</f>
        <v>0</v>
      </c>
      <c r="F827" s="47">
        <f>+'لائحة المساهمين'!Q825</f>
        <v>0</v>
      </c>
      <c r="G827" s="32">
        <f>+'لائحة المساهمين'!R825</f>
        <v>0</v>
      </c>
      <c r="H827" s="10">
        <v>819</v>
      </c>
    </row>
    <row r="828" spans="1:8" ht="15.6" x14ac:dyDescent="0.3">
      <c r="A828" s="5">
        <f>+Tableau1[[#This Row],[الهاتف]]</f>
        <v>0</v>
      </c>
      <c r="C828" s="48">
        <f>+'لائحة المساهمين'!B826</f>
        <v>0</v>
      </c>
      <c r="D828" s="49">
        <f>+'لائحة المساهمين'!C826</f>
        <v>0</v>
      </c>
      <c r="E828" s="49">
        <f>+'لائحة المساهمين'!P826</f>
        <v>0</v>
      </c>
      <c r="F828" s="50">
        <f>+'لائحة المساهمين'!Q826</f>
        <v>0</v>
      </c>
      <c r="G828" s="34">
        <f>+'لائحة المساهمين'!R826</f>
        <v>0</v>
      </c>
      <c r="H828" s="14">
        <v>820</v>
      </c>
    </row>
    <row r="829" spans="1:8" ht="15.6" x14ac:dyDescent="0.3">
      <c r="A829" s="5">
        <f>+Tableau1[[#This Row],[الهاتف]]</f>
        <v>0</v>
      </c>
      <c r="C829" s="46">
        <f>+'لائحة المساهمين'!B827</f>
        <v>0</v>
      </c>
      <c r="D829" s="47">
        <f>+'لائحة المساهمين'!C827</f>
        <v>0</v>
      </c>
      <c r="E829" s="47">
        <f>+'لائحة المساهمين'!P827</f>
        <v>0</v>
      </c>
      <c r="F829" s="47">
        <f>+'لائحة المساهمين'!Q827</f>
        <v>0</v>
      </c>
      <c r="G829" s="32">
        <f>+'لائحة المساهمين'!R827</f>
        <v>0</v>
      </c>
      <c r="H829" s="10">
        <v>821</v>
      </c>
    </row>
    <row r="830" spans="1:8" ht="15.6" x14ac:dyDescent="0.3">
      <c r="A830" s="5">
        <f>+Tableau1[[#This Row],[الهاتف]]</f>
        <v>0</v>
      </c>
      <c r="C830" s="48">
        <f>+'لائحة المساهمين'!B828</f>
        <v>0</v>
      </c>
      <c r="D830" s="49">
        <f>+'لائحة المساهمين'!C828</f>
        <v>0</v>
      </c>
      <c r="E830" s="49">
        <f>+'لائحة المساهمين'!P828</f>
        <v>0</v>
      </c>
      <c r="F830" s="50">
        <f>+'لائحة المساهمين'!Q828</f>
        <v>0</v>
      </c>
      <c r="G830" s="34">
        <f>+'لائحة المساهمين'!R828</f>
        <v>0</v>
      </c>
      <c r="H830" s="14">
        <v>822</v>
      </c>
    </row>
    <row r="831" spans="1:8" ht="15.6" x14ac:dyDescent="0.3">
      <c r="A831" s="5">
        <f>+Tableau1[[#This Row],[الهاتف]]</f>
        <v>0</v>
      </c>
      <c r="C831" s="46">
        <f>+'لائحة المساهمين'!B829</f>
        <v>0</v>
      </c>
      <c r="D831" s="47">
        <f>+'لائحة المساهمين'!C829</f>
        <v>0</v>
      </c>
      <c r="E831" s="47">
        <f>+'لائحة المساهمين'!P829</f>
        <v>0</v>
      </c>
      <c r="F831" s="47">
        <f>+'لائحة المساهمين'!Q829</f>
        <v>0</v>
      </c>
      <c r="G831" s="32">
        <f>+'لائحة المساهمين'!R829</f>
        <v>0</v>
      </c>
      <c r="H831" s="10">
        <v>823</v>
      </c>
    </row>
    <row r="832" spans="1:8" ht="15.6" x14ac:dyDescent="0.3">
      <c r="A832" s="5">
        <f>+Tableau1[[#This Row],[الهاتف]]</f>
        <v>0</v>
      </c>
      <c r="C832" s="48">
        <f>+'لائحة المساهمين'!B830</f>
        <v>0</v>
      </c>
      <c r="D832" s="49">
        <f>+'لائحة المساهمين'!C830</f>
        <v>0</v>
      </c>
      <c r="E832" s="49">
        <f>+'لائحة المساهمين'!P830</f>
        <v>0</v>
      </c>
      <c r="F832" s="50">
        <f>+'لائحة المساهمين'!Q830</f>
        <v>0</v>
      </c>
      <c r="G832" s="34">
        <f>+'لائحة المساهمين'!R830</f>
        <v>0</v>
      </c>
      <c r="H832" s="14">
        <v>824</v>
      </c>
    </row>
    <row r="833" spans="1:8" ht="15.6" x14ac:dyDescent="0.3">
      <c r="A833" s="5">
        <f>+Tableau1[[#This Row],[الهاتف]]</f>
        <v>0</v>
      </c>
      <c r="C833" s="46">
        <f>+'لائحة المساهمين'!B831</f>
        <v>0</v>
      </c>
      <c r="D833" s="47">
        <f>+'لائحة المساهمين'!C831</f>
        <v>0</v>
      </c>
      <c r="E833" s="47">
        <f>+'لائحة المساهمين'!P831</f>
        <v>0</v>
      </c>
      <c r="F833" s="47">
        <f>+'لائحة المساهمين'!Q831</f>
        <v>0</v>
      </c>
      <c r="G833" s="32">
        <f>+'لائحة المساهمين'!R831</f>
        <v>0</v>
      </c>
      <c r="H833" s="10">
        <v>825</v>
      </c>
    </row>
    <row r="834" spans="1:8" ht="15.6" x14ac:dyDescent="0.3">
      <c r="A834" s="5">
        <f>+Tableau1[[#This Row],[الهاتف]]</f>
        <v>0</v>
      </c>
      <c r="C834" s="48">
        <f>+'لائحة المساهمين'!B832</f>
        <v>0</v>
      </c>
      <c r="D834" s="49">
        <f>+'لائحة المساهمين'!C832</f>
        <v>0</v>
      </c>
      <c r="E834" s="49">
        <f>+'لائحة المساهمين'!P832</f>
        <v>0</v>
      </c>
      <c r="F834" s="50">
        <f>+'لائحة المساهمين'!Q832</f>
        <v>0</v>
      </c>
      <c r="G834" s="34">
        <f>+'لائحة المساهمين'!R832</f>
        <v>0</v>
      </c>
      <c r="H834" s="14">
        <v>826</v>
      </c>
    </row>
    <row r="835" spans="1:8" ht="15.6" x14ac:dyDescent="0.3">
      <c r="A835" s="5">
        <f>+Tableau1[[#This Row],[الهاتف]]</f>
        <v>0</v>
      </c>
      <c r="C835" s="46">
        <f>+'لائحة المساهمين'!B833</f>
        <v>0</v>
      </c>
      <c r="D835" s="47">
        <f>+'لائحة المساهمين'!C833</f>
        <v>0</v>
      </c>
      <c r="E835" s="47">
        <f>+'لائحة المساهمين'!P833</f>
        <v>0</v>
      </c>
      <c r="F835" s="47">
        <f>+'لائحة المساهمين'!Q833</f>
        <v>0</v>
      </c>
      <c r="G835" s="32">
        <f>+'لائحة المساهمين'!R833</f>
        <v>0</v>
      </c>
      <c r="H835" s="10">
        <v>827</v>
      </c>
    </row>
    <row r="836" spans="1:8" ht="15.6" x14ac:dyDescent="0.3">
      <c r="A836" s="5">
        <f>+Tableau1[[#This Row],[الهاتف]]</f>
        <v>0</v>
      </c>
      <c r="C836" s="48">
        <f>+'لائحة المساهمين'!B834</f>
        <v>0</v>
      </c>
      <c r="D836" s="49">
        <f>+'لائحة المساهمين'!C834</f>
        <v>0</v>
      </c>
      <c r="E836" s="49">
        <f>+'لائحة المساهمين'!P834</f>
        <v>0</v>
      </c>
      <c r="F836" s="50">
        <f>+'لائحة المساهمين'!Q834</f>
        <v>0</v>
      </c>
      <c r="G836" s="34">
        <f>+'لائحة المساهمين'!R834</f>
        <v>0</v>
      </c>
      <c r="H836" s="14">
        <v>828</v>
      </c>
    </row>
    <row r="837" spans="1:8" ht="15.6" x14ac:dyDescent="0.3">
      <c r="A837" s="5">
        <f>+Tableau1[[#This Row],[الهاتف]]</f>
        <v>0</v>
      </c>
      <c r="C837" s="46">
        <f>+'لائحة المساهمين'!B835</f>
        <v>0</v>
      </c>
      <c r="D837" s="47">
        <f>+'لائحة المساهمين'!C835</f>
        <v>0</v>
      </c>
      <c r="E837" s="47">
        <f>+'لائحة المساهمين'!P835</f>
        <v>0</v>
      </c>
      <c r="F837" s="47">
        <f>+'لائحة المساهمين'!Q835</f>
        <v>0</v>
      </c>
      <c r="G837" s="32">
        <f>+'لائحة المساهمين'!R835</f>
        <v>0</v>
      </c>
      <c r="H837" s="10">
        <v>829</v>
      </c>
    </row>
    <row r="838" spans="1:8" ht="15.6" x14ac:dyDescent="0.3">
      <c r="A838" s="5">
        <f>+Tableau1[[#This Row],[الهاتف]]</f>
        <v>0</v>
      </c>
      <c r="C838" s="48">
        <f>+'لائحة المساهمين'!B836</f>
        <v>0</v>
      </c>
      <c r="D838" s="49">
        <f>+'لائحة المساهمين'!C836</f>
        <v>0</v>
      </c>
      <c r="E838" s="49">
        <f>+'لائحة المساهمين'!P836</f>
        <v>0</v>
      </c>
      <c r="F838" s="50">
        <f>+'لائحة المساهمين'!Q836</f>
        <v>0</v>
      </c>
      <c r="G838" s="34">
        <f>+'لائحة المساهمين'!R836</f>
        <v>0</v>
      </c>
      <c r="H838" s="14">
        <v>830</v>
      </c>
    </row>
    <row r="839" spans="1:8" ht="15.6" x14ac:dyDescent="0.3">
      <c r="A839" s="5">
        <f>+Tableau1[[#This Row],[الهاتف]]</f>
        <v>0</v>
      </c>
      <c r="C839" s="46">
        <f>+'لائحة المساهمين'!B837</f>
        <v>0</v>
      </c>
      <c r="D839" s="47">
        <f>+'لائحة المساهمين'!C837</f>
        <v>0</v>
      </c>
      <c r="E839" s="47">
        <f>+'لائحة المساهمين'!P837</f>
        <v>0</v>
      </c>
      <c r="F839" s="47">
        <f>+'لائحة المساهمين'!Q837</f>
        <v>0</v>
      </c>
      <c r="G839" s="32">
        <f>+'لائحة المساهمين'!R837</f>
        <v>0</v>
      </c>
      <c r="H839" s="10">
        <v>831</v>
      </c>
    </row>
    <row r="840" spans="1:8" ht="15.6" x14ac:dyDescent="0.3">
      <c r="A840" s="5">
        <f>+Tableau1[[#This Row],[الهاتف]]</f>
        <v>0</v>
      </c>
      <c r="C840" s="48">
        <f>+'لائحة المساهمين'!B838</f>
        <v>0</v>
      </c>
      <c r="D840" s="49">
        <f>+'لائحة المساهمين'!C838</f>
        <v>0</v>
      </c>
      <c r="E840" s="49">
        <f>+'لائحة المساهمين'!P838</f>
        <v>0</v>
      </c>
      <c r="F840" s="50">
        <f>+'لائحة المساهمين'!Q838</f>
        <v>0</v>
      </c>
      <c r="G840" s="34">
        <f>+'لائحة المساهمين'!R838</f>
        <v>0</v>
      </c>
      <c r="H840" s="14">
        <v>832</v>
      </c>
    </row>
    <row r="841" spans="1:8" ht="15.6" x14ac:dyDescent="0.3">
      <c r="A841" s="5">
        <f>+Tableau1[[#This Row],[الهاتف]]</f>
        <v>0</v>
      </c>
      <c r="C841" s="46">
        <f>+'لائحة المساهمين'!B839</f>
        <v>0</v>
      </c>
      <c r="D841" s="47">
        <f>+'لائحة المساهمين'!C839</f>
        <v>0</v>
      </c>
      <c r="E841" s="47">
        <f>+'لائحة المساهمين'!P839</f>
        <v>0</v>
      </c>
      <c r="F841" s="47">
        <f>+'لائحة المساهمين'!Q839</f>
        <v>0</v>
      </c>
      <c r="G841" s="32">
        <f>+'لائحة المساهمين'!R839</f>
        <v>0</v>
      </c>
      <c r="H841" s="10">
        <v>833</v>
      </c>
    </row>
    <row r="842" spans="1:8" ht="15.6" x14ac:dyDescent="0.3">
      <c r="A842" s="5">
        <f>+Tableau1[[#This Row],[الهاتف]]</f>
        <v>0</v>
      </c>
      <c r="C842" s="48">
        <f>+'لائحة المساهمين'!B840</f>
        <v>0</v>
      </c>
      <c r="D842" s="49">
        <f>+'لائحة المساهمين'!C840</f>
        <v>0</v>
      </c>
      <c r="E842" s="49">
        <f>+'لائحة المساهمين'!P840</f>
        <v>0</v>
      </c>
      <c r="F842" s="50">
        <f>+'لائحة المساهمين'!Q840</f>
        <v>0</v>
      </c>
      <c r="G842" s="34">
        <f>+'لائحة المساهمين'!R840</f>
        <v>0</v>
      </c>
      <c r="H842" s="14">
        <v>834</v>
      </c>
    </row>
    <row r="843" spans="1:8" ht="15.6" x14ac:dyDescent="0.3">
      <c r="A843" s="5">
        <f>+Tableau1[[#This Row],[الهاتف]]</f>
        <v>0</v>
      </c>
      <c r="C843" s="46">
        <f>+'لائحة المساهمين'!B841</f>
        <v>0</v>
      </c>
      <c r="D843" s="47">
        <f>+'لائحة المساهمين'!C841</f>
        <v>0</v>
      </c>
      <c r="E843" s="47">
        <f>+'لائحة المساهمين'!P841</f>
        <v>0</v>
      </c>
      <c r="F843" s="47">
        <f>+'لائحة المساهمين'!Q841</f>
        <v>0</v>
      </c>
      <c r="G843" s="32">
        <f>+'لائحة المساهمين'!R841</f>
        <v>0</v>
      </c>
      <c r="H843" s="10">
        <v>835</v>
      </c>
    </row>
    <row r="844" spans="1:8" ht="15.6" x14ac:dyDescent="0.3">
      <c r="A844" s="5">
        <f>+Tableau1[[#This Row],[الهاتف]]</f>
        <v>0</v>
      </c>
      <c r="C844" s="48">
        <f>+'لائحة المساهمين'!B842</f>
        <v>0</v>
      </c>
      <c r="D844" s="49">
        <f>+'لائحة المساهمين'!C842</f>
        <v>0</v>
      </c>
      <c r="E844" s="49">
        <f>+'لائحة المساهمين'!P842</f>
        <v>0</v>
      </c>
      <c r="F844" s="50">
        <f>+'لائحة المساهمين'!Q842</f>
        <v>0</v>
      </c>
      <c r="G844" s="34">
        <f>+'لائحة المساهمين'!R842</f>
        <v>0</v>
      </c>
      <c r="H844" s="14">
        <v>836</v>
      </c>
    </row>
    <row r="845" spans="1:8" ht="15.6" x14ac:dyDescent="0.3">
      <c r="A845" s="5">
        <f>+Tableau1[[#This Row],[الهاتف]]</f>
        <v>0</v>
      </c>
      <c r="C845" s="46">
        <f>+'لائحة المساهمين'!B843</f>
        <v>0</v>
      </c>
      <c r="D845" s="47">
        <f>+'لائحة المساهمين'!C843</f>
        <v>0</v>
      </c>
      <c r="E845" s="47">
        <f>+'لائحة المساهمين'!P843</f>
        <v>0</v>
      </c>
      <c r="F845" s="47">
        <f>+'لائحة المساهمين'!Q843</f>
        <v>0</v>
      </c>
      <c r="G845" s="32">
        <f>+'لائحة المساهمين'!R843</f>
        <v>0</v>
      </c>
      <c r="H845" s="10">
        <v>837</v>
      </c>
    </row>
    <row r="846" spans="1:8" ht="15.6" x14ac:dyDescent="0.3">
      <c r="A846" s="5">
        <f>+Tableau1[[#This Row],[الهاتف]]</f>
        <v>0</v>
      </c>
      <c r="C846" s="48">
        <f>+'لائحة المساهمين'!B844</f>
        <v>0</v>
      </c>
      <c r="D846" s="49">
        <f>+'لائحة المساهمين'!C844</f>
        <v>0</v>
      </c>
      <c r="E846" s="49">
        <f>+'لائحة المساهمين'!P844</f>
        <v>0</v>
      </c>
      <c r="F846" s="50">
        <f>+'لائحة المساهمين'!Q844</f>
        <v>0</v>
      </c>
      <c r="G846" s="34">
        <f>+'لائحة المساهمين'!R844</f>
        <v>0</v>
      </c>
      <c r="H846" s="14">
        <v>838</v>
      </c>
    </row>
    <row r="847" spans="1:8" ht="15.6" x14ac:dyDescent="0.3">
      <c r="A847" s="5">
        <f>+Tableau1[[#This Row],[الهاتف]]</f>
        <v>0</v>
      </c>
      <c r="C847" s="46">
        <f>+'لائحة المساهمين'!B845</f>
        <v>0</v>
      </c>
      <c r="D847" s="47">
        <f>+'لائحة المساهمين'!C845</f>
        <v>0</v>
      </c>
      <c r="E847" s="47">
        <f>+'لائحة المساهمين'!P845</f>
        <v>0</v>
      </c>
      <c r="F847" s="47">
        <f>+'لائحة المساهمين'!Q845</f>
        <v>0</v>
      </c>
      <c r="G847" s="32">
        <f>+'لائحة المساهمين'!R845</f>
        <v>0</v>
      </c>
      <c r="H847" s="10">
        <v>839</v>
      </c>
    </row>
    <row r="848" spans="1:8" ht="15.6" x14ac:dyDescent="0.3">
      <c r="A848" s="5">
        <f>+Tableau1[[#This Row],[الهاتف]]</f>
        <v>0</v>
      </c>
      <c r="C848" s="48">
        <f>+'لائحة المساهمين'!B846</f>
        <v>0</v>
      </c>
      <c r="D848" s="49">
        <f>+'لائحة المساهمين'!C846</f>
        <v>0</v>
      </c>
      <c r="E848" s="49">
        <f>+'لائحة المساهمين'!P846</f>
        <v>0</v>
      </c>
      <c r="F848" s="50">
        <f>+'لائحة المساهمين'!Q846</f>
        <v>0</v>
      </c>
      <c r="G848" s="34">
        <f>+'لائحة المساهمين'!R846</f>
        <v>0</v>
      </c>
      <c r="H848" s="14">
        <v>840</v>
      </c>
    </row>
    <row r="849" spans="1:8" ht="15.6" x14ac:dyDescent="0.3">
      <c r="A849" s="5">
        <f>+Tableau1[[#This Row],[الهاتف]]</f>
        <v>0</v>
      </c>
      <c r="C849" s="46">
        <f>+'لائحة المساهمين'!B847</f>
        <v>0</v>
      </c>
      <c r="D849" s="47">
        <f>+'لائحة المساهمين'!C847</f>
        <v>0</v>
      </c>
      <c r="E849" s="47">
        <f>+'لائحة المساهمين'!P847</f>
        <v>0</v>
      </c>
      <c r="F849" s="47">
        <f>+'لائحة المساهمين'!Q847</f>
        <v>0</v>
      </c>
      <c r="G849" s="32">
        <f>+'لائحة المساهمين'!R847</f>
        <v>0</v>
      </c>
      <c r="H849" s="10">
        <v>841</v>
      </c>
    </row>
    <row r="850" spans="1:8" ht="15.6" x14ac:dyDescent="0.3">
      <c r="A850" s="5">
        <f>+Tableau1[[#This Row],[الهاتف]]</f>
        <v>0</v>
      </c>
      <c r="C850" s="48">
        <f>+'لائحة المساهمين'!B848</f>
        <v>0</v>
      </c>
      <c r="D850" s="49">
        <f>+'لائحة المساهمين'!C848</f>
        <v>0</v>
      </c>
      <c r="E850" s="49">
        <f>+'لائحة المساهمين'!P848</f>
        <v>0</v>
      </c>
      <c r="F850" s="50">
        <f>+'لائحة المساهمين'!Q848</f>
        <v>0</v>
      </c>
      <c r="G850" s="34">
        <f>+'لائحة المساهمين'!R848</f>
        <v>0</v>
      </c>
      <c r="H850" s="14">
        <v>842</v>
      </c>
    </row>
    <row r="851" spans="1:8" ht="15.6" x14ac:dyDescent="0.3">
      <c r="A851" s="5">
        <f>+Tableau1[[#This Row],[الهاتف]]</f>
        <v>0</v>
      </c>
      <c r="C851" s="46">
        <f>+'لائحة المساهمين'!B849</f>
        <v>0</v>
      </c>
      <c r="D851" s="47">
        <f>+'لائحة المساهمين'!C849</f>
        <v>0</v>
      </c>
      <c r="E851" s="47">
        <f>+'لائحة المساهمين'!P849</f>
        <v>0</v>
      </c>
      <c r="F851" s="47">
        <f>+'لائحة المساهمين'!Q849</f>
        <v>0</v>
      </c>
      <c r="G851" s="32">
        <f>+'لائحة المساهمين'!R849</f>
        <v>0</v>
      </c>
      <c r="H851" s="10">
        <v>843</v>
      </c>
    </row>
    <row r="852" spans="1:8" ht="15.6" x14ac:dyDescent="0.3">
      <c r="A852" s="5">
        <f>+Tableau1[[#This Row],[الهاتف]]</f>
        <v>0</v>
      </c>
      <c r="C852" s="48">
        <f>+'لائحة المساهمين'!B850</f>
        <v>0</v>
      </c>
      <c r="D852" s="49">
        <f>+'لائحة المساهمين'!C850</f>
        <v>0</v>
      </c>
      <c r="E852" s="49">
        <f>+'لائحة المساهمين'!P850</f>
        <v>0</v>
      </c>
      <c r="F852" s="50">
        <f>+'لائحة المساهمين'!Q850</f>
        <v>0</v>
      </c>
      <c r="G852" s="34">
        <f>+'لائحة المساهمين'!R850</f>
        <v>0</v>
      </c>
      <c r="H852" s="14">
        <v>844</v>
      </c>
    </row>
    <row r="853" spans="1:8" ht="15.6" x14ac:dyDescent="0.3">
      <c r="A853" s="5">
        <f>+Tableau1[[#This Row],[الهاتف]]</f>
        <v>0</v>
      </c>
      <c r="C853" s="46">
        <f>+'لائحة المساهمين'!B851</f>
        <v>0</v>
      </c>
      <c r="D853" s="47">
        <f>+'لائحة المساهمين'!C851</f>
        <v>0</v>
      </c>
      <c r="E853" s="47">
        <f>+'لائحة المساهمين'!P851</f>
        <v>0</v>
      </c>
      <c r="F853" s="47">
        <f>+'لائحة المساهمين'!Q851</f>
        <v>0</v>
      </c>
      <c r="G853" s="32">
        <f>+'لائحة المساهمين'!R851</f>
        <v>0</v>
      </c>
      <c r="H853" s="10">
        <v>845</v>
      </c>
    </row>
    <row r="854" spans="1:8" ht="15.6" x14ac:dyDescent="0.3">
      <c r="A854" s="5">
        <f>+Tableau1[[#This Row],[الهاتف]]</f>
        <v>0</v>
      </c>
      <c r="C854" s="48">
        <f>+'لائحة المساهمين'!B852</f>
        <v>0</v>
      </c>
      <c r="D854" s="49">
        <f>+'لائحة المساهمين'!C852</f>
        <v>0</v>
      </c>
      <c r="E854" s="49">
        <f>+'لائحة المساهمين'!P852</f>
        <v>0</v>
      </c>
      <c r="F854" s="50">
        <f>+'لائحة المساهمين'!Q852</f>
        <v>0</v>
      </c>
      <c r="G854" s="34">
        <f>+'لائحة المساهمين'!R852</f>
        <v>0</v>
      </c>
      <c r="H854" s="14">
        <v>846</v>
      </c>
    </row>
    <row r="855" spans="1:8" ht="15.6" x14ac:dyDescent="0.3">
      <c r="A855" s="5">
        <f>+Tableau1[[#This Row],[الهاتف]]</f>
        <v>0</v>
      </c>
      <c r="C855" s="46">
        <f>+'لائحة المساهمين'!B853</f>
        <v>0</v>
      </c>
      <c r="D855" s="47">
        <f>+'لائحة المساهمين'!C853</f>
        <v>0</v>
      </c>
      <c r="E855" s="47">
        <f>+'لائحة المساهمين'!P853</f>
        <v>0</v>
      </c>
      <c r="F855" s="47">
        <f>+'لائحة المساهمين'!Q853</f>
        <v>0</v>
      </c>
      <c r="G855" s="32">
        <f>+'لائحة المساهمين'!R853</f>
        <v>0</v>
      </c>
      <c r="H855" s="10">
        <v>847</v>
      </c>
    </row>
    <row r="856" spans="1:8" ht="15.6" x14ac:dyDescent="0.3">
      <c r="A856" s="5">
        <f>+Tableau1[[#This Row],[الهاتف]]</f>
        <v>0</v>
      </c>
      <c r="C856" s="48">
        <f>+'لائحة المساهمين'!B854</f>
        <v>0</v>
      </c>
      <c r="D856" s="49">
        <f>+'لائحة المساهمين'!C854</f>
        <v>0</v>
      </c>
      <c r="E856" s="49">
        <f>+'لائحة المساهمين'!P854</f>
        <v>0</v>
      </c>
      <c r="F856" s="50">
        <f>+'لائحة المساهمين'!Q854</f>
        <v>0</v>
      </c>
      <c r="G856" s="34">
        <f>+'لائحة المساهمين'!R854</f>
        <v>0</v>
      </c>
      <c r="H856" s="14">
        <v>848</v>
      </c>
    </row>
    <row r="857" spans="1:8" ht="15.6" x14ac:dyDescent="0.3">
      <c r="A857" s="5">
        <f>+Tableau1[[#This Row],[الهاتف]]</f>
        <v>0</v>
      </c>
      <c r="C857" s="46">
        <f>+'لائحة المساهمين'!B855</f>
        <v>0</v>
      </c>
      <c r="D857" s="47">
        <f>+'لائحة المساهمين'!C855</f>
        <v>0</v>
      </c>
      <c r="E857" s="47">
        <f>+'لائحة المساهمين'!P855</f>
        <v>0</v>
      </c>
      <c r="F857" s="47">
        <f>+'لائحة المساهمين'!Q855</f>
        <v>0</v>
      </c>
      <c r="G857" s="32">
        <f>+'لائحة المساهمين'!R855</f>
        <v>0</v>
      </c>
      <c r="H857" s="10">
        <v>849</v>
      </c>
    </row>
    <row r="858" spans="1:8" ht="15.6" x14ac:dyDescent="0.3">
      <c r="A858" s="5">
        <f>+Tableau1[[#This Row],[الهاتف]]</f>
        <v>0</v>
      </c>
      <c r="C858" s="48">
        <f>+'لائحة المساهمين'!B856</f>
        <v>0</v>
      </c>
      <c r="D858" s="49">
        <f>+'لائحة المساهمين'!C856</f>
        <v>0</v>
      </c>
      <c r="E858" s="49">
        <f>+'لائحة المساهمين'!P856</f>
        <v>0</v>
      </c>
      <c r="F858" s="50">
        <f>+'لائحة المساهمين'!Q856</f>
        <v>0</v>
      </c>
      <c r="G858" s="34">
        <f>+'لائحة المساهمين'!R856</f>
        <v>0</v>
      </c>
      <c r="H858" s="14">
        <v>850</v>
      </c>
    </row>
    <row r="859" spans="1:8" ht="15.6" x14ac:dyDescent="0.3">
      <c r="A859" s="5">
        <f>+Tableau1[[#This Row],[الهاتف]]</f>
        <v>0</v>
      </c>
      <c r="C859" s="46">
        <f>+'لائحة المساهمين'!B857</f>
        <v>0</v>
      </c>
      <c r="D859" s="47">
        <f>+'لائحة المساهمين'!C857</f>
        <v>0</v>
      </c>
      <c r="E859" s="47">
        <f>+'لائحة المساهمين'!P857</f>
        <v>0</v>
      </c>
      <c r="F859" s="47">
        <f>+'لائحة المساهمين'!Q857</f>
        <v>0</v>
      </c>
      <c r="G859" s="32">
        <f>+'لائحة المساهمين'!R857</f>
        <v>0</v>
      </c>
      <c r="H859" s="10">
        <v>851</v>
      </c>
    </row>
    <row r="860" spans="1:8" ht="15.6" x14ac:dyDescent="0.3">
      <c r="A860" s="5">
        <f>+Tableau1[[#This Row],[الهاتف]]</f>
        <v>0</v>
      </c>
      <c r="C860" s="48">
        <f>+'لائحة المساهمين'!B858</f>
        <v>0</v>
      </c>
      <c r="D860" s="49">
        <f>+'لائحة المساهمين'!C858</f>
        <v>0</v>
      </c>
      <c r="E860" s="49">
        <f>+'لائحة المساهمين'!P858</f>
        <v>0</v>
      </c>
      <c r="F860" s="50">
        <f>+'لائحة المساهمين'!Q858</f>
        <v>0</v>
      </c>
      <c r="G860" s="34">
        <f>+'لائحة المساهمين'!R858</f>
        <v>0</v>
      </c>
      <c r="H860" s="14">
        <v>852</v>
      </c>
    </row>
    <row r="861" spans="1:8" ht="15.6" x14ac:dyDescent="0.3">
      <c r="A861" s="5">
        <f>+Tableau1[[#This Row],[الهاتف]]</f>
        <v>0</v>
      </c>
      <c r="C861" s="46">
        <f>+'لائحة المساهمين'!B859</f>
        <v>0</v>
      </c>
      <c r="D861" s="47">
        <f>+'لائحة المساهمين'!C859</f>
        <v>0</v>
      </c>
      <c r="E861" s="47">
        <f>+'لائحة المساهمين'!P859</f>
        <v>0</v>
      </c>
      <c r="F861" s="47">
        <f>+'لائحة المساهمين'!Q859</f>
        <v>0</v>
      </c>
      <c r="G861" s="32">
        <f>+'لائحة المساهمين'!R859</f>
        <v>0</v>
      </c>
      <c r="H861" s="10">
        <v>853</v>
      </c>
    </row>
    <row r="862" spans="1:8" ht="15.6" x14ac:dyDescent="0.3">
      <c r="A862" s="5">
        <f>+Tableau1[[#This Row],[الهاتف]]</f>
        <v>0</v>
      </c>
      <c r="C862" s="48">
        <f>+'لائحة المساهمين'!B860</f>
        <v>0</v>
      </c>
      <c r="D862" s="49">
        <f>+'لائحة المساهمين'!C860</f>
        <v>0</v>
      </c>
      <c r="E862" s="49">
        <f>+'لائحة المساهمين'!P860</f>
        <v>0</v>
      </c>
      <c r="F862" s="50">
        <f>+'لائحة المساهمين'!Q860</f>
        <v>0</v>
      </c>
      <c r="G862" s="34">
        <f>+'لائحة المساهمين'!R860</f>
        <v>0</v>
      </c>
      <c r="H862" s="14">
        <v>854</v>
      </c>
    </row>
    <row r="863" spans="1:8" ht="15.6" x14ac:dyDescent="0.3">
      <c r="A863" s="5">
        <f>+Tableau1[[#This Row],[الهاتف]]</f>
        <v>0</v>
      </c>
      <c r="C863" s="46">
        <f>+'لائحة المساهمين'!B861</f>
        <v>0</v>
      </c>
      <c r="D863" s="47">
        <f>+'لائحة المساهمين'!C861</f>
        <v>0</v>
      </c>
      <c r="E863" s="47">
        <f>+'لائحة المساهمين'!P861</f>
        <v>0</v>
      </c>
      <c r="F863" s="47">
        <f>+'لائحة المساهمين'!Q861</f>
        <v>0</v>
      </c>
      <c r="G863" s="32">
        <f>+'لائحة المساهمين'!R861</f>
        <v>0</v>
      </c>
      <c r="H863" s="10">
        <v>855</v>
      </c>
    </row>
    <row r="864" spans="1:8" ht="15.6" x14ac:dyDescent="0.3">
      <c r="A864" s="5">
        <f>+Tableau1[[#This Row],[الهاتف]]</f>
        <v>0</v>
      </c>
      <c r="C864" s="48">
        <f>+'لائحة المساهمين'!B862</f>
        <v>0</v>
      </c>
      <c r="D864" s="49">
        <f>+'لائحة المساهمين'!C862</f>
        <v>0</v>
      </c>
      <c r="E864" s="49">
        <f>+'لائحة المساهمين'!P862</f>
        <v>0</v>
      </c>
      <c r="F864" s="50">
        <f>+'لائحة المساهمين'!Q862</f>
        <v>0</v>
      </c>
      <c r="G864" s="34">
        <f>+'لائحة المساهمين'!R862</f>
        <v>0</v>
      </c>
      <c r="H864" s="14">
        <v>856</v>
      </c>
    </row>
    <row r="865" spans="1:8" ht="15.6" x14ac:dyDescent="0.3">
      <c r="A865" s="5">
        <f>+Tableau1[[#This Row],[الهاتف]]</f>
        <v>0</v>
      </c>
      <c r="C865" s="46">
        <f>+'لائحة المساهمين'!B863</f>
        <v>0</v>
      </c>
      <c r="D865" s="47">
        <f>+'لائحة المساهمين'!C863</f>
        <v>0</v>
      </c>
      <c r="E865" s="47">
        <f>+'لائحة المساهمين'!P863</f>
        <v>0</v>
      </c>
      <c r="F865" s="47">
        <f>+'لائحة المساهمين'!Q863</f>
        <v>0</v>
      </c>
      <c r="G865" s="32">
        <f>+'لائحة المساهمين'!R863</f>
        <v>0</v>
      </c>
      <c r="H865" s="10">
        <v>857</v>
      </c>
    </row>
    <row r="866" spans="1:8" ht="15.6" x14ac:dyDescent="0.3">
      <c r="A866" s="5">
        <f>+Tableau1[[#This Row],[الهاتف]]</f>
        <v>0</v>
      </c>
      <c r="C866" s="48">
        <f>+'لائحة المساهمين'!B864</f>
        <v>0</v>
      </c>
      <c r="D866" s="49">
        <f>+'لائحة المساهمين'!C864</f>
        <v>0</v>
      </c>
      <c r="E866" s="49">
        <f>+'لائحة المساهمين'!P864</f>
        <v>0</v>
      </c>
      <c r="F866" s="50">
        <f>+'لائحة المساهمين'!Q864</f>
        <v>0</v>
      </c>
      <c r="G866" s="34">
        <f>+'لائحة المساهمين'!R864</f>
        <v>0</v>
      </c>
      <c r="H866" s="14">
        <v>858</v>
      </c>
    </row>
    <row r="867" spans="1:8" ht="15.6" x14ac:dyDescent="0.3">
      <c r="A867" s="5">
        <f>+Tableau1[[#This Row],[الهاتف]]</f>
        <v>0</v>
      </c>
      <c r="C867" s="46">
        <f>+'لائحة المساهمين'!B865</f>
        <v>0</v>
      </c>
      <c r="D867" s="47">
        <f>+'لائحة المساهمين'!C865</f>
        <v>0</v>
      </c>
      <c r="E867" s="47">
        <f>+'لائحة المساهمين'!P865</f>
        <v>0</v>
      </c>
      <c r="F867" s="47">
        <f>+'لائحة المساهمين'!Q865</f>
        <v>0</v>
      </c>
      <c r="G867" s="32">
        <f>+'لائحة المساهمين'!R865</f>
        <v>0</v>
      </c>
      <c r="H867" s="10">
        <v>859</v>
      </c>
    </row>
    <row r="868" spans="1:8" ht="15.6" x14ac:dyDescent="0.3">
      <c r="A868" s="5">
        <f>+Tableau1[[#This Row],[الهاتف]]</f>
        <v>0</v>
      </c>
      <c r="C868" s="48">
        <f>+'لائحة المساهمين'!B866</f>
        <v>0</v>
      </c>
      <c r="D868" s="49">
        <f>+'لائحة المساهمين'!C866</f>
        <v>0</v>
      </c>
      <c r="E868" s="49">
        <f>+'لائحة المساهمين'!P866</f>
        <v>0</v>
      </c>
      <c r="F868" s="50">
        <f>+'لائحة المساهمين'!Q866</f>
        <v>0</v>
      </c>
      <c r="G868" s="34">
        <f>+'لائحة المساهمين'!R866</f>
        <v>0</v>
      </c>
      <c r="H868" s="14">
        <v>860</v>
      </c>
    </row>
    <row r="869" spans="1:8" ht="15.6" x14ac:dyDescent="0.3">
      <c r="A869" s="5">
        <f>+Tableau1[[#This Row],[الهاتف]]</f>
        <v>0</v>
      </c>
      <c r="C869" s="46">
        <f>+'لائحة المساهمين'!B867</f>
        <v>0</v>
      </c>
      <c r="D869" s="47">
        <f>+'لائحة المساهمين'!C867</f>
        <v>0</v>
      </c>
      <c r="E869" s="47">
        <f>+'لائحة المساهمين'!P867</f>
        <v>0</v>
      </c>
      <c r="F869" s="47">
        <f>+'لائحة المساهمين'!Q867</f>
        <v>0</v>
      </c>
      <c r="G869" s="32">
        <f>+'لائحة المساهمين'!R867</f>
        <v>0</v>
      </c>
      <c r="H869" s="10">
        <v>861</v>
      </c>
    </row>
    <row r="870" spans="1:8" ht="15.6" x14ac:dyDescent="0.3">
      <c r="A870" s="5">
        <f>+Tableau1[[#This Row],[الهاتف]]</f>
        <v>0</v>
      </c>
      <c r="C870" s="48">
        <f>+'لائحة المساهمين'!B868</f>
        <v>0</v>
      </c>
      <c r="D870" s="49">
        <f>+'لائحة المساهمين'!C868</f>
        <v>0</v>
      </c>
      <c r="E870" s="49">
        <f>+'لائحة المساهمين'!P868</f>
        <v>0</v>
      </c>
      <c r="F870" s="50">
        <f>+'لائحة المساهمين'!Q868</f>
        <v>0</v>
      </c>
      <c r="G870" s="34">
        <f>+'لائحة المساهمين'!R868</f>
        <v>0</v>
      </c>
      <c r="H870" s="14">
        <v>862</v>
      </c>
    </row>
    <row r="871" spans="1:8" ht="15.6" x14ac:dyDescent="0.3">
      <c r="A871" s="5">
        <f>+Tableau1[[#This Row],[الهاتف]]</f>
        <v>0</v>
      </c>
      <c r="C871" s="46">
        <f>+'لائحة المساهمين'!B869</f>
        <v>0</v>
      </c>
      <c r="D871" s="47">
        <f>+'لائحة المساهمين'!C869</f>
        <v>0</v>
      </c>
      <c r="E871" s="47">
        <f>+'لائحة المساهمين'!P869</f>
        <v>0</v>
      </c>
      <c r="F871" s="47">
        <f>+'لائحة المساهمين'!Q869</f>
        <v>0</v>
      </c>
      <c r="G871" s="32">
        <f>+'لائحة المساهمين'!R869</f>
        <v>0</v>
      </c>
      <c r="H871" s="10">
        <v>863</v>
      </c>
    </row>
    <row r="872" spans="1:8" ht="15.6" x14ac:dyDescent="0.3">
      <c r="A872" s="5">
        <f>+Tableau1[[#This Row],[الهاتف]]</f>
        <v>0</v>
      </c>
      <c r="C872" s="48">
        <f>+'لائحة المساهمين'!B870</f>
        <v>0</v>
      </c>
      <c r="D872" s="49">
        <f>+'لائحة المساهمين'!C870</f>
        <v>0</v>
      </c>
      <c r="E872" s="49">
        <f>+'لائحة المساهمين'!P870</f>
        <v>0</v>
      </c>
      <c r="F872" s="50">
        <f>+'لائحة المساهمين'!Q870</f>
        <v>0</v>
      </c>
      <c r="G872" s="34">
        <f>+'لائحة المساهمين'!R870</f>
        <v>0</v>
      </c>
      <c r="H872" s="14">
        <v>864</v>
      </c>
    </row>
    <row r="873" spans="1:8" ht="15.6" x14ac:dyDescent="0.3">
      <c r="A873" s="5">
        <f>+Tableau1[[#This Row],[الهاتف]]</f>
        <v>0</v>
      </c>
      <c r="C873" s="46">
        <f>+'لائحة المساهمين'!B871</f>
        <v>0</v>
      </c>
      <c r="D873" s="47">
        <f>+'لائحة المساهمين'!C871</f>
        <v>0</v>
      </c>
      <c r="E873" s="47">
        <f>+'لائحة المساهمين'!P871</f>
        <v>0</v>
      </c>
      <c r="F873" s="47">
        <f>+'لائحة المساهمين'!Q871</f>
        <v>0</v>
      </c>
      <c r="G873" s="32">
        <f>+'لائحة المساهمين'!R871</f>
        <v>0</v>
      </c>
      <c r="H873" s="10">
        <v>865</v>
      </c>
    </row>
    <row r="874" spans="1:8" ht="15.6" x14ac:dyDescent="0.3">
      <c r="A874" s="5">
        <f>+Tableau1[[#This Row],[الهاتف]]</f>
        <v>0</v>
      </c>
      <c r="C874" s="48">
        <f>+'لائحة المساهمين'!B872</f>
        <v>0</v>
      </c>
      <c r="D874" s="49">
        <f>+'لائحة المساهمين'!C872</f>
        <v>0</v>
      </c>
      <c r="E874" s="49">
        <f>+'لائحة المساهمين'!P872</f>
        <v>0</v>
      </c>
      <c r="F874" s="50">
        <f>+'لائحة المساهمين'!Q872</f>
        <v>0</v>
      </c>
      <c r="G874" s="34">
        <f>+'لائحة المساهمين'!R872</f>
        <v>0</v>
      </c>
      <c r="H874" s="14">
        <v>866</v>
      </c>
    </row>
    <row r="875" spans="1:8" ht="15.6" x14ac:dyDescent="0.3">
      <c r="A875" s="5">
        <f>+Tableau1[[#This Row],[الهاتف]]</f>
        <v>0</v>
      </c>
      <c r="C875" s="46">
        <f>+'لائحة المساهمين'!B873</f>
        <v>0</v>
      </c>
      <c r="D875" s="47">
        <f>+'لائحة المساهمين'!C873</f>
        <v>0</v>
      </c>
      <c r="E875" s="47">
        <f>+'لائحة المساهمين'!P873</f>
        <v>0</v>
      </c>
      <c r="F875" s="47">
        <f>+'لائحة المساهمين'!Q873</f>
        <v>0</v>
      </c>
      <c r="G875" s="32">
        <f>+'لائحة المساهمين'!R873</f>
        <v>0</v>
      </c>
      <c r="H875" s="10">
        <v>867</v>
      </c>
    </row>
    <row r="876" spans="1:8" ht="15.6" x14ac:dyDescent="0.3">
      <c r="A876" s="5">
        <f>+Tableau1[[#This Row],[الهاتف]]</f>
        <v>0</v>
      </c>
      <c r="C876" s="48">
        <f>+'لائحة المساهمين'!B874</f>
        <v>0</v>
      </c>
      <c r="D876" s="49">
        <f>+'لائحة المساهمين'!C874</f>
        <v>0</v>
      </c>
      <c r="E876" s="49">
        <f>+'لائحة المساهمين'!P874</f>
        <v>0</v>
      </c>
      <c r="F876" s="50">
        <f>+'لائحة المساهمين'!Q874</f>
        <v>0</v>
      </c>
      <c r="G876" s="34">
        <f>+'لائحة المساهمين'!R874</f>
        <v>0</v>
      </c>
      <c r="H876" s="14">
        <v>868</v>
      </c>
    </row>
    <row r="877" spans="1:8" ht="15.6" x14ac:dyDescent="0.3">
      <c r="A877" s="5">
        <f>+Tableau1[[#This Row],[الهاتف]]</f>
        <v>0</v>
      </c>
      <c r="C877" s="46">
        <f>+'لائحة المساهمين'!B875</f>
        <v>0</v>
      </c>
      <c r="D877" s="47">
        <f>+'لائحة المساهمين'!C875</f>
        <v>0</v>
      </c>
      <c r="E877" s="47">
        <f>+'لائحة المساهمين'!P875</f>
        <v>0</v>
      </c>
      <c r="F877" s="47">
        <f>+'لائحة المساهمين'!Q875</f>
        <v>0</v>
      </c>
      <c r="G877" s="32">
        <f>+'لائحة المساهمين'!R875</f>
        <v>0</v>
      </c>
      <c r="H877" s="10">
        <v>869</v>
      </c>
    </row>
    <row r="878" spans="1:8" ht="15.6" x14ac:dyDescent="0.3">
      <c r="A878" s="5">
        <f>+Tableau1[[#This Row],[الهاتف]]</f>
        <v>0</v>
      </c>
      <c r="C878" s="48">
        <f>+'لائحة المساهمين'!B876</f>
        <v>0</v>
      </c>
      <c r="D878" s="49">
        <f>+'لائحة المساهمين'!C876</f>
        <v>0</v>
      </c>
      <c r="E878" s="49">
        <f>+'لائحة المساهمين'!P876</f>
        <v>0</v>
      </c>
      <c r="F878" s="50">
        <f>+'لائحة المساهمين'!Q876</f>
        <v>0</v>
      </c>
      <c r="G878" s="34">
        <f>+'لائحة المساهمين'!R876</f>
        <v>0</v>
      </c>
      <c r="H878" s="14">
        <v>870</v>
      </c>
    </row>
    <row r="879" spans="1:8" ht="15.6" x14ac:dyDescent="0.3">
      <c r="A879" s="5">
        <f>+Tableau1[[#This Row],[الهاتف]]</f>
        <v>0</v>
      </c>
      <c r="C879" s="46">
        <f>+'لائحة المساهمين'!B877</f>
        <v>0</v>
      </c>
      <c r="D879" s="47">
        <f>+'لائحة المساهمين'!C877</f>
        <v>0</v>
      </c>
      <c r="E879" s="47">
        <f>+'لائحة المساهمين'!P877</f>
        <v>0</v>
      </c>
      <c r="F879" s="47">
        <f>+'لائحة المساهمين'!Q877</f>
        <v>0</v>
      </c>
      <c r="G879" s="32">
        <f>+'لائحة المساهمين'!R877</f>
        <v>0</v>
      </c>
      <c r="H879" s="10">
        <v>871</v>
      </c>
    </row>
    <row r="880" spans="1:8" ht="15.6" x14ac:dyDescent="0.3">
      <c r="A880" s="5">
        <f>+Tableau1[[#This Row],[الهاتف]]</f>
        <v>0</v>
      </c>
      <c r="C880" s="48">
        <f>+'لائحة المساهمين'!B878</f>
        <v>0</v>
      </c>
      <c r="D880" s="49">
        <f>+'لائحة المساهمين'!C878</f>
        <v>0</v>
      </c>
      <c r="E880" s="49">
        <f>+'لائحة المساهمين'!P878</f>
        <v>0</v>
      </c>
      <c r="F880" s="50">
        <f>+'لائحة المساهمين'!Q878</f>
        <v>0</v>
      </c>
      <c r="G880" s="34">
        <f>+'لائحة المساهمين'!R878</f>
        <v>0</v>
      </c>
      <c r="H880" s="14">
        <v>872</v>
      </c>
    </row>
    <row r="881" spans="1:8" ht="15.6" x14ac:dyDescent="0.3">
      <c r="A881" s="5">
        <f>+Tableau1[[#This Row],[الهاتف]]</f>
        <v>0</v>
      </c>
      <c r="C881" s="46">
        <f>+'لائحة المساهمين'!B879</f>
        <v>0</v>
      </c>
      <c r="D881" s="47">
        <f>+'لائحة المساهمين'!C879</f>
        <v>0</v>
      </c>
      <c r="E881" s="47">
        <f>+'لائحة المساهمين'!P879</f>
        <v>0</v>
      </c>
      <c r="F881" s="47">
        <f>+'لائحة المساهمين'!Q879</f>
        <v>0</v>
      </c>
      <c r="G881" s="32">
        <f>+'لائحة المساهمين'!R879</f>
        <v>0</v>
      </c>
      <c r="H881" s="10">
        <v>873</v>
      </c>
    </row>
    <row r="882" spans="1:8" ht="15.6" x14ac:dyDescent="0.3">
      <c r="A882" s="5">
        <f>+Tableau1[[#This Row],[الهاتف]]</f>
        <v>0</v>
      </c>
      <c r="C882" s="48">
        <f>+'لائحة المساهمين'!B880</f>
        <v>0</v>
      </c>
      <c r="D882" s="49">
        <f>+'لائحة المساهمين'!C880</f>
        <v>0</v>
      </c>
      <c r="E882" s="49">
        <f>+'لائحة المساهمين'!P880</f>
        <v>0</v>
      </c>
      <c r="F882" s="50">
        <f>+'لائحة المساهمين'!Q880</f>
        <v>0</v>
      </c>
      <c r="G882" s="34">
        <f>+'لائحة المساهمين'!R880</f>
        <v>0</v>
      </c>
      <c r="H882" s="14">
        <v>874</v>
      </c>
    </row>
    <row r="883" spans="1:8" ht="15.6" x14ac:dyDescent="0.3">
      <c r="A883" s="5">
        <f>+Tableau1[[#This Row],[الهاتف]]</f>
        <v>0</v>
      </c>
      <c r="C883" s="46">
        <f>+'لائحة المساهمين'!B881</f>
        <v>0</v>
      </c>
      <c r="D883" s="47">
        <f>+'لائحة المساهمين'!C881</f>
        <v>0</v>
      </c>
      <c r="E883" s="47">
        <f>+'لائحة المساهمين'!P881</f>
        <v>0</v>
      </c>
      <c r="F883" s="47">
        <f>+'لائحة المساهمين'!Q881</f>
        <v>0</v>
      </c>
      <c r="G883" s="32">
        <f>+'لائحة المساهمين'!R881</f>
        <v>0</v>
      </c>
      <c r="H883" s="10">
        <v>875</v>
      </c>
    </row>
    <row r="884" spans="1:8" ht="15.6" x14ac:dyDescent="0.3">
      <c r="A884" s="5">
        <f>+Tableau1[[#This Row],[الهاتف]]</f>
        <v>0</v>
      </c>
      <c r="C884" s="48">
        <f>+'لائحة المساهمين'!B882</f>
        <v>0</v>
      </c>
      <c r="D884" s="49">
        <f>+'لائحة المساهمين'!C882</f>
        <v>0</v>
      </c>
      <c r="E884" s="49">
        <f>+'لائحة المساهمين'!P882</f>
        <v>0</v>
      </c>
      <c r="F884" s="50">
        <f>+'لائحة المساهمين'!Q882</f>
        <v>0</v>
      </c>
      <c r="G884" s="34">
        <f>+'لائحة المساهمين'!R882</f>
        <v>0</v>
      </c>
      <c r="H884" s="14">
        <v>876</v>
      </c>
    </row>
    <row r="885" spans="1:8" ht="15.6" x14ac:dyDescent="0.3">
      <c r="A885" s="5">
        <f>+Tableau1[[#This Row],[الهاتف]]</f>
        <v>0</v>
      </c>
      <c r="C885" s="46">
        <f>+'لائحة المساهمين'!B883</f>
        <v>0</v>
      </c>
      <c r="D885" s="47">
        <f>+'لائحة المساهمين'!C883</f>
        <v>0</v>
      </c>
      <c r="E885" s="47">
        <f>+'لائحة المساهمين'!P883</f>
        <v>0</v>
      </c>
      <c r="F885" s="47">
        <f>+'لائحة المساهمين'!Q883</f>
        <v>0</v>
      </c>
      <c r="G885" s="32">
        <f>+'لائحة المساهمين'!R883</f>
        <v>0</v>
      </c>
      <c r="H885" s="10">
        <v>877</v>
      </c>
    </row>
    <row r="886" spans="1:8" ht="15.6" x14ac:dyDescent="0.3">
      <c r="A886" s="5">
        <f>+Tableau1[[#This Row],[الهاتف]]</f>
        <v>0</v>
      </c>
      <c r="C886" s="48">
        <f>+'لائحة المساهمين'!B884</f>
        <v>0</v>
      </c>
      <c r="D886" s="49">
        <f>+'لائحة المساهمين'!C884</f>
        <v>0</v>
      </c>
      <c r="E886" s="49">
        <f>+'لائحة المساهمين'!P884</f>
        <v>0</v>
      </c>
      <c r="F886" s="50">
        <f>+'لائحة المساهمين'!Q884</f>
        <v>0</v>
      </c>
      <c r="G886" s="34">
        <f>+'لائحة المساهمين'!R884</f>
        <v>0</v>
      </c>
      <c r="H886" s="14">
        <v>878</v>
      </c>
    </row>
    <row r="887" spans="1:8" ht="15.6" x14ac:dyDescent="0.3">
      <c r="A887" s="5">
        <f>+Tableau1[[#This Row],[الهاتف]]</f>
        <v>0</v>
      </c>
      <c r="C887" s="46">
        <f>+'لائحة المساهمين'!B885</f>
        <v>0</v>
      </c>
      <c r="D887" s="47">
        <f>+'لائحة المساهمين'!C885</f>
        <v>0</v>
      </c>
      <c r="E887" s="47">
        <f>+'لائحة المساهمين'!P885</f>
        <v>0</v>
      </c>
      <c r="F887" s="47">
        <f>+'لائحة المساهمين'!Q885</f>
        <v>0</v>
      </c>
      <c r="G887" s="32">
        <f>+'لائحة المساهمين'!R885</f>
        <v>0</v>
      </c>
      <c r="H887" s="10">
        <v>879</v>
      </c>
    </row>
    <row r="888" spans="1:8" ht="15.6" x14ac:dyDescent="0.3">
      <c r="A888" s="5">
        <f>+Tableau1[[#This Row],[الهاتف]]</f>
        <v>0</v>
      </c>
      <c r="C888" s="48">
        <f>+'لائحة المساهمين'!B886</f>
        <v>0</v>
      </c>
      <c r="D888" s="49">
        <f>+'لائحة المساهمين'!C886</f>
        <v>0</v>
      </c>
      <c r="E888" s="49">
        <f>+'لائحة المساهمين'!P886</f>
        <v>0</v>
      </c>
      <c r="F888" s="50">
        <f>+'لائحة المساهمين'!Q886</f>
        <v>0</v>
      </c>
      <c r="G888" s="34">
        <f>+'لائحة المساهمين'!R886</f>
        <v>0</v>
      </c>
      <c r="H888" s="14">
        <v>880</v>
      </c>
    </row>
    <row r="889" spans="1:8" ht="15.6" x14ac:dyDescent="0.3">
      <c r="A889" s="5">
        <f>+Tableau1[[#This Row],[الهاتف]]</f>
        <v>0</v>
      </c>
      <c r="C889" s="46">
        <f>+'لائحة المساهمين'!B887</f>
        <v>0</v>
      </c>
      <c r="D889" s="47">
        <f>+'لائحة المساهمين'!C887</f>
        <v>0</v>
      </c>
      <c r="E889" s="47">
        <f>+'لائحة المساهمين'!P887</f>
        <v>0</v>
      </c>
      <c r="F889" s="47">
        <f>+'لائحة المساهمين'!Q887</f>
        <v>0</v>
      </c>
      <c r="G889" s="32">
        <f>+'لائحة المساهمين'!R887</f>
        <v>0</v>
      </c>
      <c r="H889" s="10">
        <v>881</v>
      </c>
    </row>
    <row r="890" spans="1:8" ht="15.6" x14ac:dyDescent="0.3">
      <c r="A890" s="5">
        <f>+Tableau1[[#This Row],[الهاتف]]</f>
        <v>0</v>
      </c>
      <c r="C890" s="48">
        <f>+'لائحة المساهمين'!B888</f>
        <v>0</v>
      </c>
      <c r="D890" s="49">
        <f>+'لائحة المساهمين'!C888</f>
        <v>0</v>
      </c>
      <c r="E890" s="49">
        <f>+'لائحة المساهمين'!P888</f>
        <v>0</v>
      </c>
      <c r="F890" s="50">
        <f>+'لائحة المساهمين'!Q888</f>
        <v>0</v>
      </c>
      <c r="G890" s="34">
        <f>+'لائحة المساهمين'!R888</f>
        <v>0</v>
      </c>
      <c r="H890" s="14">
        <v>882</v>
      </c>
    </row>
    <row r="891" spans="1:8" ht="15.6" x14ac:dyDescent="0.3">
      <c r="A891" s="5">
        <f>+Tableau1[[#This Row],[الهاتف]]</f>
        <v>0</v>
      </c>
      <c r="C891" s="46">
        <f>+'لائحة المساهمين'!B889</f>
        <v>0</v>
      </c>
      <c r="D891" s="47">
        <f>+'لائحة المساهمين'!C889</f>
        <v>0</v>
      </c>
      <c r="E891" s="47">
        <f>+'لائحة المساهمين'!P889</f>
        <v>0</v>
      </c>
      <c r="F891" s="47">
        <f>+'لائحة المساهمين'!Q889</f>
        <v>0</v>
      </c>
      <c r="G891" s="32">
        <f>+'لائحة المساهمين'!R889</f>
        <v>0</v>
      </c>
      <c r="H891" s="10">
        <v>883</v>
      </c>
    </row>
    <row r="892" spans="1:8" ht="15.6" x14ac:dyDescent="0.3">
      <c r="A892" s="5">
        <f>+Tableau1[[#This Row],[الهاتف]]</f>
        <v>0</v>
      </c>
      <c r="C892" s="48">
        <f>+'لائحة المساهمين'!B890</f>
        <v>0</v>
      </c>
      <c r="D892" s="49">
        <f>+'لائحة المساهمين'!C890</f>
        <v>0</v>
      </c>
      <c r="E892" s="49">
        <f>+'لائحة المساهمين'!P890</f>
        <v>0</v>
      </c>
      <c r="F892" s="50">
        <f>+'لائحة المساهمين'!Q890</f>
        <v>0</v>
      </c>
      <c r="G892" s="34">
        <f>+'لائحة المساهمين'!R890</f>
        <v>0</v>
      </c>
      <c r="H892" s="14">
        <v>884</v>
      </c>
    </row>
    <row r="893" spans="1:8" ht="15.6" x14ac:dyDescent="0.3">
      <c r="A893" s="5">
        <f>+Tableau1[[#This Row],[الهاتف]]</f>
        <v>0</v>
      </c>
      <c r="C893" s="46">
        <f>+'لائحة المساهمين'!B891</f>
        <v>0</v>
      </c>
      <c r="D893" s="47">
        <f>+'لائحة المساهمين'!C891</f>
        <v>0</v>
      </c>
      <c r="E893" s="47">
        <f>+'لائحة المساهمين'!P891</f>
        <v>0</v>
      </c>
      <c r="F893" s="47">
        <f>+'لائحة المساهمين'!Q891</f>
        <v>0</v>
      </c>
      <c r="G893" s="32">
        <f>+'لائحة المساهمين'!R891</f>
        <v>0</v>
      </c>
      <c r="H893" s="10">
        <v>885</v>
      </c>
    </row>
    <row r="894" spans="1:8" ht="15.6" x14ac:dyDescent="0.3">
      <c r="A894" s="5">
        <f>+Tableau1[[#This Row],[الهاتف]]</f>
        <v>0</v>
      </c>
      <c r="C894" s="48">
        <f>+'لائحة المساهمين'!B892</f>
        <v>0</v>
      </c>
      <c r="D894" s="49">
        <f>+'لائحة المساهمين'!C892</f>
        <v>0</v>
      </c>
      <c r="E894" s="49">
        <f>+'لائحة المساهمين'!P892</f>
        <v>0</v>
      </c>
      <c r="F894" s="50">
        <f>+'لائحة المساهمين'!Q892</f>
        <v>0</v>
      </c>
      <c r="G894" s="34">
        <f>+'لائحة المساهمين'!R892</f>
        <v>0</v>
      </c>
      <c r="H894" s="14">
        <v>886</v>
      </c>
    </row>
    <row r="895" spans="1:8" ht="15.6" x14ac:dyDescent="0.3">
      <c r="A895" s="5">
        <f>+Tableau1[[#This Row],[الهاتف]]</f>
        <v>0</v>
      </c>
      <c r="C895" s="46">
        <f>+'لائحة المساهمين'!B893</f>
        <v>0</v>
      </c>
      <c r="D895" s="47">
        <f>+'لائحة المساهمين'!C893</f>
        <v>0</v>
      </c>
      <c r="E895" s="47">
        <f>+'لائحة المساهمين'!P893</f>
        <v>0</v>
      </c>
      <c r="F895" s="47">
        <f>+'لائحة المساهمين'!Q893</f>
        <v>0</v>
      </c>
      <c r="G895" s="32">
        <f>+'لائحة المساهمين'!R893</f>
        <v>0</v>
      </c>
      <c r="H895" s="10">
        <v>887</v>
      </c>
    </row>
    <row r="896" spans="1:8" ht="15.6" x14ac:dyDescent="0.3">
      <c r="A896" s="5">
        <f>+Tableau1[[#This Row],[الهاتف]]</f>
        <v>0</v>
      </c>
      <c r="C896" s="48">
        <f>+'لائحة المساهمين'!B894</f>
        <v>0</v>
      </c>
      <c r="D896" s="49">
        <f>+'لائحة المساهمين'!C894</f>
        <v>0</v>
      </c>
      <c r="E896" s="49">
        <f>+'لائحة المساهمين'!P894</f>
        <v>0</v>
      </c>
      <c r="F896" s="50">
        <f>+'لائحة المساهمين'!Q894</f>
        <v>0</v>
      </c>
      <c r="G896" s="34">
        <f>+'لائحة المساهمين'!R894</f>
        <v>0</v>
      </c>
      <c r="H896" s="14">
        <v>888</v>
      </c>
    </row>
    <row r="897" spans="1:8" ht="15.6" x14ac:dyDescent="0.3">
      <c r="A897" s="5">
        <f>+Tableau1[[#This Row],[الهاتف]]</f>
        <v>0</v>
      </c>
      <c r="C897" s="46">
        <f>+'لائحة المساهمين'!B895</f>
        <v>0</v>
      </c>
      <c r="D897" s="47">
        <f>+'لائحة المساهمين'!C895</f>
        <v>0</v>
      </c>
      <c r="E897" s="47">
        <f>+'لائحة المساهمين'!P895</f>
        <v>0</v>
      </c>
      <c r="F897" s="47">
        <f>+'لائحة المساهمين'!Q895</f>
        <v>0</v>
      </c>
      <c r="G897" s="32">
        <f>+'لائحة المساهمين'!R895</f>
        <v>0</v>
      </c>
      <c r="H897" s="10">
        <v>889</v>
      </c>
    </row>
    <row r="898" spans="1:8" ht="15.6" x14ac:dyDescent="0.3">
      <c r="A898" s="5">
        <f>+Tableau1[[#This Row],[الهاتف]]</f>
        <v>0</v>
      </c>
      <c r="C898" s="48">
        <f>+'لائحة المساهمين'!B896</f>
        <v>0</v>
      </c>
      <c r="D898" s="49">
        <f>+'لائحة المساهمين'!C896</f>
        <v>0</v>
      </c>
      <c r="E898" s="49">
        <f>+'لائحة المساهمين'!P896</f>
        <v>0</v>
      </c>
      <c r="F898" s="50">
        <f>+'لائحة المساهمين'!Q896</f>
        <v>0</v>
      </c>
      <c r="G898" s="34">
        <f>+'لائحة المساهمين'!R896</f>
        <v>0</v>
      </c>
      <c r="H898" s="14">
        <v>890</v>
      </c>
    </row>
    <row r="899" spans="1:8" ht="15.6" x14ac:dyDescent="0.3">
      <c r="A899" s="5">
        <f>+Tableau1[[#This Row],[الهاتف]]</f>
        <v>0</v>
      </c>
      <c r="C899" s="46">
        <f>+'لائحة المساهمين'!B897</f>
        <v>0</v>
      </c>
      <c r="D899" s="47">
        <f>+'لائحة المساهمين'!C897</f>
        <v>0</v>
      </c>
      <c r="E899" s="47">
        <f>+'لائحة المساهمين'!P897</f>
        <v>0</v>
      </c>
      <c r="F899" s="47">
        <f>+'لائحة المساهمين'!Q897</f>
        <v>0</v>
      </c>
      <c r="G899" s="32">
        <f>+'لائحة المساهمين'!R897</f>
        <v>0</v>
      </c>
      <c r="H899" s="10">
        <v>891</v>
      </c>
    </row>
    <row r="900" spans="1:8" ht="15.6" x14ac:dyDescent="0.3">
      <c r="A900" s="5">
        <f>+Tableau1[[#This Row],[الهاتف]]</f>
        <v>0</v>
      </c>
      <c r="C900" s="48">
        <f>+'لائحة المساهمين'!B898</f>
        <v>0</v>
      </c>
      <c r="D900" s="49">
        <f>+'لائحة المساهمين'!C898</f>
        <v>0</v>
      </c>
      <c r="E900" s="49">
        <f>+'لائحة المساهمين'!P898</f>
        <v>0</v>
      </c>
      <c r="F900" s="50">
        <f>+'لائحة المساهمين'!Q898</f>
        <v>0</v>
      </c>
      <c r="G900" s="34">
        <f>+'لائحة المساهمين'!R898</f>
        <v>0</v>
      </c>
      <c r="H900" s="14">
        <v>892</v>
      </c>
    </row>
    <row r="901" spans="1:8" ht="15.6" x14ac:dyDescent="0.3">
      <c r="A901" s="5">
        <f>+Tableau1[[#This Row],[الهاتف]]</f>
        <v>0</v>
      </c>
      <c r="C901" s="46">
        <f>+'لائحة المساهمين'!B899</f>
        <v>0</v>
      </c>
      <c r="D901" s="47">
        <f>+'لائحة المساهمين'!C899</f>
        <v>0</v>
      </c>
      <c r="E901" s="47">
        <f>+'لائحة المساهمين'!P899</f>
        <v>0</v>
      </c>
      <c r="F901" s="47">
        <f>+'لائحة المساهمين'!Q899</f>
        <v>0</v>
      </c>
      <c r="G901" s="32">
        <f>+'لائحة المساهمين'!R899</f>
        <v>0</v>
      </c>
      <c r="H901" s="10">
        <v>893</v>
      </c>
    </row>
    <row r="902" spans="1:8" ht="15.6" x14ac:dyDescent="0.3">
      <c r="A902" s="5">
        <f>+Tableau1[[#This Row],[الهاتف]]</f>
        <v>0</v>
      </c>
      <c r="C902" s="48">
        <f>+'لائحة المساهمين'!B900</f>
        <v>0</v>
      </c>
      <c r="D902" s="49">
        <f>+'لائحة المساهمين'!C900</f>
        <v>0</v>
      </c>
      <c r="E902" s="49">
        <f>+'لائحة المساهمين'!P900</f>
        <v>0</v>
      </c>
      <c r="F902" s="50">
        <f>+'لائحة المساهمين'!Q900</f>
        <v>0</v>
      </c>
      <c r="G902" s="34">
        <f>+'لائحة المساهمين'!R900</f>
        <v>0</v>
      </c>
      <c r="H902" s="14">
        <v>894</v>
      </c>
    </row>
    <row r="903" spans="1:8" ht="15.6" x14ac:dyDescent="0.3">
      <c r="A903" s="5">
        <f>+Tableau1[[#This Row],[الهاتف]]</f>
        <v>0</v>
      </c>
      <c r="C903" s="46">
        <f>+'لائحة المساهمين'!B901</f>
        <v>0</v>
      </c>
      <c r="D903" s="47">
        <f>+'لائحة المساهمين'!C901</f>
        <v>0</v>
      </c>
      <c r="E903" s="47">
        <f>+'لائحة المساهمين'!P901</f>
        <v>0</v>
      </c>
      <c r="F903" s="47">
        <f>+'لائحة المساهمين'!Q901</f>
        <v>0</v>
      </c>
      <c r="G903" s="32">
        <f>+'لائحة المساهمين'!R901</f>
        <v>0</v>
      </c>
      <c r="H903" s="10">
        <v>895</v>
      </c>
    </row>
    <row r="904" spans="1:8" ht="15.6" x14ac:dyDescent="0.3">
      <c r="A904" s="5">
        <f>+Tableau1[[#This Row],[الهاتف]]</f>
        <v>0</v>
      </c>
      <c r="C904" s="48">
        <f>+'لائحة المساهمين'!B902</f>
        <v>0</v>
      </c>
      <c r="D904" s="49">
        <f>+'لائحة المساهمين'!C902</f>
        <v>0</v>
      </c>
      <c r="E904" s="49">
        <f>+'لائحة المساهمين'!P902</f>
        <v>0</v>
      </c>
      <c r="F904" s="50">
        <f>+'لائحة المساهمين'!Q902</f>
        <v>0</v>
      </c>
      <c r="G904" s="34">
        <f>+'لائحة المساهمين'!R902</f>
        <v>0</v>
      </c>
      <c r="H904" s="14">
        <v>896</v>
      </c>
    </row>
    <row r="905" spans="1:8" ht="15.6" x14ac:dyDescent="0.3">
      <c r="A905" s="5">
        <f>+Tableau1[[#This Row],[الهاتف]]</f>
        <v>0</v>
      </c>
      <c r="C905" s="46">
        <f>+'لائحة المساهمين'!B903</f>
        <v>0</v>
      </c>
      <c r="D905" s="47">
        <f>+'لائحة المساهمين'!C903</f>
        <v>0</v>
      </c>
      <c r="E905" s="47">
        <f>+'لائحة المساهمين'!P903</f>
        <v>0</v>
      </c>
      <c r="F905" s="47">
        <f>+'لائحة المساهمين'!Q903</f>
        <v>0</v>
      </c>
      <c r="G905" s="32">
        <f>+'لائحة المساهمين'!R903</f>
        <v>0</v>
      </c>
      <c r="H905" s="10">
        <v>897</v>
      </c>
    </row>
    <row r="906" spans="1:8" ht="15.6" x14ac:dyDescent="0.3">
      <c r="A906" s="5">
        <f>+Tableau1[[#This Row],[الهاتف]]</f>
        <v>0</v>
      </c>
      <c r="C906" s="48">
        <f>+'لائحة المساهمين'!B904</f>
        <v>0</v>
      </c>
      <c r="D906" s="49">
        <f>+'لائحة المساهمين'!C904</f>
        <v>0</v>
      </c>
      <c r="E906" s="49">
        <f>+'لائحة المساهمين'!P904</f>
        <v>0</v>
      </c>
      <c r="F906" s="50">
        <f>+'لائحة المساهمين'!Q904</f>
        <v>0</v>
      </c>
      <c r="G906" s="34">
        <f>+'لائحة المساهمين'!R904</f>
        <v>0</v>
      </c>
      <c r="H906" s="14">
        <v>898</v>
      </c>
    </row>
    <row r="907" spans="1:8" ht="15.6" x14ac:dyDescent="0.3">
      <c r="A907" s="5">
        <f>+Tableau1[[#This Row],[الهاتف]]</f>
        <v>0</v>
      </c>
      <c r="C907" s="46">
        <f>+'لائحة المساهمين'!B905</f>
        <v>0</v>
      </c>
      <c r="D907" s="47">
        <f>+'لائحة المساهمين'!C905</f>
        <v>0</v>
      </c>
      <c r="E907" s="47">
        <f>+'لائحة المساهمين'!P905</f>
        <v>0</v>
      </c>
      <c r="F907" s="47">
        <f>+'لائحة المساهمين'!Q905</f>
        <v>0</v>
      </c>
      <c r="G907" s="32">
        <f>+'لائحة المساهمين'!R905</f>
        <v>0</v>
      </c>
      <c r="H907" s="10">
        <v>899</v>
      </c>
    </row>
    <row r="908" spans="1:8" ht="15.6" x14ac:dyDescent="0.3">
      <c r="A908" s="5">
        <f>+Tableau1[[#This Row],[الهاتف]]</f>
        <v>0</v>
      </c>
      <c r="C908" s="48">
        <f>+'لائحة المساهمين'!B906</f>
        <v>0</v>
      </c>
      <c r="D908" s="49">
        <f>+'لائحة المساهمين'!C906</f>
        <v>0</v>
      </c>
      <c r="E908" s="49">
        <f>+'لائحة المساهمين'!P906</f>
        <v>0</v>
      </c>
      <c r="F908" s="50">
        <f>+'لائحة المساهمين'!Q906</f>
        <v>0</v>
      </c>
      <c r="G908" s="34">
        <f>+'لائحة المساهمين'!R906</f>
        <v>0</v>
      </c>
      <c r="H908" s="14">
        <v>900</v>
      </c>
    </row>
    <row r="909" spans="1:8" ht="15.6" x14ac:dyDescent="0.3">
      <c r="A909" s="5">
        <f>+Tableau1[[#This Row],[الهاتف]]</f>
        <v>0</v>
      </c>
      <c r="C909" s="46">
        <f>+'لائحة المساهمين'!B907</f>
        <v>0</v>
      </c>
      <c r="D909" s="47">
        <f>+'لائحة المساهمين'!C907</f>
        <v>0</v>
      </c>
      <c r="E909" s="47">
        <f>+'لائحة المساهمين'!P907</f>
        <v>0</v>
      </c>
      <c r="F909" s="47">
        <f>+'لائحة المساهمين'!Q907</f>
        <v>0</v>
      </c>
      <c r="G909" s="32">
        <f>+'لائحة المساهمين'!R907</f>
        <v>0</v>
      </c>
      <c r="H909" s="10">
        <v>901</v>
      </c>
    </row>
    <row r="910" spans="1:8" ht="15.6" x14ac:dyDescent="0.3">
      <c r="A910" s="5">
        <f>+Tableau1[[#This Row],[الهاتف]]</f>
        <v>0</v>
      </c>
      <c r="C910" s="48">
        <f>+'لائحة المساهمين'!B908</f>
        <v>0</v>
      </c>
      <c r="D910" s="49">
        <f>+'لائحة المساهمين'!C908</f>
        <v>0</v>
      </c>
      <c r="E910" s="49">
        <f>+'لائحة المساهمين'!P908</f>
        <v>0</v>
      </c>
      <c r="F910" s="50">
        <f>+'لائحة المساهمين'!Q908</f>
        <v>0</v>
      </c>
      <c r="G910" s="34">
        <f>+'لائحة المساهمين'!R908</f>
        <v>0</v>
      </c>
      <c r="H910" s="14">
        <v>902</v>
      </c>
    </row>
    <row r="911" spans="1:8" ht="15.6" x14ac:dyDescent="0.3">
      <c r="A911" s="5">
        <f>+Tableau1[[#This Row],[الهاتف]]</f>
        <v>0</v>
      </c>
      <c r="C911" s="46">
        <f>+'لائحة المساهمين'!B909</f>
        <v>0</v>
      </c>
      <c r="D911" s="47">
        <f>+'لائحة المساهمين'!C909</f>
        <v>0</v>
      </c>
      <c r="E911" s="47">
        <f>+'لائحة المساهمين'!P909</f>
        <v>0</v>
      </c>
      <c r="F911" s="47">
        <f>+'لائحة المساهمين'!Q909</f>
        <v>0</v>
      </c>
      <c r="G911" s="32">
        <f>+'لائحة المساهمين'!R909</f>
        <v>0</v>
      </c>
      <c r="H911" s="10">
        <v>903</v>
      </c>
    </row>
    <row r="912" spans="1:8" ht="15.6" x14ac:dyDescent="0.3">
      <c r="A912" s="5">
        <f>+Tableau1[[#This Row],[الهاتف]]</f>
        <v>0</v>
      </c>
      <c r="C912" s="48">
        <f>+'لائحة المساهمين'!B910</f>
        <v>0</v>
      </c>
      <c r="D912" s="49">
        <f>+'لائحة المساهمين'!C910</f>
        <v>0</v>
      </c>
      <c r="E912" s="49">
        <f>+'لائحة المساهمين'!P910</f>
        <v>0</v>
      </c>
      <c r="F912" s="50">
        <f>+'لائحة المساهمين'!Q910</f>
        <v>0</v>
      </c>
      <c r="G912" s="34">
        <f>+'لائحة المساهمين'!R910</f>
        <v>0</v>
      </c>
      <c r="H912" s="14">
        <v>904</v>
      </c>
    </row>
    <row r="913" spans="1:8" ht="15.6" x14ac:dyDescent="0.3">
      <c r="A913" s="5">
        <f>+Tableau1[[#This Row],[الهاتف]]</f>
        <v>0</v>
      </c>
      <c r="C913" s="46">
        <f>+'لائحة المساهمين'!B911</f>
        <v>0</v>
      </c>
      <c r="D913" s="47">
        <f>+'لائحة المساهمين'!C911</f>
        <v>0</v>
      </c>
      <c r="E913" s="47">
        <f>+'لائحة المساهمين'!P911</f>
        <v>0</v>
      </c>
      <c r="F913" s="47">
        <f>+'لائحة المساهمين'!Q911</f>
        <v>0</v>
      </c>
      <c r="G913" s="32">
        <f>+'لائحة المساهمين'!R911</f>
        <v>0</v>
      </c>
      <c r="H913" s="10">
        <v>905</v>
      </c>
    </row>
    <row r="914" spans="1:8" ht="15.6" x14ac:dyDescent="0.3">
      <c r="A914" s="5">
        <f>+Tableau1[[#This Row],[الهاتف]]</f>
        <v>0</v>
      </c>
      <c r="C914" s="48">
        <f>+'لائحة المساهمين'!B912</f>
        <v>0</v>
      </c>
      <c r="D914" s="49">
        <f>+'لائحة المساهمين'!C912</f>
        <v>0</v>
      </c>
      <c r="E914" s="49">
        <f>+'لائحة المساهمين'!P912</f>
        <v>0</v>
      </c>
      <c r="F914" s="50">
        <f>+'لائحة المساهمين'!Q912</f>
        <v>0</v>
      </c>
      <c r="G914" s="34">
        <f>+'لائحة المساهمين'!R912</f>
        <v>0</v>
      </c>
      <c r="H914" s="14">
        <v>906</v>
      </c>
    </row>
    <row r="915" spans="1:8" ht="15.6" x14ac:dyDescent="0.3">
      <c r="A915" s="5">
        <f>+Tableau1[[#This Row],[الهاتف]]</f>
        <v>0</v>
      </c>
      <c r="C915" s="46">
        <f>+'لائحة المساهمين'!B913</f>
        <v>0</v>
      </c>
      <c r="D915" s="47">
        <f>+'لائحة المساهمين'!C913</f>
        <v>0</v>
      </c>
      <c r="E915" s="47">
        <f>+'لائحة المساهمين'!P913</f>
        <v>0</v>
      </c>
      <c r="F915" s="47">
        <f>+'لائحة المساهمين'!Q913</f>
        <v>0</v>
      </c>
      <c r="G915" s="32">
        <f>+'لائحة المساهمين'!R913</f>
        <v>0</v>
      </c>
      <c r="H915" s="10">
        <v>907</v>
      </c>
    </row>
    <row r="916" spans="1:8" ht="15.6" x14ac:dyDescent="0.3">
      <c r="A916" s="5">
        <f>+Tableau1[[#This Row],[الهاتف]]</f>
        <v>0</v>
      </c>
      <c r="C916" s="48">
        <f>+'لائحة المساهمين'!B914</f>
        <v>0</v>
      </c>
      <c r="D916" s="49">
        <f>+'لائحة المساهمين'!C914</f>
        <v>0</v>
      </c>
      <c r="E916" s="49">
        <f>+'لائحة المساهمين'!P914</f>
        <v>0</v>
      </c>
      <c r="F916" s="50">
        <f>+'لائحة المساهمين'!Q914</f>
        <v>0</v>
      </c>
      <c r="G916" s="34">
        <f>+'لائحة المساهمين'!R914</f>
        <v>0</v>
      </c>
      <c r="H916" s="14">
        <v>908</v>
      </c>
    </row>
    <row r="917" spans="1:8" ht="15.6" x14ac:dyDescent="0.3">
      <c r="A917" s="5">
        <f>+Tableau1[[#This Row],[الهاتف]]</f>
        <v>0</v>
      </c>
      <c r="C917" s="46">
        <f>+'لائحة المساهمين'!B915</f>
        <v>0</v>
      </c>
      <c r="D917" s="47">
        <f>+'لائحة المساهمين'!C915</f>
        <v>0</v>
      </c>
      <c r="E917" s="47">
        <f>+'لائحة المساهمين'!P915</f>
        <v>0</v>
      </c>
      <c r="F917" s="47">
        <f>+'لائحة المساهمين'!Q915</f>
        <v>0</v>
      </c>
      <c r="G917" s="32">
        <f>+'لائحة المساهمين'!R915</f>
        <v>0</v>
      </c>
      <c r="H917" s="10">
        <v>909</v>
      </c>
    </row>
    <row r="918" spans="1:8" ht="15.6" x14ac:dyDescent="0.3">
      <c r="A918" s="5">
        <f>+Tableau1[[#This Row],[الهاتف]]</f>
        <v>0</v>
      </c>
      <c r="C918" s="48">
        <f>+'لائحة المساهمين'!B916</f>
        <v>0</v>
      </c>
      <c r="D918" s="49">
        <f>+'لائحة المساهمين'!C916</f>
        <v>0</v>
      </c>
      <c r="E918" s="49">
        <f>+'لائحة المساهمين'!P916</f>
        <v>0</v>
      </c>
      <c r="F918" s="50">
        <f>+'لائحة المساهمين'!Q916</f>
        <v>0</v>
      </c>
      <c r="G918" s="34">
        <f>+'لائحة المساهمين'!R916</f>
        <v>0</v>
      </c>
      <c r="H918" s="14">
        <v>910</v>
      </c>
    </row>
    <row r="919" spans="1:8" ht="15.6" x14ac:dyDescent="0.3">
      <c r="A919" s="5">
        <f>+Tableau1[[#This Row],[الهاتف]]</f>
        <v>0</v>
      </c>
      <c r="C919" s="46">
        <f>+'لائحة المساهمين'!B917</f>
        <v>0</v>
      </c>
      <c r="D919" s="47">
        <f>+'لائحة المساهمين'!C917</f>
        <v>0</v>
      </c>
      <c r="E919" s="47">
        <f>+'لائحة المساهمين'!P917</f>
        <v>0</v>
      </c>
      <c r="F919" s="47">
        <f>+'لائحة المساهمين'!Q917</f>
        <v>0</v>
      </c>
      <c r="G919" s="32">
        <f>+'لائحة المساهمين'!R917</f>
        <v>0</v>
      </c>
      <c r="H919" s="10">
        <v>911</v>
      </c>
    </row>
    <row r="920" spans="1:8" ht="15.6" x14ac:dyDescent="0.3">
      <c r="A920" s="5">
        <f>+Tableau1[[#This Row],[الهاتف]]</f>
        <v>0</v>
      </c>
      <c r="C920" s="48">
        <f>+'لائحة المساهمين'!B918</f>
        <v>0</v>
      </c>
      <c r="D920" s="49">
        <f>+'لائحة المساهمين'!C918</f>
        <v>0</v>
      </c>
      <c r="E920" s="49">
        <f>+'لائحة المساهمين'!P918</f>
        <v>0</v>
      </c>
      <c r="F920" s="50">
        <f>+'لائحة المساهمين'!Q918</f>
        <v>0</v>
      </c>
      <c r="G920" s="34">
        <f>+'لائحة المساهمين'!R918</f>
        <v>0</v>
      </c>
      <c r="H920" s="14">
        <v>912</v>
      </c>
    </row>
    <row r="921" spans="1:8" ht="15.6" x14ac:dyDescent="0.3">
      <c r="A921" s="5">
        <f>+Tableau1[[#This Row],[الهاتف]]</f>
        <v>0</v>
      </c>
      <c r="C921" s="46">
        <f>+'لائحة المساهمين'!B919</f>
        <v>0</v>
      </c>
      <c r="D921" s="47">
        <f>+'لائحة المساهمين'!C919</f>
        <v>0</v>
      </c>
      <c r="E921" s="47">
        <f>+'لائحة المساهمين'!P919</f>
        <v>0</v>
      </c>
      <c r="F921" s="47">
        <f>+'لائحة المساهمين'!Q919</f>
        <v>0</v>
      </c>
      <c r="G921" s="32">
        <f>+'لائحة المساهمين'!R919</f>
        <v>0</v>
      </c>
      <c r="H921" s="10">
        <v>913</v>
      </c>
    </row>
    <row r="922" spans="1:8" ht="15.6" x14ac:dyDescent="0.3">
      <c r="A922" s="5">
        <f>+Tableau1[[#This Row],[الهاتف]]</f>
        <v>0</v>
      </c>
      <c r="C922" s="48">
        <f>+'لائحة المساهمين'!B920</f>
        <v>0</v>
      </c>
      <c r="D922" s="49">
        <f>+'لائحة المساهمين'!C920</f>
        <v>0</v>
      </c>
      <c r="E922" s="49">
        <f>+'لائحة المساهمين'!P920</f>
        <v>0</v>
      </c>
      <c r="F922" s="50">
        <f>+'لائحة المساهمين'!Q920</f>
        <v>0</v>
      </c>
      <c r="G922" s="34">
        <f>+'لائحة المساهمين'!R920</f>
        <v>0</v>
      </c>
      <c r="H922" s="14">
        <v>914</v>
      </c>
    </row>
    <row r="923" spans="1:8" ht="15.6" x14ac:dyDescent="0.3">
      <c r="A923" s="5">
        <f>+Tableau1[[#This Row],[الهاتف]]</f>
        <v>0</v>
      </c>
      <c r="C923" s="46">
        <f>+'لائحة المساهمين'!B921</f>
        <v>0</v>
      </c>
      <c r="D923" s="47">
        <f>+'لائحة المساهمين'!C921</f>
        <v>0</v>
      </c>
      <c r="E923" s="47">
        <f>+'لائحة المساهمين'!P921</f>
        <v>0</v>
      </c>
      <c r="F923" s="47">
        <f>+'لائحة المساهمين'!Q921</f>
        <v>0</v>
      </c>
      <c r="G923" s="32">
        <f>+'لائحة المساهمين'!R921</f>
        <v>0</v>
      </c>
      <c r="H923" s="10">
        <v>915</v>
      </c>
    </row>
    <row r="924" spans="1:8" ht="15.6" x14ac:dyDescent="0.3">
      <c r="A924" s="5">
        <f>+Tableau1[[#This Row],[الهاتف]]</f>
        <v>0</v>
      </c>
      <c r="C924" s="48">
        <f>+'لائحة المساهمين'!B922</f>
        <v>0</v>
      </c>
      <c r="D924" s="49">
        <f>+'لائحة المساهمين'!C922</f>
        <v>0</v>
      </c>
      <c r="E924" s="49">
        <f>+'لائحة المساهمين'!P922</f>
        <v>0</v>
      </c>
      <c r="F924" s="50">
        <f>+'لائحة المساهمين'!Q922</f>
        <v>0</v>
      </c>
      <c r="G924" s="34">
        <f>+'لائحة المساهمين'!R922</f>
        <v>0</v>
      </c>
      <c r="H924" s="14">
        <v>916</v>
      </c>
    </row>
    <row r="925" spans="1:8" ht="15.6" x14ac:dyDescent="0.3">
      <c r="A925" s="5">
        <f>+Tableau1[[#This Row],[الهاتف]]</f>
        <v>0</v>
      </c>
      <c r="C925" s="46">
        <f>+'لائحة المساهمين'!B923</f>
        <v>0</v>
      </c>
      <c r="D925" s="47">
        <f>+'لائحة المساهمين'!C923</f>
        <v>0</v>
      </c>
      <c r="E925" s="47">
        <f>+'لائحة المساهمين'!P923</f>
        <v>0</v>
      </c>
      <c r="F925" s="47">
        <f>+'لائحة المساهمين'!Q923</f>
        <v>0</v>
      </c>
      <c r="G925" s="32">
        <f>+'لائحة المساهمين'!R923</f>
        <v>0</v>
      </c>
      <c r="H925" s="10">
        <v>917</v>
      </c>
    </row>
    <row r="926" spans="1:8" ht="15.6" x14ac:dyDescent="0.3">
      <c r="A926" s="5">
        <f>+Tableau1[[#This Row],[الهاتف]]</f>
        <v>0</v>
      </c>
      <c r="C926" s="48">
        <f>+'لائحة المساهمين'!B924</f>
        <v>0</v>
      </c>
      <c r="D926" s="49">
        <f>+'لائحة المساهمين'!C924</f>
        <v>0</v>
      </c>
      <c r="E926" s="49">
        <f>+'لائحة المساهمين'!P924</f>
        <v>0</v>
      </c>
      <c r="F926" s="50">
        <f>+'لائحة المساهمين'!Q924</f>
        <v>0</v>
      </c>
      <c r="G926" s="34">
        <f>+'لائحة المساهمين'!R924</f>
        <v>0</v>
      </c>
      <c r="H926" s="14">
        <v>918</v>
      </c>
    </row>
    <row r="927" spans="1:8" ht="15.6" x14ac:dyDescent="0.3">
      <c r="A927" s="5">
        <f>+Tableau1[[#This Row],[الهاتف]]</f>
        <v>0</v>
      </c>
      <c r="C927" s="46">
        <f>+'لائحة المساهمين'!B925</f>
        <v>0</v>
      </c>
      <c r="D927" s="47">
        <f>+'لائحة المساهمين'!C925</f>
        <v>0</v>
      </c>
      <c r="E927" s="47">
        <f>+'لائحة المساهمين'!P925</f>
        <v>0</v>
      </c>
      <c r="F927" s="47">
        <f>+'لائحة المساهمين'!Q925</f>
        <v>0</v>
      </c>
      <c r="G927" s="32">
        <f>+'لائحة المساهمين'!R925</f>
        <v>0</v>
      </c>
      <c r="H927" s="10">
        <v>919</v>
      </c>
    </row>
    <row r="928" spans="1:8" ht="15.6" x14ac:dyDescent="0.3">
      <c r="A928" s="5">
        <f>+Tableau1[[#This Row],[الهاتف]]</f>
        <v>0</v>
      </c>
      <c r="C928" s="48">
        <f>+'لائحة المساهمين'!B926</f>
        <v>0</v>
      </c>
      <c r="D928" s="49">
        <f>+'لائحة المساهمين'!C926</f>
        <v>0</v>
      </c>
      <c r="E928" s="49">
        <f>+'لائحة المساهمين'!P926</f>
        <v>0</v>
      </c>
      <c r="F928" s="50">
        <f>+'لائحة المساهمين'!Q926</f>
        <v>0</v>
      </c>
      <c r="G928" s="34">
        <f>+'لائحة المساهمين'!R926</f>
        <v>0</v>
      </c>
      <c r="H928" s="14">
        <v>920</v>
      </c>
    </row>
    <row r="929" spans="1:8" ht="15.6" x14ac:dyDescent="0.3">
      <c r="A929" s="5">
        <f>+Tableau1[[#This Row],[الهاتف]]</f>
        <v>0</v>
      </c>
      <c r="C929" s="46">
        <f>+'لائحة المساهمين'!B927</f>
        <v>0</v>
      </c>
      <c r="D929" s="47">
        <f>+'لائحة المساهمين'!C927</f>
        <v>0</v>
      </c>
      <c r="E929" s="47">
        <f>+'لائحة المساهمين'!P927</f>
        <v>0</v>
      </c>
      <c r="F929" s="47">
        <f>+'لائحة المساهمين'!Q927</f>
        <v>0</v>
      </c>
      <c r="G929" s="32">
        <f>+'لائحة المساهمين'!R927</f>
        <v>0</v>
      </c>
      <c r="H929" s="10">
        <v>921</v>
      </c>
    </row>
    <row r="930" spans="1:8" ht="15.6" x14ac:dyDescent="0.3">
      <c r="A930" s="5">
        <f>+Tableau1[[#This Row],[الهاتف]]</f>
        <v>0</v>
      </c>
      <c r="C930" s="48">
        <f>+'لائحة المساهمين'!B928</f>
        <v>0</v>
      </c>
      <c r="D930" s="49">
        <f>+'لائحة المساهمين'!C928</f>
        <v>0</v>
      </c>
      <c r="E930" s="49">
        <f>+'لائحة المساهمين'!P928</f>
        <v>0</v>
      </c>
      <c r="F930" s="50">
        <f>+'لائحة المساهمين'!Q928</f>
        <v>0</v>
      </c>
      <c r="G930" s="34">
        <f>+'لائحة المساهمين'!R928</f>
        <v>0</v>
      </c>
      <c r="H930" s="14">
        <v>922</v>
      </c>
    </row>
    <row r="931" spans="1:8" ht="15.6" x14ac:dyDescent="0.3">
      <c r="A931" s="5">
        <f>+Tableau1[[#This Row],[الهاتف]]</f>
        <v>0</v>
      </c>
      <c r="C931" s="46">
        <f>+'لائحة المساهمين'!B929</f>
        <v>0</v>
      </c>
      <c r="D931" s="47">
        <f>+'لائحة المساهمين'!C929</f>
        <v>0</v>
      </c>
      <c r="E931" s="47">
        <f>+'لائحة المساهمين'!P929</f>
        <v>0</v>
      </c>
      <c r="F931" s="47">
        <f>+'لائحة المساهمين'!Q929</f>
        <v>0</v>
      </c>
      <c r="G931" s="32">
        <f>+'لائحة المساهمين'!R929</f>
        <v>0</v>
      </c>
      <c r="H931" s="10">
        <v>923</v>
      </c>
    </row>
    <row r="932" spans="1:8" ht="15.6" x14ac:dyDescent="0.3">
      <c r="A932" s="5">
        <f>+Tableau1[[#This Row],[الهاتف]]</f>
        <v>0</v>
      </c>
      <c r="C932" s="48">
        <f>+'لائحة المساهمين'!B930</f>
        <v>0</v>
      </c>
      <c r="D932" s="49">
        <f>+'لائحة المساهمين'!C930</f>
        <v>0</v>
      </c>
      <c r="E932" s="49">
        <f>+'لائحة المساهمين'!P930</f>
        <v>0</v>
      </c>
      <c r="F932" s="50">
        <f>+'لائحة المساهمين'!Q930</f>
        <v>0</v>
      </c>
      <c r="G932" s="34">
        <f>+'لائحة المساهمين'!R930</f>
        <v>0</v>
      </c>
      <c r="H932" s="14">
        <v>924</v>
      </c>
    </row>
    <row r="933" spans="1:8" ht="15.6" x14ac:dyDescent="0.3">
      <c r="A933" s="5">
        <f>+Tableau1[[#This Row],[الهاتف]]</f>
        <v>0</v>
      </c>
      <c r="C933" s="46">
        <f>+'لائحة المساهمين'!B931</f>
        <v>0</v>
      </c>
      <c r="D933" s="47">
        <f>+'لائحة المساهمين'!C931</f>
        <v>0</v>
      </c>
      <c r="E933" s="47">
        <f>+'لائحة المساهمين'!P931</f>
        <v>0</v>
      </c>
      <c r="F933" s="47">
        <f>+'لائحة المساهمين'!Q931</f>
        <v>0</v>
      </c>
      <c r="G933" s="32">
        <f>+'لائحة المساهمين'!R931</f>
        <v>0</v>
      </c>
      <c r="H933" s="10">
        <v>925</v>
      </c>
    </row>
    <row r="934" spans="1:8" ht="15.6" x14ac:dyDescent="0.3">
      <c r="A934" s="5">
        <f>+Tableau1[[#This Row],[الهاتف]]</f>
        <v>0</v>
      </c>
      <c r="C934" s="48">
        <f>+'لائحة المساهمين'!B932</f>
        <v>0</v>
      </c>
      <c r="D934" s="49">
        <f>+'لائحة المساهمين'!C932</f>
        <v>0</v>
      </c>
      <c r="E934" s="49">
        <f>+'لائحة المساهمين'!P932</f>
        <v>0</v>
      </c>
      <c r="F934" s="50">
        <f>+'لائحة المساهمين'!Q932</f>
        <v>0</v>
      </c>
      <c r="G934" s="34">
        <f>+'لائحة المساهمين'!R932</f>
        <v>0</v>
      </c>
      <c r="H934" s="14">
        <v>926</v>
      </c>
    </row>
    <row r="935" spans="1:8" ht="15.6" x14ac:dyDescent="0.3">
      <c r="A935" s="5">
        <f>+Tableau1[[#This Row],[الهاتف]]</f>
        <v>0</v>
      </c>
      <c r="C935" s="46">
        <f>+'لائحة المساهمين'!B933</f>
        <v>0</v>
      </c>
      <c r="D935" s="47">
        <f>+'لائحة المساهمين'!C933</f>
        <v>0</v>
      </c>
      <c r="E935" s="47">
        <f>+'لائحة المساهمين'!P933</f>
        <v>0</v>
      </c>
      <c r="F935" s="47">
        <f>+'لائحة المساهمين'!Q933</f>
        <v>0</v>
      </c>
      <c r="G935" s="32">
        <f>+'لائحة المساهمين'!R933</f>
        <v>0</v>
      </c>
      <c r="H935" s="10">
        <v>927</v>
      </c>
    </row>
    <row r="936" spans="1:8" ht="15.6" x14ac:dyDescent="0.3">
      <c r="A936" s="5">
        <f>+Tableau1[[#This Row],[الهاتف]]</f>
        <v>0</v>
      </c>
      <c r="C936" s="48">
        <f>+'لائحة المساهمين'!B934</f>
        <v>0</v>
      </c>
      <c r="D936" s="49">
        <f>+'لائحة المساهمين'!C934</f>
        <v>0</v>
      </c>
      <c r="E936" s="49">
        <f>+'لائحة المساهمين'!P934</f>
        <v>0</v>
      </c>
      <c r="F936" s="50">
        <f>+'لائحة المساهمين'!Q934</f>
        <v>0</v>
      </c>
      <c r="G936" s="34">
        <f>+'لائحة المساهمين'!R934</f>
        <v>0</v>
      </c>
      <c r="H936" s="14">
        <v>928</v>
      </c>
    </row>
    <row r="937" spans="1:8" ht="15.6" x14ac:dyDescent="0.3">
      <c r="A937" s="5">
        <f>+Tableau1[[#This Row],[الهاتف]]</f>
        <v>0</v>
      </c>
      <c r="C937" s="46">
        <f>+'لائحة المساهمين'!B935</f>
        <v>0</v>
      </c>
      <c r="D937" s="47">
        <f>+'لائحة المساهمين'!C935</f>
        <v>0</v>
      </c>
      <c r="E937" s="47">
        <f>+'لائحة المساهمين'!P935</f>
        <v>0</v>
      </c>
      <c r="F937" s="47">
        <f>+'لائحة المساهمين'!Q935</f>
        <v>0</v>
      </c>
      <c r="G937" s="32">
        <f>+'لائحة المساهمين'!R935</f>
        <v>0</v>
      </c>
      <c r="H937" s="10">
        <v>929</v>
      </c>
    </row>
    <row r="938" spans="1:8" ht="15.6" x14ac:dyDescent="0.3">
      <c r="A938" s="5">
        <f>+Tableau1[[#This Row],[الهاتف]]</f>
        <v>0</v>
      </c>
      <c r="C938" s="48">
        <f>+'لائحة المساهمين'!B936</f>
        <v>0</v>
      </c>
      <c r="D938" s="49">
        <f>+'لائحة المساهمين'!C936</f>
        <v>0</v>
      </c>
      <c r="E938" s="49">
        <f>+'لائحة المساهمين'!P936</f>
        <v>0</v>
      </c>
      <c r="F938" s="50">
        <f>+'لائحة المساهمين'!Q936</f>
        <v>0</v>
      </c>
      <c r="G938" s="34">
        <f>+'لائحة المساهمين'!R936</f>
        <v>0</v>
      </c>
      <c r="H938" s="14">
        <v>930</v>
      </c>
    </row>
    <row r="939" spans="1:8" ht="15.6" x14ac:dyDescent="0.3">
      <c r="A939" s="5">
        <f>+Tableau1[[#This Row],[الهاتف]]</f>
        <v>0</v>
      </c>
      <c r="C939" s="46">
        <f>+'لائحة المساهمين'!B937</f>
        <v>0</v>
      </c>
      <c r="D939" s="47">
        <f>+'لائحة المساهمين'!C937</f>
        <v>0</v>
      </c>
      <c r="E939" s="47">
        <f>+'لائحة المساهمين'!P937</f>
        <v>0</v>
      </c>
      <c r="F939" s="47">
        <f>+'لائحة المساهمين'!Q937</f>
        <v>0</v>
      </c>
      <c r="G939" s="32">
        <f>+'لائحة المساهمين'!R937</f>
        <v>0</v>
      </c>
      <c r="H939" s="10">
        <v>931</v>
      </c>
    </row>
    <row r="940" spans="1:8" ht="15.6" x14ac:dyDescent="0.3">
      <c r="A940" s="5">
        <f>+Tableau1[[#This Row],[الهاتف]]</f>
        <v>0</v>
      </c>
      <c r="C940" s="48">
        <f>+'لائحة المساهمين'!B938</f>
        <v>0</v>
      </c>
      <c r="D940" s="49">
        <f>+'لائحة المساهمين'!C938</f>
        <v>0</v>
      </c>
      <c r="E940" s="49">
        <f>+'لائحة المساهمين'!P938</f>
        <v>0</v>
      </c>
      <c r="F940" s="50">
        <f>+'لائحة المساهمين'!Q938</f>
        <v>0</v>
      </c>
      <c r="G940" s="34">
        <f>+'لائحة المساهمين'!R938</f>
        <v>0</v>
      </c>
      <c r="H940" s="14">
        <v>932</v>
      </c>
    </row>
    <row r="941" spans="1:8" ht="15.6" x14ac:dyDescent="0.3">
      <c r="A941" s="5">
        <f>+Tableau1[[#This Row],[الهاتف]]</f>
        <v>0</v>
      </c>
      <c r="C941" s="46">
        <f>+'لائحة المساهمين'!B939</f>
        <v>0</v>
      </c>
      <c r="D941" s="47">
        <f>+'لائحة المساهمين'!C939</f>
        <v>0</v>
      </c>
      <c r="E941" s="47">
        <f>+'لائحة المساهمين'!P939</f>
        <v>0</v>
      </c>
      <c r="F941" s="47">
        <f>+'لائحة المساهمين'!Q939</f>
        <v>0</v>
      </c>
      <c r="G941" s="32">
        <f>+'لائحة المساهمين'!R939</f>
        <v>0</v>
      </c>
      <c r="H941" s="10">
        <v>933</v>
      </c>
    </row>
    <row r="942" spans="1:8" ht="15.6" x14ac:dyDescent="0.3">
      <c r="A942" s="5">
        <f>+Tableau1[[#This Row],[الهاتف]]</f>
        <v>0</v>
      </c>
      <c r="C942" s="48">
        <f>+'لائحة المساهمين'!B940</f>
        <v>0</v>
      </c>
      <c r="D942" s="49">
        <f>+'لائحة المساهمين'!C940</f>
        <v>0</v>
      </c>
      <c r="E942" s="49">
        <f>+'لائحة المساهمين'!P940</f>
        <v>0</v>
      </c>
      <c r="F942" s="50">
        <f>+'لائحة المساهمين'!Q940</f>
        <v>0</v>
      </c>
      <c r="G942" s="34">
        <f>+'لائحة المساهمين'!R940</f>
        <v>0</v>
      </c>
      <c r="H942" s="14">
        <v>934</v>
      </c>
    </row>
    <row r="943" spans="1:8" ht="15.6" x14ac:dyDescent="0.3">
      <c r="A943" s="5">
        <f>+Tableau1[[#This Row],[الهاتف]]</f>
        <v>0</v>
      </c>
      <c r="C943" s="46">
        <f>+'لائحة المساهمين'!B941</f>
        <v>0</v>
      </c>
      <c r="D943" s="47">
        <f>+'لائحة المساهمين'!C941</f>
        <v>0</v>
      </c>
      <c r="E943" s="47">
        <f>+'لائحة المساهمين'!P941</f>
        <v>0</v>
      </c>
      <c r="F943" s="47">
        <f>+'لائحة المساهمين'!Q941</f>
        <v>0</v>
      </c>
      <c r="G943" s="32">
        <f>+'لائحة المساهمين'!R941</f>
        <v>0</v>
      </c>
      <c r="H943" s="10">
        <v>935</v>
      </c>
    </row>
    <row r="944" spans="1:8" ht="15.6" x14ac:dyDescent="0.3">
      <c r="A944" s="5">
        <f>+Tableau1[[#This Row],[الهاتف]]</f>
        <v>0</v>
      </c>
      <c r="C944" s="48">
        <f>+'لائحة المساهمين'!B942</f>
        <v>0</v>
      </c>
      <c r="D944" s="49">
        <f>+'لائحة المساهمين'!C942</f>
        <v>0</v>
      </c>
      <c r="E944" s="49">
        <f>+'لائحة المساهمين'!P942</f>
        <v>0</v>
      </c>
      <c r="F944" s="50">
        <f>+'لائحة المساهمين'!Q942</f>
        <v>0</v>
      </c>
      <c r="G944" s="34">
        <f>+'لائحة المساهمين'!R942</f>
        <v>0</v>
      </c>
      <c r="H944" s="14">
        <v>936</v>
      </c>
    </row>
    <row r="945" spans="1:8" ht="15.6" x14ac:dyDescent="0.3">
      <c r="A945" s="5">
        <f>+Tableau1[[#This Row],[الهاتف]]</f>
        <v>0</v>
      </c>
      <c r="C945" s="46">
        <f>+'لائحة المساهمين'!B943</f>
        <v>0</v>
      </c>
      <c r="D945" s="47">
        <f>+'لائحة المساهمين'!C943</f>
        <v>0</v>
      </c>
      <c r="E945" s="47">
        <f>+'لائحة المساهمين'!P943</f>
        <v>0</v>
      </c>
      <c r="F945" s="47">
        <f>+'لائحة المساهمين'!Q943</f>
        <v>0</v>
      </c>
      <c r="G945" s="32">
        <f>+'لائحة المساهمين'!R943</f>
        <v>0</v>
      </c>
      <c r="H945" s="10">
        <v>937</v>
      </c>
    </row>
    <row r="946" spans="1:8" ht="15.6" x14ac:dyDescent="0.3">
      <c r="A946" s="5">
        <f>+Tableau1[[#This Row],[الهاتف]]</f>
        <v>0</v>
      </c>
      <c r="C946" s="48">
        <f>+'لائحة المساهمين'!B944</f>
        <v>0</v>
      </c>
      <c r="D946" s="49">
        <f>+'لائحة المساهمين'!C944</f>
        <v>0</v>
      </c>
      <c r="E946" s="49">
        <f>+'لائحة المساهمين'!P944</f>
        <v>0</v>
      </c>
      <c r="F946" s="50">
        <f>+'لائحة المساهمين'!Q944</f>
        <v>0</v>
      </c>
      <c r="G946" s="34">
        <f>+'لائحة المساهمين'!R944</f>
        <v>0</v>
      </c>
      <c r="H946" s="14">
        <v>938</v>
      </c>
    </row>
    <row r="947" spans="1:8" ht="15.6" x14ac:dyDescent="0.3">
      <c r="A947" s="5">
        <f>+Tableau1[[#This Row],[الهاتف]]</f>
        <v>0</v>
      </c>
      <c r="C947" s="46">
        <f>+'لائحة المساهمين'!B945</f>
        <v>0</v>
      </c>
      <c r="D947" s="47">
        <f>+'لائحة المساهمين'!C945</f>
        <v>0</v>
      </c>
      <c r="E947" s="47">
        <f>+'لائحة المساهمين'!P945</f>
        <v>0</v>
      </c>
      <c r="F947" s="47">
        <f>+'لائحة المساهمين'!Q945</f>
        <v>0</v>
      </c>
      <c r="G947" s="32">
        <f>+'لائحة المساهمين'!R945</f>
        <v>0</v>
      </c>
      <c r="H947" s="10">
        <v>939</v>
      </c>
    </row>
    <row r="948" spans="1:8" ht="15.6" x14ac:dyDescent="0.3">
      <c r="A948" s="5">
        <f>+Tableau1[[#This Row],[الهاتف]]</f>
        <v>0</v>
      </c>
      <c r="C948" s="48">
        <f>+'لائحة المساهمين'!B946</f>
        <v>0</v>
      </c>
      <c r="D948" s="49">
        <f>+'لائحة المساهمين'!C946</f>
        <v>0</v>
      </c>
      <c r="E948" s="49">
        <f>+'لائحة المساهمين'!P946</f>
        <v>0</v>
      </c>
      <c r="F948" s="50">
        <f>+'لائحة المساهمين'!Q946</f>
        <v>0</v>
      </c>
      <c r="G948" s="34">
        <f>+'لائحة المساهمين'!R946</f>
        <v>0</v>
      </c>
      <c r="H948" s="14">
        <v>940</v>
      </c>
    </row>
    <row r="949" spans="1:8" ht="15.6" x14ac:dyDescent="0.3">
      <c r="A949" s="5">
        <f>+Tableau1[[#This Row],[الهاتف]]</f>
        <v>0</v>
      </c>
      <c r="C949" s="46">
        <f>+'لائحة المساهمين'!B947</f>
        <v>0</v>
      </c>
      <c r="D949" s="47">
        <f>+'لائحة المساهمين'!C947</f>
        <v>0</v>
      </c>
      <c r="E949" s="47">
        <f>+'لائحة المساهمين'!P947</f>
        <v>0</v>
      </c>
      <c r="F949" s="47">
        <f>+'لائحة المساهمين'!Q947</f>
        <v>0</v>
      </c>
      <c r="G949" s="32">
        <f>+'لائحة المساهمين'!R947</f>
        <v>0</v>
      </c>
      <c r="H949" s="10">
        <v>941</v>
      </c>
    </row>
    <row r="950" spans="1:8" ht="15.6" x14ac:dyDescent="0.3">
      <c r="A950" s="5">
        <f>+Tableau1[[#This Row],[الهاتف]]</f>
        <v>0</v>
      </c>
      <c r="C950" s="48">
        <f>+'لائحة المساهمين'!B948</f>
        <v>0</v>
      </c>
      <c r="D950" s="49">
        <f>+'لائحة المساهمين'!C948</f>
        <v>0</v>
      </c>
      <c r="E950" s="49">
        <f>+'لائحة المساهمين'!P948</f>
        <v>0</v>
      </c>
      <c r="F950" s="50">
        <f>+'لائحة المساهمين'!Q948</f>
        <v>0</v>
      </c>
      <c r="G950" s="34">
        <f>+'لائحة المساهمين'!R948</f>
        <v>0</v>
      </c>
      <c r="H950" s="14">
        <v>942</v>
      </c>
    </row>
    <row r="951" spans="1:8" ht="15.6" x14ac:dyDescent="0.3">
      <c r="A951" s="5">
        <f>+Tableau1[[#This Row],[الهاتف]]</f>
        <v>0</v>
      </c>
      <c r="C951" s="46">
        <f>+'لائحة المساهمين'!B949</f>
        <v>0</v>
      </c>
      <c r="D951" s="47">
        <f>+'لائحة المساهمين'!C949</f>
        <v>0</v>
      </c>
      <c r="E951" s="47">
        <f>+'لائحة المساهمين'!P949</f>
        <v>0</v>
      </c>
      <c r="F951" s="47">
        <f>+'لائحة المساهمين'!Q949</f>
        <v>0</v>
      </c>
      <c r="G951" s="32">
        <f>+'لائحة المساهمين'!R949</f>
        <v>0</v>
      </c>
      <c r="H951" s="10">
        <v>943</v>
      </c>
    </row>
    <row r="952" spans="1:8" ht="15.6" x14ac:dyDescent="0.3">
      <c r="A952" s="5">
        <f>+Tableau1[[#This Row],[الهاتف]]</f>
        <v>0</v>
      </c>
      <c r="C952" s="48">
        <f>+'لائحة المساهمين'!B950</f>
        <v>0</v>
      </c>
      <c r="D952" s="49">
        <f>+'لائحة المساهمين'!C950</f>
        <v>0</v>
      </c>
      <c r="E952" s="49">
        <f>+'لائحة المساهمين'!P950</f>
        <v>0</v>
      </c>
      <c r="F952" s="50">
        <f>+'لائحة المساهمين'!Q950</f>
        <v>0</v>
      </c>
      <c r="G952" s="34">
        <f>+'لائحة المساهمين'!R950</f>
        <v>0</v>
      </c>
      <c r="H952" s="14">
        <v>944</v>
      </c>
    </row>
    <row r="953" spans="1:8" ht="15.6" x14ac:dyDescent="0.3">
      <c r="A953" s="5">
        <f>+Tableau1[[#This Row],[الهاتف]]</f>
        <v>0</v>
      </c>
      <c r="C953" s="46">
        <f>+'لائحة المساهمين'!B951</f>
        <v>0</v>
      </c>
      <c r="D953" s="47">
        <f>+'لائحة المساهمين'!C951</f>
        <v>0</v>
      </c>
      <c r="E953" s="47">
        <f>+'لائحة المساهمين'!P951</f>
        <v>0</v>
      </c>
      <c r="F953" s="47">
        <f>+'لائحة المساهمين'!Q951</f>
        <v>0</v>
      </c>
      <c r="G953" s="32">
        <f>+'لائحة المساهمين'!R951</f>
        <v>0</v>
      </c>
      <c r="H953" s="10">
        <v>945</v>
      </c>
    </row>
    <row r="954" spans="1:8" ht="15.6" x14ac:dyDescent="0.3">
      <c r="A954" s="5">
        <f>+Tableau1[[#This Row],[الهاتف]]</f>
        <v>0</v>
      </c>
      <c r="C954" s="48">
        <f>+'لائحة المساهمين'!B952</f>
        <v>0</v>
      </c>
      <c r="D954" s="49">
        <f>+'لائحة المساهمين'!C952</f>
        <v>0</v>
      </c>
      <c r="E954" s="49">
        <f>+'لائحة المساهمين'!P952</f>
        <v>0</v>
      </c>
      <c r="F954" s="50">
        <f>+'لائحة المساهمين'!Q952</f>
        <v>0</v>
      </c>
      <c r="G954" s="34">
        <f>+'لائحة المساهمين'!R952</f>
        <v>0</v>
      </c>
      <c r="H954" s="14">
        <v>946</v>
      </c>
    </row>
    <row r="955" spans="1:8" ht="15.6" x14ac:dyDescent="0.3">
      <c r="A955" s="5">
        <f>+Tableau1[[#This Row],[الهاتف]]</f>
        <v>0</v>
      </c>
      <c r="C955" s="46">
        <f>+'لائحة المساهمين'!B953</f>
        <v>0</v>
      </c>
      <c r="D955" s="47">
        <f>+'لائحة المساهمين'!C953</f>
        <v>0</v>
      </c>
      <c r="E955" s="47">
        <f>+'لائحة المساهمين'!P953</f>
        <v>0</v>
      </c>
      <c r="F955" s="47">
        <f>+'لائحة المساهمين'!Q953</f>
        <v>0</v>
      </c>
      <c r="G955" s="32">
        <f>+'لائحة المساهمين'!R953</f>
        <v>0</v>
      </c>
      <c r="H955" s="10">
        <v>947</v>
      </c>
    </row>
    <row r="956" spans="1:8" ht="15.6" x14ac:dyDescent="0.3">
      <c r="A956" s="5">
        <f>+Tableau1[[#This Row],[الهاتف]]</f>
        <v>0</v>
      </c>
      <c r="C956" s="48">
        <f>+'لائحة المساهمين'!B954</f>
        <v>0</v>
      </c>
      <c r="D956" s="49">
        <f>+'لائحة المساهمين'!C954</f>
        <v>0</v>
      </c>
      <c r="E956" s="49">
        <f>+'لائحة المساهمين'!P954</f>
        <v>0</v>
      </c>
      <c r="F956" s="50">
        <f>+'لائحة المساهمين'!Q954</f>
        <v>0</v>
      </c>
      <c r="G956" s="34">
        <f>+'لائحة المساهمين'!R954</f>
        <v>0</v>
      </c>
      <c r="H956" s="14">
        <v>948</v>
      </c>
    </row>
    <row r="957" spans="1:8" ht="15.6" x14ac:dyDescent="0.3">
      <c r="A957" s="5">
        <f>+Tableau1[[#This Row],[الهاتف]]</f>
        <v>0</v>
      </c>
      <c r="C957" s="46">
        <f>+'لائحة المساهمين'!B955</f>
        <v>0</v>
      </c>
      <c r="D957" s="47">
        <f>+'لائحة المساهمين'!C955</f>
        <v>0</v>
      </c>
      <c r="E957" s="47">
        <f>+'لائحة المساهمين'!P955</f>
        <v>0</v>
      </c>
      <c r="F957" s="47">
        <f>+'لائحة المساهمين'!Q955</f>
        <v>0</v>
      </c>
      <c r="G957" s="32">
        <f>+'لائحة المساهمين'!R955</f>
        <v>0</v>
      </c>
      <c r="H957" s="10">
        <v>949</v>
      </c>
    </row>
    <row r="958" spans="1:8" ht="15.6" x14ac:dyDescent="0.3">
      <c r="A958" s="5">
        <f>+Tableau1[[#This Row],[الهاتف]]</f>
        <v>0</v>
      </c>
      <c r="C958" s="48">
        <f>+'لائحة المساهمين'!B956</f>
        <v>0</v>
      </c>
      <c r="D958" s="49">
        <f>+'لائحة المساهمين'!C956</f>
        <v>0</v>
      </c>
      <c r="E958" s="49">
        <f>+'لائحة المساهمين'!P956</f>
        <v>0</v>
      </c>
      <c r="F958" s="50">
        <f>+'لائحة المساهمين'!Q956</f>
        <v>0</v>
      </c>
      <c r="G958" s="34">
        <f>+'لائحة المساهمين'!R956</f>
        <v>0</v>
      </c>
      <c r="H958" s="14">
        <v>950</v>
      </c>
    </row>
    <row r="959" spans="1:8" ht="15.6" x14ac:dyDescent="0.3">
      <c r="A959" s="5">
        <f>+Tableau1[[#This Row],[الهاتف]]</f>
        <v>0</v>
      </c>
      <c r="C959" s="46">
        <f>+'لائحة المساهمين'!B957</f>
        <v>0</v>
      </c>
      <c r="D959" s="47">
        <f>+'لائحة المساهمين'!C957</f>
        <v>0</v>
      </c>
      <c r="E959" s="47">
        <f>+'لائحة المساهمين'!P957</f>
        <v>0</v>
      </c>
      <c r="F959" s="47">
        <f>+'لائحة المساهمين'!Q957</f>
        <v>0</v>
      </c>
      <c r="G959" s="32">
        <f>+'لائحة المساهمين'!R957</f>
        <v>0</v>
      </c>
      <c r="H959" s="10">
        <v>951</v>
      </c>
    </row>
    <row r="960" spans="1:8" ht="15.6" x14ac:dyDescent="0.3">
      <c r="A960" s="5">
        <f>+Tableau1[[#This Row],[الهاتف]]</f>
        <v>0</v>
      </c>
      <c r="C960" s="48">
        <f>+'لائحة المساهمين'!B958</f>
        <v>0</v>
      </c>
      <c r="D960" s="49">
        <f>+'لائحة المساهمين'!C958</f>
        <v>0</v>
      </c>
      <c r="E960" s="49">
        <f>+'لائحة المساهمين'!P958</f>
        <v>0</v>
      </c>
      <c r="F960" s="50">
        <f>+'لائحة المساهمين'!Q958</f>
        <v>0</v>
      </c>
      <c r="G960" s="34">
        <f>+'لائحة المساهمين'!R958</f>
        <v>0</v>
      </c>
      <c r="H960" s="14">
        <v>952</v>
      </c>
    </row>
    <row r="961" spans="1:8" ht="15.6" x14ac:dyDescent="0.3">
      <c r="A961" s="5">
        <f>+Tableau1[[#This Row],[الهاتف]]</f>
        <v>0</v>
      </c>
      <c r="C961" s="46">
        <f>+'لائحة المساهمين'!B959</f>
        <v>0</v>
      </c>
      <c r="D961" s="47">
        <f>+'لائحة المساهمين'!C959</f>
        <v>0</v>
      </c>
      <c r="E961" s="47">
        <f>+'لائحة المساهمين'!P959</f>
        <v>0</v>
      </c>
      <c r="F961" s="47">
        <f>+'لائحة المساهمين'!Q959</f>
        <v>0</v>
      </c>
      <c r="G961" s="32">
        <f>+'لائحة المساهمين'!R959</f>
        <v>0</v>
      </c>
      <c r="H961" s="10">
        <v>953</v>
      </c>
    </row>
    <row r="962" spans="1:8" ht="15.6" x14ac:dyDescent="0.3">
      <c r="A962" s="5">
        <f>+Tableau1[[#This Row],[الهاتف]]</f>
        <v>0</v>
      </c>
      <c r="C962" s="48">
        <f>+'لائحة المساهمين'!B960</f>
        <v>0</v>
      </c>
      <c r="D962" s="49">
        <f>+'لائحة المساهمين'!C960</f>
        <v>0</v>
      </c>
      <c r="E962" s="49">
        <f>+'لائحة المساهمين'!P960</f>
        <v>0</v>
      </c>
      <c r="F962" s="50">
        <f>+'لائحة المساهمين'!Q960</f>
        <v>0</v>
      </c>
      <c r="G962" s="34">
        <f>+'لائحة المساهمين'!R960</f>
        <v>0</v>
      </c>
      <c r="H962" s="14">
        <v>954</v>
      </c>
    </row>
    <row r="963" spans="1:8" ht="15.6" x14ac:dyDescent="0.3">
      <c r="A963" s="5">
        <f>+Tableau1[[#This Row],[الهاتف]]</f>
        <v>0</v>
      </c>
      <c r="C963" s="46">
        <f>+'لائحة المساهمين'!B961</f>
        <v>0</v>
      </c>
      <c r="D963" s="47">
        <f>+'لائحة المساهمين'!C961</f>
        <v>0</v>
      </c>
      <c r="E963" s="47">
        <f>+'لائحة المساهمين'!P961</f>
        <v>0</v>
      </c>
      <c r="F963" s="47">
        <f>+'لائحة المساهمين'!Q961</f>
        <v>0</v>
      </c>
      <c r="G963" s="32">
        <f>+'لائحة المساهمين'!R961</f>
        <v>0</v>
      </c>
      <c r="H963" s="10">
        <v>955</v>
      </c>
    </row>
    <row r="964" spans="1:8" ht="15.6" x14ac:dyDescent="0.3">
      <c r="A964" s="5">
        <f>+Tableau1[[#This Row],[الهاتف]]</f>
        <v>0</v>
      </c>
      <c r="C964" s="48">
        <f>+'لائحة المساهمين'!B962</f>
        <v>0</v>
      </c>
      <c r="D964" s="49">
        <f>+'لائحة المساهمين'!C962</f>
        <v>0</v>
      </c>
      <c r="E964" s="49">
        <f>+'لائحة المساهمين'!P962</f>
        <v>0</v>
      </c>
      <c r="F964" s="50">
        <f>+'لائحة المساهمين'!Q962</f>
        <v>0</v>
      </c>
      <c r="G964" s="34">
        <f>+'لائحة المساهمين'!R962</f>
        <v>0</v>
      </c>
      <c r="H964" s="14">
        <v>956</v>
      </c>
    </row>
    <row r="965" spans="1:8" ht="15.6" x14ac:dyDescent="0.3">
      <c r="A965" s="5">
        <f>+Tableau1[[#This Row],[الهاتف]]</f>
        <v>0</v>
      </c>
      <c r="C965" s="46">
        <f>+'لائحة المساهمين'!B963</f>
        <v>0</v>
      </c>
      <c r="D965" s="47">
        <f>+'لائحة المساهمين'!C963</f>
        <v>0</v>
      </c>
      <c r="E965" s="47">
        <f>+'لائحة المساهمين'!P963</f>
        <v>0</v>
      </c>
      <c r="F965" s="47">
        <f>+'لائحة المساهمين'!Q963</f>
        <v>0</v>
      </c>
      <c r="G965" s="32">
        <f>+'لائحة المساهمين'!R963</f>
        <v>0</v>
      </c>
      <c r="H965" s="10">
        <v>957</v>
      </c>
    </row>
    <row r="966" spans="1:8" ht="15.6" x14ac:dyDescent="0.3">
      <c r="A966" s="5">
        <f>+Tableau1[[#This Row],[الهاتف]]</f>
        <v>0</v>
      </c>
      <c r="C966" s="48">
        <f>+'لائحة المساهمين'!B964</f>
        <v>0</v>
      </c>
      <c r="D966" s="49">
        <f>+'لائحة المساهمين'!C964</f>
        <v>0</v>
      </c>
      <c r="E966" s="49">
        <f>+'لائحة المساهمين'!P964</f>
        <v>0</v>
      </c>
      <c r="F966" s="50">
        <f>+'لائحة المساهمين'!Q964</f>
        <v>0</v>
      </c>
      <c r="G966" s="34">
        <f>+'لائحة المساهمين'!R964</f>
        <v>0</v>
      </c>
      <c r="H966" s="14">
        <v>958</v>
      </c>
    </row>
    <row r="967" spans="1:8" ht="15.6" x14ac:dyDescent="0.3">
      <c r="A967" s="5">
        <f>+Tableau1[[#This Row],[الهاتف]]</f>
        <v>0</v>
      </c>
      <c r="C967" s="46">
        <f>+'لائحة المساهمين'!B965</f>
        <v>0</v>
      </c>
      <c r="D967" s="47">
        <f>+'لائحة المساهمين'!C965</f>
        <v>0</v>
      </c>
      <c r="E967" s="47">
        <f>+'لائحة المساهمين'!P965</f>
        <v>0</v>
      </c>
      <c r="F967" s="47">
        <f>+'لائحة المساهمين'!Q965</f>
        <v>0</v>
      </c>
      <c r="G967" s="32">
        <f>+'لائحة المساهمين'!R965</f>
        <v>0</v>
      </c>
      <c r="H967" s="10">
        <v>959</v>
      </c>
    </row>
    <row r="968" spans="1:8" ht="15.6" x14ac:dyDescent="0.3">
      <c r="A968" s="5">
        <f>+Tableau1[[#This Row],[الهاتف]]</f>
        <v>0</v>
      </c>
      <c r="C968" s="48">
        <f>+'لائحة المساهمين'!B966</f>
        <v>0</v>
      </c>
      <c r="D968" s="49">
        <f>+'لائحة المساهمين'!C966</f>
        <v>0</v>
      </c>
      <c r="E968" s="49">
        <f>+'لائحة المساهمين'!P966</f>
        <v>0</v>
      </c>
      <c r="F968" s="50">
        <f>+'لائحة المساهمين'!Q966</f>
        <v>0</v>
      </c>
      <c r="G968" s="34">
        <f>+'لائحة المساهمين'!R966</f>
        <v>0</v>
      </c>
      <c r="H968" s="14">
        <v>960</v>
      </c>
    </row>
    <row r="969" spans="1:8" ht="15.6" x14ac:dyDescent="0.3">
      <c r="A969" s="5">
        <f>+Tableau1[[#This Row],[الهاتف]]</f>
        <v>0</v>
      </c>
      <c r="C969" s="46">
        <f>+'لائحة المساهمين'!B967</f>
        <v>0</v>
      </c>
      <c r="D969" s="47">
        <f>+'لائحة المساهمين'!C967</f>
        <v>0</v>
      </c>
      <c r="E969" s="47">
        <f>+'لائحة المساهمين'!P967</f>
        <v>0</v>
      </c>
      <c r="F969" s="47">
        <f>+'لائحة المساهمين'!Q967</f>
        <v>0</v>
      </c>
      <c r="G969" s="32">
        <f>+'لائحة المساهمين'!R967</f>
        <v>0</v>
      </c>
      <c r="H969" s="10">
        <v>961</v>
      </c>
    </row>
    <row r="970" spans="1:8" ht="15.6" x14ac:dyDescent="0.3">
      <c r="A970" s="5">
        <f>+Tableau1[[#This Row],[الهاتف]]</f>
        <v>0</v>
      </c>
      <c r="C970" s="48">
        <f>+'لائحة المساهمين'!B968</f>
        <v>0</v>
      </c>
      <c r="D970" s="49">
        <f>+'لائحة المساهمين'!C968</f>
        <v>0</v>
      </c>
      <c r="E970" s="49">
        <f>+'لائحة المساهمين'!P968</f>
        <v>0</v>
      </c>
      <c r="F970" s="50">
        <f>+'لائحة المساهمين'!Q968</f>
        <v>0</v>
      </c>
      <c r="G970" s="34">
        <f>+'لائحة المساهمين'!R968</f>
        <v>0</v>
      </c>
      <c r="H970" s="14">
        <v>962</v>
      </c>
    </row>
    <row r="971" spans="1:8" ht="15.6" x14ac:dyDescent="0.3">
      <c r="A971" s="5">
        <f>+Tableau1[[#This Row],[الهاتف]]</f>
        <v>0</v>
      </c>
      <c r="C971" s="46">
        <f>+'لائحة المساهمين'!B969</f>
        <v>0</v>
      </c>
      <c r="D971" s="47">
        <f>+'لائحة المساهمين'!C969</f>
        <v>0</v>
      </c>
      <c r="E971" s="47">
        <f>+'لائحة المساهمين'!P969</f>
        <v>0</v>
      </c>
      <c r="F971" s="47">
        <f>+'لائحة المساهمين'!Q969</f>
        <v>0</v>
      </c>
      <c r="G971" s="32">
        <f>+'لائحة المساهمين'!R969</f>
        <v>0</v>
      </c>
      <c r="H971" s="10">
        <v>963</v>
      </c>
    </row>
    <row r="972" spans="1:8" ht="15.6" x14ac:dyDescent="0.3">
      <c r="A972" s="5">
        <f>+Tableau1[[#This Row],[الهاتف]]</f>
        <v>0</v>
      </c>
      <c r="C972" s="48">
        <f>+'لائحة المساهمين'!B970</f>
        <v>0</v>
      </c>
      <c r="D972" s="49">
        <f>+'لائحة المساهمين'!C970</f>
        <v>0</v>
      </c>
      <c r="E972" s="49">
        <f>+'لائحة المساهمين'!P970</f>
        <v>0</v>
      </c>
      <c r="F972" s="50">
        <f>+'لائحة المساهمين'!Q970</f>
        <v>0</v>
      </c>
      <c r="G972" s="34">
        <f>+'لائحة المساهمين'!R970</f>
        <v>0</v>
      </c>
      <c r="H972" s="14">
        <v>964</v>
      </c>
    </row>
    <row r="973" spans="1:8" ht="15.6" x14ac:dyDescent="0.3">
      <c r="A973" s="5">
        <f>+Tableau1[[#This Row],[الهاتف]]</f>
        <v>0</v>
      </c>
      <c r="C973" s="46">
        <f>+'لائحة المساهمين'!B971</f>
        <v>0</v>
      </c>
      <c r="D973" s="47">
        <f>+'لائحة المساهمين'!C971</f>
        <v>0</v>
      </c>
      <c r="E973" s="47">
        <f>+'لائحة المساهمين'!P971</f>
        <v>0</v>
      </c>
      <c r="F973" s="47">
        <f>+'لائحة المساهمين'!Q971</f>
        <v>0</v>
      </c>
      <c r="G973" s="32">
        <f>+'لائحة المساهمين'!R971</f>
        <v>0</v>
      </c>
      <c r="H973" s="10">
        <v>965</v>
      </c>
    </row>
    <row r="974" spans="1:8" ht="15.6" x14ac:dyDescent="0.3">
      <c r="A974" s="5">
        <f>+Tableau1[[#This Row],[الهاتف]]</f>
        <v>0</v>
      </c>
      <c r="C974" s="48">
        <f>+'لائحة المساهمين'!B972</f>
        <v>0</v>
      </c>
      <c r="D974" s="49">
        <f>+'لائحة المساهمين'!C972</f>
        <v>0</v>
      </c>
      <c r="E974" s="49">
        <f>+'لائحة المساهمين'!P972</f>
        <v>0</v>
      </c>
      <c r="F974" s="50">
        <f>+'لائحة المساهمين'!Q972</f>
        <v>0</v>
      </c>
      <c r="G974" s="34">
        <f>+'لائحة المساهمين'!R972</f>
        <v>0</v>
      </c>
      <c r="H974" s="14">
        <v>966</v>
      </c>
    </row>
    <row r="975" spans="1:8" ht="15.6" x14ac:dyDescent="0.3">
      <c r="A975" s="5">
        <f>+Tableau1[[#This Row],[الهاتف]]</f>
        <v>0</v>
      </c>
      <c r="C975" s="46">
        <f>+'لائحة المساهمين'!B973</f>
        <v>0</v>
      </c>
      <c r="D975" s="47">
        <f>+'لائحة المساهمين'!C973</f>
        <v>0</v>
      </c>
      <c r="E975" s="47">
        <f>+'لائحة المساهمين'!P973</f>
        <v>0</v>
      </c>
      <c r="F975" s="47">
        <f>+'لائحة المساهمين'!Q973</f>
        <v>0</v>
      </c>
      <c r="G975" s="32">
        <f>+'لائحة المساهمين'!R973</f>
        <v>0</v>
      </c>
      <c r="H975" s="10">
        <v>967</v>
      </c>
    </row>
    <row r="976" spans="1:8" ht="15.6" x14ac:dyDescent="0.3">
      <c r="A976" s="5">
        <f>+Tableau1[[#This Row],[الهاتف]]</f>
        <v>0</v>
      </c>
      <c r="C976" s="48">
        <f>+'لائحة المساهمين'!B974</f>
        <v>0</v>
      </c>
      <c r="D976" s="49">
        <f>+'لائحة المساهمين'!C974</f>
        <v>0</v>
      </c>
      <c r="E976" s="49">
        <f>+'لائحة المساهمين'!P974</f>
        <v>0</v>
      </c>
      <c r="F976" s="50">
        <f>+'لائحة المساهمين'!Q974</f>
        <v>0</v>
      </c>
      <c r="G976" s="34">
        <f>+'لائحة المساهمين'!R974</f>
        <v>0</v>
      </c>
      <c r="H976" s="14">
        <v>968</v>
      </c>
    </row>
    <row r="977" spans="1:8" ht="15.6" x14ac:dyDescent="0.3">
      <c r="A977" s="5">
        <f>+Tableau1[[#This Row],[الهاتف]]</f>
        <v>0</v>
      </c>
      <c r="C977" s="46">
        <f>+'لائحة المساهمين'!B975</f>
        <v>0</v>
      </c>
      <c r="D977" s="47">
        <f>+'لائحة المساهمين'!C975</f>
        <v>0</v>
      </c>
      <c r="E977" s="47">
        <f>+'لائحة المساهمين'!P975</f>
        <v>0</v>
      </c>
      <c r="F977" s="47">
        <f>+'لائحة المساهمين'!Q975</f>
        <v>0</v>
      </c>
      <c r="G977" s="32">
        <f>+'لائحة المساهمين'!R975</f>
        <v>0</v>
      </c>
      <c r="H977" s="10">
        <v>969</v>
      </c>
    </row>
    <row r="978" spans="1:8" ht="15.6" x14ac:dyDescent="0.3">
      <c r="A978" s="5">
        <f>+Tableau1[[#This Row],[الهاتف]]</f>
        <v>0</v>
      </c>
      <c r="C978" s="48">
        <f>+'لائحة المساهمين'!B976</f>
        <v>0</v>
      </c>
      <c r="D978" s="49">
        <f>+'لائحة المساهمين'!C976</f>
        <v>0</v>
      </c>
      <c r="E978" s="49">
        <f>+'لائحة المساهمين'!P976</f>
        <v>0</v>
      </c>
      <c r="F978" s="50">
        <f>+'لائحة المساهمين'!Q976</f>
        <v>0</v>
      </c>
      <c r="G978" s="34">
        <f>+'لائحة المساهمين'!R976</f>
        <v>0</v>
      </c>
      <c r="H978" s="14">
        <v>970</v>
      </c>
    </row>
    <row r="979" spans="1:8" ht="15.6" x14ac:dyDescent="0.3">
      <c r="A979" s="5">
        <f>+Tableau1[[#This Row],[الهاتف]]</f>
        <v>0</v>
      </c>
      <c r="C979" s="46">
        <f>+'لائحة المساهمين'!B977</f>
        <v>0</v>
      </c>
      <c r="D979" s="47">
        <f>+'لائحة المساهمين'!C977</f>
        <v>0</v>
      </c>
      <c r="E979" s="47">
        <f>+'لائحة المساهمين'!P977</f>
        <v>0</v>
      </c>
      <c r="F979" s="47">
        <f>+'لائحة المساهمين'!Q977</f>
        <v>0</v>
      </c>
      <c r="G979" s="32">
        <f>+'لائحة المساهمين'!R977</f>
        <v>0</v>
      </c>
      <c r="H979" s="10">
        <v>971</v>
      </c>
    </row>
    <row r="980" spans="1:8" ht="15.6" x14ac:dyDescent="0.3">
      <c r="A980" s="5">
        <f>+Tableau1[[#This Row],[الهاتف]]</f>
        <v>0</v>
      </c>
      <c r="C980" s="48">
        <f>+'لائحة المساهمين'!B978</f>
        <v>0</v>
      </c>
      <c r="D980" s="49">
        <f>+'لائحة المساهمين'!C978</f>
        <v>0</v>
      </c>
      <c r="E980" s="49">
        <f>+'لائحة المساهمين'!P978</f>
        <v>0</v>
      </c>
      <c r="F980" s="50">
        <f>+'لائحة المساهمين'!Q978</f>
        <v>0</v>
      </c>
      <c r="G980" s="34">
        <f>+'لائحة المساهمين'!R978</f>
        <v>0</v>
      </c>
      <c r="H980" s="14">
        <v>972</v>
      </c>
    </row>
    <row r="981" spans="1:8" ht="15.6" x14ac:dyDescent="0.3">
      <c r="A981" s="5">
        <f>+Tableau1[[#This Row],[الهاتف]]</f>
        <v>0</v>
      </c>
      <c r="C981" s="46">
        <f>+'لائحة المساهمين'!B979</f>
        <v>0</v>
      </c>
      <c r="D981" s="47">
        <f>+'لائحة المساهمين'!C979</f>
        <v>0</v>
      </c>
      <c r="E981" s="47">
        <f>+'لائحة المساهمين'!P979</f>
        <v>0</v>
      </c>
      <c r="F981" s="47">
        <f>+'لائحة المساهمين'!Q979</f>
        <v>0</v>
      </c>
      <c r="G981" s="32">
        <f>+'لائحة المساهمين'!R979</f>
        <v>0</v>
      </c>
      <c r="H981" s="10">
        <v>973</v>
      </c>
    </row>
    <row r="982" spans="1:8" ht="15.6" x14ac:dyDescent="0.3">
      <c r="A982" s="5">
        <f>+Tableau1[[#This Row],[الهاتف]]</f>
        <v>0</v>
      </c>
      <c r="C982" s="48">
        <f>+'لائحة المساهمين'!B980</f>
        <v>0</v>
      </c>
      <c r="D982" s="49">
        <f>+'لائحة المساهمين'!C980</f>
        <v>0</v>
      </c>
      <c r="E982" s="49">
        <f>+'لائحة المساهمين'!P980</f>
        <v>0</v>
      </c>
      <c r="F982" s="50">
        <f>+'لائحة المساهمين'!Q980</f>
        <v>0</v>
      </c>
      <c r="G982" s="34">
        <f>+'لائحة المساهمين'!R980</f>
        <v>0</v>
      </c>
      <c r="H982" s="14">
        <v>974</v>
      </c>
    </row>
    <row r="983" spans="1:8" ht="15.6" x14ac:dyDescent="0.3">
      <c r="A983" s="5">
        <f>+Tableau1[[#This Row],[الهاتف]]</f>
        <v>0</v>
      </c>
      <c r="C983" s="46">
        <f>+'لائحة المساهمين'!B981</f>
        <v>0</v>
      </c>
      <c r="D983" s="47">
        <f>+'لائحة المساهمين'!C981</f>
        <v>0</v>
      </c>
      <c r="E983" s="47">
        <f>+'لائحة المساهمين'!P981</f>
        <v>0</v>
      </c>
      <c r="F983" s="47">
        <f>+'لائحة المساهمين'!Q981</f>
        <v>0</v>
      </c>
      <c r="G983" s="32">
        <f>+'لائحة المساهمين'!R981</f>
        <v>0</v>
      </c>
      <c r="H983" s="10">
        <v>975</v>
      </c>
    </row>
    <row r="984" spans="1:8" ht="15.6" x14ac:dyDescent="0.3">
      <c r="A984" s="5">
        <f>+Tableau1[[#This Row],[الهاتف]]</f>
        <v>0</v>
      </c>
      <c r="C984" s="48">
        <f>+'لائحة المساهمين'!B982</f>
        <v>0</v>
      </c>
      <c r="D984" s="49">
        <f>+'لائحة المساهمين'!C982</f>
        <v>0</v>
      </c>
      <c r="E984" s="49">
        <f>+'لائحة المساهمين'!P982</f>
        <v>0</v>
      </c>
      <c r="F984" s="50">
        <f>+'لائحة المساهمين'!Q982</f>
        <v>0</v>
      </c>
      <c r="G984" s="34">
        <f>+'لائحة المساهمين'!R982</f>
        <v>0</v>
      </c>
      <c r="H984" s="14">
        <v>976</v>
      </c>
    </row>
    <row r="985" spans="1:8" ht="15.6" x14ac:dyDescent="0.3">
      <c r="A985" s="5">
        <f>+Tableau1[[#This Row],[الهاتف]]</f>
        <v>0</v>
      </c>
      <c r="C985" s="46">
        <f>+'لائحة المساهمين'!B983</f>
        <v>0</v>
      </c>
      <c r="D985" s="47">
        <f>+'لائحة المساهمين'!C983</f>
        <v>0</v>
      </c>
      <c r="E985" s="47">
        <f>+'لائحة المساهمين'!P983</f>
        <v>0</v>
      </c>
      <c r="F985" s="47">
        <f>+'لائحة المساهمين'!Q983</f>
        <v>0</v>
      </c>
      <c r="G985" s="32">
        <f>+'لائحة المساهمين'!R983</f>
        <v>0</v>
      </c>
      <c r="H985" s="10">
        <v>977</v>
      </c>
    </row>
    <row r="986" spans="1:8" ht="15.6" x14ac:dyDescent="0.3">
      <c r="A986" s="5">
        <f>+Tableau1[[#This Row],[الهاتف]]</f>
        <v>0</v>
      </c>
      <c r="C986" s="48">
        <f>+'لائحة المساهمين'!B984</f>
        <v>0</v>
      </c>
      <c r="D986" s="49">
        <f>+'لائحة المساهمين'!C984</f>
        <v>0</v>
      </c>
      <c r="E986" s="49">
        <f>+'لائحة المساهمين'!P984</f>
        <v>0</v>
      </c>
      <c r="F986" s="50">
        <f>+'لائحة المساهمين'!Q984</f>
        <v>0</v>
      </c>
      <c r="G986" s="34">
        <f>+'لائحة المساهمين'!R984</f>
        <v>0</v>
      </c>
      <c r="H986" s="14">
        <v>978</v>
      </c>
    </row>
    <row r="987" spans="1:8" ht="15.6" x14ac:dyDescent="0.3">
      <c r="A987" s="5">
        <f>+Tableau1[[#This Row],[الهاتف]]</f>
        <v>0</v>
      </c>
      <c r="C987" s="46">
        <f>+'لائحة المساهمين'!B985</f>
        <v>0</v>
      </c>
      <c r="D987" s="47">
        <f>+'لائحة المساهمين'!C985</f>
        <v>0</v>
      </c>
      <c r="E987" s="47">
        <f>+'لائحة المساهمين'!P985</f>
        <v>0</v>
      </c>
      <c r="F987" s="47">
        <f>+'لائحة المساهمين'!Q985</f>
        <v>0</v>
      </c>
      <c r="G987" s="32">
        <f>+'لائحة المساهمين'!R985</f>
        <v>0</v>
      </c>
      <c r="H987" s="10">
        <v>979</v>
      </c>
    </row>
    <row r="988" spans="1:8" ht="15.6" x14ac:dyDescent="0.3">
      <c r="A988" s="5">
        <f>+Tableau1[[#This Row],[الهاتف]]</f>
        <v>0</v>
      </c>
      <c r="C988" s="48">
        <f>+'لائحة المساهمين'!B986</f>
        <v>0</v>
      </c>
      <c r="D988" s="49">
        <f>+'لائحة المساهمين'!C986</f>
        <v>0</v>
      </c>
      <c r="E988" s="49">
        <f>+'لائحة المساهمين'!P986</f>
        <v>0</v>
      </c>
      <c r="F988" s="50">
        <f>+'لائحة المساهمين'!Q986</f>
        <v>0</v>
      </c>
      <c r="G988" s="34">
        <f>+'لائحة المساهمين'!R986</f>
        <v>0</v>
      </c>
      <c r="H988" s="14">
        <v>980</v>
      </c>
    </row>
    <row r="989" spans="1:8" ht="15.6" x14ac:dyDescent="0.3">
      <c r="A989" s="5">
        <f>+Tableau1[[#This Row],[الهاتف]]</f>
        <v>0</v>
      </c>
      <c r="C989" s="46">
        <f>+'لائحة المساهمين'!B987</f>
        <v>0</v>
      </c>
      <c r="D989" s="47">
        <f>+'لائحة المساهمين'!C987</f>
        <v>0</v>
      </c>
      <c r="E989" s="47">
        <f>+'لائحة المساهمين'!P987</f>
        <v>0</v>
      </c>
      <c r="F989" s="47">
        <f>+'لائحة المساهمين'!Q987</f>
        <v>0</v>
      </c>
      <c r="G989" s="32">
        <f>+'لائحة المساهمين'!R987</f>
        <v>0</v>
      </c>
      <c r="H989" s="10">
        <v>981</v>
      </c>
    </row>
    <row r="990" spans="1:8" ht="15.6" x14ac:dyDescent="0.3">
      <c r="A990" s="5">
        <f>+Tableau1[[#This Row],[الهاتف]]</f>
        <v>0</v>
      </c>
      <c r="C990" s="48">
        <f>+'لائحة المساهمين'!B988</f>
        <v>0</v>
      </c>
      <c r="D990" s="49">
        <f>+'لائحة المساهمين'!C988</f>
        <v>0</v>
      </c>
      <c r="E990" s="49">
        <f>+'لائحة المساهمين'!P988</f>
        <v>0</v>
      </c>
      <c r="F990" s="50">
        <f>+'لائحة المساهمين'!Q988</f>
        <v>0</v>
      </c>
      <c r="G990" s="34">
        <f>+'لائحة المساهمين'!R988</f>
        <v>0</v>
      </c>
      <c r="H990" s="14">
        <v>982</v>
      </c>
    </row>
    <row r="991" spans="1:8" ht="15.6" x14ac:dyDescent="0.3">
      <c r="A991" s="5">
        <f>+Tableau1[[#This Row],[الهاتف]]</f>
        <v>0</v>
      </c>
      <c r="C991" s="46">
        <f>+'لائحة المساهمين'!B989</f>
        <v>0</v>
      </c>
      <c r="D991" s="47">
        <f>+'لائحة المساهمين'!C989</f>
        <v>0</v>
      </c>
      <c r="E991" s="47">
        <f>+'لائحة المساهمين'!P989</f>
        <v>0</v>
      </c>
      <c r="F991" s="47">
        <f>+'لائحة المساهمين'!Q989</f>
        <v>0</v>
      </c>
      <c r="G991" s="32">
        <f>+'لائحة المساهمين'!R989</f>
        <v>0</v>
      </c>
      <c r="H991" s="10">
        <v>983</v>
      </c>
    </row>
    <row r="992" spans="1:8" ht="15.6" x14ac:dyDescent="0.3">
      <c r="A992" s="5">
        <f>+Tableau1[[#This Row],[الهاتف]]</f>
        <v>0</v>
      </c>
      <c r="C992" s="48">
        <f>+'لائحة المساهمين'!B990</f>
        <v>0</v>
      </c>
      <c r="D992" s="49">
        <f>+'لائحة المساهمين'!C990</f>
        <v>0</v>
      </c>
      <c r="E992" s="49">
        <f>+'لائحة المساهمين'!P990</f>
        <v>0</v>
      </c>
      <c r="F992" s="50">
        <f>+'لائحة المساهمين'!Q990</f>
        <v>0</v>
      </c>
      <c r="G992" s="34">
        <f>+'لائحة المساهمين'!R990</f>
        <v>0</v>
      </c>
      <c r="H992" s="14">
        <v>984</v>
      </c>
    </row>
    <row r="993" spans="1:8" ht="15.6" x14ac:dyDescent="0.3">
      <c r="A993" s="5">
        <f>+Tableau1[[#This Row],[الهاتف]]</f>
        <v>0</v>
      </c>
      <c r="C993" s="46">
        <f>+'لائحة المساهمين'!B991</f>
        <v>0</v>
      </c>
      <c r="D993" s="47">
        <f>+'لائحة المساهمين'!C991</f>
        <v>0</v>
      </c>
      <c r="E993" s="47">
        <f>+'لائحة المساهمين'!P991</f>
        <v>0</v>
      </c>
      <c r="F993" s="47">
        <f>+'لائحة المساهمين'!Q991</f>
        <v>0</v>
      </c>
      <c r="G993" s="32">
        <f>+'لائحة المساهمين'!R991</f>
        <v>0</v>
      </c>
      <c r="H993" s="10">
        <v>985</v>
      </c>
    </row>
    <row r="994" spans="1:8" ht="15.6" x14ac:dyDescent="0.3">
      <c r="A994" s="5">
        <f>+Tableau1[[#This Row],[الهاتف]]</f>
        <v>0</v>
      </c>
      <c r="C994" s="48">
        <f>+'لائحة المساهمين'!B992</f>
        <v>0</v>
      </c>
      <c r="D994" s="49">
        <f>+'لائحة المساهمين'!C992</f>
        <v>0</v>
      </c>
      <c r="E994" s="49">
        <f>+'لائحة المساهمين'!P992</f>
        <v>0</v>
      </c>
      <c r="F994" s="50">
        <f>+'لائحة المساهمين'!Q992</f>
        <v>0</v>
      </c>
      <c r="G994" s="34">
        <f>+'لائحة المساهمين'!R992</f>
        <v>0</v>
      </c>
      <c r="H994" s="14">
        <v>986</v>
      </c>
    </row>
    <row r="995" spans="1:8" ht="15.6" x14ac:dyDescent="0.3">
      <c r="A995" s="5">
        <f>+Tableau1[[#This Row],[الهاتف]]</f>
        <v>0</v>
      </c>
      <c r="C995" s="46">
        <f>+'لائحة المساهمين'!B993</f>
        <v>0</v>
      </c>
      <c r="D995" s="47">
        <f>+'لائحة المساهمين'!C993</f>
        <v>0</v>
      </c>
      <c r="E995" s="47">
        <f>+'لائحة المساهمين'!P993</f>
        <v>0</v>
      </c>
      <c r="F995" s="47">
        <f>+'لائحة المساهمين'!Q993</f>
        <v>0</v>
      </c>
      <c r="G995" s="32">
        <f>+'لائحة المساهمين'!R993</f>
        <v>0</v>
      </c>
      <c r="H995" s="10">
        <v>987</v>
      </c>
    </row>
    <row r="996" spans="1:8" ht="15.6" x14ac:dyDescent="0.3">
      <c r="A996" s="5">
        <f>+Tableau1[[#This Row],[الهاتف]]</f>
        <v>0</v>
      </c>
      <c r="C996" s="48">
        <f>+'لائحة المساهمين'!B994</f>
        <v>0</v>
      </c>
      <c r="D996" s="49">
        <f>+'لائحة المساهمين'!C994</f>
        <v>0</v>
      </c>
      <c r="E996" s="49">
        <f>+'لائحة المساهمين'!P994</f>
        <v>0</v>
      </c>
      <c r="F996" s="50">
        <f>+'لائحة المساهمين'!Q994</f>
        <v>0</v>
      </c>
      <c r="G996" s="34">
        <f>+'لائحة المساهمين'!R994</f>
        <v>0</v>
      </c>
      <c r="H996" s="14">
        <v>988</v>
      </c>
    </row>
    <row r="997" spans="1:8" ht="15.6" x14ac:dyDescent="0.3">
      <c r="A997" s="5">
        <f>+Tableau1[[#This Row],[الهاتف]]</f>
        <v>0</v>
      </c>
      <c r="C997" s="46">
        <f>+'لائحة المساهمين'!B995</f>
        <v>0</v>
      </c>
      <c r="D997" s="47">
        <f>+'لائحة المساهمين'!C995</f>
        <v>0</v>
      </c>
      <c r="E997" s="47">
        <f>+'لائحة المساهمين'!P995</f>
        <v>0</v>
      </c>
      <c r="F997" s="47">
        <f>+'لائحة المساهمين'!Q995</f>
        <v>0</v>
      </c>
      <c r="G997" s="32">
        <f>+'لائحة المساهمين'!R995</f>
        <v>0</v>
      </c>
      <c r="H997" s="10">
        <v>989</v>
      </c>
    </row>
    <row r="998" spans="1:8" ht="15.6" x14ac:dyDescent="0.3">
      <c r="A998" s="5">
        <f>+Tableau1[[#This Row],[الهاتف]]</f>
        <v>0</v>
      </c>
      <c r="C998" s="48">
        <f>+'لائحة المساهمين'!B996</f>
        <v>0</v>
      </c>
      <c r="D998" s="49">
        <f>+'لائحة المساهمين'!C996</f>
        <v>0</v>
      </c>
      <c r="E998" s="49">
        <f>+'لائحة المساهمين'!P996</f>
        <v>0</v>
      </c>
      <c r="F998" s="50">
        <f>+'لائحة المساهمين'!Q996</f>
        <v>0</v>
      </c>
      <c r="G998" s="34">
        <f>+'لائحة المساهمين'!R996</f>
        <v>0</v>
      </c>
      <c r="H998" s="14">
        <v>990</v>
      </c>
    </row>
    <row r="999" spans="1:8" ht="15.6" x14ac:dyDescent="0.3">
      <c r="A999" s="5">
        <f>+Tableau1[[#This Row],[الهاتف]]</f>
        <v>0</v>
      </c>
      <c r="C999" s="46">
        <f>+'لائحة المساهمين'!B997</f>
        <v>0</v>
      </c>
      <c r="D999" s="47">
        <f>+'لائحة المساهمين'!C997</f>
        <v>0</v>
      </c>
      <c r="E999" s="47">
        <f>+'لائحة المساهمين'!P997</f>
        <v>0</v>
      </c>
      <c r="F999" s="47">
        <f>+'لائحة المساهمين'!Q997</f>
        <v>0</v>
      </c>
      <c r="G999" s="32">
        <f>+'لائحة المساهمين'!R997</f>
        <v>0</v>
      </c>
      <c r="H999" s="10">
        <v>991</v>
      </c>
    </row>
    <row r="1000" spans="1:8" ht="15.6" x14ac:dyDescent="0.3">
      <c r="A1000" s="5">
        <f>+Tableau1[[#This Row],[الهاتف]]</f>
        <v>0</v>
      </c>
      <c r="C1000" s="48">
        <f>+'لائحة المساهمين'!B998</f>
        <v>0</v>
      </c>
      <c r="D1000" s="49">
        <f>+'لائحة المساهمين'!C998</f>
        <v>0</v>
      </c>
      <c r="E1000" s="49">
        <f>+'لائحة المساهمين'!P998</f>
        <v>0</v>
      </c>
      <c r="F1000" s="50">
        <f>+'لائحة المساهمين'!Q998</f>
        <v>0</v>
      </c>
      <c r="G1000" s="34">
        <f>+'لائحة المساهمين'!R998</f>
        <v>0</v>
      </c>
      <c r="H1000" s="14">
        <v>992</v>
      </c>
    </row>
    <row r="1001" spans="1:8" ht="15.6" x14ac:dyDescent="0.3">
      <c r="A1001" s="5">
        <f>+Tableau1[[#This Row],[الهاتف]]</f>
        <v>0</v>
      </c>
      <c r="C1001" s="46">
        <f>+'لائحة المساهمين'!B999</f>
        <v>0</v>
      </c>
      <c r="D1001" s="47">
        <f>+'لائحة المساهمين'!C999</f>
        <v>0</v>
      </c>
      <c r="E1001" s="47">
        <f>+'لائحة المساهمين'!P999</f>
        <v>0</v>
      </c>
      <c r="F1001" s="47">
        <f>+'لائحة المساهمين'!Q999</f>
        <v>0</v>
      </c>
      <c r="G1001" s="32">
        <f>+'لائحة المساهمين'!R999</f>
        <v>0</v>
      </c>
      <c r="H1001" s="10">
        <v>993</v>
      </c>
    </row>
    <row r="1002" spans="1:8" ht="15.6" x14ac:dyDescent="0.3">
      <c r="A1002" s="5">
        <f>+Tableau1[[#This Row],[الهاتف]]</f>
        <v>0</v>
      </c>
      <c r="C1002" s="48">
        <f>+'لائحة المساهمين'!B1000</f>
        <v>0</v>
      </c>
      <c r="D1002" s="49">
        <f>+'لائحة المساهمين'!C1000</f>
        <v>0</v>
      </c>
      <c r="E1002" s="49">
        <f>+'لائحة المساهمين'!P1000</f>
        <v>0</v>
      </c>
      <c r="F1002" s="50">
        <f>+'لائحة المساهمين'!Q1000</f>
        <v>0</v>
      </c>
      <c r="G1002" s="34">
        <f>+'لائحة المساهمين'!R1000</f>
        <v>0</v>
      </c>
      <c r="H1002" s="14">
        <v>994</v>
      </c>
    </row>
    <row r="1003" spans="1:8" ht="15.6" x14ac:dyDescent="0.3">
      <c r="A1003" s="5">
        <f>+Tableau1[[#This Row],[الهاتف]]</f>
        <v>0</v>
      </c>
      <c r="C1003" s="46">
        <f>+'لائحة المساهمين'!B1001</f>
        <v>0</v>
      </c>
      <c r="D1003" s="47">
        <f>+'لائحة المساهمين'!C1001</f>
        <v>0</v>
      </c>
      <c r="E1003" s="47">
        <f>+'لائحة المساهمين'!P1001</f>
        <v>0</v>
      </c>
      <c r="F1003" s="47">
        <f>+'لائحة المساهمين'!Q1001</f>
        <v>0</v>
      </c>
      <c r="G1003" s="32">
        <f>+'لائحة المساهمين'!R1001</f>
        <v>0</v>
      </c>
      <c r="H1003" s="10">
        <v>995</v>
      </c>
    </row>
    <row r="1004" spans="1:8" ht="15.6" x14ac:dyDescent="0.3">
      <c r="A1004" s="5">
        <f>+Tableau1[[#This Row],[الهاتف]]</f>
        <v>0</v>
      </c>
      <c r="C1004" s="48">
        <f>+'لائحة المساهمين'!B1002</f>
        <v>0</v>
      </c>
      <c r="D1004" s="49">
        <f>+'لائحة المساهمين'!C1002</f>
        <v>0</v>
      </c>
      <c r="E1004" s="49">
        <f>+'لائحة المساهمين'!P1002</f>
        <v>0</v>
      </c>
      <c r="F1004" s="50">
        <f>+'لائحة المساهمين'!Q1002</f>
        <v>0</v>
      </c>
      <c r="G1004" s="34">
        <f>+'لائحة المساهمين'!R1002</f>
        <v>0</v>
      </c>
      <c r="H1004" s="14">
        <v>996</v>
      </c>
    </row>
    <row r="1005" spans="1:8" ht="15.6" x14ac:dyDescent="0.3">
      <c r="A1005" s="5">
        <f>+Tableau1[[#This Row],[الهاتف]]</f>
        <v>0</v>
      </c>
      <c r="C1005" s="46">
        <f>+'لائحة المساهمين'!B1003</f>
        <v>0</v>
      </c>
      <c r="D1005" s="47">
        <f>+'لائحة المساهمين'!C1003</f>
        <v>0</v>
      </c>
      <c r="E1005" s="47">
        <f>+'لائحة المساهمين'!P1003</f>
        <v>0</v>
      </c>
      <c r="F1005" s="47">
        <f>+'لائحة المساهمين'!Q1003</f>
        <v>0</v>
      </c>
      <c r="G1005" s="32">
        <f>+'لائحة المساهمين'!R1003</f>
        <v>0</v>
      </c>
      <c r="H1005" s="10">
        <v>997</v>
      </c>
    </row>
    <row r="1006" spans="1:8" ht="15.6" x14ac:dyDescent="0.3">
      <c r="A1006" s="5">
        <f>+Tableau1[[#This Row],[الهاتف]]</f>
        <v>0</v>
      </c>
      <c r="C1006" s="48">
        <f>+'لائحة المساهمين'!B1004</f>
        <v>0</v>
      </c>
      <c r="D1006" s="49">
        <f>+'لائحة المساهمين'!C1004</f>
        <v>0</v>
      </c>
      <c r="E1006" s="49">
        <f>+'لائحة المساهمين'!P1004</f>
        <v>0</v>
      </c>
      <c r="F1006" s="50">
        <f>+'لائحة المساهمين'!Q1004</f>
        <v>0</v>
      </c>
      <c r="G1006" s="34">
        <f>+'لائحة المساهمين'!R1004</f>
        <v>0</v>
      </c>
      <c r="H1006" s="14">
        <v>998</v>
      </c>
    </row>
    <row r="1007" spans="1:8" ht="15.6" x14ac:dyDescent="0.3">
      <c r="A1007" s="5">
        <f>+Tableau1[[#This Row],[الهاتف]]</f>
        <v>0</v>
      </c>
      <c r="C1007" s="46">
        <f>+'لائحة المساهمين'!B1005</f>
        <v>0</v>
      </c>
      <c r="D1007" s="47">
        <f>+'لائحة المساهمين'!C1005</f>
        <v>0</v>
      </c>
      <c r="E1007" s="47">
        <f>+'لائحة المساهمين'!P1005</f>
        <v>0</v>
      </c>
      <c r="F1007" s="47">
        <f>+'لائحة المساهمين'!Q1005</f>
        <v>0</v>
      </c>
      <c r="G1007" s="32">
        <f>+'لائحة المساهمين'!R1005</f>
        <v>0</v>
      </c>
      <c r="H1007" s="10">
        <v>999</v>
      </c>
    </row>
    <row r="1008" spans="1:8" ht="15.6" x14ac:dyDescent="0.3">
      <c r="C1008" s="48">
        <f>+'لائحة المساهمين'!B1006</f>
        <v>0</v>
      </c>
      <c r="D1008" s="49">
        <f>+'لائحة المساهمين'!C1006</f>
        <v>0</v>
      </c>
      <c r="E1008" s="49">
        <f>+'لائحة المساهمين'!P1006</f>
        <v>0</v>
      </c>
      <c r="F1008" s="50">
        <f>+'لائحة المساهمين'!Q1006</f>
        <v>0</v>
      </c>
      <c r="G1008" s="34">
        <f>+'لائحة المساهمين'!R1006</f>
        <v>0</v>
      </c>
      <c r="H1008" s="14">
        <v>1000</v>
      </c>
    </row>
  </sheetData>
  <mergeCells count="4">
    <mergeCell ref="C1:G1"/>
    <mergeCell ref="C3:G4"/>
    <mergeCell ref="J2:K2"/>
    <mergeCell ref="C5:D5"/>
  </mergeCells>
  <pageMargins left="0.15" right="0.16" top="0.53" bottom="0.25" header="0.3" footer="0.17"/>
  <pageSetup paperSize="9" orientation="portrait" horizontalDpi="4294967294" vertic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F1006"/>
  <sheetViews>
    <sheetView topLeftCell="B1" zoomScale="110" zoomScaleNormal="110" workbookViewId="0">
      <pane ySplit="6" topLeftCell="A13" activePane="bottomLeft" state="frozen"/>
      <selection pane="bottomLeft" activeCell="K27" sqref="K27"/>
    </sheetView>
  </sheetViews>
  <sheetFormatPr baseColWidth="10" defaultRowHeight="14.4" x14ac:dyDescent="0.3"/>
  <cols>
    <col min="1" max="1" width="10.109375" hidden="1" customWidth="1"/>
    <col min="2" max="2" width="1.44140625" customWidth="1"/>
    <col min="3" max="3" width="15.44140625" customWidth="1"/>
    <col min="4" max="4" width="21.109375" customWidth="1"/>
    <col min="5" max="5" width="13" style="2" customWidth="1"/>
    <col min="6" max="6" width="15.44140625" style="1" customWidth="1"/>
    <col min="7" max="7" width="29.44140625" style="2" customWidth="1"/>
    <col min="8" max="8" width="7.33203125" style="5" customWidth="1"/>
    <col min="9" max="9" width="12.88671875" customWidth="1"/>
    <col min="10" max="10" width="17.44140625" style="1" customWidth="1"/>
    <col min="11" max="11" width="14.109375" customWidth="1"/>
    <col min="12" max="12" width="8.5546875" customWidth="1"/>
    <col min="13" max="14" width="10.88671875" customWidth="1"/>
    <col min="16" max="27" width="9" customWidth="1"/>
    <col min="28" max="29" width="11.44140625" hidden="1" customWidth="1"/>
    <col min="30" max="30" width="51.109375" hidden="1" customWidth="1"/>
    <col min="31" max="32" width="11.44140625" hidden="1" customWidth="1"/>
  </cols>
  <sheetData>
    <row r="1" spans="1:31" s="3" customFormat="1" ht="23.25" customHeight="1" thickBot="1" x14ac:dyDescent="0.35">
      <c r="B1" s="56"/>
      <c r="C1" s="109" t="s">
        <v>637</v>
      </c>
      <c r="D1" s="109"/>
      <c r="E1" s="109"/>
      <c r="F1" s="109"/>
      <c r="G1" s="109"/>
      <c r="H1" s="73"/>
      <c r="I1" s="56"/>
      <c r="J1" s="63"/>
      <c r="K1" s="56"/>
    </row>
    <row r="2" spans="1:31" s="3" customFormat="1" ht="27.75" customHeight="1" x14ac:dyDescent="0.3">
      <c r="B2" s="56"/>
      <c r="C2" s="121" t="s">
        <v>611</v>
      </c>
      <c r="D2" s="122"/>
      <c r="E2" s="122"/>
      <c r="F2" s="122"/>
      <c r="G2" s="123"/>
      <c r="H2" s="58"/>
      <c r="I2" s="78" t="s">
        <v>642</v>
      </c>
      <c r="J2" s="78" t="s">
        <v>643</v>
      </c>
      <c r="K2" s="65" t="s">
        <v>644</v>
      </c>
    </row>
    <row r="3" spans="1:31" s="3" customFormat="1" ht="18" customHeight="1" x14ac:dyDescent="0.3">
      <c r="B3" s="56"/>
      <c r="C3" s="124"/>
      <c r="D3" s="125"/>
      <c r="E3" s="125"/>
      <c r="F3" s="125"/>
      <c r="G3" s="126"/>
      <c r="H3" s="58"/>
      <c r="I3" s="79">
        <f>+'الحصيلة 2022'!G5</f>
        <v>458100</v>
      </c>
      <c r="J3" s="79">
        <f>+G4</f>
        <v>114700</v>
      </c>
      <c r="K3" s="80">
        <f>+I3-J3</f>
        <v>343400</v>
      </c>
    </row>
    <row r="4" spans="1:31" s="3" customFormat="1" ht="18.75" customHeight="1" x14ac:dyDescent="0.3">
      <c r="B4" s="56"/>
      <c r="C4" s="128" t="s">
        <v>605</v>
      </c>
      <c r="D4" s="128"/>
      <c r="E4" s="72">
        <f>COUNTA(Tableau14[الاسم الكامل])</f>
        <v>19</v>
      </c>
      <c r="F4" s="76" t="s">
        <v>638</v>
      </c>
      <c r="G4" s="74">
        <f>SUM(Tableau14[مبلغ المساعدة])</f>
        <v>114700</v>
      </c>
      <c r="H4" s="58"/>
      <c r="I4" s="56"/>
      <c r="J4" s="62"/>
      <c r="K4" s="56"/>
    </row>
    <row r="5" spans="1:31" s="3" customFormat="1" ht="9" customHeight="1" x14ac:dyDescent="0.3">
      <c r="B5" s="56"/>
      <c r="C5" s="56"/>
      <c r="D5" s="56"/>
      <c r="E5" s="60"/>
      <c r="F5" s="60"/>
      <c r="G5" s="60"/>
      <c r="H5" s="58"/>
      <c r="I5" s="56"/>
      <c r="J5" s="63"/>
      <c r="K5" s="56"/>
    </row>
    <row r="6" spans="1:31" s="11" customFormat="1" ht="18.75" customHeight="1" thickBot="1" x14ac:dyDescent="0.35">
      <c r="B6" s="55"/>
      <c r="C6" s="77" t="s">
        <v>639</v>
      </c>
      <c r="D6" s="75" t="s">
        <v>641</v>
      </c>
      <c r="E6" s="29" t="s">
        <v>640</v>
      </c>
      <c r="F6" s="30" t="s">
        <v>607</v>
      </c>
      <c r="G6" s="25" t="s">
        <v>606</v>
      </c>
      <c r="H6" s="35" t="s">
        <v>613</v>
      </c>
      <c r="I6" s="55"/>
      <c r="J6" s="61"/>
      <c r="K6" s="55"/>
      <c r="AC6" s="12" t="s">
        <v>8</v>
      </c>
      <c r="AD6" s="13" t="s">
        <v>9</v>
      </c>
      <c r="AE6" s="12" t="s">
        <v>10</v>
      </c>
    </row>
    <row r="7" spans="1:31" s="6" customFormat="1" ht="23.25" customHeight="1" x14ac:dyDescent="0.3">
      <c r="A7" s="5">
        <f>+Tableau14[[#This Row],[الهاتف]]</f>
        <v>0</v>
      </c>
      <c r="B7" s="5"/>
      <c r="C7" s="46">
        <v>5000</v>
      </c>
      <c r="D7" s="47" t="s">
        <v>755</v>
      </c>
      <c r="E7" s="47"/>
      <c r="F7" s="47"/>
      <c r="G7" s="32" t="s">
        <v>715</v>
      </c>
      <c r="H7" s="10">
        <v>1</v>
      </c>
      <c r="J7" s="7"/>
      <c r="AC7" s="8">
        <v>13169</v>
      </c>
      <c r="AD7" s="9" t="s">
        <v>5</v>
      </c>
      <c r="AE7" s="8">
        <v>840</v>
      </c>
    </row>
    <row r="8" spans="1:31" s="6" customFormat="1" ht="23.25" customHeight="1" x14ac:dyDescent="0.3">
      <c r="A8" s="5">
        <f>+Tableau14[[#This Row],[الهاتف]]</f>
        <v>0</v>
      </c>
      <c r="B8" s="5"/>
      <c r="C8" s="48">
        <v>5000</v>
      </c>
      <c r="D8" s="49" t="s">
        <v>754</v>
      </c>
      <c r="E8" s="49"/>
      <c r="F8" s="31"/>
      <c r="G8" s="33" t="s">
        <v>717</v>
      </c>
      <c r="H8" s="14">
        <v>2</v>
      </c>
      <c r="J8" s="7"/>
      <c r="AC8" s="8">
        <v>13229</v>
      </c>
      <c r="AD8" s="9" t="s">
        <v>11</v>
      </c>
      <c r="AE8" s="8">
        <v>870</v>
      </c>
    </row>
    <row r="9" spans="1:31" s="6" customFormat="1" ht="23.25" customHeight="1" x14ac:dyDescent="0.3">
      <c r="A9" s="5">
        <f>+Tableau14[[#This Row],[الهاتف]]</f>
        <v>44128303</v>
      </c>
      <c r="B9" s="5"/>
      <c r="C9" s="46">
        <v>4000</v>
      </c>
      <c r="D9" s="32" t="s">
        <v>716</v>
      </c>
      <c r="E9" s="47"/>
      <c r="F9" s="47">
        <v>44128303</v>
      </c>
      <c r="G9" s="32" t="s">
        <v>716</v>
      </c>
      <c r="H9" s="10">
        <v>3</v>
      </c>
      <c r="J9" s="7"/>
      <c r="AC9" s="8">
        <v>13441</v>
      </c>
      <c r="AD9" s="9" t="s">
        <v>12</v>
      </c>
      <c r="AE9" s="8">
        <v>850</v>
      </c>
    </row>
    <row r="10" spans="1:31" s="6" customFormat="1" ht="23.25" customHeight="1" x14ac:dyDescent="0.3">
      <c r="A10" s="5" t="str">
        <f>+Tableau14[[#This Row],[الهاتف]]</f>
        <v xml:space="preserve"> 600 logements</v>
      </c>
      <c r="B10" s="5"/>
      <c r="C10" s="48">
        <v>20000</v>
      </c>
      <c r="D10" s="49" t="s">
        <v>750</v>
      </c>
      <c r="E10" s="88">
        <v>44626</v>
      </c>
      <c r="F10" s="31" t="s">
        <v>751</v>
      </c>
      <c r="G10" s="33" t="s">
        <v>749</v>
      </c>
      <c r="H10" s="14">
        <v>4</v>
      </c>
      <c r="J10" s="7"/>
      <c r="AC10" s="8">
        <v>13484</v>
      </c>
      <c r="AD10" s="9" t="s">
        <v>13</v>
      </c>
      <c r="AE10" s="8">
        <v>820</v>
      </c>
    </row>
    <row r="11" spans="1:31" s="6" customFormat="1" ht="23.25" customHeight="1" x14ac:dyDescent="0.3">
      <c r="A11" s="5">
        <f>+Tableau14[[#This Row],[الهاتف]]</f>
        <v>46508409</v>
      </c>
      <c r="B11" s="5"/>
      <c r="C11" s="46">
        <v>5000</v>
      </c>
      <c r="D11" s="47" t="s">
        <v>771</v>
      </c>
      <c r="E11" s="97">
        <v>44646</v>
      </c>
      <c r="F11" s="47">
        <v>46508409</v>
      </c>
      <c r="G11" s="32" t="s">
        <v>770</v>
      </c>
      <c r="H11" s="10">
        <v>5</v>
      </c>
      <c r="J11" s="7"/>
      <c r="AC11" s="8">
        <v>13542</v>
      </c>
      <c r="AD11" s="9" t="s">
        <v>14</v>
      </c>
      <c r="AE11" s="8">
        <v>820</v>
      </c>
    </row>
    <row r="12" spans="1:31" s="6" customFormat="1" ht="23.25" customHeight="1" x14ac:dyDescent="0.3">
      <c r="A12" s="5">
        <f>+Tableau14[[#This Row],[الهاتف]]</f>
        <v>46508409</v>
      </c>
      <c r="B12" s="5"/>
      <c r="C12" s="48">
        <v>7000</v>
      </c>
      <c r="D12" s="49" t="s">
        <v>787</v>
      </c>
      <c r="E12" s="88">
        <v>44673</v>
      </c>
      <c r="F12" s="47">
        <v>46508409</v>
      </c>
      <c r="G12" s="32" t="s">
        <v>786</v>
      </c>
      <c r="H12" s="14">
        <v>6</v>
      </c>
      <c r="J12" s="7"/>
      <c r="AC12" s="8">
        <v>13544</v>
      </c>
      <c r="AD12" s="9" t="s">
        <v>15</v>
      </c>
      <c r="AE12" s="8">
        <v>820</v>
      </c>
    </row>
    <row r="13" spans="1:31" s="6" customFormat="1" ht="23.25" customHeight="1" x14ac:dyDescent="0.3">
      <c r="A13" s="5" t="str">
        <f>+Tableau14[[#This Row],[الهاتف]]</f>
        <v>من طرف الرئيس</v>
      </c>
      <c r="B13" s="5"/>
      <c r="C13" s="46">
        <v>2500</v>
      </c>
      <c r="D13" s="47" t="s">
        <v>789</v>
      </c>
      <c r="E13" s="97">
        <v>44678</v>
      </c>
      <c r="F13" s="47" t="s">
        <v>790</v>
      </c>
      <c r="G13" s="32" t="s">
        <v>788</v>
      </c>
      <c r="H13" s="10">
        <v>7</v>
      </c>
      <c r="J13" s="7"/>
      <c r="AC13" s="8">
        <v>13668</v>
      </c>
      <c r="AD13" s="9" t="s">
        <v>16</v>
      </c>
      <c r="AE13" s="8">
        <v>800</v>
      </c>
    </row>
    <row r="14" spans="1:31" s="6" customFormat="1" ht="23.25" customHeight="1" x14ac:dyDescent="0.3">
      <c r="A14" s="5">
        <f>+Tableau14[[#This Row],[الهاتف]]</f>
        <v>44128303</v>
      </c>
      <c r="B14" s="5"/>
      <c r="C14" s="48">
        <v>530</v>
      </c>
      <c r="D14" s="32" t="s">
        <v>716</v>
      </c>
      <c r="E14" s="88">
        <v>44688</v>
      </c>
      <c r="F14" s="47">
        <v>44128303</v>
      </c>
      <c r="G14" s="32" t="s">
        <v>716</v>
      </c>
      <c r="H14" s="14">
        <v>8</v>
      </c>
      <c r="J14" s="7"/>
      <c r="AC14" s="8"/>
      <c r="AD14" s="9"/>
      <c r="AE14" s="8"/>
    </row>
    <row r="15" spans="1:31" s="6" customFormat="1" ht="23.25" customHeight="1" x14ac:dyDescent="0.3">
      <c r="A15" s="5">
        <f>+Tableau14[[#This Row],[الهاتف]]</f>
        <v>48173090</v>
      </c>
      <c r="B15" s="5"/>
      <c r="C15" s="46">
        <v>5000</v>
      </c>
      <c r="D15" s="47" t="s">
        <v>815</v>
      </c>
      <c r="E15" s="97">
        <v>44699</v>
      </c>
      <c r="F15" s="47">
        <v>48173090</v>
      </c>
      <c r="G15" s="32" t="s">
        <v>814</v>
      </c>
      <c r="H15" s="10">
        <v>9</v>
      </c>
      <c r="J15" s="7"/>
      <c r="AC15" s="8">
        <v>13741</v>
      </c>
      <c r="AD15" s="9" t="s">
        <v>17</v>
      </c>
      <c r="AE15" s="8">
        <v>830</v>
      </c>
    </row>
    <row r="16" spans="1:31" s="6" customFormat="1" ht="23.25" customHeight="1" x14ac:dyDescent="0.3">
      <c r="A16" s="5">
        <f>+Tableau14[[#This Row],[الهاتف]]</f>
        <v>0</v>
      </c>
      <c r="B16" s="5"/>
      <c r="C16" s="48">
        <v>3000</v>
      </c>
      <c r="D16" s="49" t="s">
        <v>818</v>
      </c>
      <c r="E16" s="88">
        <v>44707</v>
      </c>
      <c r="F16" s="50"/>
      <c r="G16" s="34" t="s">
        <v>817</v>
      </c>
      <c r="H16" s="14">
        <v>10</v>
      </c>
      <c r="J16" s="7"/>
      <c r="AC16" s="8">
        <v>13836</v>
      </c>
      <c r="AD16" s="9" t="s">
        <v>18</v>
      </c>
      <c r="AE16" s="8">
        <v>870</v>
      </c>
    </row>
    <row r="17" spans="1:31" s="6" customFormat="1" ht="23.25" customHeight="1" x14ac:dyDescent="0.3">
      <c r="A17" s="5">
        <f>+Tableau14[[#This Row],[الهاتف]]</f>
        <v>41348846</v>
      </c>
      <c r="B17" s="5"/>
      <c r="C17" s="46">
        <v>5000</v>
      </c>
      <c r="D17" s="47" t="s">
        <v>815</v>
      </c>
      <c r="E17" s="97">
        <v>44718</v>
      </c>
      <c r="F17" s="47">
        <v>41348846</v>
      </c>
      <c r="G17" s="32" t="s">
        <v>822</v>
      </c>
      <c r="H17" s="10">
        <v>11</v>
      </c>
      <c r="J17" s="7"/>
      <c r="AC17" s="8">
        <v>14080</v>
      </c>
      <c r="AD17" s="9" t="s">
        <v>19</v>
      </c>
      <c r="AE17" s="8">
        <v>840</v>
      </c>
    </row>
    <row r="18" spans="1:31" s="6" customFormat="1" ht="23.25" customHeight="1" x14ac:dyDescent="0.3">
      <c r="A18" s="5">
        <f>+Tableau14[[#This Row],[الهاتف]]</f>
        <v>0</v>
      </c>
      <c r="B18" s="5"/>
      <c r="C18" s="48">
        <v>5000</v>
      </c>
      <c r="D18" s="49" t="s">
        <v>823</v>
      </c>
      <c r="E18" s="88">
        <v>44716</v>
      </c>
      <c r="F18" s="50"/>
      <c r="G18" s="34" t="s">
        <v>834</v>
      </c>
      <c r="H18" s="14">
        <v>12</v>
      </c>
      <c r="J18" s="7"/>
      <c r="AC18" s="8">
        <v>14088</v>
      </c>
      <c r="AD18" s="9" t="s">
        <v>20</v>
      </c>
      <c r="AE18" s="8">
        <v>850</v>
      </c>
    </row>
    <row r="19" spans="1:31" s="6" customFormat="1" ht="23.25" customHeight="1" x14ac:dyDescent="0.3">
      <c r="A19" s="5">
        <f>+Tableau14[[#This Row],[الهاتف]]</f>
        <v>44128303</v>
      </c>
      <c r="B19" s="5"/>
      <c r="C19" s="46">
        <v>570</v>
      </c>
      <c r="D19" s="32" t="s">
        <v>716</v>
      </c>
      <c r="E19" s="97">
        <v>44717</v>
      </c>
      <c r="F19" s="47">
        <v>44128303</v>
      </c>
      <c r="G19" s="32" t="s">
        <v>716</v>
      </c>
      <c r="H19" s="10">
        <v>13</v>
      </c>
      <c r="J19" s="7"/>
      <c r="AC19" s="8">
        <v>14226</v>
      </c>
      <c r="AD19" s="9" t="s">
        <v>21</v>
      </c>
      <c r="AE19" s="8">
        <v>814</v>
      </c>
    </row>
    <row r="20" spans="1:31" s="6" customFormat="1" ht="23.25" customHeight="1" x14ac:dyDescent="0.3">
      <c r="A20" s="5">
        <f>+Tableau14[[#This Row],[الهاتف]]</f>
        <v>0</v>
      </c>
      <c r="B20" s="5"/>
      <c r="C20" s="48">
        <v>5000</v>
      </c>
      <c r="D20" s="49" t="s">
        <v>833</v>
      </c>
      <c r="E20" s="88">
        <v>44727</v>
      </c>
      <c r="F20" s="50"/>
      <c r="G20" s="34" t="s">
        <v>832</v>
      </c>
      <c r="H20" s="14">
        <v>14</v>
      </c>
      <c r="J20" s="7"/>
      <c r="AC20" s="8">
        <v>14247</v>
      </c>
      <c r="AD20" s="9" t="s">
        <v>22</v>
      </c>
      <c r="AE20" s="8">
        <v>820</v>
      </c>
    </row>
    <row r="21" spans="1:31" s="6" customFormat="1" ht="23.25" customHeight="1" x14ac:dyDescent="0.3">
      <c r="A21" s="5">
        <f>+Tableau14[[#This Row],[الهاتف]]</f>
        <v>46496525</v>
      </c>
      <c r="B21" s="5"/>
      <c r="C21" s="46">
        <v>1500</v>
      </c>
      <c r="D21" s="47" t="s">
        <v>844</v>
      </c>
      <c r="E21" s="97">
        <v>44735</v>
      </c>
      <c r="F21" s="47">
        <v>46496525</v>
      </c>
      <c r="G21" s="32" t="s">
        <v>852</v>
      </c>
      <c r="H21" s="10">
        <v>15</v>
      </c>
      <c r="J21" s="7"/>
      <c r="AC21" s="8">
        <v>14248</v>
      </c>
      <c r="AD21" s="9" t="s">
        <v>23</v>
      </c>
      <c r="AE21" s="8">
        <v>820</v>
      </c>
    </row>
    <row r="22" spans="1:31" s="6" customFormat="1" ht="23.25" customHeight="1" x14ac:dyDescent="0.3">
      <c r="A22" s="5">
        <f>+Tableau14[[#This Row],[الهاتف]]</f>
        <v>42636366</v>
      </c>
      <c r="B22" s="5"/>
      <c r="C22" s="48">
        <v>5000</v>
      </c>
      <c r="D22" s="49" t="s">
        <v>846</v>
      </c>
      <c r="E22" s="88">
        <v>44735</v>
      </c>
      <c r="F22" s="50">
        <v>42636366</v>
      </c>
      <c r="G22" s="34" t="s">
        <v>845</v>
      </c>
      <c r="H22" s="14">
        <v>16</v>
      </c>
      <c r="J22" s="7"/>
      <c r="AC22" s="8">
        <v>14350</v>
      </c>
      <c r="AD22" s="9" t="s">
        <v>24</v>
      </c>
      <c r="AE22" s="8">
        <v>880</v>
      </c>
    </row>
    <row r="23" spans="1:31" s="6" customFormat="1" ht="23.25" customHeight="1" x14ac:dyDescent="0.3">
      <c r="A23" s="5" t="str">
        <f>+Tableau14[[#This Row],[الهاتف]]</f>
        <v>ع.و.ح</v>
      </c>
      <c r="B23" s="5"/>
      <c r="C23" s="46">
        <v>27600</v>
      </c>
      <c r="D23" s="47" t="s">
        <v>849</v>
      </c>
      <c r="E23" s="97">
        <v>44742</v>
      </c>
      <c r="F23" s="47" t="s">
        <v>851</v>
      </c>
      <c r="G23" s="32" t="s">
        <v>850</v>
      </c>
      <c r="H23" s="10">
        <v>17</v>
      </c>
      <c r="J23" s="7"/>
      <c r="AC23" s="8">
        <v>14353</v>
      </c>
      <c r="AD23" s="9" t="s">
        <v>25</v>
      </c>
      <c r="AE23" s="8">
        <v>830</v>
      </c>
    </row>
    <row r="24" spans="1:31" s="6" customFormat="1" ht="23.25" customHeight="1" x14ac:dyDescent="0.3">
      <c r="A24" s="5">
        <f>+Tableau14[[#This Row],[الهاتف]]</f>
        <v>0</v>
      </c>
      <c r="B24" s="5"/>
      <c r="C24" s="48">
        <v>3000</v>
      </c>
      <c r="D24" s="49" t="s">
        <v>818</v>
      </c>
      <c r="E24" s="88">
        <v>44750</v>
      </c>
      <c r="F24" s="50"/>
      <c r="G24" s="34" t="s">
        <v>856</v>
      </c>
      <c r="H24" s="14">
        <v>18</v>
      </c>
      <c r="J24" s="7"/>
      <c r="AC24" s="8">
        <v>14368</v>
      </c>
      <c r="AD24" s="9" t="s">
        <v>26</v>
      </c>
      <c r="AE24" s="8">
        <v>830</v>
      </c>
    </row>
    <row r="25" spans="1:31" s="6" customFormat="1" ht="23.25" customHeight="1" x14ac:dyDescent="0.3">
      <c r="A25" s="5">
        <f>+Tableau14[[#This Row],[الهاتف]]</f>
        <v>46467749</v>
      </c>
      <c r="B25" s="5"/>
      <c r="C25" s="46">
        <v>5000</v>
      </c>
      <c r="D25" s="47" t="s">
        <v>858</v>
      </c>
      <c r="E25" s="97">
        <v>44758</v>
      </c>
      <c r="F25" s="47">
        <v>46467749</v>
      </c>
      <c r="G25" s="32" t="s">
        <v>857</v>
      </c>
      <c r="H25" s="10">
        <v>19</v>
      </c>
      <c r="J25" s="7"/>
      <c r="AC25" s="8">
        <v>14417</v>
      </c>
      <c r="AD25" s="9" t="s">
        <v>27</v>
      </c>
      <c r="AE25" s="8">
        <v>870</v>
      </c>
    </row>
    <row r="26" spans="1:31" s="6" customFormat="1" ht="23.25" customHeight="1" x14ac:dyDescent="0.3">
      <c r="A26" s="5">
        <f>+Tableau14[[#This Row],[الهاتف]]</f>
        <v>0</v>
      </c>
      <c r="B26" s="5"/>
      <c r="C26" s="48"/>
      <c r="D26" s="49"/>
      <c r="E26" s="49"/>
      <c r="F26" s="50"/>
      <c r="G26" s="34"/>
      <c r="H26" s="14">
        <v>20</v>
      </c>
      <c r="J26" s="7"/>
      <c r="AC26" s="8">
        <v>14419</v>
      </c>
      <c r="AD26" s="9" t="s">
        <v>28</v>
      </c>
      <c r="AE26" s="8">
        <v>840</v>
      </c>
    </row>
    <row r="27" spans="1:31" s="6" customFormat="1" ht="23.25" customHeight="1" x14ac:dyDescent="0.3">
      <c r="A27" s="5">
        <f>+Tableau14[[#This Row],[الهاتف]]</f>
        <v>0</v>
      </c>
      <c r="B27" s="5"/>
      <c r="C27" s="46"/>
      <c r="D27" s="47"/>
      <c r="E27" s="47"/>
      <c r="F27" s="47"/>
      <c r="G27" s="32"/>
      <c r="H27" s="10">
        <v>21</v>
      </c>
      <c r="J27" s="7"/>
      <c r="AC27" s="8">
        <v>14442</v>
      </c>
      <c r="AD27" s="9" t="s">
        <v>29</v>
      </c>
      <c r="AE27" s="8">
        <v>880</v>
      </c>
    </row>
    <row r="28" spans="1:31" s="6" customFormat="1" ht="23.25" customHeight="1" x14ac:dyDescent="0.3">
      <c r="A28" s="5">
        <f>+Tableau14[[#This Row],[الهاتف]]</f>
        <v>0</v>
      </c>
      <c r="B28" s="5"/>
      <c r="C28" s="48"/>
      <c r="D28" s="49"/>
      <c r="E28" s="49"/>
      <c r="F28" s="50"/>
      <c r="G28" s="34"/>
      <c r="H28" s="14">
        <v>22</v>
      </c>
      <c r="J28" s="7"/>
      <c r="AC28" s="8">
        <v>14474</v>
      </c>
      <c r="AD28" s="9" t="s">
        <v>30</v>
      </c>
      <c r="AE28" s="8">
        <v>870</v>
      </c>
    </row>
    <row r="29" spans="1:31" s="6" customFormat="1" ht="23.25" customHeight="1" x14ac:dyDescent="0.3">
      <c r="A29" s="5">
        <f>+Tableau14[[#This Row],[الهاتف]]</f>
        <v>0</v>
      </c>
      <c r="B29" s="5"/>
      <c r="C29" s="46"/>
      <c r="D29" s="47"/>
      <c r="E29" s="47"/>
      <c r="F29" s="47"/>
      <c r="G29" s="32"/>
      <c r="H29" s="10">
        <v>23</v>
      </c>
      <c r="J29" s="7"/>
      <c r="AC29" s="8">
        <v>14498</v>
      </c>
      <c r="AD29" s="9" t="s">
        <v>31</v>
      </c>
      <c r="AE29" s="8">
        <v>830</v>
      </c>
    </row>
    <row r="30" spans="1:31" s="6" customFormat="1" ht="23.25" customHeight="1" x14ac:dyDescent="0.3">
      <c r="A30" s="5">
        <f>+Tableau14[[#This Row],[الهاتف]]</f>
        <v>0</v>
      </c>
      <c r="B30" s="5"/>
      <c r="C30" s="48"/>
      <c r="D30" s="49"/>
      <c r="E30" s="49"/>
      <c r="F30" s="50"/>
      <c r="G30" s="34"/>
      <c r="H30" s="14">
        <v>24</v>
      </c>
      <c r="J30" s="7"/>
      <c r="AC30" s="8">
        <v>14602</v>
      </c>
      <c r="AD30" s="9" t="s">
        <v>32</v>
      </c>
      <c r="AE30" s="8">
        <v>880</v>
      </c>
    </row>
    <row r="31" spans="1:31" s="6" customFormat="1" ht="23.25" customHeight="1" x14ac:dyDescent="0.3">
      <c r="A31" s="5">
        <f>+Tableau14[[#This Row],[الهاتف]]</f>
        <v>0</v>
      </c>
      <c r="B31" s="5"/>
      <c r="C31" s="46"/>
      <c r="D31" s="47"/>
      <c r="E31" s="47"/>
      <c r="F31" s="47"/>
      <c r="G31" s="32"/>
      <c r="H31" s="10">
        <v>25</v>
      </c>
      <c r="J31" s="7"/>
      <c r="AC31" s="8">
        <v>14626</v>
      </c>
      <c r="AD31" s="9" t="s">
        <v>33</v>
      </c>
      <c r="AE31" s="8">
        <v>870</v>
      </c>
    </row>
    <row r="32" spans="1:31" s="6" customFormat="1" ht="23.25" customHeight="1" x14ac:dyDescent="0.3">
      <c r="A32" s="5">
        <f>+Tableau14[[#This Row],[الهاتف]]</f>
        <v>0</v>
      </c>
      <c r="B32" s="5"/>
      <c r="C32" s="48"/>
      <c r="D32" s="49"/>
      <c r="E32" s="49"/>
      <c r="F32" s="50"/>
      <c r="G32" s="34"/>
      <c r="H32" s="14">
        <v>26</v>
      </c>
      <c r="J32" s="7"/>
      <c r="AC32" s="8">
        <v>14685</v>
      </c>
      <c r="AD32" s="9" t="s">
        <v>34</v>
      </c>
      <c r="AE32" s="8">
        <v>850</v>
      </c>
    </row>
    <row r="33" spans="1:32" s="6" customFormat="1" ht="23.25" customHeight="1" x14ac:dyDescent="0.3">
      <c r="A33" s="5">
        <f>+Tableau14[[#This Row],[الهاتف]]</f>
        <v>0</v>
      </c>
      <c r="B33" s="5"/>
      <c r="C33" s="46"/>
      <c r="D33" s="47"/>
      <c r="E33" s="47"/>
      <c r="F33" s="47"/>
      <c r="G33" s="32"/>
      <c r="H33" s="10">
        <v>27</v>
      </c>
      <c r="J33" s="7"/>
      <c r="AC33" s="8">
        <v>14699</v>
      </c>
      <c r="AD33" s="9" t="s">
        <v>35</v>
      </c>
      <c r="AE33" s="8">
        <v>840</v>
      </c>
    </row>
    <row r="34" spans="1:32" s="6" customFormat="1" ht="23.25" customHeight="1" x14ac:dyDescent="0.3">
      <c r="A34" s="5">
        <f>+Tableau14[[#This Row],[الهاتف]]</f>
        <v>0</v>
      </c>
      <c r="B34" s="5"/>
      <c r="C34" s="48"/>
      <c r="D34" s="49"/>
      <c r="E34" s="49"/>
      <c r="F34" s="50"/>
      <c r="G34" s="34"/>
      <c r="H34" s="14">
        <v>28</v>
      </c>
      <c r="J34" s="7"/>
      <c r="AC34" s="8">
        <v>14719</v>
      </c>
      <c r="AD34" s="9" t="s">
        <v>36</v>
      </c>
      <c r="AE34" s="8">
        <v>880</v>
      </c>
    </row>
    <row r="35" spans="1:32" s="6" customFormat="1" ht="23.25" customHeight="1" x14ac:dyDescent="0.3">
      <c r="A35" s="5">
        <f>+Tableau14[[#This Row],[الهاتف]]</f>
        <v>0</v>
      </c>
      <c r="B35" s="5"/>
      <c r="C35" s="46"/>
      <c r="D35" s="47"/>
      <c r="E35" s="47"/>
      <c r="F35" s="47"/>
      <c r="G35" s="32"/>
      <c r="H35" s="10">
        <v>29</v>
      </c>
      <c r="J35" s="7"/>
      <c r="AC35" s="8">
        <v>14728</v>
      </c>
      <c r="AD35" s="9" t="s">
        <v>37</v>
      </c>
      <c r="AE35" s="8">
        <v>830</v>
      </c>
    </row>
    <row r="36" spans="1:32" s="6" customFormat="1" ht="23.25" customHeight="1" x14ac:dyDescent="0.3">
      <c r="A36" s="5">
        <f>+Tableau14[[#This Row],[الهاتف]]</f>
        <v>0</v>
      </c>
      <c r="B36" s="5"/>
      <c r="C36" s="48"/>
      <c r="D36" s="49"/>
      <c r="E36" s="49"/>
      <c r="F36" s="50"/>
      <c r="G36" s="34"/>
      <c r="H36" s="14">
        <v>30</v>
      </c>
      <c r="J36" s="7"/>
      <c r="AC36" s="8">
        <v>14776</v>
      </c>
      <c r="AD36" s="9" t="s">
        <v>38</v>
      </c>
      <c r="AE36" s="8">
        <v>870</v>
      </c>
    </row>
    <row r="37" spans="1:32" s="6" customFormat="1" ht="23.25" customHeight="1" x14ac:dyDescent="0.3">
      <c r="A37" s="5">
        <f>+Tableau14[[#This Row],[الهاتف]]</f>
        <v>0</v>
      </c>
      <c r="B37" s="5"/>
      <c r="C37" s="46"/>
      <c r="D37" s="47"/>
      <c r="E37" s="47"/>
      <c r="F37" s="47"/>
      <c r="G37" s="32"/>
      <c r="H37" s="10">
        <v>31</v>
      </c>
      <c r="J37" s="7"/>
      <c r="AC37" s="8">
        <v>14803</v>
      </c>
      <c r="AD37" s="9" t="s">
        <v>39</v>
      </c>
      <c r="AE37" s="8">
        <v>830</v>
      </c>
    </row>
    <row r="38" spans="1:32" s="6" customFormat="1" ht="23.25" customHeight="1" x14ac:dyDescent="0.3">
      <c r="A38" s="5">
        <f>+Tableau14[[#This Row],[الهاتف]]</f>
        <v>0</v>
      </c>
      <c r="B38" s="5"/>
      <c r="C38" s="48"/>
      <c r="D38" s="49"/>
      <c r="E38" s="49"/>
      <c r="F38" s="50"/>
      <c r="G38" s="34"/>
      <c r="H38" s="14">
        <v>32</v>
      </c>
      <c r="J38" s="7"/>
      <c r="AC38" s="8">
        <v>14805</v>
      </c>
      <c r="AD38" s="9" t="s">
        <v>40</v>
      </c>
      <c r="AE38" s="8">
        <v>870</v>
      </c>
    </row>
    <row r="39" spans="1:32" s="6" customFormat="1" ht="23.25" customHeight="1" x14ac:dyDescent="0.3">
      <c r="A39" s="5">
        <f>+Tableau14[[#This Row],[الهاتف]]</f>
        <v>0</v>
      </c>
      <c r="B39" s="5"/>
      <c r="C39" s="46"/>
      <c r="D39" s="47"/>
      <c r="E39" s="47"/>
      <c r="F39" s="47"/>
      <c r="G39" s="32"/>
      <c r="H39" s="10">
        <v>33</v>
      </c>
      <c r="J39" s="7"/>
      <c r="AC39" s="8">
        <v>14857</v>
      </c>
      <c r="AD39" s="9" t="s">
        <v>41</v>
      </c>
      <c r="AE39" s="8">
        <v>810</v>
      </c>
    </row>
    <row r="40" spans="1:32" s="6" customFormat="1" ht="23.25" customHeight="1" x14ac:dyDescent="0.3">
      <c r="A40" s="5">
        <f>+Tableau14[[#This Row],[الهاتف]]</f>
        <v>0</v>
      </c>
      <c r="B40" s="5"/>
      <c r="C40" s="48"/>
      <c r="D40" s="49"/>
      <c r="E40" s="49"/>
      <c r="F40" s="50"/>
      <c r="G40" s="34"/>
      <c r="H40" s="14">
        <v>34</v>
      </c>
      <c r="J40" s="7"/>
      <c r="AC40" s="8">
        <v>14895</v>
      </c>
      <c r="AD40" s="9" t="s">
        <v>42</v>
      </c>
      <c r="AE40" s="8">
        <v>800</v>
      </c>
    </row>
    <row r="41" spans="1:32" s="6" customFormat="1" ht="23.25" customHeight="1" x14ac:dyDescent="0.3">
      <c r="A41" s="5">
        <f>+Tableau14[[#This Row],[الهاتف]]</f>
        <v>0</v>
      </c>
      <c r="B41" s="5"/>
      <c r="C41" s="46"/>
      <c r="D41" s="47"/>
      <c r="E41" s="47"/>
      <c r="F41" s="47"/>
      <c r="G41" s="32"/>
      <c r="H41" s="10">
        <v>35</v>
      </c>
      <c r="J41" s="7"/>
      <c r="AC41" s="8">
        <v>14896</v>
      </c>
      <c r="AD41" s="9" t="s">
        <v>43</v>
      </c>
      <c r="AE41" s="8">
        <v>820</v>
      </c>
    </row>
    <row r="42" spans="1:32" s="6" customFormat="1" ht="23.25" customHeight="1" x14ac:dyDescent="0.3">
      <c r="A42" s="5">
        <f>+Tableau14[[#This Row],[الهاتف]]</f>
        <v>0</v>
      </c>
      <c r="B42" s="5"/>
      <c r="C42" s="48"/>
      <c r="D42" s="49"/>
      <c r="E42" s="49"/>
      <c r="F42" s="50"/>
      <c r="G42" s="34"/>
      <c r="H42" s="14">
        <v>36</v>
      </c>
      <c r="J42" s="7"/>
      <c r="AC42" s="8">
        <v>14927</v>
      </c>
      <c r="AD42" s="9" t="s">
        <v>44</v>
      </c>
      <c r="AE42" s="8">
        <v>820</v>
      </c>
      <c r="AF42" s="6">
        <v>8675481927</v>
      </c>
    </row>
    <row r="43" spans="1:32" s="6" customFormat="1" ht="23.25" customHeight="1" x14ac:dyDescent="0.3">
      <c r="A43" s="5">
        <f>+Tableau14[[#This Row],[الهاتف]]</f>
        <v>0</v>
      </c>
      <c r="B43" s="5"/>
      <c r="C43" s="46"/>
      <c r="D43" s="47"/>
      <c r="E43" s="47"/>
      <c r="F43" s="47"/>
      <c r="G43" s="32"/>
      <c r="H43" s="10">
        <v>37</v>
      </c>
      <c r="J43" s="7"/>
      <c r="AC43" s="8">
        <v>14984</v>
      </c>
      <c r="AD43" s="9" t="s">
        <v>45</v>
      </c>
      <c r="AE43" s="8">
        <v>820</v>
      </c>
    </row>
    <row r="44" spans="1:32" s="6" customFormat="1" ht="23.25" customHeight="1" x14ac:dyDescent="0.3">
      <c r="A44" s="5">
        <f>+Tableau14[[#This Row],[الهاتف]]</f>
        <v>0</v>
      </c>
      <c r="B44" s="5"/>
      <c r="C44" s="48"/>
      <c r="D44" s="49"/>
      <c r="E44" s="49"/>
      <c r="F44" s="50"/>
      <c r="G44" s="34"/>
      <c r="H44" s="14">
        <v>38</v>
      </c>
      <c r="J44" s="7"/>
      <c r="AC44" s="8">
        <v>14987</v>
      </c>
      <c r="AD44" s="9" t="s">
        <v>46</v>
      </c>
      <c r="AE44" s="8">
        <v>880</v>
      </c>
    </row>
    <row r="45" spans="1:32" s="6" customFormat="1" ht="23.25" customHeight="1" x14ac:dyDescent="0.3">
      <c r="A45" s="5">
        <f>+Tableau14[[#This Row],[الهاتف]]</f>
        <v>0</v>
      </c>
      <c r="B45" s="5"/>
      <c r="C45" s="46"/>
      <c r="D45" s="47"/>
      <c r="E45" s="47"/>
      <c r="F45" s="47"/>
      <c r="G45" s="32"/>
      <c r="H45" s="10">
        <v>39</v>
      </c>
      <c r="J45" s="7"/>
      <c r="AC45" s="8">
        <v>15011</v>
      </c>
      <c r="AD45" s="9" t="s">
        <v>47</v>
      </c>
      <c r="AE45" s="8">
        <v>820</v>
      </c>
    </row>
    <row r="46" spans="1:32" s="6" customFormat="1" ht="23.25" customHeight="1" x14ac:dyDescent="0.3">
      <c r="A46" s="5">
        <f>+Tableau14[[#This Row],[الهاتف]]</f>
        <v>0</v>
      </c>
      <c r="B46" s="5"/>
      <c r="C46" s="48"/>
      <c r="D46" s="49"/>
      <c r="E46" s="49"/>
      <c r="F46" s="50"/>
      <c r="G46" s="34"/>
      <c r="H46" s="14">
        <v>40</v>
      </c>
      <c r="J46" s="7"/>
      <c r="AC46" s="8">
        <v>15044</v>
      </c>
      <c r="AD46" s="9" t="s">
        <v>48</v>
      </c>
      <c r="AE46" s="8">
        <v>820</v>
      </c>
    </row>
    <row r="47" spans="1:32" s="6" customFormat="1" ht="23.25" customHeight="1" x14ac:dyDescent="0.3">
      <c r="A47" s="5">
        <f>+Tableau14[[#This Row],[الهاتف]]</f>
        <v>0</v>
      </c>
      <c r="B47" s="5"/>
      <c r="C47" s="46"/>
      <c r="D47" s="47"/>
      <c r="E47" s="47"/>
      <c r="F47" s="47"/>
      <c r="G47" s="32"/>
      <c r="H47" s="10">
        <v>41</v>
      </c>
      <c r="J47" s="7"/>
      <c r="AC47" s="8"/>
      <c r="AD47" s="9"/>
      <c r="AE47" s="8"/>
    </row>
    <row r="48" spans="1:32" s="6" customFormat="1" ht="23.25" customHeight="1" x14ac:dyDescent="0.3">
      <c r="A48" s="5">
        <f>+Tableau14[[#This Row],[الهاتف]]</f>
        <v>0</v>
      </c>
      <c r="B48" s="5"/>
      <c r="C48" s="48"/>
      <c r="D48" s="49"/>
      <c r="E48" s="49"/>
      <c r="F48" s="50"/>
      <c r="G48" s="34"/>
      <c r="H48" s="14">
        <v>42</v>
      </c>
      <c r="J48" s="7"/>
      <c r="AC48" s="8">
        <v>15048</v>
      </c>
      <c r="AD48" s="9" t="s">
        <v>49</v>
      </c>
      <c r="AE48" s="8">
        <v>830</v>
      </c>
    </row>
    <row r="49" spans="1:31" s="6" customFormat="1" ht="23.25" customHeight="1" x14ac:dyDescent="0.3">
      <c r="A49" s="5">
        <f>+Tableau14[[#This Row],[الهاتف]]</f>
        <v>0</v>
      </c>
      <c r="B49" s="5"/>
      <c r="C49" s="46"/>
      <c r="D49" s="47"/>
      <c r="E49" s="47"/>
      <c r="F49" s="47"/>
      <c r="G49" s="32"/>
      <c r="H49" s="10">
        <v>43</v>
      </c>
      <c r="J49" s="7"/>
      <c r="AC49" s="8">
        <v>15101</v>
      </c>
      <c r="AD49" s="9" t="s">
        <v>50</v>
      </c>
      <c r="AE49" s="8">
        <v>830</v>
      </c>
    </row>
    <row r="50" spans="1:31" s="6" customFormat="1" ht="23.25" customHeight="1" x14ac:dyDescent="0.3">
      <c r="A50" s="5">
        <f>+Tableau14[[#This Row],[الهاتف]]</f>
        <v>0</v>
      </c>
      <c r="B50" s="5"/>
      <c r="C50" s="48"/>
      <c r="D50" s="49"/>
      <c r="E50" s="49"/>
      <c r="F50" s="50"/>
      <c r="G50" s="34"/>
      <c r="H50" s="14">
        <v>44</v>
      </c>
      <c r="J50" s="7"/>
      <c r="AC50" s="8">
        <v>15110</v>
      </c>
      <c r="AD50" s="9" t="s">
        <v>0</v>
      </c>
      <c r="AE50" s="8">
        <v>802</v>
      </c>
    </row>
    <row r="51" spans="1:31" s="6" customFormat="1" ht="23.25" customHeight="1" x14ac:dyDescent="0.3">
      <c r="A51" s="5">
        <f>+Tableau14[[#This Row],[الهاتف]]</f>
        <v>0</v>
      </c>
      <c r="B51" s="5"/>
      <c r="C51" s="46"/>
      <c r="D51" s="47"/>
      <c r="E51" s="47"/>
      <c r="F51" s="47"/>
      <c r="G51" s="32"/>
      <c r="H51" s="10">
        <v>45</v>
      </c>
      <c r="J51" s="7"/>
      <c r="AC51" s="8">
        <v>15126</v>
      </c>
      <c r="AD51" s="9" t="s">
        <v>1</v>
      </c>
      <c r="AE51" s="8">
        <v>802</v>
      </c>
    </row>
    <row r="52" spans="1:31" s="6" customFormat="1" ht="23.25" customHeight="1" x14ac:dyDescent="0.3">
      <c r="A52" s="5">
        <f>+Tableau14[[#This Row],[الهاتف]]</f>
        <v>0</v>
      </c>
      <c r="B52" s="5"/>
      <c r="C52" s="48"/>
      <c r="D52" s="49"/>
      <c r="E52" s="49"/>
      <c r="F52" s="50"/>
      <c r="G52" s="34"/>
      <c r="H52" s="14">
        <v>46</v>
      </c>
      <c r="J52" s="7"/>
      <c r="AC52" s="8">
        <v>15219</v>
      </c>
      <c r="AD52" s="9" t="s">
        <v>51</v>
      </c>
      <c r="AE52" s="8">
        <v>840</v>
      </c>
    </row>
    <row r="53" spans="1:31" s="6" customFormat="1" ht="23.25" customHeight="1" x14ac:dyDescent="0.3">
      <c r="A53" s="5">
        <f>+Tableau14[[#This Row],[الهاتف]]</f>
        <v>0</v>
      </c>
      <c r="B53" s="5"/>
      <c r="C53" s="46"/>
      <c r="D53" s="47"/>
      <c r="E53" s="47"/>
      <c r="F53" s="47"/>
      <c r="G53" s="32"/>
      <c r="H53" s="10">
        <v>47</v>
      </c>
      <c r="J53" s="7"/>
      <c r="AC53" s="8">
        <v>15268</v>
      </c>
      <c r="AD53" s="9" t="s">
        <v>52</v>
      </c>
      <c r="AE53" s="8">
        <v>830</v>
      </c>
    </row>
    <row r="54" spans="1:31" s="6" customFormat="1" ht="23.25" customHeight="1" x14ac:dyDescent="0.3">
      <c r="A54" s="5">
        <f>+Tableau14[[#This Row],[الهاتف]]</f>
        <v>0</v>
      </c>
      <c r="B54" s="5"/>
      <c r="C54" s="48"/>
      <c r="D54" s="49"/>
      <c r="E54" s="49"/>
      <c r="F54" s="50"/>
      <c r="G54" s="34"/>
      <c r="H54" s="14">
        <v>48</v>
      </c>
      <c r="J54" s="7"/>
      <c r="AC54" s="8">
        <v>15269</v>
      </c>
      <c r="AD54" s="9" t="s">
        <v>53</v>
      </c>
      <c r="AE54" s="8">
        <v>870</v>
      </c>
    </row>
    <row r="55" spans="1:31" s="6" customFormat="1" ht="23.25" customHeight="1" x14ac:dyDescent="0.3">
      <c r="A55" s="5">
        <f>+Tableau14[[#This Row],[الهاتف]]</f>
        <v>0</v>
      </c>
      <c r="B55" s="5"/>
      <c r="C55" s="46"/>
      <c r="D55" s="47"/>
      <c r="E55" s="47"/>
      <c r="F55" s="47"/>
      <c r="G55" s="32"/>
      <c r="H55" s="10">
        <v>49</v>
      </c>
      <c r="J55" s="7"/>
      <c r="AC55" s="8">
        <v>15274</v>
      </c>
      <c r="AD55" s="9" t="s">
        <v>54</v>
      </c>
      <c r="AE55" s="8">
        <v>814</v>
      </c>
    </row>
    <row r="56" spans="1:31" s="6" customFormat="1" ht="23.25" customHeight="1" x14ac:dyDescent="0.3">
      <c r="A56" s="5">
        <f>+Tableau14[[#This Row],[الهاتف]]</f>
        <v>0</v>
      </c>
      <c r="B56" s="5"/>
      <c r="C56" s="48"/>
      <c r="D56" s="49"/>
      <c r="E56" s="49"/>
      <c r="F56" s="50"/>
      <c r="G56" s="34"/>
      <c r="H56" s="14">
        <v>50</v>
      </c>
      <c r="J56" s="7"/>
      <c r="AC56" s="8">
        <v>15282</v>
      </c>
      <c r="AD56" s="9" t="s">
        <v>55</v>
      </c>
      <c r="AE56" s="8">
        <v>830</v>
      </c>
    </row>
    <row r="57" spans="1:31" s="6" customFormat="1" ht="23.25" customHeight="1" x14ac:dyDescent="0.3">
      <c r="A57" s="5">
        <f>+Tableau14[[#This Row],[الهاتف]]</f>
        <v>0</v>
      </c>
      <c r="B57" s="5"/>
      <c r="C57" s="46"/>
      <c r="D57" s="47"/>
      <c r="E57" s="47"/>
      <c r="F57" s="47"/>
      <c r="G57" s="32"/>
      <c r="H57" s="10">
        <v>51</v>
      </c>
      <c r="J57" s="7"/>
      <c r="AC57" s="8">
        <v>15293</v>
      </c>
      <c r="AD57" s="9" t="s">
        <v>56</v>
      </c>
      <c r="AE57" s="8">
        <v>820</v>
      </c>
    </row>
    <row r="58" spans="1:31" s="6" customFormat="1" ht="23.25" customHeight="1" x14ac:dyDescent="0.3">
      <c r="A58" s="5">
        <f>+Tableau14[[#This Row],[الهاتف]]</f>
        <v>0</v>
      </c>
      <c r="B58" s="5"/>
      <c r="C58" s="48"/>
      <c r="D58" s="49"/>
      <c r="E58" s="49"/>
      <c r="F58" s="50"/>
      <c r="G58" s="34"/>
      <c r="H58" s="14">
        <v>52</v>
      </c>
      <c r="J58" s="7"/>
      <c r="AC58" s="8">
        <v>15327</v>
      </c>
      <c r="AD58" s="9" t="s">
        <v>57</v>
      </c>
      <c r="AE58" s="8">
        <v>840</v>
      </c>
    </row>
    <row r="59" spans="1:31" s="6" customFormat="1" ht="23.25" customHeight="1" x14ac:dyDescent="0.3">
      <c r="A59" s="5">
        <f>+Tableau14[[#This Row],[الهاتف]]</f>
        <v>0</v>
      </c>
      <c r="B59" s="5"/>
      <c r="C59" s="46"/>
      <c r="D59" s="47"/>
      <c r="E59" s="47"/>
      <c r="F59" s="47"/>
      <c r="G59" s="32"/>
      <c r="H59" s="10">
        <v>53</v>
      </c>
      <c r="J59" s="7"/>
      <c r="AC59" s="8">
        <v>15600</v>
      </c>
      <c r="AD59" s="9" t="s">
        <v>58</v>
      </c>
      <c r="AE59" s="8">
        <v>820</v>
      </c>
    </row>
    <row r="60" spans="1:31" s="6" customFormat="1" ht="23.25" customHeight="1" x14ac:dyDescent="0.3">
      <c r="A60" s="5">
        <f>+Tableau14[[#This Row],[الهاتف]]</f>
        <v>0</v>
      </c>
      <c r="B60" s="5"/>
      <c r="C60" s="48"/>
      <c r="D60" s="49"/>
      <c r="E60" s="49"/>
      <c r="F60" s="50"/>
      <c r="G60" s="34"/>
      <c r="H60" s="14">
        <v>54</v>
      </c>
      <c r="J60" s="7"/>
      <c r="AC60" s="8">
        <v>15646</v>
      </c>
      <c r="AD60" s="9" t="s">
        <v>59</v>
      </c>
      <c r="AE60" s="8">
        <v>830</v>
      </c>
    </row>
    <row r="61" spans="1:31" s="6" customFormat="1" ht="23.25" customHeight="1" x14ac:dyDescent="0.3">
      <c r="A61" s="5">
        <f>+Tableau14[[#This Row],[الهاتف]]</f>
        <v>0</v>
      </c>
      <c r="B61" s="5"/>
      <c r="C61" s="46"/>
      <c r="D61" s="47"/>
      <c r="E61" s="47"/>
      <c r="F61" s="47"/>
      <c r="G61" s="32"/>
      <c r="H61" s="10">
        <v>55</v>
      </c>
      <c r="J61" s="7"/>
      <c r="AC61" s="8">
        <v>15650</v>
      </c>
      <c r="AD61" s="9" t="s">
        <v>4</v>
      </c>
      <c r="AE61" s="8">
        <v>830</v>
      </c>
    </row>
    <row r="62" spans="1:31" s="6" customFormat="1" ht="23.25" customHeight="1" x14ac:dyDescent="0.3">
      <c r="A62" s="5">
        <f>+Tableau14[[#This Row],[الهاتف]]</f>
        <v>0</v>
      </c>
      <c r="B62" s="5"/>
      <c r="C62" s="48"/>
      <c r="D62" s="49"/>
      <c r="E62" s="49"/>
      <c r="F62" s="50"/>
      <c r="G62" s="34"/>
      <c r="H62" s="14">
        <v>56</v>
      </c>
      <c r="J62" s="7"/>
      <c r="AC62" s="8">
        <v>15714</v>
      </c>
      <c r="AD62" s="9" t="s">
        <v>60</v>
      </c>
      <c r="AE62" s="8">
        <v>880</v>
      </c>
    </row>
    <row r="63" spans="1:31" s="6" customFormat="1" ht="23.25" customHeight="1" x14ac:dyDescent="0.3">
      <c r="A63" s="5">
        <f>+Tableau14[[#This Row],[الهاتف]]</f>
        <v>0</v>
      </c>
      <c r="B63" s="5"/>
      <c r="C63" s="46"/>
      <c r="D63" s="47"/>
      <c r="E63" s="47"/>
      <c r="F63" s="47"/>
      <c r="G63" s="32"/>
      <c r="H63" s="10">
        <v>57</v>
      </c>
      <c r="J63" s="7"/>
      <c r="AC63" s="8">
        <v>15765</v>
      </c>
      <c r="AD63" s="9" t="s">
        <v>7</v>
      </c>
      <c r="AE63" s="8">
        <v>870</v>
      </c>
    </row>
    <row r="64" spans="1:31" s="6" customFormat="1" ht="23.25" customHeight="1" x14ac:dyDescent="0.3">
      <c r="A64" s="5">
        <f>+Tableau14[[#This Row],[الهاتف]]</f>
        <v>0</v>
      </c>
      <c r="B64" s="5"/>
      <c r="C64" s="48"/>
      <c r="D64" s="49"/>
      <c r="E64" s="49"/>
      <c r="F64" s="50"/>
      <c r="G64" s="34"/>
      <c r="H64" s="14">
        <v>58</v>
      </c>
      <c r="J64" s="7"/>
      <c r="AC64" s="8"/>
      <c r="AD64" s="9"/>
      <c r="AE64" s="8"/>
    </row>
    <row r="65" spans="1:31" s="6" customFormat="1" ht="23.25" customHeight="1" x14ac:dyDescent="0.3">
      <c r="A65" s="5">
        <f>+Tableau14[[#This Row],[الهاتف]]</f>
        <v>0</v>
      </c>
      <c r="B65" s="5"/>
      <c r="C65" s="46"/>
      <c r="D65" s="47"/>
      <c r="E65" s="47"/>
      <c r="F65" s="47"/>
      <c r="G65" s="32"/>
      <c r="H65" s="10">
        <v>59</v>
      </c>
      <c r="J65" s="7"/>
      <c r="AC65" s="8"/>
      <c r="AD65" s="9"/>
      <c r="AE65" s="8"/>
    </row>
    <row r="66" spans="1:31" s="6" customFormat="1" ht="23.25" customHeight="1" x14ac:dyDescent="0.3">
      <c r="A66" s="5">
        <f>+Tableau14[[#This Row],[الهاتف]]</f>
        <v>0</v>
      </c>
      <c r="B66" s="5"/>
      <c r="C66" s="48"/>
      <c r="D66" s="49"/>
      <c r="E66" s="49"/>
      <c r="F66" s="50"/>
      <c r="G66" s="34"/>
      <c r="H66" s="14">
        <v>60</v>
      </c>
      <c r="J66" s="7"/>
      <c r="AC66" s="8"/>
      <c r="AD66" s="9"/>
      <c r="AE66" s="8"/>
    </row>
    <row r="67" spans="1:31" s="6" customFormat="1" ht="23.25" customHeight="1" x14ac:dyDescent="0.3">
      <c r="A67" s="5">
        <f>+Tableau14[[#This Row],[الهاتف]]</f>
        <v>0</v>
      </c>
      <c r="B67" s="5"/>
      <c r="C67" s="46"/>
      <c r="D67" s="47"/>
      <c r="E67" s="47"/>
      <c r="F67" s="47"/>
      <c r="G67" s="32"/>
      <c r="H67" s="10">
        <v>61</v>
      </c>
      <c r="J67" s="7"/>
      <c r="AC67" s="8"/>
      <c r="AD67" s="9"/>
      <c r="AE67" s="8"/>
    </row>
    <row r="68" spans="1:31" s="6" customFormat="1" ht="23.25" customHeight="1" x14ac:dyDescent="0.3">
      <c r="A68" s="5">
        <f>+Tableau14[[#This Row],[الهاتف]]</f>
        <v>0</v>
      </c>
      <c r="B68" s="5"/>
      <c r="C68" s="48"/>
      <c r="D68" s="49"/>
      <c r="E68" s="49"/>
      <c r="F68" s="50"/>
      <c r="G68" s="34"/>
      <c r="H68" s="14">
        <v>62</v>
      </c>
      <c r="J68" s="7"/>
      <c r="AC68" s="8"/>
      <c r="AD68" s="9"/>
      <c r="AE68" s="8"/>
    </row>
    <row r="69" spans="1:31" s="6" customFormat="1" ht="23.25" customHeight="1" x14ac:dyDescent="0.3">
      <c r="A69" s="5">
        <f>+Tableau14[[#This Row],[الهاتف]]</f>
        <v>0</v>
      </c>
      <c r="B69" s="5"/>
      <c r="C69" s="46"/>
      <c r="D69" s="47"/>
      <c r="E69" s="47"/>
      <c r="F69" s="47"/>
      <c r="G69" s="32"/>
      <c r="H69" s="10">
        <v>63</v>
      </c>
      <c r="J69" s="7"/>
      <c r="AC69" s="8">
        <v>15790</v>
      </c>
      <c r="AD69" s="9" t="s">
        <v>61</v>
      </c>
      <c r="AE69" s="8">
        <v>814</v>
      </c>
    </row>
    <row r="70" spans="1:31" s="6" customFormat="1" ht="23.25" customHeight="1" x14ac:dyDescent="0.3">
      <c r="A70" s="5">
        <f>+Tableau14[[#This Row],[الهاتف]]</f>
        <v>0</v>
      </c>
      <c r="B70" s="5"/>
      <c r="C70" s="48"/>
      <c r="D70" s="49"/>
      <c r="E70" s="49"/>
      <c r="F70" s="50"/>
      <c r="G70" s="34"/>
      <c r="H70" s="14">
        <v>64</v>
      </c>
      <c r="J70" s="7"/>
      <c r="AC70" s="8">
        <v>15806</v>
      </c>
      <c r="AD70" s="9" t="s">
        <v>62</v>
      </c>
      <c r="AE70" s="8">
        <v>830</v>
      </c>
    </row>
    <row r="71" spans="1:31" s="6" customFormat="1" ht="23.25" customHeight="1" x14ac:dyDescent="0.3">
      <c r="A71" s="5">
        <f>+Tableau14[[#This Row],[الهاتف]]</f>
        <v>0</v>
      </c>
      <c r="B71" s="5"/>
      <c r="C71" s="46"/>
      <c r="D71" s="47"/>
      <c r="E71" s="47"/>
      <c r="F71" s="47"/>
      <c r="G71" s="32"/>
      <c r="H71" s="10">
        <v>65</v>
      </c>
      <c r="J71" s="7"/>
      <c r="AC71" s="8">
        <v>15809</v>
      </c>
      <c r="AD71" s="9" t="s">
        <v>63</v>
      </c>
      <c r="AE71" s="8">
        <v>810</v>
      </c>
    </row>
    <row r="72" spans="1:31" s="6" customFormat="1" ht="23.25" customHeight="1" x14ac:dyDescent="0.3">
      <c r="A72" s="5">
        <f>+Tableau14[[#This Row],[الهاتف]]</f>
        <v>0</v>
      </c>
      <c r="B72" s="5"/>
      <c r="C72" s="48"/>
      <c r="D72" s="49"/>
      <c r="E72" s="49"/>
      <c r="F72" s="50"/>
      <c r="G72" s="34"/>
      <c r="H72" s="14">
        <v>66</v>
      </c>
      <c r="J72" s="7"/>
      <c r="AC72" s="8">
        <v>15810</v>
      </c>
      <c r="AD72" s="9" t="s">
        <v>64</v>
      </c>
      <c r="AE72" s="8">
        <v>830</v>
      </c>
    </row>
    <row r="73" spans="1:31" s="6" customFormat="1" ht="23.25" customHeight="1" x14ac:dyDescent="0.3">
      <c r="A73" s="5">
        <f>+Tableau14[[#This Row],[الهاتف]]</f>
        <v>0</v>
      </c>
      <c r="B73" s="5"/>
      <c r="C73" s="46"/>
      <c r="D73" s="47"/>
      <c r="E73" s="47"/>
      <c r="F73" s="47"/>
      <c r="G73" s="32"/>
      <c r="H73" s="10">
        <v>67</v>
      </c>
      <c r="J73" s="7"/>
      <c r="AC73" s="8">
        <v>15879</v>
      </c>
      <c r="AD73" s="9" t="s">
        <v>65</v>
      </c>
      <c r="AE73" s="8">
        <v>830</v>
      </c>
    </row>
    <row r="74" spans="1:31" s="6" customFormat="1" ht="23.25" customHeight="1" x14ac:dyDescent="0.3">
      <c r="A74" s="5">
        <f>+Tableau14[[#This Row],[الهاتف]]</f>
        <v>0</v>
      </c>
      <c r="B74" s="5"/>
      <c r="C74" s="48"/>
      <c r="D74" s="49"/>
      <c r="E74" s="49"/>
      <c r="F74" s="50"/>
      <c r="G74" s="34"/>
      <c r="H74" s="14">
        <v>68</v>
      </c>
      <c r="J74" s="7"/>
      <c r="AC74" s="8">
        <v>15905</v>
      </c>
      <c r="AD74" s="9" t="s">
        <v>66</v>
      </c>
      <c r="AE74" s="8">
        <v>830</v>
      </c>
    </row>
    <row r="75" spans="1:31" s="6" customFormat="1" ht="23.25" customHeight="1" x14ac:dyDescent="0.3">
      <c r="A75" s="5">
        <f>+Tableau14[[#This Row],[الهاتف]]</f>
        <v>0</v>
      </c>
      <c r="B75" s="5"/>
      <c r="C75" s="46"/>
      <c r="D75" s="47"/>
      <c r="E75" s="47"/>
      <c r="F75" s="47"/>
      <c r="G75" s="32"/>
      <c r="H75" s="10">
        <v>69</v>
      </c>
      <c r="J75" s="7"/>
      <c r="AC75" s="8">
        <v>15955</v>
      </c>
      <c r="AD75" s="9" t="s">
        <v>67</v>
      </c>
      <c r="AE75" s="8">
        <v>870</v>
      </c>
    </row>
    <row r="76" spans="1:31" s="6" customFormat="1" ht="23.25" customHeight="1" x14ac:dyDescent="0.3">
      <c r="A76" s="5">
        <f>+Tableau14[[#This Row],[الهاتف]]</f>
        <v>0</v>
      </c>
      <c r="B76" s="5"/>
      <c r="C76" s="48"/>
      <c r="D76" s="49"/>
      <c r="E76" s="49"/>
      <c r="F76" s="50"/>
      <c r="G76" s="34"/>
      <c r="H76" s="14">
        <v>70</v>
      </c>
      <c r="J76" s="7"/>
      <c r="AC76" s="8">
        <v>15959</v>
      </c>
      <c r="AD76" s="9" t="s">
        <v>68</v>
      </c>
      <c r="AE76" s="8">
        <v>840</v>
      </c>
    </row>
    <row r="77" spans="1:31" s="6" customFormat="1" ht="23.25" customHeight="1" x14ac:dyDescent="0.3">
      <c r="A77" s="5">
        <f>+Tableau14[[#This Row],[الهاتف]]</f>
        <v>0</v>
      </c>
      <c r="B77" s="5"/>
      <c r="C77" s="46"/>
      <c r="D77" s="47"/>
      <c r="E77" s="47"/>
      <c r="F77" s="47"/>
      <c r="G77" s="32"/>
      <c r="H77" s="10">
        <v>71</v>
      </c>
      <c r="J77" s="7"/>
      <c r="AC77" s="8">
        <v>16026</v>
      </c>
      <c r="AD77" s="9" t="s">
        <v>69</v>
      </c>
      <c r="AE77" s="8">
        <v>850</v>
      </c>
    </row>
    <row r="78" spans="1:31" s="6" customFormat="1" ht="23.25" customHeight="1" x14ac:dyDescent="0.3">
      <c r="A78" s="5">
        <f>+Tableau14[[#This Row],[الهاتف]]</f>
        <v>0</v>
      </c>
      <c r="B78" s="5"/>
      <c r="C78" s="48"/>
      <c r="D78" s="49"/>
      <c r="E78" s="49"/>
      <c r="F78" s="50"/>
      <c r="G78" s="34"/>
      <c r="H78" s="14">
        <v>72</v>
      </c>
      <c r="J78" s="7"/>
      <c r="AC78" s="8">
        <v>16028</v>
      </c>
      <c r="AD78" s="9" t="s">
        <v>70</v>
      </c>
      <c r="AE78" s="8">
        <v>830</v>
      </c>
    </row>
    <row r="79" spans="1:31" s="6" customFormat="1" ht="23.25" customHeight="1" x14ac:dyDescent="0.3">
      <c r="A79" s="5">
        <f>+Tableau14[[#This Row],[الهاتف]]</f>
        <v>0</v>
      </c>
      <c r="B79" s="5"/>
      <c r="C79" s="46"/>
      <c r="D79" s="47"/>
      <c r="E79" s="47"/>
      <c r="F79" s="47"/>
      <c r="G79" s="32"/>
      <c r="H79" s="10">
        <v>73</v>
      </c>
      <c r="J79" s="7"/>
      <c r="AC79" s="8">
        <v>16078</v>
      </c>
      <c r="AD79" s="9" t="s">
        <v>71</v>
      </c>
      <c r="AE79" s="8">
        <v>820</v>
      </c>
    </row>
    <row r="80" spans="1:31" s="6" customFormat="1" ht="23.25" customHeight="1" x14ac:dyDescent="0.3">
      <c r="A80" s="5">
        <f>+Tableau14[[#This Row],[الهاتف]]</f>
        <v>0</v>
      </c>
      <c r="B80" s="5"/>
      <c r="C80" s="48"/>
      <c r="D80" s="49"/>
      <c r="E80" s="49"/>
      <c r="F80" s="50"/>
      <c r="G80" s="34"/>
      <c r="H80" s="14">
        <v>74</v>
      </c>
      <c r="J80" s="7"/>
      <c r="AC80" s="8">
        <v>16095</v>
      </c>
      <c r="AD80" s="9" t="s">
        <v>72</v>
      </c>
      <c r="AE80" s="8">
        <v>830</v>
      </c>
    </row>
    <row r="81" spans="1:31" s="6" customFormat="1" ht="23.25" customHeight="1" x14ac:dyDescent="0.3">
      <c r="A81" s="5">
        <f>+Tableau14[[#This Row],[الهاتف]]</f>
        <v>0</v>
      </c>
      <c r="B81" s="5"/>
      <c r="C81" s="46"/>
      <c r="D81" s="47"/>
      <c r="E81" s="47"/>
      <c r="F81" s="47"/>
      <c r="G81" s="32"/>
      <c r="H81" s="10">
        <v>75</v>
      </c>
      <c r="J81" s="7"/>
      <c r="AC81" s="8">
        <v>16120</v>
      </c>
      <c r="AD81" s="9" t="s">
        <v>73</v>
      </c>
      <c r="AE81" s="8">
        <v>880</v>
      </c>
    </row>
    <row r="82" spans="1:31" s="6" customFormat="1" ht="23.25" customHeight="1" x14ac:dyDescent="0.3">
      <c r="A82" s="5">
        <f>+Tableau14[[#This Row],[الهاتف]]</f>
        <v>0</v>
      </c>
      <c r="B82" s="5"/>
      <c r="C82" s="48"/>
      <c r="D82" s="49"/>
      <c r="E82" s="49"/>
      <c r="F82" s="50"/>
      <c r="G82" s="34"/>
      <c r="H82" s="14">
        <v>76</v>
      </c>
      <c r="J82" s="7"/>
      <c r="AC82" s="8">
        <v>16127</v>
      </c>
      <c r="AD82" s="9" t="s">
        <v>74</v>
      </c>
      <c r="AE82" s="8">
        <v>840</v>
      </c>
    </row>
    <row r="83" spans="1:31" s="6" customFormat="1" ht="23.25" customHeight="1" x14ac:dyDescent="0.3">
      <c r="A83" s="5">
        <f>+Tableau14[[#This Row],[الهاتف]]</f>
        <v>0</v>
      </c>
      <c r="B83" s="5"/>
      <c r="C83" s="46"/>
      <c r="D83" s="47"/>
      <c r="E83" s="47"/>
      <c r="F83" s="47"/>
      <c r="G83" s="32"/>
      <c r="H83" s="10">
        <v>77</v>
      </c>
      <c r="J83" s="7"/>
      <c r="AC83" s="8">
        <v>16128</v>
      </c>
      <c r="AD83" s="9" t="s">
        <v>75</v>
      </c>
      <c r="AE83" s="8">
        <v>840</v>
      </c>
    </row>
    <row r="84" spans="1:31" s="6" customFormat="1" ht="23.25" customHeight="1" x14ac:dyDescent="0.3">
      <c r="A84" s="5">
        <f>+Tableau14[[#This Row],[الهاتف]]</f>
        <v>0</v>
      </c>
      <c r="B84" s="5"/>
      <c r="C84" s="48"/>
      <c r="D84" s="49"/>
      <c r="E84" s="49"/>
      <c r="F84" s="50"/>
      <c r="G84" s="34"/>
      <c r="H84" s="14">
        <v>78</v>
      </c>
      <c r="J84" s="7"/>
      <c r="AC84" s="8">
        <v>16136</v>
      </c>
      <c r="AD84" s="9" t="s">
        <v>76</v>
      </c>
      <c r="AE84" s="8">
        <v>840</v>
      </c>
    </row>
    <row r="85" spans="1:31" s="6" customFormat="1" ht="23.25" customHeight="1" x14ac:dyDescent="0.3">
      <c r="A85" s="5">
        <f>+Tableau14[[#This Row],[الهاتف]]</f>
        <v>0</v>
      </c>
      <c r="B85" s="5"/>
      <c r="C85" s="46"/>
      <c r="D85" s="47"/>
      <c r="E85" s="47"/>
      <c r="F85" s="47"/>
      <c r="G85" s="32"/>
      <c r="H85" s="10">
        <v>79</v>
      </c>
      <c r="J85" s="7"/>
      <c r="AC85" s="8">
        <v>16176</v>
      </c>
      <c r="AD85" s="9" t="s">
        <v>77</v>
      </c>
      <c r="AE85" s="8">
        <v>840</v>
      </c>
    </row>
    <row r="86" spans="1:31" s="6" customFormat="1" ht="23.25" customHeight="1" x14ac:dyDescent="0.3">
      <c r="A86" s="5">
        <f>+Tableau14[[#This Row],[الهاتف]]</f>
        <v>0</v>
      </c>
      <c r="B86" s="5"/>
      <c r="C86" s="48"/>
      <c r="D86" s="49"/>
      <c r="E86" s="49"/>
      <c r="F86" s="50"/>
      <c r="G86" s="34"/>
      <c r="H86" s="14">
        <v>80</v>
      </c>
      <c r="J86" s="7"/>
      <c r="AC86" s="8">
        <v>16224</v>
      </c>
      <c r="AD86" s="9" t="s">
        <v>78</v>
      </c>
      <c r="AE86" s="8">
        <v>830</v>
      </c>
    </row>
    <row r="87" spans="1:31" s="6" customFormat="1" ht="23.25" customHeight="1" x14ac:dyDescent="0.3">
      <c r="A87" s="5">
        <f>+Tableau14[[#This Row],[الهاتف]]</f>
        <v>0</v>
      </c>
      <c r="B87" s="5"/>
      <c r="C87" s="46"/>
      <c r="D87" s="47"/>
      <c r="E87" s="47"/>
      <c r="F87" s="47"/>
      <c r="G87" s="32"/>
      <c r="H87" s="10">
        <v>81</v>
      </c>
      <c r="J87" s="7"/>
      <c r="AC87" s="8">
        <v>16227</v>
      </c>
      <c r="AD87" s="9" t="s">
        <v>79</v>
      </c>
      <c r="AE87" s="8">
        <v>820</v>
      </c>
    </row>
    <row r="88" spans="1:31" s="6" customFormat="1" ht="23.25" customHeight="1" x14ac:dyDescent="0.3">
      <c r="A88" s="5">
        <f>+Tableau14[[#This Row],[الهاتف]]</f>
        <v>0</v>
      </c>
      <c r="B88" s="5"/>
      <c r="C88" s="48"/>
      <c r="D88" s="49"/>
      <c r="E88" s="49"/>
      <c r="F88" s="50"/>
      <c r="G88" s="34"/>
      <c r="H88" s="14">
        <v>82</v>
      </c>
      <c r="J88" s="7"/>
      <c r="AC88" s="8">
        <v>16228</v>
      </c>
      <c r="AD88" s="9" t="s">
        <v>80</v>
      </c>
      <c r="AE88" s="8">
        <v>840</v>
      </c>
    </row>
    <row r="89" spans="1:31" s="6" customFormat="1" ht="23.25" customHeight="1" x14ac:dyDescent="0.3">
      <c r="A89" s="5">
        <f>+Tableau14[[#This Row],[الهاتف]]</f>
        <v>0</v>
      </c>
      <c r="B89" s="5"/>
      <c r="C89" s="46"/>
      <c r="D89" s="47"/>
      <c r="E89" s="47"/>
      <c r="F89" s="47"/>
      <c r="G89" s="32"/>
      <c r="H89" s="10">
        <v>83</v>
      </c>
      <c r="J89" s="7"/>
      <c r="AC89" s="8">
        <v>16237</v>
      </c>
      <c r="AD89" s="9" t="s">
        <v>81</v>
      </c>
      <c r="AE89" s="8">
        <v>830</v>
      </c>
    </row>
    <row r="90" spans="1:31" s="6" customFormat="1" ht="23.25" customHeight="1" x14ac:dyDescent="0.3">
      <c r="A90" s="5">
        <f>+Tableau14[[#This Row],[الهاتف]]</f>
        <v>0</v>
      </c>
      <c r="B90" s="5"/>
      <c r="C90" s="48"/>
      <c r="D90" s="49"/>
      <c r="E90" s="49"/>
      <c r="F90" s="50"/>
      <c r="G90" s="34"/>
      <c r="H90" s="14">
        <v>84</v>
      </c>
      <c r="J90" s="7"/>
      <c r="AC90" s="8">
        <v>16238</v>
      </c>
      <c r="AD90" s="9" t="s">
        <v>82</v>
      </c>
      <c r="AE90" s="8">
        <v>830</v>
      </c>
    </row>
    <row r="91" spans="1:31" s="6" customFormat="1" ht="23.25" customHeight="1" x14ac:dyDescent="0.3">
      <c r="A91" s="5">
        <f>+Tableau14[[#This Row],[الهاتف]]</f>
        <v>0</v>
      </c>
      <c r="B91" s="5"/>
      <c r="C91" s="46"/>
      <c r="D91" s="47"/>
      <c r="E91" s="47"/>
      <c r="F91" s="47"/>
      <c r="G91" s="32"/>
      <c r="H91" s="10">
        <v>85</v>
      </c>
      <c r="J91" s="7"/>
      <c r="AC91" s="8">
        <v>16239</v>
      </c>
      <c r="AD91" s="9" t="s">
        <v>83</v>
      </c>
      <c r="AE91" s="8">
        <v>820</v>
      </c>
    </row>
    <row r="92" spans="1:31" s="6" customFormat="1" ht="23.25" customHeight="1" x14ac:dyDescent="0.3">
      <c r="A92" s="5">
        <f>+Tableau14[[#This Row],[الهاتف]]</f>
        <v>0</v>
      </c>
      <c r="B92" s="5"/>
      <c r="C92" s="48"/>
      <c r="D92" s="49"/>
      <c r="E92" s="49"/>
      <c r="F92" s="50"/>
      <c r="G92" s="34"/>
      <c r="H92" s="14">
        <v>86</v>
      </c>
      <c r="J92" s="7"/>
      <c r="AC92" s="8">
        <v>16241</v>
      </c>
      <c r="AD92" s="9" t="s">
        <v>84</v>
      </c>
      <c r="AE92" s="8">
        <v>820</v>
      </c>
    </row>
    <row r="93" spans="1:31" s="6" customFormat="1" ht="23.25" customHeight="1" x14ac:dyDescent="0.3">
      <c r="A93" s="5">
        <f>+Tableau14[[#This Row],[الهاتف]]</f>
        <v>0</v>
      </c>
      <c r="B93" s="5"/>
      <c r="C93" s="46"/>
      <c r="D93" s="47"/>
      <c r="E93" s="47"/>
      <c r="F93" s="47"/>
      <c r="G93" s="32"/>
      <c r="H93" s="10">
        <v>87</v>
      </c>
      <c r="J93" s="7"/>
      <c r="AC93" s="8">
        <v>16245</v>
      </c>
      <c r="AD93" s="9" t="s">
        <v>85</v>
      </c>
      <c r="AE93" s="8">
        <v>820</v>
      </c>
    </row>
    <row r="94" spans="1:31" s="6" customFormat="1" ht="23.25" customHeight="1" x14ac:dyDescent="0.3">
      <c r="A94" s="5">
        <f>+Tableau14[[#This Row],[الهاتف]]</f>
        <v>0</v>
      </c>
      <c r="B94" s="5"/>
      <c r="C94" s="48"/>
      <c r="D94" s="49"/>
      <c r="E94" s="49"/>
      <c r="F94" s="50"/>
      <c r="G94" s="34"/>
      <c r="H94" s="14">
        <v>88</v>
      </c>
      <c r="J94" s="7"/>
      <c r="AC94" s="8">
        <v>16246</v>
      </c>
      <c r="AD94" s="9" t="s">
        <v>86</v>
      </c>
      <c r="AE94" s="8">
        <v>820</v>
      </c>
    </row>
    <row r="95" spans="1:31" s="6" customFormat="1" ht="23.25" customHeight="1" x14ac:dyDescent="0.3">
      <c r="A95" s="5">
        <f>+Tableau14[[#This Row],[الهاتف]]</f>
        <v>0</v>
      </c>
      <c r="B95" s="5"/>
      <c r="C95" s="46"/>
      <c r="D95" s="47"/>
      <c r="E95" s="47"/>
      <c r="F95" s="47"/>
      <c r="G95" s="32"/>
      <c r="H95" s="10">
        <v>89</v>
      </c>
      <c r="J95" s="7"/>
      <c r="AC95" s="8">
        <v>16251</v>
      </c>
      <c r="AD95" s="9" t="s">
        <v>87</v>
      </c>
      <c r="AE95" s="8">
        <v>880</v>
      </c>
    </row>
    <row r="96" spans="1:31" s="6" customFormat="1" ht="23.25" customHeight="1" x14ac:dyDescent="0.3">
      <c r="A96" s="5">
        <f>+Tableau14[[#This Row],[الهاتف]]</f>
        <v>0</v>
      </c>
      <c r="B96" s="5"/>
      <c r="C96" s="48"/>
      <c r="D96" s="49"/>
      <c r="E96" s="49"/>
      <c r="F96" s="50"/>
      <c r="G96" s="34"/>
      <c r="H96" s="14">
        <v>90</v>
      </c>
      <c r="J96" s="7"/>
      <c r="AC96" s="8">
        <v>16257</v>
      </c>
      <c r="AD96" s="9" t="s">
        <v>88</v>
      </c>
      <c r="AE96" s="8">
        <v>880</v>
      </c>
    </row>
    <row r="97" spans="1:31" s="6" customFormat="1" ht="23.25" customHeight="1" x14ac:dyDescent="0.3">
      <c r="A97" s="5">
        <f>+Tableau14[[#This Row],[الهاتف]]</f>
        <v>0</v>
      </c>
      <c r="B97" s="5"/>
      <c r="C97" s="46"/>
      <c r="D97" s="47"/>
      <c r="E97" s="47"/>
      <c r="F97" s="47"/>
      <c r="G97" s="32"/>
      <c r="H97" s="10">
        <v>91</v>
      </c>
      <c r="J97" s="7"/>
      <c r="AC97" s="8">
        <v>16258</v>
      </c>
      <c r="AD97" s="9" t="s">
        <v>89</v>
      </c>
      <c r="AE97" s="8">
        <v>830</v>
      </c>
    </row>
    <row r="98" spans="1:31" s="6" customFormat="1" ht="23.25" customHeight="1" x14ac:dyDescent="0.3">
      <c r="A98" s="5">
        <f>+Tableau14[[#This Row],[الهاتف]]</f>
        <v>0</v>
      </c>
      <c r="B98" s="5"/>
      <c r="C98" s="48"/>
      <c r="D98" s="49"/>
      <c r="E98" s="49"/>
      <c r="F98" s="50"/>
      <c r="G98" s="34"/>
      <c r="H98" s="14">
        <v>92</v>
      </c>
      <c r="J98" s="7"/>
      <c r="AC98" s="8">
        <v>16266</v>
      </c>
      <c r="AD98" s="9" t="s">
        <v>90</v>
      </c>
      <c r="AE98" s="8">
        <v>830</v>
      </c>
    </row>
    <row r="99" spans="1:31" s="6" customFormat="1" ht="23.25" customHeight="1" x14ac:dyDescent="0.3">
      <c r="A99" s="5">
        <f>+Tableau14[[#This Row],[الهاتف]]</f>
        <v>0</v>
      </c>
      <c r="B99" s="5"/>
      <c r="C99" s="46"/>
      <c r="D99" s="47"/>
      <c r="E99" s="47"/>
      <c r="F99" s="47"/>
      <c r="G99" s="32"/>
      <c r="H99" s="10">
        <v>93</v>
      </c>
      <c r="J99" s="7"/>
      <c r="AC99" s="8">
        <v>16269</v>
      </c>
      <c r="AD99" s="9" t="s">
        <v>91</v>
      </c>
      <c r="AE99" s="8">
        <v>830</v>
      </c>
    </row>
    <row r="100" spans="1:31" s="6" customFormat="1" ht="23.25" customHeight="1" x14ac:dyDescent="0.3">
      <c r="A100" s="5">
        <f>+Tableau14[[#This Row],[الهاتف]]</f>
        <v>0</v>
      </c>
      <c r="B100" s="5"/>
      <c r="C100" s="48"/>
      <c r="D100" s="49"/>
      <c r="E100" s="49"/>
      <c r="F100" s="50"/>
      <c r="G100" s="34"/>
      <c r="H100" s="14">
        <v>94</v>
      </c>
      <c r="J100" s="7"/>
      <c r="AC100" s="8">
        <v>16273</v>
      </c>
      <c r="AD100" s="9" t="s">
        <v>92</v>
      </c>
      <c r="AE100" s="8">
        <v>880</v>
      </c>
    </row>
    <row r="101" spans="1:31" s="6" customFormat="1" ht="23.25" customHeight="1" x14ac:dyDescent="0.3">
      <c r="A101" s="5">
        <f>+Tableau14[[#This Row],[الهاتف]]</f>
        <v>0</v>
      </c>
      <c r="B101" s="5"/>
      <c r="C101" s="46"/>
      <c r="D101" s="47"/>
      <c r="E101" s="47"/>
      <c r="F101" s="47"/>
      <c r="G101" s="32"/>
      <c r="H101" s="10">
        <v>95</v>
      </c>
      <c r="J101" s="7"/>
      <c r="AC101" s="8">
        <v>16274</v>
      </c>
      <c r="AD101" s="9" t="s">
        <v>93</v>
      </c>
      <c r="AE101" s="8">
        <v>810</v>
      </c>
    </row>
    <row r="102" spans="1:31" s="6" customFormat="1" ht="23.25" customHeight="1" x14ac:dyDescent="0.3">
      <c r="A102" s="5">
        <f>+Tableau14[[#This Row],[الهاتف]]</f>
        <v>0</v>
      </c>
      <c r="B102" s="5"/>
      <c r="C102" s="48"/>
      <c r="D102" s="49"/>
      <c r="E102" s="49"/>
      <c r="F102" s="50"/>
      <c r="G102" s="34"/>
      <c r="H102" s="14">
        <v>96</v>
      </c>
      <c r="J102" s="7"/>
      <c r="AC102" s="8">
        <v>16277</v>
      </c>
      <c r="AD102" s="9" t="s">
        <v>94</v>
      </c>
      <c r="AE102" s="8">
        <v>830</v>
      </c>
    </row>
    <row r="103" spans="1:31" s="6" customFormat="1" ht="23.25" customHeight="1" x14ac:dyDescent="0.3">
      <c r="A103" s="5">
        <f>+Tableau14[[#This Row],[الهاتف]]</f>
        <v>0</v>
      </c>
      <c r="B103" s="5"/>
      <c r="C103" s="46"/>
      <c r="D103" s="47"/>
      <c r="E103" s="47"/>
      <c r="F103" s="47"/>
      <c r="G103" s="32"/>
      <c r="H103" s="10">
        <v>97</v>
      </c>
      <c r="J103" s="7"/>
      <c r="AC103" s="8">
        <v>16288</v>
      </c>
      <c r="AD103" s="9" t="s">
        <v>95</v>
      </c>
      <c r="AE103" s="8">
        <v>810</v>
      </c>
    </row>
    <row r="104" spans="1:31" s="6" customFormat="1" ht="23.25" customHeight="1" x14ac:dyDescent="0.3">
      <c r="A104" s="5">
        <f>+Tableau14[[#This Row],[الهاتف]]</f>
        <v>0</v>
      </c>
      <c r="B104" s="5"/>
      <c r="C104" s="48"/>
      <c r="D104" s="49"/>
      <c r="E104" s="49"/>
      <c r="F104" s="50"/>
      <c r="G104" s="34"/>
      <c r="H104" s="14">
        <v>98</v>
      </c>
      <c r="J104" s="7"/>
      <c r="AC104" s="8">
        <v>16301</v>
      </c>
      <c r="AD104" s="9" t="s">
        <v>96</v>
      </c>
      <c r="AE104" s="8">
        <v>802</v>
      </c>
    </row>
    <row r="105" spans="1:31" s="6" customFormat="1" ht="23.25" customHeight="1" x14ac:dyDescent="0.3">
      <c r="A105" s="5">
        <f>+Tableau14[[#This Row],[الهاتف]]</f>
        <v>0</v>
      </c>
      <c r="B105" s="5"/>
      <c r="C105" s="46"/>
      <c r="D105" s="47"/>
      <c r="E105" s="47"/>
      <c r="F105" s="47"/>
      <c r="G105" s="32"/>
      <c r="H105" s="10">
        <v>99</v>
      </c>
      <c r="J105" s="7"/>
      <c r="AC105" s="8">
        <v>16303</v>
      </c>
      <c r="AD105" s="9" t="s">
        <v>97</v>
      </c>
      <c r="AE105" s="8">
        <v>810</v>
      </c>
    </row>
    <row r="106" spans="1:31" s="6" customFormat="1" ht="23.25" customHeight="1" x14ac:dyDescent="0.3">
      <c r="A106" s="5">
        <f>+Tableau14[[#This Row],[الهاتف]]</f>
        <v>0</v>
      </c>
      <c r="B106" s="5"/>
      <c r="C106" s="48"/>
      <c r="D106" s="49"/>
      <c r="E106" s="49"/>
      <c r="F106" s="50"/>
      <c r="G106" s="34"/>
      <c r="H106" s="14">
        <v>100</v>
      </c>
      <c r="J106" s="7"/>
      <c r="AC106" s="8">
        <v>16304</v>
      </c>
      <c r="AD106" s="9" t="s">
        <v>98</v>
      </c>
      <c r="AE106" s="8">
        <v>830</v>
      </c>
    </row>
    <row r="107" spans="1:31" s="6" customFormat="1" ht="23.25" customHeight="1" x14ac:dyDescent="0.3">
      <c r="A107" s="5">
        <f>+Tableau14[[#This Row],[الهاتف]]</f>
        <v>0</v>
      </c>
      <c r="B107" s="5"/>
      <c r="C107" s="46"/>
      <c r="D107" s="47"/>
      <c r="E107" s="47"/>
      <c r="F107" s="47"/>
      <c r="G107" s="32"/>
      <c r="H107" s="10">
        <v>101</v>
      </c>
      <c r="J107" s="7"/>
      <c r="AC107" s="8">
        <v>16343</v>
      </c>
      <c r="AD107" s="9" t="s">
        <v>99</v>
      </c>
      <c r="AE107" s="8">
        <v>810</v>
      </c>
    </row>
    <row r="108" spans="1:31" s="6" customFormat="1" ht="23.25" customHeight="1" x14ac:dyDescent="0.3">
      <c r="A108" s="5">
        <f>+Tableau14[[#This Row],[الهاتف]]</f>
        <v>0</v>
      </c>
      <c r="B108" s="5"/>
      <c r="C108" s="48"/>
      <c r="D108" s="49"/>
      <c r="E108" s="49"/>
      <c r="F108" s="50"/>
      <c r="G108" s="34"/>
      <c r="H108" s="14">
        <v>102</v>
      </c>
      <c r="J108" s="7"/>
      <c r="AC108" s="8">
        <v>16361</v>
      </c>
      <c r="AD108" s="9" t="s">
        <v>100</v>
      </c>
      <c r="AE108" s="8">
        <v>830</v>
      </c>
    </row>
    <row r="109" spans="1:31" s="6" customFormat="1" ht="23.25" customHeight="1" x14ac:dyDescent="0.3">
      <c r="A109" s="5">
        <f>+Tableau14[[#This Row],[الهاتف]]</f>
        <v>0</v>
      </c>
      <c r="B109" s="5"/>
      <c r="C109" s="46"/>
      <c r="D109" s="47"/>
      <c r="E109" s="47"/>
      <c r="F109" s="47"/>
      <c r="G109" s="32"/>
      <c r="H109" s="10">
        <v>103</v>
      </c>
      <c r="J109" s="7"/>
      <c r="AC109" s="8">
        <v>16368</v>
      </c>
      <c r="AD109" s="9" t="s">
        <v>101</v>
      </c>
      <c r="AE109" s="8">
        <v>870</v>
      </c>
    </row>
    <row r="110" spans="1:31" s="6" customFormat="1" ht="23.25" customHeight="1" x14ac:dyDescent="0.3">
      <c r="A110" s="5">
        <f>+Tableau14[[#This Row],[الهاتف]]</f>
        <v>0</v>
      </c>
      <c r="B110" s="5"/>
      <c r="C110" s="48"/>
      <c r="D110" s="49"/>
      <c r="E110" s="49"/>
      <c r="F110" s="50"/>
      <c r="G110" s="34"/>
      <c r="H110" s="14">
        <v>104</v>
      </c>
      <c r="J110" s="7"/>
      <c r="AC110" s="8">
        <v>16369</v>
      </c>
      <c r="AD110" s="9" t="s">
        <v>102</v>
      </c>
      <c r="AE110" s="8">
        <v>880</v>
      </c>
    </row>
    <row r="111" spans="1:31" s="6" customFormat="1" ht="23.25" customHeight="1" x14ac:dyDescent="0.3">
      <c r="A111" s="5">
        <f>+Tableau14[[#This Row],[الهاتف]]</f>
        <v>0</v>
      </c>
      <c r="B111" s="5"/>
      <c r="C111" s="46"/>
      <c r="D111" s="47"/>
      <c r="E111" s="47"/>
      <c r="F111" s="47"/>
      <c r="G111" s="32"/>
      <c r="H111" s="10">
        <v>105</v>
      </c>
      <c r="J111" s="7"/>
      <c r="AC111" s="8">
        <v>16372</v>
      </c>
      <c r="AD111" s="9" t="s">
        <v>103</v>
      </c>
      <c r="AE111" s="8">
        <v>820</v>
      </c>
    </row>
    <row r="112" spans="1:31" s="6" customFormat="1" ht="23.25" customHeight="1" x14ac:dyDescent="0.3">
      <c r="A112" s="5">
        <f>+Tableau14[[#This Row],[الهاتف]]</f>
        <v>0</v>
      </c>
      <c r="B112" s="5"/>
      <c r="C112" s="48"/>
      <c r="D112" s="49"/>
      <c r="E112" s="49"/>
      <c r="F112" s="50"/>
      <c r="G112" s="34"/>
      <c r="H112" s="14">
        <v>106</v>
      </c>
      <c r="J112" s="7"/>
      <c r="AC112" s="8">
        <v>16373</v>
      </c>
      <c r="AD112" s="9" t="s">
        <v>104</v>
      </c>
      <c r="AE112" s="8">
        <v>810</v>
      </c>
    </row>
    <row r="113" spans="1:31" s="6" customFormat="1" ht="23.25" customHeight="1" x14ac:dyDescent="0.3">
      <c r="A113" s="5">
        <f>+Tableau14[[#This Row],[الهاتف]]</f>
        <v>0</v>
      </c>
      <c r="B113" s="5"/>
      <c r="C113" s="46"/>
      <c r="D113" s="47"/>
      <c r="E113" s="47"/>
      <c r="F113" s="47"/>
      <c r="G113" s="32"/>
      <c r="H113" s="10">
        <v>107</v>
      </c>
      <c r="J113" s="7"/>
      <c r="AC113" s="8">
        <v>16374</v>
      </c>
      <c r="AD113" s="9" t="s">
        <v>105</v>
      </c>
      <c r="AE113" s="8">
        <v>880</v>
      </c>
    </row>
    <row r="114" spans="1:31" s="6" customFormat="1" ht="23.25" customHeight="1" x14ac:dyDescent="0.3">
      <c r="A114" s="5">
        <f>+Tableau14[[#This Row],[الهاتف]]</f>
        <v>0</v>
      </c>
      <c r="B114" s="5"/>
      <c r="C114" s="48"/>
      <c r="D114" s="49"/>
      <c r="E114" s="49"/>
      <c r="F114" s="50"/>
      <c r="G114" s="34"/>
      <c r="H114" s="14">
        <v>108</v>
      </c>
      <c r="J114" s="7"/>
      <c r="AC114" s="8">
        <v>16377</v>
      </c>
      <c r="AD114" s="9" t="s">
        <v>106</v>
      </c>
      <c r="AE114" s="8">
        <v>830</v>
      </c>
    </row>
    <row r="115" spans="1:31" s="6" customFormat="1" ht="23.25" customHeight="1" x14ac:dyDescent="0.3">
      <c r="A115" s="5">
        <f>+Tableau14[[#This Row],[الهاتف]]</f>
        <v>0</v>
      </c>
      <c r="B115" s="5"/>
      <c r="C115" s="46"/>
      <c r="D115" s="47"/>
      <c r="E115" s="47"/>
      <c r="F115" s="47"/>
      <c r="G115" s="32"/>
      <c r="H115" s="10">
        <v>109</v>
      </c>
      <c r="J115" s="7"/>
      <c r="AC115" s="8">
        <v>16388</v>
      </c>
      <c r="AD115" s="9" t="s">
        <v>107</v>
      </c>
      <c r="AE115" s="8">
        <v>810</v>
      </c>
    </row>
    <row r="116" spans="1:31" s="6" customFormat="1" ht="23.25" customHeight="1" x14ac:dyDescent="0.3">
      <c r="A116" s="5">
        <f>+Tableau14[[#This Row],[الهاتف]]</f>
        <v>0</v>
      </c>
      <c r="B116" s="5"/>
      <c r="C116" s="48"/>
      <c r="D116" s="49"/>
      <c r="E116" s="49"/>
      <c r="F116" s="50"/>
      <c r="G116" s="34"/>
      <c r="H116" s="14">
        <v>110</v>
      </c>
      <c r="J116" s="7"/>
      <c r="AC116" s="8">
        <v>16397</v>
      </c>
      <c r="AD116" s="9" t="s">
        <v>108</v>
      </c>
      <c r="AE116" s="8">
        <v>830</v>
      </c>
    </row>
    <row r="117" spans="1:31" s="6" customFormat="1" ht="23.25" customHeight="1" x14ac:dyDescent="0.3">
      <c r="A117" s="5">
        <f>+Tableau14[[#This Row],[الهاتف]]</f>
        <v>0</v>
      </c>
      <c r="B117" s="5"/>
      <c r="C117" s="46"/>
      <c r="D117" s="47"/>
      <c r="E117" s="47"/>
      <c r="F117" s="47"/>
      <c r="G117" s="32"/>
      <c r="H117" s="10">
        <v>111</v>
      </c>
      <c r="J117" s="7"/>
      <c r="AC117" s="8">
        <v>16401</v>
      </c>
      <c r="AD117" s="9" t="s">
        <v>109</v>
      </c>
      <c r="AE117" s="8">
        <v>830</v>
      </c>
    </row>
    <row r="118" spans="1:31" s="6" customFormat="1" ht="23.25" customHeight="1" x14ac:dyDescent="0.3">
      <c r="A118" s="5">
        <f>+Tableau14[[#This Row],[الهاتف]]</f>
        <v>0</v>
      </c>
      <c r="B118" s="5"/>
      <c r="C118" s="48"/>
      <c r="D118" s="49"/>
      <c r="E118" s="49"/>
      <c r="F118" s="50"/>
      <c r="G118" s="34"/>
      <c r="H118" s="14">
        <v>112</v>
      </c>
      <c r="J118" s="7"/>
      <c r="AC118" s="8">
        <v>16402</v>
      </c>
      <c r="AD118" s="9" t="s">
        <v>110</v>
      </c>
      <c r="AE118" s="8">
        <v>880</v>
      </c>
    </row>
    <row r="119" spans="1:31" s="6" customFormat="1" ht="23.25" customHeight="1" x14ac:dyDescent="0.3">
      <c r="A119" s="5">
        <f>+Tableau14[[#This Row],[الهاتف]]</f>
        <v>0</v>
      </c>
      <c r="B119" s="5"/>
      <c r="C119" s="46"/>
      <c r="D119" s="47"/>
      <c r="E119" s="47"/>
      <c r="F119" s="47"/>
      <c r="G119" s="32"/>
      <c r="H119" s="10">
        <v>113</v>
      </c>
      <c r="J119" s="7"/>
      <c r="AC119" s="8">
        <v>16406</v>
      </c>
      <c r="AD119" s="9" t="s">
        <v>111</v>
      </c>
      <c r="AE119" s="8">
        <v>820</v>
      </c>
    </row>
    <row r="120" spans="1:31" s="6" customFormat="1" ht="23.25" customHeight="1" x14ac:dyDescent="0.3">
      <c r="A120" s="5">
        <f>+Tableau14[[#This Row],[الهاتف]]</f>
        <v>0</v>
      </c>
      <c r="B120" s="5"/>
      <c r="C120" s="48"/>
      <c r="D120" s="49"/>
      <c r="E120" s="49"/>
      <c r="F120" s="50"/>
      <c r="G120" s="34"/>
      <c r="H120" s="14">
        <v>114</v>
      </c>
      <c r="J120" s="7"/>
      <c r="AC120" s="8">
        <v>16408</v>
      </c>
      <c r="AD120" s="9" t="s">
        <v>112</v>
      </c>
      <c r="AE120" s="8">
        <v>830</v>
      </c>
    </row>
    <row r="121" spans="1:31" s="6" customFormat="1" ht="23.25" customHeight="1" x14ac:dyDescent="0.3">
      <c r="A121" s="5">
        <f>+Tableau14[[#This Row],[الهاتف]]</f>
        <v>0</v>
      </c>
      <c r="B121" s="5"/>
      <c r="C121" s="46"/>
      <c r="D121" s="47"/>
      <c r="E121" s="47"/>
      <c r="F121" s="47"/>
      <c r="G121" s="32"/>
      <c r="H121" s="10">
        <v>115</v>
      </c>
      <c r="J121" s="7"/>
      <c r="AC121" s="8">
        <v>16435</v>
      </c>
      <c r="AD121" s="9" t="s">
        <v>113</v>
      </c>
      <c r="AE121" s="8">
        <v>880</v>
      </c>
    </row>
    <row r="122" spans="1:31" s="6" customFormat="1" ht="23.25" customHeight="1" x14ac:dyDescent="0.3">
      <c r="A122" s="5">
        <f>+Tableau14[[#This Row],[الهاتف]]</f>
        <v>0</v>
      </c>
      <c r="B122" s="5"/>
      <c r="C122" s="48"/>
      <c r="D122" s="49"/>
      <c r="E122" s="49"/>
      <c r="F122" s="50"/>
      <c r="G122" s="34"/>
      <c r="H122" s="14">
        <v>116</v>
      </c>
      <c r="J122" s="7"/>
      <c r="AC122" s="8">
        <v>16438</v>
      </c>
      <c r="AD122" s="9" t="s">
        <v>114</v>
      </c>
      <c r="AE122" s="8">
        <v>830</v>
      </c>
    </row>
    <row r="123" spans="1:31" s="6" customFormat="1" ht="23.25" customHeight="1" x14ac:dyDescent="0.3">
      <c r="A123" s="5">
        <f>+Tableau14[[#This Row],[الهاتف]]</f>
        <v>0</v>
      </c>
      <c r="B123" s="5"/>
      <c r="C123" s="46"/>
      <c r="D123" s="47"/>
      <c r="E123" s="47"/>
      <c r="F123" s="47"/>
      <c r="G123" s="32"/>
      <c r="H123" s="10">
        <v>117</v>
      </c>
      <c r="J123" s="7"/>
      <c r="AC123" s="8">
        <v>16440</v>
      </c>
      <c r="AD123" s="9" t="s">
        <v>115</v>
      </c>
      <c r="AE123" s="8">
        <v>830</v>
      </c>
    </row>
    <row r="124" spans="1:31" s="6" customFormat="1" ht="23.25" customHeight="1" x14ac:dyDescent="0.3">
      <c r="A124" s="5">
        <f>+Tableau14[[#This Row],[الهاتف]]</f>
        <v>0</v>
      </c>
      <c r="B124" s="5"/>
      <c r="C124" s="48"/>
      <c r="D124" s="49"/>
      <c r="E124" s="49"/>
      <c r="F124" s="50"/>
      <c r="G124" s="34"/>
      <c r="H124" s="14">
        <v>118</v>
      </c>
      <c r="J124" s="7"/>
      <c r="AC124" s="8">
        <v>16443</v>
      </c>
      <c r="AD124" s="9" t="s">
        <v>116</v>
      </c>
      <c r="AE124" s="8">
        <v>810</v>
      </c>
    </row>
    <row r="125" spans="1:31" s="6" customFormat="1" ht="23.25" customHeight="1" x14ac:dyDescent="0.3">
      <c r="A125" s="5">
        <f>+Tableau14[[#This Row],[الهاتف]]</f>
        <v>0</v>
      </c>
      <c r="B125" s="5"/>
      <c r="C125" s="46"/>
      <c r="D125" s="47"/>
      <c r="E125" s="47"/>
      <c r="F125" s="47"/>
      <c r="G125" s="32"/>
      <c r="H125" s="10">
        <v>119</v>
      </c>
      <c r="J125" s="7"/>
      <c r="AC125" s="8">
        <v>16445</v>
      </c>
      <c r="AD125" s="9" t="s">
        <v>117</v>
      </c>
      <c r="AE125" s="8">
        <v>830</v>
      </c>
    </row>
    <row r="126" spans="1:31" s="6" customFormat="1" ht="23.25" customHeight="1" x14ac:dyDescent="0.3">
      <c r="A126" s="5">
        <f>+Tableau14[[#This Row],[الهاتف]]</f>
        <v>0</v>
      </c>
      <c r="B126" s="5"/>
      <c r="C126" s="48"/>
      <c r="D126" s="49"/>
      <c r="E126" s="49"/>
      <c r="F126" s="50"/>
      <c r="G126" s="34"/>
      <c r="H126" s="14">
        <v>120</v>
      </c>
      <c r="J126" s="7"/>
      <c r="AC126" s="8">
        <v>16446</v>
      </c>
      <c r="AD126" s="9" t="s">
        <v>118</v>
      </c>
      <c r="AE126" s="8">
        <v>810</v>
      </c>
    </row>
    <row r="127" spans="1:31" s="6" customFormat="1" ht="23.25" customHeight="1" x14ac:dyDescent="0.3">
      <c r="A127" s="5">
        <f>+Tableau14[[#This Row],[الهاتف]]</f>
        <v>0</v>
      </c>
      <c r="B127" s="5"/>
      <c r="C127" s="46"/>
      <c r="D127" s="47"/>
      <c r="E127" s="47"/>
      <c r="F127" s="47"/>
      <c r="G127" s="32"/>
      <c r="H127" s="10">
        <v>121</v>
      </c>
      <c r="J127" s="7"/>
      <c r="AC127" s="8">
        <v>16447</v>
      </c>
      <c r="AD127" s="9" t="s">
        <v>119</v>
      </c>
      <c r="AE127" s="8">
        <v>830</v>
      </c>
    </row>
    <row r="128" spans="1:31" s="6" customFormat="1" ht="23.25" customHeight="1" x14ac:dyDescent="0.3">
      <c r="A128" s="5">
        <f>+Tableau14[[#This Row],[الهاتف]]</f>
        <v>0</v>
      </c>
      <c r="B128" s="5"/>
      <c r="C128" s="48"/>
      <c r="D128" s="49"/>
      <c r="E128" s="49"/>
      <c r="F128" s="50"/>
      <c r="G128" s="34"/>
      <c r="H128" s="14">
        <v>122</v>
      </c>
      <c r="J128" s="7"/>
      <c r="AC128" s="8">
        <v>16455</v>
      </c>
      <c r="AD128" s="9" t="s">
        <v>120</v>
      </c>
      <c r="AE128" s="8">
        <v>880</v>
      </c>
    </row>
    <row r="129" spans="1:31" s="6" customFormat="1" ht="23.25" customHeight="1" x14ac:dyDescent="0.3">
      <c r="A129" s="5">
        <f>+Tableau14[[#This Row],[الهاتف]]</f>
        <v>0</v>
      </c>
      <c r="B129" s="5"/>
      <c r="C129" s="46"/>
      <c r="D129" s="47"/>
      <c r="E129" s="47"/>
      <c r="F129" s="47"/>
      <c r="G129" s="32"/>
      <c r="H129" s="10">
        <v>123</v>
      </c>
      <c r="J129" s="7"/>
      <c r="AC129" s="8">
        <v>16469</v>
      </c>
      <c r="AD129" s="9" t="s">
        <v>121</v>
      </c>
      <c r="AE129" s="8">
        <v>820</v>
      </c>
    </row>
    <row r="130" spans="1:31" s="6" customFormat="1" ht="23.25" customHeight="1" x14ac:dyDescent="0.3">
      <c r="A130" s="5">
        <f>+Tableau14[[#This Row],[الهاتف]]</f>
        <v>0</v>
      </c>
      <c r="B130" s="5"/>
      <c r="C130" s="48"/>
      <c r="D130" s="49"/>
      <c r="E130" s="49"/>
      <c r="F130" s="50"/>
      <c r="G130" s="34"/>
      <c r="H130" s="14">
        <v>124</v>
      </c>
      <c r="J130" s="7"/>
      <c r="AC130" s="8">
        <v>16511</v>
      </c>
      <c r="AD130" s="9" t="s">
        <v>122</v>
      </c>
      <c r="AE130" s="8">
        <v>830</v>
      </c>
    </row>
    <row r="131" spans="1:31" s="6" customFormat="1" ht="23.25" customHeight="1" x14ac:dyDescent="0.3">
      <c r="A131" s="5">
        <f>+Tableau14[[#This Row],[الهاتف]]</f>
        <v>0</v>
      </c>
      <c r="B131" s="5"/>
      <c r="C131" s="46"/>
      <c r="D131" s="47"/>
      <c r="E131" s="47"/>
      <c r="F131" s="47"/>
      <c r="G131" s="32"/>
      <c r="H131" s="10">
        <v>125</v>
      </c>
      <c r="J131" s="7"/>
      <c r="AC131" s="8">
        <v>16515</v>
      </c>
      <c r="AD131" s="9" t="s">
        <v>123</v>
      </c>
      <c r="AE131" s="8">
        <v>830</v>
      </c>
    </row>
    <row r="132" spans="1:31" s="6" customFormat="1" ht="23.25" customHeight="1" x14ac:dyDescent="0.3">
      <c r="A132" s="5">
        <f>+Tableau14[[#This Row],[الهاتف]]</f>
        <v>0</v>
      </c>
      <c r="B132" s="5"/>
      <c r="C132" s="48"/>
      <c r="D132" s="49"/>
      <c r="E132" s="49"/>
      <c r="F132" s="50"/>
      <c r="G132" s="34"/>
      <c r="H132" s="14">
        <v>126</v>
      </c>
      <c r="J132" s="7"/>
      <c r="AC132" s="8">
        <v>16516</v>
      </c>
      <c r="AD132" s="9" t="s">
        <v>124</v>
      </c>
      <c r="AE132" s="8">
        <v>870</v>
      </c>
    </row>
    <row r="133" spans="1:31" s="6" customFormat="1" ht="23.25" customHeight="1" x14ac:dyDescent="0.3">
      <c r="A133" s="5">
        <f>+Tableau14[[#This Row],[الهاتف]]</f>
        <v>0</v>
      </c>
      <c r="B133" s="5"/>
      <c r="C133" s="46"/>
      <c r="D133" s="47"/>
      <c r="E133" s="47"/>
      <c r="F133" s="47"/>
      <c r="G133" s="32"/>
      <c r="H133" s="10">
        <v>127</v>
      </c>
      <c r="J133" s="7"/>
      <c r="AC133" s="8">
        <v>16534</v>
      </c>
      <c r="AD133" s="9" t="s">
        <v>125</v>
      </c>
      <c r="AE133" s="8">
        <v>820</v>
      </c>
    </row>
    <row r="134" spans="1:31" s="6" customFormat="1" ht="23.25" customHeight="1" x14ac:dyDescent="0.3">
      <c r="A134" s="5">
        <f>+Tableau14[[#This Row],[الهاتف]]</f>
        <v>0</v>
      </c>
      <c r="B134" s="5"/>
      <c r="C134" s="48"/>
      <c r="D134" s="49"/>
      <c r="E134" s="49"/>
      <c r="F134" s="50"/>
      <c r="G134" s="34"/>
      <c r="H134" s="14">
        <v>128</v>
      </c>
      <c r="J134" s="7"/>
      <c r="AC134" s="8">
        <v>16541</v>
      </c>
      <c r="AD134" s="9" t="s">
        <v>126</v>
      </c>
      <c r="AE134" s="8">
        <v>806</v>
      </c>
    </row>
    <row r="135" spans="1:31" s="16" customFormat="1" ht="23.25" customHeight="1" x14ac:dyDescent="0.3">
      <c r="A135" s="5">
        <f>+Tableau14[[#This Row],[الهاتف]]</f>
        <v>0</v>
      </c>
      <c r="B135" s="15"/>
      <c r="C135" s="46"/>
      <c r="D135" s="47"/>
      <c r="E135" s="47"/>
      <c r="F135" s="47"/>
      <c r="G135" s="32"/>
      <c r="H135" s="10">
        <v>129</v>
      </c>
      <c r="J135" s="17"/>
      <c r="N135" s="6"/>
      <c r="AC135" s="18">
        <v>16542</v>
      </c>
      <c r="AD135" s="19" t="s">
        <v>127</v>
      </c>
      <c r="AE135" s="18">
        <v>801</v>
      </c>
    </row>
    <row r="136" spans="1:31" s="6" customFormat="1" ht="23.25" customHeight="1" x14ac:dyDescent="0.3">
      <c r="A136" s="5">
        <f>+Tableau14[[#This Row],[الهاتف]]</f>
        <v>0</v>
      </c>
      <c r="B136" s="5"/>
      <c r="C136" s="48"/>
      <c r="D136" s="49"/>
      <c r="E136" s="49"/>
      <c r="F136" s="50"/>
      <c r="G136" s="34"/>
      <c r="H136" s="14">
        <v>130</v>
      </c>
      <c r="J136" s="7"/>
      <c r="AC136" s="8">
        <v>16549</v>
      </c>
      <c r="AD136" s="9" t="s">
        <v>128</v>
      </c>
      <c r="AE136" s="8">
        <v>820</v>
      </c>
    </row>
    <row r="137" spans="1:31" s="6" customFormat="1" ht="23.25" customHeight="1" x14ac:dyDescent="0.3">
      <c r="A137" s="5">
        <f>+Tableau14[[#This Row],[الهاتف]]</f>
        <v>0</v>
      </c>
      <c r="B137" s="5"/>
      <c r="C137" s="46"/>
      <c r="D137" s="47"/>
      <c r="E137" s="47"/>
      <c r="F137" s="47"/>
      <c r="G137" s="32"/>
      <c r="H137" s="10">
        <v>131</v>
      </c>
      <c r="J137" s="7"/>
      <c r="AC137" s="8">
        <v>16577</v>
      </c>
      <c r="AD137" s="9" t="s">
        <v>129</v>
      </c>
      <c r="AE137" s="8">
        <v>880</v>
      </c>
    </row>
    <row r="138" spans="1:31" s="6" customFormat="1" ht="23.25" customHeight="1" x14ac:dyDescent="0.3">
      <c r="A138" s="5">
        <f>+Tableau14[[#This Row],[الهاتف]]</f>
        <v>0</v>
      </c>
      <c r="B138" s="5"/>
      <c r="C138" s="48"/>
      <c r="D138" s="49"/>
      <c r="E138" s="49"/>
      <c r="F138" s="50"/>
      <c r="G138" s="34"/>
      <c r="H138" s="14">
        <v>132</v>
      </c>
      <c r="J138" s="7"/>
      <c r="AC138" s="8">
        <v>16580</v>
      </c>
      <c r="AD138" s="9" t="s">
        <v>130</v>
      </c>
      <c r="AE138" s="8">
        <v>820</v>
      </c>
    </row>
    <row r="139" spans="1:31" s="6" customFormat="1" ht="23.25" customHeight="1" x14ac:dyDescent="0.3">
      <c r="A139" s="5">
        <f>+Tableau14[[#This Row],[الهاتف]]</f>
        <v>0</v>
      </c>
      <c r="B139" s="5"/>
      <c r="C139" s="46"/>
      <c r="D139" s="47"/>
      <c r="E139" s="47"/>
      <c r="F139" s="47"/>
      <c r="G139" s="32"/>
      <c r="H139" s="10">
        <v>133</v>
      </c>
      <c r="J139" s="7"/>
      <c r="AC139" s="8">
        <v>16587</v>
      </c>
      <c r="AD139" s="9" t="s">
        <v>131</v>
      </c>
      <c r="AE139" s="8">
        <v>820</v>
      </c>
    </row>
    <row r="140" spans="1:31" s="6" customFormat="1" ht="23.25" customHeight="1" x14ac:dyDescent="0.3">
      <c r="A140" s="5">
        <f>+Tableau14[[#This Row],[الهاتف]]</f>
        <v>0</v>
      </c>
      <c r="B140" s="5"/>
      <c r="C140" s="48"/>
      <c r="D140" s="49"/>
      <c r="E140" s="49"/>
      <c r="F140" s="50"/>
      <c r="G140" s="34"/>
      <c r="H140" s="14">
        <v>134</v>
      </c>
      <c r="J140" s="7"/>
      <c r="AC140" s="8">
        <v>16602</v>
      </c>
      <c r="AD140" s="9" t="s">
        <v>132</v>
      </c>
      <c r="AE140" s="8">
        <v>830</v>
      </c>
    </row>
    <row r="141" spans="1:31" s="6" customFormat="1" ht="23.25" customHeight="1" x14ac:dyDescent="0.3">
      <c r="A141" s="5">
        <f>+Tableau14[[#This Row],[الهاتف]]</f>
        <v>0</v>
      </c>
      <c r="B141" s="5"/>
      <c r="C141" s="46"/>
      <c r="D141" s="47"/>
      <c r="E141" s="47"/>
      <c r="F141" s="47"/>
      <c r="G141" s="32"/>
      <c r="H141" s="10">
        <v>135</v>
      </c>
      <c r="J141" s="7"/>
      <c r="AC141" s="8">
        <v>16609</v>
      </c>
      <c r="AD141" s="9" t="s">
        <v>133</v>
      </c>
      <c r="AE141" s="8">
        <v>820</v>
      </c>
    </row>
    <row r="142" spans="1:31" s="6" customFormat="1" ht="23.25" customHeight="1" x14ac:dyDescent="0.3">
      <c r="A142" s="5">
        <f>+Tableau14[[#This Row],[الهاتف]]</f>
        <v>0</v>
      </c>
      <c r="B142" s="5"/>
      <c r="C142" s="48"/>
      <c r="D142" s="49"/>
      <c r="E142" s="49"/>
      <c r="F142" s="50"/>
      <c r="G142" s="34"/>
      <c r="H142" s="14">
        <v>136</v>
      </c>
      <c r="J142" s="7"/>
      <c r="AC142" s="8">
        <v>16610</v>
      </c>
      <c r="AD142" s="9" t="s">
        <v>134</v>
      </c>
      <c r="AE142" s="8">
        <v>840</v>
      </c>
    </row>
    <row r="143" spans="1:31" s="6" customFormat="1" ht="23.25" customHeight="1" x14ac:dyDescent="0.3">
      <c r="A143" s="5">
        <f>+Tableau14[[#This Row],[الهاتف]]</f>
        <v>0</v>
      </c>
      <c r="B143" s="5"/>
      <c r="C143" s="46"/>
      <c r="D143" s="47"/>
      <c r="E143" s="47"/>
      <c r="F143" s="47"/>
      <c r="G143" s="32"/>
      <c r="H143" s="10">
        <v>137</v>
      </c>
      <c r="J143" s="7"/>
      <c r="AC143" s="8"/>
      <c r="AD143" s="9"/>
      <c r="AE143" s="8"/>
    </row>
    <row r="144" spans="1:31" s="6" customFormat="1" ht="23.25" customHeight="1" x14ac:dyDescent="0.3">
      <c r="A144" s="5">
        <f>+Tableau14[[#This Row],[الهاتف]]</f>
        <v>0</v>
      </c>
      <c r="B144" s="5"/>
      <c r="C144" s="48"/>
      <c r="D144" s="49"/>
      <c r="E144" s="49"/>
      <c r="F144" s="50"/>
      <c r="G144" s="34"/>
      <c r="H144" s="14">
        <v>138</v>
      </c>
      <c r="J144" s="7"/>
      <c r="AC144" s="8"/>
      <c r="AD144" s="9"/>
      <c r="AE144" s="8"/>
    </row>
    <row r="145" spans="1:31" s="6" customFormat="1" ht="23.25" customHeight="1" x14ac:dyDescent="0.3">
      <c r="A145" s="5">
        <f>+Tableau14[[#This Row],[الهاتف]]</f>
        <v>0</v>
      </c>
      <c r="B145" s="5"/>
      <c r="C145" s="46"/>
      <c r="D145" s="47"/>
      <c r="E145" s="47"/>
      <c r="F145" s="47"/>
      <c r="G145" s="32"/>
      <c r="H145" s="10">
        <v>139</v>
      </c>
      <c r="J145" s="7"/>
      <c r="AC145" s="8">
        <v>16680</v>
      </c>
      <c r="AD145" s="9" t="s">
        <v>135</v>
      </c>
      <c r="AE145" s="8">
        <v>830</v>
      </c>
    </row>
    <row r="146" spans="1:31" s="6" customFormat="1" ht="23.25" customHeight="1" x14ac:dyDescent="0.3">
      <c r="A146" s="5">
        <f>+Tableau14[[#This Row],[الهاتف]]</f>
        <v>0</v>
      </c>
      <c r="B146" s="5"/>
      <c r="C146" s="48"/>
      <c r="D146" s="49"/>
      <c r="E146" s="49"/>
      <c r="F146" s="50"/>
      <c r="G146" s="34"/>
      <c r="H146" s="14">
        <v>140</v>
      </c>
      <c r="J146" s="7"/>
      <c r="AC146" s="8">
        <v>16711</v>
      </c>
      <c r="AD146" s="9" t="s">
        <v>136</v>
      </c>
      <c r="AE146" s="8">
        <v>880</v>
      </c>
    </row>
    <row r="147" spans="1:31" s="6" customFormat="1" ht="23.25" customHeight="1" x14ac:dyDescent="0.3">
      <c r="A147" s="5">
        <f>+Tableau14[[#This Row],[الهاتف]]</f>
        <v>0</v>
      </c>
      <c r="B147" s="5"/>
      <c r="C147" s="46"/>
      <c r="D147" s="47"/>
      <c r="E147" s="47"/>
      <c r="F147" s="47"/>
      <c r="G147" s="32"/>
      <c r="H147" s="10">
        <v>141</v>
      </c>
      <c r="J147" s="7"/>
      <c r="AC147" s="8">
        <v>16716</v>
      </c>
      <c r="AD147" s="9" t="s">
        <v>137</v>
      </c>
      <c r="AE147" s="8">
        <v>830</v>
      </c>
    </row>
    <row r="148" spans="1:31" s="6" customFormat="1" ht="23.25" customHeight="1" x14ac:dyDescent="0.3">
      <c r="A148" s="5">
        <f>+Tableau14[[#This Row],[الهاتف]]</f>
        <v>0</v>
      </c>
      <c r="B148" s="5"/>
      <c r="C148" s="48"/>
      <c r="D148" s="49"/>
      <c r="E148" s="49"/>
      <c r="F148" s="50"/>
      <c r="G148" s="34"/>
      <c r="H148" s="14">
        <v>142</v>
      </c>
      <c r="J148" s="7"/>
      <c r="AC148" s="8">
        <v>16722</v>
      </c>
      <c r="AD148" s="9" t="s">
        <v>138</v>
      </c>
      <c r="AE148" s="8">
        <v>820</v>
      </c>
    </row>
    <row r="149" spans="1:31" s="6" customFormat="1" ht="23.25" customHeight="1" x14ac:dyDescent="0.3">
      <c r="A149" s="5">
        <f>+Tableau14[[#This Row],[الهاتف]]</f>
        <v>0</v>
      </c>
      <c r="B149" s="5"/>
      <c r="C149" s="46"/>
      <c r="D149" s="47"/>
      <c r="E149" s="47"/>
      <c r="F149" s="47"/>
      <c r="G149" s="32"/>
      <c r="H149" s="10">
        <v>143</v>
      </c>
      <c r="J149" s="7"/>
      <c r="AC149" s="8">
        <v>16724</v>
      </c>
      <c r="AD149" s="9" t="s">
        <v>139</v>
      </c>
      <c r="AE149" s="8">
        <v>830</v>
      </c>
    </row>
    <row r="150" spans="1:31" s="6" customFormat="1" ht="23.25" customHeight="1" x14ac:dyDescent="0.3">
      <c r="A150" s="5">
        <f>+Tableau14[[#This Row],[الهاتف]]</f>
        <v>0</v>
      </c>
      <c r="B150" s="5"/>
      <c r="C150" s="48"/>
      <c r="D150" s="49"/>
      <c r="E150" s="49"/>
      <c r="F150" s="50"/>
      <c r="G150" s="34"/>
      <c r="H150" s="14">
        <v>144</v>
      </c>
      <c r="J150" s="7"/>
      <c r="AC150" s="8">
        <v>16731</v>
      </c>
      <c r="AD150" s="9" t="s">
        <v>140</v>
      </c>
      <c r="AE150" s="8">
        <v>880</v>
      </c>
    </row>
    <row r="151" spans="1:31" s="6" customFormat="1" ht="23.25" customHeight="1" x14ac:dyDescent="0.3">
      <c r="A151" s="5">
        <f>+Tableau14[[#This Row],[الهاتف]]</f>
        <v>0</v>
      </c>
      <c r="B151" s="5"/>
      <c r="C151" s="46"/>
      <c r="D151" s="47"/>
      <c r="E151" s="47"/>
      <c r="F151" s="47"/>
      <c r="G151" s="32"/>
      <c r="H151" s="10">
        <v>145</v>
      </c>
      <c r="J151" s="7"/>
      <c r="AC151" s="8">
        <v>16740</v>
      </c>
      <c r="AD151" s="9" t="s">
        <v>141</v>
      </c>
      <c r="AE151" s="8">
        <v>870</v>
      </c>
    </row>
    <row r="152" spans="1:31" s="6" customFormat="1" ht="23.25" customHeight="1" x14ac:dyDescent="0.3">
      <c r="A152" s="5">
        <f>+Tableau14[[#This Row],[الهاتف]]</f>
        <v>0</v>
      </c>
      <c r="B152" s="5"/>
      <c r="C152" s="48"/>
      <c r="D152" s="49"/>
      <c r="E152" s="49"/>
      <c r="F152" s="50"/>
      <c r="G152" s="34"/>
      <c r="H152" s="14">
        <v>146</v>
      </c>
      <c r="J152" s="7"/>
      <c r="AC152" s="8">
        <v>16789</v>
      </c>
      <c r="AD152" s="9" t="s">
        <v>142</v>
      </c>
      <c r="AE152" s="8">
        <v>840</v>
      </c>
    </row>
    <row r="153" spans="1:31" s="6" customFormat="1" ht="23.25" customHeight="1" x14ac:dyDescent="0.3">
      <c r="A153" s="5">
        <f>+Tableau14[[#This Row],[الهاتف]]</f>
        <v>0</v>
      </c>
      <c r="B153" s="5"/>
      <c r="C153" s="46"/>
      <c r="D153" s="47"/>
      <c r="E153" s="47"/>
      <c r="F153" s="47"/>
      <c r="G153" s="32"/>
      <c r="H153" s="10">
        <v>147</v>
      </c>
      <c r="J153" s="7"/>
      <c r="AC153" s="8">
        <v>16790</v>
      </c>
      <c r="AD153" s="9" t="s">
        <v>143</v>
      </c>
      <c r="AE153" s="8">
        <v>820</v>
      </c>
    </row>
    <row r="154" spans="1:31" s="6" customFormat="1" ht="23.25" customHeight="1" x14ac:dyDescent="0.3">
      <c r="A154" s="5">
        <f>+Tableau14[[#This Row],[الهاتف]]</f>
        <v>0</v>
      </c>
      <c r="B154" s="5"/>
      <c r="C154" s="48"/>
      <c r="D154" s="49"/>
      <c r="E154" s="49"/>
      <c r="F154" s="50"/>
      <c r="G154" s="34"/>
      <c r="H154" s="14">
        <v>148</v>
      </c>
      <c r="J154" s="7"/>
      <c r="AC154" s="8">
        <v>16793</v>
      </c>
      <c r="AD154" s="9" t="s">
        <v>144</v>
      </c>
      <c r="AE154" s="8">
        <v>880</v>
      </c>
    </row>
    <row r="155" spans="1:31" s="6" customFormat="1" ht="23.25" customHeight="1" x14ac:dyDescent="0.3">
      <c r="A155" s="5">
        <f>+Tableau14[[#This Row],[الهاتف]]</f>
        <v>0</v>
      </c>
      <c r="B155" s="5"/>
      <c r="C155" s="46"/>
      <c r="D155" s="47"/>
      <c r="E155" s="47"/>
      <c r="F155" s="47"/>
      <c r="G155" s="32"/>
      <c r="H155" s="10">
        <v>149</v>
      </c>
      <c r="J155" s="7"/>
      <c r="AC155" s="8">
        <v>16795</v>
      </c>
      <c r="AD155" s="9" t="s">
        <v>145</v>
      </c>
      <c r="AE155" s="8">
        <v>830</v>
      </c>
    </row>
    <row r="156" spans="1:31" s="6" customFormat="1" ht="23.25" customHeight="1" x14ac:dyDescent="0.3">
      <c r="A156" s="5">
        <f>+Tableau14[[#This Row],[الهاتف]]</f>
        <v>0</v>
      </c>
      <c r="B156" s="5"/>
      <c r="C156" s="48"/>
      <c r="D156" s="49"/>
      <c r="E156" s="49"/>
      <c r="F156" s="50"/>
      <c r="G156" s="34"/>
      <c r="H156" s="14">
        <v>150</v>
      </c>
      <c r="J156" s="7"/>
      <c r="AC156" s="8">
        <v>16798</v>
      </c>
      <c r="AD156" s="9" t="s">
        <v>146</v>
      </c>
      <c r="AE156" s="8">
        <v>820</v>
      </c>
    </row>
    <row r="157" spans="1:31" s="6" customFormat="1" ht="23.25" customHeight="1" x14ac:dyDescent="0.3">
      <c r="A157" s="5">
        <f>+Tableau14[[#This Row],[الهاتف]]</f>
        <v>0</v>
      </c>
      <c r="B157" s="5"/>
      <c r="C157" s="46"/>
      <c r="D157" s="47"/>
      <c r="E157" s="47"/>
      <c r="F157" s="47"/>
      <c r="G157" s="32"/>
      <c r="H157" s="10">
        <v>151</v>
      </c>
      <c r="J157" s="7"/>
      <c r="AC157" s="8">
        <v>16799</v>
      </c>
      <c r="AD157" s="9" t="s">
        <v>147</v>
      </c>
      <c r="AE157" s="8">
        <v>830</v>
      </c>
    </row>
    <row r="158" spans="1:31" s="6" customFormat="1" ht="23.25" customHeight="1" x14ac:dyDescent="0.3">
      <c r="A158" s="5">
        <f>+Tableau14[[#This Row],[الهاتف]]</f>
        <v>0</v>
      </c>
      <c r="B158" s="5"/>
      <c r="C158" s="48"/>
      <c r="D158" s="49"/>
      <c r="E158" s="49"/>
      <c r="F158" s="50"/>
      <c r="G158" s="34"/>
      <c r="H158" s="14">
        <v>152</v>
      </c>
      <c r="J158" s="7"/>
      <c r="AC158" s="8">
        <v>16800</v>
      </c>
      <c r="AD158" s="9" t="s">
        <v>148</v>
      </c>
      <c r="AE158" s="8">
        <v>830</v>
      </c>
    </row>
    <row r="159" spans="1:31" s="6" customFormat="1" ht="23.25" customHeight="1" x14ac:dyDescent="0.3">
      <c r="A159" s="5">
        <f>+Tableau14[[#This Row],[الهاتف]]</f>
        <v>0</v>
      </c>
      <c r="B159" s="5"/>
      <c r="C159" s="46"/>
      <c r="D159" s="47"/>
      <c r="E159" s="47"/>
      <c r="F159" s="47"/>
      <c r="G159" s="32"/>
      <c r="H159" s="10">
        <v>153</v>
      </c>
      <c r="J159" s="7"/>
      <c r="AC159" s="8">
        <v>16801</v>
      </c>
      <c r="AD159" s="9" t="s">
        <v>149</v>
      </c>
      <c r="AE159" s="8">
        <v>840</v>
      </c>
    </row>
    <row r="160" spans="1:31" s="6" customFormat="1" ht="23.25" customHeight="1" x14ac:dyDescent="0.3">
      <c r="A160" s="5">
        <f>+Tableau14[[#This Row],[الهاتف]]</f>
        <v>0</v>
      </c>
      <c r="B160" s="5"/>
      <c r="C160" s="48"/>
      <c r="D160" s="49"/>
      <c r="E160" s="49"/>
      <c r="F160" s="50"/>
      <c r="G160" s="34"/>
      <c r="H160" s="14">
        <v>154</v>
      </c>
      <c r="J160" s="7"/>
      <c r="AC160" s="8">
        <v>16841</v>
      </c>
      <c r="AD160" s="9" t="s">
        <v>150</v>
      </c>
      <c r="AE160" s="8">
        <v>801</v>
      </c>
    </row>
    <row r="161" spans="1:31" s="6" customFormat="1" ht="23.25" customHeight="1" x14ac:dyDescent="0.3">
      <c r="A161" s="5">
        <f>+Tableau14[[#This Row],[الهاتف]]</f>
        <v>0</v>
      </c>
      <c r="B161" s="5"/>
      <c r="C161" s="46"/>
      <c r="D161" s="47"/>
      <c r="E161" s="47"/>
      <c r="F161" s="47"/>
      <c r="G161" s="32"/>
      <c r="H161" s="10">
        <v>155</v>
      </c>
      <c r="J161" s="7"/>
      <c r="AC161" s="8">
        <v>16842</v>
      </c>
      <c r="AD161" s="9" t="s">
        <v>151</v>
      </c>
      <c r="AE161" s="8">
        <v>801</v>
      </c>
    </row>
    <row r="162" spans="1:31" s="6" customFormat="1" ht="23.25" customHeight="1" x14ac:dyDescent="0.3">
      <c r="A162" s="5">
        <f>+Tableau14[[#This Row],[الهاتف]]</f>
        <v>0</v>
      </c>
      <c r="B162" s="5"/>
      <c r="C162" s="48"/>
      <c r="D162" s="49"/>
      <c r="E162" s="49"/>
      <c r="F162" s="50"/>
      <c r="G162" s="34"/>
      <c r="H162" s="14">
        <v>156</v>
      </c>
      <c r="J162" s="7"/>
      <c r="AC162" s="8">
        <v>16925</v>
      </c>
      <c r="AD162" s="9" t="s">
        <v>152</v>
      </c>
      <c r="AE162" s="8">
        <v>830</v>
      </c>
    </row>
    <row r="163" spans="1:31" s="6" customFormat="1" ht="23.25" customHeight="1" x14ac:dyDescent="0.3">
      <c r="A163" s="5">
        <f>+Tableau14[[#This Row],[الهاتف]]</f>
        <v>0</v>
      </c>
      <c r="B163" s="5"/>
      <c r="C163" s="46"/>
      <c r="D163" s="47"/>
      <c r="E163" s="47"/>
      <c r="F163" s="47"/>
      <c r="G163" s="32"/>
      <c r="H163" s="10">
        <v>157</v>
      </c>
      <c r="J163" s="7"/>
      <c r="AC163" s="8">
        <v>16928</v>
      </c>
      <c r="AD163" s="9" t="s">
        <v>153</v>
      </c>
      <c r="AE163" s="8">
        <v>820</v>
      </c>
    </row>
    <row r="164" spans="1:31" s="6" customFormat="1" ht="23.25" customHeight="1" x14ac:dyDescent="0.3">
      <c r="A164" s="5">
        <f>+Tableau14[[#This Row],[الهاتف]]</f>
        <v>0</v>
      </c>
      <c r="B164" s="5"/>
      <c r="C164" s="48"/>
      <c r="D164" s="49"/>
      <c r="E164" s="49"/>
      <c r="F164" s="50"/>
      <c r="G164" s="34"/>
      <c r="H164" s="14">
        <v>158</v>
      </c>
      <c r="J164" s="7"/>
      <c r="AC164" s="8">
        <v>16929</v>
      </c>
      <c r="AD164" s="9" t="s">
        <v>154</v>
      </c>
      <c r="AE164" s="8">
        <v>880</v>
      </c>
    </row>
    <row r="165" spans="1:31" s="6" customFormat="1" ht="23.25" customHeight="1" x14ac:dyDescent="0.3">
      <c r="A165" s="5">
        <f>+Tableau14[[#This Row],[الهاتف]]</f>
        <v>0</v>
      </c>
      <c r="B165" s="5"/>
      <c r="C165" s="46"/>
      <c r="D165" s="47"/>
      <c r="E165" s="47"/>
      <c r="F165" s="47"/>
      <c r="G165" s="32"/>
      <c r="H165" s="10">
        <v>159</v>
      </c>
      <c r="J165" s="7"/>
      <c r="AC165" s="8">
        <v>16930</v>
      </c>
      <c r="AD165" s="9" t="s">
        <v>155</v>
      </c>
      <c r="AE165" s="8">
        <v>810</v>
      </c>
    </row>
    <row r="166" spans="1:31" s="6" customFormat="1" ht="23.25" customHeight="1" x14ac:dyDescent="0.3">
      <c r="A166" s="5">
        <f>+Tableau14[[#This Row],[الهاتف]]</f>
        <v>0</v>
      </c>
      <c r="B166" s="5"/>
      <c r="C166" s="48"/>
      <c r="D166" s="49"/>
      <c r="E166" s="49"/>
      <c r="F166" s="50"/>
      <c r="G166" s="34"/>
      <c r="H166" s="14">
        <v>160</v>
      </c>
      <c r="J166" s="7"/>
      <c r="AC166" s="8">
        <v>16931</v>
      </c>
      <c r="AD166" s="9" t="s">
        <v>156</v>
      </c>
      <c r="AE166" s="8">
        <v>880</v>
      </c>
    </row>
    <row r="167" spans="1:31" s="6" customFormat="1" ht="23.25" customHeight="1" x14ac:dyDescent="0.3">
      <c r="A167" s="5">
        <f>+Tableau14[[#This Row],[الهاتف]]</f>
        <v>0</v>
      </c>
      <c r="B167" s="5"/>
      <c r="C167" s="46"/>
      <c r="D167" s="47"/>
      <c r="E167" s="47"/>
      <c r="F167" s="47"/>
      <c r="G167" s="32"/>
      <c r="H167" s="10">
        <v>161</v>
      </c>
      <c r="J167" s="7"/>
      <c r="AC167" s="8">
        <v>16933</v>
      </c>
      <c r="AD167" s="9" t="s">
        <v>157</v>
      </c>
      <c r="AE167" s="8">
        <v>830</v>
      </c>
    </row>
    <row r="168" spans="1:31" s="6" customFormat="1" ht="23.25" customHeight="1" x14ac:dyDescent="0.3">
      <c r="A168" s="5">
        <f>+Tableau14[[#This Row],[الهاتف]]</f>
        <v>0</v>
      </c>
      <c r="B168" s="5"/>
      <c r="C168" s="48"/>
      <c r="D168" s="49"/>
      <c r="E168" s="49"/>
      <c r="F168" s="50"/>
      <c r="G168" s="34"/>
      <c r="H168" s="14">
        <v>162</v>
      </c>
      <c r="J168" s="7"/>
      <c r="AC168" s="8">
        <v>16952</v>
      </c>
      <c r="AD168" s="9" t="s">
        <v>158</v>
      </c>
      <c r="AE168" s="8">
        <v>830</v>
      </c>
    </row>
    <row r="169" spans="1:31" s="6" customFormat="1" ht="23.25" customHeight="1" x14ac:dyDescent="0.3">
      <c r="A169" s="5">
        <f>+Tableau14[[#This Row],[الهاتف]]</f>
        <v>0</v>
      </c>
      <c r="B169" s="5"/>
      <c r="C169" s="46"/>
      <c r="D169" s="47"/>
      <c r="E169" s="47"/>
      <c r="F169" s="47"/>
      <c r="G169" s="32"/>
      <c r="H169" s="10">
        <v>163</v>
      </c>
      <c r="J169" s="7"/>
      <c r="AC169" s="8">
        <v>16981</v>
      </c>
      <c r="AD169" s="9" t="s">
        <v>159</v>
      </c>
      <c r="AE169" s="8">
        <v>820</v>
      </c>
    </row>
    <row r="170" spans="1:31" s="21" customFormat="1" ht="23.25" customHeight="1" x14ac:dyDescent="0.3">
      <c r="A170" s="5">
        <f>+Tableau14[[#This Row],[الهاتف]]</f>
        <v>0</v>
      </c>
      <c r="B170" s="20"/>
      <c r="C170" s="48"/>
      <c r="D170" s="49"/>
      <c r="E170" s="49"/>
      <c r="F170" s="50"/>
      <c r="G170" s="34"/>
      <c r="H170" s="14">
        <v>164</v>
      </c>
      <c r="J170" s="22"/>
      <c r="AC170" s="23">
        <v>16998</v>
      </c>
      <c r="AD170" s="24" t="s">
        <v>160</v>
      </c>
      <c r="AE170" s="23">
        <v>801</v>
      </c>
    </row>
    <row r="171" spans="1:31" s="6" customFormat="1" ht="23.25" customHeight="1" x14ac:dyDescent="0.3">
      <c r="A171" s="5">
        <f>+Tableau14[[#This Row],[الهاتف]]</f>
        <v>0</v>
      </c>
      <c r="B171" s="5"/>
      <c r="C171" s="46"/>
      <c r="D171" s="47"/>
      <c r="E171" s="47"/>
      <c r="F171" s="47"/>
      <c r="G171" s="32"/>
      <c r="H171" s="10">
        <v>165</v>
      </c>
      <c r="J171" s="7"/>
      <c r="AC171" s="8">
        <v>16999</v>
      </c>
      <c r="AD171" s="9" t="s">
        <v>161</v>
      </c>
      <c r="AE171" s="8">
        <v>830</v>
      </c>
    </row>
    <row r="172" spans="1:31" s="6" customFormat="1" ht="23.25" customHeight="1" x14ac:dyDescent="0.3">
      <c r="A172" s="5">
        <f>+Tableau14[[#This Row],[الهاتف]]</f>
        <v>0</v>
      </c>
      <c r="B172" s="5"/>
      <c r="C172" s="48"/>
      <c r="D172" s="49"/>
      <c r="E172" s="49"/>
      <c r="F172" s="50"/>
      <c r="G172" s="34"/>
      <c r="H172" s="14">
        <v>166</v>
      </c>
      <c r="J172" s="7"/>
      <c r="AC172" s="8">
        <v>17000</v>
      </c>
      <c r="AD172" s="9" t="s">
        <v>162</v>
      </c>
      <c r="AE172" s="8">
        <v>830</v>
      </c>
    </row>
    <row r="173" spans="1:31" s="6" customFormat="1" ht="23.25" customHeight="1" x14ac:dyDescent="0.3">
      <c r="A173" s="5">
        <f>+Tableau14[[#This Row],[الهاتف]]</f>
        <v>0</v>
      </c>
      <c r="B173" s="5"/>
      <c r="C173" s="46"/>
      <c r="D173" s="47"/>
      <c r="E173" s="47"/>
      <c r="F173" s="47"/>
      <c r="G173" s="32"/>
      <c r="H173" s="10">
        <v>167</v>
      </c>
      <c r="J173" s="7"/>
      <c r="AC173" s="8">
        <v>17004</v>
      </c>
      <c r="AD173" s="9" t="s">
        <v>163</v>
      </c>
      <c r="AE173" s="8">
        <v>820</v>
      </c>
    </row>
    <row r="174" spans="1:31" s="6" customFormat="1" ht="23.25" customHeight="1" x14ac:dyDescent="0.3">
      <c r="A174" s="5">
        <f>+Tableau14[[#This Row],[الهاتف]]</f>
        <v>0</v>
      </c>
      <c r="B174" s="5"/>
      <c r="C174" s="48"/>
      <c r="D174" s="49"/>
      <c r="E174" s="49"/>
      <c r="F174" s="50"/>
      <c r="G174" s="34"/>
      <c r="H174" s="14">
        <v>168</v>
      </c>
      <c r="J174" s="7"/>
      <c r="AC174" s="8">
        <v>17025</v>
      </c>
      <c r="AD174" s="9" t="s">
        <v>164</v>
      </c>
      <c r="AE174" s="8">
        <v>830</v>
      </c>
    </row>
    <row r="175" spans="1:31" s="6" customFormat="1" ht="23.25" customHeight="1" x14ac:dyDescent="0.3">
      <c r="A175" s="5">
        <f>+Tableau14[[#This Row],[الهاتف]]</f>
        <v>0</v>
      </c>
      <c r="B175" s="5"/>
      <c r="C175" s="46"/>
      <c r="D175" s="47"/>
      <c r="E175" s="47"/>
      <c r="F175" s="47"/>
      <c r="G175" s="32"/>
      <c r="H175" s="10">
        <v>169</v>
      </c>
      <c r="J175" s="7"/>
      <c r="AC175" s="8">
        <v>17047</v>
      </c>
      <c r="AD175" s="9" t="s">
        <v>165</v>
      </c>
      <c r="AE175" s="8">
        <v>840</v>
      </c>
    </row>
    <row r="176" spans="1:31" s="6" customFormat="1" ht="23.25" customHeight="1" x14ac:dyDescent="0.3">
      <c r="A176" s="5">
        <f>+Tableau14[[#This Row],[الهاتف]]</f>
        <v>0</v>
      </c>
      <c r="B176" s="5"/>
      <c r="C176" s="48"/>
      <c r="D176" s="49"/>
      <c r="E176" s="49"/>
      <c r="F176" s="50"/>
      <c r="G176" s="34"/>
      <c r="H176" s="14">
        <v>170</v>
      </c>
      <c r="J176" s="7"/>
      <c r="AC176" s="8">
        <v>17048</v>
      </c>
      <c r="AD176" s="9" t="s">
        <v>166</v>
      </c>
      <c r="AE176" s="8">
        <v>820</v>
      </c>
    </row>
    <row r="177" spans="1:31" s="6" customFormat="1" ht="23.25" customHeight="1" x14ac:dyDescent="0.3">
      <c r="A177" s="5">
        <f>+Tableau14[[#This Row],[الهاتف]]</f>
        <v>0</v>
      </c>
      <c r="B177" s="5"/>
      <c r="C177" s="46"/>
      <c r="D177" s="47"/>
      <c r="E177" s="47"/>
      <c r="F177" s="47"/>
      <c r="G177" s="32"/>
      <c r="H177" s="10">
        <v>171</v>
      </c>
      <c r="J177" s="7"/>
      <c r="AC177" s="8">
        <v>17050</v>
      </c>
      <c r="AD177" s="9" t="s">
        <v>167</v>
      </c>
      <c r="AE177" s="8">
        <v>880</v>
      </c>
    </row>
    <row r="178" spans="1:31" s="6" customFormat="1" ht="23.25" customHeight="1" x14ac:dyDescent="0.3">
      <c r="A178" s="5">
        <f>+Tableau14[[#This Row],[الهاتف]]</f>
        <v>0</v>
      </c>
      <c r="B178" s="5"/>
      <c r="C178" s="48"/>
      <c r="D178" s="49"/>
      <c r="E178" s="49"/>
      <c r="F178" s="50"/>
      <c r="G178" s="34"/>
      <c r="H178" s="14">
        <v>172</v>
      </c>
      <c r="J178" s="7"/>
      <c r="AC178" s="8">
        <v>17052</v>
      </c>
      <c r="AD178" s="9" t="s">
        <v>168</v>
      </c>
      <c r="AE178" s="8">
        <v>880</v>
      </c>
    </row>
    <row r="179" spans="1:31" s="6" customFormat="1" ht="23.25" customHeight="1" x14ac:dyDescent="0.3">
      <c r="A179" s="5">
        <f>+Tableau14[[#This Row],[الهاتف]]</f>
        <v>0</v>
      </c>
      <c r="B179" s="5"/>
      <c r="C179" s="46"/>
      <c r="D179" s="47"/>
      <c r="E179" s="47"/>
      <c r="F179" s="47"/>
      <c r="G179" s="32"/>
      <c r="H179" s="10">
        <v>173</v>
      </c>
      <c r="J179" s="7"/>
      <c r="AC179" s="8">
        <v>17053</v>
      </c>
      <c r="AD179" s="9" t="s">
        <v>169</v>
      </c>
      <c r="AE179" s="8">
        <v>880</v>
      </c>
    </row>
    <row r="180" spans="1:31" s="6" customFormat="1" ht="23.25" customHeight="1" x14ac:dyDescent="0.3">
      <c r="A180" s="5">
        <f>+Tableau14[[#This Row],[الهاتف]]</f>
        <v>0</v>
      </c>
      <c r="B180" s="5"/>
      <c r="C180" s="48"/>
      <c r="D180" s="49"/>
      <c r="E180" s="49"/>
      <c r="F180" s="50"/>
      <c r="G180" s="34"/>
      <c r="H180" s="14">
        <v>174</v>
      </c>
      <c r="J180" s="7"/>
      <c r="AC180" s="8">
        <v>17054</v>
      </c>
      <c r="AD180" s="9" t="s">
        <v>170</v>
      </c>
      <c r="AE180" s="8">
        <v>820</v>
      </c>
    </row>
    <row r="181" spans="1:31" s="6" customFormat="1" ht="23.25" customHeight="1" x14ac:dyDescent="0.3">
      <c r="A181" s="5">
        <f>+Tableau14[[#This Row],[الهاتف]]</f>
        <v>0</v>
      </c>
      <c r="B181" s="5"/>
      <c r="C181" s="46"/>
      <c r="D181" s="47"/>
      <c r="E181" s="47"/>
      <c r="F181" s="47"/>
      <c r="G181" s="32"/>
      <c r="H181" s="10">
        <v>175</v>
      </c>
      <c r="J181" s="7"/>
      <c r="AC181" s="8">
        <v>17055</v>
      </c>
      <c r="AD181" s="9" t="s">
        <v>171</v>
      </c>
      <c r="AE181" s="8">
        <v>830</v>
      </c>
    </row>
    <row r="182" spans="1:31" s="6" customFormat="1" ht="23.25" customHeight="1" x14ac:dyDescent="0.3">
      <c r="A182" s="5">
        <f>+Tableau14[[#This Row],[الهاتف]]</f>
        <v>0</v>
      </c>
      <c r="B182" s="5"/>
      <c r="C182" s="48"/>
      <c r="D182" s="49"/>
      <c r="E182" s="49"/>
      <c r="F182" s="50"/>
      <c r="G182" s="34"/>
      <c r="H182" s="14">
        <v>176</v>
      </c>
      <c r="J182" s="7"/>
      <c r="AC182" s="8">
        <v>17056</v>
      </c>
      <c r="AD182" s="9" t="s">
        <v>172</v>
      </c>
      <c r="AE182" s="8">
        <v>830</v>
      </c>
    </row>
    <row r="183" spans="1:31" s="6" customFormat="1" ht="23.25" customHeight="1" x14ac:dyDescent="0.3">
      <c r="A183" s="5">
        <f>+Tableau14[[#This Row],[الهاتف]]</f>
        <v>0</v>
      </c>
      <c r="B183" s="5"/>
      <c r="C183" s="46"/>
      <c r="D183" s="47"/>
      <c r="E183" s="47"/>
      <c r="F183" s="47"/>
      <c r="G183" s="32"/>
      <c r="H183" s="10">
        <v>177</v>
      </c>
      <c r="J183" s="7"/>
      <c r="AC183" s="8">
        <v>17057</v>
      </c>
      <c r="AD183" s="9" t="s">
        <v>173</v>
      </c>
      <c r="AE183" s="8">
        <v>830</v>
      </c>
    </row>
    <row r="184" spans="1:31" s="6" customFormat="1" ht="23.25" customHeight="1" x14ac:dyDescent="0.3">
      <c r="A184" s="5">
        <f>+Tableau14[[#This Row],[الهاتف]]</f>
        <v>0</v>
      </c>
      <c r="B184" s="5"/>
      <c r="C184" s="48"/>
      <c r="D184" s="49"/>
      <c r="E184" s="49"/>
      <c r="F184" s="50"/>
      <c r="G184" s="34"/>
      <c r="H184" s="14">
        <v>178</v>
      </c>
      <c r="J184" s="7"/>
      <c r="AC184" s="8">
        <v>17058</v>
      </c>
      <c r="AD184" s="9" t="s">
        <v>174</v>
      </c>
      <c r="AE184" s="8">
        <v>820</v>
      </c>
    </row>
    <row r="185" spans="1:31" s="6" customFormat="1" ht="23.25" customHeight="1" x14ac:dyDescent="0.3">
      <c r="A185" s="5">
        <f>+Tableau14[[#This Row],[الهاتف]]</f>
        <v>0</v>
      </c>
      <c r="B185" s="5"/>
      <c r="C185" s="46"/>
      <c r="D185" s="47"/>
      <c r="E185" s="47"/>
      <c r="F185" s="47"/>
      <c r="G185" s="32"/>
      <c r="H185" s="10">
        <v>179</v>
      </c>
      <c r="J185" s="7"/>
      <c r="AC185" s="8">
        <v>17059</v>
      </c>
      <c r="AD185" s="9" t="s">
        <v>175</v>
      </c>
      <c r="AE185" s="8">
        <v>830</v>
      </c>
    </row>
    <row r="186" spans="1:31" s="6" customFormat="1" ht="23.25" customHeight="1" x14ac:dyDescent="0.3">
      <c r="A186" s="5">
        <f>+Tableau14[[#This Row],[الهاتف]]</f>
        <v>0</v>
      </c>
      <c r="B186" s="5"/>
      <c r="C186" s="48"/>
      <c r="D186" s="49"/>
      <c r="E186" s="49"/>
      <c r="F186" s="50"/>
      <c r="G186" s="34"/>
      <c r="H186" s="14">
        <v>180</v>
      </c>
      <c r="J186" s="7"/>
      <c r="AC186" s="8">
        <v>17061</v>
      </c>
      <c r="AD186" s="9" t="s">
        <v>176</v>
      </c>
      <c r="AE186" s="8">
        <v>880</v>
      </c>
    </row>
    <row r="187" spans="1:31" s="6" customFormat="1" ht="23.25" customHeight="1" x14ac:dyDescent="0.3">
      <c r="A187" s="5">
        <f>+Tableau14[[#This Row],[الهاتف]]</f>
        <v>0</v>
      </c>
      <c r="B187" s="5"/>
      <c r="C187" s="46"/>
      <c r="D187" s="47"/>
      <c r="E187" s="47"/>
      <c r="F187" s="47"/>
      <c r="G187" s="32"/>
      <c r="H187" s="10">
        <v>181</v>
      </c>
      <c r="J187" s="7"/>
      <c r="AC187" s="8">
        <v>17062</v>
      </c>
      <c r="AD187" s="9" t="s">
        <v>177</v>
      </c>
      <c r="AE187" s="8">
        <v>830</v>
      </c>
    </row>
    <row r="188" spans="1:31" s="6" customFormat="1" ht="23.25" customHeight="1" x14ac:dyDescent="0.3">
      <c r="A188" s="5">
        <f>+Tableau14[[#This Row],[الهاتف]]</f>
        <v>0</v>
      </c>
      <c r="B188" s="5"/>
      <c r="C188" s="48"/>
      <c r="D188" s="49"/>
      <c r="E188" s="49"/>
      <c r="F188" s="50"/>
      <c r="G188" s="34"/>
      <c r="H188" s="14">
        <v>182</v>
      </c>
      <c r="J188" s="7"/>
      <c r="AC188" s="8">
        <v>17063</v>
      </c>
      <c r="AD188" s="9" t="s">
        <v>178</v>
      </c>
      <c r="AE188" s="8">
        <v>830</v>
      </c>
    </row>
    <row r="189" spans="1:31" s="6" customFormat="1" ht="23.25" customHeight="1" x14ac:dyDescent="0.3">
      <c r="A189" s="5">
        <f>+Tableau14[[#This Row],[الهاتف]]</f>
        <v>0</v>
      </c>
      <c r="B189" s="5"/>
      <c r="C189" s="46"/>
      <c r="D189" s="47"/>
      <c r="E189" s="47"/>
      <c r="F189" s="47"/>
      <c r="G189" s="32"/>
      <c r="H189" s="10">
        <v>183</v>
      </c>
      <c r="J189" s="7"/>
      <c r="AC189" s="8">
        <v>17066</v>
      </c>
      <c r="AD189" s="9" t="s">
        <v>179</v>
      </c>
      <c r="AE189" s="8">
        <v>840</v>
      </c>
    </row>
    <row r="190" spans="1:31" s="6" customFormat="1" ht="23.25" customHeight="1" x14ac:dyDescent="0.3">
      <c r="A190" s="5">
        <f>+Tableau14[[#This Row],[الهاتف]]</f>
        <v>0</v>
      </c>
      <c r="B190" s="5"/>
      <c r="C190" s="48"/>
      <c r="D190" s="49"/>
      <c r="E190" s="49"/>
      <c r="F190" s="50"/>
      <c r="G190" s="34"/>
      <c r="H190" s="14">
        <v>184</v>
      </c>
      <c r="J190" s="7"/>
      <c r="AC190" s="8">
        <v>17111</v>
      </c>
      <c r="AD190" s="9" t="s">
        <v>180</v>
      </c>
      <c r="AE190" s="8">
        <v>814</v>
      </c>
    </row>
    <row r="191" spans="1:31" s="6" customFormat="1" ht="23.25" customHeight="1" x14ac:dyDescent="0.3">
      <c r="A191" s="5">
        <f>+Tableau14[[#This Row],[الهاتف]]</f>
        <v>0</v>
      </c>
      <c r="B191" s="5"/>
      <c r="C191" s="46"/>
      <c r="D191" s="47"/>
      <c r="E191" s="47"/>
      <c r="F191" s="47"/>
      <c r="G191" s="32"/>
      <c r="H191" s="10">
        <v>185</v>
      </c>
      <c r="J191" s="7"/>
      <c r="AC191" s="8">
        <v>17184</v>
      </c>
      <c r="AD191" s="9" t="s">
        <v>181</v>
      </c>
      <c r="AE191" s="8">
        <v>880</v>
      </c>
    </row>
    <row r="192" spans="1:31" s="6" customFormat="1" ht="23.25" customHeight="1" x14ac:dyDescent="0.3">
      <c r="A192" s="5">
        <f>+Tableau14[[#This Row],[الهاتف]]</f>
        <v>0</v>
      </c>
      <c r="B192" s="5"/>
      <c r="C192" s="48"/>
      <c r="D192" s="49"/>
      <c r="E192" s="49"/>
      <c r="F192" s="50"/>
      <c r="G192" s="34"/>
      <c r="H192" s="14">
        <v>186</v>
      </c>
      <c r="J192" s="7"/>
      <c r="AC192" s="8">
        <v>17187</v>
      </c>
      <c r="AD192" s="9" t="s">
        <v>182</v>
      </c>
      <c r="AE192" s="8">
        <v>820</v>
      </c>
    </row>
    <row r="193" spans="1:31" s="6" customFormat="1" ht="23.25" customHeight="1" x14ac:dyDescent="0.3">
      <c r="A193" s="5">
        <f>+Tableau14[[#This Row],[الهاتف]]</f>
        <v>0</v>
      </c>
      <c r="B193" s="5"/>
      <c r="C193" s="46"/>
      <c r="D193" s="47"/>
      <c r="E193" s="47"/>
      <c r="F193" s="47"/>
      <c r="G193" s="32"/>
      <c r="H193" s="10">
        <v>187</v>
      </c>
      <c r="J193" s="7"/>
      <c r="AC193" s="8">
        <v>17226</v>
      </c>
      <c r="AD193" s="9" t="s">
        <v>183</v>
      </c>
      <c r="AE193" s="8">
        <v>880</v>
      </c>
    </row>
    <row r="194" spans="1:31" s="6" customFormat="1" ht="23.25" customHeight="1" x14ac:dyDescent="0.3">
      <c r="A194" s="5">
        <f>+Tableau14[[#This Row],[الهاتف]]</f>
        <v>0</v>
      </c>
      <c r="B194" s="5"/>
      <c r="C194" s="48"/>
      <c r="D194" s="49"/>
      <c r="E194" s="49"/>
      <c r="F194" s="50"/>
      <c r="G194" s="34"/>
      <c r="H194" s="14">
        <v>188</v>
      </c>
      <c r="J194" s="7"/>
      <c r="AC194" s="8">
        <v>17235</v>
      </c>
      <c r="AD194" s="9" t="s">
        <v>184</v>
      </c>
      <c r="AE194" s="8">
        <v>820</v>
      </c>
    </row>
    <row r="195" spans="1:31" s="6" customFormat="1" ht="23.25" customHeight="1" x14ac:dyDescent="0.3">
      <c r="A195" s="5">
        <f>+Tableau14[[#This Row],[الهاتف]]</f>
        <v>0</v>
      </c>
      <c r="B195" s="5"/>
      <c r="C195" s="46"/>
      <c r="D195" s="47"/>
      <c r="E195" s="47"/>
      <c r="F195" s="47"/>
      <c r="G195" s="32"/>
      <c r="H195" s="10">
        <v>189</v>
      </c>
      <c r="J195" s="7"/>
      <c r="AC195" s="8">
        <v>17266</v>
      </c>
      <c r="AD195" s="9" t="s">
        <v>185</v>
      </c>
      <c r="AE195" s="8">
        <v>840</v>
      </c>
    </row>
    <row r="196" spans="1:31" s="6" customFormat="1" ht="23.25" customHeight="1" x14ac:dyDescent="0.3">
      <c r="A196" s="5">
        <f>+Tableau14[[#This Row],[الهاتف]]</f>
        <v>0</v>
      </c>
      <c r="B196" s="5"/>
      <c r="C196" s="48"/>
      <c r="D196" s="49"/>
      <c r="E196" s="49"/>
      <c r="F196" s="50"/>
      <c r="G196" s="34"/>
      <c r="H196" s="14">
        <v>190</v>
      </c>
      <c r="J196" s="7"/>
      <c r="AC196" s="8">
        <v>17276</v>
      </c>
      <c r="AD196" s="9" t="s">
        <v>186</v>
      </c>
      <c r="AE196" s="8">
        <v>820</v>
      </c>
    </row>
    <row r="197" spans="1:31" s="6" customFormat="1" ht="23.25" customHeight="1" x14ac:dyDescent="0.3">
      <c r="A197" s="5">
        <f>+Tableau14[[#This Row],[الهاتف]]</f>
        <v>0</v>
      </c>
      <c r="B197" s="5"/>
      <c r="C197" s="46"/>
      <c r="D197" s="47"/>
      <c r="E197" s="47"/>
      <c r="F197" s="47"/>
      <c r="G197" s="32"/>
      <c r="H197" s="10">
        <v>191</v>
      </c>
      <c r="J197" s="7"/>
      <c r="AC197" s="8">
        <v>17286</v>
      </c>
      <c r="AD197" s="9" t="s">
        <v>187</v>
      </c>
      <c r="AE197" s="8">
        <v>814</v>
      </c>
    </row>
    <row r="198" spans="1:31" s="6" customFormat="1" ht="23.25" customHeight="1" x14ac:dyDescent="0.3">
      <c r="A198" s="5">
        <f>+Tableau14[[#This Row],[الهاتف]]</f>
        <v>0</v>
      </c>
      <c r="B198" s="5"/>
      <c r="C198" s="48"/>
      <c r="D198" s="49"/>
      <c r="E198" s="49"/>
      <c r="F198" s="50"/>
      <c r="G198" s="34"/>
      <c r="H198" s="14">
        <v>192</v>
      </c>
      <c r="J198" s="7"/>
      <c r="AC198" s="8">
        <v>17342</v>
      </c>
      <c r="AD198" s="9" t="s">
        <v>188</v>
      </c>
      <c r="AE198" s="8">
        <v>807000</v>
      </c>
    </row>
    <row r="199" spans="1:31" s="6" customFormat="1" ht="23.25" customHeight="1" x14ac:dyDescent="0.3">
      <c r="A199" s="5">
        <f>+Tableau14[[#This Row],[الهاتف]]</f>
        <v>0</v>
      </c>
      <c r="B199" s="5"/>
      <c r="C199" s="46"/>
      <c r="D199" s="47"/>
      <c r="E199" s="47"/>
      <c r="F199" s="47"/>
      <c r="G199" s="32"/>
      <c r="H199" s="10">
        <v>193</v>
      </c>
      <c r="J199" s="7"/>
      <c r="AC199" s="8">
        <v>17347</v>
      </c>
      <c r="AD199" s="9" t="s">
        <v>2</v>
      </c>
      <c r="AE199" s="8">
        <v>802</v>
      </c>
    </row>
    <row r="200" spans="1:31" s="6" customFormat="1" ht="23.25" customHeight="1" x14ac:dyDescent="0.3">
      <c r="A200" s="5">
        <f>+Tableau14[[#This Row],[الهاتف]]</f>
        <v>0</v>
      </c>
      <c r="B200" s="5"/>
      <c r="C200" s="48"/>
      <c r="D200" s="49"/>
      <c r="E200" s="49"/>
      <c r="F200" s="50"/>
      <c r="G200" s="34"/>
      <c r="H200" s="14">
        <v>194</v>
      </c>
      <c r="J200" s="7"/>
      <c r="AC200" s="8">
        <v>17351</v>
      </c>
      <c r="AD200" s="9" t="s">
        <v>189</v>
      </c>
      <c r="AE200" s="8">
        <v>802</v>
      </c>
    </row>
    <row r="201" spans="1:31" s="6" customFormat="1" ht="23.25" customHeight="1" x14ac:dyDescent="0.3">
      <c r="A201" s="5">
        <f>+Tableau14[[#This Row],[الهاتف]]</f>
        <v>0</v>
      </c>
      <c r="B201" s="5"/>
      <c r="C201" s="46"/>
      <c r="D201" s="47"/>
      <c r="E201" s="47"/>
      <c r="F201" s="47"/>
      <c r="G201" s="32"/>
      <c r="H201" s="10">
        <v>195</v>
      </c>
      <c r="J201" s="7"/>
      <c r="AC201" s="8">
        <v>17360</v>
      </c>
      <c r="AD201" s="9" t="s">
        <v>190</v>
      </c>
      <c r="AE201" s="8">
        <v>830</v>
      </c>
    </row>
    <row r="202" spans="1:31" s="6" customFormat="1" ht="23.25" customHeight="1" x14ac:dyDescent="0.3">
      <c r="A202" s="5">
        <f>+Tableau14[[#This Row],[الهاتف]]</f>
        <v>0</v>
      </c>
      <c r="B202" s="5"/>
      <c r="C202" s="48"/>
      <c r="D202" s="49"/>
      <c r="E202" s="49"/>
      <c r="F202" s="50"/>
      <c r="G202" s="34"/>
      <c r="H202" s="14">
        <v>196</v>
      </c>
      <c r="J202" s="7"/>
      <c r="AC202" s="8">
        <v>17375</v>
      </c>
      <c r="AD202" s="9" t="s">
        <v>191</v>
      </c>
      <c r="AE202" s="8">
        <v>820</v>
      </c>
    </row>
    <row r="203" spans="1:31" s="6" customFormat="1" ht="23.25" customHeight="1" x14ac:dyDescent="0.3">
      <c r="A203" s="5">
        <f>+Tableau14[[#This Row],[الهاتف]]</f>
        <v>0</v>
      </c>
      <c r="B203" s="5"/>
      <c r="C203" s="46"/>
      <c r="D203" s="47"/>
      <c r="E203" s="47"/>
      <c r="F203" s="47"/>
      <c r="G203" s="32"/>
      <c r="H203" s="10">
        <v>197</v>
      </c>
      <c r="J203" s="7"/>
      <c r="AC203" s="8">
        <v>17376</v>
      </c>
      <c r="AD203" s="9" t="s">
        <v>192</v>
      </c>
      <c r="AE203" s="8">
        <v>870</v>
      </c>
    </row>
    <row r="204" spans="1:31" s="6" customFormat="1" ht="23.25" customHeight="1" x14ac:dyDescent="0.3">
      <c r="A204" s="5">
        <f>+Tableau14[[#This Row],[الهاتف]]</f>
        <v>0</v>
      </c>
      <c r="B204" s="5"/>
      <c r="C204" s="48"/>
      <c r="D204" s="49"/>
      <c r="E204" s="49"/>
      <c r="F204" s="50"/>
      <c r="G204" s="34"/>
      <c r="H204" s="14">
        <v>198</v>
      </c>
      <c r="J204" s="7"/>
      <c r="AC204" s="8">
        <v>17384</v>
      </c>
      <c r="AD204" s="9" t="s">
        <v>193</v>
      </c>
      <c r="AE204" s="8">
        <v>880</v>
      </c>
    </row>
    <row r="205" spans="1:31" s="6" customFormat="1" ht="23.25" customHeight="1" x14ac:dyDescent="0.3">
      <c r="A205" s="5">
        <f>+Tableau14[[#This Row],[الهاتف]]</f>
        <v>0</v>
      </c>
      <c r="B205" s="5"/>
      <c r="C205" s="46"/>
      <c r="D205" s="47"/>
      <c r="E205" s="47"/>
      <c r="F205" s="47"/>
      <c r="G205" s="32"/>
      <c r="H205" s="10">
        <v>199</v>
      </c>
      <c r="J205" s="7"/>
      <c r="AC205" s="8">
        <v>17388</v>
      </c>
      <c r="AD205" s="9" t="s">
        <v>194</v>
      </c>
      <c r="AE205" s="8">
        <v>806</v>
      </c>
    </row>
    <row r="206" spans="1:31" s="6" customFormat="1" ht="23.25" customHeight="1" x14ac:dyDescent="0.3">
      <c r="A206" s="5">
        <f>+Tableau14[[#This Row],[الهاتف]]</f>
        <v>0</v>
      </c>
      <c r="B206" s="5"/>
      <c r="C206" s="48"/>
      <c r="D206" s="49"/>
      <c r="E206" s="49"/>
      <c r="F206" s="50"/>
      <c r="G206" s="34"/>
      <c r="H206" s="14">
        <v>200</v>
      </c>
      <c r="J206" s="7"/>
      <c r="AC206" s="8">
        <v>17415</v>
      </c>
      <c r="AD206" s="9" t="s">
        <v>195</v>
      </c>
      <c r="AE206" s="8">
        <v>820</v>
      </c>
    </row>
    <row r="207" spans="1:31" s="6" customFormat="1" ht="23.25" customHeight="1" x14ac:dyDescent="0.3">
      <c r="A207" s="5">
        <f>+Tableau14[[#This Row],[الهاتف]]</f>
        <v>0</v>
      </c>
      <c r="B207" s="5"/>
      <c r="C207" s="46"/>
      <c r="D207" s="47"/>
      <c r="E207" s="47"/>
      <c r="F207" s="47"/>
      <c r="G207" s="32"/>
      <c r="H207" s="10">
        <v>201</v>
      </c>
      <c r="J207" s="7"/>
      <c r="AC207" s="8">
        <v>17452</v>
      </c>
      <c r="AD207" s="9" t="s">
        <v>196</v>
      </c>
      <c r="AE207" s="8">
        <v>820</v>
      </c>
    </row>
    <row r="208" spans="1:31" s="6" customFormat="1" ht="23.25" customHeight="1" x14ac:dyDescent="0.3">
      <c r="A208" s="5">
        <f>+Tableau14[[#This Row],[الهاتف]]</f>
        <v>0</v>
      </c>
      <c r="B208" s="5"/>
      <c r="C208" s="48"/>
      <c r="D208" s="49"/>
      <c r="E208" s="49"/>
      <c r="F208" s="50"/>
      <c r="G208" s="34"/>
      <c r="H208" s="14">
        <v>202</v>
      </c>
      <c r="J208" s="7"/>
      <c r="AC208" s="8">
        <v>17466</v>
      </c>
      <c r="AD208" s="9" t="s">
        <v>197</v>
      </c>
      <c r="AE208" s="8">
        <v>820</v>
      </c>
    </row>
    <row r="209" spans="1:31" s="6" customFormat="1" ht="23.25" customHeight="1" x14ac:dyDescent="0.3">
      <c r="A209" s="5">
        <f>+Tableau14[[#This Row],[الهاتف]]</f>
        <v>0</v>
      </c>
      <c r="B209" s="5"/>
      <c r="C209" s="46"/>
      <c r="D209" s="47"/>
      <c r="E209" s="47"/>
      <c r="F209" s="47"/>
      <c r="G209" s="32"/>
      <c r="H209" s="10">
        <v>203</v>
      </c>
      <c r="J209" s="7"/>
      <c r="AC209" s="8">
        <v>17470</v>
      </c>
      <c r="AD209" s="9" t="s">
        <v>198</v>
      </c>
      <c r="AE209" s="8">
        <v>820</v>
      </c>
    </row>
    <row r="210" spans="1:31" s="6" customFormat="1" ht="23.25" customHeight="1" x14ac:dyDescent="0.3">
      <c r="A210" s="5">
        <f>+Tableau14[[#This Row],[الهاتف]]</f>
        <v>0</v>
      </c>
      <c r="B210" s="5"/>
      <c r="C210" s="48"/>
      <c r="D210" s="49"/>
      <c r="E210" s="49"/>
      <c r="F210" s="50"/>
      <c r="G210" s="34"/>
      <c r="H210" s="14">
        <v>204</v>
      </c>
      <c r="J210" s="7"/>
      <c r="AC210" s="8">
        <v>17479</v>
      </c>
      <c r="AD210" s="9" t="s">
        <v>199</v>
      </c>
      <c r="AE210" s="8">
        <v>830</v>
      </c>
    </row>
    <row r="211" spans="1:31" s="6" customFormat="1" ht="23.25" customHeight="1" x14ac:dyDescent="0.3">
      <c r="A211" s="5">
        <f>+Tableau14[[#This Row],[الهاتف]]</f>
        <v>0</v>
      </c>
      <c r="B211" s="5"/>
      <c r="C211" s="46"/>
      <c r="D211" s="47"/>
      <c r="E211" s="47"/>
      <c r="F211" s="47"/>
      <c r="G211" s="32"/>
      <c r="H211" s="10">
        <v>205</v>
      </c>
      <c r="J211" s="7"/>
      <c r="AC211" s="8">
        <v>17496</v>
      </c>
      <c r="AD211" s="9" t="s">
        <v>3</v>
      </c>
      <c r="AE211" s="8">
        <v>802</v>
      </c>
    </row>
    <row r="212" spans="1:31" s="6" customFormat="1" ht="23.25" customHeight="1" x14ac:dyDescent="0.3">
      <c r="A212" s="5">
        <f>+Tableau14[[#This Row],[الهاتف]]</f>
        <v>0</v>
      </c>
      <c r="B212" s="5"/>
      <c r="C212" s="48"/>
      <c r="D212" s="49"/>
      <c r="E212" s="49"/>
      <c r="F212" s="50"/>
      <c r="G212" s="34"/>
      <c r="H212" s="14">
        <v>206</v>
      </c>
      <c r="J212" s="7"/>
      <c r="AC212" s="8">
        <v>17497</v>
      </c>
      <c r="AD212" s="9" t="s">
        <v>200</v>
      </c>
      <c r="AE212" s="8">
        <v>830</v>
      </c>
    </row>
    <row r="213" spans="1:31" s="6" customFormat="1" ht="23.25" customHeight="1" x14ac:dyDescent="0.3">
      <c r="A213" s="5">
        <f>+Tableau14[[#This Row],[الهاتف]]</f>
        <v>0</v>
      </c>
      <c r="B213" s="5"/>
      <c r="C213" s="46"/>
      <c r="D213" s="47"/>
      <c r="E213" s="47"/>
      <c r="F213" s="47"/>
      <c r="G213" s="32"/>
      <c r="H213" s="10">
        <v>207</v>
      </c>
      <c r="J213" s="7"/>
      <c r="AC213" s="8">
        <v>17499</v>
      </c>
      <c r="AD213" s="9" t="s">
        <v>201</v>
      </c>
      <c r="AE213" s="8">
        <v>830</v>
      </c>
    </row>
    <row r="214" spans="1:31" s="6" customFormat="1" ht="23.25" customHeight="1" x14ac:dyDescent="0.3">
      <c r="A214" s="5">
        <f>+Tableau14[[#This Row],[الهاتف]]</f>
        <v>0</v>
      </c>
      <c r="B214" s="5"/>
      <c r="C214" s="48"/>
      <c r="D214" s="49"/>
      <c r="E214" s="49"/>
      <c r="F214" s="50"/>
      <c r="G214" s="34"/>
      <c r="H214" s="14">
        <v>208</v>
      </c>
      <c r="J214" s="7"/>
      <c r="AC214" s="8"/>
      <c r="AD214" s="9"/>
      <c r="AE214" s="8"/>
    </row>
    <row r="215" spans="1:31" s="6" customFormat="1" ht="23.25" customHeight="1" x14ac:dyDescent="0.3">
      <c r="A215" s="5">
        <f>+Tableau14[[#This Row],[الهاتف]]</f>
        <v>0</v>
      </c>
      <c r="B215" s="5"/>
      <c r="C215" s="46"/>
      <c r="D215" s="47"/>
      <c r="E215" s="47"/>
      <c r="F215" s="47"/>
      <c r="G215" s="32"/>
      <c r="H215" s="10">
        <v>209</v>
      </c>
      <c r="J215" s="7"/>
      <c r="AC215" s="8"/>
      <c r="AD215" s="9"/>
      <c r="AE215" s="8"/>
    </row>
    <row r="216" spans="1:31" s="6" customFormat="1" ht="23.25" customHeight="1" x14ac:dyDescent="0.3">
      <c r="A216" s="5">
        <f>+Tableau14[[#This Row],[الهاتف]]</f>
        <v>0</v>
      </c>
      <c r="B216" s="5"/>
      <c r="C216" s="48"/>
      <c r="D216" s="49"/>
      <c r="E216" s="49"/>
      <c r="F216" s="50"/>
      <c r="G216" s="34"/>
      <c r="H216" s="14">
        <v>210</v>
      </c>
      <c r="J216" s="7"/>
      <c r="AC216" s="8">
        <v>17500</v>
      </c>
      <c r="AD216" s="9" t="s">
        <v>202</v>
      </c>
      <c r="AE216" s="8">
        <v>870</v>
      </c>
    </row>
    <row r="217" spans="1:31" s="6" customFormat="1" ht="23.25" customHeight="1" x14ac:dyDescent="0.3">
      <c r="A217" s="5">
        <f>+Tableau14[[#This Row],[الهاتف]]</f>
        <v>0</v>
      </c>
      <c r="B217" s="5"/>
      <c r="C217" s="46"/>
      <c r="D217" s="47"/>
      <c r="E217" s="47"/>
      <c r="F217" s="47"/>
      <c r="G217" s="32"/>
      <c r="H217" s="10">
        <v>211</v>
      </c>
      <c r="J217" s="7"/>
      <c r="AC217" s="8">
        <v>17505</v>
      </c>
      <c r="AD217" s="9" t="s">
        <v>203</v>
      </c>
      <c r="AE217" s="8">
        <v>830</v>
      </c>
    </row>
    <row r="218" spans="1:31" s="6" customFormat="1" ht="23.25" customHeight="1" x14ac:dyDescent="0.3">
      <c r="A218" s="5">
        <f>+Tableau14[[#This Row],[الهاتف]]</f>
        <v>0</v>
      </c>
      <c r="B218" s="5"/>
      <c r="C218" s="48"/>
      <c r="D218" s="49"/>
      <c r="E218" s="49"/>
      <c r="F218" s="50"/>
      <c r="G218" s="34"/>
      <c r="H218" s="14">
        <v>212</v>
      </c>
      <c r="J218" s="7"/>
      <c r="AC218" s="8">
        <v>17506</v>
      </c>
      <c r="AD218" s="9" t="s">
        <v>204</v>
      </c>
      <c r="AE218" s="8">
        <v>880</v>
      </c>
    </row>
    <row r="219" spans="1:31" s="6" customFormat="1" ht="23.25" customHeight="1" x14ac:dyDescent="0.3">
      <c r="A219" s="5">
        <f>+Tableau14[[#This Row],[الهاتف]]</f>
        <v>0</v>
      </c>
      <c r="B219" s="5"/>
      <c r="C219" s="46"/>
      <c r="D219" s="47"/>
      <c r="E219" s="47"/>
      <c r="F219" s="47"/>
      <c r="G219" s="32"/>
      <c r="H219" s="10">
        <v>213</v>
      </c>
      <c r="J219" s="7"/>
      <c r="AC219" s="8">
        <v>17526</v>
      </c>
      <c r="AD219" s="9" t="s">
        <v>205</v>
      </c>
      <c r="AE219" s="8">
        <v>860</v>
      </c>
    </row>
    <row r="220" spans="1:31" s="6" customFormat="1" ht="23.25" customHeight="1" x14ac:dyDescent="0.3">
      <c r="A220" s="5">
        <f>+Tableau14[[#This Row],[الهاتف]]</f>
        <v>0</v>
      </c>
      <c r="B220" s="5"/>
      <c r="C220" s="48"/>
      <c r="D220" s="49"/>
      <c r="E220" s="49"/>
      <c r="F220" s="50"/>
      <c r="G220" s="34"/>
      <c r="H220" s="14">
        <v>214</v>
      </c>
      <c r="J220" s="7"/>
      <c r="AC220" s="8">
        <v>17528</v>
      </c>
      <c r="AD220" s="9" t="s">
        <v>206</v>
      </c>
      <c r="AE220" s="8">
        <v>850</v>
      </c>
    </row>
    <row r="221" spans="1:31" s="6" customFormat="1" ht="23.25" customHeight="1" x14ac:dyDescent="0.3">
      <c r="A221" s="5">
        <f>+Tableau14[[#This Row],[الهاتف]]</f>
        <v>0</v>
      </c>
      <c r="B221" s="5"/>
      <c r="C221" s="46"/>
      <c r="D221" s="47"/>
      <c r="E221" s="47"/>
      <c r="F221" s="47"/>
      <c r="G221" s="32"/>
      <c r="H221" s="10">
        <v>215</v>
      </c>
      <c r="J221" s="7"/>
      <c r="AC221" s="8">
        <v>17529</v>
      </c>
      <c r="AD221" s="9" t="s">
        <v>207</v>
      </c>
      <c r="AE221" s="8">
        <v>850</v>
      </c>
    </row>
    <row r="222" spans="1:31" s="6" customFormat="1" ht="23.25" customHeight="1" x14ac:dyDescent="0.3">
      <c r="A222" s="5">
        <f>+Tableau14[[#This Row],[الهاتف]]</f>
        <v>0</v>
      </c>
      <c r="B222" s="5"/>
      <c r="C222" s="48"/>
      <c r="D222" s="49"/>
      <c r="E222" s="49"/>
      <c r="F222" s="50"/>
      <c r="G222" s="34"/>
      <c r="H222" s="14">
        <v>216</v>
      </c>
      <c r="J222" s="7"/>
      <c r="AC222" s="8">
        <v>17535</v>
      </c>
      <c r="AD222" s="9" t="s">
        <v>208</v>
      </c>
      <c r="AE222" s="8">
        <v>840</v>
      </c>
    </row>
    <row r="223" spans="1:31" s="16" customFormat="1" ht="23.25" customHeight="1" x14ac:dyDescent="0.3">
      <c r="A223" s="5">
        <f>+Tableau14[[#This Row],[الهاتف]]</f>
        <v>0</v>
      </c>
      <c r="B223" s="15"/>
      <c r="C223" s="46"/>
      <c r="D223" s="47"/>
      <c r="E223" s="47"/>
      <c r="F223" s="47"/>
      <c r="G223" s="32"/>
      <c r="H223" s="10">
        <v>217</v>
      </c>
      <c r="J223" s="17"/>
      <c r="AC223" s="18">
        <v>17564</v>
      </c>
      <c r="AD223" s="19" t="s">
        <v>209</v>
      </c>
      <c r="AE223" s="18">
        <v>814</v>
      </c>
    </row>
    <row r="224" spans="1:31" s="6" customFormat="1" ht="23.25" customHeight="1" x14ac:dyDescent="0.3">
      <c r="A224" s="5">
        <f>+Tableau14[[#This Row],[الهاتف]]</f>
        <v>0</v>
      </c>
      <c r="B224" s="5"/>
      <c r="C224" s="48"/>
      <c r="D224" s="49"/>
      <c r="E224" s="49"/>
      <c r="F224" s="50"/>
      <c r="G224" s="34"/>
      <c r="H224" s="14">
        <v>218</v>
      </c>
      <c r="J224" s="7"/>
      <c r="AC224" s="8">
        <v>17598</v>
      </c>
      <c r="AD224" s="9" t="s">
        <v>210</v>
      </c>
      <c r="AE224" s="8">
        <v>840</v>
      </c>
    </row>
    <row r="225" spans="1:31" s="6" customFormat="1" ht="23.25" customHeight="1" x14ac:dyDescent="0.3">
      <c r="A225" s="5">
        <f>+Tableau14[[#This Row],[الهاتف]]</f>
        <v>0</v>
      </c>
      <c r="B225" s="5"/>
      <c r="C225" s="46"/>
      <c r="D225" s="47"/>
      <c r="E225" s="47"/>
      <c r="F225" s="47"/>
      <c r="G225" s="32"/>
      <c r="H225" s="10">
        <v>219</v>
      </c>
      <c r="J225" s="7"/>
      <c r="AC225" s="8">
        <v>17599</v>
      </c>
      <c r="AD225" s="9" t="s">
        <v>211</v>
      </c>
      <c r="AE225" s="8">
        <v>880</v>
      </c>
    </row>
    <row r="226" spans="1:31" s="6" customFormat="1" ht="23.25" customHeight="1" x14ac:dyDescent="0.3">
      <c r="A226" s="5">
        <f>+Tableau14[[#This Row],[الهاتف]]</f>
        <v>0</v>
      </c>
      <c r="B226" s="5"/>
      <c r="C226" s="48"/>
      <c r="D226" s="49"/>
      <c r="E226" s="49"/>
      <c r="F226" s="50"/>
      <c r="G226" s="34"/>
      <c r="H226" s="14">
        <v>220</v>
      </c>
      <c r="J226" s="7"/>
      <c r="AC226" s="8">
        <v>17602</v>
      </c>
      <c r="AD226" s="9" t="s">
        <v>212</v>
      </c>
      <c r="AE226" s="8">
        <v>820</v>
      </c>
    </row>
    <row r="227" spans="1:31" s="6" customFormat="1" ht="23.25" customHeight="1" x14ac:dyDescent="0.3">
      <c r="A227" s="5">
        <f>+Tableau14[[#This Row],[الهاتف]]</f>
        <v>0</v>
      </c>
      <c r="B227" s="5"/>
      <c r="C227" s="46"/>
      <c r="D227" s="47"/>
      <c r="E227" s="47"/>
      <c r="F227" s="47"/>
      <c r="G227" s="32"/>
      <c r="H227" s="10">
        <v>221</v>
      </c>
      <c r="J227" s="7"/>
      <c r="AC227" s="8">
        <v>17603</v>
      </c>
      <c r="AD227" s="9" t="s">
        <v>213</v>
      </c>
      <c r="AE227" s="8">
        <v>830</v>
      </c>
    </row>
    <row r="228" spans="1:31" s="6" customFormat="1" ht="23.25" customHeight="1" x14ac:dyDescent="0.3">
      <c r="A228" s="5">
        <f>+Tableau14[[#This Row],[الهاتف]]</f>
        <v>0</v>
      </c>
      <c r="B228" s="5"/>
      <c r="C228" s="48"/>
      <c r="D228" s="49"/>
      <c r="E228" s="49"/>
      <c r="F228" s="50"/>
      <c r="G228" s="34"/>
      <c r="H228" s="14">
        <v>222</v>
      </c>
      <c r="J228" s="7"/>
      <c r="AC228" s="8">
        <v>17604</v>
      </c>
      <c r="AD228" s="9" t="s">
        <v>182</v>
      </c>
      <c r="AE228" s="8">
        <v>814</v>
      </c>
    </row>
    <row r="229" spans="1:31" s="6" customFormat="1" ht="23.25" customHeight="1" x14ac:dyDescent="0.3">
      <c r="A229" s="5">
        <f>+Tableau14[[#This Row],[الهاتف]]</f>
        <v>0</v>
      </c>
      <c r="B229" s="5"/>
      <c r="C229" s="46"/>
      <c r="D229" s="47"/>
      <c r="E229" s="47"/>
      <c r="F229" s="47"/>
      <c r="G229" s="32"/>
      <c r="H229" s="10">
        <v>223</v>
      </c>
      <c r="J229" s="7"/>
      <c r="AC229" s="8">
        <v>17605</v>
      </c>
      <c r="AD229" s="9" t="s">
        <v>214</v>
      </c>
      <c r="AE229" s="8">
        <v>870</v>
      </c>
    </row>
    <row r="230" spans="1:31" s="6" customFormat="1" ht="23.25" customHeight="1" x14ac:dyDescent="0.3">
      <c r="A230" s="5">
        <f>+Tableau14[[#This Row],[الهاتف]]</f>
        <v>0</v>
      </c>
      <c r="B230" s="5"/>
      <c r="C230" s="48"/>
      <c r="D230" s="49"/>
      <c r="E230" s="49"/>
      <c r="F230" s="50"/>
      <c r="G230" s="34"/>
      <c r="H230" s="14">
        <v>224</v>
      </c>
      <c r="J230" s="7"/>
      <c r="AC230" s="8">
        <v>17612</v>
      </c>
      <c r="AD230" s="9" t="s">
        <v>215</v>
      </c>
      <c r="AE230" s="8">
        <v>870</v>
      </c>
    </row>
    <row r="231" spans="1:31" s="6" customFormat="1" ht="23.25" customHeight="1" x14ac:dyDescent="0.3">
      <c r="A231" s="5">
        <f>+Tableau14[[#This Row],[الهاتف]]</f>
        <v>0</v>
      </c>
      <c r="B231" s="5"/>
      <c r="C231" s="46"/>
      <c r="D231" s="47"/>
      <c r="E231" s="47"/>
      <c r="F231" s="47"/>
      <c r="G231" s="32"/>
      <c r="H231" s="10">
        <v>225</v>
      </c>
      <c r="J231" s="7"/>
      <c r="AC231" s="8">
        <v>17615</v>
      </c>
      <c r="AD231" s="9" t="s">
        <v>216</v>
      </c>
      <c r="AE231" s="8">
        <v>880</v>
      </c>
    </row>
    <row r="232" spans="1:31" s="6" customFormat="1" ht="23.25" customHeight="1" x14ac:dyDescent="0.3">
      <c r="A232" s="5">
        <f>+Tableau14[[#This Row],[الهاتف]]</f>
        <v>0</v>
      </c>
      <c r="B232" s="5"/>
      <c r="C232" s="48"/>
      <c r="D232" s="49"/>
      <c r="E232" s="49"/>
      <c r="F232" s="50"/>
      <c r="G232" s="34"/>
      <c r="H232" s="14">
        <v>226</v>
      </c>
      <c r="J232" s="7"/>
      <c r="AC232" s="8">
        <v>17635</v>
      </c>
      <c r="AD232" s="9" t="s">
        <v>217</v>
      </c>
      <c r="AE232" s="8">
        <v>870</v>
      </c>
    </row>
    <row r="233" spans="1:31" s="6" customFormat="1" ht="23.25" customHeight="1" x14ac:dyDescent="0.3">
      <c r="A233" s="5">
        <f>+Tableau14[[#This Row],[الهاتف]]</f>
        <v>0</v>
      </c>
      <c r="B233" s="5"/>
      <c r="C233" s="46"/>
      <c r="D233" s="47"/>
      <c r="E233" s="47"/>
      <c r="F233" s="47"/>
      <c r="G233" s="32"/>
      <c r="H233" s="10">
        <v>227</v>
      </c>
      <c r="J233" s="7"/>
      <c r="AC233" s="8">
        <v>17636</v>
      </c>
      <c r="AD233" s="9" t="s">
        <v>218</v>
      </c>
      <c r="AE233" s="8">
        <v>870</v>
      </c>
    </row>
    <row r="234" spans="1:31" s="6" customFormat="1" ht="23.25" customHeight="1" x14ac:dyDescent="0.3">
      <c r="A234" s="5">
        <f>+Tableau14[[#This Row],[الهاتف]]</f>
        <v>0</v>
      </c>
      <c r="B234" s="5"/>
      <c r="C234" s="48"/>
      <c r="D234" s="49"/>
      <c r="E234" s="49"/>
      <c r="F234" s="50"/>
      <c r="G234" s="34"/>
      <c r="H234" s="14">
        <v>228</v>
      </c>
      <c r="J234" s="7"/>
      <c r="AC234" s="8">
        <v>17750</v>
      </c>
      <c r="AD234" s="9" t="s">
        <v>219</v>
      </c>
      <c r="AE234" s="8">
        <v>850</v>
      </c>
    </row>
    <row r="235" spans="1:31" s="6" customFormat="1" ht="23.25" customHeight="1" x14ac:dyDescent="0.3">
      <c r="A235" s="5">
        <f>+Tableau14[[#This Row],[الهاتف]]</f>
        <v>0</v>
      </c>
      <c r="B235" s="5"/>
      <c r="C235" s="46"/>
      <c r="D235" s="47"/>
      <c r="E235" s="47"/>
      <c r="F235" s="47"/>
      <c r="G235" s="32"/>
      <c r="H235" s="10">
        <v>229</v>
      </c>
      <c r="J235" s="7"/>
      <c r="AC235" s="8">
        <v>17803</v>
      </c>
      <c r="AD235" s="9" t="s">
        <v>220</v>
      </c>
      <c r="AE235" s="8">
        <v>820</v>
      </c>
    </row>
    <row r="236" spans="1:31" s="6" customFormat="1" ht="23.25" customHeight="1" x14ac:dyDescent="0.3">
      <c r="A236" s="5">
        <f>+Tableau14[[#This Row],[الهاتف]]</f>
        <v>0</v>
      </c>
      <c r="B236" s="5"/>
      <c r="C236" s="48"/>
      <c r="D236" s="49"/>
      <c r="E236" s="49"/>
      <c r="F236" s="50"/>
      <c r="G236" s="34"/>
      <c r="H236" s="14">
        <v>230</v>
      </c>
      <c r="J236" s="7"/>
      <c r="AC236" s="8">
        <v>17806</v>
      </c>
      <c r="AD236" s="9" t="s">
        <v>221</v>
      </c>
      <c r="AE236" s="8">
        <v>814</v>
      </c>
    </row>
    <row r="237" spans="1:31" s="6" customFormat="1" ht="23.25" customHeight="1" x14ac:dyDescent="0.3">
      <c r="A237" s="5">
        <f>+Tableau14[[#This Row],[الهاتف]]</f>
        <v>0</v>
      </c>
      <c r="B237" s="5"/>
      <c r="C237" s="46"/>
      <c r="D237" s="47"/>
      <c r="E237" s="47"/>
      <c r="F237" s="47"/>
      <c r="G237" s="32"/>
      <c r="H237" s="10">
        <v>231</v>
      </c>
      <c r="J237" s="7"/>
      <c r="AC237" s="8">
        <v>17807</v>
      </c>
      <c r="AD237" s="9" t="s">
        <v>222</v>
      </c>
      <c r="AE237" s="8">
        <v>820</v>
      </c>
    </row>
    <row r="238" spans="1:31" s="6" customFormat="1" ht="23.25" customHeight="1" x14ac:dyDescent="0.3">
      <c r="A238" s="5">
        <f>+Tableau14[[#This Row],[الهاتف]]</f>
        <v>0</v>
      </c>
      <c r="B238" s="5"/>
      <c r="C238" s="48"/>
      <c r="D238" s="49"/>
      <c r="E238" s="49"/>
      <c r="F238" s="50"/>
      <c r="G238" s="34"/>
      <c r="H238" s="14">
        <v>232</v>
      </c>
      <c r="J238" s="7"/>
      <c r="AC238" s="8">
        <v>17834</v>
      </c>
      <c r="AD238" s="9" t="s">
        <v>223</v>
      </c>
      <c r="AE238" s="8">
        <v>830</v>
      </c>
    </row>
    <row r="239" spans="1:31" s="6" customFormat="1" ht="23.25" customHeight="1" x14ac:dyDescent="0.3">
      <c r="A239" s="5">
        <f>+Tableau14[[#This Row],[الهاتف]]</f>
        <v>0</v>
      </c>
      <c r="B239" s="5"/>
      <c r="C239" s="46"/>
      <c r="D239" s="47"/>
      <c r="E239" s="47"/>
      <c r="F239" s="47"/>
      <c r="G239" s="32"/>
      <c r="H239" s="10">
        <v>233</v>
      </c>
      <c r="J239" s="7"/>
      <c r="AC239" s="8">
        <v>17848</v>
      </c>
      <c r="AD239" s="9" t="s">
        <v>224</v>
      </c>
      <c r="AE239" s="8">
        <v>830</v>
      </c>
    </row>
    <row r="240" spans="1:31" s="6" customFormat="1" ht="23.25" customHeight="1" x14ac:dyDescent="0.3">
      <c r="A240" s="5">
        <f>+Tableau14[[#This Row],[الهاتف]]</f>
        <v>0</v>
      </c>
      <c r="B240" s="5"/>
      <c r="C240" s="48"/>
      <c r="D240" s="49"/>
      <c r="E240" s="49"/>
      <c r="F240" s="50"/>
      <c r="G240" s="34"/>
      <c r="H240" s="14">
        <v>234</v>
      </c>
      <c r="J240" s="7"/>
      <c r="AC240" s="8">
        <v>17849</v>
      </c>
      <c r="AD240" s="9" t="s">
        <v>225</v>
      </c>
      <c r="AE240" s="8">
        <v>801</v>
      </c>
    </row>
    <row r="241" spans="1:31" s="6" customFormat="1" ht="23.25" customHeight="1" x14ac:dyDescent="0.3">
      <c r="A241" s="5">
        <f>+Tableau14[[#This Row],[الهاتف]]</f>
        <v>0</v>
      </c>
      <c r="B241" s="5"/>
      <c r="C241" s="46"/>
      <c r="D241" s="47"/>
      <c r="E241" s="47"/>
      <c r="F241" s="47"/>
      <c r="G241" s="32"/>
      <c r="H241" s="10">
        <v>235</v>
      </c>
      <c r="J241" s="7"/>
      <c r="AC241" s="8">
        <v>17850</v>
      </c>
      <c r="AD241" s="9" t="s">
        <v>226</v>
      </c>
      <c r="AE241" s="8">
        <v>880</v>
      </c>
    </row>
    <row r="242" spans="1:31" s="6" customFormat="1" ht="23.25" customHeight="1" x14ac:dyDescent="0.3">
      <c r="A242" s="5">
        <f>+Tableau14[[#This Row],[الهاتف]]</f>
        <v>0</v>
      </c>
      <c r="B242" s="5"/>
      <c r="C242" s="48"/>
      <c r="D242" s="49"/>
      <c r="E242" s="49"/>
      <c r="F242" s="50"/>
      <c r="G242" s="34"/>
      <c r="H242" s="14">
        <v>236</v>
      </c>
      <c r="J242" s="7"/>
      <c r="AC242" s="8">
        <v>17851</v>
      </c>
      <c r="AD242" s="9" t="s">
        <v>227</v>
      </c>
      <c r="AE242" s="8">
        <v>880</v>
      </c>
    </row>
    <row r="243" spans="1:31" s="6" customFormat="1" ht="23.25" customHeight="1" x14ac:dyDescent="0.3">
      <c r="A243" s="5">
        <f>+Tableau14[[#This Row],[الهاتف]]</f>
        <v>0</v>
      </c>
      <c r="B243" s="5"/>
      <c r="C243" s="46"/>
      <c r="D243" s="47"/>
      <c r="E243" s="47"/>
      <c r="F243" s="47"/>
      <c r="G243" s="32"/>
      <c r="H243" s="10">
        <v>237</v>
      </c>
      <c r="J243" s="7"/>
      <c r="AC243" s="8">
        <v>17852</v>
      </c>
      <c r="AD243" s="9" t="s">
        <v>228</v>
      </c>
      <c r="AE243" s="8">
        <v>830</v>
      </c>
    </row>
    <row r="244" spans="1:31" s="6" customFormat="1" ht="23.25" customHeight="1" x14ac:dyDescent="0.3">
      <c r="A244" s="5">
        <f>+Tableau14[[#This Row],[الهاتف]]</f>
        <v>0</v>
      </c>
      <c r="B244" s="5"/>
      <c r="C244" s="48"/>
      <c r="D244" s="49"/>
      <c r="E244" s="49"/>
      <c r="F244" s="50"/>
      <c r="G244" s="34"/>
      <c r="H244" s="14">
        <v>238</v>
      </c>
      <c r="J244" s="7"/>
      <c r="AC244" s="8"/>
      <c r="AD244" s="9"/>
      <c r="AE244" s="8"/>
    </row>
    <row r="245" spans="1:31" s="6" customFormat="1" ht="23.25" customHeight="1" x14ac:dyDescent="0.3">
      <c r="A245" s="5">
        <f>+Tableau14[[#This Row],[الهاتف]]</f>
        <v>0</v>
      </c>
      <c r="B245" s="5"/>
      <c r="C245" s="46"/>
      <c r="D245" s="47"/>
      <c r="E245" s="47"/>
      <c r="F245" s="47"/>
      <c r="G245" s="32"/>
      <c r="H245" s="10">
        <v>239</v>
      </c>
      <c r="J245" s="7"/>
      <c r="AC245" s="8">
        <v>17853</v>
      </c>
      <c r="AD245" s="9" t="s">
        <v>229</v>
      </c>
      <c r="AE245" s="8">
        <v>830</v>
      </c>
    </row>
    <row r="246" spans="1:31" s="6" customFormat="1" ht="23.25" customHeight="1" x14ac:dyDescent="0.3">
      <c r="A246" s="5">
        <f>+Tableau14[[#This Row],[الهاتف]]</f>
        <v>0</v>
      </c>
      <c r="B246" s="5"/>
      <c r="C246" s="48"/>
      <c r="D246" s="49"/>
      <c r="E246" s="49"/>
      <c r="F246" s="50"/>
      <c r="G246" s="34"/>
      <c r="H246" s="14">
        <v>240</v>
      </c>
      <c r="J246" s="7"/>
      <c r="AC246" s="8"/>
      <c r="AD246" s="9"/>
      <c r="AE246" s="8"/>
    </row>
    <row r="247" spans="1:31" s="6" customFormat="1" ht="23.25" customHeight="1" x14ac:dyDescent="0.3">
      <c r="A247" s="5">
        <f>+Tableau14[[#This Row],[الهاتف]]</f>
        <v>0</v>
      </c>
      <c r="B247" s="5"/>
      <c r="C247" s="46"/>
      <c r="D247" s="47"/>
      <c r="E247" s="47"/>
      <c r="F247" s="47"/>
      <c r="G247" s="32"/>
      <c r="H247" s="10">
        <v>241</v>
      </c>
      <c r="J247" s="7"/>
      <c r="AC247" s="8"/>
      <c r="AD247" s="9"/>
      <c r="AE247" s="8"/>
    </row>
    <row r="248" spans="1:31" s="6" customFormat="1" ht="23.25" customHeight="1" x14ac:dyDescent="0.3">
      <c r="A248" s="5">
        <f>+Tableau14[[#This Row],[الهاتف]]</f>
        <v>0</v>
      </c>
      <c r="B248" s="5"/>
      <c r="C248" s="48"/>
      <c r="D248" s="49"/>
      <c r="E248" s="49"/>
      <c r="F248" s="50"/>
      <c r="G248" s="34"/>
      <c r="H248" s="14">
        <v>242</v>
      </c>
      <c r="J248" s="7"/>
      <c r="AC248" s="8"/>
      <c r="AD248" s="9"/>
      <c r="AE248" s="8"/>
    </row>
    <row r="249" spans="1:31" s="6" customFormat="1" ht="23.25" customHeight="1" x14ac:dyDescent="0.3">
      <c r="A249" s="5">
        <f>+Tableau14[[#This Row],[الهاتف]]</f>
        <v>0</v>
      </c>
      <c r="B249" s="5"/>
      <c r="C249" s="46"/>
      <c r="D249" s="47"/>
      <c r="E249" s="47"/>
      <c r="F249" s="47"/>
      <c r="G249" s="32"/>
      <c r="H249" s="10">
        <v>243</v>
      </c>
      <c r="J249" s="7"/>
      <c r="AC249" s="8"/>
      <c r="AD249" s="9"/>
      <c r="AE249" s="8"/>
    </row>
    <row r="250" spans="1:31" s="6" customFormat="1" ht="23.25" customHeight="1" x14ac:dyDescent="0.3">
      <c r="A250" s="5">
        <f>+Tableau14[[#This Row],[الهاتف]]</f>
        <v>0</v>
      </c>
      <c r="B250" s="5"/>
      <c r="C250" s="48"/>
      <c r="D250" s="49"/>
      <c r="E250" s="49"/>
      <c r="F250" s="50"/>
      <c r="G250" s="34"/>
      <c r="H250" s="14">
        <v>244</v>
      </c>
      <c r="J250" s="7"/>
      <c r="AC250" s="8"/>
      <c r="AD250" s="9"/>
      <c r="AE250" s="8"/>
    </row>
    <row r="251" spans="1:31" s="6" customFormat="1" ht="23.25" customHeight="1" x14ac:dyDescent="0.3">
      <c r="A251" s="5">
        <f>+Tableau14[[#This Row],[الهاتف]]</f>
        <v>0</v>
      </c>
      <c r="B251" s="5"/>
      <c r="C251" s="46"/>
      <c r="D251" s="47"/>
      <c r="E251" s="47"/>
      <c r="F251" s="47"/>
      <c r="G251" s="32"/>
      <c r="H251" s="10">
        <v>245</v>
      </c>
      <c r="J251" s="7"/>
      <c r="AC251" s="8"/>
      <c r="AD251" s="9"/>
      <c r="AE251" s="8"/>
    </row>
    <row r="252" spans="1:31" s="6" customFormat="1" ht="23.25" customHeight="1" x14ac:dyDescent="0.3">
      <c r="A252" s="5">
        <f>+Tableau14[[#This Row],[الهاتف]]</f>
        <v>0</v>
      </c>
      <c r="B252" s="5"/>
      <c r="C252" s="48"/>
      <c r="D252" s="49"/>
      <c r="E252" s="49"/>
      <c r="F252" s="50"/>
      <c r="G252" s="34"/>
      <c r="H252" s="14">
        <v>246</v>
      </c>
      <c r="J252" s="7"/>
      <c r="AC252" s="8"/>
      <c r="AD252" s="9"/>
      <c r="AE252" s="8"/>
    </row>
    <row r="253" spans="1:31" s="6" customFormat="1" ht="23.25" customHeight="1" x14ac:dyDescent="0.3">
      <c r="A253" s="5">
        <f>+Tableau14[[#This Row],[الهاتف]]</f>
        <v>0</v>
      </c>
      <c r="B253" s="5"/>
      <c r="C253" s="46"/>
      <c r="D253" s="47"/>
      <c r="E253" s="47"/>
      <c r="F253" s="47"/>
      <c r="G253" s="32"/>
      <c r="H253" s="10">
        <v>247</v>
      </c>
      <c r="J253" s="7"/>
      <c r="AC253" s="8"/>
      <c r="AD253" s="9"/>
      <c r="AE253" s="8"/>
    </row>
    <row r="254" spans="1:31" s="6" customFormat="1" ht="23.25" customHeight="1" x14ac:dyDescent="0.3">
      <c r="A254" s="5">
        <f>+Tableau14[[#This Row],[الهاتف]]</f>
        <v>0</v>
      </c>
      <c r="B254" s="5"/>
      <c r="C254" s="48"/>
      <c r="D254" s="49"/>
      <c r="E254" s="49"/>
      <c r="F254" s="50"/>
      <c r="G254" s="34"/>
      <c r="H254" s="14">
        <v>248</v>
      </c>
      <c r="J254" s="7"/>
      <c r="AC254" s="8">
        <v>17855</v>
      </c>
      <c r="AD254" s="9" t="s">
        <v>230</v>
      </c>
      <c r="AE254" s="8">
        <v>840</v>
      </c>
    </row>
    <row r="255" spans="1:31" s="6" customFormat="1" ht="23.25" customHeight="1" x14ac:dyDescent="0.3">
      <c r="A255" s="5">
        <f>+Tableau14[[#This Row],[الهاتف]]</f>
        <v>0</v>
      </c>
      <c r="B255" s="5"/>
      <c r="C255" s="46"/>
      <c r="D255" s="47"/>
      <c r="E255" s="47"/>
      <c r="F255" s="47"/>
      <c r="G255" s="32"/>
      <c r="H255" s="10">
        <v>249</v>
      </c>
      <c r="J255" s="7"/>
      <c r="AC255" s="8">
        <v>17864</v>
      </c>
      <c r="AD255" s="9" t="s">
        <v>231</v>
      </c>
      <c r="AE255" s="8">
        <v>840</v>
      </c>
    </row>
    <row r="256" spans="1:31" s="6" customFormat="1" ht="23.25" customHeight="1" x14ac:dyDescent="0.3">
      <c r="A256" s="5">
        <f>+Tableau14[[#This Row],[الهاتف]]</f>
        <v>0</v>
      </c>
      <c r="B256" s="5"/>
      <c r="C256" s="48"/>
      <c r="D256" s="49"/>
      <c r="E256" s="49"/>
      <c r="F256" s="50"/>
      <c r="G256" s="34"/>
      <c r="H256" s="14">
        <v>250</v>
      </c>
      <c r="J256" s="7"/>
      <c r="AC256" s="8">
        <v>17867</v>
      </c>
      <c r="AD256" s="9" t="s">
        <v>232</v>
      </c>
      <c r="AE256" s="8">
        <v>830</v>
      </c>
    </row>
    <row r="257" spans="1:31" s="6" customFormat="1" ht="23.25" customHeight="1" x14ac:dyDescent="0.3">
      <c r="A257" s="5">
        <f>+Tableau14[[#This Row],[الهاتف]]</f>
        <v>0</v>
      </c>
      <c r="B257" s="5"/>
      <c r="C257" s="46"/>
      <c r="D257" s="47"/>
      <c r="E257" s="47"/>
      <c r="F257" s="47"/>
      <c r="G257" s="32"/>
      <c r="H257" s="10">
        <v>251</v>
      </c>
      <c r="J257" s="7"/>
      <c r="AC257" s="8">
        <v>17870</v>
      </c>
      <c r="AD257" s="9" t="s">
        <v>233</v>
      </c>
      <c r="AE257" s="8">
        <v>830</v>
      </c>
    </row>
    <row r="258" spans="1:31" s="6" customFormat="1" ht="23.25" customHeight="1" x14ac:dyDescent="0.3">
      <c r="A258" s="5">
        <f>+Tableau14[[#This Row],[الهاتف]]</f>
        <v>0</v>
      </c>
      <c r="B258" s="5"/>
      <c r="C258" s="48"/>
      <c r="D258" s="49"/>
      <c r="E258" s="49"/>
      <c r="F258" s="50"/>
      <c r="G258" s="34"/>
      <c r="H258" s="14">
        <v>252</v>
      </c>
      <c r="J258" s="7"/>
      <c r="AC258" s="8">
        <v>17874</v>
      </c>
      <c r="AD258" s="9" t="s">
        <v>234</v>
      </c>
      <c r="AE258" s="8">
        <v>880</v>
      </c>
    </row>
    <row r="259" spans="1:31" s="6" customFormat="1" ht="23.25" customHeight="1" x14ac:dyDescent="0.3">
      <c r="A259" s="5">
        <f>+Tableau14[[#This Row],[الهاتف]]</f>
        <v>0</v>
      </c>
      <c r="B259" s="5"/>
      <c r="C259" s="46"/>
      <c r="D259" s="47"/>
      <c r="E259" s="47"/>
      <c r="F259" s="47"/>
      <c r="G259" s="32"/>
      <c r="H259" s="10">
        <v>253</v>
      </c>
      <c r="J259" s="7"/>
      <c r="AC259" s="8">
        <v>17876</v>
      </c>
      <c r="AD259" s="9" t="s">
        <v>235</v>
      </c>
      <c r="AE259" s="8">
        <v>820</v>
      </c>
    </row>
    <row r="260" spans="1:31" s="6" customFormat="1" ht="23.25" customHeight="1" x14ac:dyDescent="0.3">
      <c r="A260" s="5">
        <f>+Tableau14[[#This Row],[الهاتف]]</f>
        <v>0</v>
      </c>
      <c r="B260" s="5"/>
      <c r="C260" s="48"/>
      <c r="D260" s="49"/>
      <c r="E260" s="49"/>
      <c r="F260" s="50"/>
      <c r="G260" s="34"/>
      <c r="H260" s="14">
        <v>254</v>
      </c>
      <c r="J260" s="7"/>
      <c r="AC260" s="8">
        <v>17877</v>
      </c>
      <c r="AD260" s="9" t="s">
        <v>236</v>
      </c>
      <c r="AE260" s="8">
        <v>820</v>
      </c>
    </row>
    <row r="261" spans="1:31" s="6" customFormat="1" ht="23.25" customHeight="1" x14ac:dyDescent="0.3">
      <c r="A261" s="5">
        <f>+Tableau14[[#This Row],[الهاتف]]</f>
        <v>0</v>
      </c>
      <c r="B261" s="5"/>
      <c r="C261" s="46"/>
      <c r="D261" s="47"/>
      <c r="E261" s="47"/>
      <c r="F261" s="47"/>
      <c r="G261" s="32"/>
      <c r="H261" s="10">
        <v>255</v>
      </c>
      <c r="J261" s="7"/>
      <c r="AC261" s="8">
        <v>17904</v>
      </c>
      <c r="AD261" s="9" t="s">
        <v>237</v>
      </c>
      <c r="AE261" s="8">
        <v>800</v>
      </c>
    </row>
    <row r="262" spans="1:31" s="6" customFormat="1" ht="23.25" customHeight="1" x14ac:dyDescent="0.3">
      <c r="A262" s="5">
        <f>+Tableau14[[#This Row],[الهاتف]]</f>
        <v>0</v>
      </c>
      <c r="B262" s="5"/>
      <c r="C262" s="48"/>
      <c r="D262" s="49"/>
      <c r="E262" s="49"/>
      <c r="F262" s="50"/>
      <c r="G262" s="34"/>
      <c r="H262" s="14">
        <v>256</v>
      </c>
      <c r="J262" s="7"/>
      <c r="AC262" s="8">
        <v>17919</v>
      </c>
      <c r="AD262" s="9" t="s">
        <v>238</v>
      </c>
      <c r="AE262" s="8">
        <v>840</v>
      </c>
    </row>
    <row r="263" spans="1:31" s="6" customFormat="1" ht="23.25" customHeight="1" x14ac:dyDescent="0.3">
      <c r="A263" s="5">
        <f>+Tableau14[[#This Row],[الهاتف]]</f>
        <v>0</v>
      </c>
      <c r="B263" s="5"/>
      <c r="C263" s="46"/>
      <c r="D263" s="47"/>
      <c r="E263" s="47"/>
      <c r="F263" s="47"/>
      <c r="G263" s="32"/>
      <c r="H263" s="10">
        <v>257</v>
      </c>
      <c r="J263" s="7"/>
      <c r="AC263" s="8">
        <v>17923</v>
      </c>
      <c r="AD263" s="9" t="s">
        <v>239</v>
      </c>
      <c r="AE263" s="8">
        <v>870</v>
      </c>
    </row>
    <row r="264" spans="1:31" s="6" customFormat="1" ht="23.25" customHeight="1" x14ac:dyDescent="0.3">
      <c r="A264" s="5">
        <f>+Tableau14[[#This Row],[الهاتف]]</f>
        <v>0</v>
      </c>
      <c r="B264" s="5"/>
      <c r="C264" s="48"/>
      <c r="D264" s="49"/>
      <c r="E264" s="49"/>
      <c r="F264" s="50"/>
      <c r="G264" s="34"/>
      <c r="H264" s="14">
        <v>258</v>
      </c>
      <c r="J264" s="7"/>
      <c r="AC264" s="8">
        <v>17926</v>
      </c>
      <c r="AD264" s="9" t="s">
        <v>240</v>
      </c>
      <c r="AE264" s="8">
        <v>820</v>
      </c>
    </row>
    <row r="265" spans="1:31" s="6" customFormat="1" ht="23.25" customHeight="1" x14ac:dyDescent="0.3">
      <c r="A265" s="5">
        <f>+Tableau14[[#This Row],[الهاتف]]</f>
        <v>0</v>
      </c>
      <c r="B265" s="5"/>
      <c r="C265" s="46"/>
      <c r="D265" s="47"/>
      <c r="E265" s="47"/>
      <c r="F265" s="47"/>
      <c r="G265" s="32"/>
      <c r="H265" s="10">
        <v>259</v>
      </c>
      <c r="J265" s="7"/>
      <c r="AC265" s="8">
        <v>17927</v>
      </c>
      <c r="AD265" s="9" t="s">
        <v>241</v>
      </c>
      <c r="AE265" s="8">
        <v>820</v>
      </c>
    </row>
    <row r="266" spans="1:31" s="6" customFormat="1" ht="23.25" customHeight="1" x14ac:dyDescent="0.3">
      <c r="A266" s="5">
        <f>+Tableau14[[#This Row],[الهاتف]]</f>
        <v>0</v>
      </c>
      <c r="B266" s="5"/>
      <c r="C266" s="48"/>
      <c r="D266" s="49"/>
      <c r="E266" s="49"/>
      <c r="F266" s="50"/>
      <c r="G266" s="34"/>
      <c r="H266" s="14">
        <v>260</v>
      </c>
      <c r="J266" s="7"/>
      <c r="AC266" s="8">
        <v>17934</v>
      </c>
      <c r="AD266" s="9" t="s">
        <v>242</v>
      </c>
      <c r="AE266" s="8">
        <v>840</v>
      </c>
    </row>
    <row r="267" spans="1:31" s="6" customFormat="1" ht="23.25" customHeight="1" x14ac:dyDescent="0.3">
      <c r="A267" s="5">
        <f>+Tableau14[[#This Row],[الهاتف]]</f>
        <v>0</v>
      </c>
      <c r="B267" s="5"/>
      <c r="C267" s="46"/>
      <c r="D267" s="47"/>
      <c r="E267" s="47"/>
      <c r="F267" s="47"/>
      <c r="G267" s="32"/>
      <c r="H267" s="10">
        <v>261</v>
      </c>
      <c r="J267" s="7"/>
      <c r="AC267" s="8">
        <v>17937</v>
      </c>
      <c r="AD267" s="9" t="s">
        <v>243</v>
      </c>
      <c r="AE267" s="8">
        <v>820</v>
      </c>
    </row>
    <row r="268" spans="1:31" s="6" customFormat="1" ht="23.25" customHeight="1" x14ac:dyDescent="0.3">
      <c r="A268" s="5">
        <f>+Tableau14[[#This Row],[الهاتف]]</f>
        <v>0</v>
      </c>
      <c r="B268" s="5"/>
      <c r="C268" s="48"/>
      <c r="D268" s="49"/>
      <c r="E268" s="49"/>
      <c r="F268" s="50"/>
      <c r="G268" s="34"/>
      <c r="H268" s="14">
        <v>262</v>
      </c>
      <c r="J268" s="7"/>
      <c r="AC268" s="8">
        <v>17938</v>
      </c>
      <c r="AD268" s="9" t="s">
        <v>244</v>
      </c>
      <c r="AE268" s="8">
        <v>880</v>
      </c>
    </row>
    <row r="269" spans="1:31" s="6" customFormat="1" ht="23.25" customHeight="1" x14ac:dyDescent="0.3">
      <c r="A269" s="5">
        <f>+Tableau14[[#This Row],[الهاتف]]</f>
        <v>0</v>
      </c>
      <c r="B269" s="5"/>
      <c r="C269" s="46"/>
      <c r="D269" s="47"/>
      <c r="E269" s="47"/>
      <c r="F269" s="47"/>
      <c r="G269" s="32"/>
      <c r="H269" s="10">
        <v>263</v>
      </c>
      <c r="J269" s="7"/>
      <c r="AC269" s="8">
        <v>17944</v>
      </c>
      <c r="AD269" s="9" t="s">
        <v>245</v>
      </c>
      <c r="AE269" s="8">
        <v>830</v>
      </c>
    </row>
    <row r="270" spans="1:31" s="6" customFormat="1" ht="23.25" customHeight="1" x14ac:dyDescent="0.3">
      <c r="A270" s="5">
        <f>+Tableau14[[#This Row],[الهاتف]]</f>
        <v>0</v>
      </c>
      <c r="B270" s="5"/>
      <c r="C270" s="48"/>
      <c r="D270" s="49"/>
      <c r="E270" s="49"/>
      <c r="F270" s="50"/>
      <c r="G270" s="34"/>
      <c r="H270" s="14">
        <v>264</v>
      </c>
      <c r="J270" s="7"/>
      <c r="AC270" s="8">
        <v>17949</v>
      </c>
      <c r="AD270" s="9" t="s">
        <v>246</v>
      </c>
      <c r="AE270" s="8">
        <v>820</v>
      </c>
    </row>
    <row r="271" spans="1:31" s="6" customFormat="1" ht="23.25" customHeight="1" x14ac:dyDescent="0.3">
      <c r="A271" s="5">
        <f>+Tableau14[[#This Row],[الهاتف]]</f>
        <v>0</v>
      </c>
      <c r="B271" s="5"/>
      <c r="C271" s="46"/>
      <c r="D271" s="47"/>
      <c r="E271" s="47"/>
      <c r="F271" s="47"/>
      <c r="G271" s="32"/>
      <c r="H271" s="10">
        <v>265</v>
      </c>
      <c r="J271" s="7"/>
      <c r="AC271" s="8">
        <v>17951</v>
      </c>
      <c r="AD271" s="9" t="s">
        <v>247</v>
      </c>
      <c r="AE271" s="8">
        <v>820</v>
      </c>
    </row>
    <row r="272" spans="1:31" s="6" customFormat="1" ht="23.25" customHeight="1" x14ac:dyDescent="0.3">
      <c r="A272" s="5">
        <f>+Tableau14[[#This Row],[الهاتف]]</f>
        <v>0</v>
      </c>
      <c r="B272" s="5"/>
      <c r="C272" s="48"/>
      <c r="D272" s="49"/>
      <c r="E272" s="49"/>
      <c r="F272" s="50"/>
      <c r="G272" s="34"/>
      <c r="H272" s="14">
        <v>266</v>
      </c>
      <c r="J272" s="7"/>
      <c r="AC272" s="8">
        <v>17952</v>
      </c>
      <c r="AD272" s="9" t="s">
        <v>248</v>
      </c>
      <c r="AE272" s="8">
        <v>820</v>
      </c>
    </row>
    <row r="273" spans="1:31" s="6" customFormat="1" ht="23.25" customHeight="1" x14ac:dyDescent="0.3">
      <c r="A273" s="5">
        <f>+Tableau14[[#This Row],[الهاتف]]</f>
        <v>0</v>
      </c>
      <c r="B273" s="5"/>
      <c r="C273" s="46"/>
      <c r="D273" s="47"/>
      <c r="E273" s="47"/>
      <c r="F273" s="47"/>
      <c r="G273" s="32"/>
      <c r="H273" s="10">
        <v>267</v>
      </c>
      <c r="J273" s="7"/>
      <c r="AC273" s="8">
        <v>17953</v>
      </c>
      <c r="AD273" s="9" t="s">
        <v>249</v>
      </c>
      <c r="AE273" s="8">
        <v>830</v>
      </c>
    </row>
    <row r="274" spans="1:31" s="16" customFormat="1" ht="23.25" customHeight="1" x14ac:dyDescent="0.3">
      <c r="A274" s="5">
        <f>+Tableau14[[#This Row],[الهاتف]]</f>
        <v>0</v>
      </c>
      <c r="B274" s="15"/>
      <c r="C274" s="48"/>
      <c r="D274" s="49"/>
      <c r="E274" s="49"/>
      <c r="F274" s="50"/>
      <c r="G274" s="34"/>
      <c r="H274" s="14">
        <v>268</v>
      </c>
      <c r="J274" s="17"/>
      <c r="AC274" s="18">
        <v>17955</v>
      </c>
      <c r="AD274" s="19" t="s">
        <v>250</v>
      </c>
      <c r="AE274" s="18">
        <v>830</v>
      </c>
    </row>
    <row r="275" spans="1:31" s="6" customFormat="1" ht="23.25" customHeight="1" x14ac:dyDescent="0.3">
      <c r="A275" s="5">
        <f>+Tableau14[[#This Row],[الهاتف]]</f>
        <v>0</v>
      </c>
      <c r="B275" s="5"/>
      <c r="C275" s="46"/>
      <c r="D275" s="47"/>
      <c r="E275" s="47"/>
      <c r="F275" s="47"/>
      <c r="G275" s="32"/>
      <c r="H275" s="10">
        <v>269</v>
      </c>
      <c r="J275" s="7"/>
      <c r="AC275" s="8">
        <v>17961</v>
      </c>
      <c r="AD275" s="9" t="s">
        <v>251</v>
      </c>
      <c r="AE275" s="8">
        <v>820</v>
      </c>
    </row>
    <row r="276" spans="1:31" s="6" customFormat="1" ht="23.25" customHeight="1" x14ac:dyDescent="0.3">
      <c r="A276" s="5">
        <f>+Tableau14[[#This Row],[الهاتف]]</f>
        <v>0</v>
      </c>
      <c r="B276" s="5"/>
      <c r="C276" s="48"/>
      <c r="D276" s="49"/>
      <c r="E276" s="49"/>
      <c r="F276" s="50"/>
      <c r="G276" s="34"/>
      <c r="H276" s="14">
        <v>270</v>
      </c>
      <c r="J276" s="7"/>
      <c r="AC276" s="8">
        <v>17973</v>
      </c>
      <c r="AD276" s="9" t="s">
        <v>252</v>
      </c>
      <c r="AE276" s="8">
        <v>830</v>
      </c>
    </row>
    <row r="277" spans="1:31" s="6" customFormat="1" ht="23.25" customHeight="1" x14ac:dyDescent="0.3">
      <c r="A277" s="5">
        <f>+Tableau14[[#This Row],[الهاتف]]</f>
        <v>0</v>
      </c>
      <c r="B277" s="5"/>
      <c r="C277" s="46"/>
      <c r="D277" s="47"/>
      <c r="E277" s="47"/>
      <c r="F277" s="47"/>
      <c r="G277" s="32"/>
      <c r="H277" s="10">
        <v>271</v>
      </c>
      <c r="J277" s="7"/>
      <c r="AC277" s="8">
        <v>17979</v>
      </c>
      <c r="AD277" s="9" t="s">
        <v>253</v>
      </c>
      <c r="AE277" s="8">
        <v>880</v>
      </c>
    </row>
    <row r="278" spans="1:31" s="6" customFormat="1" ht="23.25" customHeight="1" x14ac:dyDescent="0.3">
      <c r="A278" s="5">
        <f>+Tableau14[[#This Row],[الهاتف]]</f>
        <v>0</v>
      </c>
      <c r="B278" s="5"/>
      <c r="C278" s="48"/>
      <c r="D278" s="49"/>
      <c r="E278" s="49"/>
      <c r="F278" s="50"/>
      <c r="G278" s="34"/>
      <c r="H278" s="14">
        <v>272</v>
      </c>
      <c r="J278" s="7"/>
      <c r="AC278" s="8">
        <v>17991</v>
      </c>
      <c r="AD278" s="9" t="s">
        <v>254</v>
      </c>
      <c r="AE278" s="8">
        <v>802</v>
      </c>
    </row>
    <row r="279" spans="1:31" s="6" customFormat="1" ht="23.25" customHeight="1" x14ac:dyDescent="0.3">
      <c r="A279" s="5">
        <f>+Tableau14[[#This Row],[الهاتف]]</f>
        <v>0</v>
      </c>
      <c r="B279" s="5"/>
      <c r="C279" s="46"/>
      <c r="D279" s="47"/>
      <c r="E279" s="47"/>
      <c r="F279" s="47"/>
      <c r="G279" s="32"/>
      <c r="H279" s="10">
        <v>273</v>
      </c>
      <c r="J279" s="7"/>
      <c r="AC279" s="8">
        <v>17992</v>
      </c>
      <c r="AD279" s="9" t="s">
        <v>255</v>
      </c>
      <c r="AE279" s="8">
        <v>802</v>
      </c>
    </row>
    <row r="280" spans="1:31" s="6" customFormat="1" ht="23.25" customHeight="1" x14ac:dyDescent="0.3">
      <c r="A280" s="5">
        <f>+Tableau14[[#This Row],[الهاتف]]</f>
        <v>0</v>
      </c>
      <c r="B280" s="5"/>
      <c r="C280" s="48"/>
      <c r="D280" s="49"/>
      <c r="E280" s="49"/>
      <c r="F280" s="50"/>
      <c r="G280" s="34"/>
      <c r="H280" s="14">
        <v>274</v>
      </c>
      <c r="J280" s="7"/>
      <c r="AC280" s="8">
        <v>18021</v>
      </c>
      <c r="AD280" s="9" t="s">
        <v>256</v>
      </c>
      <c r="AE280" s="8">
        <v>870</v>
      </c>
    </row>
    <row r="281" spans="1:31" s="6" customFormat="1" ht="23.25" customHeight="1" x14ac:dyDescent="0.3">
      <c r="A281" s="5">
        <f>+Tableau14[[#This Row],[الهاتف]]</f>
        <v>0</v>
      </c>
      <c r="B281" s="5"/>
      <c r="C281" s="46"/>
      <c r="D281" s="47"/>
      <c r="E281" s="47"/>
      <c r="F281" s="47"/>
      <c r="G281" s="32"/>
      <c r="H281" s="10">
        <v>275</v>
      </c>
      <c r="J281" s="7"/>
      <c r="AC281" s="8">
        <v>18022</v>
      </c>
      <c r="AD281" s="9" t="s">
        <v>257</v>
      </c>
      <c r="AE281" s="8">
        <v>860</v>
      </c>
    </row>
    <row r="282" spans="1:31" s="6" customFormat="1" ht="23.25" customHeight="1" x14ac:dyDescent="0.3">
      <c r="A282" s="5">
        <f>+Tableau14[[#This Row],[الهاتف]]</f>
        <v>0</v>
      </c>
      <c r="B282" s="5"/>
      <c r="C282" s="48"/>
      <c r="D282" s="49"/>
      <c r="E282" s="49"/>
      <c r="F282" s="50"/>
      <c r="G282" s="34"/>
      <c r="H282" s="14">
        <v>276</v>
      </c>
      <c r="J282" s="7"/>
      <c r="AC282" s="8">
        <v>18024</v>
      </c>
      <c r="AD282" s="9" t="s">
        <v>258</v>
      </c>
      <c r="AE282" s="8">
        <v>860</v>
      </c>
    </row>
    <row r="283" spans="1:31" s="6" customFormat="1" ht="23.25" customHeight="1" x14ac:dyDescent="0.3">
      <c r="A283" s="5">
        <f>+Tableau14[[#This Row],[الهاتف]]</f>
        <v>0</v>
      </c>
      <c r="B283" s="5"/>
      <c r="C283" s="46"/>
      <c r="D283" s="47"/>
      <c r="E283" s="47"/>
      <c r="F283" s="47"/>
      <c r="G283" s="32"/>
      <c r="H283" s="10">
        <v>277</v>
      </c>
      <c r="J283" s="7"/>
      <c r="AC283" s="8">
        <v>18025</v>
      </c>
      <c r="AD283" s="9" t="s">
        <v>259</v>
      </c>
      <c r="AE283" s="8">
        <v>860</v>
      </c>
    </row>
    <row r="284" spans="1:31" s="6" customFormat="1" ht="23.25" customHeight="1" x14ac:dyDescent="0.3">
      <c r="A284" s="5">
        <f>+Tableau14[[#This Row],[الهاتف]]</f>
        <v>0</v>
      </c>
      <c r="B284" s="5"/>
      <c r="C284" s="48"/>
      <c r="D284" s="49"/>
      <c r="E284" s="49"/>
      <c r="F284" s="50"/>
      <c r="G284" s="34"/>
      <c r="H284" s="14">
        <v>278</v>
      </c>
      <c r="J284" s="7"/>
      <c r="AC284" s="8">
        <v>18026</v>
      </c>
      <c r="AD284" s="9" t="s">
        <v>260</v>
      </c>
      <c r="AE284" s="8">
        <v>860</v>
      </c>
    </row>
    <row r="285" spans="1:31" s="6" customFormat="1" ht="23.25" customHeight="1" x14ac:dyDescent="0.3">
      <c r="A285" s="5">
        <f>+Tableau14[[#This Row],[الهاتف]]</f>
        <v>0</v>
      </c>
      <c r="B285" s="5"/>
      <c r="C285" s="46"/>
      <c r="D285" s="47"/>
      <c r="E285" s="47"/>
      <c r="F285" s="47"/>
      <c r="G285" s="32"/>
      <c r="H285" s="10">
        <v>279</v>
      </c>
      <c r="J285" s="7"/>
      <c r="AC285" s="8">
        <v>18032</v>
      </c>
      <c r="AD285" s="9" t="s">
        <v>261</v>
      </c>
      <c r="AE285" s="8">
        <v>870</v>
      </c>
    </row>
    <row r="286" spans="1:31" s="6" customFormat="1" ht="23.25" customHeight="1" x14ac:dyDescent="0.3">
      <c r="A286" s="5">
        <f>+Tableau14[[#This Row],[الهاتف]]</f>
        <v>0</v>
      </c>
      <c r="B286" s="5"/>
      <c r="C286" s="48"/>
      <c r="D286" s="49"/>
      <c r="E286" s="49"/>
      <c r="F286" s="50"/>
      <c r="G286" s="34"/>
      <c r="H286" s="14">
        <v>280</v>
      </c>
      <c r="J286" s="7"/>
      <c r="AC286" s="8">
        <v>18034</v>
      </c>
      <c r="AD286" s="9" t="s">
        <v>262</v>
      </c>
      <c r="AE286" s="8">
        <v>830</v>
      </c>
    </row>
    <row r="287" spans="1:31" s="6" customFormat="1" ht="23.25" customHeight="1" x14ac:dyDescent="0.3">
      <c r="A287" s="5">
        <f>+Tableau14[[#This Row],[الهاتف]]</f>
        <v>0</v>
      </c>
      <c r="B287" s="5"/>
      <c r="C287" s="46"/>
      <c r="D287" s="47"/>
      <c r="E287" s="47"/>
      <c r="F287" s="47"/>
      <c r="G287" s="32"/>
      <c r="H287" s="10">
        <v>281</v>
      </c>
      <c r="J287" s="7"/>
      <c r="AC287" s="8">
        <v>18039</v>
      </c>
      <c r="AD287" s="9" t="s">
        <v>263</v>
      </c>
      <c r="AE287" s="8">
        <v>820</v>
      </c>
    </row>
    <row r="288" spans="1:31" s="6" customFormat="1" ht="23.25" customHeight="1" x14ac:dyDescent="0.3">
      <c r="A288" s="5">
        <f>+Tableau14[[#This Row],[الهاتف]]</f>
        <v>0</v>
      </c>
      <c r="B288" s="5"/>
      <c r="C288" s="48"/>
      <c r="D288" s="49"/>
      <c r="E288" s="49"/>
      <c r="F288" s="50"/>
      <c r="G288" s="34"/>
      <c r="H288" s="14">
        <v>282</v>
      </c>
      <c r="J288" s="7"/>
      <c r="AC288" s="8"/>
      <c r="AD288" s="9"/>
      <c r="AE288" s="8"/>
    </row>
    <row r="289" spans="1:31" s="6" customFormat="1" ht="23.25" customHeight="1" x14ac:dyDescent="0.3">
      <c r="A289" s="5">
        <f>+Tableau14[[#This Row],[الهاتف]]</f>
        <v>0</v>
      </c>
      <c r="B289" s="5"/>
      <c r="C289" s="46"/>
      <c r="D289" s="47"/>
      <c r="E289" s="47"/>
      <c r="F289" s="47"/>
      <c r="G289" s="32"/>
      <c r="H289" s="10">
        <v>283</v>
      </c>
      <c r="J289" s="7"/>
      <c r="AC289" s="8"/>
      <c r="AD289" s="9"/>
      <c r="AE289" s="8"/>
    </row>
    <row r="290" spans="1:31" s="6" customFormat="1" ht="23.25" customHeight="1" x14ac:dyDescent="0.3">
      <c r="A290" s="5">
        <f>+Tableau14[[#This Row],[الهاتف]]</f>
        <v>0</v>
      </c>
      <c r="B290" s="5"/>
      <c r="C290" s="48"/>
      <c r="D290" s="49"/>
      <c r="E290" s="49"/>
      <c r="F290" s="50"/>
      <c r="G290" s="34"/>
      <c r="H290" s="14">
        <v>284</v>
      </c>
      <c r="J290" s="7"/>
      <c r="AC290" s="8"/>
      <c r="AD290" s="9"/>
      <c r="AE290" s="8"/>
    </row>
    <row r="291" spans="1:31" s="6" customFormat="1" ht="23.25" customHeight="1" x14ac:dyDescent="0.3">
      <c r="A291" s="5">
        <f>+Tableau14[[#This Row],[الهاتف]]</f>
        <v>0</v>
      </c>
      <c r="B291" s="5"/>
      <c r="C291" s="46"/>
      <c r="D291" s="47"/>
      <c r="E291" s="47"/>
      <c r="F291" s="47"/>
      <c r="G291" s="32"/>
      <c r="H291" s="10">
        <v>285</v>
      </c>
      <c r="J291" s="7"/>
      <c r="AC291" s="8">
        <v>18040</v>
      </c>
      <c r="AD291" s="9" t="s">
        <v>264</v>
      </c>
      <c r="AE291" s="8">
        <v>830</v>
      </c>
    </row>
    <row r="292" spans="1:31" s="6" customFormat="1" ht="23.25" customHeight="1" x14ac:dyDescent="0.3">
      <c r="A292" s="5">
        <f>+Tableau14[[#This Row],[الهاتف]]</f>
        <v>0</v>
      </c>
      <c r="B292" s="5"/>
      <c r="C292" s="48"/>
      <c r="D292" s="49"/>
      <c r="E292" s="49"/>
      <c r="F292" s="50"/>
      <c r="G292" s="34"/>
      <c r="H292" s="14">
        <v>286</v>
      </c>
      <c r="J292" s="7"/>
      <c r="AC292" s="8">
        <v>18041</v>
      </c>
      <c r="AD292" s="9" t="s">
        <v>265</v>
      </c>
      <c r="AE292" s="8">
        <v>840</v>
      </c>
    </row>
    <row r="293" spans="1:31" s="6" customFormat="1" ht="23.25" customHeight="1" x14ac:dyDescent="0.3">
      <c r="A293" s="5">
        <f>+Tableau14[[#This Row],[الهاتف]]</f>
        <v>0</v>
      </c>
      <c r="B293" s="5"/>
      <c r="C293" s="46"/>
      <c r="D293" s="47"/>
      <c r="E293" s="47"/>
      <c r="F293" s="47"/>
      <c r="G293" s="32"/>
      <c r="H293" s="10">
        <v>287</v>
      </c>
      <c r="J293" s="7"/>
      <c r="AC293" s="8">
        <v>18042</v>
      </c>
      <c r="AD293" s="9" t="s">
        <v>266</v>
      </c>
      <c r="AE293" s="8">
        <v>880</v>
      </c>
    </row>
    <row r="294" spans="1:31" s="6" customFormat="1" ht="23.25" customHeight="1" x14ac:dyDescent="0.3">
      <c r="A294" s="5">
        <f>+Tableau14[[#This Row],[الهاتف]]</f>
        <v>0</v>
      </c>
      <c r="B294" s="5"/>
      <c r="C294" s="48"/>
      <c r="D294" s="49"/>
      <c r="E294" s="49"/>
      <c r="F294" s="50"/>
      <c r="G294" s="34"/>
      <c r="H294" s="14">
        <v>288</v>
      </c>
      <c r="J294" s="7"/>
      <c r="AC294" s="8">
        <v>18043</v>
      </c>
      <c r="AD294" s="9" t="s">
        <v>267</v>
      </c>
      <c r="AE294" s="8">
        <v>880</v>
      </c>
    </row>
    <row r="295" spans="1:31" s="6" customFormat="1" ht="23.25" customHeight="1" x14ac:dyDescent="0.3">
      <c r="A295" s="5">
        <f>+Tableau14[[#This Row],[الهاتف]]</f>
        <v>0</v>
      </c>
      <c r="B295" s="5"/>
      <c r="C295" s="46"/>
      <c r="D295" s="47"/>
      <c r="E295" s="47"/>
      <c r="F295" s="47"/>
      <c r="G295" s="32"/>
      <c r="H295" s="10">
        <v>289</v>
      </c>
      <c r="J295" s="7"/>
      <c r="AC295" s="8">
        <v>18044</v>
      </c>
      <c r="AD295" s="9" t="s">
        <v>268</v>
      </c>
      <c r="AE295" s="8">
        <v>880</v>
      </c>
    </row>
    <row r="296" spans="1:31" s="16" customFormat="1" ht="23.25" customHeight="1" x14ac:dyDescent="0.3">
      <c r="A296" s="5">
        <f>+Tableau14[[#This Row],[الهاتف]]</f>
        <v>0</v>
      </c>
      <c r="B296" s="15"/>
      <c r="C296" s="48"/>
      <c r="D296" s="49"/>
      <c r="E296" s="49"/>
      <c r="F296" s="50"/>
      <c r="G296" s="34"/>
      <c r="H296" s="14">
        <v>290</v>
      </c>
      <c r="J296" s="17"/>
      <c r="AC296" s="18">
        <v>18052</v>
      </c>
      <c r="AD296" s="19" t="s">
        <v>269</v>
      </c>
      <c r="AE296" s="18">
        <v>840</v>
      </c>
    </row>
    <row r="297" spans="1:31" s="6" customFormat="1" ht="23.25" customHeight="1" x14ac:dyDescent="0.3">
      <c r="A297" s="5">
        <f>+Tableau14[[#This Row],[الهاتف]]</f>
        <v>0</v>
      </c>
      <c r="B297" s="5"/>
      <c r="C297" s="46"/>
      <c r="D297" s="47"/>
      <c r="E297" s="47"/>
      <c r="F297" s="47"/>
      <c r="G297" s="32"/>
      <c r="H297" s="10">
        <v>291</v>
      </c>
      <c r="J297" s="7"/>
      <c r="AC297" s="8">
        <v>18064</v>
      </c>
      <c r="AD297" s="9" t="s">
        <v>270</v>
      </c>
      <c r="AE297" s="8">
        <v>820</v>
      </c>
    </row>
    <row r="298" spans="1:31" s="6" customFormat="1" ht="23.25" customHeight="1" x14ac:dyDescent="0.3">
      <c r="A298" s="5">
        <f>+Tableau14[[#This Row],[الهاتف]]</f>
        <v>0</v>
      </c>
      <c r="B298" s="5"/>
      <c r="C298" s="48"/>
      <c r="D298" s="49"/>
      <c r="E298" s="49"/>
      <c r="F298" s="50"/>
      <c r="G298" s="34"/>
      <c r="H298" s="14">
        <v>292</v>
      </c>
      <c r="J298" s="7"/>
      <c r="AC298" s="8">
        <v>18066</v>
      </c>
      <c r="AD298" s="9" t="s">
        <v>271</v>
      </c>
      <c r="AE298" s="8">
        <v>850</v>
      </c>
    </row>
    <row r="299" spans="1:31" s="6" customFormat="1" ht="23.25" customHeight="1" x14ac:dyDescent="0.3">
      <c r="A299" s="5">
        <f>+Tableau14[[#This Row],[الهاتف]]</f>
        <v>0</v>
      </c>
      <c r="B299" s="5"/>
      <c r="C299" s="46"/>
      <c r="D299" s="47"/>
      <c r="E299" s="47"/>
      <c r="F299" s="47"/>
      <c r="G299" s="32"/>
      <c r="H299" s="10">
        <v>293</v>
      </c>
      <c r="J299" s="7"/>
      <c r="AC299" s="8">
        <v>18083</v>
      </c>
      <c r="AD299" s="9" t="s">
        <v>272</v>
      </c>
      <c r="AE299" s="8">
        <v>880</v>
      </c>
    </row>
    <row r="300" spans="1:31" s="6" customFormat="1" ht="23.25" customHeight="1" x14ac:dyDescent="0.3">
      <c r="A300" s="5">
        <f>+Tableau14[[#This Row],[الهاتف]]</f>
        <v>0</v>
      </c>
      <c r="B300" s="5"/>
      <c r="C300" s="48"/>
      <c r="D300" s="49"/>
      <c r="E300" s="49"/>
      <c r="F300" s="50"/>
      <c r="G300" s="34"/>
      <c r="H300" s="14">
        <v>294</v>
      </c>
      <c r="J300" s="7"/>
      <c r="AC300" s="8">
        <v>18086</v>
      </c>
      <c r="AD300" s="9" t="s">
        <v>273</v>
      </c>
      <c r="AE300" s="8">
        <v>840</v>
      </c>
    </row>
    <row r="301" spans="1:31" s="6" customFormat="1" ht="23.25" customHeight="1" x14ac:dyDescent="0.3">
      <c r="A301" s="5">
        <f>+Tableau14[[#This Row],[الهاتف]]</f>
        <v>0</v>
      </c>
      <c r="B301" s="5"/>
      <c r="C301" s="46"/>
      <c r="D301" s="47"/>
      <c r="E301" s="47"/>
      <c r="F301" s="47"/>
      <c r="G301" s="32"/>
      <c r="H301" s="10">
        <v>295</v>
      </c>
      <c r="J301" s="7"/>
      <c r="AC301" s="8">
        <v>18087</v>
      </c>
      <c r="AD301" s="9" t="s">
        <v>274</v>
      </c>
      <c r="AE301" s="8">
        <v>830</v>
      </c>
    </row>
    <row r="302" spans="1:31" s="6" customFormat="1" ht="23.25" customHeight="1" x14ac:dyDescent="0.3">
      <c r="A302" s="5">
        <f>+Tableau14[[#This Row],[الهاتف]]</f>
        <v>0</v>
      </c>
      <c r="B302" s="5"/>
      <c r="C302" s="48"/>
      <c r="D302" s="49"/>
      <c r="E302" s="49"/>
      <c r="F302" s="50"/>
      <c r="G302" s="34"/>
      <c r="H302" s="14">
        <v>296</v>
      </c>
      <c r="J302" s="7"/>
      <c r="AC302" s="8">
        <v>18100</v>
      </c>
      <c r="AD302" s="9" t="s">
        <v>275</v>
      </c>
      <c r="AE302" s="8">
        <v>880</v>
      </c>
    </row>
    <row r="303" spans="1:31" s="6" customFormat="1" ht="23.25" customHeight="1" x14ac:dyDescent="0.3">
      <c r="A303" s="5">
        <f>+Tableau14[[#This Row],[الهاتف]]</f>
        <v>0</v>
      </c>
      <c r="B303" s="5"/>
      <c r="C303" s="46"/>
      <c r="D303" s="47"/>
      <c r="E303" s="47"/>
      <c r="F303" s="47"/>
      <c r="G303" s="32"/>
      <c r="H303" s="10">
        <v>297</v>
      </c>
      <c r="J303" s="7"/>
      <c r="AC303" s="8">
        <v>18109</v>
      </c>
      <c r="AD303" s="9" t="s">
        <v>276</v>
      </c>
      <c r="AE303" s="8">
        <v>880</v>
      </c>
    </row>
    <row r="304" spans="1:31" s="6" customFormat="1" ht="23.25" customHeight="1" x14ac:dyDescent="0.3">
      <c r="A304" s="5">
        <f>+Tableau14[[#This Row],[الهاتف]]</f>
        <v>0</v>
      </c>
      <c r="B304" s="5"/>
      <c r="C304" s="48"/>
      <c r="D304" s="49"/>
      <c r="E304" s="49"/>
      <c r="F304" s="50"/>
      <c r="G304" s="34"/>
      <c r="H304" s="14">
        <v>298</v>
      </c>
      <c r="J304" s="7"/>
      <c r="AC304" s="8">
        <v>18110</v>
      </c>
      <c r="AD304" s="9" t="s">
        <v>277</v>
      </c>
      <c r="AE304" s="8">
        <v>880</v>
      </c>
    </row>
    <row r="305" spans="1:31" s="6" customFormat="1" ht="23.25" customHeight="1" x14ac:dyDescent="0.3">
      <c r="A305" s="5">
        <f>+Tableau14[[#This Row],[الهاتف]]</f>
        <v>0</v>
      </c>
      <c r="B305" s="5"/>
      <c r="C305" s="46"/>
      <c r="D305" s="47"/>
      <c r="E305" s="47"/>
      <c r="F305" s="47"/>
      <c r="G305" s="32"/>
      <c r="H305" s="10">
        <v>299</v>
      </c>
      <c r="J305" s="7"/>
      <c r="AC305" s="8">
        <v>18130</v>
      </c>
      <c r="AD305" s="9" t="s">
        <v>278</v>
      </c>
      <c r="AE305" s="8">
        <v>880</v>
      </c>
    </row>
    <row r="306" spans="1:31" s="6" customFormat="1" ht="23.25" customHeight="1" x14ac:dyDescent="0.3">
      <c r="A306" s="5">
        <f>+Tableau14[[#This Row],[الهاتف]]</f>
        <v>0</v>
      </c>
      <c r="B306" s="5"/>
      <c r="C306" s="48"/>
      <c r="D306" s="49"/>
      <c r="E306" s="49"/>
      <c r="F306" s="50"/>
      <c r="G306" s="34"/>
      <c r="H306" s="14">
        <v>300</v>
      </c>
      <c r="J306" s="7"/>
      <c r="AC306" s="8">
        <v>18135</v>
      </c>
      <c r="AD306" s="9" t="s">
        <v>279</v>
      </c>
      <c r="AE306" s="8">
        <v>830</v>
      </c>
    </row>
    <row r="307" spans="1:31" s="6" customFormat="1" ht="23.25" customHeight="1" x14ac:dyDescent="0.3">
      <c r="A307" s="5">
        <f>+Tableau14[[#This Row],[الهاتف]]</f>
        <v>0</v>
      </c>
      <c r="B307" s="5"/>
      <c r="C307" s="46"/>
      <c r="D307" s="47"/>
      <c r="E307" s="47"/>
      <c r="F307" s="47"/>
      <c r="G307" s="32"/>
      <c r="H307" s="10">
        <v>301</v>
      </c>
      <c r="J307" s="7"/>
      <c r="AC307" s="8">
        <v>18139</v>
      </c>
      <c r="AD307" s="9" t="s">
        <v>280</v>
      </c>
      <c r="AE307" s="8">
        <v>820</v>
      </c>
    </row>
    <row r="308" spans="1:31" s="6" customFormat="1" ht="23.25" customHeight="1" x14ac:dyDescent="0.3">
      <c r="A308" s="5">
        <f>+Tableau14[[#This Row],[الهاتف]]</f>
        <v>0</v>
      </c>
      <c r="B308" s="5"/>
      <c r="C308" s="48"/>
      <c r="D308" s="49"/>
      <c r="E308" s="49"/>
      <c r="F308" s="50"/>
      <c r="G308" s="34"/>
      <c r="H308" s="14">
        <v>302</v>
      </c>
      <c r="J308" s="7"/>
      <c r="AC308" s="8">
        <v>18143</v>
      </c>
      <c r="AD308" s="9" t="s">
        <v>281</v>
      </c>
      <c r="AE308" s="8">
        <v>820</v>
      </c>
    </row>
    <row r="309" spans="1:31" s="6" customFormat="1" ht="23.25" customHeight="1" x14ac:dyDescent="0.3">
      <c r="A309" s="5">
        <f>+Tableau14[[#This Row],[الهاتف]]</f>
        <v>0</v>
      </c>
      <c r="B309" s="5"/>
      <c r="C309" s="46"/>
      <c r="D309" s="47"/>
      <c r="E309" s="47"/>
      <c r="F309" s="47"/>
      <c r="G309" s="32"/>
      <c r="H309" s="10">
        <v>303</v>
      </c>
      <c r="J309" s="7"/>
      <c r="AC309" s="8">
        <v>18158</v>
      </c>
      <c r="AD309" s="9" t="s">
        <v>282</v>
      </c>
      <c r="AE309" s="8">
        <v>820</v>
      </c>
    </row>
    <row r="310" spans="1:31" s="6" customFormat="1" ht="23.25" customHeight="1" x14ac:dyDescent="0.3">
      <c r="A310" s="5">
        <f>+Tableau14[[#This Row],[الهاتف]]</f>
        <v>0</v>
      </c>
      <c r="B310" s="5"/>
      <c r="C310" s="48"/>
      <c r="D310" s="49"/>
      <c r="E310" s="49"/>
      <c r="F310" s="50"/>
      <c r="G310" s="34"/>
      <c r="H310" s="14">
        <v>304</v>
      </c>
      <c r="J310" s="7"/>
      <c r="AC310" s="8">
        <v>18159</v>
      </c>
      <c r="AD310" s="9" t="s">
        <v>283</v>
      </c>
      <c r="AE310" s="8">
        <v>840</v>
      </c>
    </row>
    <row r="311" spans="1:31" s="6" customFormat="1" ht="23.25" customHeight="1" x14ac:dyDescent="0.3">
      <c r="A311" s="5">
        <f>+Tableau14[[#This Row],[الهاتف]]</f>
        <v>0</v>
      </c>
      <c r="B311" s="5"/>
      <c r="C311" s="46"/>
      <c r="D311" s="47"/>
      <c r="E311" s="47"/>
      <c r="F311" s="47"/>
      <c r="G311" s="32"/>
      <c r="H311" s="10">
        <v>305</v>
      </c>
      <c r="J311" s="7"/>
      <c r="AC311" s="8">
        <v>18160</v>
      </c>
      <c r="AD311" s="9" t="s">
        <v>284</v>
      </c>
      <c r="AE311" s="8">
        <v>830</v>
      </c>
    </row>
    <row r="312" spans="1:31" s="6" customFormat="1" ht="23.25" customHeight="1" x14ac:dyDescent="0.3">
      <c r="A312" s="5">
        <f>+Tableau14[[#This Row],[الهاتف]]</f>
        <v>0</v>
      </c>
      <c r="B312" s="5"/>
      <c r="C312" s="48"/>
      <c r="D312" s="49"/>
      <c r="E312" s="49"/>
      <c r="F312" s="50"/>
      <c r="G312" s="34"/>
      <c r="H312" s="14">
        <v>306</v>
      </c>
      <c r="J312" s="7"/>
      <c r="AC312" s="8">
        <v>18163</v>
      </c>
      <c r="AD312" s="9" t="s">
        <v>285</v>
      </c>
      <c r="AE312" s="8">
        <v>820</v>
      </c>
    </row>
    <row r="313" spans="1:31" s="6" customFormat="1" ht="23.25" customHeight="1" x14ac:dyDescent="0.3">
      <c r="A313" s="5">
        <f>+Tableau14[[#This Row],[الهاتف]]</f>
        <v>0</v>
      </c>
      <c r="B313" s="5"/>
      <c r="C313" s="46"/>
      <c r="D313" s="47"/>
      <c r="E313" s="47"/>
      <c r="F313" s="47"/>
      <c r="G313" s="32"/>
      <c r="H313" s="10">
        <v>307</v>
      </c>
      <c r="J313" s="7"/>
      <c r="AC313" s="8">
        <v>18164</v>
      </c>
      <c r="AD313" s="9" t="s">
        <v>286</v>
      </c>
      <c r="AE313" s="8">
        <v>820</v>
      </c>
    </row>
    <row r="314" spans="1:31" s="6" customFormat="1" ht="23.25" customHeight="1" x14ac:dyDescent="0.3">
      <c r="A314" s="5">
        <f>+Tableau14[[#This Row],[الهاتف]]</f>
        <v>0</v>
      </c>
      <c r="B314" s="5"/>
      <c r="C314" s="48"/>
      <c r="D314" s="49"/>
      <c r="E314" s="49"/>
      <c r="F314" s="50"/>
      <c r="G314" s="34"/>
      <c r="H314" s="14">
        <v>308</v>
      </c>
      <c r="J314" s="7"/>
      <c r="AC314" s="8">
        <v>18165</v>
      </c>
      <c r="AD314" s="9" t="s">
        <v>287</v>
      </c>
      <c r="AE314" s="8">
        <v>880</v>
      </c>
    </row>
    <row r="315" spans="1:31" s="6" customFormat="1" ht="23.25" customHeight="1" x14ac:dyDescent="0.3">
      <c r="A315" s="5">
        <f>+Tableau14[[#This Row],[الهاتف]]</f>
        <v>0</v>
      </c>
      <c r="B315" s="5"/>
      <c r="C315" s="46"/>
      <c r="D315" s="47"/>
      <c r="E315" s="47"/>
      <c r="F315" s="47"/>
      <c r="G315" s="32"/>
      <c r="H315" s="10">
        <v>309</v>
      </c>
      <c r="J315" s="7"/>
      <c r="AC315" s="8">
        <v>18168</v>
      </c>
      <c r="AD315" s="9" t="s">
        <v>288</v>
      </c>
      <c r="AE315" s="8">
        <v>820</v>
      </c>
    </row>
    <row r="316" spans="1:31" s="6" customFormat="1" ht="23.25" customHeight="1" x14ac:dyDescent="0.3">
      <c r="A316" s="5">
        <f>+Tableau14[[#This Row],[الهاتف]]</f>
        <v>0</v>
      </c>
      <c r="B316" s="5"/>
      <c r="C316" s="48"/>
      <c r="D316" s="49"/>
      <c r="E316" s="49"/>
      <c r="F316" s="50"/>
      <c r="G316" s="34"/>
      <c r="H316" s="14">
        <v>310</v>
      </c>
      <c r="J316" s="7"/>
      <c r="AC316" s="8">
        <v>18170</v>
      </c>
      <c r="AD316" s="9" t="s">
        <v>289</v>
      </c>
      <c r="AE316" s="8">
        <v>820</v>
      </c>
    </row>
    <row r="317" spans="1:31" s="6" customFormat="1" ht="23.25" customHeight="1" x14ac:dyDescent="0.3">
      <c r="A317" s="5">
        <f>+Tableau14[[#This Row],[الهاتف]]</f>
        <v>0</v>
      </c>
      <c r="B317" s="5"/>
      <c r="C317" s="46"/>
      <c r="D317" s="47"/>
      <c r="E317" s="47"/>
      <c r="F317" s="47"/>
      <c r="G317" s="32"/>
      <c r="H317" s="10">
        <v>311</v>
      </c>
      <c r="J317" s="7"/>
      <c r="AC317" s="8">
        <v>18171</v>
      </c>
      <c r="AD317" s="9" t="s">
        <v>290</v>
      </c>
      <c r="AE317" s="8">
        <v>870</v>
      </c>
    </row>
    <row r="318" spans="1:31" s="6" customFormat="1" ht="23.25" customHeight="1" x14ac:dyDescent="0.3">
      <c r="A318" s="5">
        <f>+Tableau14[[#This Row],[الهاتف]]</f>
        <v>0</v>
      </c>
      <c r="B318" s="5"/>
      <c r="C318" s="48"/>
      <c r="D318" s="49"/>
      <c r="E318" s="49"/>
      <c r="F318" s="50"/>
      <c r="G318" s="34"/>
      <c r="H318" s="14">
        <v>312</v>
      </c>
      <c r="J318" s="7"/>
      <c r="AC318" s="8">
        <v>18173</v>
      </c>
      <c r="AD318" s="9" t="s">
        <v>291</v>
      </c>
      <c r="AE318" s="8">
        <v>840</v>
      </c>
    </row>
    <row r="319" spans="1:31" s="6" customFormat="1" ht="23.25" customHeight="1" x14ac:dyDescent="0.3">
      <c r="A319" s="5">
        <f>+Tableau14[[#This Row],[الهاتف]]</f>
        <v>0</v>
      </c>
      <c r="B319" s="5"/>
      <c r="C319" s="46"/>
      <c r="D319" s="47"/>
      <c r="E319" s="47"/>
      <c r="F319" s="47"/>
      <c r="G319" s="32"/>
      <c r="H319" s="10">
        <v>313</v>
      </c>
      <c r="J319" s="7"/>
      <c r="AC319" s="8">
        <v>18174</v>
      </c>
      <c r="AD319" s="9" t="s">
        <v>292</v>
      </c>
      <c r="AE319" s="8">
        <v>880</v>
      </c>
    </row>
    <row r="320" spans="1:31" s="6" customFormat="1" ht="23.25" customHeight="1" x14ac:dyDescent="0.3">
      <c r="A320" s="5">
        <f>+Tableau14[[#This Row],[الهاتف]]</f>
        <v>0</v>
      </c>
      <c r="B320" s="5"/>
      <c r="C320" s="48"/>
      <c r="D320" s="49"/>
      <c r="E320" s="49"/>
      <c r="F320" s="50"/>
      <c r="G320" s="34"/>
      <c r="H320" s="14">
        <v>314</v>
      </c>
      <c r="J320" s="7"/>
      <c r="AC320" s="8">
        <v>18175</v>
      </c>
      <c r="AD320" s="9" t="s">
        <v>293</v>
      </c>
      <c r="AE320" s="8">
        <v>820</v>
      </c>
    </row>
    <row r="321" spans="1:31" s="6" customFormat="1" ht="23.25" customHeight="1" x14ac:dyDescent="0.3">
      <c r="A321" s="5">
        <f>+Tableau14[[#This Row],[الهاتف]]</f>
        <v>0</v>
      </c>
      <c r="B321" s="5"/>
      <c r="C321" s="46"/>
      <c r="D321" s="47"/>
      <c r="E321" s="47"/>
      <c r="F321" s="47"/>
      <c r="G321" s="32"/>
      <c r="H321" s="10">
        <v>315</v>
      </c>
      <c r="J321" s="7"/>
      <c r="AC321" s="8">
        <v>18179</v>
      </c>
      <c r="AD321" s="9" t="s">
        <v>294</v>
      </c>
      <c r="AE321" s="8">
        <v>820</v>
      </c>
    </row>
    <row r="322" spans="1:31" s="6" customFormat="1" ht="23.25" customHeight="1" x14ac:dyDescent="0.3">
      <c r="A322" s="5">
        <f>+Tableau14[[#This Row],[الهاتف]]</f>
        <v>0</v>
      </c>
      <c r="B322" s="5"/>
      <c r="C322" s="48"/>
      <c r="D322" s="49"/>
      <c r="E322" s="49"/>
      <c r="F322" s="50"/>
      <c r="G322" s="34"/>
      <c r="H322" s="14">
        <v>316</v>
      </c>
      <c r="J322" s="7"/>
      <c r="AC322" s="8">
        <v>18180</v>
      </c>
      <c r="AD322" s="9" t="s">
        <v>295</v>
      </c>
      <c r="AE322" s="8">
        <v>820</v>
      </c>
    </row>
    <row r="323" spans="1:31" s="6" customFormat="1" ht="23.25" customHeight="1" x14ac:dyDescent="0.3">
      <c r="A323" s="5">
        <f>+Tableau14[[#This Row],[الهاتف]]</f>
        <v>0</v>
      </c>
      <c r="B323" s="5"/>
      <c r="C323" s="46"/>
      <c r="D323" s="47"/>
      <c r="E323" s="47"/>
      <c r="F323" s="47"/>
      <c r="G323" s="32"/>
      <c r="H323" s="10">
        <v>317</v>
      </c>
      <c r="J323" s="7"/>
      <c r="AC323" s="8">
        <v>18182</v>
      </c>
      <c r="AD323" s="9" t="s">
        <v>296</v>
      </c>
      <c r="AE323" s="8">
        <v>820</v>
      </c>
    </row>
    <row r="324" spans="1:31" s="6" customFormat="1" ht="23.25" customHeight="1" x14ac:dyDescent="0.3">
      <c r="A324" s="5">
        <f>+Tableau14[[#This Row],[الهاتف]]</f>
        <v>0</v>
      </c>
      <c r="B324" s="5"/>
      <c r="C324" s="48"/>
      <c r="D324" s="49"/>
      <c r="E324" s="49"/>
      <c r="F324" s="50"/>
      <c r="G324" s="34"/>
      <c r="H324" s="14">
        <v>318</v>
      </c>
      <c r="J324" s="7"/>
      <c r="AC324" s="8">
        <v>18195</v>
      </c>
      <c r="AD324" s="9" t="s">
        <v>297</v>
      </c>
      <c r="AE324" s="8">
        <v>820</v>
      </c>
    </row>
    <row r="325" spans="1:31" s="6" customFormat="1" ht="23.25" customHeight="1" x14ac:dyDescent="0.3">
      <c r="A325" s="5">
        <f>+Tableau14[[#This Row],[الهاتف]]</f>
        <v>0</v>
      </c>
      <c r="B325" s="5"/>
      <c r="C325" s="46"/>
      <c r="D325" s="47"/>
      <c r="E325" s="47"/>
      <c r="F325" s="47"/>
      <c r="G325" s="32"/>
      <c r="H325" s="10">
        <v>319</v>
      </c>
      <c r="J325" s="7"/>
      <c r="AC325" s="8">
        <v>18196</v>
      </c>
      <c r="AD325" s="9" t="s">
        <v>298</v>
      </c>
      <c r="AE325" s="8">
        <v>820</v>
      </c>
    </row>
    <row r="326" spans="1:31" s="6" customFormat="1" ht="23.25" customHeight="1" x14ac:dyDescent="0.3">
      <c r="A326" s="5">
        <f>+Tableau14[[#This Row],[الهاتف]]</f>
        <v>0</v>
      </c>
      <c r="B326" s="5"/>
      <c r="C326" s="48"/>
      <c r="D326" s="49"/>
      <c r="E326" s="49"/>
      <c r="F326" s="50"/>
      <c r="G326" s="34"/>
      <c r="H326" s="14">
        <v>320</v>
      </c>
      <c r="J326" s="7"/>
      <c r="AC326" s="8">
        <v>18197</v>
      </c>
      <c r="AD326" s="9" t="s">
        <v>299</v>
      </c>
      <c r="AE326" s="8">
        <v>840</v>
      </c>
    </row>
    <row r="327" spans="1:31" s="6" customFormat="1" ht="23.25" customHeight="1" x14ac:dyDescent="0.3">
      <c r="A327" s="5">
        <f>+Tableau14[[#This Row],[الهاتف]]</f>
        <v>0</v>
      </c>
      <c r="B327" s="5"/>
      <c r="C327" s="46"/>
      <c r="D327" s="47"/>
      <c r="E327" s="47"/>
      <c r="F327" s="47"/>
      <c r="G327" s="32"/>
      <c r="H327" s="10">
        <v>321</v>
      </c>
      <c r="J327" s="7"/>
      <c r="AC327" s="8">
        <v>18199</v>
      </c>
      <c r="AD327" s="9" t="s">
        <v>300</v>
      </c>
      <c r="AE327" s="8">
        <v>803</v>
      </c>
    </row>
    <row r="328" spans="1:31" s="6" customFormat="1" ht="23.25" customHeight="1" x14ac:dyDescent="0.3">
      <c r="A328" s="5">
        <f>+Tableau14[[#This Row],[الهاتف]]</f>
        <v>0</v>
      </c>
      <c r="B328" s="5"/>
      <c r="C328" s="48"/>
      <c r="D328" s="49"/>
      <c r="E328" s="49"/>
      <c r="F328" s="50"/>
      <c r="G328" s="34"/>
      <c r="H328" s="14">
        <v>322</v>
      </c>
      <c r="J328" s="7"/>
      <c r="AC328" s="8">
        <v>18251</v>
      </c>
      <c r="AD328" s="9" t="s">
        <v>301</v>
      </c>
      <c r="AE328" s="8">
        <v>820</v>
      </c>
    </row>
    <row r="329" spans="1:31" s="6" customFormat="1" ht="23.25" customHeight="1" x14ac:dyDescent="0.3">
      <c r="A329" s="5">
        <f>+Tableau14[[#This Row],[الهاتف]]</f>
        <v>0</v>
      </c>
      <c r="B329" s="5"/>
      <c r="C329" s="46"/>
      <c r="D329" s="47"/>
      <c r="E329" s="47"/>
      <c r="F329" s="47"/>
      <c r="G329" s="32"/>
      <c r="H329" s="10">
        <v>323</v>
      </c>
      <c r="J329" s="7"/>
      <c r="AC329" s="8">
        <v>18255</v>
      </c>
      <c r="AD329" s="9" t="s">
        <v>302</v>
      </c>
      <c r="AE329" s="8">
        <v>814</v>
      </c>
    </row>
    <row r="330" spans="1:31" s="6" customFormat="1" ht="23.25" customHeight="1" x14ac:dyDescent="0.3">
      <c r="A330" s="5">
        <f>+Tableau14[[#This Row],[الهاتف]]</f>
        <v>0</v>
      </c>
      <c r="B330" s="5"/>
      <c r="C330" s="48"/>
      <c r="D330" s="49"/>
      <c r="E330" s="49"/>
      <c r="F330" s="50"/>
      <c r="G330" s="34"/>
      <c r="H330" s="14">
        <v>324</v>
      </c>
      <c r="J330" s="7"/>
      <c r="AC330" s="8">
        <v>18256</v>
      </c>
      <c r="AD330" s="9" t="s">
        <v>303</v>
      </c>
      <c r="AE330" s="8">
        <v>820</v>
      </c>
    </row>
    <row r="331" spans="1:31" s="6" customFormat="1" ht="23.25" customHeight="1" x14ac:dyDescent="0.3">
      <c r="A331" s="5">
        <f>+Tableau14[[#This Row],[الهاتف]]</f>
        <v>0</v>
      </c>
      <c r="B331" s="5"/>
      <c r="C331" s="46"/>
      <c r="D331" s="47"/>
      <c r="E331" s="47"/>
      <c r="F331" s="47"/>
      <c r="G331" s="32"/>
      <c r="H331" s="10">
        <v>325</v>
      </c>
      <c r="J331" s="7"/>
      <c r="AC331" s="8">
        <v>18258</v>
      </c>
      <c r="AD331" s="9" t="s">
        <v>304</v>
      </c>
      <c r="AE331" s="8">
        <v>820</v>
      </c>
    </row>
    <row r="332" spans="1:31" s="6" customFormat="1" ht="23.25" customHeight="1" x14ac:dyDescent="0.3">
      <c r="A332" s="5">
        <f>+Tableau14[[#This Row],[الهاتف]]</f>
        <v>0</v>
      </c>
      <c r="B332" s="5"/>
      <c r="C332" s="48"/>
      <c r="D332" s="49"/>
      <c r="E332" s="49"/>
      <c r="F332" s="50"/>
      <c r="G332" s="34"/>
      <c r="H332" s="14">
        <v>326</v>
      </c>
      <c r="J332" s="7"/>
      <c r="AC332" s="8">
        <v>18259</v>
      </c>
      <c r="AD332" s="9" t="s">
        <v>305</v>
      </c>
      <c r="AE332" s="8">
        <v>820</v>
      </c>
    </row>
    <row r="333" spans="1:31" s="6" customFormat="1" ht="23.25" customHeight="1" x14ac:dyDescent="0.3">
      <c r="A333" s="5">
        <f>+Tableau14[[#This Row],[الهاتف]]</f>
        <v>0</v>
      </c>
      <c r="B333" s="5"/>
      <c r="C333" s="46"/>
      <c r="D333" s="47"/>
      <c r="E333" s="47"/>
      <c r="F333" s="47"/>
      <c r="G333" s="32"/>
      <c r="H333" s="10">
        <v>327</v>
      </c>
      <c r="J333" s="7"/>
      <c r="AC333" s="8">
        <v>18260</v>
      </c>
      <c r="AD333" s="9" t="s">
        <v>306</v>
      </c>
      <c r="AE333" s="8">
        <v>830</v>
      </c>
    </row>
    <row r="334" spans="1:31" s="6" customFormat="1" ht="23.25" customHeight="1" x14ac:dyDescent="0.3">
      <c r="A334" s="5">
        <f>+Tableau14[[#This Row],[الهاتف]]</f>
        <v>0</v>
      </c>
      <c r="B334" s="5"/>
      <c r="C334" s="48"/>
      <c r="D334" s="49"/>
      <c r="E334" s="49"/>
      <c r="F334" s="50"/>
      <c r="G334" s="34"/>
      <c r="H334" s="14">
        <v>328</v>
      </c>
      <c r="J334" s="7"/>
      <c r="AC334" s="8">
        <v>18261</v>
      </c>
      <c r="AD334" s="9" t="s">
        <v>307</v>
      </c>
      <c r="AE334" s="8">
        <v>820</v>
      </c>
    </row>
    <row r="335" spans="1:31" s="6" customFormat="1" ht="23.25" customHeight="1" x14ac:dyDescent="0.3">
      <c r="A335" s="5">
        <f>+Tableau14[[#This Row],[الهاتف]]</f>
        <v>0</v>
      </c>
      <c r="B335" s="5"/>
      <c r="C335" s="46"/>
      <c r="D335" s="47"/>
      <c r="E335" s="47"/>
      <c r="F335" s="47"/>
      <c r="G335" s="32"/>
      <c r="H335" s="10">
        <v>329</v>
      </c>
      <c r="J335" s="7"/>
      <c r="AC335" s="8">
        <v>18291</v>
      </c>
      <c r="AD335" s="9" t="s">
        <v>308</v>
      </c>
      <c r="AE335" s="8">
        <v>820</v>
      </c>
    </row>
    <row r="336" spans="1:31" s="6" customFormat="1" ht="23.25" customHeight="1" x14ac:dyDescent="0.3">
      <c r="A336" s="5">
        <f>+Tableau14[[#This Row],[الهاتف]]</f>
        <v>0</v>
      </c>
      <c r="B336" s="5"/>
      <c r="C336" s="48"/>
      <c r="D336" s="49"/>
      <c r="E336" s="49"/>
      <c r="F336" s="50"/>
      <c r="G336" s="34"/>
      <c r="H336" s="14">
        <v>330</v>
      </c>
      <c r="J336" s="7"/>
      <c r="AC336" s="8">
        <v>18293</v>
      </c>
      <c r="AD336" s="9" t="s">
        <v>309</v>
      </c>
      <c r="AE336" s="8">
        <v>830</v>
      </c>
    </row>
    <row r="337" spans="1:31" s="6" customFormat="1" ht="23.25" customHeight="1" x14ac:dyDescent="0.3">
      <c r="A337" s="5">
        <f>+Tableau14[[#This Row],[الهاتف]]</f>
        <v>0</v>
      </c>
      <c r="B337" s="5"/>
      <c r="C337" s="46"/>
      <c r="D337" s="47"/>
      <c r="E337" s="47"/>
      <c r="F337" s="47"/>
      <c r="G337" s="32"/>
      <c r="H337" s="10">
        <v>331</v>
      </c>
      <c r="J337" s="7"/>
      <c r="AC337" s="8">
        <v>18294</v>
      </c>
      <c r="AD337" s="9" t="s">
        <v>310</v>
      </c>
      <c r="AE337" s="8">
        <v>820</v>
      </c>
    </row>
    <row r="338" spans="1:31" s="6" customFormat="1" ht="23.25" customHeight="1" x14ac:dyDescent="0.3">
      <c r="A338" s="5">
        <f>+Tableau14[[#This Row],[الهاتف]]</f>
        <v>0</v>
      </c>
      <c r="B338" s="5"/>
      <c r="C338" s="48"/>
      <c r="D338" s="49"/>
      <c r="E338" s="49"/>
      <c r="F338" s="50"/>
      <c r="G338" s="34"/>
      <c r="H338" s="14">
        <v>332</v>
      </c>
      <c r="J338" s="7"/>
      <c r="AC338" s="8">
        <v>18295</v>
      </c>
      <c r="AD338" s="9" t="s">
        <v>311</v>
      </c>
      <c r="AE338" s="8">
        <v>820</v>
      </c>
    </row>
    <row r="339" spans="1:31" s="6" customFormat="1" ht="23.25" customHeight="1" x14ac:dyDescent="0.3">
      <c r="A339" s="5">
        <f>+Tableau14[[#This Row],[الهاتف]]</f>
        <v>0</v>
      </c>
      <c r="B339" s="5"/>
      <c r="C339" s="46"/>
      <c r="D339" s="47"/>
      <c r="E339" s="47"/>
      <c r="F339" s="47"/>
      <c r="G339" s="32"/>
      <c r="H339" s="10">
        <v>333</v>
      </c>
      <c r="J339" s="7"/>
      <c r="AC339" s="8">
        <v>18296</v>
      </c>
      <c r="AD339" s="9" t="s">
        <v>312</v>
      </c>
      <c r="AE339" s="8">
        <v>820</v>
      </c>
    </row>
    <row r="340" spans="1:31" s="6" customFormat="1" ht="23.25" customHeight="1" x14ac:dyDescent="0.3">
      <c r="A340" s="5">
        <f>+Tableau14[[#This Row],[الهاتف]]</f>
        <v>0</v>
      </c>
      <c r="B340" s="5"/>
      <c r="C340" s="48"/>
      <c r="D340" s="49"/>
      <c r="E340" s="49"/>
      <c r="F340" s="50"/>
      <c r="G340" s="34"/>
      <c r="H340" s="14">
        <v>334</v>
      </c>
      <c r="J340" s="7"/>
      <c r="AC340" s="8">
        <v>18297</v>
      </c>
      <c r="AD340" s="9" t="s">
        <v>313</v>
      </c>
      <c r="AE340" s="8">
        <v>880</v>
      </c>
    </row>
    <row r="341" spans="1:31" s="16" customFormat="1" ht="23.25" customHeight="1" x14ac:dyDescent="0.3">
      <c r="A341" s="5">
        <f>+Tableau14[[#This Row],[الهاتف]]</f>
        <v>0</v>
      </c>
      <c r="B341" s="15"/>
      <c r="C341" s="46"/>
      <c r="D341" s="47"/>
      <c r="E341" s="47"/>
      <c r="F341" s="47"/>
      <c r="G341" s="32"/>
      <c r="H341" s="10">
        <v>335</v>
      </c>
      <c r="J341" s="17"/>
      <c r="AC341" s="18">
        <v>18298</v>
      </c>
      <c r="AD341" s="19" t="s">
        <v>314</v>
      </c>
      <c r="AE341" s="18">
        <v>814</v>
      </c>
    </row>
    <row r="342" spans="1:31" s="6" customFormat="1" ht="23.25" customHeight="1" x14ac:dyDescent="0.3">
      <c r="A342" s="5">
        <f>+Tableau14[[#This Row],[الهاتف]]</f>
        <v>0</v>
      </c>
      <c r="B342" s="5"/>
      <c r="C342" s="48"/>
      <c r="D342" s="49"/>
      <c r="E342" s="49"/>
      <c r="F342" s="50"/>
      <c r="G342" s="34"/>
      <c r="H342" s="14">
        <v>336</v>
      </c>
      <c r="J342" s="7"/>
      <c r="AC342" s="8">
        <v>18321</v>
      </c>
      <c r="AD342" s="9" t="s">
        <v>315</v>
      </c>
      <c r="AE342" s="8">
        <v>820</v>
      </c>
    </row>
    <row r="343" spans="1:31" s="6" customFormat="1" ht="23.25" customHeight="1" x14ac:dyDescent="0.3">
      <c r="A343" s="5">
        <f>+Tableau14[[#This Row],[الهاتف]]</f>
        <v>0</v>
      </c>
      <c r="B343" s="5"/>
      <c r="C343" s="46"/>
      <c r="D343" s="47"/>
      <c r="E343" s="47"/>
      <c r="F343" s="47"/>
      <c r="G343" s="32"/>
      <c r="H343" s="10">
        <v>337</v>
      </c>
      <c r="J343" s="7"/>
      <c r="AC343" s="8">
        <v>18323</v>
      </c>
      <c r="AD343" s="9" t="s">
        <v>316</v>
      </c>
      <c r="AE343" s="8">
        <v>830</v>
      </c>
    </row>
    <row r="344" spans="1:31" s="6" customFormat="1" ht="23.25" customHeight="1" x14ac:dyDescent="0.3">
      <c r="A344" s="5">
        <f>+Tableau14[[#This Row],[الهاتف]]</f>
        <v>0</v>
      </c>
      <c r="B344" s="5"/>
      <c r="C344" s="48"/>
      <c r="D344" s="49"/>
      <c r="E344" s="49"/>
      <c r="F344" s="50"/>
      <c r="G344" s="34"/>
      <c r="H344" s="14">
        <v>338</v>
      </c>
      <c r="J344" s="7"/>
      <c r="AC344" s="8">
        <v>18325</v>
      </c>
      <c r="AD344" s="9" t="s">
        <v>317</v>
      </c>
      <c r="AE344" s="8">
        <v>814</v>
      </c>
    </row>
    <row r="345" spans="1:31" s="6" customFormat="1" ht="23.25" customHeight="1" x14ac:dyDescent="0.3">
      <c r="A345" s="5">
        <f>+Tableau14[[#This Row],[الهاتف]]</f>
        <v>0</v>
      </c>
      <c r="B345" s="5"/>
      <c r="C345" s="46"/>
      <c r="D345" s="47"/>
      <c r="E345" s="47"/>
      <c r="F345" s="47"/>
      <c r="G345" s="32"/>
      <c r="H345" s="10">
        <v>339</v>
      </c>
      <c r="J345" s="7"/>
      <c r="AC345" s="8">
        <v>18326</v>
      </c>
      <c r="AD345" s="9" t="s">
        <v>318</v>
      </c>
      <c r="AE345" s="8">
        <v>830</v>
      </c>
    </row>
    <row r="346" spans="1:31" s="6" customFormat="1" ht="23.25" customHeight="1" x14ac:dyDescent="0.3">
      <c r="A346" s="5">
        <f>+Tableau14[[#This Row],[الهاتف]]</f>
        <v>0</v>
      </c>
      <c r="B346" s="5"/>
      <c r="C346" s="48"/>
      <c r="D346" s="49"/>
      <c r="E346" s="49"/>
      <c r="F346" s="50"/>
      <c r="G346" s="34"/>
      <c r="H346" s="14">
        <v>340</v>
      </c>
      <c r="J346" s="7"/>
      <c r="AC346" s="8">
        <v>18328</v>
      </c>
      <c r="AD346" s="9" t="s">
        <v>319</v>
      </c>
      <c r="AE346" s="8">
        <v>830</v>
      </c>
    </row>
    <row r="347" spans="1:31" s="6" customFormat="1" ht="23.25" customHeight="1" x14ac:dyDescent="0.3">
      <c r="A347" s="5">
        <f>+Tableau14[[#This Row],[الهاتف]]</f>
        <v>0</v>
      </c>
      <c r="B347" s="5"/>
      <c r="C347" s="46"/>
      <c r="D347" s="47"/>
      <c r="E347" s="47"/>
      <c r="F347" s="47"/>
      <c r="G347" s="32"/>
      <c r="H347" s="10">
        <v>341</v>
      </c>
      <c r="J347" s="7"/>
      <c r="AC347" s="8">
        <v>18331</v>
      </c>
      <c r="AD347" s="9" t="s">
        <v>320</v>
      </c>
      <c r="AE347" s="8">
        <v>840</v>
      </c>
    </row>
    <row r="348" spans="1:31" s="6" customFormat="1" ht="23.25" customHeight="1" x14ac:dyDescent="0.3">
      <c r="A348" s="5">
        <f>+Tableau14[[#This Row],[الهاتف]]</f>
        <v>0</v>
      </c>
      <c r="B348" s="5"/>
      <c r="C348" s="48"/>
      <c r="D348" s="49"/>
      <c r="E348" s="49"/>
      <c r="F348" s="50"/>
      <c r="G348" s="34"/>
      <c r="H348" s="14">
        <v>342</v>
      </c>
      <c r="J348" s="7"/>
      <c r="AC348" s="8">
        <v>18332</v>
      </c>
      <c r="AD348" s="9" t="s">
        <v>321</v>
      </c>
      <c r="AE348" s="8">
        <v>880</v>
      </c>
    </row>
    <row r="349" spans="1:31" s="6" customFormat="1" ht="23.25" customHeight="1" x14ac:dyDescent="0.3">
      <c r="A349" s="5">
        <f>+Tableau14[[#This Row],[الهاتف]]</f>
        <v>0</v>
      </c>
      <c r="B349" s="5"/>
      <c r="C349" s="46"/>
      <c r="D349" s="47"/>
      <c r="E349" s="47"/>
      <c r="F349" s="47"/>
      <c r="G349" s="32"/>
      <c r="H349" s="10">
        <v>343</v>
      </c>
      <c r="J349" s="7"/>
      <c r="AC349" s="8">
        <v>18334</v>
      </c>
      <c r="AD349" s="9" t="s">
        <v>322</v>
      </c>
      <c r="AE349" s="8">
        <v>830</v>
      </c>
    </row>
    <row r="350" spans="1:31" s="6" customFormat="1" ht="23.25" customHeight="1" x14ac:dyDescent="0.3">
      <c r="A350" s="5">
        <f>+Tableau14[[#This Row],[الهاتف]]</f>
        <v>0</v>
      </c>
      <c r="B350" s="5"/>
      <c r="C350" s="48"/>
      <c r="D350" s="49"/>
      <c r="E350" s="49"/>
      <c r="F350" s="50"/>
      <c r="G350" s="34"/>
      <c r="H350" s="14">
        <v>344</v>
      </c>
      <c r="J350" s="7"/>
      <c r="AC350" s="8">
        <v>18335</v>
      </c>
      <c r="AD350" s="9" t="s">
        <v>323</v>
      </c>
      <c r="AE350" s="8">
        <v>880</v>
      </c>
    </row>
    <row r="351" spans="1:31" s="6" customFormat="1" ht="23.25" customHeight="1" x14ac:dyDescent="0.3">
      <c r="A351" s="5">
        <f>+Tableau14[[#This Row],[الهاتف]]</f>
        <v>0</v>
      </c>
      <c r="B351" s="5"/>
      <c r="C351" s="46"/>
      <c r="D351" s="47"/>
      <c r="E351" s="47"/>
      <c r="F351" s="47"/>
      <c r="G351" s="32"/>
      <c r="H351" s="10">
        <v>345</v>
      </c>
      <c r="J351" s="7"/>
      <c r="AC351" s="8">
        <v>18338</v>
      </c>
      <c r="AD351" s="9" t="s">
        <v>324</v>
      </c>
      <c r="AE351" s="8">
        <v>880</v>
      </c>
    </row>
    <row r="352" spans="1:31" s="6" customFormat="1" ht="23.25" customHeight="1" x14ac:dyDescent="0.3">
      <c r="A352" s="5">
        <f>+Tableau14[[#This Row],[الهاتف]]</f>
        <v>0</v>
      </c>
      <c r="B352" s="5"/>
      <c r="C352" s="48"/>
      <c r="D352" s="49"/>
      <c r="E352" s="49"/>
      <c r="F352" s="50"/>
      <c r="G352" s="34"/>
      <c r="H352" s="14">
        <v>346</v>
      </c>
      <c r="J352" s="7"/>
      <c r="AC352" s="8">
        <v>18339</v>
      </c>
      <c r="AD352" s="9" t="s">
        <v>325</v>
      </c>
      <c r="AE352" s="8">
        <v>880</v>
      </c>
    </row>
    <row r="353" spans="1:31" s="6" customFormat="1" ht="23.25" customHeight="1" x14ac:dyDescent="0.3">
      <c r="A353" s="5">
        <f>+Tableau14[[#This Row],[الهاتف]]</f>
        <v>0</v>
      </c>
      <c r="B353" s="5"/>
      <c r="C353" s="46"/>
      <c r="D353" s="47"/>
      <c r="E353" s="47"/>
      <c r="F353" s="47"/>
      <c r="G353" s="32"/>
      <c r="H353" s="10">
        <v>347</v>
      </c>
      <c r="J353" s="7"/>
      <c r="AC353" s="8">
        <v>18340</v>
      </c>
      <c r="AD353" s="9" t="s">
        <v>292</v>
      </c>
      <c r="AE353" s="8">
        <v>880</v>
      </c>
    </row>
    <row r="354" spans="1:31" s="6" customFormat="1" ht="23.25" customHeight="1" x14ac:dyDescent="0.3">
      <c r="A354" s="5">
        <f>+Tableau14[[#This Row],[الهاتف]]</f>
        <v>0</v>
      </c>
      <c r="B354" s="5"/>
      <c r="C354" s="48"/>
      <c r="D354" s="49"/>
      <c r="E354" s="49"/>
      <c r="F354" s="50"/>
      <c r="G354" s="34"/>
      <c r="H354" s="14">
        <v>348</v>
      </c>
      <c r="J354" s="7"/>
      <c r="AC354" s="8">
        <v>18341</v>
      </c>
      <c r="AD354" s="9" t="s">
        <v>326</v>
      </c>
      <c r="AE354" s="8">
        <v>830</v>
      </c>
    </row>
    <row r="355" spans="1:31" s="6" customFormat="1" ht="23.25" customHeight="1" x14ac:dyDescent="0.3">
      <c r="A355" s="5">
        <f>+Tableau14[[#This Row],[الهاتف]]</f>
        <v>0</v>
      </c>
      <c r="B355" s="5"/>
      <c r="C355" s="46"/>
      <c r="D355" s="47"/>
      <c r="E355" s="47"/>
      <c r="F355" s="47"/>
      <c r="G355" s="32"/>
      <c r="H355" s="10">
        <v>349</v>
      </c>
      <c r="J355" s="7"/>
      <c r="AC355" s="8">
        <v>18342</v>
      </c>
      <c r="AD355" s="9" t="s">
        <v>327</v>
      </c>
      <c r="AE355" s="8">
        <v>820</v>
      </c>
    </row>
    <row r="356" spans="1:31" s="6" customFormat="1" ht="23.25" customHeight="1" x14ac:dyDescent="0.3">
      <c r="A356" s="5">
        <f>+Tableau14[[#This Row],[الهاتف]]</f>
        <v>0</v>
      </c>
      <c r="B356" s="5"/>
      <c r="C356" s="48"/>
      <c r="D356" s="49"/>
      <c r="E356" s="49"/>
      <c r="F356" s="50"/>
      <c r="G356" s="34"/>
      <c r="H356" s="14">
        <v>350</v>
      </c>
      <c r="J356" s="7"/>
      <c r="AC356" s="8">
        <v>18343</v>
      </c>
      <c r="AD356" s="9" t="s">
        <v>328</v>
      </c>
      <c r="AE356" s="8">
        <v>830</v>
      </c>
    </row>
    <row r="357" spans="1:31" s="6" customFormat="1" ht="23.25" customHeight="1" x14ac:dyDescent="0.3">
      <c r="A357" s="5">
        <f>+Tableau14[[#This Row],[الهاتف]]</f>
        <v>0</v>
      </c>
      <c r="B357" s="5"/>
      <c r="C357" s="46"/>
      <c r="D357" s="47"/>
      <c r="E357" s="47"/>
      <c r="F357" s="47"/>
      <c r="G357" s="32"/>
      <c r="H357" s="10">
        <v>351</v>
      </c>
      <c r="J357" s="7"/>
      <c r="AC357" s="8">
        <v>18344</v>
      </c>
      <c r="AD357" s="9" t="s">
        <v>329</v>
      </c>
      <c r="AE357" s="8">
        <v>830</v>
      </c>
    </row>
    <row r="358" spans="1:31" s="6" customFormat="1" ht="23.25" customHeight="1" x14ac:dyDescent="0.3">
      <c r="A358" s="5">
        <f>+Tableau14[[#This Row],[الهاتف]]</f>
        <v>0</v>
      </c>
      <c r="B358" s="5"/>
      <c r="C358" s="48"/>
      <c r="D358" s="49"/>
      <c r="E358" s="49"/>
      <c r="F358" s="50"/>
      <c r="G358" s="34"/>
      <c r="H358" s="14">
        <v>352</v>
      </c>
      <c r="J358" s="7"/>
      <c r="AC358" s="8">
        <v>18345</v>
      </c>
      <c r="AD358" s="9" t="s">
        <v>330</v>
      </c>
      <c r="AE358" s="8">
        <v>880</v>
      </c>
    </row>
    <row r="359" spans="1:31" s="6" customFormat="1" ht="23.25" customHeight="1" x14ac:dyDescent="0.3">
      <c r="A359" s="5">
        <f>+Tableau14[[#This Row],[الهاتف]]</f>
        <v>0</v>
      </c>
      <c r="B359" s="5"/>
      <c r="C359" s="46"/>
      <c r="D359" s="47"/>
      <c r="E359" s="47"/>
      <c r="F359" s="47"/>
      <c r="G359" s="32"/>
      <c r="H359" s="10">
        <v>353</v>
      </c>
      <c r="J359" s="7"/>
      <c r="AC359" s="8">
        <v>18346</v>
      </c>
      <c r="AD359" s="9" t="s">
        <v>331</v>
      </c>
      <c r="AE359" s="8">
        <v>830</v>
      </c>
    </row>
    <row r="360" spans="1:31" s="6" customFormat="1" ht="23.25" customHeight="1" x14ac:dyDescent="0.3">
      <c r="A360" s="5">
        <f>+Tableau14[[#This Row],[الهاتف]]</f>
        <v>0</v>
      </c>
      <c r="B360" s="5"/>
      <c r="C360" s="48"/>
      <c r="D360" s="49"/>
      <c r="E360" s="49"/>
      <c r="F360" s="50"/>
      <c r="G360" s="34"/>
      <c r="H360" s="14">
        <v>354</v>
      </c>
      <c r="J360" s="7"/>
      <c r="AC360" s="8">
        <v>18347</v>
      </c>
      <c r="AD360" s="9" t="s">
        <v>332</v>
      </c>
      <c r="AE360" s="8">
        <v>830</v>
      </c>
    </row>
    <row r="361" spans="1:31" s="6" customFormat="1" ht="23.25" customHeight="1" x14ac:dyDescent="0.3">
      <c r="A361" s="5">
        <f>+Tableau14[[#This Row],[الهاتف]]</f>
        <v>0</v>
      </c>
      <c r="B361" s="5"/>
      <c r="C361" s="46"/>
      <c r="D361" s="47"/>
      <c r="E361" s="47"/>
      <c r="F361" s="47"/>
      <c r="G361" s="32"/>
      <c r="H361" s="10">
        <v>355</v>
      </c>
      <c r="J361" s="7"/>
      <c r="AC361" s="8">
        <v>18348</v>
      </c>
      <c r="AD361" s="9" t="s">
        <v>333</v>
      </c>
      <c r="AE361" s="8">
        <v>880</v>
      </c>
    </row>
    <row r="362" spans="1:31" s="6" customFormat="1" ht="23.25" customHeight="1" x14ac:dyDescent="0.3">
      <c r="A362" s="5">
        <f>+Tableau14[[#This Row],[الهاتف]]</f>
        <v>0</v>
      </c>
      <c r="B362" s="5"/>
      <c r="C362" s="48"/>
      <c r="D362" s="49"/>
      <c r="E362" s="49"/>
      <c r="F362" s="50"/>
      <c r="G362" s="34"/>
      <c r="H362" s="14">
        <v>356</v>
      </c>
      <c r="J362" s="7"/>
      <c r="AC362" s="8">
        <v>18349</v>
      </c>
      <c r="AD362" s="9" t="s">
        <v>334</v>
      </c>
      <c r="AE362" s="8">
        <v>830</v>
      </c>
    </row>
    <row r="363" spans="1:31" s="16" customFormat="1" ht="23.25" customHeight="1" x14ac:dyDescent="0.3">
      <c r="A363" s="5">
        <f>+Tableau14[[#This Row],[الهاتف]]</f>
        <v>0</v>
      </c>
      <c r="B363" s="15"/>
      <c r="C363" s="46"/>
      <c r="D363" s="47"/>
      <c r="E363" s="47"/>
      <c r="F363" s="47"/>
      <c r="G363" s="32"/>
      <c r="H363" s="10">
        <v>357</v>
      </c>
      <c r="J363" s="17"/>
      <c r="AC363" s="18">
        <v>18350</v>
      </c>
      <c r="AD363" s="19" t="s">
        <v>335</v>
      </c>
      <c r="AE363" s="18">
        <v>820</v>
      </c>
    </row>
    <row r="364" spans="1:31" s="6" customFormat="1" ht="23.25" customHeight="1" x14ac:dyDescent="0.3">
      <c r="A364" s="5">
        <f>+Tableau14[[#This Row],[الهاتف]]</f>
        <v>0</v>
      </c>
      <c r="B364" s="5"/>
      <c r="C364" s="48"/>
      <c r="D364" s="49"/>
      <c r="E364" s="49"/>
      <c r="F364" s="50"/>
      <c r="G364" s="34"/>
      <c r="H364" s="14">
        <v>358</v>
      </c>
      <c r="J364" s="7"/>
      <c r="AC364" s="8">
        <v>18385</v>
      </c>
      <c r="AD364" s="9" t="s">
        <v>336</v>
      </c>
      <c r="AE364" s="8">
        <v>830</v>
      </c>
    </row>
    <row r="365" spans="1:31" s="6" customFormat="1" ht="23.25" customHeight="1" x14ac:dyDescent="0.3">
      <c r="A365" s="5">
        <f>+Tableau14[[#This Row],[الهاتف]]</f>
        <v>0</v>
      </c>
      <c r="B365" s="5"/>
      <c r="C365" s="46"/>
      <c r="D365" s="47"/>
      <c r="E365" s="47"/>
      <c r="F365" s="47"/>
      <c r="G365" s="32"/>
      <c r="H365" s="10">
        <v>359</v>
      </c>
      <c r="J365" s="7"/>
      <c r="AC365" s="8">
        <v>18388</v>
      </c>
      <c r="AD365" s="9" t="s">
        <v>337</v>
      </c>
      <c r="AE365" s="8">
        <v>830</v>
      </c>
    </row>
    <row r="366" spans="1:31" s="6" customFormat="1" ht="23.25" customHeight="1" x14ac:dyDescent="0.3">
      <c r="A366" s="5">
        <f>+Tableau14[[#This Row],[الهاتف]]</f>
        <v>0</v>
      </c>
      <c r="B366" s="5"/>
      <c r="C366" s="48"/>
      <c r="D366" s="49"/>
      <c r="E366" s="49"/>
      <c r="F366" s="50"/>
      <c r="G366" s="34"/>
      <c r="H366" s="14">
        <v>360</v>
      </c>
      <c r="J366" s="7"/>
      <c r="AC366" s="8">
        <v>18390</v>
      </c>
      <c r="AD366" s="9" t="s">
        <v>338</v>
      </c>
      <c r="AE366" s="8">
        <v>830</v>
      </c>
    </row>
    <row r="367" spans="1:31" s="16" customFormat="1" ht="23.25" customHeight="1" x14ac:dyDescent="0.3">
      <c r="A367" s="5">
        <f>+Tableau14[[#This Row],[الهاتف]]</f>
        <v>0</v>
      </c>
      <c r="B367" s="15"/>
      <c r="C367" s="46"/>
      <c r="D367" s="47"/>
      <c r="E367" s="47"/>
      <c r="F367" s="47"/>
      <c r="G367" s="32"/>
      <c r="H367" s="10">
        <v>361</v>
      </c>
      <c r="J367" s="17"/>
      <c r="AC367" s="18">
        <v>18395</v>
      </c>
      <c r="AD367" s="19" t="s">
        <v>339</v>
      </c>
      <c r="AE367" s="18">
        <v>830</v>
      </c>
    </row>
    <row r="368" spans="1:31" s="6" customFormat="1" ht="23.25" customHeight="1" x14ac:dyDescent="0.3">
      <c r="A368" s="5">
        <f>+Tableau14[[#This Row],[الهاتف]]</f>
        <v>0</v>
      </c>
      <c r="B368" s="5"/>
      <c r="C368" s="48"/>
      <c r="D368" s="49"/>
      <c r="E368" s="49"/>
      <c r="F368" s="50"/>
      <c r="G368" s="34"/>
      <c r="H368" s="14">
        <v>362</v>
      </c>
      <c r="J368" s="7"/>
      <c r="AC368" s="8">
        <v>18396</v>
      </c>
      <c r="AD368" s="9" t="s">
        <v>340</v>
      </c>
      <c r="AE368" s="8">
        <v>830</v>
      </c>
    </row>
    <row r="369" spans="1:31" s="6" customFormat="1" ht="23.25" customHeight="1" x14ac:dyDescent="0.3">
      <c r="A369" s="5">
        <f>+Tableau14[[#This Row],[الهاتف]]</f>
        <v>0</v>
      </c>
      <c r="B369" s="5"/>
      <c r="C369" s="46"/>
      <c r="D369" s="47"/>
      <c r="E369" s="47"/>
      <c r="F369" s="47"/>
      <c r="G369" s="32"/>
      <c r="H369" s="10">
        <v>363</v>
      </c>
      <c r="J369" s="7"/>
      <c r="AC369" s="8">
        <v>18399</v>
      </c>
      <c r="AD369" s="9" t="s">
        <v>341</v>
      </c>
      <c r="AE369" s="8">
        <v>880</v>
      </c>
    </row>
    <row r="370" spans="1:31" s="6" customFormat="1" ht="23.25" customHeight="1" x14ac:dyDescent="0.3">
      <c r="A370" s="5">
        <f>+Tableau14[[#This Row],[الهاتف]]</f>
        <v>0</v>
      </c>
      <c r="B370" s="5"/>
      <c r="C370" s="48"/>
      <c r="D370" s="49"/>
      <c r="E370" s="49"/>
      <c r="F370" s="50"/>
      <c r="G370" s="34"/>
      <c r="H370" s="14">
        <v>364</v>
      </c>
      <c r="J370" s="7"/>
      <c r="AC370" s="8">
        <v>18400</v>
      </c>
      <c r="AD370" s="9" t="s">
        <v>342</v>
      </c>
      <c r="AE370" s="8">
        <v>880</v>
      </c>
    </row>
    <row r="371" spans="1:31" s="6" customFormat="1" ht="23.25" customHeight="1" x14ac:dyDescent="0.3">
      <c r="A371" s="5">
        <f>+Tableau14[[#This Row],[الهاتف]]</f>
        <v>0</v>
      </c>
      <c r="B371" s="5"/>
      <c r="C371" s="46"/>
      <c r="D371" s="47"/>
      <c r="E371" s="47"/>
      <c r="F371" s="47"/>
      <c r="G371" s="32"/>
      <c r="H371" s="10">
        <v>365</v>
      </c>
      <c r="J371" s="7"/>
      <c r="AC371" s="8">
        <v>18415</v>
      </c>
      <c r="AD371" s="9" t="s">
        <v>343</v>
      </c>
      <c r="AE371" s="8">
        <v>830</v>
      </c>
    </row>
    <row r="372" spans="1:31" s="6" customFormat="1" ht="23.25" customHeight="1" x14ac:dyDescent="0.3">
      <c r="A372" s="5">
        <f>+Tableau14[[#This Row],[الهاتف]]</f>
        <v>0</v>
      </c>
      <c r="B372" s="5"/>
      <c r="C372" s="48"/>
      <c r="D372" s="49"/>
      <c r="E372" s="49"/>
      <c r="F372" s="50"/>
      <c r="G372" s="34"/>
      <c r="H372" s="14">
        <v>366</v>
      </c>
      <c r="J372" s="7"/>
      <c r="AC372" s="8">
        <v>18460</v>
      </c>
      <c r="AD372" s="9" t="s">
        <v>344</v>
      </c>
      <c r="AE372" s="8">
        <v>840</v>
      </c>
    </row>
    <row r="373" spans="1:31" s="6" customFormat="1" ht="23.25" customHeight="1" x14ac:dyDescent="0.3">
      <c r="A373" s="5">
        <f>+Tableau14[[#This Row],[الهاتف]]</f>
        <v>0</v>
      </c>
      <c r="B373" s="5"/>
      <c r="C373" s="46"/>
      <c r="D373" s="47"/>
      <c r="E373" s="47"/>
      <c r="F373" s="47"/>
      <c r="G373" s="32"/>
      <c r="H373" s="10">
        <v>367</v>
      </c>
      <c r="J373" s="7"/>
      <c r="AC373" s="8">
        <v>18462</v>
      </c>
      <c r="AD373" s="9" t="s">
        <v>345</v>
      </c>
      <c r="AE373" s="8">
        <v>830</v>
      </c>
    </row>
    <row r="374" spans="1:31" s="6" customFormat="1" ht="23.25" customHeight="1" x14ac:dyDescent="0.3">
      <c r="A374" s="5">
        <f>+Tableau14[[#This Row],[الهاتف]]</f>
        <v>0</v>
      </c>
      <c r="B374" s="5"/>
      <c r="C374" s="48"/>
      <c r="D374" s="49"/>
      <c r="E374" s="49"/>
      <c r="F374" s="50"/>
      <c r="G374" s="34"/>
      <c r="H374" s="14">
        <v>368</v>
      </c>
      <c r="J374" s="7"/>
      <c r="AC374" s="8">
        <v>18477</v>
      </c>
      <c r="AD374" s="9" t="s">
        <v>346</v>
      </c>
      <c r="AE374" s="8">
        <v>880</v>
      </c>
    </row>
    <row r="375" spans="1:31" s="6" customFormat="1" ht="23.25" customHeight="1" x14ac:dyDescent="0.3">
      <c r="A375" s="5">
        <f>+Tableau14[[#This Row],[الهاتف]]</f>
        <v>0</v>
      </c>
      <c r="B375" s="5"/>
      <c r="C375" s="46"/>
      <c r="D375" s="47"/>
      <c r="E375" s="47"/>
      <c r="F375" s="47"/>
      <c r="G375" s="32"/>
      <c r="H375" s="10">
        <v>369</v>
      </c>
      <c r="J375" s="7"/>
      <c r="AC375" s="8">
        <v>18483</v>
      </c>
      <c r="AD375" s="9" t="s">
        <v>347</v>
      </c>
      <c r="AE375" s="8">
        <v>820</v>
      </c>
    </row>
    <row r="376" spans="1:31" s="6" customFormat="1" ht="23.25" customHeight="1" x14ac:dyDescent="0.3">
      <c r="A376" s="5">
        <f>+Tableau14[[#This Row],[الهاتف]]</f>
        <v>0</v>
      </c>
      <c r="B376" s="5"/>
      <c r="C376" s="48"/>
      <c r="D376" s="49"/>
      <c r="E376" s="49"/>
      <c r="F376" s="50"/>
      <c r="G376" s="34"/>
      <c r="H376" s="14">
        <v>370</v>
      </c>
      <c r="J376" s="7"/>
      <c r="AC376" s="8">
        <v>18484</v>
      </c>
      <c r="AD376" s="9" t="s">
        <v>348</v>
      </c>
      <c r="AE376" s="8">
        <v>830</v>
      </c>
    </row>
    <row r="377" spans="1:31" s="6" customFormat="1" ht="23.25" customHeight="1" x14ac:dyDescent="0.3">
      <c r="A377" s="5">
        <f>+Tableau14[[#This Row],[الهاتف]]</f>
        <v>0</v>
      </c>
      <c r="B377" s="5"/>
      <c r="C377" s="46"/>
      <c r="D377" s="47"/>
      <c r="E377" s="47"/>
      <c r="F377" s="47"/>
      <c r="G377" s="32"/>
      <c r="H377" s="10">
        <v>371</v>
      </c>
      <c r="J377" s="7"/>
      <c r="AC377" s="8">
        <v>18485</v>
      </c>
      <c r="AD377" s="9" t="s">
        <v>349</v>
      </c>
      <c r="AE377" s="8">
        <v>830</v>
      </c>
    </row>
    <row r="378" spans="1:31" s="6" customFormat="1" ht="23.25" customHeight="1" x14ac:dyDescent="0.3">
      <c r="A378" s="5">
        <f>+Tableau14[[#This Row],[الهاتف]]</f>
        <v>0</v>
      </c>
      <c r="B378" s="5"/>
      <c r="C378" s="48"/>
      <c r="D378" s="49"/>
      <c r="E378" s="49"/>
      <c r="F378" s="50"/>
      <c r="G378" s="34"/>
      <c r="H378" s="14">
        <v>372</v>
      </c>
      <c r="J378" s="7"/>
      <c r="AC378" s="8">
        <v>18486</v>
      </c>
      <c r="AD378" s="9" t="s">
        <v>350</v>
      </c>
      <c r="AE378" s="8">
        <v>830</v>
      </c>
    </row>
    <row r="379" spans="1:31" s="6" customFormat="1" ht="23.25" customHeight="1" x14ac:dyDescent="0.3">
      <c r="A379" s="5">
        <f>+Tableau14[[#This Row],[الهاتف]]</f>
        <v>0</v>
      </c>
      <c r="B379" s="5"/>
      <c r="C379" s="46"/>
      <c r="D379" s="47"/>
      <c r="E379" s="47"/>
      <c r="F379" s="47"/>
      <c r="G379" s="32"/>
      <c r="H379" s="10">
        <v>373</v>
      </c>
      <c r="J379" s="7"/>
      <c r="AC379" s="8">
        <v>18488</v>
      </c>
      <c r="AD379" s="9" t="s">
        <v>351</v>
      </c>
      <c r="AE379" s="8">
        <v>880</v>
      </c>
    </row>
    <row r="380" spans="1:31" s="6" customFormat="1" ht="23.25" customHeight="1" x14ac:dyDescent="0.3">
      <c r="A380" s="5">
        <f>+Tableau14[[#This Row],[الهاتف]]</f>
        <v>0</v>
      </c>
      <c r="B380" s="5"/>
      <c r="C380" s="48"/>
      <c r="D380" s="49"/>
      <c r="E380" s="49"/>
      <c r="F380" s="50"/>
      <c r="G380" s="34"/>
      <c r="H380" s="14">
        <v>374</v>
      </c>
      <c r="J380" s="7"/>
      <c r="AC380" s="8">
        <v>18489</v>
      </c>
      <c r="AD380" s="9" t="s">
        <v>352</v>
      </c>
      <c r="AE380" s="8">
        <v>870</v>
      </c>
    </row>
    <row r="381" spans="1:31" s="6" customFormat="1" ht="23.25" customHeight="1" x14ac:dyDescent="0.3">
      <c r="A381" s="5">
        <f>+Tableau14[[#This Row],[الهاتف]]</f>
        <v>0</v>
      </c>
      <c r="B381" s="5"/>
      <c r="C381" s="46"/>
      <c r="D381" s="47"/>
      <c r="E381" s="47"/>
      <c r="F381" s="47"/>
      <c r="G381" s="32"/>
      <c r="H381" s="10">
        <v>375</v>
      </c>
      <c r="J381" s="7"/>
      <c r="AC381" s="8">
        <v>18490</v>
      </c>
      <c r="AD381" s="9" t="s">
        <v>353</v>
      </c>
      <c r="AE381" s="8">
        <v>830</v>
      </c>
    </row>
    <row r="382" spans="1:31" s="6" customFormat="1" ht="23.25" customHeight="1" x14ac:dyDescent="0.3">
      <c r="A382" s="5">
        <f>+Tableau14[[#This Row],[الهاتف]]</f>
        <v>0</v>
      </c>
      <c r="B382" s="5"/>
      <c r="C382" s="48"/>
      <c r="D382" s="49"/>
      <c r="E382" s="49"/>
      <c r="F382" s="50"/>
      <c r="G382" s="34"/>
      <c r="H382" s="14">
        <v>376</v>
      </c>
      <c r="J382" s="7"/>
      <c r="AC382" s="8">
        <v>18491</v>
      </c>
      <c r="AD382" s="9" t="s">
        <v>354</v>
      </c>
      <c r="AE382" s="8">
        <v>880</v>
      </c>
    </row>
    <row r="383" spans="1:31" s="6" customFormat="1" ht="23.25" customHeight="1" x14ac:dyDescent="0.3">
      <c r="A383" s="5">
        <f>+Tableau14[[#This Row],[الهاتف]]</f>
        <v>0</v>
      </c>
      <c r="B383" s="5"/>
      <c r="C383" s="46"/>
      <c r="D383" s="47"/>
      <c r="E383" s="47"/>
      <c r="F383" s="47"/>
      <c r="G383" s="32"/>
      <c r="H383" s="10">
        <v>377</v>
      </c>
      <c r="J383" s="7"/>
      <c r="AC383" s="8">
        <v>18492</v>
      </c>
      <c r="AD383" s="9" t="s">
        <v>355</v>
      </c>
      <c r="AE383" s="8">
        <v>830</v>
      </c>
    </row>
    <row r="384" spans="1:31" s="6" customFormat="1" ht="23.25" customHeight="1" x14ac:dyDescent="0.3">
      <c r="A384" s="5">
        <f>+Tableau14[[#This Row],[الهاتف]]</f>
        <v>0</v>
      </c>
      <c r="B384" s="5"/>
      <c r="C384" s="48"/>
      <c r="D384" s="49"/>
      <c r="E384" s="49"/>
      <c r="F384" s="50"/>
      <c r="G384" s="34"/>
      <c r="H384" s="14">
        <v>378</v>
      </c>
      <c r="J384" s="7"/>
      <c r="AC384" s="8">
        <v>18495</v>
      </c>
      <c r="AD384" s="9" t="s">
        <v>356</v>
      </c>
      <c r="AE384" s="8">
        <v>840</v>
      </c>
    </row>
    <row r="385" spans="1:31" s="16" customFormat="1" ht="23.25" customHeight="1" x14ac:dyDescent="0.3">
      <c r="A385" s="5">
        <f>+Tableau14[[#This Row],[الهاتف]]</f>
        <v>0</v>
      </c>
      <c r="B385" s="15"/>
      <c r="C385" s="46"/>
      <c r="D385" s="47"/>
      <c r="E385" s="47"/>
      <c r="F385" s="47"/>
      <c r="G385" s="32"/>
      <c r="H385" s="10">
        <v>379</v>
      </c>
      <c r="J385" s="17"/>
      <c r="AC385" s="18">
        <v>18497</v>
      </c>
      <c r="AD385" s="19" t="s">
        <v>357</v>
      </c>
      <c r="AE385" s="18">
        <v>830</v>
      </c>
    </row>
    <row r="386" spans="1:31" s="6" customFormat="1" ht="23.25" customHeight="1" x14ac:dyDescent="0.3">
      <c r="A386" s="5">
        <f>+Tableau14[[#This Row],[الهاتف]]</f>
        <v>0</v>
      </c>
      <c r="B386" s="5"/>
      <c r="C386" s="48"/>
      <c r="D386" s="49"/>
      <c r="E386" s="49"/>
      <c r="F386" s="50"/>
      <c r="G386" s="34"/>
      <c r="H386" s="14">
        <v>380</v>
      </c>
      <c r="J386" s="7"/>
      <c r="AC386" s="8">
        <v>18498</v>
      </c>
      <c r="AD386" s="9" t="s">
        <v>358</v>
      </c>
      <c r="AE386" s="8">
        <v>820</v>
      </c>
    </row>
    <row r="387" spans="1:31" s="6" customFormat="1" ht="23.25" customHeight="1" x14ac:dyDescent="0.3">
      <c r="A387" s="5">
        <f>+Tableau14[[#This Row],[الهاتف]]</f>
        <v>0</v>
      </c>
      <c r="B387" s="5"/>
      <c r="C387" s="46"/>
      <c r="D387" s="47"/>
      <c r="E387" s="47"/>
      <c r="F387" s="47"/>
      <c r="G387" s="32"/>
      <c r="H387" s="10">
        <v>381</v>
      </c>
      <c r="J387" s="7"/>
      <c r="AC387" s="8">
        <v>18499</v>
      </c>
      <c r="AD387" s="9" t="s">
        <v>359</v>
      </c>
      <c r="AE387" s="8">
        <v>830</v>
      </c>
    </row>
    <row r="388" spans="1:31" s="6" customFormat="1" ht="23.25" customHeight="1" x14ac:dyDescent="0.3">
      <c r="A388" s="5">
        <f>+Tableau14[[#This Row],[الهاتف]]</f>
        <v>0</v>
      </c>
      <c r="B388" s="5"/>
      <c r="C388" s="48"/>
      <c r="D388" s="49"/>
      <c r="E388" s="49"/>
      <c r="F388" s="50"/>
      <c r="G388" s="34"/>
      <c r="H388" s="14">
        <v>382</v>
      </c>
      <c r="J388" s="7"/>
      <c r="AC388" s="8">
        <v>18500</v>
      </c>
      <c r="AD388" s="9" t="s">
        <v>360</v>
      </c>
      <c r="AE388" s="8">
        <v>830</v>
      </c>
    </row>
    <row r="389" spans="1:31" s="6" customFormat="1" ht="23.25" customHeight="1" x14ac:dyDescent="0.3">
      <c r="A389" s="5">
        <f>+Tableau14[[#This Row],[الهاتف]]</f>
        <v>0</v>
      </c>
      <c r="B389" s="5"/>
      <c r="C389" s="46"/>
      <c r="D389" s="47"/>
      <c r="E389" s="47"/>
      <c r="F389" s="47"/>
      <c r="G389" s="32"/>
      <c r="H389" s="10">
        <v>383</v>
      </c>
      <c r="J389" s="7"/>
      <c r="AC389" s="8">
        <v>18501</v>
      </c>
      <c r="AD389" s="9" t="s">
        <v>361</v>
      </c>
      <c r="AE389" s="8">
        <v>820</v>
      </c>
    </row>
    <row r="390" spans="1:31" s="6" customFormat="1" ht="23.25" customHeight="1" x14ac:dyDescent="0.3">
      <c r="A390" s="5">
        <f>+Tableau14[[#This Row],[الهاتف]]</f>
        <v>0</v>
      </c>
      <c r="B390" s="5"/>
      <c r="C390" s="48"/>
      <c r="D390" s="49"/>
      <c r="E390" s="49"/>
      <c r="F390" s="50"/>
      <c r="G390" s="34"/>
      <c r="H390" s="14">
        <v>384</v>
      </c>
      <c r="J390" s="7"/>
      <c r="AC390" s="8">
        <v>18503</v>
      </c>
      <c r="AD390" s="9" t="s">
        <v>362</v>
      </c>
      <c r="AE390" s="8">
        <v>840</v>
      </c>
    </row>
    <row r="391" spans="1:31" s="6" customFormat="1" ht="23.25" customHeight="1" x14ac:dyDescent="0.3">
      <c r="A391" s="5">
        <f>+Tableau14[[#This Row],[الهاتف]]</f>
        <v>0</v>
      </c>
      <c r="B391" s="5"/>
      <c r="C391" s="46"/>
      <c r="D391" s="47"/>
      <c r="E391" s="47"/>
      <c r="F391" s="47"/>
      <c r="G391" s="32"/>
      <c r="H391" s="10">
        <v>385</v>
      </c>
      <c r="J391" s="7"/>
      <c r="AC391" s="8">
        <v>18504</v>
      </c>
      <c r="AD391" s="9" t="s">
        <v>363</v>
      </c>
      <c r="AE391" s="8">
        <v>820</v>
      </c>
    </row>
    <row r="392" spans="1:31" s="6" customFormat="1" ht="23.25" customHeight="1" x14ac:dyDescent="0.3">
      <c r="A392" s="5">
        <f>+Tableau14[[#This Row],[الهاتف]]</f>
        <v>0</v>
      </c>
      <c r="B392" s="5"/>
      <c r="C392" s="48"/>
      <c r="D392" s="49"/>
      <c r="E392" s="49"/>
      <c r="F392" s="50"/>
      <c r="G392" s="34"/>
      <c r="H392" s="14">
        <v>386</v>
      </c>
      <c r="J392" s="7"/>
      <c r="AC392" s="8">
        <v>18505</v>
      </c>
      <c r="AD392" s="9" t="s">
        <v>188</v>
      </c>
      <c r="AE392" s="8">
        <v>830</v>
      </c>
    </row>
    <row r="393" spans="1:31" s="6" customFormat="1" ht="23.25" customHeight="1" x14ac:dyDescent="0.3">
      <c r="A393" s="5">
        <f>+Tableau14[[#This Row],[الهاتف]]</f>
        <v>0</v>
      </c>
      <c r="B393" s="5"/>
      <c r="C393" s="46"/>
      <c r="D393" s="47"/>
      <c r="E393" s="47"/>
      <c r="F393" s="47"/>
      <c r="G393" s="32"/>
      <c r="H393" s="10">
        <v>387</v>
      </c>
      <c r="J393" s="7"/>
      <c r="AC393" s="8">
        <v>18509</v>
      </c>
      <c r="AD393" s="9" t="s">
        <v>364</v>
      </c>
      <c r="AE393" s="8">
        <v>820</v>
      </c>
    </row>
    <row r="394" spans="1:31" s="6" customFormat="1" ht="23.25" customHeight="1" x14ac:dyDescent="0.3">
      <c r="A394" s="5">
        <f>+Tableau14[[#This Row],[الهاتف]]</f>
        <v>0</v>
      </c>
      <c r="B394" s="5"/>
      <c r="C394" s="48"/>
      <c r="D394" s="49"/>
      <c r="E394" s="49"/>
      <c r="F394" s="50"/>
      <c r="G394" s="34"/>
      <c r="H394" s="14">
        <v>388</v>
      </c>
      <c r="J394" s="7"/>
      <c r="AC394" s="8">
        <v>18510</v>
      </c>
      <c r="AD394" s="9" t="s">
        <v>365</v>
      </c>
      <c r="AE394" s="8">
        <v>820</v>
      </c>
    </row>
    <row r="395" spans="1:31" s="6" customFormat="1" ht="23.25" customHeight="1" x14ac:dyDescent="0.3">
      <c r="A395" s="5">
        <f>+Tableau14[[#This Row],[الهاتف]]</f>
        <v>0</v>
      </c>
      <c r="B395" s="5"/>
      <c r="C395" s="46"/>
      <c r="D395" s="47"/>
      <c r="E395" s="47"/>
      <c r="F395" s="47"/>
      <c r="G395" s="32"/>
      <c r="H395" s="10">
        <v>389</v>
      </c>
      <c r="J395" s="7"/>
      <c r="AC395" s="8">
        <v>18511</v>
      </c>
      <c r="AD395" s="9" t="s">
        <v>366</v>
      </c>
      <c r="AE395" s="8">
        <v>830</v>
      </c>
    </row>
    <row r="396" spans="1:31" s="6" customFormat="1" ht="23.25" customHeight="1" x14ac:dyDescent="0.3">
      <c r="A396" s="5">
        <f>+Tableau14[[#This Row],[الهاتف]]</f>
        <v>0</v>
      </c>
      <c r="B396" s="5"/>
      <c r="C396" s="48"/>
      <c r="D396" s="49"/>
      <c r="E396" s="49"/>
      <c r="F396" s="50"/>
      <c r="G396" s="34"/>
      <c r="H396" s="14">
        <v>390</v>
      </c>
      <c r="J396" s="7"/>
      <c r="AC396" s="8">
        <v>18512</v>
      </c>
      <c r="AD396" s="9" t="s">
        <v>367</v>
      </c>
      <c r="AE396" s="8">
        <v>820</v>
      </c>
    </row>
    <row r="397" spans="1:31" s="6" customFormat="1" ht="23.25" customHeight="1" x14ac:dyDescent="0.3">
      <c r="A397" s="5">
        <f>+Tableau14[[#This Row],[الهاتف]]</f>
        <v>0</v>
      </c>
      <c r="B397" s="5"/>
      <c r="C397" s="46"/>
      <c r="D397" s="47"/>
      <c r="E397" s="47"/>
      <c r="F397" s="47"/>
      <c r="G397" s="32"/>
      <c r="H397" s="10">
        <v>391</v>
      </c>
      <c r="J397" s="7"/>
      <c r="AC397" s="8">
        <v>18513</v>
      </c>
      <c r="AD397" s="9" t="s">
        <v>368</v>
      </c>
      <c r="AE397" s="8">
        <v>820</v>
      </c>
    </row>
    <row r="398" spans="1:31" s="6" customFormat="1" ht="23.25" customHeight="1" x14ac:dyDescent="0.3">
      <c r="A398" s="5">
        <f>+Tableau14[[#This Row],[الهاتف]]</f>
        <v>0</v>
      </c>
      <c r="B398" s="5"/>
      <c r="C398" s="48"/>
      <c r="D398" s="49"/>
      <c r="E398" s="49"/>
      <c r="F398" s="50"/>
      <c r="G398" s="34"/>
      <c r="H398" s="14">
        <v>392</v>
      </c>
      <c r="J398" s="7"/>
      <c r="AC398" s="8">
        <v>18514</v>
      </c>
      <c r="AD398" s="9" t="s">
        <v>369</v>
      </c>
      <c r="AE398" s="8">
        <v>880</v>
      </c>
    </row>
    <row r="399" spans="1:31" s="6" customFormat="1" ht="23.25" customHeight="1" x14ac:dyDescent="0.3">
      <c r="A399" s="5">
        <f>+Tableau14[[#This Row],[الهاتف]]</f>
        <v>0</v>
      </c>
      <c r="B399" s="5"/>
      <c r="C399" s="46"/>
      <c r="D399" s="47"/>
      <c r="E399" s="47"/>
      <c r="F399" s="47"/>
      <c r="G399" s="32"/>
      <c r="H399" s="10">
        <v>393</v>
      </c>
      <c r="J399" s="7"/>
      <c r="AC399" s="8">
        <v>18516</v>
      </c>
      <c r="AD399" s="9" t="s">
        <v>370</v>
      </c>
      <c r="AE399" s="8">
        <v>830</v>
      </c>
    </row>
    <row r="400" spans="1:31" s="6" customFormat="1" ht="23.25" customHeight="1" x14ac:dyDescent="0.3">
      <c r="A400" s="5">
        <f>+Tableau14[[#This Row],[الهاتف]]</f>
        <v>0</v>
      </c>
      <c r="B400" s="5"/>
      <c r="C400" s="48"/>
      <c r="D400" s="49"/>
      <c r="E400" s="49"/>
      <c r="F400" s="50"/>
      <c r="G400" s="34"/>
      <c r="H400" s="14">
        <v>394</v>
      </c>
      <c r="J400" s="7"/>
      <c r="AC400" s="8">
        <v>18518</v>
      </c>
      <c r="AD400" s="9" t="s">
        <v>371</v>
      </c>
      <c r="AE400" s="8">
        <v>830</v>
      </c>
    </row>
    <row r="401" spans="1:31" s="6" customFormat="1" ht="23.25" customHeight="1" x14ac:dyDescent="0.3">
      <c r="A401" s="5">
        <f>+Tableau14[[#This Row],[الهاتف]]</f>
        <v>0</v>
      </c>
      <c r="B401" s="5"/>
      <c r="C401" s="46"/>
      <c r="D401" s="47"/>
      <c r="E401" s="47"/>
      <c r="F401" s="47"/>
      <c r="G401" s="32"/>
      <c r="H401" s="10">
        <v>395</v>
      </c>
      <c r="J401" s="7"/>
      <c r="AC401" s="8">
        <v>18519</v>
      </c>
      <c r="AD401" s="9" t="s">
        <v>372</v>
      </c>
      <c r="AE401" s="8">
        <v>830</v>
      </c>
    </row>
    <row r="402" spans="1:31" s="16" customFormat="1" ht="23.25" customHeight="1" x14ac:dyDescent="0.3">
      <c r="A402" s="5">
        <f>+Tableau14[[#This Row],[الهاتف]]</f>
        <v>0</v>
      </c>
      <c r="B402" s="15"/>
      <c r="C402" s="48"/>
      <c r="D402" s="49"/>
      <c r="E402" s="49"/>
      <c r="F402" s="50"/>
      <c r="G402" s="34"/>
      <c r="H402" s="14">
        <v>396</v>
      </c>
      <c r="J402" s="17"/>
      <c r="AC402" s="18">
        <v>18520</v>
      </c>
      <c r="AD402" s="19" t="s">
        <v>373</v>
      </c>
      <c r="AE402" s="18">
        <v>820</v>
      </c>
    </row>
    <row r="403" spans="1:31" s="6" customFormat="1" ht="23.25" customHeight="1" x14ac:dyDescent="0.3">
      <c r="A403" s="5">
        <f>+Tableau14[[#This Row],[الهاتف]]</f>
        <v>0</v>
      </c>
      <c r="B403" s="5"/>
      <c r="C403" s="46"/>
      <c r="D403" s="47"/>
      <c r="E403" s="47"/>
      <c r="F403" s="47"/>
      <c r="G403" s="32"/>
      <c r="H403" s="10">
        <v>397</v>
      </c>
      <c r="J403" s="7"/>
      <c r="AC403" s="8">
        <v>18530</v>
      </c>
      <c r="AD403" s="9" t="s">
        <v>374</v>
      </c>
      <c r="AE403" s="8">
        <v>820</v>
      </c>
    </row>
    <row r="404" spans="1:31" s="6" customFormat="1" ht="23.25" customHeight="1" x14ac:dyDescent="0.3">
      <c r="A404" s="5">
        <f>+Tableau14[[#This Row],[الهاتف]]</f>
        <v>0</v>
      </c>
      <c r="B404" s="5"/>
      <c r="C404" s="48"/>
      <c r="D404" s="49"/>
      <c r="E404" s="49"/>
      <c r="F404" s="50"/>
      <c r="G404" s="34"/>
      <c r="H404" s="14">
        <v>398</v>
      </c>
      <c r="J404" s="7"/>
      <c r="AC404" s="8">
        <v>18582</v>
      </c>
      <c r="AD404" s="9" t="s">
        <v>375</v>
      </c>
      <c r="AE404" s="8">
        <v>820</v>
      </c>
    </row>
    <row r="405" spans="1:31" s="6" customFormat="1" ht="23.25" customHeight="1" x14ac:dyDescent="0.3">
      <c r="A405" s="5">
        <f>+Tableau14[[#This Row],[الهاتف]]</f>
        <v>0</v>
      </c>
      <c r="B405" s="5"/>
      <c r="C405" s="46"/>
      <c r="D405" s="47"/>
      <c r="E405" s="47"/>
      <c r="F405" s="47"/>
      <c r="G405" s="32"/>
      <c r="H405" s="10">
        <v>399</v>
      </c>
      <c r="J405" s="7"/>
      <c r="AC405" s="8">
        <v>18588</v>
      </c>
      <c r="AD405" s="9" t="s">
        <v>376</v>
      </c>
      <c r="AE405" s="8">
        <v>820</v>
      </c>
    </row>
    <row r="406" spans="1:31" s="6" customFormat="1" ht="23.25" customHeight="1" x14ac:dyDescent="0.3">
      <c r="A406" s="5">
        <f>+Tableau14[[#This Row],[الهاتف]]</f>
        <v>0</v>
      </c>
      <c r="B406" s="5"/>
      <c r="C406" s="48"/>
      <c r="D406" s="49"/>
      <c r="E406" s="49"/>
      <c r="F406" s="50"/>
      <c r="G406" s="34"/>
      <c r="H406" s="14">
        <v>400</v>
      </c>
      <c r="J406" s="7"/>
      <c r="AC406" s="8">
        <v>18590</v>
      </c>
      <c r="AD406" s="9" t="s">
        <v>377</v>
      </c>
      <c r="AE406" s="8">
        <v>820</v>
      </c>
    </row>
    <row r="407" spans="1:31" s="6" customFormat="1" ht="23.25" customHeight="1" x14ac:dyDescent="0.3">
      <c r="A407" s="5">
        <f>+Tableau14[[#This Row],[الهاتف]]</f>
        <v>0</v>
      </c>
      <c r="B407" s="5"/>
      <c r="C407" s="46"/>
      <c r="D407" s="47"/>
      <c r="E407" s="47"/>
      <c r="F407" s="47"/>
      <c r="G407" s="32"/>
      <c r="H407" s="10">
        <v>401</v>
      </c>
      <c r="J407" s="7"/>
      <c r="AC407" s="8">
        <v>18592</v>
      </c>
      <c r="AD407" s="9" t="s">
        <v>378</v>
      </c>
      <c r="AE407" s="8">
        <v>820</v>
      </c>
    </row>
    <row r="408" spans="1:31" s="6" customFormat="1" ht="23.25" customHeight="1" x14ac:dyDescent="0.3">
      <c r="A408" s="5">
        <f>+Tableau14[[#This Row],[الهاتف]]</f>
        <v>0</v>
      </c>
      <c r="B408" s="5"/>
      <c r="C408" s="48"/>
      <c r="D408" s="49"/>
      <c r="E408" s="49"/>
      <c r="F408" s="50"/>
      <c r="G408" s="34"/>
      <c r="H408" s="14">
        <v>402</v>
      </c>
      <c r="J408" s="7"/>
      <c r="AC408" s="8">
        <v>18593</v>
      </c>
      <c r="AD408" s="9" t="s">
        <v>6</v>
      </c>
      <c r="AE408" s="8">
        <v>830</v>
      </c>
    </row>
    <row r="409" spans="1:31" s="6" customFormat="1" ht="23.25" customHeight="1" x14ac:dyDescent="0.3">
      <c r="A409" s="5">
        <f>+Tableau14[[#This Row],[الهاتف]]</f>
        <v>0</v>
      </c>
      <c r="B409" s="5"/>
      <c r="C409" s="46"/>
      <c r="D409" s="47"/>
      <c r="E409" s="47"/>
      <c r="F409" s="47"/>
      <c r="G409" s="32"/>
      <c r="H409" s="10">
        <v>403</v>
      </c>
      <c r="J409" s="7"/>
      <c r="AC409" s="8">
        <v>18595</v>
      </c>
      <c r="AD409" s="9" t="s">
        <v>379</v>
      </c>
      <c r="AE409" s="8">
        <v>820</v>
      </c>
    </row>
    <row r="410" spans="1:31" s="6" customFormat="1" ht="23.25" customHeight="1" x14ac:dyDescent="0.3">
      <c r="A410" s="5">
        <f>+Tableau14[[#This Row],[الهاتف]]</f>
        <v>0</v>
      </c>
      <c r="B410" s="5"/>
      <c r="C410" s="48"/>
      <c r="D410" s="49"/>
      <c r="E410" s="49"/>
      <c r="F410" s="50"/>
      <c r="G410" s="34"/>
      <c r="H410" s="14">
        <v>404</v>
      </c>
      <c r="J410" s="7"/>
      <c r="AC410" s="8">
        <v>18609</v>
      </c>
      <c r="AD410" s="9" t="s">
        <v>380</v>
      </c>
      <c r="AE410" s="8">
        <v>830</v>
      </c>
    </row>
    <row r="411" spans="1:31" s="6" customFormat="1" ht="23.25" customHeight="1" x14ac:dyDescent="0.3">
      <c r="A411" s="5">
        <f>+Tableau14[[#This Row],[الهاتف]]</f>
        <v>0</v>
      </c>
      <c r="B411" s="5"/>
      <c r="C411" s="46"/>
      <c r="D411" s="47"/>
      <c r="E411" s="47"/>
      <c r="F411" s="47"/>
      <c r="G411" s="32"/>
      <c r="H411" s="10">
        <v>405</v>
      </c>
      <c r="J411" s="7"/>
      <c r="AC411" s="8">
        <v>18627</v>
      </c>
      <c r="AD411" s="9" t="s">
        <v>381</v>
      </c>
      <c r="AE411" s="8">
        <v>880</v>
      </c>
    </row>
    <row r="412" spans="1:31" s="6" customFormat="1" ht="23.25" customHeight="1" x14ac:dyDescent="0.3">
      <c r="A412" s="5">
        <f>+Tableau14[[#This Row],[الهاتف]]</f>
        <v>0</v>
      </c>
      <c r="B412" s="5"/>
      <c r="C412" s="48"/>
      <c r="D412" s="49"/>
      <c r="E412" s="49"/>
      <c r="F412" s="50"/>
      <c r="G412" s="34"/>
      <c r="H412" s="14">
        <v>406</v>
      </c>
      <c r="J412" s="7"/>
      <c r="AC412" s="8">
        <v>18628</v>
      </c>
      <c r="AD412" s="9" t="s">
        <v>382</v>
      </c>
      <c r="AE412" s="8">
        <v>830</v>
      </c>
    </row>
    <row r="413" spans="1:31" s="6" customFormat="1" ht="23.25" customHeight="1" x14ac:dyDescent="0.3">
      <c r="A413" s="5">
        <f>+Tableau14[[#This Row],[الهاتف]]</f>
        <v>0</v>
      </c>
      <c r="B413" s="5"/>
      <c r="C413" s="46"/>
      <c r="D413" s="47"/>
      <c r="E413" s="47"/>
      <c r="F413" s="47"/>
      <c r="G413" s="32"/>
      <c r="H413" s="10">
        <v>407</v>
      </c>
      <c r="J413" s="7"/>
      <c r="AC413" s="8">
        <v>18632</v>
      </c>
      <c r="AD413" s="9" t="s">
        <v>383</v>
      </c>
      <c r="AE413" s="8">
        <v>820</v>
      </c>
    </row>
    <row r="414" spans="1:31" s="6" customFormat="1" ht="23.25" customHeight="1" x14ac:dyDescent="0.3">
      <c r="A414" s="5">
        <f>+Tableau14[[#This Row],[الهاتف]]</f>
        <v>0</v>
      </c>
      <c r="B414" s="5"/>
      <c r="C414" s="48"/>
      <c r="D414" s="49"/>
      <c r="E414" s="49"/>
      <c r="F414" s="50"/>
      <c r="G414" s="34"/>
      <c r="H414" s="14">
        <v>408</v>
      </c>
      <c r="J414" s="7"/>
      <c r="AC414" s="8">
        <v>18633</v>
      </c>
      <c r="AD414" s="9" t="s">
        <v>384</v>
      </c>
      <c r="AE414" s="8">
        <v>820</v>
      </c>
    </row>
    <row r="415" spans="1:31" s="6" customFormat="1" ht="23.25" customHeight="1" x14ac:dyDescent="0.3">
      <c r="A415" s="5">
        <f>+Tableau14[[#This Row],[الهاتف]]</f>
        <v>0</v>
      </c>
      <c r="B415" s="5"/>
      <c r="C415" s="46"/>
      <c r="D415" s="47"/>
      <c r="E415" s="47"/>
      <c r="F415" s="47"/>
      <c r="G415" s="32"/>
      <c r="H415" s="10">
        <v>409</v>
      </c>
      <c r="J415" s="7"/>
      <c r="AC415" s="8">
        <v>18640</v>
      </c>
      <c r="AD415" s="9" t="s">
        <v>385</v>
      </c>
      <c r="AE415" s="8">
        <v>830</v>
      </c>
    </row>
    <row r="416" spans="1:31" s="6" customFormat="1" ht="23.25" customHeight="1" x14ac:dyDescent="0.3">
      <c r="A416" s="5">
        <f>+Tableau14[[#This Row],[الهاتف]]</f>
        <v>0</v>
      </c>
      <c r="B416" s="5"/>
      <c r="C416" s="48"/>
      <c r="D416" s="49"/>
      <c r="E416" s="49"/>
      <c r="F416" s="50"/>
      <c r="G416" s="34"/>
      <c r="H416" s="14">
        <v>410</v>
      </c>
      <c r="J416" s="7"/>
      <c r="AC416" s="8">
        <v>18656</v>
      </c>
      <c r="AD416" s="9" t="s">
        <v>386</v>
      </c>
      <c r="AE416" s="8">
        <v>820</v>
      </c>
    </row>
    <row r="417" spans="1:31" s="6" customFormat="1" ht="23.25" customHeight="1" x14ac:dyDescent="0.3">
      <c r="A417" s="5">
        <f>+Tableau14[[#This Row],[الهاتف]]</f>
        <v>0</v>
      </c>
      <c r="B417" s="5"/>
      <c r="C417" s="46"/>
      <c r="D417" s="47"/>
      <c r="E417" s="47"/>
      <c r="F417" s="47"/>
      <c r="G417" s="32"/>
      <c r="H417" s="10">
        <v>411</v>
      </c>
      <c r="J417" s="7"/>
      <c r="AC417" s="8">
        <v>18663</v>
      </c>
      <c r="AD417" s="9" t="s">
        <v>387</v>
      </c>
      <c r="AE417" s="8">
        <v>840</v>
      </c>
    </row>
    <row r="418" spans="1:31" s="6" customFormat="1" ht="23.25" customHeight="1" x14ac:dyDescent="0.3">
      <c r="A418" s="5">
        <f>+Tableau14[[#This Row],[الهاتف]]</f>
        <v>0</v>
      </c>
      <c r="B418" s="5"/>
      <c r="C418" s="48"/>
      <c r="D418" s="49"/>
      <c r="E418" s="49"/>
      <c r="F418" s="50"/>
      <c r="G418" s="34"/>
      <c r="H418" s="14">
        <v>412</v>
      </c>
      <c r="J418" s="7"/>
      <c r="AC418" s="8">
        <v>18739</v>
      </c>
      <c r="AD418" s="9" t="s">
        <v>388</v>
      </c>
      <c r="AE418" s="8">
        <v>820</v>
      </c>
    </row>
    <row r="419" spans="1:31" s="6" customFormat="1" ht="23.25" customHeight="1" x14ac:dyDescent="0.3">
      <c r="A419" s="5">
        <f>+Tableau14[[#This Row],[الهاتف]]</f>
        <v>0</v>
      </c>
      <c r="B419" s="5"/>
      <c r="C419" s="46"/>
      <c r="D419" s="47"/>
      <c r="E419" s="47"/>
      <c r="F419" s="47"/>
      <c r="G419" s="32"/>
      <c r="H419" s="10">
        <v>413</v>
      </c>
      <c r="J419" s="7"/>
      <c r="AC419" s="8">
        <v>18744</v>
      </c>
      <c r="AD419" s="9" t="s">
        <v>389</v>
      </c>
      <c r="AE419" s="8">
        <v>803</v>
      </c>
    </row>
    <row r="420" spans="1:31" s="6" customFormat="1" ht="23.25" customHeight="1" x14ac:dyDescent="0.3">
      <c r="A420" s="5">
        <f>+Tableau14[[#This Row],[الهاتف]]</f>
        <v>0</v>
      </c>
      <c r="B420" s="5"/>
      <c r="C420" s="48"/>
      <c r="D420" s="49"/>
      <c r="E420" s="49"/>
      <c r="F420" s="50"/>
      <c r="G420" s="34"/>
      <c r="H420" s="14">
        <v>414</v>
      </c>
      <c r="J420" s="7"/>
      <c r="AC420" s="8">
        <v>18754</v>
      </c>
      <c r="AD420" s="9" t="s">
        <v>390</v>
      </c>
      <c r="AE420" s="8">
        <v>820</v>
      </c>
    </row>
    <row r="421" spans="1:31" s="6" customFormat="1" ht="23.25" customHeight="1" x14ac:dyDescent="0.3">
      <c r="A421" s="5">
        <f>+Tableau14[[#This Row],[الهاتف]]</f>
        <v>0</v>
      </c>
      <c r="B421" s="5"/>
      <c r="C421" s="46"/>
      <c r="D421" s="47"/>
      <c r="E421" s="47"/>
      <c r="F421" s="47"/>
      <c r="G421" s="32"/>
      <c r="H421" s="10">
        <v>415</v>
      </c>
      <c r="J421" s="7"/>
      <c r="AC421" s="8">
        <v>18765</v>
      </c>
      <c r="AD421" s="9" t="s">
        <v>292</v>
      </c>
      <c r="AE421" s="8">
        <v>840</v>
      </c>
    </row>
    <row r="422" spans="1:31" s="6" customFormat="1" ht="23.25" customHeight="1" x14ac:dyDescent="0.3">
      <c r="A422" s="5">
        <f>+Tableau14[[#This Row],[الهاتف]]</f>
        <v>0</v>
      </c>
      <c r="B422" s="5"/>
      <c r="C422" s="48"/>
      <c r="D422" s="49"/>
      <c r="E422" s="49"/>
      <c r="F422" s="50"/>
      <c r="G422" s="34"/>
      <c r="H422" s="14">
        <v>416</v>
      </c>
      <c r="J422" s="7"/>
      <c r="AC422" s="8">
        <v>18778</v>
      </c>
      <c r="AD422" s="9" t="s">
        <v>391</v>
      </c>
      <c r="AE422" s="8">
        <v>830</v>
      </c>
    </row>
    <row r="423" spans="1:31" s="6" customFormat="1" ht="23.25" customHeight="1" x14ac:dyDescent="0.3">
      <c r="A423" s="5">
        <f>+Tableau14[[#This Row],[الهاتف]]</f>
        <v>0</v>
      </c>
      <c r="B423" s="5"/>
      <c r="C423" s="46"/>
      <c r="D423" s="47"/>
      <c r="E423" s="47"/>
      <c r="F423" s="47"/>
      <c r="G423" s="32"/>
      <c r="H423" s="10">
        <v>417</v>
      </c>
      <c r="J423" s="7"/>
      <c r="AC423" s="8">
        <v>18781</v>
      </c>
      <c r="AD423" s="9" t="s">
        <v>392</v>
      </c>
      <c r="AE423" s="8">
        <v>880</v>
      </c>
    </row>
    <row r="424" spans="1:31" s="6" customFormat="1" ht="23.25" customHeight="1" x14ac:dyDescent="0.3">
      <c r="A424" s="5">
        <f>+Tableau14[[#This Row],[الهاتف]]</f>
        <v>0</v>
      </c>
      <c r="B424" s="5"/>
      <c r="C424" s="48"/>
      <c r="D424" s="49"/>
      <c r="E424" s="49"/>
      <c r="F424" s="50"/>
      <c r="G424" s="34"/>
      <c r="H424" s="14">
        <v>418</v>
      </c>
      <c r="J424" s="7"/>
      <c r="AC424" s="8">
        <v>18813</v>
      </c>
      <c r="AD424" s="9" t="s">
        <v>393</v>
      </c>
      <c r="AE424" s="8">
        <v>830</v>
      </c>
    </row>
    <row r="425" spans="1:31" s="6" customFormat="1" ht="23.25" customHeight="1" x14ac:dyDescent="0.3">
      <c r="A425" s="5">
        <f>+Tableau14[[#This Row],[الهاتف]]</f>
        <v>0</v>
      </c>
      <c r="B425" s="5"/>
      <c r="C425" s="46"/>
      <c r="D425" s="47"/>
      <c r="E425" s="47"/>
      <c r="F425" s="47"/>
      <c r="G425" s="32"/>
      <c r="H425" s="10">
        <v>419</v>
      </c>
      <c r="J425" s="7"/>
      <c r="AC425" s="8">
        <v>18830</v>
      </c>
      <c r="AD425" s="9" t="s">
        <v>394</v>
      </c>
      <c r="AE425" s="8">
        <v>870</v>
      </c>
    </row>
    <row r="426" spans="1:31" s="6" customFormat="1" ht="23.25" customHeight="1" x14ac:dyDescent="0.3">
      <c r="A426" s="5">
        <f>+Tableau14[[#This Row],[الهاتف]]</f>
        <v>0</v>
      </c>
      <c r="B426" s="5"/>
      <c r="C426" s="48"/>
      <c r="D426" s="49"/>
      <c r="E426" s="49"/>
      <c r="F426" s="50"/>
      <c r="G426" s="34"/>
      <c r="H426" s="14">
        <v>420</v>
      </c>
      <c r="J426" s="7"/>
      <c r="AC426" s="8">
        <v>18831</v>
      </c>
      <c r="AD426" s="9" t="s">
        <v>395</v>
      </c>
      <c r="AE426" s="8">
        <v>820</v>
      </c>
    </row>
    <row r="427" spans="1:31" s="6" customFormat="1" ht="23.25" customHeight="1" x14ac:dyDescent="0.3">
      <c r="A427" s="5">
        <f>+Tableau14[[#This Row],[الهاتف]]</f>
        <v>0</v>
      </c>
      <c r="B427" s="5"/>
      <c r="C427" s="46"/>
      <c r="D427" s="47"/>
      <c r="E427" s="47"/>
      <c r="F427" s="47"/>
      <c r="G427" s="32"/>
      <c r="H427" s="10">
        <v>421</v>
      </c>
      <c r="J427" s="7"/>
      <c r="AC427" s="8">
        <v>18855</v>
      </c>
      <c r="AD427" s="9" t="s">
        <v>396</v>
      </c>
      <c r="AE427" s="8">
        <v>840</v>
      </c>
    </row>
    <row r="428" spans="1:31" s="6" customFormat="1" ht="23.25" customHeight="1" x14ac:dyDescent="0.3">
      <c r="A428" s="5">
        <f>+Tableau14[[#This Row],[الهاتف]]</f>
        <v>0</v>
      </c>
      <c r="B428" s="5"/>
      <c r="C428" s="48"/>
      <c r="D428" s="49"/>
      <c r="E428" s="49"/>
      <c r="F428" s="50"/>
      <c r="G428" s="34"/>
      <c r="H428" s="14">
        <v>422</v>
      </c>
      <c r="J428" s="7"/>
      <c r="AC428" s="8">
        <v>18873</v>
      </c>
      <c r="AD428" s="9" t="s">
        <v>397</v>
      </c>
      <c r="AE428" s="8">
        <v>830</v>
      </c>
    </row>
    <row r="429" spans="1:31" s="6" customFormat="1" ht="23.25" customHeight="1" x14ac:dyDescent="0.3">
      <c r="A429" s="5">
        <f>+Tableau14[[#This Row],[الهاتف]]</f>
        <v>0</v>
      </c>
      <c r="B429" s="5"/>
      <c r="C429" s="46"/>
      <c r="D429" s="47"/>
      <c r="E429" s="47"/>
      <c r="F429" s="47"/>
      <c r="G429" s="32"/>
      <c r="H429" s="10">
        <v>423</v>
      </c>
      <c r="J429" s="7"/>
      <c r="AC429" s="8">
        <v>18875</v>
      </c>
      <c r="AD429" s="9" t="s">
        <v>398</v>
      </c>
      <c r="AE429" s="8">
        <v>820</v>
      </c>
    </row>
    <row r="430" spans="1:31" s="6" customFormat="1" ht="23.25" customHeight="1" x14ac:dyDescent="0.3">
      <c r="A430" s="5">
        <f>+Tableau14[[#This Row],[الهاتف]]</f>
        <v>0</v>
      </c>
      <c r="B430" s="5"/>
      <c r="C430" s="48"/>
      <c r="D430" s="49"/>
      <c r="E430" s="49"/>
      <c r="F430" s="50"/>
      <c r="G430" s="34"/>
      <c r="H430" s="14">
        <v>424</v>
      </c>
      <c r="J430" s="7"/>
      <c r="AC430" s="8">
        <v>18883</v>
      </c>
      <c r="AD430" s="9" t="s">
        <v>399</v>
      </c>
      <c r="AE430" s="8">
        <v>814</v>
      </c>
    </row>
    <row r="431" spans="1:31" s="6" customFormat="1" ht="23.25" customHeight="1" x14ac:dyDescent="0.3">
      <c r="A431" s="5">
        <f>+Tableau14[[#This Row],[الهاتف]]</f>
        <v>0</v>
      </c>
      <c r="B431" s="5"/>
      <c r="C431" s="46"/>
      <c r="D431" s="47"/>
      <c r="E431" s="47"/>
      <c r="F431" s="47"/>
      <c r="G431" s="32"/>
      <c r="H431" s="10">
        <v>425</v>
      </c>
      <c r="J431" s="7"/>
      <c r="AC431" s="8">
        <v>18903</v>
      </c>
      <c r="AD431" s="9" t="s">
        <v>320</v>
      </c>
      <c r="AE431" s="8">
        <v>820</v>
      </c>
    </row>
    <row r="432" spans="1:31" s="6" customFormat="1" ht="23.25" customHeight="1" x14ac:dyDescent="0.3">
      <c r="A432" s="5">
        <f>+Tableau14[[#This Row],[الهاتف]]</f>
        <v>0</v>
      </c>
      <c r="B432" s="5"/>
      <c r="C432" s="48"/>
      <c r="D432" s="49"/>
      <c r="E432" s="49"/>
      <c r="F432" s="50"/>
      <c r="G432" s="34"/>
      <c r="H432" s="14">
        <v>426</v>
      </c>
      <c r="J432" s="7"/>
      <c r="AC432" s="8">
        <v>18904</v>
      </c>
      <c r="AD432" s="9" t="s">
        <v>400</v>
      </c>
      <c r="AE432" s="8">
        <v>880</v>
      </c>
    </row>
    <row r="433" spans="1:31" s="6" customFormat="1" ht="23.25" customHeight="1" x14ac:dyDescent="0.3">
      <c r="A433" s="5">
        <f>+Tableau14[[#This Row],[الهاتف]]</f>
        <v>0</v>
      </c>
      <c r="B433" s="5"/>
      <c r="C433" s="46"/>
      <c r="D433" s="47"/>
      <c r="E433" s="47"/>
      <c r="F433" s="47"/>
      <c r="G433" s="32"/>
      <c r="H433" s="10">
        <v>427</v>
      </c>
      <c r="J433" s="7"/>
      <c r="AC433" s="8">
        <v>18906</v>
      </c>
      <c r="AD433" s="9" t="s">
        <v>401</v>
      </c>
      <c r="AE433" s="8">
        <v>820</v>
      </c>
    </row>
    <row r="434" spans="1:31" s="6" customFormat="1" ht="23.25" customHeight="1" x14ac:dyDescent="0.3">
      <c r="A434" s="5">
        <f>+Tableau14[[#This Row],[الهاتف]]</f>
        <v>0</v>
      </c>
      <c r="B434" s="5"/>
      <c r="C434" s="48"/>
      <c r="D434" s="49"/>
      <c r="E434" s="49"/>
      <c r="F434" s="50"/>
      <c r="G434" s="34"/>
      <c r="H434" s="14">
        <v>428</v>
      </c>
      <c r="J434" s="7"/>
      <c r="AC434" s="8">
        <v>18907</v>
      </c>
      <c r="AD434" s="9" t="s">
        <v>402</v>
      </c>
      <c r="AE434" s="8">
        <v>820</v>
      </c>
    </row>
    <row r="435" spans="1:31" s="6" customFormat="1" ht="23.25" customHeight="1" x14ac:dyDescent="0.3">
      <c r="A435" s="5">
        <f>+Tableau14[[#This Row],[الهاتف]]</f>
        <v>0</v>
      </c>
      <c r="B435" s="5"/>
      <c r="C435" s="46"/>
      <c r="D435" s="47"/>
      <c r="E435" s="47"/>
      <c r="F435" s="47"/>
      <c r="G435" s="32"/>
      <c r="H435" s="10">
        <v>429</v>
      </c>
      <c r="J435" s="7"/>
      <c r="AC435" s="8">
        <v>18908</v>
      </c>
      <c r="AD435" s="9" t="s">
        <v>403</v>
      </c>
      <c r="AE435" s="8">
        <v>880</v>
      </c>
    </row>
    <row r="436" spans="1:31" s="6" customFormat="1" ht="23.25" customHeight="1" x14ac:dyDescent="0.3">
      <c r="A436" s="5">
        <f>+Tableau14[[#This Row],[الهاتف]]</f>
        <v>0</v>
      </c>
      <c r="B436" s="5"/>
      <c r="C436" s="48"/>
      <c r="D436" s="49"/>
      <c r="E436" s="49"/>
      <c r="F436" s="50"/>
      <c r="G436" s="34"/>
      <c r="H436" s="14">
        <v>430</v>
      </c>
      <c r="J436" s="7"/>
      <c r="AC436" s="8">
        <v>18909</v>
      </c>
      <c r="AD436" s="9" t="s">
        <v>404</v>
      </c>
      <c r="AE436" s="8">
        <v>820</v>
      </c>
    </row>
    <row r="437" spans="1:31" s="6" customFormat="1" ht="23.25" customHeight="1" x14ac:dyDescent="0.3">
      <c r="A437" s="5">
        <f>+Tableau14[[#This Row],[الهاتف]]</f>
        <v>0</v>
      </c>
      <c r="B437" s="5"/>
      <c r="C437" s="46"/>
      <c r="D437" s="47"/>
      <c r="E437" s="47"/>
      <c r="F437" s="47"/>
      <c r="G437" s="32"/>
      <c r="H437" s="10">
        <v>431</v>
      </c>
      <c r="J437" s="7"/>
      <c r="AC437" s="8">
        <v>18910</v>
      </c>
      <c r="AD437" s="9" t="s">
        <v>107</v>
      </c>
      <c r="AE437" s="8">
        <v>830</v>
      </c>
    </row>
    <row r="438" spans="1:31" s="6" customFormat="1" ht="23.25" customHeight="1" x14ac:dyDescent="0.3">
      <c r="A438" s="5">
        <f>+Tableau14[[#This Row],[الهاتف]]</f>
        <v>0</v>
      </c>
      <c r="B438" s="5"/>
      <c r="C438" s="48"/>
      <c r="D438" s="49"/>
      <c r="E438" s="49"/>
      <c r="F438" s="50"/>
      <c r="G438" s="34"/>
      <c r="H438" s="14">
        <v>432</v>
      </c>
      <c r="J438" s="7"/>
      <c r="AC438" s="8">
        <v>18911</v>
      </c>
      <c r="AD438" s="9" t="s">
        <v>109</v>
      </c>
      <c r="AE438" s="8">
        <v>820</v>
      </c>
    </row>
    <row r="439" spans="1:31" s="6" customFormat="1" ht="23.25" customHeight="1" x14ac:dyDescent="0.3">
      <c r="A439" s="5">
        <f>+Tableau14[[#This Row],[الهاتف]]</f>
        <v>0</v>
      </c>
      <c r="B439" s="5"/>
      <c r="C439" s="46"/>
      <c r="D439" s="47"/>
      <c r="E439" s="47"/>
      <c r="F439" s="47"/>
      <c r="G439" s="32"/>
      <c r="H439" s="10">
        <v>433</v>
      </c>
      <c r="J439" s="7"/>
      <c r="AC439" s="8">
        <v>18913</v>
      </c>
      <c r="AD439" s="9" t="s">
        <v>405</v>
      </c>
      <c r="AE439" s="8">
        <v>880</v>
      </c>
    </row>
    <row r="440" spans="1:31" s="6" customFormat="1" ht="23.25" customHeight="1" x14ac:dyDescent="0.3">
      <c r="A440" s="5">
        <f>+Tableau14[[#This Row],[الهاتف]]</f>
        <v>0</v>
      </c>
      <c r="B440" s="5"/>
      <c r="C440" s="48"/>
      <c r="D440" s="49"/>
      <c r="E440" s="49"/>
      <c r="F440" s="50"/>
      <c r="G440" s="34"/>
      <c r="H440" s="14">
        <v>434</v>
      </c>
      <c r="J440" s="7"/>
      <c r="AC440" s="8">
        <v>18914</v>
      </c>
      <c r="AD440" s="9" t="s">
        <v>406</v>
      </c>
      <c r="AE440" s="8">
        <v>830</v>
      </c>
    </row>
    <row r="441" spans="1:31" s="6" customFormat="1" ht="23.25" customHeight="1" x14ac:dyDescent="0.3">
      <c r="A441" s="5">
        <f>+Tableau14[[#This Row],[الهاتف]]</f>
        <v>0</v>
      </c>
      <c r="B441" s="5"/>
      <c r="C441" s="46"/>
      <c r="D441" s="47"/>
      <c r="E441" s="47"/>
      <c r="F441" s="47"/>
      <c r="G441" s="32"/>
      <c r="H441" s="10">
        <v>435</v>
      </c>
      <c r="J441" s="7"/>
      <c r="AC441" s="8">
        <v>18915</v>
      </c>
      <c r="AD441" s="9" t="s">
        <v>239</v>
      </c>
      <c r="AE441" s="8">
        <v>820</v>
      </c>
    </row>
    <row r="442" spans="1:31" s="6" customFormat="1" ht="23.25" customHeight="1" x14ac:dyDescent="0.3">
      <c r="A442" s="5">
        <f>+Tableau14[[#This Row],[الهاتف]]</f>
        <v>0</v>
      </c>
      <c r="B442" s="5"/>
      <c r="C442" s="48"/>
      <c r="D442" s="49"/>
      <c r="E442" s="49"/>
      <c r="F442" s="50"/>
      <c r="G442" s="34"/>
      <c r="H442" s="14">
        <v>436</v>
      </c>
      <c r="J442" s="7"/>
      <c r="AC442" s="8">
        <v>18916</v>
      </c>
      <c r="AD442" s="9" t="s">
        <v>407</v>
      </c>
      <c r="AE442" s="8">
        <v>820</v>
      </c>
    </row>
    <row r="443" spans="1:31" s="6" customFormat="1" ht="23.25" customHeight="1" x14ac:dyDescent="0.3">
      <c r="A443" s="5">
        <f>+Tableau14[[#This Row],[الهاتف]]</f>
        <v>0</v>
      </c>
      <c r="B443" s="5"/>
      <c r="C443" s="46"/>
      <c r="D443" s="47"/>
      <c r="E443" s="47"/>
      <c r="F443" s="47"/>
      <c r="G443" s="32"/>
      <c r="H443" s="10">
        <v>437</v>
      </c>
      <c r="J443" s="7"/>
      <c r="AC443" s="8">
        <v>18917</v>
      </c>
      <c r="AD443" s="9" t="s">
        <v>408</v>
      </c>
      <c r="AE443" s="8">
        <v>880</v>
      </c>
    </row>
    <row r="444" spans="1:31" s="6" customFormat="1" ht="23.25" customHeight="1" x14ac:dyDescent="0.3">
      <c r="A444" s="5">
        <f>+Tableau14[[#This Row],[الهاتف]]</f>
        <v>0</v>
      </c>
      <c r="B444" s="5"/>
      <c r="C444" s="48"/>
      <c r="D444" s="49"/>
      <c r="E444" s="49"/>
      <c r="F444" s="50"/>
      <c r="G444" s="34"/>
      <c r="H444" s="14">
        <v>438</v>
      </c>
      <c r="J444" s="7"/>
      <c r="AC444" s="8">
        <v>18918</v>
      </c>
      <c r="AD444" s="9" t="s">
        <v>409</v>
      </c>
      <c r="AE444" s="8">
        <v>830</v>
      </c>
    </row>
    <row r="445" spans="1:31" s="16" customFormat="1" ht="23.25" customHeight="1" x14ac:dyDescent="0.3">
      <c r="A445" s="5">
        <f>+Tableau14[[#This Row],[الهاتف]]</f>
        <v>0</v>
      </c>
      <c r="B445" s="15"/>
      <c r="C445" s="46"/>
      <c r="D445" s="47"/>
      <c r="E445" s="47"/>
      <c r="F445" s="47"/>
      <c r="G445" s="32"/>
      <c r="H445" s="10">
        <v>439</v>
      </c>
      <c r="J445" s="17"/>
      <c r="AC445" s="18">
        <v>18920</v>
      </c>
      <c r="AD445" s="19" t="s">
        <v>410</v>
      </c>
      <c r="AE445" s="18">
        <v>830</v>
      </c>
    </row>
    <row r="446" spans="1:31" s="6" customFormat="1" ht="23.25" customHeight="1" x14ac:dyDescent="0.3">
      <c r="A446" s="5">
        <f>+Tableau14[[#This Row],[الهاتف]]</f>
        <v>0</v>
      </c>
      <c r="B446" s="5"/>
      <c r="C446" s="48"/>
      <c r="D446" s="49"/>
      <c r="E446" s="49"/>
      <c r="F446" s="50"/>
      <c r="G446" s="34"/>
      <c r="H446" s="14">
        <v>440</v>
      </c>
      <c r="J446" s="7"/>
      <c r="AC446" s="8">
        <v>18921</v>
      </c>
      <c r="AD446" s="9" t="s">
        <v>411</v>
      </c>
      <c r="AE446" s="8">
        <v>830</v>
      </c>
    </row>
    <row r="447" spans="1:31" s="6" customFormat="1" ht="23.25" customHeight="1" x14ac:dyDescent="0.3">
      <c r="A447" s="5">
        <f>+Tableau14[[#This Row],[الهاتف]]</f>
        <v>0</v>
      </c>
      <c r="B447" s="5"/>
      <c r="C447" s="46"/>
      <c r="D447" s="47"/>
      <c r="E447" s="47"/>
      <c r="F447" s="47"/>
      <c r="G447" s="32"/>
      <c r="H447" s="10">
        <v>441</v>
      </c>
      <c r="J447" s="7"/>
      <c r="AC447" s="8">
        <v>18922</v>
      </c>
      <c r="AD447" s="9" t="s">
        <v>412</v>
      </c>
      <c r="AE447" s="8">
        <v>880</v>
      </c>
    </row>
    <row r="448" spans="1:31" s="6" customFormat="1" ht="23.25" customHeight="1" x14ac:dyDescent="0.3">
      <c r="A448" s="5">
        <f>+Tableau14[[#This Row],[الهاتف]]</f>
        <v>0</v>
      </c>
      <c r="B448" s="5"/>
      <c r="C448" s="48"/>
      <c r="D448" s="49"/>
      <c r="E448" s="49"/>
      <c r="F448" s="50"/>
      <c r="G448" s="34"/>
      <c r="H448" s="14">
        <v>442</v>
      </c>
      <c r="J448" s="7"/>
      <c r="AC448" s="8">
        <v>18923</v>
      </c>
      <c r="AD448" s="9" t="s">
        <v>413</v>
      </c>
      <c r="AE448" s="8">
        <v>820</v>
      </c>
    </row>
    <row r="449" spans="1:31" s="6" customFormat="1" ht="23.25" customHeight="1" x14ac:dyDescent="0.3">
      <c r="A449" s="5">
        <f>+Tableau14[[#This Row],[الهاتف]]</f>
        <v>0</v>
      </c>
      <c r="B449" s="5"/>
      <c r="C449" s="46"/>
      <c r="D449" s="47"/>
      <c r="E449" s="47"/>
      <c r="F449" s="47"/>
      <c r="G449" s="32"/>
      <c r="H449" s="10">
        <v>443</v>
      </c>
      <c r="J449" s="7"/>
      <c r="AC449" s="8">
        <v>18924</v>
      </c>
      <c r="AD449" s="9" t="s">
        <v>414</v>
      </c>
      <c r="AE449" s="8">
        <v>820</v>
      </c>
    </row>
    <row r="450" spans="1:31" s="6" customFormat="1" ht="23.25" customHeight="1" x14ac:dyDescent="0.3">
      <c r="A450" s="5">
        <f>+Tableau14[[#This Row],[الهاتف]]</f>
        <v>0</v>
      </c>
      <c r="B450" s="5"/>
      <c r="C450" s="48"/>
      <c r="D450" s="49"/>
      <c r="E450" s="49"/>
      <c r="F450" s="50"/>
      <c r="G450" s="34"/>
      <c r="H450" s="14">
        <v>444</v>
      </c>
      <c r="J450" s="7"/>
      <c r="AC450" s="8">
        <v>18928</v>
      </c>
      <c r="AD450" s="9" t="s">
        <v>415</v>
      </c>
      <c r="AE450" s="8">
        <v>820</v>
      </c>
    </row>
    <row r="451" spans="1:31" s="6" customFormat="1" ht="23.25" customHeight="1" x14ac:dyDescent="0.3">
      <c r="A451" s="5">
        <f>+Tableau14[[#This Row],[الهاتف]]</f>
        <v>0</v>
      </c>
      <c r="B451" s="5"/>
      <c r="C451" s="46"/>
      <c r="D451" s="47"/>
      <c r="E451" s="47"/>
      <c r="F451" s="47"/>
      <c r="G451" s="32"/>
      <c r="H451" s="10">
        <v>445</v>
      </c>
      <c r="J451" s="7"/>
      <c r="AC451" s="8">
        <v>18929</v>
      </c>
      <c r="AD451" s="9" t="s">
        <v>416</v>
      </c>
      <c r="AE451" s="8">
        <v>820</v>
      </c>
    </row>
    <row r="452" spans="1:31" s="6" customFormat="1" ht="23.25" customHeight="1" x14ac:dyDescent="0.3">
      <c r="A452" s="5">
        <f>+Tableau14[[#This Row],[الهاتف]]</f>
        <v>0</v>
      </c>
      <c r="B452" s="5"/>
      <c r="C452" s="48"/>
      <c r="D452" s="49"/>
      <c r="E452" s="49"/>
      <c r="F452" s="50"/>
      <c r="G452" s="34"/>
      <c r="H452" s="14">
        <v>446</v>
      </c>
      <c r="J452" s="7"/>
      <c r="AC452" s="8">
        <v>18930</v>
      </c>
      <c r="AD452" s="9" t="s">
        <v>107</v>
      </c>
      <c r="AE452" s="8">
        <v>840</v>
      </c>
    </row>
    <row r="453" spans="1:31" s="6" customFormat="1" ht="23.25" customHeight="1" x14ac:dyDescent="0.3">
      <c r="A453" s="5">
        <f>+Tableau14[[#This Row],[الهاتف]]</f>
        <v>0</v>
      </c>
      <c r="B453" s="5"/>
      <c r="C453" s="46"/>
      <c r="D453" s="47"/>
      <c r="E453" s="47"/>
      <c r="F453" s="47"/>
      <c r="G453" s="32"/>
      <c r="H453" s="10">
        <v>447</v>
      </c>
      <c r="J453" s="7"/>
      <c r="AC453" s="8">
        <v>18932</v>
      </c>
      <c r="AD453" s="9" t="s">
        <v>417</v>
      </c>
      <c r="AE453" s="8">
        <v>880</v>
      </c>
    </row>
    <row r="454" spans="1:31" s="6" customFormat="1" ht="23.25" customHeight="1" x14ac:dyDescent="0.3">
      <c r="A454" s="5">
        <f>+Tableau14[[#This Row],[الهاتف]]</f>
        <v>0</v>
      </c>
      <c r="B454" s="5"/>
      <c r="C454" s="48"/>
      <c r="D454" s="49"/>
      <c r="E454" s="49"/>
      <c r="F454" s="50"/>
      <c r="G454" s="34"/>
      <c r="H454" s="14">
        <v>448</v>
      </c>
      <c r="J454" s="7"/>
      <c r="AC454" s="8">
        <v>18934</v>
      </c>
      <c r="AD454" s="9" t="s">
        <v>418</v>
      </c>
      <c r="AE454" s="8">
        <v>820</v>
      </c>
    </row>
    <row r="455" spans="1:31" s="6" customFormat="1" ht="23.25" customHeight="1" x14ac:dyDescent="0.3">
      <c r="A455" s="5">
        <f>+Tableau14[[#This Row],[الهاتف]]</f>
        <v>0</v>
      </c>
      <c r="B455" s="5"/>
      <c r="C455" s="46"/>
      <c r="D455" s="47"/>
      <c r="E455" s="47"/>
      <c r="F455" s="47"/>
      <c r="G455" s="32"/>
      <c r="H455" s="10">
        <v>449</v>
      </c>
      <c r="J455" s="7"/>
      <c r="AC455" s="8">
        <v>18935</v>
      </c>
      <c r="AD455" s="9" t="s">
        <v>419</v>
      </c>
      <c r="AE455" s="8">
        <v>880</v>
      </c>
    </row>
    <row r="456" spans="1:31" s="6" customFormat="1" ht="23.25" customHeight="1" x14ac:dyDescent="0.3">
      <c r="A456" s="5">
        <f>+Tableau14[[#This Row],[الهاتف]]</f>
        <v>0</v>
      </c>
      <c r="B456" s="5"/>
      <c r="C456" s="48"/>
      <c r="D456" s="49"/>
      <c r="E456" s="49"/>
      <c r="F456" s="50"/>
      <c r="G456" s="34"/>
      <c r="H456" s="14">
        <v>450</v>
      </c>
      <c r="J456" s="7"/>
      <c r="AC456" s="8">
        <v>18936</v>
      </c>
      <c r="AD456" s="9" t="s">
        <v>420</v>
      </c>
      <c r="AE456" s="8">
        <v>820</v>
      </c>
    </row>
    <row r="457" spans="1:31" s="6" customFormat="1" ht="23.25" customHeight="1" x14ac:dyDescent="0.3">
      <c r="A457" s="5">
        <f>+Tableau14[[#This Row],[الهاتف]]</f>
        <v>0</v>
      </c>
      <c r="B457" s="5"/>
      <c r="C457" s="46"/>
      <c r="D457" s="47"/>
      <c r="E457" s="47"/>
      <c r="F457" s="47"/>
      <c r="G457" s="32"/>
      <c r="H457" s="10">
        <v>451</v>
      </c>
      <c r="J457" s="7"/>
      <c r="AC457" s="8">
        <v>18941</v>
      </c>
      <c r="AD457" s="9" t="s">
        <v>421</v>
      </c>
      <c r="AE457" s="8">
        <v>880</v>
      </c>
    </row>
    <row r="458" spans="1:31" s="6" customFormat="1" ht="23.25" customHeight="1" x14ac:dyDescent="0.3">
      <c r="A458" s="5">
        <f>+Tableau14[[#This Row],[الهاتف]]</f>
        <v>0</v>
      </c>
      <c r="B458" s="5"/>
      <c r="C458" s="48"/>
      <c r="D458" s="49"/>
      <c r="E458" s="49"/>
      <c r="F458" s="50"/>
      <c r="G458" s="34"/>
      <c r="H458" s="14">
        <v>452</v>
      </c>
      <c r="J458" s="7"/>
      <c r="AC458" s="8">
        <v>18943</v>
      </c>
      <c r="AD458" s="9" t="s">
        <v>422</v>
      </c>
      <c r="AE458" s="8">
        <v>830</v>
      </c>
    </row>
    <row r="459" spans="1:31" s="6" customFormat="1" ht="23.25" customHeight="1" x14ac:dyDescent="0.3">
      <c r="A459" s="5">
        <f>+Tableau14[[#This Row],[الهاتف]]</f>
        <v>0</v>
      </c>
      <c r="B459" s="5"/>
      <c r="C459" s="46"/>
      <c r="D459" s="47"/>
      <c r="E459" s="47"/>
      <c r="F459" s="47"/>
      <c r="G459" s="32"/>
      <c r="H459" s="10">
        <v>453</v>
      </c>
      <c r="J459" s="7"/>
      <c r="AC459" s="8">
        <v>18944</v>
      </c>
      <c r="AD459" s="9" t="s">
        <v>423</v>
      </c>
      <c r="AE459" s="8">
        <v>820</v>
      </c>
    </row>
    <row r="460" spans="1:31" s="6" customFormat="1" ht="23.25" customHeight="1" x14ac:dyDescent="0.3">
      <c r="A460" s="5">
        <f>+Tableau14[[#This Row],[الهاتف]]</f>
        <v>0</v>
      </c>
      <c r="B460" s="5"/>
      <c r="C460" s="48"/>
      <c r="D460" s="49"/>
      <c r="E460" s="49"/>
      <c r="F460" s="50"/>
      <c r="G460" s="34"/>
      <c r="H460" s="14">
        <v>454</v>
      </c>
      <c r="J460" s="7"/>
      <c r="AC460" s="8">
        <v>18946</v>
      </c>
      <c r="AD460" s="9" t="s">
        <v>424</v>
      </c>
      <c r="AE460" s="8">
        <v>830</v>
      </c>
    </row>
    <row r="461" spans="1:31" s="6" customFormat="1" ht="23.25" customHeight="1" x14ac:dyDescent="0.3">
      <c r="A461" s="5">
        <f>+Tableau14[[#This Row],[الهاتف]]</f>
        <v>0</v>
      </c>
      <c r="B461" s="5"/>
      <c r="C461" s="46"/>
      <c r="D461" s="47"/>
      <c r="E461" s="47"/>
      <c r="F461" s="47"/>
      <c r="G461" s="32"/>
      <c r="H461" s="10">
        <v>455</v>
      </c>
      <c r="J461" s="7"/>
      <c r="AC461" s="8">
        <v>18947</v>
      </c>
      <c r="AD461" s="9" t="s">
        <v>425</v>
      </c>
      <c r="AE461" s="8">
        <v>880</v>
      </c>
    </row>
    <row r="462" spans="1:31" s="6" customFormat="1" ht="23.25" customHeight="1" x14ac:dyDescent="0.3">
      <c r="A462" s="5">
        <f>+Tableau14[[#This Row],[الهاتف]]</f>
        <v>0</v>
      </c>
      <c r="B462" s="5"/>
      <c r="C462" s="48"/>
      <c r="D462" s="49"/>
      <c r="E462" s="49"/>
      <c r="F462" s="50"/>
      <c r="G462" s="34"/>
      <c r="H462" s="14">
        <v>456</v>
      </c>
      <c r="J462" s="7"/>
      <c r="AC462" s="8">
        <v>18949</v>
      </c>
      <c r="AD462" s="9" t="s">
        <v>426</v>
      </c>
      <c r="AE462" s="8">
        <v>840</v>
      </c>
    </row>
    <row r="463" spans="1:31" s="6" customFormat="1" ht="23.25" customHeight="1" x14ac:dyDescent="0.3">
      <c r="A463" s="5">
        <f>+Tableau14[[#This Row],[الهاتف]]</f>
        <v>0</v>
      </c>
      <c r="B463" s="5"/>
      <c r="C463" s="46"/>
      <c r="D463" s="47"/>
      <c r="E463" s="47"/>
      <c r="F463" s="47"/>
      <c r="G463" s="32"/>
      <c r="H463" s="10">
        <v>457</v>
      </c>
      <c r="J463" s="7"/>
      <c r="AC463" s="8">
        <v>18950</v>
      </c>
      <c r="AD463" s="9" t="s">
        <v>427</v>
      </c>
      <c r="AE463" s="8">
        <v>820</v>
      </c>
    </row>
    <row r="464" spans="1:31" s="6" customFormat="1" ht="23.25" customHeight="1" x14ac:dyDescent="0.3">
      <c r="A464" s="5">
        <f>+Tableau14[[#This Row],[الهاتف]]</f>
        <v>0</v>
      </c>
      <c r="B464" s="5"/>
      <c r="C464" s="48"/>
      <c r="D464" s="49"/>
      <c r="E464" s="49"/>
      <c r="F464" s="50"/>
      <c r="G464" s="34"/>
      <c r="H464" s="14">
        <v>458</v>
      </c>
      <c r="J464" s="7"/>
      <c r="AC464" s="8">
        <v>18953</v>
      </c>
      <c r="AD464" s="9" t="s">
        <v>428</v>
      </c>
      <c r="AE464" s="8">
        <v>830</v>
      </c>
    </row>
    <row r="465" spans="1:31" s="6" customFormat="1" ht="23.25" customHeight="1" x14ac:dyDescent="0.3">
      <c r="A465" s="5">
        <f>+Tableau14[[#This Row],[الهاتف]]</f>
        <v>0</v>
      </c>
      <c r="B465" s="5"/>
      <c r="C465" s="46"/>
      <c r="D465" s="47"/>
      <c r="E465" s="47"/>
      <c r="F465" s="47"/>
      <c r="G465" s="32"/>
      <c r="H465" s="10">
        <v>459</v>
      </c>
      <c r="J465" s="7"/>
      <c r="AC465" s="8">
        <v>18954</v>
      </c>
      <c r="AD465" s="9" t="s">
        <v>429</v>
      </c>
      <c r="AE465" s="8">
        <v>830</v>
      </c>
    </row>
    <row r="466" spans="1:31" s="6" customFormat="1" ht="23.25" customHeight="1" x14ac:dyDescent="0.3">
      <c r="A466" s="5">
        <f>+Tableau14[[#This Row],[الهاتف]]</f>
        <v>0</v>
      </c>
      <c r="B466" s="5"/>
      <c r="C466" s="48"/>
      <c r="D466" s="49"/>
      <c r="E466" s="49"/>
      <c r="F466" s="50"/>
      <c r="G466" s="34"/>
      <c r="H466" s="14">
        <v>460</v>
      </c>
      <c r="J466" s="7"/>
      <c r="AC466" s="8">
        <v>18955</v>
      </c>
      <c r="AD466" s="9" t="s">
        <v>430</v>
      </c>
      <c r="AE466" s="8">
        <v>840</v>
      </c>
    </row>
    <row r="467" spans="1:31" s="6" customFormat="1" ht="23.25" customHeight="1" x14ac:dyDescent="0.3">
      <c r="A467" s="5">
        <f>+Tableau14[[#This Row],[الهاتف]]</f>
        <v>0</v>
      </c>
      <c r="B467" s="5"/>
      <c r="C467" s="46"/>
      <c r="D467" s="47"/>
      <c r="E467" s="47"/>
      <c r="F467" s="47"/>
      <c r="G467" s="32"/>
      <c r="H467" s="10">
        <v>461</v>
      </c>
      <c r="J467" s="7"/>
      <c r="AC467" s="8">
        <v>18957</v>
      </c>
      <c r="AD467" s="9" t="s">
        <v>431</v>
      </c>
      <c r="AE467" s="8">
        <v>820</v>
      </c>
    </row>
    <row r="468" spans="1:31" s="6" customFormat="1" ht="23.25" customHeight="1" x14ac:dyDescent="0.3">
      <c r="A468" s="5">
        <f>+Tableau14[[#This Row],[الهاتف]]</f>
        <v>0</v>
      </c>
      <c r="B468" s="5"/>
      <c r="C468" s="48"/>
      <c r="D468" s="49"/>
      <c r="E468" s="49"/>
      <c r="F468" s="50"/>
      <c r="G468" s="34"/>
      <c r="H468" s="14">
        <v>462</v>
      </c>
      <c r="J468" s="7"/>
      <c r="AC468" s="8">
        <v>18961</v>
      </c>
      <c r="AD468" s="9" t="s">
        <v>432</v>
      </c>
      <c r="AE468" s="8">
        <v>820</v>
      </c>
    </row>
    <row r="469" spans="1:31" s="6" customFormat="1" ht="23.25" customHeight="1" x14ac:dyDescent="0.3">
      <c r="A469" s="5">
        <f>+Tableau14[[#This Row],[الهاتف]]</f>
        <v>0</v>
      </c>
      <c r="B469" s="5"/>
      <c r="C469" s="46"/>
      <c r="D469" s="47"/>
      <c r="E469" s="47"/>
      <c r="F469" s="47"/>
      <c r="G469" s="32"/>
      <c r="H469" s="10">
        <v>463</v>
      </c>
      <c r="J469" s="7"/>
      <c r="AC469" s="8">
        <v>18962</v>
      </c>
      <c r="AD469" s="9" t="s">
        <v>433</v>
      </c>
      <c r="AE469" s="8">
        <v>820</v>
      </c>
    </row>
    <row r="470" spans="1:31" s="6" customFormat="1" ht="23.25" customHeight="1" x14ac:dyDescent="0.3">
      <c r="A470" s="5">
        <f>+Tableau14[[#This Row],[الهاتف]]</f>
        <v>0</v>
      </c>
      <c r="B470" s="5"/>
      <c r="C470" s="48"/>
      <c r="D470" s="49"/>
      <c r="E470" s="49"/>
      <c r="F470" s="50"/>
      <c r="G470" s="34"/>
      <c r="H470" s="14">
        <v>464</v>
      </c>
      <c r="J470" s="7"/>
      <c r="AC470" s="8">
        <v>18963</v>
      </c>
      <c r="AD470" s="9" t="s">
        <v>434</v>
      </c>
      <c r="AE470" s="8">
        <v>820</v>
      </c>
    </row>
    <row r="471" spans="1:31" s="6" customFormat="1" ht="23.25" customHeight="1" x14ac:dyDescent="0.3">
      <c r="A471" s="5">
        <f>+Tableau14[[#This Row],[الهاتف]]</f>
        <v>0</v>
      </c>
      <c r="B471" s="5"/>
      <c r="C471" s="46"/>
      <c r="D471" s="47"/>
      <c r="E471" s="47"/>
      <c r="F471" s="47"/>
      <c r="G471" s="32"/>
      <c r="H471" s="10">
        <v>465</v>
      </c>
      <c r="J471" s="7"/>
      <c r="AC471" s="8">
        <v>18965</v>
      </c>
      <c r="AD471" s="9" t="s">
        <v>435</v>
      </c>
      <c r="AE471" s="8">
        <v>840</v>
      </c>
    </row>
    <row r="472" spans="1:31" s="6" customFormat="1" ht="23.25" customHeight="1" x14ac:dyDescent="0.3">
      <c r="A472" s="5">
        <f>+Tableau14[[#This Row],[الهاتف]]</f>
        <v>0</v>
      </c>
      <c r="B472" s="5"/>
      <c r="C472" s="48"/>
      <c r="D472" s="49"/>
      <c r="E472" s="49"/>
      <c r="F472" s="50"/>
      <c r="G472" s="34"/>
      <c r="H472" s="14">
        <v>466</v>
      </c>
      <c r="J472" s="7"/>
      <c r="AC472" s="8">
        <v>18969</v>
      </c>
      <c r="AD472" s="9" t="s">
        <v>436</v>
      </c>
      <c r="AE472" s="8">
        <v>820</v>
      </c>
    </row>
    <row r="473" spans="1:31" s="6" customFormat="1" ht="23.25" customHeight="1" x14ac:dyDescent="0.3">
      <c r="A473" s="5">
        <f>+Tableau14[[#This Row],[الهاتف]]</f>
        <v>0</v>
      </c>
      <c r="B473" s="5"/>
      <c r="C473" s="46"/>
      <c r="D473" s="47"/>
      <c r="E473" s="47"/>
      <c r="F473" s="47"/>
      <c r="G473" s="32"/>
      <c r="H473" s="10">
        <v>467</v>
      </c>
      <c r="J473" s="7"/>
      <c r="AC473" s="8">
        <v>18970</v>
      </c>
      <c r="AD473" s="9" t="s">
        <v>437</v>
      </c>
      <c r="AE473" s="8">
        <v>830</v>
      </c>
    </row>
    <row r="474" spans="1:31" s="6" customFormat="1" ht="23.25" customHeight="1" x14ac:dyDescent="0.3">
      <c r="A474" s="5">
        <f>+Tableau14[[#This Row],[الهاتف]]</f>
        <v>0</v>
      </c>
      <c r="B474" s="5"/>
      <c r="C474" s="48"/>
      <c r="D474" s="49"/>
      <c r="E474" s="49"/>
      <c r="F474" s="50"/>
      <c r="G474" s="34"/>
      <c r="H474" s="14">
        <v>468</v>
      </c>
      <c r="J474" s="7"/>
      <c r="AC474" s="8">
        <v>18971</v>
      </c>
      <c r="AD474" s="9" t="s">
        <v>438</v>
      </c>
      <c r="AE474" s="8">
        <v>820</v>
      </c>
    </row>
    <row r="475" spans="1:31" s="6" customFormat="1" ht="23.25" customHeight="1" x14ac:dyDescent="0.3">
      <c r="A475" s="5">
        <f>+Tableau14[[#This Row],[الهاتف]]</f>
        <v>0</v>
      </c>
      <c r="B475" s="5"/>
      <c r="C475" s="46"/>
      <c r="D475" s="47"/>
      <c r="E475" s="47"/>
      <c r="F475" s="47"/>
      <c r="G475" s="32"/>
      <c r="H475" s="10">
        <v>469</v>
      </c>
      <c r="J475" s="7"/>
      <c r="AC475" s="8">
        <v>18972</v>
      </c>
      <c r="AD475" s="9" t="s">
        <v>439</v>
      </c>
      <c r="AE475" s="8">
        <v>830</v>
      </c>
    </row>
    <row r="476" spans="1:31" s="6" customFormat="1" ht="23.25" customHeight="1" x14ac:dyDescent="0.3">
      <c r="A476" s="5">
        <f>+Tableau14[[#This Row],[الهاتف]]</f>
        <v>0</v>
      </c>
      <c r="B476" s="5"/>
      <c r="C476" s="48"/>
      <c r="D476" s="49"/>
      <c r="E476" s="49"/>
      <c r="F476" s="50"/>
      <c r="G476" s="34"/>
      <c r="H476" s="14">
        <v>470</v>
      </c>
      <c r="J476" s="7"/>
      <c r="AC476" s="8">
        <v>18973</v>
      </c>
      <c r="AD476" s="9" t="s">
        <v>440</v>
      </c>
      <c r="AE476" s="8">
        <v>830</v>
      </c>
    </row>
    <row r="477" spans="1:31" s="6" customFormat="1" ht="23.25" customHeight="1" x14ac:dyDescent="0.3">
      <c r="A477" s="5">
        <f>+Tableau14[[#This Row],[الهاتف]]</f>
        <v>0</v>
      </c>
      <c r="B477" s="5"/>
      <c r="C477" s="46"/>
      <c r="D477" s="47"/>
      <c r="E477" s="47"/>
      <c r="F477" s="47"/>
      <c r="G477" s="32"/>
      <c r="H477" s="10">
        <v>471</v>
      </c>
      <c r="J477" s="7"/>
      <c r="AC477" s="8">
        <v>18974</v>
      </c>
      <c r="AD477" s="9" t="s">
        <v>441</v>
      </c>
      <c r="AE477" s="8">
        <v>840</v>
      </c>
    </row>
    <row r="478" spans="1:31" s="6" customFormat="1" ht="23.25" customHeight="1" x14ac:dyDescent="0.3">
      <c r="A478" s="5">
        <f>+Tableau14[[#This Row],[الهاتف]]</f>
        <v>0</v>
      </c>
      <c r="B478" s="5"/>
      <c r="C478" s="48"/>
      <c r="D478" s="49"/>
      <c r="E478" s="49"/>
      <c r="F478" s="50"/>
      <c r="G478" s="34"/>
      <c r="H478" s="14">
        <v>472</v>
      </c>
      <c r="J478" s="7"/>
      <c r="AC478" s="8">
        <v>18975</v>
      </c>
      <c r="AD478" s="9" t="s">
        <v>442</v>
      </c>
      <c r="AE478" s="8">
        <v>870</v>
      </c>
    </row>
    <row r="479" spans="1:31" s="6" customFormat="1" ht="23.25" customHeight="1" x14ac:dyDescent="0.3">
      <c r="A479" s="5">
        <f>+Tableau14[[#This Row],[الهاتف]]</f>
        <v>0</v>
      </c>
      <c r="B479" s="5"/>
      <c r="C479" s="46"/>
      <c r="D479" s="47"/>
      <c r="E479" s="47"/>
      <c r="F479" s="47"/>
      <c r="G479" s="32"/>
      <c r="H479" s="10">
        <v>473</v>
      </c>
      <c r="J479" s="7"/>
      <c r="AC479" s="8">
        <v>18989</v>
      </c>
      <c r="AD479" s="9" t="s">
        <v>443</v>
      </c>
      <c r="AE479" s="8">
        <v>840</v>
      </c>
    </row>
    <row r="480" spans="1:31" s="6" customFormat="1" ht="23.25" customHeight="1" x14ac:dyDescent="0.3">
      <c r="A480" s="5">
        <f>+Tableau14[[#This Row],[الهاتف]]</f>
        <v>0</v>
      </c>
      <c r="B480" s="5"/>
      <c r="C480" s="48"/>
      <c r="D480" s="49"/>
      <c r="E480" s="49"/>
      <c r="F480" s="50"/>
      <c r="G480" s="34"/>
      <c r="H480" s="14">
        <v>474</v>
      </c>
      <c r="J480" s="7"/>
      <c r="AC480" s="8">
        <v>18992</v>
      </c>
      <c r="AD480" s="9" t="s">
        <v>444</v>
      </c>
      <c r="AE480" s="8">
        <v>830</v>
      </c>
    </row>
    <row r="481" spans="1:31" s="6" customFormat="1" ht="23.25" customHeight="1" x14ac:dyDescent="0.3">
      <c r="A481" s="5">
        <f>+Tableau14[[#This Row],[الهاتف]]</f>
        <v>0</v>
      </c>
      <c r="B481" s="5"/>
      <c r="C481" s="46"/>
      <c r="D481" s="47"/>
      <c r="E481" s="47"/>
      <c r="F481" s="47"/>
      <c r="G481" s="32"/>
      <c r="H481" s="10">
        <v>475</v>
      </c>
      <c r="J481" s="7"/>
      <c r="AC481" s="8">
        <v>19000</v>
      </c>
      <c r="AD481" s="9" t="s">
        <v>445</v>
      </c>
      <c r="AE481" s="8">
        <v>820</v>
      </c>
    </row>
    <row r="482" spans="1:31" s="6" customFormat="1" ht="23.25" customHeight="1" x14ac:dyDescent="0.3">
      <c r="A482" s="5">
        <f>+Tableau14[[#This Row],[الهاتف]]</f>
        <v>0</v>
      </c>
      <c r="B482" s="5"/>
      <c r="C482" s="48"/>
      <c r="D482" s="49"/>
      <c r="E482" s="49"/>
      <c r="F482" s="50"/>
      <c r="G482" s="34"/>
      <c r="H482" s="14">
        <v>476</v>
      </c>
      <c r="J482" s="7"/>
      <c r="AC482" s="8">
        <v>19003</v>
      </c>
      <c r="AD482" s="9" t="s">
        <v>446</v>
      </c>
      <c r="AE482" s="8">
        <v>880</v>
      </c>
    </row>
    <row r="483" spans="1:31" s="6" customFormat="1" ht="23.25" customHeight="1" x14ac:dyDescent="0.3">
      <c r="A483" s="5">
        <f>+Tableau14[[#This Row],[الهاتف]]</f>
        <v>0</v>
      </c>
      <c r="B483" s="5"/>
      <c r="C483" s="46"/>
      <c r="D483" s="47"/>
      <c r="E483" s="47"/>
      <c r="F483" s="47"/>
      <c r="G483" s="32"/>
      <c r="H483" s="10">
        <v>477</v>
      </c>
      <c r="J483" s="7"/>
      <c r="AC483" s="8">
        <v>19008</v>
      </c>
      <c r="AD483" s="9" t="s">
        <v>447</v>
      </c>
      <c r="AE483" s="8">
        <v>830</v>
      </c>
    </row>
    <row r="484" spans="1:31" s="6" customFormat="1" ht="23.25" customHeight="1" x14ac:dyDescent="0.3">
      <c r="A484" s="5">
        <f>+Tableau14[[#This Row],[الهاتف]]</f>
        <v>0</v>
      </c>
      <c r="B484" s="5"/>
      <c r="C484" s="48"/>
      <c r="D484" s="49"/>
      <c r="E484" s="49"/>
      <c r="F484" s="50"/>
      <c r="G484" s="34"/>
      <c r="H484" s="14">
        <v>478</v>
      </c>
      <c r="J484" s="7"/>
      <c r="AC484" s="8">
        <v>19027</v>
      </c>
      <c r="AD484" s="9" t="s">
        <v>448</v>
      </c>
      <c r="AE484" s="8">
        <v>830</v>
      </c>
    </row>
    <row r="485" spans="1:31" s="6" customFormat="1" ht="23.25" customHeight="1" x14ac:dyDescent="0.3">
      <c r="A485" s="5">
        <f>+Tableau14[[#This Row],[الهاتف]]</f>
        <v>0</v>
      </c>
      <c r="B485" s="5"/>
      <c r="C485" s="46"/>
      <c r="D485" s="47"/>
      <c r="E485" s="47"/>
      <c r="F485" s="47"/>
      <c r="G485" s="32"/>
      <c r="H485" s="10">
        <v>479</v>
      </c>
      <c r="J485" s="7"/>
      <c r="AC485" s="8">
        <v>19055</v>
      </c>
      <c r="AD485" s="9" t="s">
        <v>449</v>
      </c>
      <c r="AE485" s="8">
        <v>830</v>
      </c>
    </row>
    <row r="486" spans="1:31" s="6" customFormat="1" ht="23.25" customHeight="1" x14ac:dyDescent="0.3">
      <c r="A486" s="5">
        <f>+Tableau14[[#This Row],[الهاتف]]</f>
        <v>0</v>
      </c>
      <c r="B486" s="5"/>
      <c r="C486" s="48"/>
      <c r="D486" s="49"/>
      <c r="E486" s="49"/>
      <c r="F486" s="50"/>
      <c r="G486" s="34"/>
      <c r="H486" s="14">
        <v>480</v>
      </c>
      <c r="J486" s="7"/>
      <c r="AC486" s="8">
        <v>19066</v>
      </c>
      <c r="AD486" s="9" t="s">
        <v>450</v>
      </c>
      <c r="AE486" s="8">
        <v>840</v>
      </c>
    </row>
    <row r="487" spans="1:31" s="6" customFormat="1" ht="23.25" customHeight="1" x14ac:dyDescent="0.3">
      <c r="A487" s="5">
        <f>+Tableau14[[#This Row],[الهاتف]]</f>
        <v>0</v>
      </c>
      <c r="B487" s="5"/>
      <c r="C487" s="46"/>
      <c r="D487" s="47"/>
      <c r="E487" s="47"/>
      <c r="F487" s="47"/>
      <c r="G487" s="32"/>
      <c r="H487" s="10">
        <v>481</v>
      </c>
      <c r="J487" s="7"/>
      <c r="AC487" s="8">
        <v>19068</v>
      </c>
      <c r="AD487" s="9" t="s">
        <v>451</v>
      </c>
      <c r="AE487" s="8">
        <v>820</v>
      </c>
    </row>
    <row r="488" spans="1:31" s="6" customFormat="1" ht="23.25" customHeight="1" x14ac:dyDescent="0.3">
      <c r="A488" s="5">
        <f>+Tableau14[[#This Row],[الهاتف]]</f>
        <v>0</v>
      </c>
      <c r="B488" s="5"/>
      <c r="C488" s="48"/>
      <c r="D488" s="49"/>
      <c r="E488" s="49"/>
      <c r="F488" s="50"/>
      <c r="G488" s="34"/>
      <c r="H488" s="14">
        <v>482</v>
      </c>
      <c r="J488" s="7"/>
      <c r="AC488" s="8">
        <v>19071</v>
      </c>
      <c r="AD488" s="9" t="s">
        <v>452</v>
      </c>
      <c r="AE488" s="8">
        <v>820</v>
      </c>
    </row>
    <row r="489" spans="1:31" s="6" customFormat="1" ht="23.25" customHeight="1" x14ac:dyDescent="0.3">
      <c r="A489" s="5">
        <f>+Tableau14[[#This Row],[الهاتف]]</f>
        <v>0</v>
      </c>
      <c r="B489" s="5"/>
      <c r="C489" s="46"/>
      <c r="D489" s="47"/>
      <c r="E489" s="47"/>
      <c r="F489" s="47"/>
      <c r="G489" s="32"/>
      <c r="H489" s="10">
        <v>483</v>
      </c>
      <c r="J489" s="7"/>
      <c r="AC489" s="8">
        <v>19073</v>
      </c>
      <c r="AD489" s="9" t="s">
        <v>453</v>
      </c>
      <c r="AE489" s="8">
        <v>820</v>
      </c>
    </row>
    <row r="490" spans="1:31" s="6" customFormat="1" ht="23.25" customHeight="1" x14ac:dyDescent="0.3">
      <c r="A490" s="5">
        <f>+Tableau14[[#This Row],[الهاتف]]</f>
        <v>0</v>
      </c>
      <c r="B490" s="5"/>
      <c r="C490" s="48"/>
      <c r="D490" s="49"/>
      <c r="E490" s="49"/>
      <c r="F490" s="50"/>
      <c r="G490" s="34"/>
      <c r="H490" s="14">
        <v>484</v>
      </c>
      <c r="J490" s="7"/>
      <c r="AC490" s="8">
        <v>19076</v>
      </c>
      <c r="AD490" s="9" t="s">
        <v>454</v>
      </c>
      <c r="AE490" s="8">
        <v>840</v>
      </c>
    </row>
    <row r="491" spans="1:31" s="6" customFormat="1" ht="23.25" customHeight="1" x14ac:dyDescent="0.3">
      <c r="A491" s="5">
        <f>+Tableau14[[#This Row],[الهاتف]]</f>
        <v>0</v>
      </c>
      <c r="B491" s="5"/>
      <c r="C491" s="46"/>
      <c r="D491" s="47"/>
      <c r="E491" s="47"/>
      <c r="F491" s="47"/>
      <c r="G491" s="32"/>
      <c r="H491" s="10">
        <v>485</v>
      </c>
      <c r="J491" s="7"/>
      <c r="AC491" s="8">
        <v>19077</v>
      </c>
      <c r="AD491" s="9" t="s">
        <v>455</v>
      </c>
      <c r="AE491" s="8">
        <v>830</v>
      </c>
    </row>
    <row r="492" spans="1:31" s="6" customFormat="1" ht="23.25" customHeight="1" x14ac:dyDescent="0.3">
      <c r="A492" s="5">
        <f>+Tableau14[[#This Row],[الهاتف]]</f>
        <v>0</v>
      </c>
      <c r="B492" s="5"/>
      <c r="C492" s="48"/>
      <c r="D492" s="49"/>
      <c r="E492" s="49"/>
      <c r="F492" s="50"/>
      <c r="G492" s="34"/>
      <c r="H492" s="14">
        <v>486</v>
      </c>
      <c r="J492" s="7"/>
      <c r="AC492" s="8">
        <v>19082</v>
      </c>
      <c r="AD492" s="9" t="s">
        <v>456</v>
      </c>
      <c r="AE492" s="8">
        <v>880</v>
      </c>
    </row>
    <row r="493" spans="1:31" s="6" customFormat="1" ht="23.25" customHeight="1" x14ac:dyDescent="0.3">
      <c r="A493" s="5">
        <f>+Tableau14[[#This Row],[الهاتف]]</f>
        <v>0</v>
      </c>
      <c r="B493" s="5"/>
      <c r="C493" s="46"/>
      <c r="D493" s="47"/>
      <c r="E493" s="47"/>
      <c r="F493" s="47"/>
      <c r="G493" s="32"/>
      <c r="H493" s="10">
        <v>487</v>
      </c>
      <c r="J493" s="7"/>
      <c r="AC493" s="8">
        <v>19109</v>
      </c>
      <c r="AD493" s="9" t="s">
        <v>457</v>
      </c>
      <c r="AE493" s="8">
        <v>820</v>
      </c>
    </row>
    <row r="494" spans="1:31" s="6" customFormat="1" ht="23.25" customHeight="1" x14ac:dyDescent="0.3">
      <c r="A494" s="5">
        <f>+Tableau14[[#This Row],[الهاتف]]</f>
        <v>0</v>
      </c>
      <c r="B494" s="5"/>
      <c r="C494" s="48"/>
      <c r="D494" s="49"/>
      <c r="E494" s="49"/>
      <c r="F494" s="50"/>
      <c r="G494" s="34"/>
      <c r="H494" s="14">
        <v>488</v>
      </c>
      <c r="J494" s="7"/>
      <c r="AC494" s="8">
        <v>19110</v>
      </c>
      <c r="AD494" s="9" t="s">
        <v>458</v>
      </c>
      <c r="AE494" s="8">
        <v>820</v>
      </c>
    </row>
    <row r="495" spans="1:31" s="6" customFormat="1" ht="23.25" customHeight="1" x14ac:dyDescent="0.3">
      <c r="A495" s="5">
        <f>+Tableau14[[#This Row],[الهاتف]]</f>
        <v>0</v>
      </c>
      <c r="B495" s="5"/>
      <c r="C495" s="46"/>
      <c r="D495" s="47"/>
      <c r="E495" s="47"/>
      <c r="F495" s="47"/>
      <c r="G495" s="32"/>
      <c r="H495" s="10">
        <v>489</v>
      </c>
      <c r="J495" s="7"/>
      <c r="AC495" s="8">
        <v>19116</v>
      </c>
      <c r="AD495" s="9" t="s">
        <v>459</v>
      </c>
      <c r="AE495" s="8">
        <v>880</v>
      </c>
    </row>
    <row r="496" spans="1:31" s="6" customFormat="1" ht="23.25" customHeight="1" x14ac:dyDescent="0.3">
      <c r="A496" s="5">
        <f>+Tableau14[[#This Row],[الهاتف]]</f>
        <v>0</v>
      </c>
      <c r="B496" s="5"/>
      <c r="C496" s="48"/>
      <c r="D496" s="49"/>
      <c r="E496" s="49"/>
      <c r="F496" s="50"/>
      <c r="G496" s="34"/>
      <c r="H496" s="14">
        <v>490</v>
      </c>
      <c r="J496" s="7"/>
      <c r="AC496" s="8">
        <v>19117</v>
      </c>
      <c r="AD496" s="9" t="s">
        <v>460</v>
      </c>
      <c r="AE496" s="8">
        <v>820</v>
      </c>
    </row>
    <row r="497" spans="1:31" s="6" customFormat="1" ht="23.25" customHeight="1" x14ac:dyDescent="0.3">
      <c r="A497" s="5">
        <f>+Tableau14[[#This Row],[الهاتف]]</f>
        <v>0</v>
      </c>
      <c r="B497" s="5"/>
      <c r="C497" s="46"/>
      <c r="D497" s="47"/>
      <c r="E497" s="47"/>
      <c r="F497" s="47"/>
      <c r="G497" s="32"/>
      <c r="H497" s="10">
        <v>491</v>
      </c>
      <c r="J497" s="7"/>
      <c r="AC497" s="8">
        <v>19118</v>
      </c>
      <c r="AD497" s="9" t="s">
        <v>461</v>
      </c>
      <c r="AE497" s="8">
        <v>820</v>
      </c>
    </row>
    <row r="498" spans="1:31" s="6" customFormat="1" ht="23.25" customHeight="1" x14ac:dyDescent="0.3">
      <c r="A498" s="5">
        <f>+Tableau14[[#This Row],[الهاتف]]</f>
        <v>0</v>
      </c>
      <c r="B498" s="5"/>
      <c r="C498" s="48"/>
      <c r="D498" s="49"/>
      <c r="E498" s="49"/>
      <c r="F498" s="50"/>
      <c r="G498" s="34"/>
      <c r="H498" s="14">
        <v>492</v>
      </c>
      <c r="J498" s="7"/>
      <c r="AC498" s="8">
        <v>19119</v>
      </c>
      <c r="AD498" s="9" t="s">
        <v>462</v>
      </c>
      <c r="AE498" s="8">
        <v>880</v>
      </c>
    </row>
    <row r="499" spans="1:31" s="6" customFormat="1" ht="23.25" customHeight="1" x14ac:dyDescent="0.3">
      <c r="A499" s="5">
        <f>+Tableau14[[#This Row],[الهاتف]]</f>
        <v>0</v>
      </c>
      <c r="B499" s="5"/>
      <c r="C499" s="46"/>
      <c r="D499" s="47"/>
      <c r="E499" s="47"/>
      <c r="F499" s="47"/>
      <c r="G499" s="32"/>
      <c r="H499" s="10">
        <v>493</v>
      </c>
      <c r="J499" s="7"/>
      <c r="AC499" s="8">
        <v>19120</v>
      </c>
      <c r="AD499" s="9" t="s">
        <v>463</v>
      </c>
      <c r="AE499" s="8">
        <v>840</v>
      </c>
    </row>
    <row r="500" spans="1:31" s="6" customFormat="1" ht="23.25" customHeight="1" x14ac:dyDescent="0.3">
      <c r="A500" s="5">
        <f>+Tableau14[[#This Row],[الهاتف]]</f>
        <v>0</v>
      </c>
      <c r="B500" s="5"/>
      <c r="C500" s="48"/>
      <c r="D500" s="49"/>
      <c r="E500" s="49"/>
      <c r="F500" s="50"/>
      <c r="G500" s="34"/>
      <c r="H500" s="14">
        <v>494</v>
      </c>
      <c r="J500" s="7"/>
      <c r="AC500" s="8">
        <v>19121</v>
      </c>
      <c r="AD500" s="9" t="s">
        <v>464</v>
      </c>
      <c r="AE500" s="8">
        <v>840</v>
      </c>
    </row>
    <row r="501" spans="1:31" s="6" customFormat="1" ht="23.25" customHeight="1" x14ac:dyDescent="0.3">
      <c r="A501" s="5">
        <f>+Tableau14[[#This Row],[الهاتف]]</f>
        <v>0</v>
      </c>
      <c r="B501" s="5"/>
      <c r="C501" s="46"/>
      <c r="D501" s="47"/>
      <c r="E501" s="47"/>
      <c r="F501" s="47"/>
      <c r="G501" s="32"/>
      <c r="H501" s="10">
        <v>495</v>
      </c>
      <c r="J501" s="7"/>
      <c r="AC501" s="8">
        <v>19122</v>
      </c>
      <c r="AD501" s="9" t="s">
        <v>465</v>
      </c>
      <c r="AE501" s="8">
        <v>830</v>
      </c>
    </row>
    <row r="502" spans="1:31" s="6" customFormat="1" ht="23.25" customHeight="1" x14ac:dyDescent="0.3">
      <c r="A502" s="5">
        <f>+Tableau14[[#This Row],[الهاتف]]</f>
        <v>0</v>
      </c>
      <c r="B502" s="5"/>
      <c r="C502" s="48"/>
      <c r="D502" s="49"/>
      <c r="E502" s="49"/>
      <c r="F502" s="50"/>
      <c r="G502" s="34"/>
      <c r="H502" s="14">
        <v>496</v>
      </c>
      <c r="J502" s="7"/>
      <c r="AC502" s="8">
        <v>19123</v>
      </c>
      <c r="AD502" s="9" t="s">
        <v>466</v>
      </c>
      <c r="AE502" s="8">
        <v>880</v>
      </c>
    </row>
    <row r="503" spans="1:31" s="6" customFormat="1" ht="23.25" customHeight="1" x14ac:dyDescent="0.3">
      <c r="A503" s="5">
        <f>+Tableau14[[#This Row],[الهاتف]]</f>
        <v>0</v>
      </c>
      <c r="B503" s="5"/>
      <c r="C503" s="46"/>
      <c r="D503" s="47"/>
      <c r="E503" s="47"/>
      <c r="F503" s="47"/>
      <c r="G503" s="32"/>
      <c r="H503" s="10">
        <v>497</v>
      </c>
      <c r="J503" s="7"/>
      <c r="AC503" s="8">
        <v>19124</v>
      </c>
      <c r="AD503" s="9" t="s">
        <v>467</v>
      </c>
      <c r="AE503" s="8">
        <v>830</v>
      </c>
    </row>
    <row r="504" spans="1:31" s="16" customFormat="1" ht="23.25" customHeight="1" x14ac:dyDescent="0.3">
      <c r="A504" s="5">
        <f>+Tableau14[[#This Row],[الهاتف]]</f>
        <v>0</v>
      </c>
      <c r="B504" s="15"/>
      <c r="C504" s="48"/>
      <c r="D504" s="49"/>
      <c r="E504" s="49"/>
      <c r="F504" s="50"/>
      <c r="G504" s="34"/>
      <c r="H504" s="14">
        <v>498</v>
      </c>
      <c r="J504" s="17"/>
      <c r="AC504" s="18">
        <v>19126</v>
      </c>
      <c r="AD504" s="19" t="s">
        <v>468</v>
      </c>
      <c r="AE504" s="18">
        <v>830</v>
      </c>
    </row>
    <row r="505" spans="1:31" s="6" customFormat="1" ht="23.25" customHeight="1" x14ac:dyDescent="0.3">
      <c r="A505" s="5">
        <f>+Tableau14[[#This Row],[الهاتف]]</f>
        <v>0</v>
      </c>
      <c r="B505" s="5"/>
      <c r="C505" s="46"/>
      <c r="D505" s="47"/>
      <c r="E505" s="47"/>
      <c r="F505" s="47"/>
      <c r="G505" s="32"/>
      <c r="H505" s="10">
        <v>499</v>
      </c>
      <c r="J505" s="7"/>
      <c r="AC505" s="8">
        <v>19128</v>
      </c>
      <c r="AD505" s="9" t="s">
        <v>469</v>
      </c>
      <c r="AE505" s="8">
        <v>830</v>
      </c>
    </row>
    <row r="506" spans="1:31" s="6" customFormat="1" ht="23.25" customHeight="1" x14ac:dyDescent="0.3">
      <c r="A506" s="5">
        <f>+Tableau14[[#This Row],[الهاتف]]</f>
        <v>0</v>
      </c>
      <c r="B506" s="5"/>
      <c r="C506" s="48"/>
      <c r="D506" s="49"/>
      <c r="E506" s="49"/>
      <c r="F506" s="50"/>
      <c r="G506" s="34"/>
      <c r="H506" s="14">
        <v>500</v>
      </c>
      <c r="J506" s="7"/>
      <c r="AC506" s="8">
        <v>19130</v>
      </c>
      <c r="AD506" s="9" t="s">
        <v>470</v>
      </c>
      <c r="AE506" s="8">
        <v>840</v>
      </c>
    </row>
    <row r="507" spans="1:31" s="6" customFormat="1" ht="23.25" customHeight="1" x14ac:dyDescent="0.3">
      <c r="A507" s="5">
        <f>+Tableau14[[#This Row],[الهاتف]]</f>
        <v>0</v>
      </c>
      <c r="B507" s="5"/>
      <c r="C507" s="46"/>
      <c r="D507" s="47"/>
      <c r="E507" s="47"/>
      <c r="F507" s="47"/>
      <c r="G507" s="32"/>
      <c r="H507" s="10">
        <v>501</v>
      </c>
      <c r="J507" s="7"/>
      <c r="AC507" s="8">
        <v>19131</v>
      </c>
      <c r="AD507" s="9" t="s">
        <v>471</v>
      </c>
      <c r="AE507" s="8">
        <v>830</v>
      </c>
    </row>
    <row r="508" spans="1:31" s="6" customFormat="1" ht="23.25" customHeight="1" x14ac:dyDescent="0.3">
      <c r="A508" s="5">
        <f>+Tableau14[[#This Row],[الهاتف]]</f>
        <v>0</v>
      </c>
      <c r="B508" s="5"/>
      <c r="C508" s="48"/>
      <c r="D508" s="49"/>
      <c r="E508" s="49"/>
      <c r="F508" s="50"/>
      <c r="G508" s="34"/>
      <c r="H508" s="14">
        <v>502</v>
      </c>
      <c r="J508" s="7"/>
      <c r="AC508" s="8">
        <v>19132</v>
      </c>
      <c r="AD508" s="9" t="s">
        <v>472</v>
      </c>
      <c r="AE508" s="8">
        <v>830</v>
      </c>
    </row>
    <row r="509" spans="1:31" s="6" customFormat="1" ht="23.25" customHeight="1" x14ac:dyDescent="0.3">
      <c r="A509" s="5">
        <f>+Tableau14[[#This Row],[الهاتف]]</f>
        <v>0</v>
      </c>
      <c r="B509" s="5"/>
      <c r="C509" s="46"/>
      <c r="D509" s="47"/>
      <c r="E509" s="47"/>
      <c r="F509" s="47"/>
      <c r="G509" s="32"/>
      <c r="H509" s="10">
        <v>503</v>
      </c>
      <c r="J509" s="7"/>
      <c r="AC509" s="8">
        <v>19133</v>
      </c>
      <c r="AD509" s="9" t="s">
        <v>473</v>
      </c>
      <c r="AE509" s="8">
        <v>850</v>
      </c>
    </row>
    <row r="510" spans="1:31" s="6" customFormat="1" ht="23.25" customHeight="1" x14ac:dyDescent="0.3">
      <c r="A510" s="5">
        <f>+Tableau14[[#This Row],[الهاتف]]</f>
        <v>0</v>
      </c>
      <c r="B510" s="5"/>
      <c r="C510" s="48"/>
      <c r="D510" s="49"/>
      <c r="E510" s="49"/>
      <c r="F510" s="50"/>
      <c r="G510" s="34"/>
      <c r="H510" s="14">
        <v>504</v>
      </c>
      <c r="J510" s="7"/>
      <c r="AC510" s="8">
        <v>19134</v>
      </c>
      <c r="AD510" s="9" t="s">
        <v>474</v>
      </c>
      <c r="AE510" s="8">
        <v>820</v>
      </c>
    </row>
    <row r="511" spans="1:31" s="6" customFormat="1" ht="23.25" customHeight="1" x14ac:dyDescent="0.3">
      <c r="A511" s="5">
        <f>+Tableau14[[#This Row],[الهاتف]]</f>
        <v>0</v>
      </c>
      <c r="B511" s="5"/>
      <c r="C511" s="46"/>
      <c r="D511" s="47"/>
      <c r="E511" s="47"/>
      <c r="F511" s="47"/>
      <c r="G511" s="32"/>
      <c r="H511" s="10">
        <v>505</v>
      </c>
      <c r="J511" s="7"/>
      <c r="AC511" s="8">
        <v>19135</v>
      </c>
      <c r="AD511" s="9" t="s">
        <v>475</v>
      </c>
      <c r="AE511" s="8">
        <v>840</v>
      </c>
    </row>
    <row r="512" spans="1:31" s="6" customFormat="1" ht="23.25" customHeight="1" x14ac:dyDescent="0.3">
      <c r="A512" s="5">
        <f>+Tableau14[[#This Row],[الهاتف]]</f>
        <v>0</v>
      </c>
      <c r="B512" s="5"/>
      <c r="C512" s="48"/>
      <c r="D512" s="49"/>
      <c r="E512" s="49"/>
      <c r="F512" s="50"/>
      <c r="G512" s="34"/>
      <c r="H512" s="14">
        <v>506</v>
      </c>
      <c r="J512" s="7"/>
      <c r="AC512" s="8">
        <v>19136</v>
      </c>
      <c r="AD512" s="9" t="s">
        <v>476</v>
      </c>
      <c r="AE512" s="8">
        <v>830</v>
      </c>
    </row>
    <row r="513" spans="1:31" s="6" customFormat="1" ht="23.25" customHeight="1" x14ac:dyDescent="0.3">
      <c r="A513" s="5">
        <f>+Tableau14[[#This Row],[الهاتف]]</f>
        <v>0</v>
      </c>
      <c r="B513" s="5"/>
      <c r="C513" s="46"/>
      <c r="D513" s="47"/>
      <c r="E513" s="47"/>
      <c r="F513" s="47"/>
      <c r="G513" s="32"/>
      <c r="H513" s="10">
        <v>507</v>
      </c>
      <c r="J513" s="7"/>
      <c r="AC513" s="8">
        <v>19138</v>
      </c>
      <c r="AD513" s="9" t="s">
        <v>477</v>
      </c>
      <c r="AE513" s="8">
        <v>840</v>
      </c>
    </row>
    <row r="514" spans="1:31" s="6" customFormat="1" ht="23.25" customHeight="1" x14ac:dyDescent="0.3">
      <c r="A514" s="5">
        <f>+Tableau14[[#This Row],[الهاتف]]</f>
        <v>0</v>
      </c>
      <c r="B514" s="5"/>
      <c r="C514" s="48"/>
      <c r="D514" s="49"/>
      <c r="E514" s="49"/>
      <c r="F514" s="50"/>
      <c r="G514" s="34"/>
      <c r="H514" s="14">
        <v>508</v>
      </c>
      <c r="J514" s="7"/>
      <c r="AC514" s="8">
        <v>19139</v>
      </c>
      <c r="AD514" s="9" t="s">
        <v>478</v>
      </c>
      <c r="AE514" s="8">
        <v>840</v>
      </c>
    </row>
    <row r="515" spans="1:31" s="6" customFormat="1" ht="23.25" customHeight="1" x14ac:dyDescent="0.3">
      <c r="A515" s="5">
        <f>+Tableau14[[#This Row],[الهاتف]]</f>
        <v>0</v>
      </c>
      <c r="B515" s="5"/>
      <c r="C515" s="46"/>
      <c r="D515" s="47"/>
      <c r="E515" s="47"/>
      <c r="F515" s="47"/>
      <c r="G515" s="32"/>
      <c r="H515" s="10">
        <v>509</v>
      </c>
      <c r="J515" s="7"/>
      <c r="AC515" s="8">
        <v>19140</v>
      </c>
      <c r="AD515" s="9" t="s">
        <v>479</v>
      </c>
      <c r="AE515" s="8">
        <v>880</v>
      </c>
    </row>
    <row r="516" spans="1:31" s="6" customFormat="1" ht="23.25" customHeight="1" x14ac:dyDescent="0.3">
      <c r="A516" s="5">
        <f>+Tableau14[[#This Row],[الهاتف]]</f>
        <v>0</v>
      </c>
      <c r="B516" s="5"/>
      <c r="C516" s="48"/>
      <c r="D516" s="49"/>
      <c r="E516" s="49"/>
      <c r="F516" s="50"/>
      <c r="G516" s="34"/>
      <c r="H516" s="14">
        <v>510</v>
      </c>
      <c r="J516" s="7"/>
      <c r="AC516" s="8">
        <v>19141</v>
      </c>
      <c r="AD516" s="9" t="s">
        <v>480</v>
      </c>
      <c r="AE516" s="8">
        <v>840</v>
      </c>
    </row>
    <row r="517" spans="1:31" s="6" customFormat="1" ht="23.25" customHeight="1" x14ac:dyDescent="0.3">
      <c r="A517" s="5">
        <f>+Tableau14[[#This Row],[الهاتف]]</f>
        <v>0</v>
      </c>
      <c r="B517" s="5"/>
      <c r="C517" s="46"/>
      <c r="D517" s="47"/>
      <c r="E517" s="47"/>
      <c r="F517" s="47"/>
      <c r="G517" s="32"/>
      <c r="H517" s="10">
        <v>511</v>
      </c>
      <c r="J517" s="7"/>
      <c r="AC517" s="8">
        <v>19142</v>
      </c>
      <c r="AD517" s="9" t="s">
        <v>481</v>
      </c>
      <c r="AE517" s="8">
        <v>840</v>
      </c>
    </row>
    <row r="518" spans="1:31" s="6" customFormat="1" ht="23.25" customHeight="1" x14ac:dyDescent="0.3">
      <c r="A518" s="5">
        <f>+Tableau14[[#This Row],[الهاتف]]</f>
        <v>0</v>
      </c>
      <c r="B518" s="5"/>
      <c r="C518" s="48"/>
      <c r="D518" s="49"/>
      <c r="E518" s="49"/>
      <c r="F518" s="50"/>
      <c r="G518" s="34"/>
      <c r="H518" s="14">
        <v>512</v>
      </c>
      <c r="J518" s="7"/>
      <c r="AC518" s="8">
        <v>19143</v>
      </c>
      <c r="AD518" s="9" t="s">
        <v>482</v>
      </c>
      <c r="AE518" s="8">
        <v>830</v>
      </c>
    </row>
    <row r="519" spans="1:31" s="6" customFormat="1" ht="23.25" customHeight="1" x14ac:dyDescent="0.3">
      <c r="A519" s="5">
        <f>+Tableau14[[#This Row],[الهاتف]]</f>
        <v>0</v>
      </c>
      <c r="B519" s="5"/>
      <c r="C519" s="46"/>
      <c r="D519" s="47"/>
      <c r="E519" s="47"/>
      <c r="F519" s="47"/>
      <c r="G519" s="32"/>
      <c r="H519" s="10">
        <v>513</v>
      </c>
      <c r="J519" s="7"/>
      <c r="AC519" s="8">
        <v>19144</v>
      </c>
      <c r="AD519" s="9" t="s">
        <v>483</v>
      </c>
      <c r="AE519" s="8">
        <v>840</v>
      </c>
    </row>
    <row r="520" spans="1:31" s="6" customFormat="1" ht="23.25" customHeight="1" x14ac:dyDescent="0.3">
      <c r="A520" s="5">
        <f>+Tableau14[[#This Row],[الهاتف]]</f>
        <v>0</v>
      </c>
      <c r="B520" s="5"/>
      <c r="C520" s="48"/>
      <c r="D520" s="49"/>
      <c r="E520" s="49"/>
      <c r="F520" s="50"/>
      <c r="G520" s="34"/>
      <c r="H520" s="14">
        <v>514</v>
      </c>
      <c r="J520" s="7"/>
      <c r="AC520" s="8">
        <v>19145</v>
      </c>
      <c r="AD520" s="9" t="s">
        <v>484</v>
      </c>
      <c r="AE520" s="8">
        <v>820</v>
      </c>
    </row>
    <row r="521" spans="1:31" s="6" customFormat="1" ht="23.25" customHeight="1" x14ac:dyDescent="0.3">
      <c r="A521" s="5">
        <f>+Tableau14[[#This Row],[الهاتف]]</f>
        <v>0</v>
      </c>
      <c r="B521" s="5"/>
      <c r="C521" s="46"/>
      <c r="D521" s="47"/>
      <c r="E521" s="47"/>
      <c r="F521" s="47"/>
      <c r="G521" s="32"/>
      <c r="H521" s="10">
        <v>515</v>
      </c>
      <c r="J521" s="7"/>
      <c r="AC521" s="8">
        <v>19146</v>
      </c>
      <c r="AD521" s="9" t="s">
        <v>485</v>
      </c>
      <c r="AE521" s="8">
        <v>840</v>
      </c>
    </row>
    <row r="522" spans="1:31" s="6" customFormat="1" ht="23.25" customHeight="1" x14ac:dyDescent="0.3">
      <c r="A522" s="5">
        <f>+Tableau14[[#This Row],[الهاتف]]</f>
        <v>0</v>
      </c>
      <c r="B522" s="5"/>
      <c r="C522" s="48"/>
      <c r="D522" s="49"/>
      <c r="E522" s="49"/>
      <c r="F522" s="50"/>
      <c r="G522" s="34"/>
      <c r="H522" s="14">
        <v>516</v>
      </c>
      <c r="J522" s="7"/>
      <c r="AC522" s="8">
        <v>19148</v>
      </c>
      <c r="AD522" s="9" t="s">
        <v>486</v>
      </c>
      <c r="AE522" s="8">
        <v>820</v>
      </c>
    </row>
    <row r="523" spans="1:31" s="6" customFormat="1" ht="23.25" customHeight="1" x14ac:dyDescent="0.3">
      <c r="A523" s="5">
        <f>+Tableau14[[#This Row],[الهاتف]]</f>
        <v>0</v>
      </c>
      <c r="B523" s="5"/>
      <c r="C523" s="46"/>
      <c r="D523" s="47"/>
      <c r="E523" s="47"/>
      <c r="F523" s="47"/>
      <c r="G523" s="32"/>
      <c r="H523" s="10">
        <v>517</v>
      </c>
      <c r="J523" s="7"/>
      <c r="AC523" s="8">
        <v>19150</v>
      </c>
      <c r="AD523" s="9" t="s">
        <v>487</v>
      </c>
      <c r="AE523" s="8">
        <v>840</v>
      </c>
    </row>
    <row r="524" spans="1:31" s="6" customFormat="1" ht="23.25" customHeight="1" x14ac:dyDescent="0.3">
      <c r="A524" s="5">
        <f>+Tableau14[[#This Row],[الهاتف]]</f>
        <v>0</v>
      </c>
      <c r="B524" s="5"/>
      <c r="C524" s="48"/>
      <c r="D524" s="49"/>
      <c r="E524" s="49"/>
      <c r="F524" s="50"/>
      <c r="G524" s="34"/>
      <c r="H524" s="14">
        <v>518</v>
      </c>
      <c r="J524" s="7"/>
      <c r="AC524" s="8">
        <v>19151</v>
      </c>
      <c r="AD524" s="9" t="s">
        <v>488</v>
      </c>
      <c r="AE524" s="8">
        <v>820</v>
      </c>
    </row>
    <row r="525" spans="1:31" s="6" customFormat="1" ht="23.25" customHeight="1" x14ac:dyDescent="0.3">
      <c r="A525" s="5">
        <f>+Tableau14[[#This Row],[الهاتف]]</f>
        <v>0</v>
      </c>
      <c r="B525" s="5"/>
      <c r="C525" s="46"/>
      <c r="D525" s="47"/>
      <c r="E525" s="47"/>
      <c r="F525" s="47"/>
      <c r="G525" s="32"/>
      <c r="H525" s="10">
        <v>519</v>
      </c>
      <c r="J525" s="7"/>
      <c r="AC525" s="8">
        <v>19153</v>
      </c>
      <c r="AD525" s="9" t="s">
        <v>489</v>
      </c>
      <c r="AE525" s="8">
        <v>880</v>
      </c>
    </row>
    <row r="526" spans="1:31" s="6" customFormat="1" ht="23.25" customHeight="1" x14ac:dyDescent="0.3">
      <c r="A526" s="5">
        <f>+Tableau14[[#This Row],[الهاتف]]</f>
        <v>0</v>
      </c>
      <c r="B526" s="5"/>
      <c r="C526" s="48"/>
      <c r="D526" s="49"/>
      <c r="E526" s="49"/>
      <c r="F526" s="50"/>
      <c r="G526" s="34"/>
      <c r="H526" s="14">
        <v>520</v>
      </c>
      <c r="J526" s="7"/>
      <c r="AC526" s="8">
        <v>19154</v>
      </c>
      <c r="AD526" s="9" t="s">
        <v>490</v>
      </c>
      <c r="AE526" s="8">
        <v>840</v>
      </c>
    </row>
    <row r="527" spans="1:31" s="6" customFormat="1" ht="23.25" customHeight="1" x14ac:dyDescent="0.3">
      <c r="A527" s="5">
        <f>+Tableau14[[#This Row],[الهاتف]]</f>
        <v>0</v>
      </c>
      <c r="B527" s="5"/>
      <c r="C527" s="46"/>
      <c r="D527" s="47"/>
      <c r="E527" s="47"/>
      <c r="F527" s="47"/>
      <c r="G527" s="32"/>
      <c r="H527" s="10">
        <v>521</v>
      </c>
      <c r="J527" s="7"/>
      <c r="AC527" s="8">
        <v>19155</v>
      </c>
      <c r="AD527" s="9" t="s">
        <v>491</v>
      </c>
      <c r="AE527" s="8">
        <v>880</v>
      </c>
    </row>
    <row r="528" spans="1:31" s="6" customFormat="1" ht="23.25" customHeight="1" x14ac:dyDescent="0.3">
      <c r="A528" s="5">
        <f>+Tableau14[[#This Row],[الهاتف]]</f>
        <v>0</v>
      </c>
      <c r="B528" s="5"/>
      <c r="C528" s="48"/>
      <c r="D528" s="49"/>
      <c r="E528" s="49"/>
      <c r="F528" s="50"/>
      <c r="G528" s="34"/>
      <c r="H528" s="14">
        <v>522</v>
      </c>
      <c r="J528" s="7"/>
      <c r="AC528" s="8">
        <v>19156</v>
      </c>
      <c r="AD528" s="9" t="s">
        <v>492</v>
      </c>
      <c r="AE528" s="8">
        <v>880</v>
      </c>
    </row>
    <row r="529" spans="1:31" s="6" customFormat="1" ht="23.25" customHeight="1" x14ac:dyDescent="0.3">
      <c r="A529" s="5">
        <f>+Tableau14[[#This Row],[الهاتف]]</f>
        <v>0</v>
      </c>
      <c r="B529" s="5"/>
      <c r="C529" s="46"/>
      <c r="D529" s="47"/>
      <c r="E529" s="47"/>
      <c r="F529" s="47"/>
      <c r="G529" s="32"/>
      <c r="H529" s="10">
        <v>523</v>
      </c>
      <c r="J529" s="7"/>
      <c r="AC529" s="8">
        <v>19160</v>
      </c>
      <c r="AD529" s="9" t="s">
        <v>493</v>
      </c>
      <c r="AE529" s="8">
        <v>880</v>
      </c>
    </row>
    <row r="530" spans="1:31" s="16" customFormat="1" ht="23.25" customHeight="1" x14ac:dyDescent="0.3">
      <c r="A530" s="5">
        <f>+Tableau14[[#This Row],[الهاتف]]</f>
        <v>0</v>
      </c>
      <c r="B530" s="15"/>
      <c r="C530" s="48"/>
      <c r="D530" s="49"/>
      <c r="E530" s="49"/>
      <c r="F530" s="50"/>
      <c r="G530" s="34"/>
      <c r="H530" s="14">
        <v>524</v>
      </c>
      <c r="J530" s="17"/>
      <c r="AC530" s="18">
        <v>19161</v>
      </c>
      <c r="AD530" s="19" t="s">
        <v>494</v>
      </c>
      <c r="AE530" s="18">
        <v>840</v>
      </c>
    </row>
    <row r="531" spans="1:31" s="6" customFormat="1" ht="23.25" customHeight="1" x14ac:dyDescent="0.3">
      <c r="A531" s="5">
        <f>+Tableau14[[#This Row],[الهاتف]]</f>
        <v>0</v>
      </c>
      <c r="B531" s="5"/>
      <c r="C531" s="46"/>
      <c r="D531" s="47"/>
      <c r="E531" s="47"/>
      <c r="F531" s="47"/>
      <c r="G531" s="32"/>
      <c r="H531" s="10">
        <v>525</v>
      </c>
      <c r="J531" s="7"/>
      <c r="AC531" s="8">
        <v>19163</v>
      </c>
      <c r="AD531" s="9" t="s">
        <v>495</v>
      </c>
      <c r="AE531" s="8">
        <v>820</v>
      </c>
    </row>
    <row r="532" spans="1:31" s="6" customFormat="1" ht="23.25" customHeight="1" x14ac:dyDescent="0.3">
      <c r="A532" s="5">
        <f>+Tableau14[[#This Row],[الهاتف]]</f>
        <v>0</v>
      </c>
      <c r="B532" s="5"/>
      <c r="C532" s="48"/>
      <c r="D532" s="49"/>
      <c r="E532" s="49"/>
      <c r="F532" s="50"/>
      <c r="G532" s="34"/>
      <c r="H532" s="14">
        <v>526</v>
      </c>
      <c r="J532" s="7"/>
      <c r="AC532" s="8">
        <v>19164</v>
      </c>
      <c r="AD532" s="9" t="s">
        <v>496</v>
      </c>
      <c r="AE532" s="8">
        <v>840</v>
      </c>
    </row>
    <row r="533" spans="1:31" s="6" customFormat="1" ht="23.25" customHeight="1" x14ac:dyDescent="0.3">
      <c r="A533" s="5">
        <f>+Tableau14[[#This Row],[الهاتف]]</f>
        <v>0</v>
      </c>
      <c r="B533" s="5"/>
      <c r="C533" s="46"/>
      <c r="D533" s="47"/>
      <c r="E533" s="47"/>
      <c r="F533" s="47"/>
      <c r="G533" s="32"/>
      <c r="H533" s="10">
        <v>527</v>
      </c>
      <c r="J533" s="7"/>
      <c r="AC533" s="8">
        <v>19165</v>
      </c>
      <c r="AD533" s="9" t="s">
        <v>497</v>
      </c>
      <c r="AE533" s="8">
        <v>840</v>
      </c>
    </row>
    <row r="534" spans="1:31" s="6" customFormat="1" ht="23.25" customHeight="1" x14ac:dyDescent="0.3">
      <c r="A534" s="5">
        <f>+Tableau14[[#This Row],[الهاتف]]</f>
        <v>0</v>
      </c>
      <c r="B534" s="5"/>
      <c r="C534" s="48"/>
      <c r="D534" s="49"/>
      <c r="E534" s="49"/>
      <c r="F534" s="50"/>
      <c r="G534" s="34"/>
      <c r="H534" s="14">
        <v>528</v>
      </c>
      <c r="J534" s="7"/>
      <c r="AC534" s="8">
        <v>19166</v>
      </c>
      <c r="AD534" s="9" t="s">
        <v>498</v>
      </c>
      <c r="AE534" s="8">
        <v>830</v>
      </c>
    </row>
    <row r="535" spans="1:31" s="6" customFormat="1" ht="23.25" customHeight="1" x14ac:dyDescent="0.3">
      <c r="A535" s="5">
        <f>+Tableau14[[#This Row],[الهاتف]]</f>
        <v>0</v>
      </c>
      <c r="B535" s="5"/>
      <c r="C535" s="46"/>
      <c r="D535" s="47"/>
      <c r="E535" s="47"/>
      <c r="F535" s="47"/>
      <c r="G535" s="32"/>
      <c r="H535" s="10">
        <v>529</v>
      </c>
      <c r="J535" s="7"/>
      <c r="AC535" s="8">
        <v>19167</v>
      </c>
      <c r="AD535" s="9" t="s">
        <v>499</v>
      </c>
      <c r="AE535" s="8">
        <v>830</v>
      </c>
    </row>
    <row r="536" spans="1:31" s="6" customFormat="1" ht="23.25" customHeight="1" x14ac:dyDescent="0.3">
      <c r="A536" s="5">
        <f>+Tableau14[[#This Row],[الهاتف]]</f>
        <v>0</v>
      </c>
      <c r="B536" s="5"/>
      <c r="C536" s="48"/>
      <c r="D536" s="49"/>
      <c r="E536" s="49"/>
      <c r="F536" s="50"/>
      <c r="G536" s="34"/>
      <c r="H536" s="14">
        <v>530</v>
      </c>
      <c r="J536" s="7"/>
      <c r="AC536" s="8">
        <v>19168</v>
      </c>
      <c r="AD536" s="9" t="s">
        <v>500</v>
      </c>
      <c r="AE536" s="8">
        <v>820</v>
      </c>
    </row>
    <row r="537" spans="1:31" s="6" customFormat="1" ht="23.25" customHeight="1" x14ac:dyDescent="0.3">
      <c r="A537" s="5">
        <f>+Tableau14[[#This Row],[الهاتف]]</f>
        <v>0</v>
      </c>
      <c r="B537" s="5"/>
      <c r="C537" s="46"/>
      <c r="D537" s="47"/>
      <c r="E537" s="47"/>
      <c r="F537" s="47"/>
      <c r="G537" s="32"/>
      <c r="H537" s="10">
        <v>531</v>
      </c>
      <c r="J537" s="7"/>
      <c r="AC537" s="8">
        <v>19169</v>
      </c>
      <c r="AD537" s="9" t="s">
        <v>501</v>
      </c>
      <c r="AE537" s="8">
        <v>814</v>
      </c>
    </row>
    <row r="538" spans="1:31" s="16" customFormat="1" ht="23.25" customHeight="1" x14ac:dyDescent="0.3">
      <c r="A538" s="5">
        <f>+Tableau14[[#This Row],[الهاتف]]</f>
        <v>0</v>
      </c>
      <c r="B538" s="15"/>
      <c r="C538" s="48"/>
      <c r="D538" s="49"/>
      <c r="E538" s="49"/>
      <c r="F538" s="50"/>
      <c r="G538" s="34"/>
      <c r="H538" s="14">
        <v>532</v>
      </c>
      <c r="J538" s="17"/>
      <c r="AC538" s="18">
        <v>19170</v>
      </c>
      <c r="AD538" s="19" t="s">
        <v>502</v>
      </c>
      <c r="AE538" s="18">
        <v>820</v>
      </c>
    </row>
    <row r="539" spans="1:31" s="6" customFormat="1" ht="23.25" customHeight="1" x14ac:dyDescent="0.3">
      <c r="A539" s="5">
        <f>+Tableau14[[#This Row],[الهاتف]]</f>
        <v>0</v>
      </c>
      <c r="B539" s="5"/>
      <c r="C539" s="46"/>
      <c r="D539" s="47"/>
      <c r="E539" s="47"/>
      <c r="F539" s="47"/>
      <c r="G539" s="32"/>
      <c r="H539" s="10">
        <v>533</v>
      </c>
      <c r="J539" s="7"/>
      <c r="AC539" s="8">
        <v>19171</v>
      </c>
      <c r="AD539" s="9" t="s">
        <v>503</v>
      </c>
      <c r="AE539" s="8">
        <v>830</v>
      </c>
    </row>
    <row r="540" spans="1:31" s="6" customFormat="1" ht="23.25" customHeight="1" x14ac:dyDescent="0.3">
      <c r="A540" s="5">
        <f>+Tableau14[[#This Row],[الهاتف]]</f>
        <v>0</v>
      </c>
      <c r="B540" s="5"/>
      <c r="C540" s="48"/>
      <c r="D540" s="49"/>
      <c r="E540" s="49"/>
      <c r="F540" s="50"/>
      <c r="G540" s="34"/>
      <c r="H540" s="14">
        <v>534</v>
      </c>
      <c r="J540" s="7"/>
      <c r="AC540" s="8">
        <v>19172</v>
      </c>
      <c r="AD540" s="9" t="s">
        <v>504</v>
      </c>
      <c r="AE540" s="8">
        <v>840</v>
      </c>
    </row>
    <row r="541" spans="1:31" s="6" customFormat="1" ht="23.25" customHeight="1" x14ac:dyDescent="0.3">
      <c r="A541" s="5">
        <f>+Tableau14[[#This Row],[الهاتف]]</f>
        <v>0</v>
      </c>
      <c r="B541" s="5"/>
      <c r="C541" s="46"/>
      <c r="D541" s="47"/>
      <c r="E541" s="47"/>
      <c r="F541" s="47"/>
      <c r="G541" s="32"/>
      <c r="H541" s="10">
        <v>535</v>
      </c>
      <c r="J541" s="7"/>
      <c r="AC541" s="8">
        <v>19173</v>
      </c>
      <c r="AD541" s="9" t="s">
        <v>505</v>
      </c>
      <c r="AE541" s="8">
        <v>880</v>
      </c>
    </row>
    <row r="542" spans="1:31" s="6" customFormat="1" ht="23.25" customHeight="1" x14ac:dyDescent="0.3">
      <c r="A542" s="5">
        <f>+Tableau14[[#This Row],[الهاتف]]</f>
        <v>0</v>
      </c>
      <c r="B542" s="5"/>
      <c r="C542" s="48"/>
      <c r="D542" s="49"/>
      <c r="E542" s="49"/>
      <c r="F542" s="50"/>
      <c r="G542" s="34"/>
      <c r="H542" s="14">
        <v>536</v>
      </c>
      <c r="J542" s="7"/>
      <c r="AC542" s="8">
        <v>19174</v>
      </c>
      <c r="AD542" s="9" t="s">
        <v>477</v>
      </c>
      <c r="AE542" s="8">
        <v>880</v>
      </c>
    </row>
    <row r="543" spans="1:31" s="6" customFormat="1" ht="23.25" customHeight="1" x14ac:dyDescent="0.3">
      <c r="A543" s="5">
        <f>+Tableau14[[#This Row],[الهاتف]]</f>
        <v>0</v>
      </c>
      <c r="B543" s="5"/>
      <c r="C543" s="46"/>
      <c r="D543" s="47"/>
      <c r="E543" s="47"/>
      <c r="F543" s="47"/>
      <c r="G543" s="32"/>
      <c r="H543" s="10">
        <v>537</v>
      </c>
      <c r="J543" s="7"/>
      <c r="AC543" s="8">
        <v>19176</v>
      </c>
      <c r="AD543" s="9" t="s">
        <v>506</v>
      </c>
      <c r="AE543" s="8">
        <v>880</v>
      </c>
    </row>
    <row r="544" spans="1:31" s="6" customFormat="1" ht="23.25" customHeight="1" x14ac:dyDescent="0.3">
      <c r="A544" s="5">
        <f>+Tableau14[[#This Row],[الهاتف]]</f>
        <v>0</v>
      </c>
      <c r="B544" s="5"/>
      <c r="C544" s="48"/>
      <c r="D544" s="49"/>
      <c r="E544" s="49"/>
      <c r="F544" s="50"/>
      <c r="G544" s="34"/>
      <c r="H544" s="14">
        <v>538</v>
      </c>
      <c r="J544" s="7"/>
      <c r="AC544" s="8">
        <v>19181</v>
      </c>
      <c r="AD544" s="9" t="s">
        <v>507</v>
      </c>
      <c r="AE544" s="8">
        <v>830</v>
      </c>
    </row>
    <row r="545" spans="1:31" s="6" customFormat="1" ht="23.25" customHeight="1" x14ac:dyDescent="0.3">
      <c r="A545" s="5">
        <f>+Tableau14[[#This Row],[الهاتف]]</f>
        <v>0</v>
      </c>
      <c r="B545" s="5"/>
      <c r="C545" s="46"/>
      <c r="D545" s="47"/>
      <c r="E545" s="47"/>
      <c r="F545" s="47"/>
      <c r="G545" s="32"/>
      <c r="H545" s="10">
        <v>539</v>
      </c>
      <c r="J545" s="7"/>
      <c r="AC545" s="8">
        <v>19206</v>
      </c>
      <c r="AD545" s="9" t="s">
        <v>508</v>
      </c>
      <c r="AE545" s="8">
        <v>880</v>
      </c>
    </row>
    <row r="546" spans="1:31" s="6" customFormat="1" ht="23.25" customHeight="1" x14ac:dyDescent="0.3">
      <c r="A546" s="5">
        <f>+Tableau14[[#This Row],[الهاتف]]</f>
        <v>0</v>
      </c>
      <c r="B546" s="5"/>
      <c r="C546" s="48"/>
      <c r="D546" s="49"/>
      <c r="E546" s="49"/>
      <c r="F546" s="50"/>
      <c r="G546" s="34"/>
      <c r="H546" s="14">
        <v>540</v>
      </c>
      <c r="J546" s="7"/>
      <c r="AC546" s="8">
        <v>19238</v>
      </c>
      <c r="AD546" s="9" t="s">
        <v>509</v>
      </c>
      <c r="AE546" s="8">
        <v>820</v>
      </c>
    </row>
    <row r="547" spans="1:31" s="6" customFormat="1" ht="23.25" customHeight="1" x14ac:dyDescent="0.3">
      <c r="A547" s="5">
        <f>+Tableau14[[#This Row],[الهاتف]]</f>
        <v>0</v>
      </c>
      <c r="B547" s="5"/>
      <c r="C547" s="46"/>
      <c r="D547" s="47"/>
      <c r="E547" s="47"/>
      <c r="F547" s="47"/>
      <c r="G547" s="32"/>
      <c r="H547" s="10">
        <v>541</v>
      </c>
      <c r="J547" s="7"/>
      <c r="AC547" s="8">
        <v>19262</v>
      </c>
      <c r="AD547" s="9" t="s">
        <v>510</v>
      </c>
      <c r="AE547" s="8">
        <v>820</v>
      </c>
    </row>
    <row r="548" spans="1:31" s="6" customFormat="1" ht="23.25" customHeight="1" x14ac:dyDescent="0.3">
      <c r="A548" s="5">
        <f>+Tableau14[[#This Row],[الهاتف]]</f>
        <v>0</v>
      </c>
      <c r="B548" s="5"/>
      <c r="C548" s="48"/>
      <c r="D548" s="49"/>
      <c r="E548" s="49"/>
      <c r="F548" s="50"/>
      <c r="G548" s="34"/>
      <c r="H548" s="14">
        <v>542</v>
      </c>
      <c r="J548" s="7"/>
      <c r="AC548" s="8">
        <v>19269</v>
      </c>
      <c r="AD548" s="9" t="s">
        <v>511</v>
      </c>
      <c r="AE548" s="8">
        <v>880</v>
      </c>
    </row>
    <row r="549" spans="1:31" s="6" customFormat="1" ht="23.25" customHeight="1" x14ac:dyDescent="0.3">
      <c r="A549" s="5">
        <f>+Tableau14[[#This Row],[الهاتف]]</f>
        <v>0</v>
      </c>
      <c r="B549" s="5"/>
      <c r="C549" s="46"/>
      <c r="D549" s="47"/>
      <c r="E549" s="47"/>
      <c r="F549" s="47"/>
      <c r="G549" s="32"/>
      <c r="H549" s="10">
        <v>543</v>
      </c>
      <c r="J549" s="7"/>
      <c r="AC549" s="8">
        <v>19270</v>
      </c>
      <c r="AD549" s="9" t="s">
        <v>512</v>
      </c>
      <c r="AE549" s="8">
        <v>880</v>
      </c>
    </row>
    <row r="550" spans="1:31" s="6" customFormat="1" ht="23.25" customHeight="1" x14ac:dyDescent="0.3">
      <c r="A550" s="5">
        <f>+Tableau14[[#This Row],[الهاتف]]</f>
        <v>0</v>
      </c>
      <c r="B550" s="5"/>
      <c r="C550" s="48"/>
      <c r="D550" s="49"/>
      <c r="E550" s="49"/>
      <c r="F550" s="50"/>
      <c r="G550" s="34"/>
      <c r="H550" s="14">
        <v>544</v>
      </c>
      <c r="J550" s="7"/>
      <c r="AC550" s="8">
        <v>19272</v>
      </c>
      <c r="AD550" s="9" t="s">
        <v>513</v>
      </c>
      <c r="AE550" s="8">
        <v>830</v>
      </c>
    </row>
    <row r="551" spans="1:31" s="6" customFormat="1" ht="23.25" customHeight="1" x14ac:dyDescent="0.3">
      <c r="A551" s="5">
        <f>+Tableau14[[#This Row],[الهاتف]]</f>
        <v>0</v>
      </c>
      <c r="B551" s="5"/>
      <c r="C551" s="46"/>
      <c r="D551" s="47"/>
      <c r="E551" s="47"/>
      <c r="F551" s="47"/>
      <c r="G551" s="32"/>
      <c r="H551" s="10">
        <v>545</v>
      </c>
      <c r="J551" s="7"/>
      <c r="AC551" s="8">
        <v>19277</v>
      </c>
      <c r="AD551" s="9" t="s">
        <v>514</v>
      </c>
      <c r="AE551" s="8">
        <v>840</v>
      </c>
    </row>
    <row r="552" spans="1:31" s="6" customFormat="1" ht="23.25" customHeight="1" x14ac:dyDescent="0.3">
      <c r="A552" s="5">
        <f>+Tableau14[[#This Row],[الهاتف]]</f>
        <v>0</v>
      </c>
      <c r="B552" s="5"/>
      <c r="C552" s="48"/>
      <c r="D552" s="49"/>
      <c r="E552" s="49"/>
      <c r="F552" s="50"/>
      <c r="G552" s="34"/>
      <c r="H552" s="14">
        <v>546</v>
      </c>
      <c r="J552" s="7"/>
      <c r="AC552" s="8">
        <v>19279</v>
      </c>
      <c r="AD552" s="9" t="s">
        <v>515</v>
      </c>
      <c r="AE552" s="8">
        <v>880</v>
      </c>
    </row>
    <row r="553" spans="1:31" s="6" customFormat="1" ht="23.25" customHeight="1" x14ac:dyDescent="0.3">
      <c r="A553" s="5">
        <f>+Tableau14[[#This Row],[الهاتف]]</f>
        <v>0</v>
      </c>
      <c r="B553" s="5"/>
      <c r="C553" s="46"/>
      <c r="D553" s="47"/>
      <c r="E553" s="47"/>
      <c r="F553" s="47"/>
      <c r="G553" s="32"/>
      <c r="H553" s="10">
        <v>547</v>
      </c>
      <c r="J553" s="7"/>
      <c r="AC553" s="8">
        <v>19287</v>
      </c>
      <c r="AD553" s="9" t="s">
        <v>516</v>
      </c>
      <c r="AE553" s="8">
        <v>830</v>
      </c>
    </row>
    <row r="554" spans="1:31" s="6" customFormat="1" ht="23.25" customHeight="1" x14ac:dyDescent="0.3">
      <c r="A554" s="5">
        <f>+Tableau14[[#This Row],[الهاتف]]</f>
        <v>0</v>
      </c>
      <c r="B554" s="5"/>
      <c r="C554" s="48"/>
      <c r="D554" s="49"/>
      <c r="E554" s="49"/>
      <c r="F554" s="50"/>
      <c r="G554" s="34"/>
      <c r="H554" s="14">
        <v>548</v>
      </c>
      <c r="J554" s="7"/>
      <c r="AC554" s="8">
        <v>19290</v>
      </c>
      <c r="AD554" s="9" t="s">
        <v>517</v>
      </c>
      <c r="AE554" s="8">
        <v>880</v>
      </c>
    </row>
    <row r="555" spans="1:31" s="6" customFormat="1" ht="23.25" customHeight="1" x14ac:dyDescent="0.3">
      <c r="A555" s="5">
        <f>+Tableau14[[#This Row],[الهاتف]]</f>
        <v>0</v>
      </c>
      <c r="B555" s="5"/>
      <c r="C555" s="46"/>
      <c r="D555" s="47"/>
      <c r="E555" s="47"/>
      <c r="F555" s="47"/>
      <c r="G555" s="32"/>
      <c r="H555" s="10">
        <v>549</v>
      </c>
      <c r="J555" s="7"/>
      <c r="AC555" s="8">
        <v>19294</v>
      </c>
      <c r="AD555" s="9" t="s">
        <v>518</v>
      </c>
      <c r="AE555" s="8">
        <v>820</v>
      </c>
    </row>
    <row r="556" spans="1:31" s="6" customFormat="1" ht="23.25" customHeight="1" x14ac:dyDescent="0.3">
      <c r="A556" s="5">
        <f>+Tableau14[[#This Row],[الهاتف]]</f>
        <v>0</v>
      </c>
      <c r="B556" s="5"/>
      <c r="C556" s="48"/>
      <c r="D556" s="49"/>
      <c r="E556" s="49"/>
      <c r="F556" s="50"/>
      <c r="G556" s="34"/>
      <c r="H556" s="14">
        <v>550</v>
      </c>
      <c r="J556" s="7"/>
      <c r="AC556" s="8">
        <v>19299</v>
      </c>
      <c r="AD556" s="9" t="s">
        <v>519</v>
      </c>
      <c r="AE556" s="8">
        <v>880</v>
      </c>
    </row>
    <row r="557" spans="1:31" s="6" customFormat="1" ht="23.25" customHeight="1" x14ac:dyDescent="0.3">
      <c r="A557" s="5">
        <f>+Tableau14[[#This Row],[الهاتف]]</f>
        <v>0</v>
      </c>
      <c r="B557" s="5"/>
      <c r="C557" s="46"/>
      <c r="D557" s="47"/>
      <c r="E557" s="47"/>
      <c r="F557" s="47"/>
      <c r="G557" s="32"/>
      <c r="H557" s="10">
        <v>551</v>
      </c>
      <c r="J557" s="7"/>
      <c r="AC557" s="8">
        <v>19300</v>
      </c>
      <c r="AD557" s="9" t="s">
        <v>520</v>
      </c>
      <c r="AE557" s="8">
        <v>830</v>
      </c>
    </row>
    <row r="558" spans="1:31" s="6" customFormat="1" ht="23.25" customHeight="1" x14ac:dyDescent="0.3">
      <c r="A558" s="5">
        <f>+Tableau14[[#This Row],[الهاتف]]</f>
        <v>0</v>
      </c>
      <c r="B558" s="5"/>
      <c r="C558" s="48"/>
      <c r="D558" s="49"/>
      <c r="E558" s="49"/>
      <c r="F558" s="50"/>
      <c r="G558" s="34"/>
      <c r="H558" s="14">
        <v>552</v>
      </c>
      <c r="J558" s="7"/>
      <c r="AC558" s="8">
        <v>19313</v>
      </c>
      <c r="AD558" s="9" t="s">
        <v>521</v>
      </c>
      <c r="AE558" s="8">
        <v>830</v>
      </c>
    </row>
    <row r="559" spans="1:31" s="6" customFormat="1" ht="23.25" customHeight="1" x14ac:dyDescent="0.3">
      <c r="A559" s="5">
        <f>+Tableau14[[#This Row],[الهاتف]]</f>
        <v>0</v>
      </c>
      <c r="B559" s="5"/>
      <c r="C559" s="46"/>
      <c r="D559" s="47"/>
      <c r="E559" s="47"/>
      <c r="F559" s="47"/>
      <c r="G559" s="32"/>
      <c r="H559" s="10">
        <v>553</v>
      </c>
      <c r="J559" s="7"/>
      <c r="AC559" s="8">
        <v>19315</v>
      </c>
      <c r="AD559" s="9" t="s">
        <v>522</v>
      </c>
      <c r="AE559" s="8">
        <v>830</v>
      </c>
    </row>
    <row r="560" spans="1:31" s="6" customFormat="1" ht="23.25" customHeight="1" x14ac:dyDescent="0.3">
      <c r="A560" s="5">
        <f>+Tableau14[[#This Row],[الهاتف]]</f>
        <v>0</v>
      </c>
      <c r="B560" s="5"/>
      <c r="C560" s="48"/>
      <c r="D560" s="49"/>
      <c r="E560" s="49"/>
      <c r="F560" s="50"/>
      <c r="G560" s="34"/>
      <c r="H560" s="14">
        <v>554</v>
      </c>
      <c r="J560" s="7"/>
      <c r="AC560" s="8">
        <v>19320</v>
      </c>
      <c r="AD560" s="9" t="s">
        <v>523</v>
      </c>
      <c r="AE560" s="8">
        <v>820</v>
      </c>
    </row>
    <row r="561" spans="1:31" s="6" customFormat="1" ht="23.25" customHeight="1" x14ac:dyDescent="0.3">
      <c r="A561" s="5">
        <f>+Tableau14[[#This Row],[الهاتف]]</f>
        <v>0</v>
      </c>
      <c r="B561" s="5"/>
      <c r="C561" s="46"/>
      <c r="D561" s="47"/>
      <c r="E561" s="47"/>
      <c r="F561" s="47"/>
      <c r="G561" s="32"/>
      <c r="H561" s="10">
        <v>555</v>
      </c>
      <c r="J561" s="7"/>
      <c r="AC561" s="8">
        <v>19323</v>
      </c>
      <c r="AD561" s="9" t="s">
        <v>524</v>
      </c>
      <c r="AE561" s="8">
        <v>820</v>
      </c>
    </row>
    <row r="562" spans="1:31" s="6" customFormat="1" ht="23.25" customHeight="1" x14ac:dyDescent="0.3">
      <c r="A562" s="5">
        <f>+Tableau14[[#This Row],[الهاتف]]</f>
        <v>0</v>
      </c>
      <c r="B562" s="5"/>
      <c r="C562" s="48"/>
      <c r="D562" s="49"/>
      <c r="E562" s="49"/>
      <c r="F562" s="50"/>
      <c r="G562" s="34"/>
      <c r="H562" s="14">
        <v>556</v>
      </c>
      <c r="J562" s="7"/>
      <c r="AC562" s="8">
        <v>19324</v>
      </c>
      <c r="AD562" s="9" t="s">
        <v>525</v>
      </c>
      <c r="AE562" s="8">
        <v>830</v>
      </c>
    </row>
    <row r="563" spans="1:31" s="6" customFormat="1" ht="23.25" customHeight="1" x14ac:dyDescent="0.3">
      <c r="A563" s="5">
        <f>+Tableau14[[#This Row],[الهاتف]]</f>
        <v>0</v>
      </c>
      <c r="B563" s="5"/>
      <c r="C563" s="46"/>
      <c r="D563" s="47"/>
      <c r="E563" s="47"/>
      <c r="F563" s="47"/>
      <c r="G563" s="32"/>
      <c r="H563" s="10">
        <v>557</v>
      </c>
      <c r="J563" s="7"/>
      <c r="AC563" s="8">
        <v>19332</v>
      </c>
      <c r="AD563" s="9" t="s">
        <v>526</v>
      </c>
      <c r="AE563" s="8">
        <v>820</v>
      </c>
    </row>
    <row r="564" spans="1:31" s="6" customFormat="1" ht="23.25" customHeight="1" x14ac:dyDescent="0.3">
      <c r="A564" s="5">
        <f>+Tableau14[[#This Row],[الهاتف]]</f>
        <v>0</v>
      </c>
      <c r="B564" s="5"/>
      <c r="C564" s="48"/>
      <c r="D564" s="49"/>
      <c r="E564" s="49"/>
      <c r="F564" s="50"/>
      <c r="G564" s="34"/>
      <c r="H564" s="14">
        <v>558</v>
      </c>
      <c r="J564" s="7"/>
      <c r="AC564" s="8">
        <v>19333</v>
      </c>
      <c r="AD564" s="9" t="s">
        <v>527</v>
      </c>
      <c r="AE564" s="8">
        <v>880</v>
      </c>
    </row>
    <row r="565" spans="1:31" s="6" customFormat="1" ht="23.25" customHeight="1" x14ac:dyDescent="0.3">
      <c r="A565" s="5">
        <f>+Tableau14[[#This Row],[الهاتف]]</f>
        <v>0</v>
      </c>
      <c r="B565" s="5"/>
      <c r="C565" s="46"/>
      <c r="D565" s="47"/>
      <c r="E565" s="47"/>
      <c r="F565" s="47"/>
      <c r="G565" s="32"/>
      <c r="H565" s="10">
        <v>559</v>
      </c>
      <c r="J565" s="7"/>
      <c r="AC565" s="8">
        <v>19350</v>
      </c>
      <c r="AD565" s="9" t="s">
        <v>528</v>
      </c>
      <c r="AE565" s="8">
        <v>830</v>
      </c>
    </row>
    <row r="566" spans="1:31" s="6" customFormat="1" ht="23.25" customHeight="1" x14ac:dyDescent="0.3">
      <c r="A566" s="5">
        <f>+Tableau14[[#This Row],[الهاتف]]</f>
        <v>0</v>
      </c>
      <c r="B566" s="5"/>
      <c r="C566" s="48"/>
      <c r="D566" s="49"/>
      <c r="E566" s="49"/>
      <c r="F566" s="50"/>
      <c r="G566" s="34"/>
      <c r="H566" s="14">
        <v>560</v>
      </c>
      <c r="J566" s="7"/>
      <c r="AC566" s="8">
        <v>19359</v>
      </c>
      <c r="AD566" s="9" t="s">
        <v>529</v>
      </c>
      <c r="AE566" s="8">
        <v>820</v>
      </c>
    </row>
    <row r="567" spans="1:31" s="6" customFormat="1" ht="23.25" customHeight="1" x14ac:dyDescent="0.3">
      <c r="A567" s="5">
        <f>+Tableau14[[#This Row],[الهاتف]]</f>
        <v>0</v>
      </c>
      <c r="B567" s="5"/>
      <c r="C567" s="46"/>
      <c r="D567" s="47"/>
      <c r="E567" s="47"/>
      <c r="F567" s="47"/>
      <c r="G567" s="32"/>
      <c r="H567" s="10">
        <v>561</v>
      </c>
      <c r="J567" s="7"/>
      <c r="AC567" s="8">
        <v>19372</v>
      </c>
      <c r="AD567" s="9" t="s">
        <v>530</v>
      </c>
      <c r="AE567" s="8">
        <v>880</v>
      </c>
    </row>
    <row r="568" spans="1:31" s="6" customFormat="1" ht="23.25" customHeight="1" x14ac:dyDescent="0.3">
      <c r="A568" s="5">
        <f>+Tableau14[[#This Row],[الهاتف]]</f>
        <v>0</v>
      </c>
      <c r="B568" s="5"/>
      <c r="C568" s="48"/>
      <c r="D568" s="49"/>
      <c r="E568" s="49"/>
      <c r="F568" s="50"/>
      <c r="G568" s="34"/>
      <c r="H568" s="14">
        <v>562</v>
      </c>
      <c r="J568" s="7"/>
      <c r="AC568" s="8">
        <v>19373</v>
      </c>
      <c r="AD568" s="9" t="s">
        <v>531</v>
      </c>
      <c r="AE568" s="8">
        <v>880</v>
      </c>
    </row>
    <row r="569" spans="1:31" s="6" customFormat="1" ht="23.25" customHeight="1" x14ac:dyDescent="0.3">
      <c r="A569" s="5">
        <f>+Tableau14[[#This Row],[الهاتف]]</f>
        <v>0</v>
      </c>
      <c r="B569" s="5"/>
      <c r="C569" s="46"/>
      <c r="D569" s="47"/>
      <c r="E569" s="47"/>
      <c r="F569" s="47"/>
      <c r="G569" s="32"/>
      <c r="H569" s="10">
        <v>563</v>
      </c>
      <c r="J569" s="7"/>
      <c r="AC569" s="8">
        <v>19374</v>
      </c>
      <c r="AD569" s="9" t="s">
        <v>532</v>
      </c>
      <c r="AE569" s="8">
        <v>820</v>
      </c>
    </row>
    <row r="570" spans="1:31" s="6" customFormat="1" ht="23.25" customHeight="1" x14ac:dyDescent="0.3">
      <c r="A570" s="5">
        <f>+Tableau14[[#This Row],[الهاتف]]</f>
        <v>0</v>
      </c>
      <c r="B570" s="5"/>
      <c r="C570" s="48"/>
      <c r="D570" s="49"/>
      <c r="E570" s="49"/>
      <c r="F570" s="50"/>
      <c r="G570" s="34"/>
      <c r="H570" s="14">
        <v>564</v>
      </c>
      <c r="J570" s="7"/>
      <c r="AC570" s="8">
        <v>19438</v>
      </c>
      <c r="AD570" s="9" t="s">
        <v>533</v>
      </c>
      <c r="AE570" s="8">
        <v>880</v>
      </c>
    </row>
    <row r="571" spans="1:31" s="6" customFormat="1" ht="23.25" customHeight="1" x14ac:dyDescent="0.3">
      <c r="A571" s="5">
        <f>+Tableau14[[#This Row],[الهاتف]]</f>
        <v>0</v>
      </c>
      <c r="B571" s="5"/>
      <c r="C571" s="46"/>
      <c r="D571" s="47"/>
      <c r="E571" s="47"/>
      <c r="F571" s="47"/>
      <c r="G571" s="32"/>
      <c r="H571" s="10">
        <v>565</v>
      </c>
      <c r="J571" s="7"/>
      <c r="AC571" s="8">
        <v>19444</v>
      </c>
      <c r="AD571" s="9" t="s">
        <v>534</v>
      </c>
      <c r="AE571" s="8">
        <v>880</v>
      </c>
    </row>
    <row r="572" spans="1:31" s="6" customFormat="1" ht="23.25" customHeight="1" x14ac:dyDescent="0.3">
      <c r="A572" s="5">
        <f>+Tableau14[[#This Row],[الهاتف]]</f>
        <v>0</v>
      </c>
      <c r="B572" s="5"/>
      <c r="C572" s="48"/>
      <c r="D572" s="49"/>
      <c r="E572" s="49"/>
      <c r="F572" s="50"/>
      <c r="G572" s="34"/>
      <c r="H572" s="14">
        <v>566</v>
      </c>
      <c r="J572" s="7"/>
      <c r="AC572" s="8">
        <v>19500</v>
      </c>
      <c r="AD572" s="9" t="s">
        <v>535</v>
      </c>
      <c r="AE572" s="8">
        <v>814</v>
      </c>
    </row>
    <row r="573" spans="1:31" s="6" customFormat="1" ht="23.25" customHeight="1" x14ac:dyDescent="0.3">
      <c r="A573" s="5">
        <f>+Tableau14[[#This Row],[الهاتف]]</f>
        <v>0</v>
      </c>
      <c r="B573" s="5"/>
      <c r="C573" s="46"/>
      <c r="D573" s="47"/>
      <c r="E573" s="47"/>
      <c r="F573" s="47"/>
      <c r="G573" s="32"/>
      <c r="H573" s="10">
        <v>567</v>
      </c>
      <c r="J573" s="7"/>
      <c r="AC573" s="8">
        <v>19502</v>
      </c>
      <c r="AD573" s="9" t="s">
        <v>536</v>
      </c>
      <c r="AE573" s="8">
        <v>830</v>
      </c>
    </row>
    <row r="574" spans="1:31" s="6" customFormat="1" ht="23.25" customHeight="1" x14ac:dyDescent="0.3">
      <c r="A574" s="5">
        <f>+Tableau14[[#This Row],[الهاتف]]</f>
        <v>0</v>
      </c>
      <c r="B574" s="5"/>
      <c r="C574" s="48"/>
      <c r="D574" s="49"/>
      <c r="E574" s="49"/>
      <c r="F574" s="50"/>
      <c r="G574" s="34"/>
      <c r="H574" s="14">
        <v>568</v>
      </c>
      <c r="J574" s="7"/>
      <c r="AC574" s="8">
        <v>19503</v>
      </c>
      <c r="AD574" s="9" t="s">
        <v>537</v>
      </c>
      <c r="AE574" s="8">
        <v>830</v>
      </c>
    </row>
    <row r="575" spans="1:31" s="6" customFormat="1" ht="23.25" customHeight="1" x14ac:dyDescent="0.3">
      <c r="A575" s="5">
        <f>+Tableau14[[#This Row],[الهاتف]]</f>
        <v>0</v>
      </c>
      <c r="B575" s="5"/>
      <c r="C575" s="46"/>
      <c r="D575" s="47"/>
      <c r="E575" s="47"/>
      <c r="F575" s="47"/>
      <c r="G575" s="32"/>
      <c r="H575" s="10">
        <v>569</v>
      </c>
      <c r="J575" s="7"/>
      <c r="AC575" s="8">
        <v>19504</v>
      </c>
      <c r="AD575" s="9" t="s">
        <v>538</v>
      </c>
      <c r="AE575" s="8">
        <v>830</v>
      </c>
    </row>
    <row r="576" spans="1:31" s="6" customFormat="1" ht="23.25" customHeight="1" x14ac:dyDescent="0.3">
      <c r="A576" s="5">
        <f>+Tableau14[[#This Row],[الهاتف]]</f>
        <v>0</v>
      </c>
      <c r="B576" s="5"/>
      <c r="C576" s="48"/>
      <c r="D576" s="49"/>
      <c r="E576" s="49"/>
      <c r="F576" s="50"/>
      <c r="G576" s="34"/>
      <c r="H576" s="14">
        <v>570</v>
      </c>
      <c r="J576" s="7"/>
      <c r="AC576" s="8">
        <v>19505</v>
      </c>
      <c r="AD576" s="9" t="s">
        <v>539</v>
      </c>
      <c r="AE576" s="8">
        <v>830</v>
      </c>
    </row>
    <row r="577" spans="1:31" s="6" customFormat="1" ht="23.25" customHeight="1" x14ac:dyDescent="0.3">
      <c r="A577" s="5">
        <f>+Tableau14[[#This Row],[الهاتف]]</f>
        <v>0</v>
      </c>
      <c r="B577" s="5"/>
      <c r="C577" s="46"/>
      <c r="D577" s="47"/>
      <c r="E577" s="47"/>
      <c r="F577" s="47"/>
      <c r="G577" s="32"/>
      <c r="H577" s="10">
        <v>571</v>
      </c>
      <c r="J577" s="7"/>
      <c r="AC577" s="8">
        <v>19506</v>
      </c>
      <c r="AD577" s="9" t="s">
        <v>540</v>
      </c>
      <c r="AE577" s="8">
        <v>820</v>
      </c>
    </row>
    <row r="578" spans="1:31" s="6" customFormat="1" ht="23.25" customHeight="1" x14ac:dyDescent="0.3">
      <c r="A578" s="5">
        <f>+Tableau14[[#This Row],[الهاتف]]</f>
        <v>0</v>
      </c>
      <c r="B578" s="5"/>
      <c r="C578" s="48"/>
      <c r="D578" s="49"/>
      <c r="E578" s="49"/>
      <c r="F578" s="50"/>
      <c r="G578" s="34"/>
      <c r="H578" s="14">
        <v>572</v>
      </c>
      <c r="J578" s="7"/>
      <c r="AC578" s="8">
        <v>19508</v>
      </c>
      <c r="AD578" s="9" t="s">
        <v>541</v>
      </c>
      <c r="AE578" s="8">
        <v>830</v>
      </c>
    </row>
    <row r="579" spans="1:31" s="6" customFormat="1" ht="23.25" customHeight="1" x14ac:dyDescent="0.3">
      <c r="A579" s="5">
        <f>+Tableau14[[#This Row],[الهاتف]]</f>
        <v>0</v>
      </c>
      <c r="B579" s="5"/>
      <c r="C579" s="46"/>
      <c r="D579" s="47"/>
      <c r="E579" s="47"/>
      <c r="F579" s="47"/>
      <c r="G579" s="32"/>
      <c r="H579" s="10">
        <v>573</v>
      </c>
      <c r="J579" s="7"/>
      <c r="AC579" s="8">
        <v>19512</v>
      </c>
      <c r="AD579" s="9" t="s">
        <v>542</v>
      </c>
      <c r="AE579" s="8">
        <v>820</v>
      </c>
    </row>
    <row r="580" spans="1:31" s="6" customFormat="1" ht="23.25" customHeight="1" x14ac:dyDescent="0.3">
      <c r="A580" s="5">
        <f>+Tableau14[[#This Row],[الهاتف]]</f>
        <v>0</v>
      </c>
      <c r="B580" s="5"/>
      <c r="C580" s="48"/>
      <c r="D580" s="49"/>
      <c r="E580" s="49"/>
      <c r="F580" s="50"/>
      <c r="G580" s="34"/>
      <c r="H580" s="14">
        <v>574</v>
      </c>
      <c r="J580" s="7"/>
      <c r="AC580" s="8">
        <v>19513</v>
      </c>
      <c r="AD580" s="9" t="s">
        <v>543</v>
      </c>
      <c r="AE580" s="8">
        <v>830</v>
      </c>
    </row>
    <row r="581" spans="1:31" s="6" customFormat="1" ht="23.25" customHeight="1" x14ac:dyDescent="0.3">
      <c r="A581" s="5">
        <f>+Tableau14[[#This Row],[الهاتف]]</f>
        <v>0</v>
      </c>
      <c r="B581" s="5"/>
      <c r="C581" s="46"/>
      <c r="D581" s="47"/>
      <c r="E581" s="47"/>
      <c r="F581" s="47"/>
      <c r="G581" s="32"/>
      <c r="H581" s="10">
        <v>575</v>
      </c>
      <c r="J581" s="7"/>
      <c r="AC581" s="8">
        <v>19514</v>
      </c>
      <c r="AD581" s="9" t="s">
        <v>544</v>
      </c>
      <c r="AE581" s="8">
        <v>820</v>
      </c>
    </row>
    <row r="582" spans="1:31" s="6" customFormat="1" ht="23.25" customHeight="1" x14ac:dyDescent="0.3">
      <c r="A582" s="5">
        <f>+Tableau14[[#This Row],[الهاتف]]</f>
        <v>0</v>
      </c>
      <c r="B582" s="5"/>
      <c r="C582" s="48"/>
      <c r="D582" s="49"/>
      <c r="E582" s="49"/>
      <c r="F582" s="50"/>
      <c r="G582" s="34"/>
      <c r="H582" s="14">
        <v>576</v>
      </c>
      <c r="J582" s="7"/>
      <c r="AC582" s="8">
        <v>19515</v>
      </c>
      <c r="AD582" s="9" t="s">
        <v>545</v>
      </c>
      <c r="AE582" s="8">
        <v>830</v>
      </c>
    </row>
    <row r="583" spans="1:31" s="6" customFormat="1" ht="23.25" customHeight="1" x14ac:dyDescent="0.3">
      <c r="A583" s="5">
        <f>+Tableau14[[#This Row],[الهاتف]]</f>
        <v>0</v>
      </c>
      <c r="B583" s="5"/>
      <c r="C583" s="46"/>
      <c r="D583" s="47"/>
      <c r="E583" s="47"/>
      <c r="F583" s="47"/>
      <c r="G583" s="32"/>
      <c r="H583" s="10">
        <v>577</v>
      </c>
      <c r="J583" s="7"/>
      <c r="AC583" s="8">
        <v>19516</v>
      </c>
      <c r="AD583" s="9" t="s">
        <v>546</v>
      </c>
      <c r="AE583" s="8">
        <v>830</v>
      </c>
    </row>
    <row r="584" spans="1:31" s="6" customFormat="1" ht="23.25" customHeight="1" x14ac:dyDescent="0.3">
      <c r="A584" s="5">
        <f>+Tableau14[[#This Row],[الهاتف]]</f>
        <v>0</v>
      </c>
      <c r="B584" s="5"/>
      <c r="C584" s="48"/>
      <c r="D584" s="49"/>
      <c r="E584" s="49"/>
      <c r="F584" s="50"/>
      <c r="G584" s="34"/>
      <c r="H584" s="14">
        <v>578</v>
      </c>
      <c r="J584" s="7"/>
      <c r="AC584" s="8">
        <v>19517</v>
      </c>
      <c r="AD584" s="9" t="s">
        <v>547</v>
      </c>
      <c r="AE584" s="8">
        <v>880</v>
      </c>
    </row>
    <row r="585" spans="1:31" s="6" customFormat="1" ht="23.25" customHeight="1" x14ac:dyDescent="0.3">
      <c r="A585" s="5">
        <f>+Tableau14[[#This Row],[الهاتف]]</f>
        <v>0</v>
      </c>
      <c r="B585" s="5"/>
      <c r="C585" s="46"/>
      <c r="D585" s="47"/>
      <c r="E585" s="47"/>
      <c r="F585" s="47"/>
      <c r="G585" s="32"/>
      <c r="H585" s="10">
        <v>579</v>
      </c>
      <c r="J585" s="7"/>
      <c r="AC585" s="8">
        <v>19518</v>
      </c>
      <c r="AD585" s="9" t="s">
        <v>548</v>
      </c>
      <c r="AE585" s="8">
        <v>830</v>
      </c>
    </row>
    <row r="586" spans="1:31" s="6" customFormat="1" ht="23.25" customHeight="1" x14ac:dyDescent="0.3">
      <c r="A586" s="5">
        <f>+Tableau14[[#This Row],[الهاتف]]</f>
        <v>0</v>
      </c>
      <c r="B586" s="5"/>
      <c r="C586" s="48"/>
      <c r="D586" s="49"/>
      <c r="E586" s="49"/>
      <c r="F586" s="50"/>
      <c r="G586" s="34"/>
      <c r="H586" s="14">
        <v>580</v>
      </c>
      <c r="J586" s="7"/>
      <c r="AC586" s="8">
        <v>19519</v>
      </c>
      <c r="AD586" s="9" t="s">
        <v>549</v>
      </c>
      <c r="AE586" s="8">
        <v>830</v>
      </c>
    </row>
    <row r="587" spans="1:31" s="6" customFormat="1" ht="23.25" customHeight="1" x14ac:dyDescent="0.3">
      <c r="A587" s="5">
        <f>+Tableau14[[#This Row],[الهاتف]]</f>
        <v>0</v>
      </c>
      <c r="B587" s="5"/>
      <c r="C587" s="46"/>
      <c r="D587" s="47"/>
      <c r="E587" s="47"/>
      <c r="F587" s="47"/>
      <c r="G587" s="32"/>
      <c r="H587" s="10">
        <v>581</v>
      </c>
      <c r="J587" s="7"/>
      <c r="AC587" s="8">
        <v>19565</v>
      </c>
      <c r="AD587" s="9" t="s">
        <v>550</v>
      </c>
      <c r="AE587" s="8">
        <v>820</v>
      </c>
    </row>
    <row r="588" spans="1:31" s="6" customFormat="1" ht="23.25" customHeight="1" x14ac:dyDescent="0.3">
      <c r="A588" s="5">
        <f>+Tableau14[[#This Row],[الهاتف]]</f>
        <v>0</v>
      </c>
      <c r="B588" s="5"/>
      <c r="C588" s="48"/>
      <c r="D588" s="49"/>
      <c r="E588" s="49"/>
      <c r="F588" s="50"/>
      <c r="G588" s="34"/>
      <c r="H588" s="14">
        <v>582</v>
      </c>
      <c r="J588" s="7"/>
      <c r="AC588" s="8">
        <v>19575</v>
      </c>
      <c r="AD588" s="9" t="s">
        <v>551</v>
      </c>
      <c r="AE588" s="8">
        <v>830</v>
      </c>
    </row>
    <row r="589" spans="1:31" s="6" customFormat="1" ht="23.25" customHeight="1" x14ac:dyDescent="0.3">
      <c r="A589" s="5">
        <f>+Tableau14[[#This Row],[الهاتف]]</f>
        <v>0</v>
      </c>
      <c r="B589" s="5"/>
      <c r="C589" s="46"/>
      <c r="D589" s="47"/>
      <c r="E589" s="47"/>
      <c r="F589" s="47"/>
      <c r="G589" s="32"/>
      <c r="H589" s="10">
        <v>583</v>
      </c>
      <c r="J589" s="7"/>
      <c r="AC589" s="8">
        <v>19576</v>
      </c>
      <c r="AD589" s="9" t="s">
        <v>552</v>
      </c>
      <c r="AE589" s="8">
        <v>840</v>
      </c>
    </row>
    <row r="590" spans="1:31" s="6" customFormat="1" ht="23.25" customHeight="1" x14ac:dyDescent="0.3">
      <c r="A590" s="5">
        <f>+Tableau14[[#This Row],[الهاتف]]</f>
        <v>0</v>
      </c>
      <c r="B590" s="5"/>
      <c r="C590" s="48"/>
      <c r="D590" s="49"/>
      <c r="E590" s="49"/>
      <c r="F590" s="50"/>
      <c r="G590" s="34"/>
      <c r="H590" s="14">
        <v>584</v>
      </c>
      <c r="J590" s="7"/>
      <c r="AC590" s="8">
        <v>19577</v>
      </c>
      <c r="AD590" s="9" t="s">
        <v>553</v>
      </c>
      <c r="AE590" s="8">
        <v>820</v>
      </c>
    </row>
    <row r="591" spans="1:31" s="6" customFormat="1" ht="23.25" customHeight="1" x14ac:dyDescent="0.3">
      <c r="A591" s="5">
        <f>+Tableau14[[#This Row],[الهاتف]]</f>
        <v>0</v>
      </c>
      <c r="B591" s="5"/>
      <c r="C591" s="46"/>
      <c r="D591" s="47"/>
      <c r="E591" s="47"/>
      <c r="F591" s="47"/>
      <c r="G591" s="32"/>
      <c r="H591" s="10">
        <v>585</v>
      </c>
      <c r="J591" s="7"/>
      <c r="AC591" s="8">
        <v>19578</v>
      </c>
      <c r="AD591" s="9" t="s">
        <v>554</v>
      </c>
      <c r="AE591" s="8">
        <v>830</v>
      </c>
    </row>
    <row r="592" spans="1:31" s="6" customFormat="1" ht="23.25" customHeight="1" x14ac:dyDescent="0.3">
      <c r="A592" s="5">
        <f>+Tableau14[[#This Row],[الهاتف]]</f>
        <v>0</v>
      </c>
      <c r="B592" s="5"/>
      <c r="C592" s="48"/>
      <c r="D592" s="49"/>
      <c r="E592" s="49"/>
      <c r="F592" s="50"/>
      <c r="G592" s="34"/>
      <c r="H592" s="14">
        <v>586</v>
      </c>
      <c r="J592" s="7"/>
      <c r="AC592" s="8">
        <v>19579</v>
      </c>
      <c r="AD592" s="9" t="s">
        <v>555</v>
      </c>
      <c r="AE592" s="8">
        <v>830</v>
      </c>
    </row>
    <row r="593" spans="1:31" s="6" customFormat="1" ht="23.25" customHeight="1" x14ac:dyDescent="0.3">
      <c r="A593" s="5">
        <f>+Tableau14[[#This Row],[الهاتف]]</f>
        <v>0</v>
      </c>
      <c r="B593" s="5"/>
      <c r="C593" s="46"/>
      <c r="D593" s="47"/>
      <c r="E593" s="47"/>
      <c r="F593" s="47"/>
      <c r="G593" s="32"/>
      <c r="H593" s="10">
        <v>587</v>
      </c>
      <c r="J593" s="7"/>
      <c r="AC593" s="8">
        <v>19580</v>
      </c>
      <c r="AD593" s="9" t="s">
        <v>556</v>
      </c>
      <c r="AE593" s="8">
        <v>820</v>
      </c>
    </row>
    <row r="594" spans="1:31" s="6" customFormat="1" ht="23.25" customHeight="1" x14ac:dyDescent="0.3">
      <c r="A594" s="5">
        <f>+Tableau14[[#This Row],[الهاتف]]</f>
        <v>0</v>
      </c>
      <c r="B594" s="5"/>
      <c r="C594" s="48"/>
      <c r="D594" s="49"/>
      <c r="E594" s="49"/>
      <c r="F594" s="50"/>
      <c r="G594" s="34"/>
      <c r="H594" s="14">
        <v>588</v>
      </c>
      <c r="J594" s="7"/>
      <c r="AC594" s="8">
        <v>19581</v>
      </c>
      <c r="AD594" s="9" t="s">
        <v>431</v>
      </c>
      <c r="AE594" s="8">
        <v>880</v>
      </c>
    </row>
    <row r="595" spans="1:31" s="6" customFormat="1" ht="23.25" customHeight="1" x14ac:dyDescent="0.3">
      <c r="A595" s="5">
        <f>+Tableau14[[#This Row],[الهاتف]]</f>
        <v>0</v>
      </c>
      <c r="B595" s="5"/>
      <c r="C595" s="46"/>
      <c r="D595" s="47"/>
      <c r="E595" s="47"/>
      <c r="F595" s="47"/>
      <c r="G595" s="32"/>
      <c r="H595" s="10">
        <v>589</v>
      </c>
      <c r="J595" s="7"/>
      <c r="AC595" s="8">
        <v>19582</v>
      </c>
      <c r="AD595" s="9" t="s">
        <v>557</v>
      </c>
      <c r="AE595" s="8">
        <v>830</v>
      </c>
    </row>
    <row r="596" spans="1:31" s="6" customFormat="1" ht="23.25" customHeight="1" x14ac:dyDescent="0.3">
      <c r="A596" s="5">
        <f>+Tableau14[[#This Row],[الهاتف]]</f>
        <v>0</v>
      </c>
      <c r="B596" s="5"/>
      <c r="C596" s="48"/>
      <c r="D596" s="49"/>
      <c r="E596" s="49"/>
      <c r="F596" s="50"/>
      <c r="G596" s="34"/>
      <c r="H596" s="14">
        <v>590</v>
      </c>
      <c r="J596" s="7"/>
      <c r="AC596" s="8">
        <v>19585</v>
      </c>
      <c r="AD596" s="9" t="s">
        <v>558</v>
      </c>
      <c r="AE596" s="8">
        <v>880</v>
      </c>
    </row>
    <row r="597" spans="1:31" s="6" customFormat="1" ht="23.25" customHeight="1" x14ac:dyDescent="0.3">
      <c r="A597" s="5">
        <f>+Tableau14[[#This Row],[الهاتف]]</f>
        <v>0</v>
      </c>
      <c r="B597" s="5"/>
      <c r="C597" s="46"/>
      <c r="D597" s="47"/>
      <c r="E597" s="47"/>
      <c r="F597" s="47"/>
      <c r="G597" s="32"/>
      <c r="H597" s="10">
        <v>591</v>
      </c>
      <c r="J597" s="7"/>
      <c r="AC597" s="8">
        <v>19586</v>
      </c>
      <c r="AD597" s="9" t="s">
        <v>559</v>
      </c>
      <c r="AE597" s="8">
        <v>830</v>
      </c>
    </row>
    <row r="598" spans="1:31" s="6" customFormat="1" ht="23.25" customHeight="1" x14ac:dyDescent="0.3">
      <c r="A598" s="5">
        <f>+Tableau14[[#This Row],[الهاتف]]</f>
        <v>0</v>
      </c>
      <c r="B598" s="5"/>
      <c r="C598" s="48"/>
      <c r="D598" s="49"/>
      <c r="E598" s="49"/>
      <c r="F598" s="50"/>
      <c r="G598" s="34"/>
      <c r="H598" s="14">
        <v>592</v>
      </c>
      <c r="J598" s="7"/>
      <c r="AC598" s="8">
        <v>19587</v>
      </c>
      <c r="AD598" s="9" t="s">
        <v>560</v>
      </c>
      <c r="AE598" s="8">
        <v>830</v>
      </c>
    </row>
    <row r="599" spans="1:31" s="6" customFormat="1" ht="23.25" customHeight="1" x14ac:dyDescent="0.3">
      <c r="A599" s="5">
        <f>+Tableau14[[#This Row],[الهاتف]]</f>
        <v>0</v>
      </c>
      <c r="B599" s="5"/>
      <c r="C599" s="46"/>
      <c r="D599" s="47"/>
      <c r="E599" s="47"/>
      <c r="F599" s="47"/>
      <c r="G599" s="32"/>
      <c r="H599" s="10">
        <v>593</v>
      </c>
      <c r="J599" s="7"/>
      <c r="AC599" s="8">
        <v>19588</v>
      </c>
      <c r="AD599" s="9" t="s">
        <v>561</v>
      </c>
      <c r="AE599" s="8">
        <v>830</v>
      </c>
    </row>
    <row r="600" spans="1:31" s="6" customFormat="1" ht="23.25" customHeight="1" x14ac:dyDescent="0.3">
      <c r="A600" s="5">
        <f>+Tableau14[[#This Row],[الهاتف]]</f>
        <v>0</v>
      </c>
      <c r="B600" s="5"/>
      <c r="C600" s="48"/>
      <c r="D600" s="49"/>
      <c r="E600" s="49"/>
      <c r="F600" s="50"/>
      <c r="G600" s="34"/>
      <c r="H600" s="14">
        <v>594</v>
      </c>
      <c r="J600" s="7"/>
      <c r="AC600" s="8">
        <v>19589</v>
      </c>
      <c r="AD600" s="9" t="s">
        <v>562</v>
      </c>
      <c r="AE600" s="8">
        <v>830</v>
      </c>
    </row>
    <row r="601" spans="1:31" s="6" customFormat="1" ht="23.25" customHeight="1" x14ac:dyDescent="0.3">
      <c r="A601" s="5">
        <f>+Tableau14[[#This Row],[الهاتف]]</f>
        <v>0</v>
      </c>
      <c r="B601" s="5"/>
      <c r="C601" s="46"/>
      <c r="D601" s="47"/>
      <c r="E601" s="47"/>
      <c r="F601" s="47"/>
      <c r="G601" s="32"/>
      <c r="H601" s="10">
        <v>595</v>
      </c>
      <c r="J601" s="7"/>
      <c r="AC601" s="8">
        <v>19590</v>
      </c>
      <c r="AD601" s="9" t="s">
        <v>292</v>
      </c>
      <c r="AE601" s="8">
        <v>830</v>
      </c>
    </row>
    <row r="602" spans="1:31" s="6" customFormat="1" ht="23.25" customHeight="1" x14ac:dyDescent="0.3">
      <c r="A602" s="5">
        <f>+Tableau14[[#This Row],[الهاتف]]</f>
        <v>0</v>
      </c>
      <c r="B602" s="5"/>
      <c r="C602" s="48"/>
      <c r="D602" s="49"/>
      <c r="E602" s="49"/>
      <c r="F602" s="50"/>
      <c r="G602" s="34"/>
      <c r="H602" s="14">
        <v>596</v>
      </c>
      <c r="J602" s="7"/>
      <c r="AC602" s="8">
        <v>19591</v>
      </c>
      <c r="AD602" s="9" t="s">
        <v>563</v>
      </c>
      <c r="AE602" s="8">
        <v>820</v>
      </c>
    </row>
    <row r="603" spans="1:31" s="6" customFormat="1" ht="23.25" customHeight="1" x14ac:dyDescent="0.3">
      <c r="A603" s="5">
        <f>+Tableau14[[#This Row],[الهاتف]]</f>
        <v>0</v>
      </c>
      <c r="B603" s="5"/>
      <c r="C603" s="46"/>
      <c r="D603" s="47"/>
      <c r="E603" s="47"/>
      <c r="F603" s="47"/>
      <c r="G603" s="32"/>
      <c r="H603" s="10">
        <v>597</v>
      </c>
      <c r="J603" s="7"/>
      <c r="AC603" s="8">
        <v>19592</v>
      </c>
      <c r="AD603" s="9" t="s">
        <v>564</v>
      </c>
      <c r="AE603" s="8">
        <v>830</v>
      </c>
    </row>
    <row r="604" spans="1:31" s="6" customFormat="1" ht="23.25" customHeight="1" x14ac:dyDescent="0.3">
      <c r="A604" s="5">
        <f>+Tableau14[[#This Row],[الهاتف]]</f>
        <v>0</v>
      </c>
      <c r="B604" s="5"/>
      <c r="C604" s="48"/>
      <c r="D604" s="49"/>
      <c r="E604" s="49"/>
      <c r="F604" s="50"/>
      <c r="G604" s="34"/>
      <c r="H604" s="14">
        <v>598</v>
      </c>
      <c r="J604" s="7"/>
      <c r="AC604" s="8">
        <v>19634</v>
      </c>
      <c r="AD604" s="9" t="s">
        <v>565</v>
      </c>
      <c r="AE604" s="8">
        <v>830</v>
      </c>
    </row>
    <row r="605" spans="1:31" s="6" customFormat="1" ht="23.25" customHeight="1" x14ac:dyDescent="0.3">
      <c r="A605" s="5">
        <f>+Tableau14[[#This Row],[الهاتف]]</f>
        <v>0</v>
      </c>
      <c r="B605" s="5"/>
      <c r="C605" s="46"/>
      <c r="D605" s="47"/>
      <c r="E605" s="47"/>
      <c r="F605" s="47"/>
      <c r="G605" s="32"/>
      <c r="H605" s="10">
        <v>599</v>
      </c>
      <c r="J605" s="7"/>
      <c r="AC605" s="8">
        <v>19645</v>
      </c>
      <c r="AD605" s="9" t="s">
        <v>566</v>
      </c>
      <c r="AE605" s="8">
        <v>830</v>
      </c>
    </row>
    <row r="606" spans="1:31" s="6" customFormat="1" ht="23.25" customHeight="1" x14ac:dyDescent="0.3">
      <c r="A606" s="5">
        <f>+Tableau14[[#This Row],[الهاتف]]</f>
        <v>0</v>
      </c>
      <c r="B606" s="5"/>
      <c r="C606" s="48"/>
      <c r="D606" s="49"/>
      <c r="E606" s="49"/>
      <c r="F606" s="50"/>
      <c r="G606" s="34"/>
      <c r="H606" s="14">
        <v>600</v>
      </c>
      <c r="J606" s="7"/>
      <c r="AC606" s="8">
        <v>19695</v>
      </c>
      <c r="AD606" s="9" t="s">
        <v>567</v>
      </c>
      <c r="AE606" s="8">
        <v>880</v>
      </c>
    </row>
    <row r="607" spans="1:31" s="6" customFormat="1" ht="23.25" customHeight="1" x14ac:dyDescent="0.3">
      <c r="A607" s="5">
        <f>+Tableau14[[#This Row],[الهاتف]]</f>
        <v>0</v>
      </c>
      <c r="B607" s="5"/>
      <c r="C607" s="46"/>
      <c r="D607" s="47"/>
      <c r="E607" s="47"/>
      <c r="F607" s="47"/>
      <c r="G607" s="32"/>
      <c r="H607" s="10">
        <v>601</v>
      </c>
      <c r="J607" s="7"/>
      <c r="AC607" s="8">
        <v>19696</v>
      </c>
      <c r="AD607" s="9" t="s">
        <v>568</v>
      </c>
      <c r="AE607" s="8">
        <v>840</v>
      </c>
    </row>
    <row r="608" spans="1:31" s="16" customFormat="1" ht="23.25" customHeight="1" x14ac:dyDescent="0.3">
      <c r="A608" s="5">
        <f>+Tableau14[[#This Row],[الهاتف]]</f>
        <v>0</v>
      </c>
      <c r="B608" s="15"/>
      <c r="C608" s="48"/>
      <c r="D608" s="49"/>
      <c r="E608" s="49"/>
      <c r="F608" s="50"/>
      <c r="G608" s="34"/>
      <c r="H608" s="14">
        <v>602</v>
      </c>
      <c r="J608" s="17"/>
      <c r="AC608" s="18">
        <v>19697</v>
      </c>
      <c r="AD608" s="19" t="s">
        <v>569</v>
      </c>
      <c r="AE608" s="18">
        <v>830</v>
      </c>
    </row>
    <row r="609" spans="1:31" s="6" customFormat="1" ht="23.25" customHeight="1" x14ac:dyDescent="0.3">
      <c r="A609" s="5">
        <f>+Tableau14[[#This Row],[الهاتف]]</f>
        <v>0</v>
      </c>
      <c r="B609" s="5"/>
      <c r="C609" s="46"/>
      <c r="D609" s="47"/>
      <c r="E609" s="47"/>
      <c r="F609" s="47"/>
      <c r="G609" s="32"/>
      <c r="H609" s="10">
        <v>603</v>
      </c>
      <c r="J609" s="7"/>
      <c r="AC609" s="8">
        <v>19698</v>
      </c>
      <c r="AD609" s="9" t="s">
        <v>570</v>
      </c>
      <c r="AE609" s="8">
        <v>820</v>
      </c>
    </row>
    <row r="610" spans="1:31" s="6" customFormat="1" ht="23.25" customHeight="1" x14ac:dyDescent="0.3">
      <c r="A610" s="5">
        <f>+Tableau14[[#This Row],[الهاتف]]</f>
        <v>0</v>
      </c>
      <c r="B610" s="5"/>
      <c r="C610" s="48"/>
      <c r="D610" s="49"/>
      <c r="E610" s="49"/>
      <c r="F610" s="50"/>
      <c r="G610" s="34"/>
      <c r="H610" s="14">
        <v>604</v>
      </c>
      <c r="J610" s="7"/>
      <c r="AC610" s="8">
        <v>19699</v>
      </c>
      <c r="AD610" s="9" t="s">
        <v>571</v>
      </c>
      <c r="AE610" s="8">
        <v>820</v>
      </c>
    </row>
    <row r="611" spans="1:31" s="6" customFormat="1" ht="23.25" customHeight="1" x14ac:dyDescent="0.3">
      <c r="A611" s="5">
        <f>+Tableau14[[#This Row],[الهاتف]]</f>
        <v>0</v>
      </c>
      <c r="B611" s="5"/>
      <c r="C611" s="46"/>
      <c r="D611" s="47"/>
      <c r="E611" s="47"/>
      <c r="F611" s="47"/>
      <c r="G611" s="32"/>
      <c r="H611" s="10">
        <v>605</v>
      </c>
      <c r="J611" s="7"/>
      <c r="AC611" s="8">
        <v>19700</v>
      </c>
      <c r="AD611" s="9" t="s">
        <v>572</v>
      </c>
      <c r="AE611" s="8">
        <v>830</v>
      </c>
    </row>
    <row r="612" spans="1:31" s="6" customFormat="1" ht="23.25" customHeight="1" x14ac:dyDescent="0.3">
      <c r="A612" s="5">
        <f>+Tableau14[[#This Row],[الهاتف]]</f>
        <v>0</v>
      </c>
      <c r="B612" s="5"/>
      <c r="C612" s="48"/>
      <c r="D612" s="49"/>
      <c r="E612" s="49"/>
      <c r="F612" s="50"/>
      <c r="G612" s="34"/>
      <c r="H612" s="14">
        <v>606</v>
      </c>
      <c r="J612" s="7"/>
      <c r="AC612" s="8">
        <v>19701</v>
      </c>
      <c r="AD612" s="9" t="s">
        <v>573</v>
      </c>
      <c r="AE612" s="8">
        <v>830</v>
      </c>
    </row>
    <row r="613" spans="1:31" s="6" customFormat="1" ht="23.25" customHeight="1" x14ac:dyDescent="0.3">
      <c r="A613" s="5">
        <f>+Tableau14[[#This Row],[الهاتف]]</f>
        <v>0</v>
      </c>
      <c r="B613" s="5"/>
      <c r="C613" s="46"/>
      <c r="D613" s="47"/>
      <c r="E613" s="47"/>
      <c r="F613" s="47"/>
      <c r="G613" s="32"/>
      <c r="H613" s="10">
        <v>607</v>
      </c>
      <c r="J613" s="7"/>
      <c r="AC613" s="8">
        <v>19702</v>
      </c>
      <c r="AD613" s="9" t="s">
        <v>574</v>
      </c>
      <c r="AE613" s="8">
        <v>820</v>
      </c>
    </row>
    <row r="614" spans="1:31" s="6" customFormat="1" ht="23.25" customHeight="1" x14ac:dyDescent="0.3">
      <c r="A614" s="5">
        <f>+Tableau14[[#This Row],[الهاتف]]</f>
        <v>0</v>
      </c>
      <c r="B614" s="5"/>
      <c r="C614" s="48"/>
      <c r="D614" s="49"/>
      <c r="E614" s="49"/>
      <c r="F614" s="50"/>
      <c r="G614" s="34"/>
      <c r="H614" s="14">
        <v>608</v>
      </c>
      <c r="J614" s="7"/>
      <c r="AC614" s="8">
        <v>19703</v>
      </c>
      <c r="AD614" s="9" t="s">
        <v>575</v>
      </c>
      <c r="AE614" s="8">
        <v>820</v>
      </c>
    </row>
    <row r="615" spans="1:31" s="6" customFormat="1" ht="23.25" customHeight="1" x14ac:dyDescent="0.3">
      <c r="A615" s="5">
        <f>+Tableau14[[#This Row],[الهاتف]]</f>
        <v>0</v>
      </c>
      <c r="B615" s="5"/>
      <c r="C615" s="46"/>
      <c r="D615" s="47"/>
      <c r="E615" s="47"/>
      <c r="F615" s="47"/>
      <c r="G615" s="32"/>
      <c r="H615" s="10">
        <v>609</v>
      </c>
      <c r="J615" s="7"/>
      <c r="AC615" s="8">
        <v>19704</v>
      </c>
      <c r="AD615" s="9" t="s">
        <v>576</v>
      </c>
      <c r="AE615" s="8">
        <v>830</v>
      </c>
    </row>
    <row r="616" spans="1:31" s="6" customFormat="1" ht="23.25" customHeight="1" x14ac:dyDescent="0.3">
      <c r="A616" s="5">
        <f>+Tableau14[[#This Row],[الهاتف]]</f>
        <v>0</v>
      </c>
      <c r="B616" s="5"/>
      <c r="C616" s="48"/>
      <c r="D616" s="49"/>
      <c r="E616" s="49"/>
      <c r="F616" s="50"/>
      <c r="G616" s="34"/>
      <c r="H616" s="14">
        <v>610</v>
      </c>
      <c r="J616" s="7"/>
      <c r="AC616" s="8">
        <v>19706</v>
      </c>
      <c r="AD616" s="9" t="s">
        <v>577</v>
      </c>
      <c r="AE616" s="8">
        <v>830</v>
      </c>
    </row>
    <row r="617" spans="1:31" s="6" customFormat="1" ht="23.25" customHeight="1" x14ac:dyDescent="0.3">
      <c r="A617" s="5">
        <f>+Tableau14[[#This Row],[الهاتف]]</f>
        <v>0</v>
      </c>
      <c r="B617" s="5"/>
      <c r="C617" s="46"/>
      <c r="D617" s="47"/>
      <c r="E617" s="47"/>
      <c r="F617" s="47"/>
      <c r="G617" s="32"/>
      <c r="H617" s="10">
        <v>611</v>
      </c>
      <c r="J617" s="7"/>
      <c r="AC617" s="8">
        <v>19708</v>
      </c>
      <c r="AD617" s="9" t="s">
        <v>578</v>
      </c>
      <c r="AE617" s="8">
        <v>830</v>
      </c>
    </row>
    <row r="618" spans="1:31" s="6" customFormat="1" ht="23.25" customHeight="1" x14ac:dyDescent="0.3">
      <c r="A618" s="5">
        <f>+Tableau14[[#This Row],[الهاتف]]</f>
        <v>0</v>
      </c>
      <c r="B618" s="5"/>
      <c r="C618" s="48"/>
      <c r="D618" s="49"/>
      <c r="E618" s="49"/>
      <c r="F618" s="50"/>
      <c r="G618" s="34"/>
      <c r="H618" s="14">
        <v>612</v>
      </c>
      <c r="J618" s="7"/>
      <c r="AC618" s="8">
        <v>19709</v>
      </c>
      <c r="AD618" s="9" t="s">
        <v>579</v>
      </c>
      <c r="AE618" s="8">
        <v>820</v>
      </c>
    </row>
    <row r="619" spans="1:31" s="6" customFormat="1" ht="23.25" customHeight="1" x14ac:dyDescent="0.3">
      <c r="A619" s="5">
        <f>+Tableau14[[#This Row],[الهاتف]]</f>
        <v>0</v>
      </c>
      <c r="B619" s="5"/>
      <c r="C619" s="46"/>
      <c r="D619" s="47"/>
      <c r="E619" s="47"/>
      <c r="F619" s="47"/>
      <c r="G619" s="32"/>
      <c r="H619" s="10">
        <v>613</v>
      </c>
      <c r="J619" s="7"/>
      <c r="AC619" s="8">
        <v>19710</v>
      </c>
      <c r="AD619" s="9" t="s">
        <v>580</v>
      </c>
      <c r="AE619" s="8">
        <v>820</v>
      </c>
    </row>
    <row r="620" spans="1:31" s="6" customFormat="1" ht="23.25" customHeight="1" x14ac:dyDescent="0.3">
      <c r="A620" s="5">
        <f>+Tableau14[[#This Row],[الهاتف]]</f>
        <v>0</v>
      </c>
      <c r="B620" s="5"/>
      <c r="C620" s="48"/>
      <c r="D620" s="49"/>
      <c r="E620" s="49"/>
      <c r="F620" s="50"/>
      <c r="G620" s="34"/>
      <c r="H620" s="14">
        <v>614</v>
      </c>
      <c r="J620" s="7"/>
      <c r="AC620" s="8">
        <v>19711</v>
      </c>
      <c r="AD620" s="9" t="s">
        <v>581</v>
      </c>
      <c r="AE620" s="8">
        <v>830</v>
      </c>
    </row>
    <row r="621" spans="1:31" s="6" customFormat="1" ht="23.25" customHeight="1" x14ac:dyDescent="0.3">
      <c r="A621" s="5">
        <f>+Tableau14[[#This Row],[الهاتف]]</f>
        <v>0</v>
      </c>
      <c r="B621" s="5"/>
      <c r="C621" s="46"/>
      <c r="D621" s="47"/>
      <c r="E621" s="47"/>
      <c r="F621" s="47"/>
      <c r="G621" s="32"/>
      <c r="H621" s="10">
        <v>615</v>
      </c>
      <c r="J621" s="7"/>
      <c r="AC621" s="8">
        <v>19712</v>
      </c>
      <c r="AD621" s="9" t="s">
        <v>582</v>
      </c>
      <c r="AE621" s="8">
        <v>830</v>
      </c>
    </row>
    <row r="622" spans="1:31" s="6" customFormat="1" ht="23.25" customHeight="1" x14ac:dyDescent="0.3">
      <c r="A622" s="5">
        <f>+Tableau14[[#This Row],[الهاتف]]</f>
        <v>0</v>
      </c>
      <c r="B622" s="5"/>
      <c r="C622" s="48"/>
      <c r="D622" s="49"/>
      <c r="E622" s="49"/>
      <c r="F622" s="50"/>
      <c r="G622" s="34"/>
      <c r="H622" s="14">
        <v>616</v>
      </c>
      <c r="J622" s="7"/>
      <c r="AC622" s="8">
        <v>19713</v>
      </c>
      <c r="AD622" s="9" t="s">
        <v>583</v>
      </c>
      <c r="AE622" s="8">
        <v>830</v>
      </c>
    </row>
    <row r="623" spans="1:31" s="6" customFormat="1" ht="23.25" customHeight="1" x14ac:dyDescent="0.3">
      <c r="A623" s="5">
        <f>+Tableau14[[#This Row],[الهاتف]]</f>
        <v>0</v>
      </c>
      <c r="B623" s="5"/>
      <c r="C623" s="46"/>
      <c r="D623" s="47"/>
      <c r="E623" s="47"/>
      <c r="F623" s="47"/>
      <c r="G623" s="32"/>
      <c r="H623" s="10">
        <v>617</v>
      </c>
      <c r="J623" s="7"/>
      <c r="AC623" s="8">
        <v>19714</v>
      </c>
      <c r="AD623" s="9" t="s">
        <v>584</v>
      </c>
      <c r="AE623" s="8">
        <v>880</v>
      </c>
    </row>
    <row r="624" spans="1:31" s="6" customFormat="1" ht="23.25" customHeight="1" x14ac:dyDescent="0.3">
      <c r="A624" s="5">
        <f>+Tableau14[[#This Row],[الهاتف]]</f>
        <v>0</v>
      </c>
      <c r="B624" s="5"/>
      <c r="C624" s="48"/>
      <c r="D624" s="49"/>
      <c r="E624" s="49"/>
      <c r="F624" s="50"/>
      <c r="G624" s="34"/>
      <c r="H624" s="14">
        <v>618</v>
      </c>
      <c r="J624" s="7"/>
      <c r="AC624" s="8">
        <v>19715</v>
      </c>
      <c r="AD624" s="9" t="s">
        <v>585</v>
      </c>
      <c r="AE624" s="8">
        <v>830</v>
      </c>
    </row>
    <row r="625" spans="1:31" s="6" customFormat="1" ht="23.25" customHeight="1" x14ac:dyDescent="0.3">
      <c r="A625" s="5">
        <f>+Tableau14[[#This Row],[الهاتف]]</f>
        <v>0</v>
      </c>
      <c r="B625" s="5"/>
      <c r="C625" s="46"/>
      <c r="D625" s="47"/>
      <c r="E625" s="47"/>
      <c r="F625" s="47"/>
      <c r="G625" s="32"/>
      <c r="H625" s="10">
        <v>619</v>
      </c>
      <c r="J625" s="7"/>
      <c r="AC625" s="8">
        <v>19716</v>
      </c>
      <c r="AD625" s="9" t="s">
        <v>586</v>
      </c>
      <c r="AE625" s="8">
        <v>880</v>
      </c>
    </row>
    <row r="626" spans="1:31" s="6" customFormat="1" ht="23.25" customHeight="1" x14ac:dyDescent="0.3">
      <c r="A626" s="5">
        <f>+Tableau14[[#This Row],[الهاتف]]</f>
        <v>0</v>
      </c>
      <c r="B626" s="5"/>
      <c r="C626" s="48"/>
      <c r="D626" s="49"/>
      <c r="E626" s="49"/>
      <c r="F626" s="50"/>
      <c r="G626" s="34"/>
      <c r="H626" s="14">
        <v>620</v>
      </c>
      <c r="J626" s="7"/>
      <c r="AC626" s="8">
        <v>19717</v>
      </c>
      <c r="AD626" s="9" t="s">
        <v>587</v>
      </c>
      <c r="AE626" s="8">
        <v>820</v>
      </c>
    </row>
    <row r="627" spans="1:31" s="6" customFormat="1" ht="23.25" customHeight="1" x14ac:dyDescent="0.3">
      <c r="A627" s="5">
        <f>+Tableau14[[#This Row],[الهاتف]]</f>
        <v>0</v>
      </c>
      <c r="B627" s="5"/>
      <c r="C627" s="46"/>
      <c r="D627" s="47"/>
      <c r="E627" s="47"/>
      <c r="F627" s="47"/>
      <c r="G627" s="32"/>
      <c r="H627" s="10">
        <v>621</v>
      </c>
      <c r="J627" s="7"/>
      <c r="AC627" s="8">
        <v>19718</v>
      </c>
      <c r="AD627" s="9" t="s">
        <v>431</v>
      </c>
      <c r="AE627" s="8">
        <v>870</v>
      </c>
    </row>
    <row r="628" spans="1:31" s="6" customFormat="1" ht="23.25" customHeight="1" x14ac:dyDescent="0.3">
      <c r="A628" s="5">
        <f>+Tableau14[[#This Row],[الهاتف]]</f>
        <v>0</v>
      </c>
      <c r="B628" s="5"/>
      <c r="C628" s="48"/>
      <c r="D628" s="49"/>
      <c r="E628" s="49"/>
      <c r="F628" s="50"/>
      <c r="G628" s="34"/>
      <c r="H628" s="14">
        <v>622</v>
      </c>
      <c r="J628" s="7"/>
      <c r="AC628" s="8">
        <v>19719</v>
      </c>
      <c r="AD628" s="9" t="s">
        <v>588</v>
      </c>
      <c r="AE628" s="8">
        <v>840</v>
      </c>
    </row>
    <row r="629" spans="1:31" s="6" customFormat="1" ht="23.25" customHeight="1" x14ac:dyDescent="0.3">
      <c r="A629" s="5">
        <f>+Tableau14[[#This Row],[الهاتف]]</f>
        <v>0</v>
      </c>
      <c r="B629" s="5"/>
      <c r="C629" s="46"/>
      <c r="D629" s="47"/>
      <c r="E629" s="47"/>
      <c r="F629" s="47"/>
      <c r="G629" s="32"/>
      <c r="H629" s="10">
        <v>623</v>
      </c>
      <c r="J629" s="7"/>
      <c r="AC629" s="8">
        <v>19720</v>
      </c>
      <c r="AD629" s="9" t="s">
        <v>589</v>
      </c>
      <c r="AE629" s="8">
        <v>830</v>
      </c>
    </row>
    <row r="630" spans="1:31" s="6" customFormat="1" ht="23.25" customHeight="1" x14ac:dyDescent="0.3">
      <c r="A630" s="5">
        <f>+Tableau14[[#This Row],[الهاتف]]</f>
        <v>0</v>
      </c>
      <c r="B630" s="5"/>
      <c r="C630" s="48"/>
      <c r="D630" s="49"/>
      <c r="E630" s="49"/>
      <c r="F630" s="50"/>
      <c r="G630" s="34"/>
      <c r="H630" s="14">
        <v>624</v>
      </c>
      <c r="J630" s="7"/>
      <c r="AC630" s="8">
        <v>19721</v>
      </c>
      <c r="AD630" s="9" t="s">
        <v>590</v>
      </c>
      <c r="AE630" s="8">
        <v>820</v>
      </c>
    </row>
    <row r="631" spans="1:31" s="6" customFormat="1" ht="23.25" customHeight="1" x14ac:dyDescent="0.3">
      <c r="A631" s="5">
        <f>+Tableau14[[#This Row],[الهاتف]]</f>
        <v>0</v>
      </c>
      <c r="B631" s="5"/>
      <c r="C631" s="46"/>
      <c r="D631" s="47"/>
      <c r="E631" s="47"/>
      <c r="F631" s="47"/>
      <c r="G631" s="32"/>
      <c r="H631" s="10">
        <v>625</v>
      </c>
      <c r="J631" s="7"/>
      <c r="AC631" s="8">
        <v>19722</v>
      </c>
      <c r="AD631" s="9" t="s">
        <v>591</v>
      </c>
      <c r="AE631" s="8">
        <v>820</v>
      </c>
    </row>
    <row r="632" spans="1:31" s="6" customFormat="1" ht="23.25" customHeight="1" x14ac:dyDescent="0.3">
      <c r="A632" s="5">
        <f>+Tableau14[[#This Row],[الهاتف]]</f>
        <v>0</v>
      </c>
      <c r="B632" s="5"/>
      <c r="C632" s="48"/>
      <c r="D632" s="49"/>
      <c r="E632" s="49"/>
      <c r="F632" s="50"/>
      <c r="G632" s="34"/>
      <c r="H632" s="14">
        <v>626</v>
      </c>
      <c r="J632" s="7"/>
      <c r="AC632" s="8">
        <v>19723</v>
      </c>
      <c r="AD632" s="9" t="s">
        <v>592</v>
      </c>
      <c r="AE632" s="8">
        <v>830</v>
      </c>
    </row>
    <row r="633" spans="1:31" s="6" customFormat="1" ht="23.25" customHeight="1" x14ac:dyDescent="0.3">
      <c r="A633" s="5">
        <f>+Tableau14[[#This Row],[الهاتف]]</f>
        <v>0</v>
      </c>
      <c r="B633" s="5"/>
      <c r="C633" s="46"/>
      <c r="D633" s="47"/>
      <c r="E633" s="47"/>
      <c r="F633" s="47"/>
      <c r="G633" s="32"/>
      <c r="H633" s="10">
        <v>627</v>
      </c>
      <c r="J633" s="7"/>
      <c r="AC633" s="8">
        <v>19724</v>
      </c>
      <c r="AD633" s="9" t="s">
        <v>593</v>
      </c>
      <c r="AE633" s="8">
        <v>880</v>
      </c>
    </row>
    <row r="634" spans="1:31" s="6" customFormat="1" ht="23.25" customHeight="1" x14ac:dyDescent="0.3">
      <c r="A634" s="5">
        <f>+Tableau14[[#This Row],[الهاتف]]</f>
        <v>0</v>
      </c>
      <c r="B634" s="5"/>
      <c r="C634" s="48"/>
      <c r="D634" s="49"/>
      <c r="E634" s="49"/>
      <c r="F634" s="50"/>
      <c r="G634" s="34"/>
      <c r="H634" s="14">
        <v>628</v>
      </c>
      <c r="J634" s="7"/>
      <c r="AC634" s="8">
        <v>19725</v>
      </c>
      <c r="AD634" s="9" t="s">
        <v>594</v>
      </c>
      <c r="AE634" s="8">
        <v>830</v>
      </c>
    </row>
    <row r="635" spans="1:31" s="6" customFormat="1" ht="23.25" customHeight="1" x14ac:dyDescent="0.3">
      <c r="A635" s="5">
        <f>+Tableau14[[#This Row],[الهاتف]]</f>
        <v>0</v>
      </c>
      <c r="B635" s="5"/>
      <c r="C635" s="46"/>
      <c r="D635" s="47"/>
      <c r="E635" s="47"/>
      <c r="F635" s="47"/>
      <c r="G635" s="32"/>
      <c r="H635" s="10">
        <v>629</v>
      </c>
      <c r="J635" s="7"/>
      <c r="AC635" s="8">
        <v>19726</v>
      </c>
      <c r="AD635" s="9" t="s">
        <v>595</v>
      </c>
      <c r="AE635" s="8">
        <v>880</v>
      </c>
    </row>
    <row r="636" spans="1:31" s="6" customFormat="1" ht="23.25" customHeight="1" x14ac:dyDescent="0.3">
      <c r="A636" s="5">
        <f>+Tableau14[[#This Row],[الهاتف]]</f>
        <v>0</v>
      </c>
      <c r="B636" s="5"/>
      <c r="C636" s="48"/>
      <c r="D636" s="49"/>
      <c r="E636" s="49"/>
      <c r="F636" s="50"/>
      <c r="G636" s="34"/>
      <c r="H636" s="14">
        <v>630</v>
      </c>
      <c r="J636" s="7"/>
      <c r="AC636" s="8">
        <v>19727</v>
      </c>
      <c r="AD636" s="9" t="s">
        <v>596</v>
      </c>
      <c r="AE636" s="8">
        <v>820</v>
      </c>
    </row>
    <row r="637" spans="1:31" s="6" customFormat="1" ht="23.25" customHeight="1" x14ac:dyDescent="0.3">
      <c r="A637" s="5">
        <f>+Tableau14[[#This Row],[الهاتف]]</f>
        <v>0</v>
      </c>
      <c r="B637" s="5"/>
      <c r="C637" s="46"/>
      <c r="D637" s="47"/>
      <c r="E637" s="47"/>
      <c r="F637" s="47"/>
      <c r="G637" s="32"/>
      <c r="H637" s="10">
        <v>631</v>
      </c>
      <c r="J637" s="7"/>
      <c r="AC637" s="8">
        <v>19728</v>
      </c>
      <c r="AD637" s="9" t="s">
        <v>597</v>
      </c>
      <c r="AE637" s="8">
        <v>820</v>
      </c>
    </row>
    <row r="638" spans="1:31" s="6" customFormat="1" ht="23.25" customHeight="1" x14ac:dyDescent="0.3">
      <c r="A638" s="5">
        <f>+Tableau14[[#This Row],[الهاتف]]</f>
        <v>0</v>
      </c>
      <c r="B638" s="5"/>
      <c r="C638" s="48"/>
      <c r="D638" s="49"/>
      <c r="E638" s="49"/>
      <c r="F638" s="50"/>
      <c r="G638" s="34"/>
      <c r="H638" s="14">
        <v>632</v>
      </c>
      <c r="J638" s="7"/>
      <c r="AC638" s="8">
        <v>19729</v>
      </c>
      <c r="AD638" s="9" t="s">
        <v>598</v>
      </c>
      <c r="AE638" s="8">
        <v>830</v>
      </c>
    </row>
    <row r="639" spans="1:31" s="6" customFormat="1" ht="23.25" customHeight="1" x14ac:dyDescent="0.3">
      <c r="A639" s="5">
        <f>+Tableau14[[#This Row],[الهاتف]]</f>
        <v>0</v>
      </c>
      <c r="B639" s="5"/>
      <c r="C639" s="46"/>
      <c r="D639" s="47"/>
      <c r="E639" s="47"/>
      <c r="F639" s="47"/>
      <c r="G639" s="32"/>
      <c r="H639" s="10">
        <v>633</v>
      </c>
      <c r="J639" s="7"/>
      <c r="AC639" s="8">
        <v>19730</v>
      </c>
      <c r="AD639" s="9" t="s">
        <v>599</v>
      </c>
      <c r="AE639" s="8">
        <v>830</v>
      </c>
    </row>
    <row r="640" spans="1:31" s="6" customFormat="1" ht="23.25" customHeight="1" x14ac:dyDescent="0.3">
      <c r="A640" s="5">
        <f>+Tableau14[[#This Row],[الهاتف]]</f>
        <v>0</v>
      </c>
      <c r="B640" s="5"/>
      <c r="C640" s="48"/>
      <c r="D640" s="49"/>
      <c r="E640" s="49"/>
      <c r="F640" s="50"/>
      <c r="G640" s="34"/>
      <c r="H640" s="14">
        <v>634</v>
      </c>
      <c r="J640" s="7"/>
      <c r="AC640" s="8">
        <v>19731</v>
      </c>
      <c r="AD640" s="9" t="s">
        <v>600</v>
      </c>
      <c r="AE640" s="8">
        <v>840</v>
      </c>
    </row>
    <row r="641" spans="1:31" s="6" customFormat="1" ht="23.25" customHeight="1" x14ac:dyDescent="0.3">
      <c r="A641" s="5">
        <f>+Tableau14[[#This Row],[الهاتف]]</f>
        <v>0</v>
      </c>
      <c r="B641" s="5"/>
      <c r="C641" s="46"/>
      <c r="D641" s="47"/>
      <c r="E641" s="47"/>
      <c r="F641" s="47"/>
      <c r="G641" s="32"/>
      <c r="H641" s="10">
        <v>635</v>
      </c>
      <c r="J641" s="7"/>
      <c r="AC641" s="8">
        <v>19732</v>
      </c>
      <c r="AD641" s="9" t="s">
        <v>601</v>
      </c>
      <c r="AE641" s="8">
        <v>880</v>
      </c>
    </row>
    <row r="642" spans="1:31" s="6" customFormat="1" ht="23.25" customHeight="1" x14ac:dyDescent="0.3">
      <c r="A642" s="5">
        <f>+Tableau14[[#This Row],[الهاتف]]</f>
        <v>0</v>
      </c>
      <c r="B642" s="5"/>
      <c r="C642" s="48"/>
      <c r="D642" s="49"/>
      <c r="E642" s="49"/>
      <c r="F642" s="50"/>
      <c r="G642" s="34"/>
      <c r="H642" s="14">
        <v>636</v>
      </c>
      <c r="J642" s="7"/>
      <c r="AC642" s="8">
        <v>19733</v>
      </c>
      <c r="AD642" s="9" t="s">
        <v>602</v>
      </c>
      <c r="AE642" s="8">
        <v>820</v>
      </c>
    </row>
    <row r="643" spans="1:31" s="6" customFormat="1" ht="23.25" customHeight="1" x14ac:dyDescent="0.3">
      <c r="A643" s="5">
        <f>+Tableau14[[#This Row],[الهاتف]]</f>
        <v>0</v>
      </c>
      <c r="B643" s="5"/>
      <c r="C643" s="46"/>
      <c r="D643" s="47"/>
      <c r="E643" s="47"/>
      <c r="F643" s="47"/>
      <c r="G643" s="32"/>
      <c r="H643" s="10">
        <v>637</v>
      </c>
      <c r="J643" s="7"/>
      <c r="AC643" s="8">
        <v>19734</v>
      </c>
      <c r="AD643" s="9" t="s">
        <v>603</v>
      </c>
      <c r="AE643" s="8">
        <v>830</v>
      </c>
    </row>
    <row r="644" spans="1:31" s="6" customFormat="1" ht="23.25" customHeight="1" x14ac:dyDescent="0.3">
      <c r="A644" s="5">
        <f>+Tableau14[[#This Row],[الهاتف]]</f>
        <v>0</v>
      </c>
      <c r="B644" s="5"/>
      <c r="C644" s="48"/>
      <c r="D644" s="49"/>
      <c r="E644" s="49"/>
      <c r="F644" s="50"/>
      <c r="G644" s="34"/>
      <c r="H644" s="14">
        <v>638</v>
      </c>
      <c r="J644" s="7"/>
      <c r="AC644" s="8">
        <v>19735</v>
      </c>
      <c r="AD644" s="9" t="s">
        <v>604</v>
      </c>
      <c r="AE644" s="8">
        <v>820</v>
      </c>
    </row>
    <row r="645" spans="1:31" s="6" customFormat="1" ht="23.25" customHeight="1" x14ac:dyDescent="0.3">
      <c r="A645" s="5">
        <f>+Tableau14[[#This Row],[الهاتف]]</f>
        <v>0</v>
      </c>
      <c r="B645" s="5"/>
      <c r="C645" s="46"/>
      <c r="D645" s="47"/>
      <c r="E645" s="47"/>
      <c r="F645" s="47"/>
      <c r="G645" s="32"/>
      <c r="H645" s="10">
        <v>639</v>
      </c>
      <c r="J645" s="7"/>
      <c r="AC645" s="26"/>
      <c r="AD645" s="27"/>
      <c r="AE645" s="26"/>
    </row>
    <row r="646" spans="1:31" ht="15.6" x14ac:dyDescent="0.3">
      <c r="A646" s="5">
        <f>+Tableau14[[#This Row],[الهاتف]]</f>
        <v>0</v>
      </c>
      <c r="C646" s="48"/>
      <c r="D646" s="49"/>
      <c r="E646" s="49"/>
      <c r="F646" s="50"/>
      <c r="G646" s="34"/>
      <c r="H646" s="14">
        <v>640</v>
      </c>
      <c r="M646" s="6"/>
      <c r="N646" s="6"/>
    </row>
    <row r="647" spans="1:31" ht="15.6" x14ac:dyDescent="0.3">
      <c r="A647" s="5">
        <f>+Tableau14[[#This Row],[الهاتف]]</f>
        <v>0</v>
      </c>
      <c r="C647" s="46"/>
      <c r="D647" s="47"/>
      <c r="E647" s="47"/>
      <c r="F647" s="47"/>
      <c r="G647" s="32"/>
      <c r="H647" s="10">
        <v>641</v>
      </c>
      <c r="M647" s="6"/>
    </row>
    <row r="648" spans="1:31" ht="15.6" x14ac:dyDescent="0.3">
      <c r="A648" s="5">
        <f>+Tableau14[[#This Row],[الهاتف]]</f>
        <v>0</v>
      </c>
      <c r="C648" s="48"/>
      <c r="D648" s="49"/>
      <c r="E648" s="49"/>
      <c r="F648" s="50"/>
      <c r="G648" s="34"/>
      <c r="H648" s="14">
        <v>642</v>
      </c>
      <c r="M648" s="6"/>
    </row>
    <row r="649" spans="1:31" ht="15.6" x14ac:dyDescent="0.3">
      <c r="A649" s="5">
        <f>+Tableau14[[#This Row],[الهاتف]]</f>
        <v>0</v>
      </c>
      <c r="C649" s="46"/>
      <c r="D649" s="47"/>
      <c r="E649" s="47"/>
      <c r="F649" s="47"/>
      <c r="G649" s="32"/>
      <c r="H649" s="10">
        <v>643</v>
      </c>
      <c r="M649" s="6"/>
    </row>
    <row r="650" spans="1:31" ht="15" customHeight="1" x14ac:dyDescent="0.3">
      <c r="A650" s="5">
        <f>+Tableau14[[#This Row],[الهاتف]]</f>
        <v>0</v>
      </c>
      <c r="C650" s="48"/>
      <c r="D650" s="49"/>
      <c r="E650" s="49"/>
      <c r="F650" s="50"/>
      <c r="G650" s="34"/>
      <c r="H650" s="14">
        <v>644</v>
      </c>
      <c r="M650" s="6"/>
    </row>
    <row r="651" spans="1:31" ht="15.6" x14ac:dyDescent="0.3">
      <c r="A651" s="5">
        <f>+Tableau14[[#This Row],[الهاتف]]</f>
        <v>0</v>
      </c>
      <c r="C651" s="46"/>
      <c r="D651" s="47"/>
      <c r="E651" s="47"/>
      <c r="F651" s="47"/>
      <c r="G651" s="32"/>
      <c r="H651" s="10">
        <v>645</v>
      </c>
      <c r="M651" s="6"/>
    </row>
    <row r="652" spans="1:31" ht="15.6" x14ac:dyDescent="0.3">
      <c r="A652" s="5">
        <f>+Tableau14[[#This Row],[الهاتف]]</f>
        <v>0</v>
      </c>
      <c r="C652" s="48"/>
      <c r="D652" s="49"/>
      <c r="E652" s="49"/>
      <c r="F652" s="50"/>
      <c r="G652" s="34"/>
      <c r="H652" s="14">
        <v>646</v>
      </c>
      <c r="M652" s="6"/>
    </row>
    <row r="653" spans="1:31" ht="15.6" x14ac:dyDescent="0.3">
      <c r="A653" s="5">
        <f>+Tableau14[[#This Row],[الهاتف]]</f>
        <v>0</v>
      </c>
      <c r="C653" s="46"/>
      <c r="D653" s="47"/>
      <c r="E653" s="47"/>
      <c r="F653" s="47"/>
      <c r="G653" s="32"/>
      <c r="H653" s="10">
        <v>647</v>
      </c>
      <c r="M653" s="6"/>
    </row>
    <row r="654" spans="1:31" ht="15.6" x14ac:dyDescent="0.3">
      <c r="A654" s="5">
        <f>+Tableau14[[#This Row],[الهاتف]]</f>
        <v>0</v>
      </c>
      <c r="C654" s="48"/>
      <c r="D654" s="49"/>
      <c r="E654" s="49"/>
      <c r="F654" s="50"/>
      <c r="G654" s="34"/>
      <c r="H654" s="14">
        <v>648</v>
      </c>
      <c r="M654" s="6"/>
    </row>
    <row r="655" spans="1:31" ht="15.6" x14ac:dyDescent="0.3">
      <c r="A655" s="5">
        <f>+Tableau14[[#This Row],[الهاتف]]</f>
        <v>0</v>
      </c>
      <c r="C655" s="46"/>
      <c r="D655" s="47"/>
      <c r="E655" s="47"/>
      <c r="F655" s="47"/>
      <c r="G655" s="32"/>
      <c r="H655" s="10">
        <v>649</v>
      </c>
      <c r="M655" s="6"/>
    </row>
    <row r="656" spans="1:31" ht="15.6" x14ac:dyDescent="0.3">
      <c r="A656" s="5">
        <f>+Tableau14[[#This Row],[الهاتف]]</f>
        <v>0</v>
      </c>
      <c r="C656" s="48"/>
      <c r="D656" s="49"/>
      <c r="E656" s="49"/>
      <c r="F656" s="50"/>
      <c r="G656" s="34"/>
      <c r="H656" s="14">
        <v>650</v>
      </c>
      <c r="M656" s="6"/>
    </row>
    <row r="657" spans="1:13" ht="15.6" x14ac:dyDescent="0.3">
      <c r="A657" s="5">
        <f>+Tableau14[[#This Row],[الهاتف]]</f>
        <v>0</v>
      </c>
      <c r="C657" s="46"/>
      <c r="D657" s="47"/>
      <c r="E657" s="47"/>
      <c r="F657" s="47"/>
      <c r="G657" s="32"/>
      <c r="H657" s="10">
        <v>651</v>
      </c>
      <c r="M657" s="6"/>
    </row>
    <row r="658" spans="1:13" ht="15.6" x14ac:dyDescent="0.3">
      <c r="A658" s="5">
        <f>+Tableau14[[#This Row],[الهاتف]]</f>
        <v>0</v>
      </c>
      <c r="C658" s="48"/>
      <c r="D658" s="49"/>
      <c r="E658" s="49"/>
      <c r="F658" s="50"/>
      <c r="G658" s="34"/>
      <c r="H658" s="14">
        <v>652</v>
      </c>
      <c r="M658" s="6"/>
    </row>
    <row r="659" spans="1:13" ht="15.6" x14ac:dyDescent="0.3">
      <c r="A659" s="5">
        <f>+Tableau14[[#This Row],[الهاتف]]</f>
        <v>0</v>
      </c>
      <c r="C659" s="46"/>
      <c r="D659" s="47"/>
      <c r="E659" s="47"/>
      <c r="F659" s="47"/>
      <c r="G659" s="32"/>
      <c r="H659" s="10">
        <v>653</v>
      </c>
      <c r="M659" s="6"/>
    </row>
    <row r="660" spans="1:13" ht="15.6" x14ac:dyDescent="0.3">
      <c r="A660" s="5">
        <f>+Tableau14[[#This Row],[الهاتف]]</f>
        <v>0</v>
      </c>
      <c r="C660" s="48"/>
      <c r="D660" s="49"/>
      <c r="E660" s="49"/>
      <c r="F660" s="50"/>
      <c r="G660" s="34"/>
      <c r="H660" s="14">
        <v>654</v>
      </c>
      <c r="M660" s="6"/>
    </row>
    <row r="661" spans="1:13" ht="15.6" x14ac:dyDescent="0.3">
      <c r="A661" s="5">
        <f>+Tableau14[[#This Row],[الهاتف]]</f>
        <v>0</v>
      </c>
      <c r="C661" s="46"/>
      <c r="D661" s="47"/>
      <c r="E661" s="47"/>
      <c r="F661" s="47"/>
      <c r="G661" s="32"/>
      <c r="H661" s="10">
        <v>655</v>
      </c>
      <c r="M661" s="6"/>
    </row>
    <row r="662" spans="1:13" ht="15.6" x14ac:dyDescent="0.3">
      <c r="A662" s="5">
        <f>+Tableau14[[#This Row],[الهاتف]]</f>
        <v>0</v>
      </c>
      <c r="C662" s="48"/>
      <c r="D662" s="49"/>
      <c r="E662" s="49"/>
      <c r="F662" s="50"/>
      <c r="G662" s="34"/>
      <c r="H662" s="14">
        <v>656</v>
      </c>
      <c r="M662" s="6"/>
    </row>
    <row r="663" spans="1:13" ht="15.6" x14ac:dyDescent="0.3">
      <c r="A663" s="5">
        <f>+Tableau14[[#This Row],[الهاتف]]</f>
        <v>0</v>
      </c>
      <c r="C663" s="46"/>
      <c r="D663" s="47"/>
      <c r="E663" s="47"/>
      <c r="F663" s="47"/>
      <c r="G663" s="32"/>
      <c r="H663" s="10">
        <v>657</v>
      </c>
      <c r="M663" s="6"/>
    </row>
    <row r="664" spans="1:13" ht="15.6" x14ac:dyDescent="0.3">
      <c r="A664" s="5">
        <f>+Tableau14[[#This Row],[الهاتف]]</f>
        <v>0</v>
      </c>
      <c r="C664" s="48"/>
      <c r="D664" s="49"/>
      <c r="E664" s="49"/>
      <c r="F664" s="50"/>
      <c r="G664" s="34"/>
      <c r="H664" s="14">
        <v>658</v>
      </c>
      <c r="M664" s="6"/>
    </row>
    <row r="665" spans="1:13" ht="15.6" x14ac:dyDescent="0.3">
      <c r="A665" s="5">
        <f>+Tableau14[[#This Row],[الهاتف]]</f>
        <v>0</v>
      </c>
      <c r="C665" s="48"/>
      <c r="D665" s="49"/>
      <c r="E665" s="49"/>
      <c r="F665" s="50"/>
      <c r="G665" s="34"/>
      <c r="H665" s="10">
        <v>659</v>
      </c>
      <c r="M665" s="6"/>
    </row>
    <row r="666" spans="1:13" ht="15.6" x14ac:dyDescent="0.3">
      <c r="A666" s="5">
        <f>+Tableau14[[#This Row],[الهاتف]]</f>
        <v>0</v>
      </c>
      <c r="C666" s="46"/>
      <c r="D666" s="47"/>
      <c r="E666" s="47"/>
      <c r="F666" s="47"/>
      <c r="G666" s="32"/>
      <c r="H666" s="14">
        <v>660</v>
      </c>
      <c r="M666" s="6"/>
    </row>
    <row r="667" spans="1:13" ht="15.6" x14ac:dyDescent="0.3">
      <c r="A667" s="5">
        <f>+Tableau14[[#This Row],[الهاتف]]</f>
        <v>0</v>
      </c>
      <c r="C667" s="48"/>
      <c r="D667" s="49"/>
      <c r="E667" s="49"/>
      <c r="F667" s="50"/>
      <c r="G667" s="34"/>
      <c r="H667" s="10">
        <v>661</v>
      </c>
      <c r="M667" s="6"/>
    </row>
    <row r="668" spans="1:13" ht="15.6" x14ac:dyDescent="0.3">
      <c r="A668" s="5">
        <f>+Tableau14[[#This Row],[الهاتف]]</f>
        <v>0</v>
      </c>
      <c r="C668" s="46"/>
      <c r="D668" s="47"/>
      <c r="E668" s="47"/>
      <c r="F668" s="47"/>
      <c r="G668" s="32"/>
      <c r="H668" s="14">
        <v>662</v>
      </c>
      <c r="M668" s="6"/>
    </row>
    <row r="669" spans="1:13" ht="15.6" x14ac:dyDescent="0.3">
      <c r="A669" s="5">
        <f>+Tableau14[[#This Row],[الهاتف]]</f>
        <v>0</v>
      </c>
      <c r="C669" s="48"/>
      <c r="D669" s="49"/>
      <c r="E669" s="49"/>
      <c r="F669" s="50"/>
      <c r="G669" s="34"/>
      <c r="H669" s="10">
        <v>663</v>
      </c>
      <c r="M669" s="6"/>
    </row>
    <row r="670" spans="1:13" ht="15.6" x14ac:dyDescent="0.3">
      <c r="A670" s="5">
        <f>+Tableau14[[#This Row],[الهاتف]]</f>
        <v>0</v>
      </c>
      <c r="C670" s="46"/>
      <c r="D670" s="47"/>
      <c r="E670" s="47"/>
      <c r="F670" s="47"/>
      <c r="G670" s="32"/>
      <c r="H670" s="14">
        <v>664</v>
      </c>
      <c r="M670" s="6"/>
    </row>
    <row r="671" spans="1:13" ht="15.6" x14ac:dyDescent="0.3">
      <c r="A671" s="5">
        <f>+Tableau14[[#This Row],[الهاتف]]</f>
        <v>0</v>
      </c>
      <c r="C671" s="48"/>
      <c r="D671" s="49"/>
      <c r="E671" s="49"/>
      <c r="F671" s="50"/>
      <c r="G671" s="34"/>
      <c r="H671" s="10">
        <v>665</v>
      </c>
      <c r="M671" s="6"/>
    </row>
    <row r="672" spans="1:13" ht="15.6" x14ac:dyDescent="0.3">
      <c r="A672" s="5">
        <f>+Tableau14[[#This Row],[الهاتف]]</f>
        <v>0</v>
      </c>
      <c r="C672" s="46"/>
      <c r="D672" s="47"/>
      <c r="E672" s="47"/>
      <c r="F672" s="47"/>
      <c r="G672" s="32"/>
      <c r="H672" s="14">
        <v>666</v>
      </c>
      <c r="M672" s="6"/>
    </row>
    <row r="673" spans="1:13" ht="15.6" x14ac:dyDescent="0.3">
      <c r="A673" s="5">
        <f>+Tableau14[[#This Row],[الهاتف]]</f>
        <v>0</v>
      </c>
      <c r="C673" s="48"/>
      <c r="D673" s="49"/>
      <c r="E673" s="49"/>
      <c r="F673" s="50"/>
      <c r="G673" s="34"/>
      <c r="H673" s="10">
        <v>667</v>
      </c>
      <c r="M673" s="6"/>
    </row>
    <row r="674" spans="1:13" ht="15.6" x14ac:dyDescent="0.3">
      <c r="A674" s="5">
        <f>+Tableau14[[#This Row],[الهاتف]]</f>
        <v>0</v>
      </c>
      <c r="C674" s="46"/>
      <c r="D674" s="47"/>
      <c r="E674" s="47"/>
      <c r="F674" s="47"/>
      <c r="G674" s="32"/>
      <c r="H674" s="14">
        <v>668</v>
      </c>
      <c r="M674" s="6"/>
    </row>
    <row r="675" spans="1:13" ht="15.6" x14ac:dyDescent="0.3">
      <c r="A675" s="5">
        <f>+Tableau14[[#This Row],[الهاتف]]</f>
        <v>0</v>
      </c>
      <c r="C675" s="48"/>
      <c r="D675" s="49"/>
      <c r="E675" s="49"/>
      <c r="F675" s="50"/>
      <c r="G675" s="34"/>
      <c r="H675" s="10">
        <v>669</v>
      </c>
      <c r="M675" s="6"/>
    </row>
    <row r="676" spans="1:13" ht="15.6" x14ac:dyDescent="0.3">
      <c r="A676" s="5">
        <f>+Tableau14[[#This Row],[الهاتف]]</f>
        <v>0</v>
      </c>
      <c r="C676" s="46"/>
      <c r="D676" s="47"/>
      <c r="E676" s="47"/>
      <c r="F676" s="47"/>
      <c r="G676" s="32"/>
      <c r="H676" s="14">
        <v>670</v>
      </c>
      <c r="M676" s="6"/>
    </row>
    <row r="677" spans="1:13" ht="15.6" x14ac:dyDescent="0.3">
      <c r="A677" s="5">
        <f>+Tableau14[[#This Row],[الهاتف]]</f>
        <v>0</v>
      </c>
      <c r="C677" s="48"/>
      <c r="D677" s="49"/>
      <c r="E677" s="49"/>
      <c r="F677" s="50"/>
      <c r="G677" s="34"/>
      <c r="H677" s="10">
        <v>671</v>
      </c>
      <c r="M677" s="6"/>
    </row>
    <row r="678" spans="1:13" ht="15.6" x14ac:dyDescent="0.3">
      <c r="A678" s="5">
        <f>+Tableau14[[#This Row],[الهاتف]]</f>
        <v>0</v>
      </c>
      <c r="C678" s="46"/>
      <c r="D678" s="47"/>
      <c r="E678" s="47"/>
      <c r="F678" s="47"/>
      <c r="G678" s="32"/>
      <c r="H678" s="14">
        <v>672</v>
      </c>
      <c r="M678" s="6"/>
    </row>
    <row r="679" spans="1:13" ht="15.6" x14ac:dyDescent="0.3">
      <c r="A679" s="5">
        <f>+Tableau14[[#This Row],[الهاتف]]</f>
        <v>0</v>
      </c>
      <c r="C679" s="48"/>
      <c r="D679" s="49"/>
      <c r="E679" s="49"/>
      <c r="F679" s="50"/>
      <c r="G679" s="34"/>
      <c r="H679" s="10">
        <v>673</v>
      </c>
      <c r="M679" s="6"/>
    </row>
    <row r="680" spans="1:13" ht="15.6" x14ac:dyDescent="0.3">
      <c r="A680" s="5">
        <f>+Tableau14[[#This Row],[الهاتف]]</f>
        <v>0</v>
      </c>
      <c r="C680" s="46"/>
      <c r="D680" s="47"/>
      <c r="E680" s="47"/>
      <c r="F680" s="47"/>
      <c r="G680" s="32"/>
      <c r="H680" s="14">
        <v>674</v>
      </c>
      <c r="M680" s="6"/>
    </row>
    <row r="681" spans="1:13" ht="15.6" x14ac:dyDescent="0.3">
      <c r="A681" s="5">
        <f>+Tableau14[[#This Row],[الهاتف]]</f>
        <v>0</v>
      </c>
      <c r="C681" s="48"/>
      <c r="D681" s="49"/>
      <c r="E681" s="49"/>
      <c r="F681" s="50"/>
      <c r="G681" s="34"/>
      <c r="H681" s="10">
        <v>675</v>
      </c>
      <c r="M681" s="6"/>
    </row>
    <row r="682" spans="1:13" ht="15.6" x14ac:dyDescent="0.3">
      <c r="A682" s="5">
        <f>+Tableau14[[#This Row],[الهاتف]]</f>
        <v>0</v>
      </c>
      <c r="C682" s="46"/>
      <c r="D682" s="47"/>
      <c r="E682" s="47"/>
      <c r="F682" s="47"/>
      <c r="G682" s="32"/>
      <c r="H682" s="14">
        <v>676</v>
      </c>
      <c r="M682" s="6"/>
    </row>
    <row r="683" spans="1:13" ht="15.6" x14ac:dyDescent="0.3">
      <c r="A683" s="5">
        <f>+Tableau14[[#This Row],[الهاتف]]</f>
        <v>0</v>
      </c>
      <c r="C683" s="48"/>
      <c r="D683" s="49"/>
      <c r="E683" s="49"/>
      <c r="F683" s="50"/>
      <c r="G683" s="34"/>
      <c r="H683" s="10">
        <v>677</v>
      </c>
      <c r="M683" s="6"/>
    </row>
    <row r="684" spans="1:13" ht="15.6" x14ac:dyDescent="0.3">
      <c r="A684" s="5">
        <f>+Tableau14[[#This Row],[الهاتف]]</f>
        <v>0</v>
      </c>
      <c r="C684" s="46"/>
      <c r="D684" s="47"/>
      <c r="E684" s="47"/>
      <c r="F684" s="47"/>
      <c r="G684" s="32"/>
      <c r="H684" s="14">
        <v>678</v>
      </c>
      <c r="M684" s="6"/>
    </row>
    <row r="685" spans="1:13" ht="15.6" x14ac:dyDescent="0.3">
      <c r="A685" s="5">
        <f>+Tableau14[[#This Row],[الهاتف]]</f>
        <v>0</v>
      </c>
      <c r="C685" s="48"/>
      <c r="D685" s="49"/>
      <c r="E685" s="49"/>
      <c r="F685" s="50"/>
      <c r="G685" s="34"/>
      <c r="H685" s="10">
        <v>679</v>
      </c>
      <c r="M685" s="6"/>
    </row>
    <row r="686" spans="1:13" ht="15.6" x14ac:dyDescent="0.3">
      <c r="A686" s="5">
        <f>+Tableau14[[#This Row],[الهاتف]]</f>
        <v>0</v>
      </c>
      <c r="C686" s="46"/>
      <c r="D686" s="47"/>
      <c r="E686" s="47"/>
      <c r="F686" s="47"/>
      <c r="G686" s="32"/>
      <c r="H686" s="14">
        <v>680</v>
      </c>
      <c r="M686" s="6"/>
    </row>
    <row r="687" spans="1:13" ht="15.6" x14ac:dyDescent="0.3">
      <c r="A687" s="5">
        <f>+Tableau14[[#This Row],[الهاتف]]</f>
        <v>0</v>
      </c>
      <c r="C687" s="48"/>
      <c r="D687" s="49"/>
      <c r="E687" s="49"/>
      <c r="F687" s="50"/>
      <c r="G687" s="34"/>
      <c r="H687" s="10">
        <v>681</v>
      </c>
      <c r="M687" s="6"/>
    </row>
    <row r="688" spans="1:13" ht="15.6" x14ac:dyDescent="0.3">
      <c r="A688" s="5">
        <f>+Tableau14[[#This Row],[الهاتف]]</f>
        <v>0</v>
      </c>
      <c r="C688" s="48"/>
      <c r="D688" s="49"/>
      <c r="E688" s="49"/>
      <c r="F688" s="50"/>
      <c r="G688" s="34"/>
      <c r="H688" s="14">
        <v>682</v>
      </c>
      <c r="M688" s="6"/>
    </row>
    <row r="689" spans="1:13" ht="15.6" x14ac:dyDescent="0.3">
      <c r="A689" s="5">
        <f>+Tableau14[[#This Row],[الهاتف]]</f>
        <v>0</v>
      </c>
      <c r="C689" s="46"/>
      <c r="D689" s="47"/>
      <c r="E689" s="47"/>
      <c r="F689" s="47"/>
      <c r="G689" s="32"/>
      <c r="H689" s="10">
        <v>683</v>
      </c>
      <c r="M689" s="6"/>
    </row>
    <row r="690" spans="1:13" ht="15.6" x14ac:dyDescent="0.3">
      <c r="A690" s="5">
        <f>+Tableau14[[#This Row],[الهاتف]]</f>
        <v>0</v>
      </c>
      <c r="C690" s="48"/>
      <c r="D690" s="49"/>
      <c r="E690" s="49"/>
      <c r="F690" s="50"/>
      <c r="G690" s="34"/>
      <c r="H690" s="14">
        <v>684</v>
      </c>
      <c r="M690" s="6"/>
    </row>
    <row r="691" spans="1:13" ht="15.6" x14ac:dyDescent="0.3">
      <c r="A691" s="5">
        <f>+Tableau14[[#This Row],[الهاتف]]</f>
        <v>0</v>
      </c>
      <c r="C691" s="46"/>
      <c r="D691" s="47"/>
      <c r="E691" s="47"/>
      <c r="F691" s="47"/>
      <c r="G691" s="32"/>
      <c r="H691" s="10">
        <v>685</v>
      </c>
      <c r="M691" s="6"/>
    </row>
    <row r="692" spans="1:13" ht="15.6" x14ac:dyDescent="0.3">
      <c r="A692" s="5">
        <f>+Tableau14[[#This Row],[الهاتف]]</f>
        <v>0</v>
      </c>
      <c r="C692" s="48"/>
      <c r="D692" s="49"/>
      <c r="E692" s="49"/>
      <c r="F692" s="50"/>
      <c r="G692" s="34"/>
      <c r="H692" s="14">
        <v>686</v>
      </c>
      <c r="M692" s="6"/>
    </row>
    <row r="693" spans="1:13" ht="15.6" x14ac:dyDescent="0.3">
      <c r="A693" s="5">
        <f>+Tableau14[[#This Row],[الهاتف]]</f>
        <v>0</v>
      </c>
      <c r="C693" s="46"/>
      <c r="D693" s="47"/>
      <c r="E693" s="47"/>
      <c r="F693" s="47"/>
      <c r="G693" s="32"/>
      <c r="H693" s="10">
        <v>687</v>
      </c>
      <c r="M693" s="6"/>
    </row>
    <row r="694" spans="1:13" ht="15.6" x14ac:dyDescent="0.3">
      <c r="A694" s="5">
        <f>+Tableau14[[#This Row],[الهاتف]]</f>
        <v>0</v>
      </c>
      <c r="C694" s="48"/>
      <c r="D694" s="49"/>
      <c r="E694" s="49"/>
      <c r="F694" s="50"/>
      <c r="G694" s="34"/>
      <c r="H694" s="14">
        <v>688</v>
      </c>
      <c r="M694" s="6"/>
    </row>
    <row r="695" spans="1:13" ht="15.6" x14ac:dyDescent="0.3">
      <c r="A695" s="5">
        <f>+Tableau14[[#This Row],[الهاتف]]</f>
        <v>0</v>
      </c>
      <c r="C695" s="46"/>
      <c r="D695" s="47"/>
      <c r="E695" s="47"/>
      <c r="F695" s="47"/>
      <c r="G695" s="32"/>
      <c r="H695" s="10">
        <v>689</v>
      </c>
      <c r="M695" s="6"/>
    </row>
    <row r="696" spans="1:13" ht="15.6" x14ac:dyDescent="0.3">
      <c r="A696" s="5">
        <f>+Tableau14[[#This Row],[الهاتف]]</f>
        <v>0</v>
      </c>
      <c r="C696" s="48"/>
      <c r="D696" s="49"/>
      <c r="E696" s="49"/>
      <c r="F696" s="50"/>
      <c r="G696" s="34"/>
      <c r="H696" s="14">
        <v>690</v>
      </c>
      <c r="M696" s="6"/>
    </row>
    <row r="697" spans="1:13" ht="15.6" x14ac:dyDescent="0.3">
      <c r="A697" s="5">
        <f>+Tableau14[[#This Row],[الهاتف]]</f>
        <v>0</v>
      </c>
      <c r="C697" s="46"/>
      <c r="D697" s="47"/>
      <c r="E697" s="47"/>
      <c r="F697" s="47"/>
      <c r="G697" s="32"/>
      <c r="H697" s="10">
        <v>691</v>
      </c>
      <c r="M697" s="6"/>
    </row>
    <row r="698" spans="1:13" ht="15.6" x14ac:dyDescent="0.3">
      <c r="A698" s="5">
        <f>+Tableau14[[#This Row],[الهاتف]]</f>
        <v>0</v>
      </c>
      <c r="C698" s="48"/>
      <c r="D698" s="49"/>
      <c r="E698" s="49"/>
      <c r="F698" s="50"/>
      <c r="G698" s="34"/>
      <c r="H698" s="14">
        <v>692</v>
      </c>
      <c r="M698" s="6"/>
    </row>
    <row r="699" spans="1:13" ht="15.6" x14ac:dyDescent="0.3">
      <c r="A699" s="5">
        <f>+Tableau14[[#This Row],[الهاتف]]</f>
        <v>0</v>
      </c>
      <c r="C699" s="46"/>
      <c r="D699" s="47"/>
      <c r="E699" s="47"/>
      <c r="F699" s="47"/>
      <c r="G699" s="32"/>
      <c r="H699" s="10">
        <v>693</v>
      </c>
      <c r="M699" s="6"/>
    </row>
    <row r="700" spans="1:13" ht="15.6" x14ac:dyDescent="0.3">
      <c r="A700" s="5">
        <f>+Tableau14[[#This Row],[الهاتف]]</f>
        <v>0</v>
      </c>
      <c r="C700" s="48"/>
      <c r="D700" s="49"/>
      <c r="E700" s="49"/>
      <c r="F700" s="50"/>
      <c r="G700" s="34"/>
      <c r="H700" s="14">
        <v>694</v>
      </c>
      <c r="M700" s="6"/>
    </row>
    <row r="701" spans="1:13" ht="15.6" x14ac:dyDescent="0.3">
      <c r="A701" s="5">
        <f>+Tableau14[[#This Row],[الهاتف]]</f>
        <v>0</v>
      </c>
      <c r="C701" s="46"/>
      <c r="D701" s="47"/>
      <c r="E701" s="47"/>
      <c r="F701" s="47"/>
      <c r="G701" s="32"/>
      <c r="H701" s="10">
        <v>695</v>
      </c>
      <c r="M701" s="6"/>
    </row>
    <row r="702" spans="1:13" ht="15.6" x14ac:dyDescent="0.3">
      <c r="A702" s="5">
        <f>+Tableau14[[#This Row],[الهاتف]]</f>
        <v>0</v>
      </c>
      <c r="C702" s="48"/>
      <c r="D702" s="49"/>
      <c r="E702" s="49"/>
      <c r="F702" s="50"/>
      <c r="G702" s="34"/>
      <c r="H702" s="14">
        <v>696</v>
      </c>
      <c r="M702" s="6"/>
    </row>
    <row r="703" spans="1:13" ht="15.6" x14ac:dyDescent="0.3">
      <c r="A703" s="5">
        <f>+Tableau14[[#This Row],[الهاتف]]</f>
        <v>0</v>
      </c>
      <c r="C703" s="46"/>
      <c r="D703" s="47"/>
      <c r="E703" s="47"/>
      <c r="F703" s="47"/>
      <c r="G703" s="32"/>
      <c r="H703" s="10">
        <v>697</v>
      </c>
      <c r="M703" s="6"/>
    </row>
    <row r="704" spans="1:13" ht="15.6" x14ac:dyDescent="0.3">
      <c r="A704" s="5">
        <f>+Tableau14[[#This Row],[الهاتف]]</f>
        <v>0</v>
      </c>
      <c r="C704" s="48"/>
      <c r="D704" s="49"/>
      <c r="E704" s="49"/>
      <c r="F704" s="50"/>
      <c r="G704" s="34"/>
      <c r="H704" s="14">
        <v>698</v>
      </c>
      <c r="M704" s="6"/>
    </row>
    <row r="705" spans="1:13" ht="15.6" x14ac:dyDescent="0.3">
      <c r="A705" s="5">
        <f>+Tableau14[[#This Row],[الهاتف]]</f>
        <v>0</v>
      </c>
      <c r="C705" s="46"/>
      <c r="D705" s="47"/>
      <c r="E705" s="47"/>
      <c r="F705" s="47"/>
      <c r="G705" s="32"/>
      <c r="H705" s="10">
        <v>699</v>
      </c>
      <c r="M705" s="6"/>
    </row>
    <row r="706" spans="1:13" ht="15.6" x14ac:dyDescent="0.3">
      <c r="A706" s="5">
        <f>+Tableau14[[#This Row],[الهاتف]]</f>
        <v>0</v>
      </c>
      <c r="C706" s="48"/>
      <c r="D706" s="49"/>
      <c r="E706" s="49"/>
      <c r="F706" s="50"/>
      <c r="G706" s="34"/>
      <c r="H706" s="14">
        <v>700</v>
      </c>
      <c r="M706" s="6"/>
    </row>
    <row r="707" spans="1:13" ht="15.6" x14ac:dyDescent="0.3">
      <c r="A707" s="5">
        <f>+Tableau14[[#This Row],[الهاتف]]</f>
        <v>0</v>
      </c>
      <c r="C707" s="46"/>
      <c r="D707" s="47"/>
      <c r="E707" s="47"/>
      <c r="F707" s="47"/>
      <c r="G707" s="32"/>
      <c r="H707" s="10">
        <v>701</v>
      </c>
      <c r="M707" s="6"/>
    </row>
    <row r="708" spans="1:13" ht="15.6" x14ac:dyDescent="0.3">
      <c r="A708" s="5">
        <f>+Tableau14[[#This Row],[الهاتف]]</f>
        <v>0</v>
      </c>
      <c r="C708" s="48"/>
      <c r="D708" s="49"/>
      <c r="E708" s="49"/>
      <c r="F708" s="50"/>
      <c r="G708" s="34"/>
      <c r="H708" s="14">
        <v>702</v>
      </c>
      <c r="M708" s="6"/>
    </row>
    <row r="709" spans="1:13" ht="15.6" x14ac:dyDescent="0.3">
      <c r="A709" s="5">
        <f>+Tableau14[[#This Row],[الهاتف]]</f>
        <v>0</v>
      </c>
      <c r="C709" s="46"/>
      <c r="D709" s="47"/>
      <c r="E709" s="47"/>
      <c r="F709" s="47"/>
      <c r="G709" s="32"/>
      <c r="H709" s="10">
        <v>703</v>
      </c>
      <c r="M709" s="6"/>
    </row>
    <row r="710" spans="1:13" ht="15.6" x14ac:dyDescent="0.3">
      <c r="A710" s="5">
        <f>+Tableau14[[#This Row],[الهاتف]]</f>
        <v>0</v>
      </c>
      <c r="C710" s="48"/>
      <c r="D710" s="49"/>
      <c r="E710" s="49"/>
      <c r="F710" s="50"/>
      <c r="G710" s="34"/>
      <c r="H710" s="14">
        <v>704</v>
      </c>
      <c r="M710" s="6"/>
    </row>
    <row r="711" spans="1:13" ht="15.6" x14ac:dyDescent="0.3">
      <c r="A711" s="5">
        <f>+Tableau14[[#This Row],[الهاتف]]</f>
        <v>0</v>
      </c>
      <c r="C711" s="46"/>
      <c r="D711" s="47"/>
      <c r="E711" s="47"/>
      <c r="F711" s="47"/>
      <c r="G711" s="32"/>
      <c r="H711" s="10">
        <v>705</v>
      </c>
      <c r="M711" s="6"/>
    </row>
    <row r="712" spans="1:13" ht="15.6" x14ac:dyDescent="0.3">
      <c r="A712" s="5">
        <f>+Tableau14[[#This Row],[الهاتف]]</f>
        <v>0</v>
      </c>
      <c r="C712" s="48"/>
      <c r="D712" s="49"/>
      <c r="E712" s="49"/>
      <c r="F712" s="50"/>
      <c r="G712" s="34"/>
      <c r="H712" s="14">
        <v>706</v>
      </c>
      <c r="M712" s="6"/>
    </row>
    <row r="713" spans="1:13" ht="15.6" x14ac:dyDescent="0.3">
      <c r="A713" s="5">
        <f>+Tableau14[[#This Row],[الهاتف]]</f>
        <v>0</v>
      </c>
      <c r="C713" s="46"/>
      <c r="D713" s="47"/>
      <c r="E713" s="47"/>
      <c r="F713" s="47"/>
      <c r="G713" s="32"/>
      <c r="H713" s="10">
        <v>707</v>
      </c>
      <c r="M713" s="6"/>
    </row>
    <row r="714" spans="1:13" ht="15.6" x14ac:dyDescent="0.3">
      <c r="A714" s="5">
        <f>+Tableau14[[#This Row],[الهاتف]]</f>
        <v>0</v>
      </c>
      <c r="C714" s="48"/>
      <c r="D714" s="49"/>
      <c r="E714" s="49"/>
      <c r="F714" s="50"/>
      <c r="G714" s="34"/>
      <c r="H714" s="14">
        <v>708</v>
      </c>
      <c r="M714" s="6"/>
    </row>
    <row r="715" spans="1:13" ht="15.6" x14ac:dyDescent="0.3">
      <c r="A715" s="5">
        <f>+Tableau14[[#This Row],[الهاتف]]</f>
        <v>0</v>
      </c>
      <c r="C715" s="46"/>
      <c r="D715" s="47"/>
      <c r="E715" s="47"/>
      <c r="F715" s="47"/>
      <c r="G715" s="32"/>
      <c r="H715" s="10">
        <v>709</v>
      </c>
      <c r="M715" s="6"/>
    </row>
    <row r="716" spans="1:13" ht="15.6" x14ac:dyDescent="0.3">
      <c r="A716" s="5">
        <f>+Tableau14[[#This Row],[الهاتف]]</f>
        <v>0</v>
      </c>
      <c r="C716" s="48"/>
      <c r="D716" s="49"/>
      <c r="E716" s="49"/>
      <c r="F716" s="50"/>
      <c r="G716" s="34"/>
      <c r="H716" s="14">
        <v>710</v>
      </c>
      <c r="M716" s="6"/>
    </row>
    <row r="717" spans="1:13" ht="15.6" x14ac:dyDescent="0.3">
      <c r="A717" s="5">
        <f>+Tableau14[[#This Row],[الهاتف]]</f>
        <v>0</v>
      </c>
      <c r="C717" s="46"/>
      <c r="D717" s="47"/>
      <c r="E717" s="47"/>
      <c r="F717" s="47"/>
      <c r="G717" s="32"/>
      <c r="H717" s="10">
        <v>711</v>
      </c>
      <c r="M717" s="6"/>
    </row>
    <row r="718" spans="1:13" ht="15.6" x14ac:dyDescent="0.3">
      <c r="A718" s="5">
        <f>+Tableau14[[#This Row],[الهاتف]]</f>
        <v>0</v>
      </c>
      <c r="C718" s="48"/>
      <c r="D718" s="49"/>
      <c r="E718" s="49"/>
      <c r="F718" s="50"/>
      <c r="G718" s="34"/>
      <c r="H718" s="14">
        <v>712</v>
      </c>
      <c r="M718" s="6"/>
    </row>
    <row r="719" spans="1:13" ht="15.6" x14ac:dyDescent="0.3">
      <c r="A719" s="5">
        <f>+Tableau14[[#This Row],[الهاتف]]</f>
        <v>0</v>
      </c>
      <c r="C719" s="46"/>
      <c r="D719" s="47"/>
      <c r="E719" s="47"/>
      <c r="F719" s="47"/>
      <c r="G719" s="32"/>
      <c r="H719" s="10">
        <v>713</v>
      </c>
      <c r="M719" s="6"/>
    </row>
    <row r="720" spans="1:13" ht="15.6" x14ac:dyDescent="0.3">
      <c r="A720" s="5">
        <f>+Tableau14[[#This Row],[الهاتف]]</f>
        <v>0</v>
      </c>
      <c r="C720" s="48"/>
      <c r="D720" s="49"/>
      <c r="E720" s="49"/>
      <c r="F720" s="50"/>
      <c r="G720" s="34"/>
      <c r="H720" s="14">
        <v>714</v>
      </c>
      <c r="M720" s="6"/>
    </row>
    <row r="721" spans="1:32" ht="15.6" x14ac:dyDescent="0.3">
      <c r="A721" s="5">
        <f>+Tableau14[[#This Row],[الهاتف]]</f>
        <v>0</v>
      </c>
      <c r="C721" s="46"/>
      <c r="D721" s="47"/>
      <c r="E721" s="47"/>
      <c r="F721" s="47"/>
      <c r="G721" s="32"/>
      <c r="H721" s="10">
        <v>715</v>
      </c>
      <c r="M721" s="6"/>
    </row>
    <row r="722" spans="1:32" ht="15.6" x14ac:dyDescent="0.3">
      <c r="A722" s="5">
        <f>+Tableau14[[#This Row],[الهاتف]]</f>
        <v>0</v>
      </c>
      <c r="C722" s="48"/>
      <c r="D722" s="49"/>
      <c r="E722" s="49"/>
      <c r="F722" s="50"/>
      <c r="G722" s="34"/>
      <c r="H722" s="14">
        <v>716</v>
      </c>
    </row>
    <row r="723" spans="1:32" ht="15.6" x14ac:dyDescent="0.3">
      <c r="A723" s="5">
        <f>+Tableau14[[#This Row],[الهاتف]]</f>
        <v>0</v>
      </c>
      <c r="C723" s="46"/>
      <c r="D723" s="47"/>
      <c r="E723" s="47"/>
      <c r="F723" s="47"/>
      <c r="G723" s="32"/>
      <c r="H723" s="10">
        <v>717</v>
      </c>
    </row>
    <row r="724" spans="1:32" ht="15.6" x14ac:dyDescent="0.3">
      <c r="A724" s="5">
        <f>+Tableau14[[#This Row],[الهاتف]]</f>
        <v>0</v>
      </c>
      <c r="C724" s="48"/>
      <c r="D724" s="49"/>
      <c r="E724" s="49"/>
      <c r="F724" s="50"/>
      <c r="G724" s="34"/>
      <c r="H724" s="14">
        <v>718</v>
      </c>
    </row>
    <row r="725" spans="1:32" ht="15.6" x14ac:dyDescent="0.3">
      <c r="A725" s="5">
        <f>+Tableau14[[#This Row],[الهاتف]]</f>
        <v>0</v>
      </c>
      <c r="C725" s="46"/>
      <c r="D725" s="47"/>
      <c r="E725" s="47"/>
      <c r="F725" s="47"/>
      <c r="G725" s="32"/>
      <c r="H725" s="10">
        <v>719</v>
      </c>
    </row>
    <row r="726" spans="1:32" ht="15.6" x14ac:dyDescent="0.3">
      <c r="A726" s="5">
        <f>+Tableau14[[#This Row],[الهاتف]]</f>
        <v>0</v>
      </c>
      <c r="C726" s="48"/>
      <c r="D726" s="49"/>
      <c r="E726" s="49"/>
      <c r="F726" s="50"/>
      <c r="G726" s="34"/>
      <c r="H726" s="14">
        <v>720</v>
      </c>
    </row>
    <row r="727" spans="1:32" ht="15.6" x14ac:dyDescent="0.3">
      <c r="A727" s="5">
        <f>+Tableau14[[#This Row],[الهاتف]]</f>
        <v>0</v>
      </c>
      <c r="C727" s="46"/>
      <c r="D727" s="47"/>
      <c r="E727" s="47"/>
      <c r="F727" s="47"/>
      <c r="G727" s="32"/>
      <c r="H727" s="10">
        <v>721</v>
      </c>
    </row>
    <row r="728" spans="1:32" ht="15.6" x14ac:dyDescent="0.3">
      <c r="A728" s="5">
        <f>+Tableau14[[#This Row],[الهاتف]]</f>
        <v>0</v>
      </c>
      <c r="C728" s="48"/>
      <c r="D728" s="49"/>
      <c r="E728" s="49"/>
      <c r="F728" s="50"/>
      <c r="G728" s="34"/>
      <c r="H728" s="14">
        <v>722</v>
      </c>
    </row>
    <row r="729" spans="1:32" ht="15.6" x14ac:dyDescent="0.3">
      <c r="A729" s="5">
        <f>+Tableau14[[#This Row],[الهاتف]]</f>
        <v>0</v>
      </c>
      <c r="C729" s="46"/>
      <c r="D729" s="47"/>
      <c r="E729" s="47"/>
      <c r="F729" s="47"/>
      <c r="G729" s="32"/>
      <c r="H729" s="10">
        <v>723</v>
      </c>
    </row>
    <row r="730" spans="1:32" ht="15.6" x14ac:dyDescent="0.3">
      <c r="A730" s="5">
        <f>+Tableau14[[#This Row],[الهاتف]]</f>
        <v>0</v>
      </c>
      <c r="C730" s="48"/>
      <c r="D730" s="49"/>
      <c r="E730" s="49"/>
      <c r="F730" s="50"/>
      <c r="G730" s="34"/>
      <c r="H730" s="14">
        <v>724</v>
      </c>
    </row>
    <row r="731" spans="1:32" ht="15.6" x14ac:dyDescent="0.3">
      <c r="A731" s="5">
        <f>+Tableau14[[#This Row],[الهاتف]]</f>
        <v>0</v>
      </c>
      <c r="C731" s="46"/>
      <c r="D731" s="47"/>
      <c r="E731" s="47"/>
      <c r="F731" s="47"/>
      <c r="G731" s="32"/>
      <c r="H731" s="10">
        <v>725</v>
      </c>
    </row>
    <row r="732" spans="1:32" ht="15.6" x14ac:dyDescent="0.3">
      <c r="A732" s="5">
        <f>+Tableau14[[#This Row],[الهاتف]]</f>
        <v>0</v>
      </c>
      <c r="C732" s="48"/>
      <c r="D732" s="49"/>
      <c r="E732" s="49"/>
      <c r="F732" s="50"/>
      <c r="G732" s="34"/>
      <c r="H732" s="14">
        <v>726</v>
      </c>
    </row>
    <row r="733" spans="1:32" ht="15.6" x14ac:dyDescent="0.3">
      <c r="A733" s="5">
        <f>+Tableau14[[#This Row],[الهاتف]]</f>
        <v>0</v>
      </c>
      <c r="C733" s="46"/>
      <c r="D733" s="47"/>
      <c r="E733" s="47"/>
      <c r="F733" s="47"/>
      <c r="G733" s="32"/>
      <c r="H733" s="10">
        <v>727</v>
      </c>
    </row>
    <row r="734" spans="1:32" ht="15.6" x14ac:dyDescent="0.3">
      <c r="A734" s="5">
        <f>+Tableau14[[#This Row],[الهاتف]]</f>
        <v>0</v>
      </c>
      <c r="C734" s="48"/>
      <c r="D734" s="49"/>
      <c r="E734" s="49"/>
      <c r="F734" s="50"/>
      <c r="G734" s="34"/>
      <c r="H734" s="14">
        <v>728</v>
      </c>
    </row>
    <row r="735" spans="1:32" ht="15.6" x14ac:dyDescent="0.3">
      <c r="A735" s="5">
        <f>+Tableau14[[#This Row],[الهاتف]]</f>
        <v>0</v>
      </c>
      <c r="C735" s="46"/>
      <c r="D735" s="47"/>
      <c r="E735" s="47"/>
      <c r="F735" s="47"/>
      <c r="G735" s="32"/>
      <c r="H735" s="10">
        <v>729</v>
      </c>
    </row>
    <row r="736" spans="1:32" s="4" customFormat="1" ht="15.6" x14ac:dyDescent="0.3">
      <c r="A736" s="5">
        <f>+Tableau14[[#This Row],[الهاتف]]</f>
        <v>0</v>
      </c>
      <c r="B736"/>
      <c r="C736" s="48"/>
      <c r="D736" s="49"/>
      <c r="E736" s="49"/>
      <c r="F736" s="50"/>
      <c r="G736" s="34"/>
      <c r="H736" s="14">
        <v>730</v>
      </c>
      <c r="I736"/>
      <c r="J736" s="1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</row>
    <row r="737" spans="1:32" s="4" customFormat="1" ht="15.6" x14ac:dyDescent="0.3">
      <c r="A737" s="5">
        <f>+Tableau14[[#This Row],[الهاتف]]</f>
        <v>0</v>
      </c>
      <c r="B737"/>
      <c r="C737" s="46"/>
      <c r="D737" s="47"/>
      <c r="E737" s="47"/>
      <c r="F737" s="47"/>
      <c r="G737" s="32"/>
      <c r="H737" s="10">
        <v>731</v>
      </c>
      <c r="I737"/>
      <c r="J737" s="1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</row>
    <row r="738" spans="1:32" s="4" customFormat="1" ht="15.6" x14ac:dyDescent="0.3">
      <c r="A738" s="5">
        <f>+Tableau14[[#This Row],[الهاتف]]</f>
        <v>0</v>
      </c>
      <c r="B738"/>
      <c r="C738" s="48"/>
      <c r="D738" s="49"/>
      <c r="E738" s="49"/>
      <c r="F738" s="50"/>
      <c r="G738" s="34"/>
      <c r="H738" s="14">
        <v>732</v>
      </c>
      <c r="I738"/>
      <c r="J738" s="1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</row>
    <row r="739" spans="1:32" s="4" customFormat="1" ht="15.6" x14ac:dyDescent="0.3">
      <c r="A739" s="5">
        <f>+Tableau14[[#This Row],[الهاتف]]</f>
        <v>0</v>
      </c>
      <c r="B739"/>
      <c r="C739" s="46"/>
      <c r="D739" s="47"/>
      <c r="E739" s="47"/>
      <c r="F739" s="47"/>
      <c r="G739" s="32"/>
      <c r="H739" s="10">
        <v>733</v>
      </c>
      <c r="I739"/>
      <c r="J739" s="1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</row>
    <row r="740" spans="1:32" s="4" customFormat="1" ht="15.6" x14ac:dyDescent="0.3">
      <c r="A740" s="5">
        <f>+Tableau14[[#This Row],[الهاتف]]</f>
        <v>0</v>
      </c>
      <c r="B740"/>
      <c r="C740" s="48"/>
      <c r="D740" s="49"/>
      <c r="E740" s="49"/>
      <c r="F740" s="50"/>
      <c r="G740" s="34"/>
      <c r="H740" s="14">
        <v>734</v>
      </c>
      <c r="I740"/>
      <c r="J740" s="1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</row>
    <row r="741" spans="1:32" s="4" customFormat="1" ht="15.6" x14ac:dyDescent="0.3">
      <c r="A741" s="5">
        <f>+Tableau14[[#This Row],[الهاتف]]</f>
        <v>0</v>
      </c>
      <c r="B741"/>
      <c r="C741" s="46"/>
      <c r="D741" s="47"/>
      <c r="E741" s="47"/>
      <c r="F741" s="47"/>
      <c r="G741" s="32"/>
      <c r="H741" s="10">
        <v>735</v>
      </c>
      <c r="I741"/>
      <c r="J741" s="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</row>
    <row r="742" spans="1:32" s="4" customFormat="1" ht="15.6" x14ac:dyDescent="0.3">
      <c r="A742" s="5">
        <f>+Tableau14[[#This Row],[الهاتف]]</f>
        <v>0</v>
      </c>
      <c r="B742"/>
      <c r="C742" s="48"/>
      <c r="D742" s="49"/>
      <c r="E742" s="49"/>
      <c r="F742" s="50"/>
      <c r="G742" s="34"/>
      <c r="H742" s="14">
        <v>736</v>
      </c>
      <c r="I742"/>
      <c r="J742" s="1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</row>
    <row r="743" spans="1:32" s="4" customFormat="1" ht="15.6" x14ac:dyDescent="0.3">
      <c r="A743" s="5">
        <f>+Tableau14[[#This Row],[الهاتف]]</f>
        <v>0</v>
      </c>
      <c r="B743"/>
      <c r="C743" s="46"/>
      <c r="D743" s="47"/>
      <c r="E743" s="47"/>
      <c r="F743" s="47"/>
      <c r="G743" s="32"/>
      <c r="H743" s="10">
        <v>737</v>
      </c>
      <c r="I743"/>
      <c r="J743" s="1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</row>
    <row r="744" spans="1:32" s="4" customFormat="1" ht="15.6" x14ac:dyDescent="0.3">
      <c r="A744" s="5">
        <f>+Tableau14[[#This Row],[الهاتف]]</f>
        <v>0</v>
      </c>
      <c r="B744"/>
      <c r="C744" s="48"/>
      <c r="D744" s="49"/>
      <c r="E744" s="49"/>
      <c r="F744" s="50"/>
      <c r="G744" s="34"/>
      <c r="H744" s="14">
        <v>738</v>
      </c>
      <c r="I744"/>
      <c r="J744" s="1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</row>
    <row r="745" spans="1:32" s="4" customFormat="1" ht="15.6" x14ac:dyDescent="0.3">
      <c r="A745" s="5">
        <f>+Tableau14[[#This Row],[الهاتف]]</f>
        <v>0</v>
      </c>
      <c r="B745"/>
      <c r="C745" s="46"/>
      <c r="D745" s="47"/>
      <c r="E745" s="47"/>
      <c r="F745" s="47"/>
      <c r="G745" s="32"/>
      <c r="H745" s="10">
        <v>739</v>
      </c>
      <c r="I745"/>
      <c r="J745" s="1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</row>
    <row r="746" spans="1:32" s="4" customFormat="1" ht="15.6" x14ac:dyDescent="0.3">
      <c r="A746" s="5">
        <f>+Tableau14[[#This Row],[الهاتف]]</f>
        <v>0</v>
      </c>
      <c r="B746"/>
      <c r="C746" s="48"/>
      <c r="D746" s="49"/>
      <c r="E746" s="49"/>
      <c r="F746" s="50"/>
      <c r="G746" s="34"/>
      <c r="H746" s="14">
        <v>740</v>
      </c>
      <c r="I746"/>
      <c r="J746" s="1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</row>
    <row r="747" spans="1:32" s="4" customFormat="1" ht="15.6" x14ac:dyDescent="0.3">
      <c r="A747" s="5">
        <f>+Tableau14[[#This Row],[الهاتف]]</f>
        <v>0</v>
      </c>
      <c r="B747"/>
      <c r="C747" s="46"/>
      <c r="D747" s="47"/>
      <c r="E747" s="47"/>
      <c r="F747" s="47"/>
      <c r="G747" s="32"/>
      <c r="H747" s="10">
        <v>741</v>
      </c>
      <c r="I747"/>
      <c r="J747" s="1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</row>
    <row r="748" spans="1:32" s="4" customFormat="1" ht="15.6" x14ac:dyDescent="0.3">
      <c r="A748" s="5">
        <f>+Tableau14[[#This Row],[الهاتف]]</f>
        <v>0</v>
      </c>
      <c r="B748"/>
      <c r="C748" s="48"/>
      <c r="D748" s="49"/>
      <c r="E748" s="49"/>
      <c r="F748" s="50"/>
      <c r="G748" s="34"/>
      <c r="H748" s="14">
        <v>742</v>
      </c>
      <c r="I748"/>
      <c r="J748" s="1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</row>
    <row r="749" spans="1:32" s="4" customFormat="1" ht="15.6" x14ac:dyDescent="0.3">
      <c r="A749" s="5">
        <f>+Tableau14[[#This Row],[الهاتف]]</f>
        <v>0</v>
      </c>
      <c r="B749"/>
      <c r="C749" s="46"/>
      <c r="D749" s="47"/>
      <c r="E749" s="47"/>
      <c r="F749" s="47"/>
      <c r="G749" s="32"/>
      <c r="H749" s="10">
        <v>743</v>
      </c>
      <c r="I749"/>
      <c r="J749" s="1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</row>
    <row r="750" spans="1:32" s="4" customFormat="1" ht="15.6" x14ac:dyDescent="0.3">
      <c r="A750" s="5">
        <f>+Tableau14[[#This Row],[الهاتف]]</f>
        <v>0</v>
      </c>
      <c r="B750"/>
      <c r="C750" s="48"/>
      <c r="D750" s="49"/>
      <c r="E750" s="49"/>
      <c r="F750" s="50"/>
      <c r="G750" s="34"/>
      <c r="H750" s="14">
        <v>744</v>
      </c>
      <c r="I750"/>
      <c r="J750" s="1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</row>
    <row r="751" spans="1:32" s="4" customFormat="1" ht="15.6" x14ac:dyDescent="0.3">
      <c r="A751" s="5">
        <f>+Tableau14[[#This Row],[الهاتف]]</f>
        <v>0</v>
      </c>
      <c r="B751"/>
      <c r="C751" s="46"/>
      <c r="D751" s="47"/>
      <c r="E751" s="47"/>
      <c r="F751" s="47"/>
      <c r="G751" s="32"/>
      <c r="H751" s="10">
        <v>745</v>
      </c>
      <c r="I751"/>
      <c r="J751" s="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</row>
    <row r="752" spans="1:32" s="4" customFormat="1" ht="15.6" x14ac:dyDescent="0.3">
      <c r="A752" s="5">
        <f>+Tableau14[[#This Row],[الهاتف]]</f>
        <v>0</v>
      </c>
      <c r="B752"/>
      <c r="C752" s="48"/>
      <c r="D752" s="49"/>
      <c r="E752" s="49"/>
      <c r="F752" s="50"/>
      <c r="G752" s="34"/>
      <c r="H752" s="14">
        <v>746</v>
      </c>
      <c r="I752"/>
      <c r="J752" s="1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</row>
    <row r="753" spans="1:32" s="4" customFormat="1" ht="15.6" x14ac:dyDescent="0.3">
      <c r="A753" s="5">
        <f>+Tableau14[[#This Row],[الهاتف]]</f>
        <v>0</v>
      </c>
      <c r="B753"/>
      <c r="C753" s="46"/>
      <c r="D753" s="47"/>
      <c r="E753" s="47"/>
      <c r="F753" s="47"/>
      <c r="G753" s="32"/>
      <c r="H753" s="10">
        <v>747</v>
      </c>
      <c r="I753"/>
      <c r="J753" s="1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</row>
    <row r="754" spans="1:32" s="4" customFormat="1" ht="15.6" x14ac:dyDescent="0.3">
      <c r="A754" s="5">
        <f>+Tableau14[[#This Row],[الهاتف]]</f>
        <v>0</v>
      </c>
      <c r="B754"/>
      <c r="C754" s="48"/>
      <c r="D754" s="49"/>
      <c r="E754" s="49"/>
      <c r="F754" s="50"/>
      <c r="G754" s="34"/>
      <c r="H754" s="14">
        <v>748</v>
      </c>
      <c r="I754"/>
      <c r="J754" s="1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</row>
    <row r="755" spans="1:32" s="4" customFormat="1" ht="15.6" x14ac:dyDescent="0.3">
      <c r="A755" s="5">
        <f>+Tableau14[[#This Row],[الهاتف]]</f>
        <v>0</v>
      </c>
      <c r="B755"/>
      <c r="C755" s="46"/>
      <c r="D755" s="47"/>
      <c r="E755" s="47"/>
      <c r="F755" s="47"/>
      <c r="G755" s="32"/>
      <c r="H755" s="10">
        <v>749</v>
      </c>
      <c r="I755"/>
      <c r="J755" s="1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</row>
    <row r="756" spans="1:32" s="4" customFormat="1" ht="15.6" x14ac:dyDescent="0.3">
      <c r="A756" s="5">
        <f>+Tableau14[[#This Row],[الهاتف]]</f>
        <v>0</v>
      </c>
      <c r="B756"/>
      <c r="C756" s="48"/>
      <c r="D756" s="49"/>
      <c r="E756" s="49"/>
      <c r="F756" s="50"/>
      <c r="G756" s="34"/>
      <c r="H756" s="14">
        <v>750</v>
      </c>
      <c r="I756"/>
      <c r="J756" s="1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</row>
    <row r="757" spans="1:32" s="4" customFormat="1" ht="15.6" x14ac:dyDescent="0.3">
      <c r="A757" s="5">
        <f>+Tableau14[[#This Row],[الهاتف]]</f>
        <v>0</v>
      </c>
      <c r="B757"/>
      <c r="C757" s="46"/>
      <c r="D757" s="47"/>
      <c r="E757" s="47"/>
      <c r="F757" s="47"/>
      <c r="G757" s="32"/>
      <c r="H757" s="10">
        <v>751</v>
      </c>
      <c r="I757"/>
      <c r="J757" s="1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</row>
    <row r="758" spans="1:32" s="4" customFormat="1" ht="15.6" x14ac:dyDescent="0.3">
      <c r="A758" s="5">
        <f>+Tableau14[[#This Row],[الهاتف]]</f>
        <v>0</v>
      </c>
      <c r="B758"/>
      <c r="C758" s="48"/>
      <c r="D758" s="49"/>
      <c r="E758" s="49"/>
      <c r="F758" s="50"/>
      <c r="G758" s="34"/>
      <c r="H758" s="14">
        <v>752</v>
      </c>
      <c r="I758"/>
      <c r="J758" s="1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</row>
    <row r="759" spans="1:32" s="4" customFormat="1" ht="15.6" x14ac:dyDescent="0.3">
      <c r="A759" s="5">
        <f>+Tableau14[[#This Row],[الهاتف]]</f>
        <v>0</v>
      </c>
      <c r="B759"/>
      <c r="C759" s="46"/>
      <c r="D759" s="47"/>
      <c r="E759" s="47"/>
      <c r="F759" s="47"/>
      <c r="G759" s="32"/>
      <c r="H759" s="10">
        <v>753</v>
      </c>
      <c r="I759"/>
      <c r="J759" s="1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</row>
    <row r="760" spans="1:32" s="4" customFormat="1" ht="15.6" x14ac:dyDescent="0.3">
      <c r="A760" s="5">
        <f>+Tableau14[[#This Row],[الهاتف]]</f>
        <v>0</v>
      </c>
      <c r="B760"/>
      <c r="C760" s="48"/>
      <c r="D760" s="49"/>
      <c r="E760" s="49"/>
      <c r="F760" s="50"/>
      <c r="G760" s="34"/>
      <c r="H760" s="14">
        <v>754</v>
      </c>
      <c r="I760"/>
      <c r="J760" s="1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</row>
    <row r="761" spans="1:32" s="4" customFormat="1" ht="15.6" x14ac:dyDescent="0.3">
      <c r="A761" s="5">
        <f>+Tableau14[[#This Row],[الهاتف]]</f>
        <v>0</v>
      </c>
      <c r="B761"/>
      <c r="C761" s="46"/>
      <c r="D761" s="47"/>
      <c r="E761" s="47"/>
      <c r="F761" s="47"/>
      <c r="G761" s="32"/>
      <c r="H761" s="10">
        <v>755</v>
      </c>
      <c r="I761"/>
      <c r="J761" s="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</row>
    <row r="762" spans="1:32" s="4" customFormat="1" ht="15.6" x14ac:dyDescent="0.3">
      <c r="A762" s="5">
        <f>+Tableau14[[#This Row],[الهاتف]]</f>
        <v>0</v>
      </c>
      <c r="B762"/>
      <c r="C762" s="48"/>
      <c r="D762" s="49"/>
      <c r="E762" s="49"/>
      <c r="F762" s="50"/>
      <c r="G762" s="34"/>
      <c r="H762" s="14">
        <v>756</v>
      </c>
      <c r="I762"/>
      <c r="J762" s="1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</row>
    <row r="763" spans="1:32" s="4" customFormat="1" ht="15.6" x14ac:dyDescent="0.3">
      <c r="A763" s="5">
        <f>+Tableau14[[#This Row],[الهاتف]]</f>
        <v>0</v>
      </c>
      <c r="B763"/>
      <c r="C763" s="46"/>
      <c r="D763" s="47"/>
      <c r="E763" s="47"/>
      <c r="F763" s="47"/>
      <c r="G763" s="32"/>
      <c r="H763" s="10">
        <v>757</v>
      </c>
      <c r="I763"/>
      <c r="J763" s="1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</row>
    <row r="764" spans="1:32" s="4" customFormat="1" ht="15.6" x14ac:dyDescent="0.3">
      <c r="A764" s="5">
        <f>+Tableau14[[#This Row],[الهاتف]]</f>
        <v>0</v>
      </c>
      <c r="B764"/>
      <c r="C764" s="48"/>
      <c r="D764" s="49"/>
      <c r="E764" s="49"/>
      <c r="F764" s="50"/>
      <c r="G764" s="34"/>
      <c r="H764" s="14">
        <v>758</v>
      </c>
      <c r="I764"/>
      <c r="J764" s="1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</row>
    <row r="765" spans="1:32" s="4" customFormat="1" ht="15.6" x14ac:dyDescent="0.3">
      <c r="A765" s="5">
        <f>+Tableau14[[#This Row],[الهاتف]]</f>
        <v>0</v>
      </c>
      <c r="B765"/>
      <c r="C765" s="46"/>
      <c r="D765" s="47"/>
      <c r="E765" s="47"/>
      <c r="F765" s="47"/>
      <c r="G765" s="32"/>
      <c r="H765" s="10">
        <v>759</v>
      </c>
      <c r="I765"/>
      <c r="J765" s="1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</row>
    <row r="766" spans="1:32" s="4" customFormat="1" ht="15.6" x14ac:dyDescent="0.3">
      <c r="A766" s="5">
        <f>+Tableau14[[#This Row],[الهاتف]]</f>
        <v>0</v>
      </c>
      <c r="B766"/>
      <c r="C766" s="48"/>
      <c r="D766" s="49"/>
      <c r="E766" s="49"/>
      <c r="F766" s="50"/>
      <c r="G766" s="34"/>
      <c r="H766" s="14">
        <v>760</v>
      </c>
      <c r="I766"/>
      <c r="J766" s="1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</row>
    <row r="767" spans="1:32" s="4" customFormat="1" ht="15.6" x14ac:dyDescent="0.3">
      <c r="A767" s="5">
        <f>+Tableau14[[#This Row],[الهاتف]]</f>
        <v>0</v>
      </c>
      <c r="B767"/>
      <c r="C767" s="46"/>
      <c r="D767" s="47"/>
      <c r="E767" s="47"/>
      <c r="F767" s="47"/>
      <c r="G767" s="32"/>
      <c r="H767" s="10">
        <v>761</v>
      </c>
      <c r="I767"/>
      <c r="J767" s="1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</row>
    <row r="768" spans="1:32" s="4" customFormat="1" ht="15.6" x14ac:dyDescent="0.3">
      <c r="A768" s="5">
        <f>+Tableau14[[#This Row],[الهاتف]]</f>
        <v>0</v>
      </c>
      <c r="B768"/>
      <c r="C768" s="48"/>
      <c r="D768" s="49"/>
      <c r="E768" s="49"/>
      <c r="F768" s="50"/>
      <c r="G768" s="34"/>
      <c r="H768" s="14">
        <v>762</v>
      </c>
      <c r="I768"/>
      <c r="J768" s="1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</row>
    <row r="769" spans="1:32" s="4" customFormat="1" ht="15.6" x14ac:dyDescent="0.3">
      <c r="A769" s="5">
        <f>+Tableau14[[#This Row],[الهاتف]]</f>
        <v>0</v>
      </c>
      <c r="B769"/>
      <c r="C769" s="46"/>
      <c r="D769" s="47"/>
      <c r="E769" s="47"/>
      <c r="F769" s="47"/>
      <c r="G769" s="32"/>
      <c r="H769" s="10">
        <v>763</v>
      </c>
      <c r="I769"/>
      <c r="J769" s="1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</row>
    <row r="770" spans="1:32" s="4" customFormat="1" ht="15.6" x14ac:dyDescent="0.3">
      <c r="A770" s="5">
        <f>+Tableau14[[#This Row],[الهاتف]]</f>
        <v>0</v>
      </c>
      <c r="B770"/>
      <c r="C770" s="48"/>
      <c r="D770" s="49"/>
      <c r="E770" s="49"/>
      <c r="F770" s="50"/>
      <c r="G770" s="34"/>
      <c r="H770" s="14">
        <v>764</v>
      </c>
      <c r="I770"/>
      <c r="J770" s="1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</row>
    <row r="771" spans="1:32" s="4" customFormat="1" ht="15.6" x14ac:dyDescent="0.3">
      <c r="A771" s="5">
        <f>+Tableau14[[#This Row],[الهاتف]]</f>
        <v>0</v>
      </c>
      <c r="B771"/>
      <c r="C771" s="46"/>
      <c r="D771" s="47"/>
      <c r="E771" s="47"/>
      <c r="F771" s="47"/>
      <c r="G771" s="32"/>
      <c r="H771" s="10">
        <v>765</v>
      </c>
      <c r="I771"/>
      <c r="J771" s="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</row>
    <row r="772" spans="1:32" s="4" customFormat="1" ht="15.6" x14ac:dyDescent="0.3">
      <c r="A772" s="5">
        <f>+Tableau14[[#This Row],[الهاتف]]</f>
        <v>0</v>
      </c>
      <c r="B772"/>
      <c r="C772" s="48"/>
      <c r="D772" s="49"/>
      <c r="E772" s="49"/>
      <c r="F772" s="50"/>
      <c r="G772" s="34"/>
      <c r="H772" s="14">
        <v>766</v>
      </c>
      <c r="I772"/>
      <c r="J772" s="1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</row>
    <row r="773" spans="1:32" s="4" customFormat="1" ht="15.6" x14ac:dyDescent="0.3">
      <c r="A773" s="5">
        <f>+Tableau14[[#This Row],[الهاتف]]</f>
        <v>0</v>
      </c>
      <c r="B773"/>
      <c r="C773" s="46"/>
      <c r="D773" s="47"/>
      <c r="E773" s="47"/>
      <c r="F773" s="47"/>
      <c r="G773" s="32"/>
      <c r="H773" s="10">
        <v>767</v>
      </c>
      <c r="I773"/>
      <c r="J773" s="1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</row>
    <row r="774" spans="1:32" s="4" customFormat="1" ht="15.6" x14ac:dyDescent="0.3">
      <c r="A774" s="5">
        <f>+Tableau14[[#This Row],[الهاتف]]</f>
        <v>0</v>
      </c>
      <c r="B774"/>
      <c r="C774" s="48"/>
      <c r="D774" s="49"/>
      <c r="E774" s="49"/>
      <c r="F774" s="50"/>
      <c r="G774" s="34"/>
      <c r="H774" s="14">
        <v>768</v>
      </c>
      <c r="I774"/>
      <c r="J774" s="1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</row>
    <row r="775" spans="1:32" s="4" customFormat="1" ht="15.6" x14ac:dyDescent="0.3">
      <c r="A775" s="5">
        <f>+Tableau14[[#This Row],[الهاتف]]</f>
        <v>0</v>
      </c>
      <c r="B775"/>
      <c r="C775" s="46"/>
      <c r="D775" s="47"/>
      <c r="E775" s="47"/>
      <c r="F775" s="47"/>
      <c r="G775" s="32"/>
      <c r="H775" s="10">
        <v>769</v>
      </c>
      <c r="I775"/>
      <c r="J775" s="1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</row>
    <row r="776" spans="1:32" s="4" customFormat="1" ht="15.6" x14ac:dyDescent="0.3">
      <c r="A776" s="5">
        <f>+Tableau14[[#This Row],[الهاتف]]</f>
        <v>0</v>
      </c>
      <c r="B776"/>
      <c r="C776" s="48"/>
      <c r="D776" s="49"/>
      <c r="E776" s="49"/>
      <c r="F776" s="50"/>
      <c r="G776" s="34"/>
      <c r="H776" s="14">
        <v>770</v>
      </c>
      <c r="I776"/>
      <c r="J776" s="1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</row>
    <row r="777" spans="1:32" s="4" customFormat="1" ht="15.6" x14ac:dyDescent="0.3">
      <c r="A777" s="5">
        <f>+Tableau14[[#This Row],[الهاتف]]</f>
        <v>0</v>
      </c>
      <c r="B777"/>
      <c r="C777" s="46"/>
      <c r="D777" s="47"/>
      <c r="E777" s="47"/>
      <c r="F777" s="47"/>
      <c r="G777" s="32"/>
      <c r="H777" s="10">
        <v>771</v>
      </c>
      <c r="I777"/>
      <c r="J777" s="1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</row>
    <row r="778" spans="1:32" s="4" customFormat="1" ht="15.6" x14ac:dyDescent="0.3">
      <c r="A778" s="5">
        <f>+Tableau14[[#This Row],[الهاتف]]</f>
        <v>0</v>
      </c>
      <c r="B778"/>
      <c r="C778" s="48"/>
      <c r="D778" s="49"/>
      <c r="E778" s="49"/>
      <c r="F778" s="50"/>
      <c r="G778" s="34"/>
      <c r="H778" s="14">
        <v>772</v>
      </c>
      <c r="I778"/>
      <c r="J778" s="1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</row>
    <row r="779" spans="1:32" s="4" customFormat="1" ht="15.6" x14ac:dyDescent="0.3">
      <c r="A779" s="5">
        <f>+Tableau14[[#This Row],[الهاتف]]</f>
        <v>0</v>
      </c>
      <c r="B779"/>
      <c r="C779" s="46"/>
      <c r="D779" s="47"/>
      <c r="E779" s="47"/>
      <c r="F779" s="47"/>
      <c r="G779" s="32"/>
      <c r="H779" s="10">
        <v>773</v>
      </c>
      <c r="I779"/>
      <c r="J779" s="1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</row>
    <row r="780" spans="1:32" s="4" customFormat="1" ht="15.6" x14ac:dyDescent="0.3">
      <c r="A780" s="5">
        <f>+Tableau14[[#This Row],[الهاتف]]</f>
        <v>0</v>
      </c>
      <c r="B780"/>
      <c r="C780" s="48"/>
      <c r="D780" s="49"/>
      <c r="E780" s="49"/>
      <c r="F780" s="50"/>
      <c r="G780" s="34"/>
      <c r="H780" s="14">
        <v>774</v>
      </c>
      <c r="I780"/>
      <c r="J780" s="1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</row>
    <row r="781" spans="1:32" s="4" customFormat="1" ht="15.6" x14ac:dyDescent="0.3">
      <c r="A781" s="5">
        <f>+Tableau14[[#This Row],[الهاتف]]</f>
        <v>0</v>
      </c>
      <c r="B781"/>
      <c r="C781" s="46"/>
      <c r="D781" s="47"/>
      <c r="E781" s="47"/>
      <c r="F781" s="47"/>
      <c r="G781" s="32"/>
      <c r="H781" s="10">
        <v>775</v>
      </c>
      <c r="I781"/>
      <c r="J781" s="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</row>
    <row r="782" spans="1:32" s="4" customFormat="1" ht="15.6" x14ac:dyDescent="0.3">
      <c r="A782" s="5">
        <f>+Tableau14[[#This Row],[الهاتف]]</f>
        <v>0</v>
      </c>
      <c r="B782"/>
      <c r="C782" s="48"/>
      <c r="D782" s="49"/>
      <c r="E782" s="49"/>
      <c r="F782" s="50"/>
      <c r="G782" s="34"/>
      <c r="H782" s="14">
        <v>776</v>
      </c>
      <c r="I782"/>
      <c r="J782" s="1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</row>
    <row r="783" spans="1:32" s="4" customFormat="1" ht="15.6" x14ac:dyDescent="0.3">
      <c r="A783" s="5">
        <f>+Tableau14[[#This Row],[الهاتف]]</f>
        <v>0</v>
      </c>
      <c r="B783"/>
      <c r="C783" s="46"/>
      <c r="D783" s="47"/>
      <c r="E783" s="47"/>
      <c r="F783" s="47"/>
      <c r="G783" s="32"/>
      <c r="H783" s="10">
        <v>777</v>
      </c>
      <c r="I783"/>
      <c r="J783" s="1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</row>
    <row r="784" spans="1:32" s="4" customFormat="1" ht="15.6" x14ac:dyDescent="0.3">
      <c r="A784" s="5">
        <f>+Tableau14[[#This Row],[الهاتف]]</f>
        <v>0</v>
      </c>
      <c r="B784"/>
      <c r="C784" s="48"/>
      <c r="D784" s="49"/>
      <c r="E784" s="49"/>
      <c r="F784" s="50"/>
      <c r="G784" s="34"/>
      <c r="H784" s="14">
        <v>778</v>
      </c>
      <c r="I784"/>
      <c r="J784" s="1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</row>
    <row r="785" spans="1:32" s="4" customFormat="1" ht="15.6" x14ac:dyDescent="0.3">
      <c r="A785" s="5">
        <f>+Tableau14[[#This Row],[الهاتف]]</f>
        <v>0</v>
      </c>
      <c r="B785"/>
      <c r="C785" s="46"/>
      <c r="D785" s="47"/>
      <c r="E785" s="47"/>
      <c r="F785" s="47"/>
      <c r="G785" s="32"/>
      <c r="H785" s="10">
        <v>779</v>
      </c>
      <c r="I785"/>
      <c r="J785" s="1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</row>
    <row r="786" spans="1:32" s="4" customFormat="1" ht="15.6" x14ac:dyDescent="0.3">
      <c r="A786" s="5">
        <f>+Tableau14[[#This Row],[الهاتف]]</f>
        <v>0</v>
      </c>
      <c r="B786"/>
      <c r="C786" s="48"/>
      <c r="D786" s="49"/>
      <c r="E786" s="49"/>
      <c r="F786" s="50"/>
      <c r="G786" s="34"/>
      <c r="H786" s="14">
        <v>780</v>
      </c>
      <c r="I786"/>
      <c r="J786" s="1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</row>
    <row r="787" spans="1:32" s="4" customFormat="1" ht="15.6" x14ac:dyDescent="0.3">
      <c r="A787" s="5">
        <f>+Tableau14[[#This Row],[الهاتف]]</f>
        <v>0</v>
      </c>
      <c r="B787"/>
      <c r="C787" s="46"/>
      <c r="D787" s="47"/>
      <c r="E787" s="47"/>
      <c r="F787" s="47"/>
      <c r="G787" s="32"/>
      <c r="H787" s="10">
        <v>781</v>
      </c>
      <c r="I787"/>
      <c r="J787" s="1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</row>
    <row r="788" spans="1:32" s="4" customFormat="1" ht="15.6" x14ac:dyDescent="0.3">
      <c r="A788" s="5">
        <f>+Tableau14[[#This Row],[الهاتف]]</f>
        <v>0</v>
      </c>
      <c r="B788"/>
      <c r="C788" s="48"/>
      <c r="D788" s="49"/>
      <c r="E788" s="49"/>
      <c r="F788" s="50"/>
      <c r="G788" s="34"/>
      <c r="H788" s="14">
        <v>782</v>
      </c>
      <c r="I788"/>
      <c r="J788" s="1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</row>
    <row r="789" spans="1:32" s="4" customFormat="1" ht="15.6" x14ac:dyDescent="0.3">
      <c r="A789" s="5">
        <f>+Tableau14[[#This Row],[الهاتف]]</f>
        <v>0</v>
      </c>
      <c r="B789"/>
      <c r="C789" s="46"/>
      <c r="D789" s="47"/>
      <c r="E789" s="47"/>
      <c r="F789" s="47"/>
      <c r="G789" s="32"/>
      <c r="H789" s="10">
        <v>783</v>
      </c>
      <c r="I789"/>
      <c r="J789" s="1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</row>
    <row r="790" spans="1:32" s="4" customFormat="1" ht="15.6" x14ac:dyDescent="0.3">
      <c r="A790" s="5">
        <f>+Tableau14[[#This Row],[الهاتف]]</f>
        <v>0</v>
      </c>
      <c r="B790"/>
      <c r="C790" s="48"/>
      <c r="D790" s="49"/>
      <c r="E790" s="49"/>
      <c r="F790" s="50"/>
      <c r="G790" s="34"/>
      <c r="H790" s="14">
        <v>784</v>
      </c>
      <c r="I790"/>
      <c r="J790" s="1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</row>
    <row r="791" spans="1:32" s="4" customFormat="1" ht="15.6" x14ac:dyDescent="0.3">
      <c r="A791" s="5">
        <f>+Tableau14[[#This Row],[الهاتف]]</f>
        <v>0</v>
      </c>
      <c r="B791"/>
      <c r="C791" s="46"/>
      <c r="D791" s="47"/>
      <c r="E791" s="47"/>
      <c r="F791" s="47"/>
      <c r="G791" s="32"/>
      <c r="H791" s="10">
        <v>785</v>
      </c>
      <c r="I791"/>
      <c r="J791" s="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</row>
    <row r="792" spans="1:32" s="4" customFormat="1" ht="15.6" x14ac:dyDescent="0.3">
      <c r="A792" s="5">
        <f>+Tableau14[[#This Row],[الهاتف]]</f>
        <v>0</v>
      </c>
      <c r="B792"/>
      <c r="C792" s="48"/>
      <c r="D792" s="49"/>
      <c r="E792" s="49"/>
      <c r="F792" s="50"/>
      <c r="G792" s="34"/>
      <c r="H792" s="14">
        <v>786</v>
      </c>
      <c r="I792"/>
      <c r="J792" s="1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</row>
    <row r="793" spans="1:32" s="4" customFormat="1" ht="15.6" x14ac:dyDescent="0.3">
      <c r="A793" s="5">
        <f>+Tableau14[[#This Row],[الهاتف]]</f>
        <v>0</v>
      </c>
      <c r="B793"/>
      <c r="C793" s="46"/>
      <c r="D793" s="47"/>
      <c r="E793" s="47"/>
      <c r="F793" s="47"/>
      <c r="G793" s="32"/>
      <c r="H793" s="10">
        <v>787</v>
      </c>
      <c r="I793"/>
      <c r="J793" s="1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</row>
    <row r="794" spans="1:32" s="4" customFormat="1" ht="15.6" x14ac:dyDescent="0.3">
      <c r="A794" s="5">
        <f>+Tableau14[[#This Row],[الهاتف]]</f>
        <v>0</v>
      </c>
      <c r="B794"/>
      <c r="C794" s="48"/>
      <c r="D794" s="49"/>
      <c r="E794" s="49"/>
      <c r="F794" s="50"/>
      <c r="G794" s="34"/>
      <c r="H794" s="14">
        <v>788</v>
      </c>
      <c r="I794"/>
      <c r="J794" s="1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</row>
    <row r="795" spans="1:32" s="4" customFormat="1" ht="15.6" x14ac:dyDescent="0.3">
      <c r="A795" s="5">
        <f>+Tableau14[[#This Row],[الهاتف]]</f>
        <v>0</v>
      </c>
      <c r="B795"/>
      <c r="C795" s="46"/>
      <c r="D795" s="47"/>
      <c r="E795" s="47"/>
      <c r="F795" s="47"/>
      <c r="G795" s="32"/>
      <c r="H795" s="10">
        <v>789</v>
      </c>
      <c r="I795"/>
      <c r="J795" s="1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</row>
    <row r="796" spans="1:32" s="4" customFormat="1" ht="15.6" x14ac:dyDescent="0.3">
      <c r="A796" s="5">
        <f>+Tableau14[[#This Row],[الهاتف]]</f>
        <v>0</v>
      </c>
      <c r="B796"/>
      <c r="C796" s="48"/>
      <c r="D796" s="49"/>
      <c r="E796" s="49"/>
      <c r="F796" s="50"/>
      <c r="G796" s="34"/>
      <c r="H796" s="14">
        <v>790</v>
      </c>
      <c r="I796"/>
      <c r="J796" s="1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</row>
    <row r="797" spans="1:32" s="4" customFormat="1" ht="15.6" x14ac:dyDescent="0.3">
      <c r="A797" s="5">
        <f>+Tableau14[[#This Row],[الهاتف]]</f>
        <v>0</v>
      </c>
      <c r="B797"/>
      <c r="C797" s="46"/>
      <c r="D797" s="47"/>
      <c r="E797" s="47"/>
      <c r="F797" s="47"/>
      <c r="G797" s="32"/>
      <c r="H797" s="10">
        <v>791</v>
      </c>
      <c r="I797"/>
      <c r="J797" s="1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</row>
    <row r="798" spans="1:32" s="4" customFormat="1" ht="15.6" x14ac:dyDescent="0.3">
      <c r="A798" s="5">
        <f>+Tableau14[[#This Row],[الهاتف]]</f>
        <v>0</v>
      </c>
      <c r="B798"/>
      <c r="C798" s="48"/>
      <c r="D798" s="49"/>
      <c r="E798" s="49"/>
      <c r="F798" s="50"/>
      <c r="G798" s="34"/>
      <c r="H798" s="14">
        <v>792</v>
      </c>
      <c r="I798"/>
      <c r="J798" s="1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</row>
    <row r="799" spans="1:32" s="4" customFormat="1" ht="15.6" x14ac:dyDescent="0.3">
      <c r="A799" s="5">
        <f>+Tableau14[[#This Row],[الهاتف]]</f>
        <v>0</v>
      </c>
      <c r="B799"/>
      <c r="C799" s="46"/>
      <c r="D799" s="47"/>
      <c r="E799" s="47"/>
      <c r="F799" s="47"/>
      <c r="G799" s="32"/>
      <c r="H799" s="10">
        <v>793</v>
      </c>
      <c r="I799"/>
      <c r="J799" s="1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</row>
    <row r="800" spans="1:32" s="4" customFormat="1" ht="15.6" x14ac:dyDescent="0.3">
      <c r="A800" s="5">
        <f>+Tableau14[[#This Row],[الهاتف]]</f>
        <v>0</v>
      </c>
      <c r="B800"/>
      <c r="C800" s="48"/>
      <c r="D800" s="49"/>
      <c r="E800" s="49"/>
      <c r="F800" s="50"/>
      <c r="G800" s="34"/>
      <c r="H800" s="14">
        <v>794</v>
      </c>
      <c r="I800"/>
      <c r="J800" s="1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</row>
    <row r="801" spans="1:32" s="4" customFormat="1" ht="15.6" x14ac:dyDescent="0.3">
      <c r="A801" s="5">
        <f>+Tableau14[[#This Row],[الهاتف]]</f>
        <v>0</v>
      </c>
      <c r="B801"/>
      <c r="C801" s="46"/>
      <c r="D801" s="47"/>
      <c r="E801" s="47"/>
      <c r="F801" s="47"/>
      <c r="G801" s="32"/>
      <c r="H801" s="10">
        <v>795</v>
      </c>
      <c r="I801"/>
      <c r="J801" s="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</row>
    <row r="802" spans="1:32" s="4" customFormat="1" ht="15.6" x14ac:dyDescent="0.3">
      <c r="A802" s="5">
        <f>+Tableau14[[#This Row],[الهاتف]]</f>
        <v>0</v>
      </c>
      <c r="B802"/>
      <c r="C802" s="48"/>
      <c r="D802" s="49"/>
      <c r="E802" s="49"/>
      <c r="F802" s="50"/>
      <c r="G802" s="34"/>
      <c r="H802" s="14">
        <v>796</v>
      </c>
      <c r="I802"/>
      <c r="J802" s="1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</row>
    <row r="803" spans="1:32" s="4" customFormat="1" ht="15.6" x14ac:dyDescent="0.3">
      <c r="A803" s="5">
        <f>+Tableau14[[#This Row],[الهاتف]]</f>
        <v>0</v>
      </c>
      <c r="B803"/>
      <c r="C803" s="46"/>
      <c r="D803" s="47"/>
      <c r="E803" s="47"/>
      <c r="F803" s="47"/>
      <c r="G803" s="32"/>
      <c r="H803" s="10">
        <v>797</v>
      </c>
      <c r="I803"/>
      <c r="J803" s="1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</row>
    <row r="804" spans="1:32" s="4" customFormat="1" ht="15.6" x14ac:dyDescent="0.3">
      <c r="A804" s="5">
        <f>+Tableau14[[#This Row],[الهاتف]]</f>
        <v>0</v>
      </c>
      <c r="B804"/>
      <c r="C804" s="48"/>
      <c r="D804" s="49"/>
      <c r="E804" s="49"/>
      <c r="F804" s="50"/>
      <c r="G804" s="34"/>
      <c r="H804" s="14">
        <v>798</v>
      </c>
      <c r="I804"/>
      <c r="J804" s="1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</row>
    <row r="805" spans="1:32" s="4" customFormat="1" ht="15.6" x14ac:dyDescent="0.3">
      <c r="A805" s="5">
        <f>+Tableau14[[#This Row],[الهاتف]]</f>
        <v>0</v>
      </c>
      <c r="B805"/>
      <c r="C805" s="46"/>
      <c r="D805" s="47"/>
      <c r="E805" s="47"/>
      <c r="F805" s="47"/>
      <c r="G805" s="32"/>
      <c r="H805" s="10">
        <v>799</v>
      </c>
      <c r="I805"/>
      <c r="J805" s="1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</row>
    <row r="806" spans="1:32" s="4" customFormat="1" ht="15.6" x14ac:dyDescent="0.3">
      <c r="A806" s="5">
        <f>+Tableau14[[#This Row],[الهاتف]]</f>
        <v>0</v>
      </c>
      <c r="B806"/>
      <c r="C806" s="48"/>
      <c r="D806" s="49"/>
      <c r="E806" s="49"/>
      <c r="F806" s="50"/>
      <c r="G806" s="34"/>
      <c r="H806" s="14">
        <v>800</v>
      </c>
      <c r="I806"/>
      <c r="J806" s="1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</row>
    <row r="807" spans="1:32" s="4" customFormat="1" ht="15.6" x14ac:dyDescent="0.3">
      <c r="A807" s="5">
        <f>+Tableau14[[#This Row],[الهاتف]]</f>
        <v>0</v>
      </c>
      <c r="B807"/>
      <c r="C807" s="46"/>
      <c r="D807" s="47"/>
      <c r="E807" s="47"/>
      <c r="F807" s="47"/>
      <c r="G807" s="32"/>
      <c r="H807" s="10">
        <v>801</v>
      </c>
      <c r="I807"/>
      <c r="J807" s="1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</row>
    <row r="808" spans="1:32" s="4" customFormat="1" ht="15.6" x14ac:dyDescent="0.3">
      <c r="A808" s="5">
        <f>+Tableau14[[#This Row],[الهاتف]]</f>
        <v>0</v>
      </c>
      <c r="B808"/>
      <c r="C808" s="48"/>
      <c r="D808" s="49"/>
      <c r="E808" s="49"/>
      <c r="F808" s="50"/>
      <c r="G808" s="34"/>
      <c r="H808" s="14">
        <v>802</v>
      </c>
      <c r="I808"/>
      <c r="J808" s="1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</row>
    <row r="809" spans="1:32" s="4" customFormat="1" ht="15.6" x14ac:dyDescent="0.3">
      <c r="A809" s="5">
        <f>+Tableau14[[#This Row],[الهاتف]]</f>
        <v>0</v>
      </c>
      <c r="B809"/>
      <c r="C809" s="46"/>
      <c r="D809" s="47"/>
      <c r="E809" s="47"/>
      <c r="F809" s="47"/>
      <c r="G809" s="32"/>
      <c r="H809" s="10">
        <v>803</v>
      </c>
      <c r="I809"/>
      <c r="J809" s="1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</row>
    <row r="810" spans="1:32" s="4" customFormat="1" ht="15.6" x14ac:dyDescent="0.3">
      <c r="A810" s="5">
        <f>+Tableau14[[#This Row],[الهاتف]]</f>
        <v>0</v>
      </c>
      <c r="B810"/>
      <c r="C810" s="48"/>
      <c r="D810" s="49"/>
      <c r="E810" s="49"/>
      <c r="F810" s="50"/>
      <c r="G810" s="34"/>
      <c r="H810" s="14">
        <v>804</v>
      </c>
      <c r="I810"/>
      <c r="J810" s="1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</row>
    <row r="811" spans="1:32" s="4" customFormat="1" ht="15.6" x14ac:dyDescent="0.3">
      <c r="A811" s="5">
        <f>+Tableau14[[#This Row],[الهاتف]]</f>
        <v>0</v>
      </c>
      <c r="B811"/>
      <c r="C811" s="46"/>
      <c r="D811" s="47"/>
      <c r="E811" s="47"/>
      <c r="F811" s="47"/>
      <c r="G811" s="32"/>
      <c r="H811" s="10">
        <v>805</v>
      </c>
      <c r="I811"/>
      <c r="J811" s="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</row>
    <row r="812" spans="1:32" s="4" customFormat="1" ht="15.6" x14ac:dyDescent="0.3">
      <c r="A812" s="5">
        <f>+Tableau14[[#This Row],[الهاتف]]</f>
        <v>0</v>
      </c>
      <c r="B812"/>
      <c r="C812" s="48"/>
      <c r="D812" s="49"/>
      <c r="E812" s="49"/>
      <c r="F812" s="50"/>
      <c r="G812" s="34"/>
      <c r="H812" s="14">
        <v>806</v>
      </c>
      <c r="I812"/>
      <c r="J812" s="1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</row>
    <row r="813" spans="1:32" s="4" customFormat="1" ht="15.6" x14ac:dyDescent="0.3">
      <c r="A813" s="5">
        <f>+Tableau14[[#This Row],[الهاتف]]</f>
        <v>0</v>
      </c>
      <c r="B813"/>
      <c r="C813" s="46"/>
      <c r="D813" s="47"/>
      <c r="E813" s="47"/>
      <c r="F813" s="47"/>
      <c r="G813" s="32"/>
      <c r="H813" s="10">
        <v>807</v>
      </c>
      <c r="I813"/>
      <c r="J813" s="1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</row>
    <row r="814" spans="1:32" s="4" customFormat="1" ht="15.6" x14ac:dyDescent="0.3">
      <c r="A814" s="5">
        <f>+Tableau14[[#This Row],[الهاتف]]</f>
        <v>0</v>
      </c>
      <c r="B814"/>
      <c r="C814" s="48"/>
      <c r="D814" s="49"/>
      <c r="E814" s="49"/>
      <c r="F814" s="50"/>
      <c r="G814" s="34"/>
      <c r="H814" s="14">
        <v>808</v>
      </c>
      <c r="I814"/>
      <c r="J814" s="1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</row>
    <row r="815" spans="1:32" s="4" customFormat="1" ht="15.6" x14ac:dyDescent="0.3">
      <c r="A815" s="5">
        <f>+Tableau14[[#This Row],[الهاتف]]</f>
        <v>0</v>
      </c>
      <c r="B815"/>
      <c r="C815" s="46"/>
      <c r="D815" s="47"/>
      <c r="E815" s="47"/>
      <c r="F815" s="47"/>
      <c r="G815" s="32"/>
      <c r="H815" s="10">
        <v>809</v>
      </c>
      <c r="I815"/>
      <c r="J815" s="1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</row>
    <row r="816" spans="1:32" s="4" customFormat="1" ht="15.6" x14ac:dyDescent="0.3">
      <c r="A816" s="5">
        <f>+Tableau14[[#This Row],[الهاتف]]</f>
        <v>0</v>
      </c>
      <c r="B816"/>
      <c r="C816" s="48"/>
      <c r="D816" s="49"/>
      <c r="E816" s="49"/>
      <c r="F816" s="50"/>
      <c r="G816" s="34"/>
      <c r="H816" s="14">
        <v>810</v>
      </c>
      <c r="I816"/>
      <c r="J816" s="1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</row>
    <row r="817" spans="1:32" s="4" customFormat="1" ht="15.6" x14ac:dyDescent="0.3">
      <c r="A817" s="5">
        <f>+Tableau14[[#This Row],[الهاتف]]</f>
        <v>0</v>
      </c>
      <c r="B817"/>
      <c r="C817" s="46"/>
      <c r="D817" s="47"/>
      <c r="E817" s="47"/>
      <c r="F817" s="47"/>
      <c r="G817" s="32"/>
      <c r="H817" s="10">
        <v>811</v>
      </c>
      <c r="I817"/>
      <c r="J817" s="1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</row>
    <row r="818" spans="1:32" s="4" customFormat="1" ht="15.6" x14ac:dyDescent="0.3">
      <c r="A818" s="5">
        <f>+Tableau14[[#This Row],[الهاتف]]</f>
        <v>0</v>
      </c>
      <c r="B818"/>
      <c r="C818" s="48"/>
      <c r="D818" s="49"/>
      <c r="E818" s="49"/>
      <c r="F818" s="50"/>
      <c r="G818" s="34"/>
      <c r="H818" s="14">
        <v>812</v>
      </c>
      <c r="I818"/>
      <c r="J818" s="1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</row>
    <row r="819" spans="1:32" s="4" customFormat="1" ht="15.6" x14ac:dyDescent="0.3">
      <c r="A819" s="5">
        <f>+Tableau14[[#This Row],[الهاتف]]</f>
        <v>0</v>
      </c>
      <c r="B819"/>
      <c r="C819" s="46"/>
      <c r="D819" s="47"/>
      <c r="E819" s="47"/>
      <c r="F819" s="47"/>
      <c r="G819" s="32"/>
      <c r="H819" s="10">
        <v>813</v>
      </c>
      <c r="I819"/>
      <c r="J819" s="1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</row>
    <row r="820" spans="1:32" s="4" customFormat="1" ht="15.6" x14ac:dyDescent="0.3">
      <c r="A820" s="5">
        <f>+Tableau14[[#This Row],[الهاتف]]</f>
        <v>0</v>
      </c>
      <c r="B820"/>
      <c r="C820" s="48"/>
      <c r="D820" s="49"/>
      <c r="E820" s="49"/>
      <c r="F820" s="50"/>
      <c r="G820" s="34"/>
      <c r="H820" s="14">
        <v>814</v>
      </c>
      <c r="I820"/>
      <c r="J820" s="1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</row>
    <row r="821" spans="1:32" s="4" customFormat="1" ht="15.6" x14ac:dyDescent="0.3">
      <c r="A821" s="5">
        <f>+Tableau14[[#This Row],[الهاتف]]</f>
        <v>0</v>
      </c>
      <c r="B821"/>
      <c r="C821" s="46"/>
      <c r="D821" s="47"/>
      <c r="E821" s="47"/>
      <c r="F821" s="47"/>
      <c r="G821" s="32"/>
      <c r="H821" s="10">
        <v>815</v>
      </c>
      <c r="I821"/>
      <c r="J821" s="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</row>
    <row r="822" spans="1:32" s="4" customFormat="1" ht="15.6" x14ac:dyDescent="0.3">
      <c r="A822" s="5">
        <f>+Tableau14[[#This Row],[الهاتف]]</f>
        <v>0</v>
      </c>
      <c r="B822"/>
      <c r="C822" s="48"/>
      <c r="D822" s="49"/>
      <c r="E822" s="49"/>
      <c r="F822" s="50"/>
      <c r="G822" s="34"/>
      <c r="H822" s="14">
        <v>816</v>
      </c>
      <c r="I822"/>
      <c r="J822" s="1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</row>
    <row r="823" spans="1:32" s="4" customFormat="1" ht="15.6" x14ac:dyDescent="0.3">
      <c r="A823" s="5">
        <f>+Tableau14[[#This Row],[الهاتف]]</f>
        <v>0</v>
      </c>
      <c r="B823"/>
      <c r="C823" s="46"/>
      <c r="D823" s="47"/>
      <c r="E823" s="47"/>
      <c r="F823" s="47"/>
      <c r="G823" s="32"/>
      <c r="H823" s="10">
        <v>817</v>
      </c>
      <c r="I823"/>
      <c r="J823" s="1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</row>
    <row r="824" spans="1:32" s="4" customFormat="1" ht="15.6" x14ac:dyDescent="0.3">
      <c r="A824" s="5">
        <f>+Tableau14[[#This Row],[الهاتف]]</f>
        <v>0</v>
      </c>
      <c r="B824"/>
      <c r="C824" s="48"/>
      <c r="D824" s="49"/>
      <c r="E824" s="49"/>
      <c r="F824" s="50"/>
      <c r="G824" s="34"/>
      <c r="H824" s="14">
        <v>818</v>
      </c>
      <c r="I824"/>
      <c r="J824" s="1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</row>
    <row r="825" spans="1:32" s="4" customFormat="1" ht="15.6" x14ac:dyDescent="0.3">
      <c r="A825" s="5">
        <f>+Tableau14[[#This Row],[الهاتف]]</f>
        <v>0</v>
      </c>
      <c r="B825"/>
      <c r="C825" s="46"/>
      <c r="D825" s="47"/>
      <c r="E825" s="47"/>
      <c r="F825" s="47"/>
      <c r="G825" s="32"/>
      <c r="H825" s="10">
        <v>819</v>
      </c>
      <c r="I825"/>
      <c r="J825" s="1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</row>
    <row r="826" spans="1:32" s="4" customFormat="1" ht="15.6" x14ac:dyDescent="0.3">
      <c r="A826" s="5">
        <f>+Tableau14[[#This Row],[الهاتف]]</f>
        <v>0</v>
      </c>
      <c r="B826"/>
      <c r="C826" s="48"/>
      <c r="D826" s="49"/>
      <c r="E826" s="49"/>
      <c r="F826" s="50"/>
      <c r="G826" s="34"/>
      <c r="H826" s="14">
        <v>820</v>
      </c>
      <c r="I826"/>
      <c r="J826" s="1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</row>
    <row r="827" spans="1:32" s="4" customFormat="1" ht="15.6" x14ac:dyDescent="0.3">
      <c r="A827" s="5">
        <f>+Tableau14[[#This Row],[الهاتف]]</f>
        <v>0</v>
      </c>
      <c r="B827"/>
      <c r="C827" s="46"/>
      <c r="D827" s="47"/>
      <c r="E827" s="47"/>
      <c r="F827" s="47"/>
      <c r="G827" s="32"/>
      <c r="H827" s="10">
        <v>821</v>
      </c>
      <c r="I827"/>
      <c r="J827" s="1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</row>
    <row r="828" spans="1:32" s="4" customFormat="1" ht="15.6" x14ac:dyDescent="0.3">
      <c r="A828" s="5">
        <f>+Tableau14[[#This Row],[الهاتف]]</f>
        <v>0</v>
      </c>
      <c r="B828"/>
      <c r="C828" s="48"/>
      <c r="D828" s="49"/>
      <c r="E828" s="49"/>
      <c r="F828" s="50"/>
      <c r="G828" s="34"/>
      <c r="H828" s="14">
        <v>822</v>
      </c>
      <c r="I828"/>
      <c r="J828" s="1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</row>
    <row r="829" spans="1:32" s="4" customFormat="1" ht="15.6" x14ac:dyDescent="0.3">
      <c r="A829" s="5">
        <f>+Tableau14[[#This Row],[الهاتف]]</f>
        <v>0</v>
      </c>
      <c r="B829"/>
      <c r="C829" s="46"/>
      <c r="D829" s="47"/>
      <c r="E829" s="47"/>
      <c r="F829" s="47"/>
      <c r="G829" s="32"/>
      <c r="H829" s="10">
        <v>823</v>
      </c>
      <c r="I829"/>
      <c r="J829" s="1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</row>
    <row r="830" spans="1:32" s="4" customFormat="1" ht="15.6" x14ac:dyDescent="0.3">
      <c r="A830" s="5">
        <f>+Tableau14[[#This Row],[الهاتف]]</f>
        <v>0</v>
      </c>
      <c r="B830"/>
      <c r="C830" s="48"/>
      <c r="D830" s="49"/>
      <c r="E830" s="49"/>
      <c r="F830" s="50"/>
      <c r="G830" s="34"/>
      <c r="H830" s="14">
        <v>824</v>
      </c>
      <c r="I830"/>
      <c r="J830" s="1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</row>
    <row r="831" spans="1:32" s="4" customFormat="1" ht="15.6" x14ac:dyDescent="0.3">
      <c r="A831" s="5">
        <f>+Tableau14[[#This Row],[الهاتف]]</f>
        <v>0</v>
      </c>
      <c r="B831"/>
      <c r="C831" s="46"/>
      <c r="D831" s="47"/>
      <c r="E831" s="47"/>
      <c r="F831" s="47"/>
      <c r="G831" s="32"/>
      <c r="H831" s="10">
        <v>825</v>
      </c>
      <c r="I831"/>
      <c r="J831" s="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</row>
    <row r="832" spans="1:32" s="4" customFormat="1" ht="15.6" x14ac:dyDescent="0.3">
      <c r="A832" s="5">
        <f>+Tableau14[[#This Row],[الهاتف]]</f>
        <v>0</v>
      </c>
      <c r="B832"/>
      <c r="C832" s="48"/>
      <c r="D832" s="49"/>
      <c r="E832" s="49"/>
      <c r="F832" s="50"/>
      <c r="G832" s="34"/>
      <c r="H832" s="14">
        <v>826</v>
      </c>
      <c r="I832"/>
      <c r="J832" s="1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</row>
    <row r="833" spans="1:32" s="4" customFormat="1" ht="15.6" x14ac:dyDescent="0.3">
      <c r="A833" s="5">
        <f>+Tableau14[[#This Row],[الهاتف]]</f>
        <v>0</v>
      </c>
      <c r="B833"/>
      <c r="C833" s="46"/>
      <c r="D833" s="47"/>
      <c r="E833" s="47"/>
      <c r="F833" s="47"/>
      <c r="G833" s="32"/>
      <c r="H833" s="10">
        <v>827</v>
      </c>
      <c r="I833"/>
      <c r="J833" s="1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</row>
    <row r="834" spans="1:32" s="4" customFormat="1" ht="15.6" x14ac:dyDescent="0.3">
      <c r="A834" s="5">
        <f>+Tableau14[[#This Row],[الهاتف]]</f>
        <v>0</v>
      </c>
      <c r="B834"/>
      <c r="C834" s="48"/>
      <c r="D834" s="49"/>
      <c r="E834" s="49"/>
      <c r="F834" s="50"/>
      <c r="G834" s="34"/>
      <c r="H834" s="14">
        <v>828</v>
      </c>
      <c r="I834"/>
      <c r="J834" s="1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</row>
    <row r="835" spans="1:32" s="4" customFormat="1" ht="15.6" x14ac:dyDescent="0.3">
      <c r="A835" s="5">
        <f>+Tableau14[[#This Row],[الهاتف]]</f>
        <v>0</v>
      </c>
      <c r="B835"/>
      <c r="C835" s="46"/>
      <c r="D835" s="47"/>
      <c r="E835" s="47"/>
      <c r="F835" s="47"/>
      <c r="G835" s="32"/>
      <c r="H835" s="10">
        <v>829</v>
      </c>
      <c r="I835"/>
      <c r="J835" s="1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</row>
    <row r="836" spans="1:32" s="4" customFormat="1" ht="15.6" x14ac:dyDescent="0.3">
      <c r="A836" s="5">
        <f>+Tableau14[[#This Row],[الهاتف]]</f>
        <v>0</v>
      </c>
      <c r="B836"/>
      <c r="C836" s="48"/>
      <c r="D836" s="49"/>
      <c r="E836" s="49"/>
      <c r="F836" s="50"/>
      <c r="G836" s="34"/>
      <c r="H836" s="14">
        <v>830</v>
      </c>
      <c r="I836"/>
      <c r="J836" s="1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</row>
    <row r="837" spans="1:32" s="4" customFormat="1" ht="15.6" x14ac:dyDescent="0.3">
      <c r="A837" s="5">
        <f>+Tableau14[[#This Row],[الهاتف]]</f>
        <v>0</v>
      </c>
      <c r="B837"/>
      <c r="C837" s="46"/>
      <c r="D837" s="47"/>
      <c r="E837" s="47"/>
      <c r="F837" s="47"/>
      <c r="G837" s="32"/>
      <c r="H837" s="10">
        <v>831</v>
      </c>
      <c r="I837"/>
      <c r="J837" s="1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</row>
    <row r="838" spans="1:32" s="4" customFormat="1" ht="15.6" x14ac:dyDescent="0.3">
      <c r="A838" s="5">
        <f>+Tableau14[[#This Row],[الهاتف]]</f>
        <v>0</v>
      </c>
      <c r="B838"/>
      <c r="C838" s="48"/>
      <c r="D838" s="49"/>
      <c r="E838" s="49"/>
      <c r="F838" s="50"/>
      <c r="G838" s="34"/>
      <c r="H838" s="14">
        <v>832</v>
      </c>
      <c r="I838"/>
      <c r="J838" s="1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</row>
    <row r="839" spans="1:32" s="4" customFormat="1" ht="15.6" x14ac:dyDescent="0.3">
      <c r="A839" s="5">
        <f>+Tableau14[[#This Row],[الهاتف]]</f>
        <v>0</v>
      </c>
      <c r="B839"/>
      <c r="C839" s="46"/>
      <c r="D839" s="47"/>
      <c r="E839" s="47"/>
      <c r="F839" s="47"/>
      <c r="G839" s="32"/>
      <c r="H839" s="10">
        <v>833</v>
      </c>
      <c r="I839"/>
      <c r="J839" s="1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</row>
    <row r="840" spans="1:32" s="4" customFormat="1" ht="15.6" x14ac:dyDescent="0.3">
      <c r="A840" s="5">
        <f>+Tableau14[[#This Row],[الهاتف]]</f>
        <v>0</v>
      </c>
      <c r="B840"/>
      <c r="C840" s="48"/>
      <c r="D840" s="49"/>
      <c r="E840" s="49"/>
      <c r="F840" s="50"/>
      <c r="G840" s="34"/>
      <c r="H840" s="14">
        <v>834</v>
      </c>
      <c r="I840"/>
      <c r="J840" s="1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</row>
    <row r="841" spans="1:32" s="4" customFormat="1" ht="15.6" x14ac:dyDescent="0.3">
      <c r="A841" s="5">
        <f>+Tableau14[[#This Row],[الهاتف]]</f>
        <v>0</v>
      </c>
      <c r="B841"/>
      <c r="C841" s="46"/>
      <c r="D841" s="47"/>
      <c r="E841" s="47"/>
      <c r="F841" s="47"/>
      <c r="G841" s="32"/>
      <c r="H841" s="10">
        <v>835</v>
      </c>
      <c r="I841"/>
      <c r="J841" s="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</row>
    <row r="842" spans="1:32" s="4" customFormat="1" ht="15.6" x14ac:dyDescent="0.3">
      <c r="A842" s="5">
        <f>+Tableau14[[#This Row],[الهاتف]]</f>
        <v>0</v>
      </c>
      <c r="B842"/>
      <c r="C842" s="48"/>
      <c r="D842" s="49"/>
      <c r="E842" s="49"/>
      <c r="F842" s="50"/>
      <c r="G842" s="34"/>
      <c r="H842" s="14">
        <v>836</v>
      </c>
      <c r="I842"/>
      <c r="J842" s="1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</row>
    <row r="843" spans="1:32" s="4" customFormat="1" ht="15.6" x14ac:dyDescent="0.3">
      <c r="A843" s="5">
        <f>+Tableau14[[#This Row],[الهاتف]]</f>
        <v>0</v>
      </c>
      <c r="B843"/>
      <c r="C843" s="46"/>
      <c r="D843" s="47"/>
      <c r="E843" s="47"/>
      <c r="F843" s="47"/>
      <c r="G843" s="32"/>
      <c r="H843" s="10">
        <v>837</v>
      </c>
      <c r="I843"/>
      <c r="J843" s="1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</row>
    <row r="844" spans="1:32" s="4" customFormat="1" ht="15.6" x14ac:dyDescent="0.3">
      <c r="A844" s="5">
        <f>+Tableau14[[#This Row],[الهاتف]]</f>
        <v>0</v>
      </c>
      <c r="B844"/>
      <c r="C844" s="48"/>
      <c r="D844" s="49"/>
      <c r="E844" s="49"/>
      <c r="F844" s="50"/>
      <c r="G844" s="34"/>
      <c r="H844" s="14">
        <v>838</v>
      </c>
      <c r="I844"/>
      <c r="J844" s="1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</row>
    <row r="845" spans="1:32" s="4" customFormat="1" ht="15.6" x14ac:dyDescent="0.3">
      <c r="A845" s="5">
        <f>+Tableau14[[#This Row],[الهاتف]]</f>
        <v>0</v>
      </c>
      <c r="B845"/>
      <c r="C845" s="46"/>
      <c r="D845" s="47"/>
      <c r="E845" s="47"/>
      <c r="F845" s="47"/>
      <c r="G845" s="32"/>
      <c r="H845" s="10">
        <v>839</v>
      </c>
      <c r="I845"/>
      <c r="J845" s="1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</row>
    <row r="846" spans="1:32" s="4" customFormat="1" ht="15.6" x14ac:dyDescent="0.3">
      <c r="A846" s="5">
        <f>+Tableau14[[#This Row],[الهاتف]]</f>
        <v>0</v>
      </c>
      <c r="B846"/>
      <c r="C846" s="48"/>
      <c r="D846" s="49"/>
      <c r="E846" s="49"/>
      <c r="F846" s="50"/>
      <c r="G846" s="34"/>
      <c r="H846" s="14">
        <v>840</v>
      </c>
      <c r="I846"/>
      <c r="J846" s="1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</row>
    <row r="847" spans="1:32" s="4" customFormat="1" ht="15.6" x14ac:dyDescent="0.3">
      <c r="A847" s="5">
        <f>+Tableau14[[#This Row],[الهاتف]]</f>
        <v>0</v>
      </c>
      <c r="B847"/>
      <c r="C847" s="46"/>
      <c r="D847" s="47"/>
      <c r="E847" s="47"/>
      <c r="F847" s="47"/>
      <c r="G847" s="32"/>
      <c r="H847" s="10">
        <v>841</v>
      </c>
      <c r="I847"/>
      <c r="J847" s="1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</row>
    <row r="848" spans="1:32" s="4" customFormat="1" ht="15.6" x14ac:dyDescent="0.3">
      <c r="A848" s="5">
        <f>+Tableau14[[#This Row],[الهاتف]]</f>
        <v>0</v>
      </c>
      <c r="B848"/>
      <c r="C848" s="48"/>
      <c r="D848" s="49"/>
      <c r="E848" s="49"/>
      <c r="F848" s="50"/>
      <c r="G848" s="34"/>
      <c r="H848" s="14">
        <v>842</v>
      </c>
      <c r="I848"/>
      <c r="J848" s="1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</row>
    <row r="849" spans="1:32" s="4" customFormat="1" ht="15.6" x14ac:dyDescent="0.3">
      <c r="A849" s="5">
        <f>+Tableau14[[#This Row],[الهاتف]]</f>
        <v>0</v>
      </c>
      <c r="B849"/>
      <c r="C849" s="46"/>
      <c r="D849" s="47"/>
      <c r="E849" s="47"/>
      <c r="F849" s="47"/>
      <c r="G849" s="32"/>
      <c r="H849" s="10">
        <v>843</v>
      </c>
      <c r="I849"/>
      <c r="J849" s="1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</row>
    <row r="850" spans="1:32" s="4" customFormat="1" ht="15.6" x14ac:dyDescent="0.3">
      <c r="A850" s="5">
        <f>+Tableau14[[#This Row],[الهاتف]]</f>
        <v>0</v>
      </c>
      <c r="B850"/>
      <c r="C850" s="48"/>
      <c r="D850" s="49"/>
      <c r="E850" s="49"/>
      <c r="F850" s="50"/>
      <c r="G850" s="34"/>
      <c r="H850" s="14">
        <v>844</v>
      </c>
      <c r="I850"/>
      <c r="J850" s="1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</row>
    <row r="851" spans="1:32" s="4" customFormat="1" ht="15.6" x14ac:dyDescent="0.3">
      <c r="A851" s="5">
        <f>+Tableau14[[#This Row],[الهاتف]]</f>
        <v>0</v>
      </c>
      <c r="B851"/>
      <c r="C851" s="46"/>
      <c r="D851" s="47"/>
      <c r="E851" s="47"/>
      <c r="F851" s="47"/>
      <c r="G851" s="32"/>
      <c r="H851" s="10">
        <v>845</v>
      </c>
      <c r="I851"/>
      <c r="J851" s="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</row>
    <row r="852" spans="1:32" s="4" customFormat="1" ht="15.6" x14ac:dyDescent="0.3">
      <c r="A852" s="5">
        <f>+Tableau14[[#This Row],[الهاتف]]</f>
        <v>0</v>
      </c>
      <c r="B852"/>
      <c r="C852" s="48"/>
      <c r="D852" s="49"/>
      <c r="E852" s="49"/>
      <c r="F852" s="50"/>
      <c r="G852" s="34"/>
      <c r="H852" s="14">
        <v>846</v>
      </c>
      <c r="I852"/>
      <c r="J852" s="1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</row>
    <row r="853" spans="1:32" s="4" customFormat="1" ht="15.6" x14ac:dyDescent="0.3">
      <c r="A853" s="5">
        <f>+Tableau14[[#This Row],[الهاتف]]</f>
        <v>0</v>
      </c>
      <c r="B853"/>
      <c r="C853" s="46"/>
      <c r="D853" s="47"/>
      <c r="E853" s="47"/>
      <c r="F853" s="47"/>
      <c r="G853" s="32"/>
      <c r="H853" s="10">
        <v>847</v>
      </c>
      <c r="I853"/>
      <c r="J853" s="1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</row>
    <row r="854" spans="1:32" s="4" customFormat="1" ht="15.6" x14ac:dyDescent="0.3">
      <c r="A854" s="5">
        <f>+Tableau14[[#This Row],[الهاتف]]</f>
        <v>0</v>
      </c>
      <c r="B854"/>
      <c r="C854" s="48"/>
      <c r="D854" s="49"/>
      <c r="E854" s="49"/>
      <c r="F854" s="50"/>
      <c r="G854" s="34"/>
      <c r="H854" s="14">
        <v>848</v>
      </c>
      <c r="I854"/>
      <c r="J854" s="1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</row>
    <row r="855" spans="1:32" s="4" customFormat="1" ht="15.6" x14ac:dyDescent="0.3">
      <c r="A855" s="5">
        <f>+Tableau14[[#This Row],[الهاتف]]</f>
        <v>0</v>
      </c>
      <c r="B855"/>
      <c r="C855" s="46"/>
      <c r="D855" s="47"/>
      <c r="E855" s="47"/>
      <c r="F855" s="47"/>
      <c r="G855" s="32"/>
      <c r="H855" s="10">
        <v>849</v>
      </c>
      <c r="I855"/>
      <c r="J855" s="1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</row>
    <row r="856" spans="1:32" s="4" customFormat="1" ht="15.6" x14ac:dyDescent="0.3">
      <c r="A856" s="5">
        <f>+Tableau14[[#This Row],[الهاتف]]</f>
        <v>0</v>
      </c>
      <c r="B856"/>
      <c r="C856" s="48"/>
      <c r="D856" s="49"/>
      <c r="E856" s="49"/>
      <c r="F856" s="50"/>
      <c r="G856" s="34"/>
      <c r="H856" s="14">
        <v>850</v>
      </c>
      <c r="I856"/>
      <c r="J856" s="1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</row>
    <row r="857" spans="1:32" s="4" customFormat="1" ht="15.6" x14ac:dyDescent="0.3">
      <c r="A857" s="5">
        <f>+Tableau14[[#This Row],[الهاتف]]</f>
        <v>0</v>
      </c>
      <c r="B857"/>
      <c r="C857" s="46"/>
      <c r="D857" s="47"/>
      <c r="E857" s="47"/>
      <c r="F857" s="47"/>
      <c r="G857" s="32"/>
      <c r="H857" s="10">
        <v>851</v>
      </c>
      <c r="I857"/>
      <c r="J857" s="1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</row>
    <row r="858" spans="1:32" s="4" customFormat="1" ht="15.6" x14ac:dyDescent="0.3">
      <c r="A858" s="5">
        <f>+Tableau14[[#This Row],[الهاتف]]</f>
        <v>0</v>
      </c>
      <c r="B858"/>
      <c r="C858" s="48"/>
      <c r="D858" s="49"/>
      <c r="E858" s="49"/>
      <c r="F858" s="50"/>
      <c r="G858" s="34"/>
      <c r="H858" s="14">
        <v>852</v>
      </c>
      <c r="I858"/>
      <c r="J858" s="1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</row>
    <row r="859" spans="1:32" s="4" customFormat="1" ht="15.6" x14ac:dyDescent="0.3">
      <c r="A859" s="5">
        <f>+Tableau14[[#This Row],[الهاتف]]</f>
        <v>0</v>
      </c>
      <c r="B859"/>
      <c r="C859" s="46"/>
      <c r="D859" s="47"/>
      <c r="E859" s="47"/>
      <c r="F859" s="47"/>
      <c r="G859" s="32"/>
      <c r="H859" s="10">
        <v>853</v>
      </c>
      <c r="I859"/>
      <c r="J859" s="1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</row>
    <row r="860" spans="1:32" s="4" customFormat="1" ht="15.6" x14ac:dyDescent="0.3">
      <c r="A860" s="5">
        <f>+Tableau14[[#This Row],[الهاتف]]</f>
        <v>0</v>
      </c>
      <c r="B860"/>
      <c r="C860" s="48"/>
      <c r="D860" s="49"/>
      <c r="E860" s="49"/>
      <c r="F860" s="50"/>
      <c r="G860" s="34"/>
      <c r="H860" s="14">
        <v>854</v>
      </c>
      <c r="I860"/>
      <c r="J860" s="1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</row>
    <row r="861" spans="1:32" s="4" customFormat="1" ht="15.6" x14ac:dyDescent="0.3">
      <c r="A861" s="5">
        <f>+Tableau14[[#This Row],[الهاتف]]</f>
        <v>0</v>
      </c>
      <c r="B861"/>
      <c r="C861" s="46"/>
      <c r="D861" s="47"/>
      <c r="E861" s="47"/>
      <c r="F861" s="47"/>
      <c r="G861" s="32"/>
      <c r="H861" s="10">
        <v>855</v>
      </c>
      <c r="I861"/>
      <c r="J861" s="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</row>
    <row r="862" spans="1:32" s="4" customFormat="1" ht="15.6" x14ac:dyDescent="0.3">
      <c r="A862" s="5">
        <f>+Tableau14[[#This Row],[الهاتف]]</f>
        <v>0</v>
      </c>
      <c r="B862"/>
      <c r="C862" s="48"/>
      <c r="D862" s="49"/>
      <c r="E862" s="49"/>
      <c r="F862" s="50"/>
      <c r="G862" s="34"/>
      <c r="H862" s="14">
        <v>856</v>
      </c>
      <c r="I862"/>
      <c r="J862" s="1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</row>
    <row r="863" spans="1:32" s="4" customFormat="1" ht="15.6" x14ac:dyDescent="0.3">
      <c r="A863" s="5">
        <f>+Tableau14[[#This Row],[الهاتف]]</f>
        <v>0</v>
      </c>
      <c r="B863"/>
      <c r="C863" s="46"/>
      <c r="D863" s="47"/>
      <c r="E863" s="47"/>
      <c r="F863" s="47"/>
      <c r="G863" s="32"/>
      <c r="H863" s="10">
        <v>857</v>
      </c>
      <c r="I863"/>
      <c r="J863" s="1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</row>
    <row r="864" spans="1:32" s="4" customFormat="1" ht="15.6" x14ac:dyDescent="0.3">
      <c r="A864" s="5">
        <f>+Tableau14[[#This Row],[الهاتف]]</f>
        <v>0</v>
      </c>
      <c r="B864"/>
      <c r="C864" s="48"/>
      <c r="D864" s="49"/>
      <c r="E864" s="49"/>
      <c r="F864" s="50"/>
      <c r="G864" s="34"/>
      <c r="H864" s="14">
        <v>858</v>
      </c>
      <c r="I864"/>
      <c r="J864" s="1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</row>
    <row r="865" spans="1:32" s="4" customFormat="1" ht="15.6" x14ac:dyDescent="0.3">
      <c r="A865" s="5">
        <f>+Tableau14[[#This Row],[الهاتف]]</f>
        <v>0</v>
      </c>
      <c r="B865"/>
      <c r="C865" s="46"/>
      <c r="D865" s="47"/>
      <c r="E865" s="47"/>
      <c r="F865" s="47"/>
      <c r="G865" s="32"/>
      <c r="H865" s="10">
        <v>859</v>
      </c>
      <c r="I865"/>
      <c r="J865" s="1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</row>
    <row r="866" spans="1:32" s="4" customFormat="1" ht="15.6" x14ac:dyDescent="0.3">
      <c r="A866" s="5">
        <f>+Tableau14[[#This Row],[الهاتف]]</f>
        <v>0</v>
      </c>
      <c r="B866"/>
      <c r="C866" s="48"/>
      <c r="D866" s="49"/>
      <c r="E866" s="49"/>
      <c r="F866" s="50"/>
      <c r="G866" s="34"/>
      <c r="H866" s="14">
        <v>860</v>
      </c>
      <c r="I866"/>
      <c r="J866" s="1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</row>
    <row r="867" spans="1:32" s="4" customFormat="1" ht="15.6" x14ac:dyDescent="0.3">
      <c r="A867" s="5">
        <f>+Tableau14[[#This Row],[الهاتف]]</f>
        <v>0</v>
      </c>
      <c r="B867"/>
      <c r="C867" s="46"/>
      <c r="D867" s="47"/>
      <c r="E867" s="47"/>
      <c r="F867" s="47"/>
      <c r="G867" s="32"/>
      <c r="H867" s="10">
        <v>861</v>
      </c>
      <c r="I867"/>
      <c r="J867" s="1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</row>
    <row r="868" spans="1:32" s="4" customFormat="1" ht="15.6" x14ac:dyDescent="0.3">
      <c r="A868" s="5">
        <f>+Tableau14[[#This Row],[الهاتف]]</f>
        <v>0</v>
      </c>
      <c r="B868"/>
      <c r="C868" s="48"/>
      <c r="D868" s="49"/>
      <c r="E868" s="49"/>
      <c r="F868" s="50"/>
      <c r="G868" s="34"/>
      <c r="H868" s="14">
        <v>862</v>
      </c>
      <c r="I868"/>
      <c r="J868" s="1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</row>
    <row r="869" spans="1:32" s="4" customFormat="1" ht="15.6" x14ac:dyDescent="0.3">
      <c r="A869" s="5">
        <f>+Tableau14[[#This Row],[الهاتف]]</f>
        <v>0</v>
      </c>
      <c r="B869"/>
      <c r="C869" s="46"/>
      <c r="D869" s="47"/>
      <c r="E869" s="47"/>
      <c r="F869" s="47"/>
      <c r="G869" s="32"/>
      <c r="H869" s="10">
        <v>863</v>
      </c>
      <c r="I869"/>
      <c r="J869" s="1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</row>
    <row r="870" spans="1:32" s="4" customFormat="1" ht="15.6" x14ac:dyDescent="0.3">
      <c r="A870" s="5">
        <f>+Tableau14[[#This Row],[الهاتف]]</f>
        <v>0</v>
      </c>
      <c r="B870"/>
      <c r="C870" s="48"/>
      <c r="D870" s="49"/>
      <c r="E870" s="49"/>
      <c r="F870" s="50"/>
      <c r="G870" s="34"/>
      <c r="H870" s="14">
        <v>864</v>
      </c>
      <c r="I870"/>
      <c r="J870" s="1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</row>
    <row r="871" spans="1:32" s="4" customFormat="1" ht="15.6" x14ac:dyDescent="0.3">
      <c r="A871" s="5">
        <f>+Tableau14[[#This Row],[الهاتف]]</f>
        <v>0</v>
      </c>
      <c r="B871"/>
      <c r="C871" s="46"/>
      <c r="D871" s="47"/>
      <c r="E871" s="47"/>
      <c r="F871" s="47"/>
      <c r="G871" s="32"/>
      <c r="H871" s="10">
        <v>865</v>
      </c>
      <c r="I871"/>
      <c r="J871" s="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</row>
    <row r="872" spans="1:32" s="4" customFormat="1" ht="15.6" x14ac:dyDescent="0.3">
      <c r="A872" s="5">
        <f>+Tableau14[[#This Row],[الهاتف]]</f>
        <v>0</v>
      </c>
      <c r="B872"/>
      <c r="C872" s="48"/>
      <c r="D872" s="49"/>
      <c r="E872" s="49"/>
      <c r="F872" s="50"/>
      <c r="G872" s="34"/>
      <c r="H872" s="14">
        <v>866</v>
      </c>
      <c r="I872"/>
      <c r="J872" s="1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</row>
    <row r="873" spans="1:32" s="4" customFormat="1" ht="15.6" x14ac:dyDescent="0.3">
      <c r="A873" s="5">
        <f>+Tableau14[[#This Row],[الهاتف]]</f>
        <v>0</v>
      </c>
      <c r="B873"/>
      <c r="C873" s="46"/>
      <c r="D873" s="47"/>
      <c r="E873" s="47"/>
      <c r="F873" s="47"/>
      <c r="G873" s="32"/>
      <c r="H873" s="10">
        <v>867</v>
      </c>
      <c r="I873"/>
      <c r="J873" s="1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</row>
    <row r="874" spans="1:32" s="4" customFormat="1" ht="15.6" x14ac:dyDescent="0.3">
      <c r="A874" s="5">
        <f>+Tableau14[[#This Row],[الهاتف]]</f>
        <v>0</v>
      </c>
      <c r="B874"/>
      <c r="C874" s="48"/>
      <c r="D874" s="49"/>
      <c r="E874" s="49"/>
      <c r="F874" s="50"/>
      <c r="G874" s="34"/>
      <c r="H874" s="14">
        <v>868</v>
      </c>
      <c r="I874"/>
      <c r="J874" s="1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</row>
    <row r="875" spans="1:32" s="4" customFormat="1" ht="15.6" x14ac:dyDescent="0.3">
      <c r="A875" s="5">
        <f>+Tableau14[[#This Row],[الهاتف]]</f>
        <v>0</v>
      </c>
      <c r="B875"/>
      <c r="C875" s="46"/>
      <c r="D875" s="47"/>
      <c r="E875" s="47"/>
      <c r="F875" s="47"/>
      <c r="G875" s="32"/>
      <c r="H875" s="10">
        <v>869</v>
      </c>
      <c r="I875"/>
      <c r="J875" s="1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1:32" s="4" customFormat="1" ht="15.6" x14ac:dyDescent="0.3">
      <c r="A876" s="5">
        <f>+Tableau14[[#This Row],[الهاتف]]</f>
        <v>0</v>
      </c>
      <c r="B876"/>
      <c r="C876" s="48"/>
      <c r="D876" s="49"/>
      <c r="E876" s="49"/>
      <c r="F876" s="50"/>
      <c r="G876" s="34"/>
      <c r="H876" s="14">
        <v>870</v>
      </c>
      <c r="I876"/>
      <c r="J876" s="1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1:32" s="4" customFormat="1" ht="15.6" x14ac:dyDescent="0.3">
      <c r="A877" s="5">
        <f>+Tableau14[[#This Row],[الهاتف]]</f>
        <v>0</v>
      </c>
      <c r="B877"/>
      <c r="C877" s="46"/>
      <c r="D877" s="47"/>
      <c r="E877" s="47"/>
      <c r="F877" s="47"/>
      <c r="G877" s="32"/>
      <c r="H877" s="10">
        <v>871</v>
      </c>
      <c r="I877"/>
      <c r="J877" s="1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1:32" s="4" customFormat="1" ht="15.6" x14ac:dyDescent="0.3">
      <c r="A878" s="5">
        <f>+Tableau14[[#This Row],[الهاتف]]</f>
        <v>0</v>
      </c>
      <c r="B878"/>
      <c r="C878" s="48"/>
      <c r="D878" s="49"/>
      <c r="E878" s="49"/>
      <c r="F878" s="50"/>
      <c r="G878" s="34"/>
      <c r="H878" s="14">
        <v>872</v>
      </c>
      <c r="I878"/>
      <c r="J878" s="1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1:32" s="4" customFormat="1" ht="15.6" x14ac:dyDescent="0.3">
      <c r="A879" s="5">
        <f>+Tableau14[[#This Row],[الهاتف]]</f>
        <v>0</v>
      </c>
      <c r="B879"/>
      <c r="C879" s="46"/>
      <c r="D879" s="47"/>
      <c r="E879" s="47"/>
      <c r="F879" s="47"/>
      <c r="G879" s="32"/>
      <c r="H879" s="10">
        <v>873</v>
      </c>
      <c r="I879"/>
      <c r="J879" s="1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1:32" s="4" customFormat="1" ht="15.6" x14ac:dyDescent="0.3">
      <c r="A880" s="5">
        <f>+Tableau14[[#This Row],[الهاتف]]</f>
        <v>0</v>
      </c>
      <c r="B880"/>
      <c r="C880" s="48"/>
      <c r="D880" s="49"/>
      <c r="E880" s="49"/>
      <c r="F880" s="50"/>
      <c r="G880" s="34"/>
      <c r="H880" s="14">
        <v>874</v>
      </c>
      <c r="I880"/>
      <c r="J880" s="1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1:32" s="4" customFormat="1" ht="15.6" x14ac:dyDescent="0.3">
      <c r="A881" s="5">
        <f>+Tableau14[[#This Row],[الهاتف]]</f>
        <v>0</v>
      </c>
      <c r="B881"/>
      <c r="C881" s="46"/>
      <c r="D881" s="47"/>
      <c r="E881" s="47"/>
      <c r="F881" s="47"/>
      <c r="G881" s="32"/>
      <c r="H881" s="10">
        <v>875</v>
      </c>
      <c r="I881"/>
      <c r="J881" s="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1:32" s="4" customFormat="1" ht="15.6" x14ac:dyDescent="0.3">
      <c r="A882" s="5">
        <f>+Tableau14[[#This Row],[الهاتف]]</f>
        <v>0</v>
      </c>
      <c r="B882"/>
      <c r="C882" s="48"/>
      <c r="D882" s="49"/>
      <c r="E882" s="49"/>
      <c r="F882" s="50"/>
      <c r="G882" s="34"/>
      <c r="H882" s="14">
        <v>876</v>
      </c>
      <c r="I882"/>
      <c r="J882" s="1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1:32" s="4" customFormat="1" ht="15.6" x14ac:dyDescent="0.3">
      <c r="A883" s="5">
        <f>+Tableau14[[#This Row],[الهاتف]]</f>
        <v>0</v>
      </c>
      <c r="B883"/>
      <c r="C883" s="46"/>
      <c r="D883" s="47"/>
      <c r="E883" s="47"/>
      <c r="F883" s="47"/>
      <c r="G883" s="32"/>
      <c r="H883" s="10">
        <v>877</v>
      </c>
      <c r="I883"/>
      <c r="J883" s="1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1:32" s="4" customFormat="1" ht="15.6" x14ac:dyDescent="0.3">
      <c r="A884" s="5">
        <f>+Tableau14[[#This Row],[الهاتف]]</f>
        <v>0</v>
      </c>
      <c r="B884"/>
      <c r="C884" s="48"/>
      <c r="D884" s="49"/>
      <c r="E884" s="49"/>
      <c r="F884" s="50"/>
      <c r="G884" s="34"/>
      <c r="H884" s="14">
        <v>878</v>
      </c>
      <c r="I884"/>
      <c r="J884" s="1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1:32" s="4" customFormat="1" ht="15.6" x14ac:dyDescent="0.3">
      <c r="A885" s="5">
        <f>+Tableau14[[#This Row],[الهاتف]]</f>
        <v>0</v>
      </c>
      <c r="B885"/>
      <c r="C885" s="46"/>
      <c r="D885" s="47"/>
      <c r="E885" s="47"/>
      <c r="F885" s="47"/>
      <c r="G885" s="32"/>
      <c r="H885" s="10">
        <v>879</v>
      </c>
      <c r="I885"/>
      <c r="J885" s="1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1:32" s="4" customFormat="1" ht="15.6" x14ac:dyDescent="0.3">
      <c r="A886" s="5">
        <f>+Tableau14[[#This Row],[الهاتف]]</f>
        <v>0</v>
      </c>
      <c r="B886"/>
      <c r="C886" s="48"/>
      <c r="D886" s="49"/>
      <c r="E886" s="49"/>
      <c r="F886" s="50"/>
      <c r="G886" s="34"/>
      <c r="H886" s="14">
        <v>880</v>
      </c>
      <c r="I886"/>
      <c r="J886" s="1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1:32" s="4" customFormat="1" ht="15.6" x14ac:dyDescent="0.3">
      <c r="A887" s="5">
        <f>+Tableau14[[#This Row],[الهاتف]]</f>
        <v>0</v>
      </c>
      <c r="B887"/>
      <c r="C887" s="46"/>
      <c r="D887" s="47"/>
      <c r="E887" s="47"/>
      <c r="F887" s="47"/>
      <c r="G887" s="32"/>
      <c r="H887" s="10">
        <v>881</v>
      </c>
      <c r="I887"/>
      <c r="J887" s="1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1:32" s="4" customFormat="1" ht="15.6" x14ac:dyDescent="0.3">
      <c r="A888" s="5">
        <f>+Tableau14[[#This Row],[الهاتف]]</f>
        <v>0</v>
      </c>
      <c r="B888"/>
      <c r="C888" s="48"/>
      <c r="D888" s="49"/>
      <c r="E888" s="49"/>
      <c r="F888" s="50"/>
      <c r="G888" s="34"/>
      <c r="H888" s="14">
        <v>882</v>
      </c>
      <c r="I888"/>
      <c r="J888" s="1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  <row r="889" spans="1:32" s="4" customFormat="1" ht="15.6" x14ac:dyDescent="0.3">
      <c r="A889" s="5">
        <f>+Tableau14[[#This Row],[الهاتف]]</f>
        <v>0</v>
      </c>
      <c r="B889"/>
      <c r="C889" s="46"/>
      <c r="D889" s="47"/>
      <c r="E889" s="47"/>
      <c r="F889" s="47"/>
      <c r="G889" s="32"/>
      <c r="H889" s="10">
        <v>883</v>
      </c>
      <c r="I889"/>
      <c r="J889" s="1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</row>
    <row r="890" spans="1:32" s="4" customFormat="1" ht="15.6" x14ac:dyDescent="0.3">
      <c r="A890" s="5">
        <f>+Tableau14[[#This Row],[الهاتف]]</f>
        <v>0</v>
      </c>
      <c r="B890"/>
      <c r="C890" s="48"/>
      <c r="D890" s="49"/>
      <c r="E890" s="49"/>
      <c r="F890" s="50"/>
      <c r="G890" s="34"/>
      <c r="H890" s="14">
        <v>884</v>
      </c>
      <c r="I890"/>
      <c r="J890" s="1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</row>
    <row r="891" spans="1:32" s="4" customFormat="1" ht="15.6" x14ac:dyDescent="0.3">
      <c r="A891" s="5">
        <f>+Tableau14[[#This Row],[الهاتف]]</f>
        <v>0</v>
      </c>
      <c r="B891"/>
      <c r="C891" s="46"/>
      <c r="D891" s="47"/>
      <c r="E891" s="47"/>
      <c r="F891" s="47"/>
      <c r="G891" s="32"/>
      <c r="H891" s="10">
        <v>885</v>
      </c>
      <c r="I891"/>
      <c r="J891" s="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</row>
    <row r="892" spans="1:32" s="4" customFormat="1" ht="15.6" x14ac:dyDescent="0.3">
      <c r="A892" s="5">
        <f>+Tableau14[[#This Row],[الهاتف]]</f>
        <v>0</v>
      </c>
      <c r="B892"/>
      <c r="C892" s="48"/>
      <c r="D892" s="49"/>
      <c r="E892" s="49"/>
      <c r="F892" s="50"/>
      <c r="G892" s="34"/>
      <c r="H892" s="14">
        <v>886</v>
      </c>
      <c r="I892"/>
      <c r="J892" s="1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</row>
    <row r="893" spans="1:32" s="4" customFormat="1" ht="15.6" x14ac:dyDescent="0.3">
      <c r="A893" s="5">
        <f>+Tableau14[[#This Row],[الهاتف]]</f>
        <v>0</v>
      </c>
      <c r="B893"/>
      <c r="C893" s="46"/>
      <c r="D893" s="47"/>
      <c r="E893" s="47"/>
      <c r="F893" s="47"/>
      <c r="G893" s="32"/>
      <c r="H893" s="10">
        <v>887</v>
      </c>
      <c r="I893"/>
      <c r="J893" s="1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</row>
    <row r="894" spans="1:32" s="4" customFormat="1" ht="15.6" x14ac:dyDescent="0.3">
      <c r="A894" s="5">
        <f>+Tableau14[[#This Row],[الهاتف]]</f>
        <v>0</v>
      </c>
      <c r="B894"/>
      <c r="C894" s="48"/>
      <c r="D894" s="49"/>
      <c r="E894" s="49"/>
      <c r="F894" s="50"/>
      <c r="G894" s="34"/>
      <c r="H894" s="14">
        <v>888</v>
      </c>
      <c r="I894"/>
      <c r="J894" s="1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</row>
    <row r="895" spans="1:32" s="4" customFormat="1" ht="15.6" x14ac:dyDescent="0.3">
      <c r="A895" s="5">
        <f>+Tableau14[[#This Row],[الهاتف]]</f>
        <v>0</v>
      </c>
      <c r="B895"/>
      <c r="C895" s="46"/>
      <c r="D895" s="47"/>
      <c r="E895" s="47"/>
      <c r="F895" s="47"/>
      <c r="G895" s="32"/>
      <c r="H895" s="10">
        <v>889</v>
      </c>
      <c r="I895"/>
      <c r="J895" s="1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</row>
    <row r="896" spans="1:32" s="4" customFormat="1" ht="15.6" x14ac:dyDescent="0.3">
      <c r="A896" s="5">
        <f>+Tableau14[[#This Row],[الهاتف]]</f>
        <v>0</v>
      </c>
      <c r="B896"/>
      <c r="C896" s="48"/>
      <c r="D896" s="49"/>
      <c r="E896" s="49"/>
      <c r="F896" s="50"/>
      <c r="G896" s="34"/>
      <c r="H896" s="14">
        <v>890</v>
      </c>
      <c r="I896"/>
      <c r="J896" s="1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</row>
    <row r="897" spans="1:32" s="4" customFormat="1" ht="15.6" x14ac:dyDescent="0.3">
      <c r="A897" s="5">
        <f>+Tableau14[[#This Row],[الهاتف]]</f>
        <v>0</v>
      </c>
      <c r="B897"/>
      <c r="C897" s="46"/>
      <c r="D897" s="47"/>
      <c r="E897" s="47"/>
      <c r="F897" s="47"/>
      <c r="G897" s="32"/>
      <c r="H897" s="10">
        <v>891</v>
      </c>
      <c r="I897"/>
      <c r="J897" s="1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</row>
    <row r="898" spans="1:32" s="4" customFormat="1" ht="15.6" x14ac:dyDescent="0.3">
      <c r="A898" s="5">
        <f>+Tableau14[[#This Row],[الهاتف]]</f>
        <v>0</v>
      </c>
      <c r="B898"/>
      <c r="C898" s="48"/>
      <c r="D898" s="49"/>
      <c r="E898" s="49"/>
      <c r="F898" s="50"/>
      <c r="G898" s="34"/>
      <c r="H898" s="14">
        <v>892</v>
      </c>
      <c r="I898"/>
      <c r="J898" s="1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</row>
    <row r="899" spans="1:32" s="4" customFormat="1" ht="15.6" x14ac:dyDescent="0.3">
      <c r="A899" s="5">
        <f>+Tableau14[[#This Row],[الهاتف]]</f>
        <v>0</v>
      </c>
      <c r="B899"/>
      <c r="C899" s="46"/>
      <c r="D899" s="47"/>
      <c r="E899" s="47"/>
      <c r="F899" s="47"/>
      <c r="G899" s="32"/>
      <c r="H899" s="10">
        <v>893</v>
      </c>
      <c r="I899"/>
      <c r="J899" s="1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</row>
    <row r="900" spans="1:32" s="4" customFormat="1" ht="15.6" x14ac:dyDescent="0.3">
      <c r="A900" s="5">
        <f>+Tableau14[[#This Row],[الهاتف]]</f>
        <v>0</v>
      </c>
      <c r="B900"/>
      <c r="C900" s="48"/>
      <c r="D900" s="49"/>
      <c r="E900" s="49"/>
      <c r="F900" s="50"/>
      <c r="G900" s="34"/>
      <c r="H900" s="14">
        <v>894</v>
      </c>
      <c r="I900"/>
      <c r="J900" s="1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</row>
    <row r="901" spans="1:32" s="4" customFormat="1" ht="15.6" x14ac:dyDescent="0.3">
      <c r="A901" s="5">
        <f>+Tableau14[[#This Row],[الهاتف]]</f>
        <v>0</v>
      </c>
      <c r="B901"/>
      <c r="C901" s="46"/>
      <c r="D901" s="47"/>
      <c r="E901" s="47"/>
      <c r="F901" s="47"/>
      <c r="G901" s="32"/>
      <c r="H901" s="10">
        <v>895</v>
      </c>
      <c r="I901"/>
      <c r="J901" s="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</row>
    <row r="902" spans="1:32" s="4" customFormat="1" ht="15.6" x14ac:dyDescent="0.3">
      <c r="A902" s="5">
        <f>+Tableau14[[#This Row],[الهاتف]]</f>
        <v>0</v>
      </c>
      <c r="B902"/>
      <c r="C902" s="48"/>
      <c r="D902" s="49"/>
      <c r="E902" s="49"/>
      <c r="F902" s="50"/>
      <c r="G902" s="34"/>
      <c r="H902" s="14">
        <v>896</v>
      </c>
      <c r="I902"/>
      <c r="J902" s="1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</row>
    <row r="903" spans="1:32" s="4" customFormat="1" ht="15.6" x14ac:dyDescent="0.3">
      <c r="A903" s="5">
        <f>+Tableau14[[#This Row],[الهاتف]]</f>
        <v>0</v>
      </c>
      <c r="B903"/>
      <c r="C903" s="46"/>
      <c r="D903" s="47"/>
      <c r="E903" s="47"/>
      <c r="F903" s="47"/>
      <c r="G903" s="32"/>
      <c r="H903" s="10">
        <v>897</v>
      </c>
      <c r="I903"/>
      <c r="J903" s="1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</row>
    <row r="904" spans="1:32" s="4" customFormat="1" ht="15.6" x14ac:dyDescent="0.3">
      <c r="A904" s="5">
        <f>+Tableau14[[#This Row],[الهاتف]]</f>
        <v>0</v>
      </c>
      <c r="B904"/>
      <c r="C904" s="48"/>
      <c r="D904" s="49"/>
      <c r="E904" s="49"/>
      <c r="F904" s="50"/>
      <c r="G904" s="34"/>
      <c r="H904" s="14">
        <v>898</v>
      </c>
      <c r="I904"/>
      <c r="J904" s="1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</row>
    <row r="905" spans="1:32" s="4" customFormat="1" ht="15.6" x14ac:dyDescent="0.3">
      <c r="A905" s="5">
        <f>+Tableau14[[#This Row],[الهاتف]]</f>
        <v>0</v>
      </c>
      <c r="B905"/>
      <c r="C905" s="46"/>
      <c r="D905" s="47"/>
      <c r="E905" s="47"/>
      <c r="F905" s="47"/>
      <c r="G905" s="32"/>
      <c r="H905" s="10">
        <v>899</v>
      </c>
      <c r="I905"/>
      <c r="J905" s="1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</row>
    <row r="906" spans="1:32" s="4" customFormat="1" ht="15.6" x14ac:dyDescent="0.3">
      <c r="A906" s="5">
        <f>+Tableau14[[#This Row],[الهاتف]]</f>
        <v>0</v>
      </c>
      <c r="B906"/>
      <c r="C906" s="48"/>
      <c r="D906" s="49"/>
      <c r="E906" s="49"/>
      <c r="F906" s="50"/>
      <c r="G906" s="34"/>
      <c r="H906" s="14">
        <v>900</v>
      </c>
      <c r="I906"/>
      <c r="J906" s="1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</row>
    <row r="907" spans="1:32" s="4" customFormat="1" ht="15.6" x14ac:dyDescent="0.3">
      <c r="A907" s="5">
        <f>+Tableau14[[#This Row],[الهاتف]]</f>
        <v>0</v>
      </c>
      <c r="B907"/>
      <c r="C907" s="46"/>
      <c r="D907" s="47"/>
      <c r="E907" s="47"/>
      <c r="F907" s="47"/>
      <c r="G907" s="32"/>
      <c r="H907" s="10">
        <v>901</v>
      </c>
      <c r="I907"/>
      <c r="J907" s="1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</row>
    <row r="908" spans="1:32" s="4" customFormat="1" ht="15.6" x14ac:dyDescent="0.3">
      <c r="A908" s="5">
        <f>+Tableau14[[#This Row],[الهاتف]]</f>
        <v>0</v>
      </c>
      <c r="B908"/>
      <c r="C908" s="48"/>
      <c r="D908" s="49"/>
      <c r="E908" s="49"/>
      <c r="F908" s="50"/>
      <c r="G908" s="34"/>
      <c r="H908" s="14">
        <v>902</v>
      </c>
      <c r="I908"/>
      <c r="J908" s="1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</row>
    <row r="909" spans="1:32" s="4" customFormat="1" ht="15.6" x14ac:dyDescent="0.3">
      <c r="A909" s="5">
        <f>+Tableau14[[#This Row],[الهاتف]]</f>
        <v>0</v>
      </c>
      <c r="B909"/>
      <c r="C909" s="46"/>
      <c r="D909" s="47"/>
      <c r="E909" s="47"/>
      <c r="F909" s="47"/>
      <c r="G909" s="32"/>
      <c r="H909" s="10">
        <v>903</v>
      </c>
      <c r="I909"/>
      <c r="J909" s="1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</row>
    <row r="910" spans="1:32" s="4" customFormat="1" ht="15.6" x14ac:dyDescent="0.3">
      <c r="A910" s="5">
        <f>+Tableau14[[#This Row],[الهاتف]]</f>
        <v>0</v>
      </c>
      <c r="B910"/>
      <c r="C910" s="48"/>
      <c r="D910" s="49"/>
      <c r="E910" s="49"/>
      <c r="F910" s="50"/>
      <c r="G910" s="34"/>
      <c r="H910" s="14">
        <v>904</v>
      </c>
      <c r="I910"/>
      <c r="J910" s="1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</row>
    <row r="911" spans="1:32" s="4" customFormat="1" ht="15.6" x14ac:dyDescent="0.3">
      <c r="A911" s="5">
        <f>+Tableau14[[#This Row],[الهاتف]]</f>
        <v>0</v>
      </c>
      <c r="B911"/>
      <c r="C911" s="46"/>
      <c r="D911" s="47"/>
      <c r="E911" s="47"/>
      <c r="F911" s="47"/>
      <c r="G911" s="32"/>
      <c r="H911" s="10">
        <v>905</v>
      </c>
      <c r="I911"/>
      <c r="J911" s="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</row>
    <row r="912" spans="1:32" s="4" customFormat="1" ht="15.6" x14ac:dyDescent="0.3">
      <c r="A912" s="5">
        <f>+Tableau14[[#This Row],[الهاتف]]</f>
        <v>0</v>
      </c>
      <c r="B912"/>
      <c r="C912" s="48"/>
      <c r="D912" s="49"/>
      <c r="E912" s="49"/>
      <c r="F912" s="50"/>
      <c r="G912" s="34"/>
      <c r="H912" s="14">
        <v>906</v>
      </c>
      <c r="I912"/>
      <c r="J912" s="1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</row>
    <row r="913" spans="1:32" s="4" customFormat="1" ht="15.6" x14ac:dyDescent="0.3">
      <c r="A913" s="5">
        <f>+Tableau14[[#This Row],[الهاتف]]</f>
        <v>0</v>
      </c>
      <c r="B913"/>
      <c r="C913" s="46"/>
      <c r="D913" s="47"/>
      <c r="E913" s="47"/>
      <c r="F913" s="47"/>
      <c r="G913" s="32"/>
      <c r="H913" s="10">
        <v>907</v>
      </c>
      <c r="I913"/>
      <c r="J913" s="1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</row>
    <row r="914" spans="1:32" s="4" customFormat="1" ht="15.6" x14ac:dyDescent="0.3">
      <c r="A914" s="5">
        <f>+Tableau14[[#This Row],[الهاتف]]</f>
        <v>0</v>
      </c>
      <c r="B914"/>
      <c r="C914" s="48"/>
      <c r="D914" s="49"/>
      <c r="E914" s="49"/>
      <c r="F914" s="50"/>
      <c r="G914" s="34"/>
      <c r="H914" s="14">
        <v>908</v>
      </c>
      <c r="I914"/>
      <c r="J914" s="1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</row>
    <row r="915" spans="1:32" s="4" customFormat="1" ht="15.6" x14ac:dyDescent="0.3">
      <c r="A915" s="5">
        <f>+Tableau14[[#This Row],[الهاتف]]</f>
        <v>0</v>
      </c>
      <c r="B915"/>
      <c r="C915" s="46"/>
      <c r="D915" s="47"/>
      <c r="E915" s="47"/>
      <c r="F915" s="47"/>
      <c r="G915" s="32"/>
      <c r="H915" s="10">
        <v>909</v>
      </c>
      <c r="I915"/>
      <c r="J915" s="1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</row>
    <row r="916" spans="1:32" s="4" customFormat="1" ht="15.6" x14ac:dyDescent="0.3">
      <c r="A916" s="5">
        <f>+Tableau14[[#This Row],[الهاتف]]</f>
        <v>0</v>
      </c>
      <c r="B916"/>
      <c r="C916" s="48"/>
      <c r="D916" s="49"/>
      <c r="E916" s="49"/>
      <c r="F916" s="50"/>
      <c r="G916" s="34"/>
      <c r="H916" s="14">
        <v>910</v>
      </c>
      <c r="I916"/>
      <c r="J916" s="1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</row>
    <row r="917" spans="1:32" s="4" customFormat="1" ht="15.6" x14ac:dyDescent="0.3">
      <c r="A917" s="5">
        <f>+Tableau14[[#This Row],[الهاتف]]</f>
        <v>0</v>
      </c>
      <c r="B917"/>
      <c r="C917" s="46"/>
      <c r="D917" s="47"/>
      <c r="E917" s="47"/>
      <c r="F917" s="47"/>
      <c r="G917" s="32"/>
      <c r="H917" s="10">
        <v>911</v>
      </c>
      <c r="I917"/>
      <c r="J917" s="1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</row>
    <row r="918" spans="1:32" s="4" customFormat="1" ht="15.6" x14ac:dyDescent="0.3">
      <c r="A918" s="5">
        <f>+Tableau14[[#This Row],[الهاتف]]</f>
        <v>0</v>
      </c>
      <c r="B918"/>
      <c r="C918" s="48"/>
      <c r="D918" s="49"/>
      <c r="E918" s="49"/>
      <c r="F918" s="50"/>
      <c r="G918" s="34"/>
      <c r="H918" s="14">
        <v>912</v>
      </c>
      <c r="I918"/>
      <c r="J918" s="1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</row>
    <row r="919" spans="1:32" s="4" customFormat="1" ht="15.6" x14ac:dyDescent="0.3">
      <c r="A919" s="5">
        <f>+Tableau14[[#This Row],[الهاتف]]</f>
        <v>0</v>
      </c>
      <c r="B919"/>
      <c r="C919" s="46"/>
      <c r="D919" s="47"/>
      <c r="E919" s="47"/>
      <c r="F919" s="47"/>
      <c r="G919" s="32"/>
      <c r="H919" s="10">
        <v>913</v>
      </c>
      <c r="I919"/>
      <c r="J919" s="1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</row>
    <row r="920" spans="1:32" s="4" customFormat="1" ht="15.6" x14ac:dyDescent="0.3">
      <c r="A920" s="5">
        <f>+Tableau14[[#This Row],[الهاتف]]</f>
        <v>0</v>
      </c>
      <c r="B920"/>
      <c r="C920" s="48"/>
      <c r="D920" s="49"/>
      <c r="E920" s="49"/>
      <c r="F920" s="50"/>
      <c r="G920" s="34"/>
      <c r="H920" s="14">
        <v>914</v>
      </c>
      <c r="I920"/>
      <c r="J920" s="1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</row>
    <row r="921" spans="1:32" s="4" customFormat="1" ht="15.6" x14ac:dyDescent="0.3">
      <c r="A921" s="5">
        <f>+Tableau14[[#This Row],[الهاتف]]</f>
        <v>0</v>
      </c>
      <c r="B921"/>
      <c r="C921" s="46"/>
      <c r="D921" s="47"/>
      <c r="E921" s="47"/>
      <c r="F921" s="47"/>
      <c r="G921" s="32"/>
      <c r="H921" s="10">
        <v>915</v>
      </c>
      <c r="I921"/>
      <c r="J921" s="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</row>
    <row r="922" spans="1:32" s="4" customFormat="1" ht="15.6" x14ac:dyDescent="0.3">
      <c r="A922" s="5">
        <f>+Tableau14[[#This Row],[الهاتف]]</f>
        <v>0</v>
      </c>
      <c r="B922"/>
      <c r="C922" s="48"/>
      <c r="D922" s="49"/>
      <c r="E922" s="49"/>
      <c r="F922" s="50"/>
      <c r="G922" s="34"/>
      <c r="H922" s="14">
        <v>916</v>
      </c>
      <c r="I922"/>
      <c r="J922" s="1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</row>
    <row r="923" spans="1:32" s="4" customFormat="1" ht="15.6" x14ac:dyDescent="0.3">
      <c r="A923" s="5">
        <f>+Tableau14[[#This Row],[الهاتف]]</f>
        <v>0</v>
      </c>
      <c r="B923"/>
      <c r="C923" s="46"/>
      <c r="D923" s="47"/>
      <c r="E923" s="47"/>
      <c r="F923" s="47"/>
      <c r="G923" s="32"/>
      <c r="H923" s="10">
        <v>917</v>
      </c>
      <c r="I923"/>
      <c r="J923" s="1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</row>
    <row r="924" spans="1:32" s="4" customFormat="1" ht="15.6" x14ac:dyDescent="0.3">
      <c r="A924" s="5">
        <f>+Tableau14[[#This Row],[الهاتف]]</f>
        <v>0</v>
      </c>
      <c r="B924"/>
      <c r="C924" s="48"/>
      <c r="D924" s="49"/>
      <c r="E924" s="49"/>
      <c r="F924" s="50"/>
      <c r="G924" s="34"/>
      <c r="H924" s="14">
        <v>918</v>
      </c>
      <c r="I924"/>
      <c r="J924" s="1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</row>
    <row r="925" spans="1:32" s="4" customFormat="1" ht="15.6" x14ac:dyDescent="0.3">
      <c r="A925" s="5">
        <f>+Tableau14[[#This Row],[الهاتف]]</f>
        <v>0</v>
      </c>
      <c r="B925"/>
      <c r="C925" s="46"/>
      <c r="D925" s="47"/>
      <c r="E925" s="47"/>
      <c r="F925" s="47"/>
      <c r="G925" s="32"/>
      <c r="H925" s="10">
        <v>919</v>
      </c>
      <c r="I925"/>
      <c r="J925" s="1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</row>
    <row r="926" spans="1:32" s="4" customFormat="1" ht="15.6" x14ac:dyDescent="0.3">
      <c r="A926" s="5">
        <f>+Tableau14[[#This Row],[الهاتف]]</f>
        <v>0</v>
      </c>
      <c r="B926"/>
      <c r="C926" s="48"/>
      <c r="D926" s="49"/>
      <c r="E926" s="49"/>
      <c r="F926" s="50"/>
      <c r="G926" s="34"/>
      <c r="H926" s="14">
        <v>920</v>
      </c>
      <c r="I926"/>
      <c r="J926" s="1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</row>
    <row r="927" spans="1:32" s="4" customFormat="1" ht="15.6" x14ac:dyDescent="0.3">
      <c r="A927" s="5">
        <f>+Tableau14[[#This Row],[الهاتف]]</f>
        <v>0</v>
      </c>
      <c r="B927"/>
      <c r="C927" s="46"/>
      <c r="D927" s="47"/>
      <c r="E927" s="47"/>
      <c r="F927" s="47"/>
      <c r="G927" s="32"/>
      <c r="H927" s="10">
        <v>921</v>
      </c>
      <c r="I927"/>
      <c r="J927" s="1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</row>
    <row r="928" spans="1:32" s="4" customFormat="1" ht="15.6" x14ac:dyDescent="0.3">
      <c r="A928" s="5">
        <f>+Tableau14[[#This Row],[الهاتف]]</f>
        <v>0</v>
      </c>
      <c r="B928"/>
      <c r="C928" s="48"/>
      <c r="D928" s="49"/>
      <c r="E928" s="49"/>
      <c r="F928" s="50"/>
      <c r="G928" s="34"/>
      <c r="H928" s="14">
        <v>922</v>
      </c>
      <c r="I928"/>
      <c r="J928" s="1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</row>
    <row r="929" spans="1:32" s="4" customFormat="1" ht="15.6" x14ac:dyDescent="0.3">
      <c r="A929" s="5">
        <f>+Tableau14[[#This Row],[الهاتف]]</f>
        <v>0</v>
      </c>
      <c r="B929"/>
      <c r="C929" s="46"/>
      <c r="D929" s="47"/>
      <c r="E929" s="47"/>
      <c r="F929" s="47"/>
      <c r="G929" s="32"/>
      <c r="H929" s="10">
        <v>923</v>
      </c>
      <c r="I929"/>
      <c r="J929" s="1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</row>
    <row r="930" spans="1:32" s="4" customFormat="1" ht="15.6" x14ac:dyDescent="0.3">
      <c r="A930" s="5">
        <f>+Tableau14[[#This Row],[الهاتف]]</f>
        <v>0</v>
      </c>
      <c r="B930"/>
      <c r="C930" s="48"/>
      <c r="D930" s="49"/>
      <c r="E930" s="49"/>
      <c r="F930" s="50"/>
      <c r="G930" s="34"/>
      <c r="H930" s="14">
        <v>924</v>
      </c>
      <c r="I930"/>
      <c r="J930" s="1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</row>
    <row r="931" spans="1:32" s="4" customFormat="1" ht="15.6" x14ac:dyDescent="0.3">
      <c r="A931" s="5">
        <f>+Tableau14[[#This Row],[الهاتف]]</f>
        <v>0</v>
      </c>
      <c r="B931"/>
      <c r="C931" s="46"/>
      <c r="D931" s="47"/>
      <c r="E931" s="47"/>
      <c r="F931" s="47"/>
      <c r="G931" s="32"/>
      <c r="H931" s="10">
        <v>925</v>
      </c>
      <c r="I931"/>
      <c r="J931" s="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</row>
    <row r="932" spans="1:32" s="4" customFormat="1" ht="15.6" x14ac:dyDescent="0.3">
      <c r="A932" s="5">
        <f>+Tableau14[[#This Row],[الهاتف]]</f>
        <v>0</v>
      </c>
      <c r="B932"/>
      <c r="C932" s="48"/>
      <c r="D932" s="49"/>
      <c r="E932" s="49"/>
      <c r="F932" s="50"/>
      <c r="G932" s="34"/>
      <c r="H932" s="14">
        <v>926</v>
      </c>
      <c r="I932"/>
      <c r="J932" s="1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</row>
    <row r="933" spans="1:32" s="4" customFormat="1" ht="15.6" x14ac:dyDescent="0.3">
      <c r="A933" s="5">
        <f>+Tableau14[[#This Row],[الهاتف]]</f>
        <v>0</v>
      </c>
      <c r="B933"/>
      <c r="C933" s="46"/>
      <c r="D933" s="47"/>
      <c r="E933" s="47"/>
      <c r="F933" s="47"/>
      <c r="G933" s="32"/>
      <c r="H933" s="10">
        <v>927</v>
      </c>
      <c r="I933"/>
      <c r="J933" s="1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</row>
    <row r="934" spans="1:32" s="4" customFormat="1" ht="15.6" x14ac:dyDescent="0.3">
      <c r="A934" s="5">
        <f>+Tableau14[[#This Row],[الهاتف]]</f>
        <v>0</v>
      </c>
      <c r="B934"/>
      <c r="C934" s="48"/>
      <c r="D934" s="49"/>
      <c r="E934" s="49"/>
      <c r="F934" s="50"/>
      <c r="G934" s="34"/>
      <c r="H934" s="14">
        <v>928</v>
      </c>
      <c r="I934"/>
      <c r="J934" s="1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</row>
    <row r="935" spans="1:32" s="4" customFormat="1" ht="15.6" x14ac:dyDescent="0.3">
      <c r="A935" s="5">
        <f>+Tableau14[[#This Row],[الهاتف]]</f>
        <v>0</v>
      </c>
      <c r="B935"/>
      <c r="C935" s="46"/>
      <c r="D935" s="47"/>
      <c r="E935" s="47"/>
      <c r="F935" s="47"/>
      <c r="G935" s="32"/>
      <c r="H935" s="10">
        <v>929</v>
      </c>
      <c r="I935"/>
      <c r="J935" s="1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</row>
    <row r="936" spans="1:32" s="4" customFormat="1" ht="15.6" x14ac:dyDescent="0.3">
      <c r="A936" s="5">
        <f>+Tableau14[[#This Row],[الهاتف]]</f>
        <v>0</v>
      </c>
      <c r="B936"/>
      <c r="C936" s="48"/>
      <c r="D936" s="49"/>
      <c r="E936" s="49"/>
      <c r="F936" s="50"/>
      <c r="G936" s="34"/>
      <c r="H936" s="14">
        <v>930</v>
      </c>
      <c r="I936"/>
      <c r="J936" s="1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</row>
    <row r="937" spans="1:32" s="4" customFormat="1" ht="15.6" x14ac:dyDescent="0.3">
      <c r="A937" s="5">
        <f>+Tableau14[[#This Row],[الهاتف]]</f>
        <v>0</v>
      </c>
      <c r="B937"/>
      <c r="C937" s="46"/>
      <c r="D937" s="47"/>
      <c r="E937" s="47"/>
      <c r="F937" s="47"/>
      <c r="G937" s="32"/>
      <c r="H937" s="10">
        <v>931</v>
      </c>
      <c r="I937"/>
      <c r="J937" s="1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</row>
    <row r="938" spans="1:32" s="4" customFormat="1" ht="15.6" x14ac:dyDescent="0.3">
      <c r="A938" s="5">
        <f>+Tableau14[[#This Row],[الهاتف]]</f>
        <v>0</v>
      </c>
      <c r="B938"/>
      <c r="C938" s="48"/>
      <c r="D938" s="49"/>
      <c r="E938" s="49"/>
      <c r="F938" s="50"/>
      <c r="G938" s="34"/>
      <c r="H938" s="14">
        <v>932</v>
      </c>
      <c r="I938"/>
      <c r="J938" s="1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</row>
    <row r="939" spans="1:32" s="4" customFormat="1" ht="15.6" x14ac:dyDescent="0.3">
      <c r="A939" s="5">
        <f>+Tableau14[[#This Row],[الهاتف]]</f>
        <v>0</v>
      </c>
      <c r="B939"/>
      <c r="C939" s="46"/>
      <c r="D939" s="47"/>
      <c r="E939" s="47"/>
      <c r="F939" s="47"/>
      <c r="G939" s="32"/>
      <c r="H939" s="10">
        <v>933</v>
      </c>
      <c r="I939"/>
      <c r="J939" s="1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</row>
    <row r="940" spans="1:32" s="4" customFormat="1" ht="15.6" x14ac:dyDescent="0.3">
      <c r="A940" s="5">
        <f>+Tableau14[[#This Row],[الهاتف]]</f>
        <v>0</v>
      </c>
      <c r="B940"/>
      <c r="C940" s="48"/>
      <c r="D940" s="49"/>
      <c r="E940" s="49"/>
      <c r="F940" s="50"/>
      <c r="G940" s="34"/>
      <c r="H940" s="14">
        <v>934</v>
      </c>
      <c r="I940"/>
      <c r="J940" s="1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</row>
    <row r="941" spans="1:32" s="4" customFormat="1" ht="15.6" x14ac:dyDescent="0.3">
      <c r="A941" s="5">
        <f>+Tableau14[[#This Row],[الهاتف]]</f>
        <v>0</v>
      </c>
      <c r="B941"/>
      <c r="C941" s="46"/>
      <c r="D941" s="47"/>
      <c r="E941" s="47"/>
      <c r="F941" s="47"/>
      <c r="G941" s="32"/>
      <c r="H941" s="10">
        <v>935</v>
      </c>
      <c r="I941"/>
      <c r="J941" s="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</row>
    <row r="942" spans="1:32" s="4" customFormat="1" ht="15.6" x14ac:dyDescent="0.3">
      <c r="A942" s="5">
        <f>+Tableau14[[#This Row],[الهاتف]]</f>
        <v>0</v>
      </c>
      <c r="B942"/>
      <c r="C942" s="48"/>
      <c r="D942" s="49"/>
      <c r="E942" s="49"/>
      <c r="F942" s="50"/>
      <c r="G942" s="34"/>
      <c r="H942" s="14">
        <v>936</v>
      </c>
      <c r="I942"/>
      <c r="J942" s="1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</row>
    <row r="943" spans="1:32" s="4" customFormat="1" ht="15.6" x14ac:dyDescent="0.3">
      <c r="A943" s="5">
        <f>+Tableau14[[#This Row],[الهاتف]]</f>
        <v>0</v>
      </c>
      <c r="B943"/>
      <c r="C943" s="46"/>
      <c r="D943" s="47"/>
      <c r="E943" s="47"/>
      <c r="F943" s="47"/>
      <c r="G943" s="32"/>
      <c r="H943" s="10">
        <v>937</v>
      </c>
      <c r="I943"/>
      <c r="J943" s="1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</row>
    <row r="944" spans="1:32" s="4" customFormat="1" ht="15.6" x14ac:dyDescent="0.3">
      <c r="A944" s="5">
        <f>+Tableau14[[#This Row],[الهاتف]]</f>
        <v>0</v>
      </c>
      <c r="B944"/>
      <c r="C944" s="48"/>
      <c r="D944" s="49"/>
      <c r="E944" s="49"/>
      <c r="F944" s="50"/>
      <c r="G944" s="34"/>
      <c r="H944" s="14">
        <v>938</v>
      </c>
      <c r="I944"/>
      <c r="J944" s="1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</row>
    <row r="945" spans="1:32" s="4" customFormat="1" ht="15.6" x14ac:dyDescent="0.3">
      <c r="A945" s="5">
        <f>+Tableau14[[#This Row],[الهاتف]]</f>
        <v>0</v>
      </c>
      <c r="B945"/>
      <c r="C945" s="46"/>
      <c r="D945" s="47"/>
      <c r="E945" s="47"/>
      <c r="F945" s="47"/>
      <c r="G945" s="32"/>
      <c r="H945" s="10">
        <v>939</v>
      </c>
      <c r="I945"/>
      <c r="J945" s="1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</row>
    <row r="946" spans="1:32" s="4" customFormat="1" ht="15.6" x14ac:dyDescent="0.3">
      <c r="A946" s="5">
        <f>+Tableau14[[#This Row],[الهاتف]]</f>
        <v>0</v>
      </c>
      <c r="B946"/>
      <c r="C946" s="48"/>
      <c r="D946" s="49"/>
      <c r="E946" s="49"/>
      <c r="F946" s="50"/>
      <c r="G946" s="34"/>
      <c r="H946" s="14">
        <v>940</v>
      </c>
      <c r="I946"/>
      <c r="J946" s="1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</row>
    <row r="947" spans="1:32" s="4" customFormat="1" ht="15.6" x14ac:dyDescent="0.3">
      <c r="A947" s="5">
        <f>+Tableau14[[#This Row],[الهاتف]]</f>
        <v>0</v>
      </c>
      <c r="B947"/>
      <c r="C947" s="46"/>
      <c r="D947" s="47"/>
      <c r="E947" s="47"/>
      <c r="F947" s="47"/>
      <c r="G947" s="32"/>
      <c r="H947" s="10">
        <v>941</v>
      </c>
      <c r="I947"/>
      <c r="J947" s="1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</row>
    <row r="948" spans="1:32" s="4" customFormat="1" ht="15.6" x14ac:dyDescent="0.3">
      <c r="A948" s="5">
        <f>+Tableau14[[#This Row],[الهاتف]]</f>
        <v>0</v>
      </c>
      <c r="B948"/>
      <c r="C948" s="48"/>
      <c r="D948" s="49"/>
      <c r="E948" s="49"/>
      <c r="F948" s="50"/>
      <c r="G948" s="34"/>
      <c r="H948" s="14">
        <v>942</v>
      </c>
      <c r="I948"/>
      <c r="J948" s="1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</row>
    <row r="949" spans="1:32" s="4" customFormat="1" ht="15.6" x14ac:dyDescent="0.3">
      <c r="A949" s="5">
        <f>+Tableau14[[#This Row],[الهاتف]]</f>
        <v>0</v>
      </c>
      <c r="B949"/>
      <c r="C949" s="46"/>
      <c r="D949" s="47"/>
      <c r="E949" s="47"/>
      <c r="F949" s="47"/>
      <c r="G949" s="32"/>
      <c r="H949" s="10">
        <v>943</v>
      </c>
      <c r="I949"/>
      <c r="J949" s="1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</row>
    <row r="950" spans="1:32" s="4" customFormat="1" ht="15.6" x14ac:dyDescent="0.3">
      <c r="A950" s="5">
        <f>+Tableau14[[#This Row],[الهاتف]]</f>
        <v>0</v>
      </c>
      <c r="B950"/>
      <c r="C950" s="48"/>
      <c r="D950" s="49"/>
      <c r="E950" s="49"/>
      <c r="F950" s="50"/>
      <c r="G950" s="34"/>
      <c r="H950" s="14">
        <v>944</v>
      </c>
      <c r="I950"/>
      <c r="J950" s="1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</row>
    <row r="951" spans="1:32" s="4" customFormat="1" ht="15.6" x14ac:dyDescent="0.3">
      <c r="A951" s="5">
        <f>+Tableau14[[#This Row],[الهاتف]]</f>
        <v>0</v>
      </c>
      <c r="B951"/>
      <c r="C951" s="46"/>
      <c r="D951" s="47"/>
      <c r="E951" s="47"/>
      <c r="F951" s="47"/>
      <c r="G951" s="32"/>
      <c r="H951" s="10">
        <v>945</v>
      </c>
      <c r="I951"/>
      <c r="J951" s="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</row>
    <row r="952" spans="1:32" s="4" customFormat="1" ht="15.6" x14ac:dyDescent="0.3">
      <c r="A952" s="5">
        <f>+Tableau14[[#This Row],[الهاتف]]</f>
        <v>0</v>
      </c>
      <c r="B952"/>
      <c r="C952" s="48"/>
      <c r="D952" s="49"/>
      <c r="E952" s="49"/>
      <c r="F952" s="50"/>
      <c r="G952" s="34"/>
      <c r="H952" s="14">
        <v>946</v>
      </c>
      <c r="I952"/>
      <c r="J952" s="1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</row>
    <row r="953" spans="1:32" s="4" customFormat="1" ht="15.6" x14ac:dyDescent="0.3">
      <c r="A953" s="5">
        <f>+Tableau14[[#This Row],[الهاتف]]</f>
        <v>0</v>
      </c>
      <c r="B953"/>
      <c r="C953" s="46"/>
      <c r="D953" s="47"/>
      <c r="E953" s="47"/>
      <c r="F953" s="47"/>
      <c r="G953" s="32"/>
      <c r="H953" s="10">
        <v>947</v>
      </c>
      <c r="I953"/>
      <c r="J953" s="1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</row>
    <row r="954" spans="1:32" s="4" customFormat="1" ht="15.6" x14ac:dyDescent="0.3">
      <c r="A954" s="5">
        <f>+Tableau14[[#This Row],[الهاتف]]</f>
        <v>0</v>
      </c>
      <c r="B954"/>
      <c r="C954" s="48"/>
      <c r="D954" s="49"/>
      <c r="E954" s="49"/>
      <c r="F954" s="50"/>
      <c r="G954" s="34"/>
      <c r="H954" s="14">
        <v>948</v>
      </c>
      <c r="I954"/>
      <c r="J954" s="1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</row>
    <row r="955" spans="1:32" s="4" customFormat="1" ht="15.6" x14ac:dyDescent="0.3">
      <c r="A955" s="5">
        <f>+Tableau14[[#This Row],[الهاتف]]</f>
        <v>0</v>
      </c>
      <c r="B955"/>
      <c r="C955" s="46"/>
      <c r="D955" s="47"/>
      <c r="E955" s="47"/>
      <c r="F955" s="47"/>
      <c r="G955" s="32"/>
      <c r="H955" s="10">
        <v>949</v>
      </c>
      <c r="I955"/>
      <c r="J955" s="1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</row>
    <row r="956" spans="1:32" s="4" customFormat="1" ht="15.6" x14ac:dyDescent="0.3">
      <c r="A956" s="5">
        <f>+Tableau14[[#This Row],[الهاتف]]</f>
        <v>0</v>
      </c>
      <c r="B956"/>
      <c r="C956" s="48"/>
      <c r="D956" s="49"/>
      <c r="E956" s="49"/>
      <c r="F956" s="50"/>
      <c r="G956" s="34"/>
      <c r="H956" s="14">
        <v>950</v>
      </c>
      <c r="I956"/>
      <c r="J956" s="1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</row>
    <row r="957" spans="1:32" s="4" customFormat="1" ht="15.6" x14ac:dyDescent="0.3">
      <c r="A957" s="5">
        <f>+Tableau14[[#This Row],[الهاتف]]</f>
        <v>0</v>
      </c>
      <c r="B957"/>
      <c r="C957" s="46"/>
      <c r="D957" s="47"/>
      <c r="E957" s="47"/>
      <c r="F957" s="47"/>
      <c r="G957" s="32"/>
      <c r="H957" s="10">
        <v>951</v>
      </c>
      <c r="I957"/>
      <c r="J957" s="1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</row>
    <row r="958" spans="1:32" s="4" customFormat="1" ht="15.6" x14ac:dyDescent="0.3">
      <c r="A958" s="5">
        <f>+Tableau14[[#This Row],[الهاتف]]</f>
        <v>0</v>
      </c>
      <c r="B958"/>
      <c r="C958" s="48"/>
      <c r="D958" s="49"/>
      <c r="E958" s="49"/>
      <c r="F958" s="50"/>
      <c r="G958" s="34"/>
      <c r="H958" s="14">
        <v>952</v>
      </c>
      <c r="I958"/>
      <c r="J958" s="1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</row>
    <row r="959" spans="1:32" s="4" customFormat="1" ht="15.6" x14ac:dyDescent="0.3">
      <c r="A959" s="5">
        <f>+Tableau14[[#This Row],[الهاتف]]</f>
        <v>0</v>
      </c>
      <c r="B959"/>
      <c r="C959" s="46"/>
      <c r="D959" s="47"/>
      <c r="E959" s="47"/>
      <c r="F959" s="47"/>
      <c r="G959" s="32"/>
      <c r="H959" s="10">
        <v>953</v>
      </c>
      <c r="I959"/>
      <c r="J959" s="1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</row>
    <row r="960" spans="1:32" s="4" customFormat="1" ht="15.6" x14ac:dyDescent="0.3">
      <c r="A960" s="5">
        <f>+Tableau14[[#This Row],[الهاتف]]</f>
        <v>0</v>
      </c>
      <c r="B960"/>
      <c r="C960" s="48"/>
      <c r="D960" s="49"/>
      <c r="E960" s="49"/>
      <c r="F960" s="50"/>
      <c r="G960" s="34"/>
      <c r="H960" s="14">
        <v>954</v>
      </c>
      <c r="I960"/>
      <c r="J960" s="1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</row>
    <row r="961" spans="1:32" s="4" customFormat="1" ht="15.6" x14ac:dyDescent="0.3">
      <c r="A961" s="5">
        <f>+Tableau14[[#This Row],[الهاتف]]</f>
        <v>0</v>
      </c>
      <c r="B961"/>
      <c r="C961" s="46"/>
      <c r="D961" s="47"/>
      <c r="E961" s="47"/>
      <c r="F961" s="47"/>
      <c r="G961" s="32"/>
      <c r="H961" s="10">
        <v>955</v>
      </c>
      <c r="I961"/>
      <c r="J961" s="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</row>
    <row r="962" spans="1:32" s="4" customFormat="1" ht="15.6" x14ac:dyDescent="0.3">
      <c r="A962" s="5">
        <f>+Tableau14[[#This Row],[الهاتف]]</f>
        <v>0</v>
      </c>
      <c r="B962"/>
      <c r="C962" s="48"/>
      <c r="D962" s="49"/>
      <c r="E962" s="49"/>
      <c r="F962" s="50"/>
      <c r="G962" s="34"/>
      <c r="H962" s="14">
        <v>956</v>
      </c>
      <c r="I962"/>
      <c r="J962" s="1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</row>
    <row r="963" spans="1:32" s="4" customFormat="1" ht="15.6" x14ac:dyDescent="0.3">
      <c r="A963" s="5">
        <f>+Tableau14[[#This Row],[الهاتف]]</f>
        <v>0</v>
      </c>
      <c r="B963"/>
      <c r="C963" s="46"/>
      <c r="D963" s="47"/>
      <c r="E963" s="47"/>
      <c r="F963" s="47"/>
      <c r="G963" s="32"/>
      <c r="H963" s="10">
        <v>957</v>
      </c>
      <c r="I963"/>
      <c r="J963" s="1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</row>
    <row r="964" spans="1:32" s="4" customFormat="1" ht="15.6" x14ac:dyDescent="0.3">
      <c r="A964" s="5">
        <f>+Tableau14[[#This Row],[الهاتف]]</f>
        <v>0</v>
      </c>
      <c r="B964"/>
      <c r="C964" s="48"/>
      <c r="D964" s="49"/>
      <c r="E964" s="49"/>
      <c r="F964" s="50"/>
      <c r="G964" s="34"/>
      <c r="H964" s="14">
        <v>958</v>
      </c>
      <c r="I964"/>
      <c r="J964" s="1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</row>
    <row r="965" spans="1:32" s="4" customFormat="1" ht="15.6" x14ac:dyDescent="0.3">
      <c r="A965" s="5">
        <f>+Tableau14[[#This Row],[الهاتف]]</f>
        <v>0</v>
      </c>
      <c r="B965"/>
      <c r="C965" s="46"/>
      <c r="D965" s="47"/>
      <c r="E965" s="47"/>
      <c r="F965" s="47"/>
      <c r="G965" s="32"/>
      <c r="H965" s="10">
        <v>959</v>
      </c>
      <c r="I965"/>
      <c r="J965" s="1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</row>
    <row r="966" spans="1:32" s="4" customFormat="1" ht="15.6" x14ac:dyDescent="0.3">
      <c r="A966" s="5">
        <f>+Tableau14[[#This Row],[الهاتف]]</f>
        <v>0</v>
      </c>
      <c r="B966"/>
      <c r="C966" s="48"/>
      <c r="D966" s="49"/>
      <c r="E966" s="49"/>
      <c r="F966" s="50"/>
      <c r="G966" s="34"/>
      <c r="H966" s="14">
        <v>960</v>
      </c>
      <c r="I966"/>
      <c r="J966" s="1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</row>
    <row r="967" spans="1:32" s="4" customFormat="1" ht="15.6" x14ac:dyDescent="0.3">
      <c r="A967" s="5">
        <f>+Tableau14[[#This Row],[الهاتف]]</f>
        <v>0</v>
      </c>
      <c r="B967"/>
      <c r="C967" s="46"/>
      <c r="D967" s="47"/>
      <c r="E967" s="47"/>
      <c r="F967" s="47"/>
      <c r="G967" s="32"/>
      <c r="H967" s="10">
        <v>961</v>
      </c>
      <c r="I967"/>
      <c r="J967" s="1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</row>
    <row r="968" spans="1:32" s="4" customFormat="1" ht="15.6" x14ac:dyDescent="0.3">
      <c r="A968" s="5">
        <f>+Tableau14[[#This Row],[الهاتف]]</f>
        <v>0</v>
      </c>
      <c r="B968"/>
      <c r="C968" s="48"/>
      <c r="D968" s="49"/>
      <c r="E968" s="49"/>
      <c r="F968" s="50"/>
      <c r="G968" s="34"/>
      <c r="H968" s="14">
        <v>962</v>
      </c>
      <c r="I968"/>
      <c r="J968" s="1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</row>
    <row r="969" spans="1:32" s="4" customFormat="1" ht="15.6" x14ac:dyDescent="0.3">
      <c r="A969" s="5">
        <f>+Tableau14[[#This Row],[الهاتف]]</f>
        <v>0</v>
      </c>
      <c r="B969"/>
      <c r="C969" s="46"/>
      <c r="D969" s="47"/>
      <c r="E969" s="47"/>
      <c r="F969" s="47"/>
      <c r="G969" s="32"/>
      <c r="H969" s="10">
        <v>963</v>
      </c>
      <c r="I969"/>
      <c r="J969" s="1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</row>
    <row r="970" spans="1:32" s="4" customFormat="1" ht="15.6" x14ac:dyDescent="0.3">
      <c r="A970" s="5">
        <f>+Tableau14[[#This Row],[الهاتف]]</f>
        <v>0</v>
      </c>
      <c r="B970"/>
      <c r="C970" s="48"/>
      <c r="D970" s="49"/>
      <c r="E970" s="49"/>
      <c r="F970" s="50"/>
      <c r="G970" s="34"/>
      <c r="H970" s="14">
        <v>964</v>
      </c>
      <c r="I970"/>
      <c r="J970" s="1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</row>
    <row r="971" spans="1:32" s="4" customFormat="1" ht="15.6" x14ac:dyDescent="0.3">
      <c r="A971" s="5">
        <f>+Tableau14[[#This Row],[الهاتف]]</f>
        <v>0</v>
      </c>
      <c r="B971"/>
      <c r="C971" s="46"/>
      <c r="D971" s="47"/>
      <c r="E971" s="47"/>
      <c r="F971" s="47"/>
      <c r="G971" s="32"/>
      <c r="H971" s="10">
        <v>965</v>
      </c>
      <c r="I971"/>
      <c r="J971" s="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</row>
    <row r="972" spans="1:32" s="4" customFormat="1" ht="15.6" x14ac:dyDescent="0.3">
      <c r="A972" s="5">
        <f>+Tableau14[[#This Row],[الهاتف]]</f>
        <v>0</v>
      </c>
      <c r="B972"/>
      <c r="C972" s="48"/>
      <c r="D972" s="49"/>
      <c r="E972" s="49"/>
      <c r="F972" s="50"/>
      <c r="G972" s="34"/>
      <c r="H972" s="14">
        <v>966</v>
      </c>
      <c r="I972"/>
      <c r="J972" s="1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</row>
    <row r="973" spans="1:32" s="4" customFormat="1" ht="15.6" x14ac:dyDescent="0.3">
      <c r="A973" s="5">
        <f>+Tableau14[[#This Row],[الهاتف]]</f>
        <v>0</v>
      </c>
      <c r="B973"/>
      <c r="C973" s="46"/>
      <c r="D973" s="47"/>
      <c r="E973" s="47"/>
      <c r="F973" s="47"/>
      <c r="G973" s="32"/>
      <c r="H973" s="10">
        <v>967</v>
      </c>
      <c r="I973"/>
      <c r="J973" s="1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</row>
    <row r="974" spans="1:32" s="4" customFormat="1" ht="15.6" x14ac:dyDescent="0.3">
      <c r="A974" s="5">
        <f>+Tableau14[[#This Row],[الهاتف]]</f>
        <v>0</v>
      </c>
      <c r="B974"/>
      <c r="C974" s="48"/>
      <c r="D974" s="49"/>
      <c r="E974" s="49"/>
      <c r="F974" s="50"/>
      <c r="G974" s="34"/>
      <c r="H974" s="14">
        <v>968</v>
      </c>
      <c r="I974"/>
      <c r="J974" s="1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</row>
    <row r="975" spans="1:32" s="4" customFormat="1" ht="15.6" x14ac:dyDescent="0.3">
      <c r="A975" s="5">
        <f>+Tableau14[[#This Row],[الهاتف]]</f>
        <v>0</v>
      </c>
      <c r="B975"/>
      <c r="C975" s="46"/>
      <c r="D975" s="47"/>
      <c r="E975" s="47"/>
      <c r="F975" s="47"/>
      <c r="G975" s="32"/>
      <c r="H975" s="10">
        <v>969</v>
      </c>
      <c r="I975"/>
      <c r="J975" s="1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</row>
    <row r="976" spans="1:32" s="4" customFormat="1" ht="15.6" x14ac:dyDescent="0.3">
      <c r="A976" s="5">
        <f>+Tableau14[[#This Row],[الهاتف]]</f>
        <v>0</v>
      </c>
      <c r="B976"/>
      <c r="C976" s="48"/>
      <c r="D976" s="49"/>
      <c r="E976" s="49"/>
      <c r="F976" s="50"/>
      <c r="G976" s="34"/>
      <c r="H976" s="14">
        <v>970</v>
      </c>
      <c r="I976"/>
      <c r="J976" s="1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</row>
    <row r="977" spans="1:32" s="4" customFormat="1" ht="15.6" x14ac:dyDescent="0.3">
      <c r="A977" s="5">
        <f>+Tableau14[[#This Row],[الهاتف]]</f>
        <v>0</v>
      </c>
      <c r="B977"/>
      <c r="C977" s="46"/>
      <c r="D977" s="47"/>
      <c r="E977" s="47"/>
      <c r="F977" s="47"/>
      <c r="G977" s="32"/>
      <c r="H977" s="10">
        <v>971</v>
      </c>
      <c r="I977"/>
      <c r="J977" s="1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</row>
    <row r="978" spans="1:32" s="4" customFormat="1" ht="15.6" x14ac:dyDescent="0.3">
      <c r="A978" s="5">
        <f>+Tableau14[[#This Row],[الهاتف]]</f>
        <v>0</v>
      </c>
      <c r="B978"/>
      <c r="C978" s="48"/>
      <c r="D978" s="49"/>
      <c r="E978" s="49"/>
      <c r="F978" s="50"/>
      <c r="G978" s="34"/>
      <c r="H978" s="14">
        <v>972</v>
      </c>
      <c r="I978"/>
      <c r="J978" s="1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</row>
    <row r="979" spans="1:32" s="4" customFormat="1" ht="15.6" x14ac:dyDescent="0.3">
      <c r="A979" s="5">
        <f>+Tableau14[[#This Row],[الهاتف]]</f>
        <v>0</v>
      </c>
      <c r="B979"/>
      <c r="C979" s="46"/>
      <c r="D979" s="47"/>
      <c r="E979" s="47"/>
      <c r="F979" s="47"/>
      <c r="G979" s="32"/>
      <c r="H979" s="10">
        <v>973</v>
      </c>
      <c r="I979"/>
      <c r="J979" s="1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</row>
    <row r="980" spans="1:32" s="4" customFormat="1" ht="15.6" x14ac:dyDescent="0.3">
      <c r="A980" s="5">
        <f>+Tableau14[[#This Row],[الهاتف]]</f>
        <v>0</v>
      </c>
      <c r="B980"/>
      <c r="C980" s="48"/>
      <c r="D980" s="49"/>
      <c r="E980" s="49"/>
      <c r="F980" s="50"/>
      <c r="G980" s="34"/>
      <c r="H980" s="14">
        <v>974</v>
      </c>
      <c r="I980"/>
      <c r="J980" s="1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</row>
    <row r="981" spans="1:32" s="4" customFormat="1" ht="15.6" x14ac:dyDescent="0.3">
      <c r="A981" s="5">
        <f>+Tableau14[[#This Row],[الهاتف]]</f>
        <v>0</v>
      </c>
      <c r="B981"/>
      <c r="C981" s="46"/>
      <c r="D981" s="47"/>
      <c r="E981" s="47"/>
      <c r="F981" s="47"/>
      <c r="G981" s="32"/>
      <c r="H981" s="10">
        <v>975</v>
      </c>
      <c r="I981"/>
      <c r="J981" s="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</row>
    <row r="982" spans="1:32" s="4" customFormat="1" ht="15.6" x14ac:dyDescent="0.3">
      <c r="A982" s="5">
        <f>+Tableau14[[#This Row],[الهاتف]]</f>
        <v>0</v>
      </c>
      <c r="B982"/>
      <c r="C982" s="48"/>
      <c r="D982" s="49"/>
      <c r="E982" s="49"/>
      <c r="F982" s="50"/>
      <c r="G982" s="34"/>
      <c r="H982" s="14">
        <v>976</v>
      </c>
      <c r="I982"/>
      <c r="J982" s="1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</row>
    <row r="983" spans="1:32" s="4" customFormat="1" ht="15.6" x14ac:dyDescent="0.3">
      <c r="A983" s="5">
        <f>+Tableau14[[#This Row],[الهاتف]]</f>
        <v>0</v>
      </c>
      <c r="B983"/>
      <c r="C983" s="46"/>
      <c r="D983" s="47"/>
      <c r="E983" s="47"/>
      <c r="F983" s="47"/>
      <c r="G983" s="32"/>
      <c r="H983" s="10">
        <v>977</v>
      </c>
      <c r="I983"/>
      <c r="J983" s="1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</row>
    <row r="984" spans="1:32" s="4" customFormat="1" ht="15.6" x14ac:dyDescent="0.3">
      <c r="A984" s="5">
        <f>+Tableau14[[#This Row],[الهاتف]]</f>
        <v>0</v>
      </c>
      <c r="B984"/>
      <c r="C984" s="48"/>
      <c r="D984" s="49"/>
      <c r="E984" s="49"/>
      <c r="F984" s="50"/>
      <c r="G984" s="34"/>
      <c r="H984" s="14">
        <v>978</v>
      </c>
      <c r="I984"/>
      <c r="J984" s="1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</row>
    <row r="985" spans="1:32" s="4" customFormat="1" ht="15.6" x14ac:dyDescent="0.3">
      <c r="A985" s="5">
        <f>+Tableau14[[#This Row],[الهاتف]]</f>
        <v>0</v>
      </c>
      <c r="B985"/>
      <c r="C985" s="46"/>
      <c r="D985" s="47"/>
      <c r="E985" s="47"/>
      <c r="F985" s="47"/>
      <c r="G985" s="32"/>
      <c r="H985" s="10">
        <v>979</v>
      </c>
      <c r="I985"/>
      <c r="J985" s="1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</row>
    <row r="986" spans="1:32" s="4" customFormat="1" ht="15.6" x14ac:dyDescent="0.3">
      <c r="A986" s="5">
        <f>+Tableau14[[#This Row],[الهاتف]]</f>
        <v>0</v>
      </c>
      <c r="B986"/>
      <c r="C986" s="48"/>
      <c r="D986" s="49"/>
      <c r="E986" s="49"/>
      <c r="F986" s="50"/>
      <c r="G986" s="34"/>
      <c r="H986" s="14">
        <v>980</v>
      </c>
      <c r="I986"/>
      <c r="J986" s="1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</row>
    <row r="987" spans="1:32" s="4" customFormat="1" ht="15.6" x14ac:dyDescent="0.3">
      <c r="A987" s="5">
        <f>+Tableau14[[#This Row],[الهاتف]]</f>
        <v>0</v>
      </c>
      <c r="B987"/>
      <c r="C987" s="46"/>
      <c r="D987" s="47"/>
      <c r="E987" s="47"/>
      <c r="F987" s="47"/>
      <c r="G987" s="32"/>
      <c r="H987" s="10">
        <v>981</v>
      </c>
      <c r="I987"/>
      <c r="J987" s="1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</row>
    <row r="988" spans="1:32" s="4" customFormat="1" ht="15.6" x14ac:dyDescent="0.3">
      <c r="A988" s="5">
        <f>+Tableau14[[#This Row],[الهاتف]]</f>
        <v>0</v>
      </c>
      <c r="B988"/>
      <c r="C988" s="48"/>
      <c r="D988" s="49"/>
      <c r="E988" s="49"/>
      <c r="F988" s="50"/>
      <c r="G988" s="34"/>
      <c r="H988" s="14">
        <v>982</v>
      </c>
      <c r="I988"/>
      <c r="J988" s="1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</row>
    <row r="989" spans="1:32" s="4" customFormat="1" ht="15.6" x14ac:dyDescent="0.3">
      <c r="A989" s="5">
        <f>+Tableau14[[#This Row],[الهاتف]]</f>
        <v>0</v>
      </c>
      <c r="B989"/>
      <c r="C989" s="46"/>
      <c r="D989" s="47"/>
      <c r="E989" s="47"/>
      <c r="F989" s="47"/>
      <c r="G989" s="32"/>
      <c r="H989" s="10">
        <v>983</v>
      </c>
      <c r="I989"/>
      <c r="J989" s="1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</row>
    <row r="990" spans="1:32" s="4" customFormat="1" ht="15.6" x14ac:dyDescent="0.3">
      <c r="A990" s="5">
        <f>+Tableau14[[#This Row],[الهاتف]]</f>
        <v>0</v>
      </c>
      <c r="B990"/>
      <c r="C990" s="48"/>
      <c r="D990" s="49"/>
      <c r="E990" s="49"/>
      <c r="F990" s="50"/>
      <c r="G990" s="34"/>
      <c r="H990" s="14">
        <v>984</v>
      </c>
      <c r="I990"/>
      <c r="J990" s="1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</row>
    <row r="991" spans="1:32" s="4" customFormat="1" ht="15.6" x14ac:dyDescent="0.3">
      <c r="A991" s="5">
        <f>+Tableau14[[#This Row],[الهاتف]]</f>
        <v>0</v>
      </c>
      <c r="B991"/>
      <c r="C991" s="46"/>
      <c r="D991" s="47"/>
      <c r="E991" s="47"/>
      <c r="F991" s="47"/>
      <c r="G991" s="32"/>
      <c r="H991" s="10">
        <v>985</v>
      </c>
      <c r="I991"/>
      <c r="J991" s="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</row>
    <row r="992" spans="1:32" s="4" customFormat="1" ht="15.6" x14ac:dyDescent="0.3">
      <c r="A992" s="5">
        <f>+Tableau14[[#This Row],[الهاتف]]</f>
        <v>0</v>
      </c>
      <c r="B992"/>
      <c r="C992" s="48"/>
      <c r="D992" s="49"/>
      <c r="E992" s="49"/>
      <c r="F992" s="50"/>
      <c r="G992" s="34"/>
      <c r="H992" s="14">
        <v>986</v>
      </c>
      <c r="I992"/>
      <c r="J992" s="1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</row>
    <row r="993" spans="1:32" s="4" customFormat="1" ht="15.6" x14ac:dyDescent="0.3">
      <c r="A993" s="5">
        <f>+Tableau14[[#This Row],[الهاتف]]</f>
        <v>0</v>
      </c>
      <c r="B993"/>
      <c r="C993" s="46"/>
      <c r="D993" s="47"/>
      <c r="E993" s="47"/>
      <c r="F993" s="47"/>
      <c r="G993" s="32"/>
      <c r="H993" s="10">
        <v>987</v>
      </c>
      <c r="I993"/>
      <c r="J993" s="1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</row>
    <row r="994" spans="1:32" s="4" customFormat="1" ht="15.6" x14ac:dyDescent="0.3">
      <c r="A994" s="5">
        <f>+Tableau14[[#This Row],[الهاتف]]</f>
        <v>0</v>
      </c>
      <c r="B994"/>
      <c r="C994" s="48"/>
      <c r="D994" s="49"/>
      <c r="E994" s="49"/>
      <c r="F994" s="50"/>
      <c r="G994" s="34"/>
      <c r="H994" s="14">
        <v>988</v>
      </c>
      <c r="I994"/>
      <c r="J994" s="1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</row>
    <row r="995" spans="1:32" s="4" customFormat="1" ht="15.6" x14ac:dyDescent="0.3">
      <c r="A995" s="5">
        <f>+Tableau14[[#This Row],[الهاتف]]</f>
        <v>0</v>
      </c>
      <c r="B995"/>
      <c r="C995" s="46"/>
      <c r="D995" s="47"/>
      <c r="E995" s="47"/>
      <c r="F995" s="47"/>
      <c r="G995" s="32"/>
      <c r="H995" s="10">
        <v>989</v>
      </c>
      <c r="I995"/>
      <c r="J995" s="1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</row>
    <row r="996" spans="1:32" s="4" customFormat="1" ht="15.6" x14ac:dyDescent="0.3">
      <c r="A996" s="5">
        <f>+Tableau14[[#This Row],[الهاتف]]</f>
        <v>0</v>
      </c>
      <c r="B996"/>
      <c r="C996" s="48"/>
      <c r="D996" s="49"/>
      <c r="E996" s="49"/>
      <c r="F996" s="50"/>
      <c r="G996" s="34"/>
      <c r="H996" s="14">
        <v>990</v>
      </c>
      <c r="I996"/>
      <c r="J996" s="1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</row>
    <row r="997" spans="1:32" s="4" customFormat="1" ht="15.6" x14ac:dyDescent="0.3">
      <c r="A997" s="5">
        <f>+Tableau14[[#This Row],[الهاتف]]</f>
        <v>0</v>
      </c>
      <c r="B997"/>
      <c r="C997" s="46"/>
      <c r="D997" s="47"/>
      <c r="E997" s="47"/>
      <c r="F997" s="47"/>
      <c r="G997" s="32"/>
      <c r="H997" s="10">
        <v>991</v>
      </c>
      <c r="I997"/>
      <c r="J997" s="1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</row>
    <row r="998" spans="1:32" s="4" customFormat="1" ht="15.6" x14ac:dyDescent="0.3">
      <c r="A998" s="5">
        <f>+Tableau14[[#This Row],[الهاتف]]</f>
        <v>0</v>
      </c>
      <c r="B998"/>
      <c r="C998" s="48"/>
      <c r="D998" s="49"/>
      <c r="E998" s="49"/>
      <c r="F998" s="50"/>
      <c r="G998" s="34"/>
      <c r="H998" s="14">
        <v>992</v>
      </c>
      <c r="I998"/>
      <c r="J998" s="1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</row>
    <row r="999" spans="1:32" s="4" customFormat="1" ht="15.6" x14ac:dyDescent="0.3">
      <c r="A999" s="5">
        <f>+Tableau14[[#This Row],[الهاتف]]</f>
        <v>0</v>
      </c>
      <c r="B999"/>
      <c r="C999" s="46"/>
      <c r="D999" s="47"/>
      <c r="E999" s="47"/>
      <c r="F999" s="47"/>
      <c r="G999" s="32"/>
      <c r="H999" s="10">
        <v>993</v>
      </c>
      <c r="I999"/>
      <c r="J999" s="1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</row>
    <row r="1000" spans="1:32" s="4" customFormat="1" ht="15.6" x14ac:dyDescent="0.3">
      <c r="A1000" s="5">
        <f>+Tableau14[[#This Row],[الهاتف]]</f>
        <v>0</v>
      </c>
      <c r="B1000"/>
      <c r="C1000" s="48"/>
      <c r="D1000" s="49"/>
      <c r="E1000" s="49"/>
      <c r="F1000" s="50"/>
      <c r="G1000" s="34"/>
      <c r="H1000" s="14">
        <v>994</v>
      </c>
      <c r="I1000"/>
      <c r="J1000" s="1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</row>
    <row r="1001" spans="1:32" s="4" customFormat="1" ht="15.6" x14ac:dyDescent="0.3">
      <c r="A1001" s="5">
        <f>+Tableau14[[#This Row],[الهاتف]]</f>
        <v>0</v>
      </c>
      <c r="B1001"/>
      <c r="C1001" s="46"/>
      <c r="D1001" s="47"/>
      <c r="E1001" s="47"/>
      <c r="F1001" s="47"/>
      <c r="G1001" s="32"/>
      <c r="H1001" s="10">
        <v>995</v>
      </c>
      <c r="I1001"/>
      <c r="J1001" s="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</row>
    <row r="1002" spans="1:32" s="4" customFormat="1" ht="15.6" x14ac:dyDescent="0.3">
      <c r="A1002" s="5">
        <f>+Tableau14[[#This Row],[الهاتف]]</f>
        <v>0</v>
      </c>
      <c r="B1002"/>
      <c r="C1002" s="48"/>
      <c r="D1002" s="49"/>
      <c r="E1002" s="49"/>
      <c r="F1002" s="50"/>
      <c r="G1002" s="34"/>
      <c r="H1002" s="14">
        <v>996</v>
      </c>
      <c r="I1002"/>
      <c r="J1002" s="1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</row>
    <row r="1003" spans="1:32" s="4" customFormat="1" ht="15.6" x14ac:dyDescent="0.3">
      <c r="A1003" s="5">
        <f>+Tableau14[[#This Row],[الهاتف]]</f>
        <v>0</v>
      </c>
      <c r="B1003"/>
      <c r="C1003" s="46"/>
      <c r="D1003" s="47"/>
      <c r="E1003" s="47"/>
      <c r="F1003" s="47"/>
      <c r="G1003" s="32"/>
      <c r="H1003" s="10">
        <v>997</v>
      </c>
      <c r="I1003"/>
      <c r="J1003" s="1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</row>
    <row r="1004" spans="1:32" s="4" customFormat="1" ht="15.6" x14ac:dyDescent="0.3">
      <c r="A1004" s="5">
        <f>+Tableau14[[#This Row],[الهاتف]]</f>
        <v>0</v>
      </c>
      <c r="B1004"/>
      <c r="C1004" s="48"/>
      <c r="D1004" s="49"/>
      <c r="E1004" s="49"/>
      <c r="F1004" s="50"/>
      <c r="G1004" s="34"/>
      <c r="H1004" s="14">
        <v>998</v>
      </c>
      <c r="I1004"/>
      <c r="J1004" s="1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</row>
    <row r="1005" spans="1:32" s="4" customFormat="1" ht="15.6" x14ac:dyDescent="0.3">
      <c r="A1005" s="5">
        <f>+Tableau14[[#This Row],[الهاتف]]</f>
        <v>0</v>
      </c>
      <c r="B1005"/>
      <c r="C1005" s="46"/>
      <c r="D1005" s="47"/>
      <c r="E1005" s="47"/>
      <c r="F1005" s="47"/>
      <c r="G1005" s="32"/>
      <c r="H1005" s="10">
        <v>999</v>
      </c>
      <c r="I1005"/>
      <c r="J1005" s="1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</row>
    <row r="1006" spans="1:32" s="4" customFormat="1" ht="15.6" x14ac:dyDescent="0.3">
      <c r="A1006" s="5">
        <f>+Tableau14[[#This Row],[الهاتف]]</f>
        <v>0</v>
      </c>
      <c r="B1006"/>
      <c r="C1006" s="48"/>
      <c r="D1006" s="49"/>
      <c r="E1006" s="49"/>
      <c r="F1006" s="50"/>
      <c r="G1006" s="34"/>
      <c r="H1006" s="14">
        <v>1000</v>
      </c>
      <c r="I1006"/>
      <c r="J1006" s="1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</row>
  </sheetData>
  <mergeCells count="3">
    <mergeCell ref="C1:G1"/>
    <mergeCell ref="C2:G3"/>
    <mergeCell ref="C4:D4"/>
  </mergeCells>
  <conditionalFormatting sqref="K3">
    <cfRule type="cellIs" dxfId="10" priority="1" operator="lessThan">
      <formula>0</formula>
    </cfRule>
  </conditionalFormatting>
  <pageMargins left="0.15" right="0.16" top="0.53" bottom="0.25" header="0.3" footer="0.17"/>
  <pageSetup paperSize="9"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لائحة المساهمين</vt:lpstr>
      <vt:lpstr>الحصيلة 2022</vt:lpstr>
      <vt:lpstr>المصاريف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Haye Ould Ely</dc:creator>
  <cp:lastModifiedBy>Mohamed Lemine Ould Ahmedou</cp:lastModifiedBy>
  <cp:lastPrinted>2022-02-23T10:38:10Z</cp:lastPrinted>
  <dcterms:created xsi:type="dcterms:W3CDTF">2018-09-01T08:14:08Z</dcterms:created>
  <dcterms:modified xsi:type="dcterms:W3CDTF">2022-09-10T10:30:23Z</dcterms:modified>
</cp:coreProperties>
</file>