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Moving Averages" sheetId="2" r:id="rId5"/>
    <sheet state="visible" name="Simple linear regression" sheetId="3" r:id="rId6"/>
    <sheet state="visible" name="Regression Output" sheetId="4" r:id="rId7"/>
    <sheet state="visible" name="Multiple regression" sheetId="5" r:id="rId8"/>
  </sheets>
  <definedNames/>
  <calcPr/>
  <extLst>
    <ext uri="GoogleSheetsCustomDataVersion2">
      <go:sheetsCustomData xmlns:go="http://customooxmlschemas.google.com/" r:id="rId9" roundtripDataChecksum="0vm1UlhPWJ0hMszAwiRg40fAUzEnRh7dk3yQ1FoUao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5">
      <text>
        <t xml:space="preserve">======
ID#AAABSeEeLY8
CFI    (2024-07-25 12:10:25)
slope</t>
      </text>
    </comment>
    <comment authorId="0" ref="A26">
      <text>
        <t xml:space="preserve">======
ID#AAABSeEeLZA
CFI    (2024-07-25 12:10:25)
y intercept</t>
      </text>
    </comment>
  </commentList>
  <extLst>
    <ext uri="GoogleSheetsCustomDataVersion2">
      <go:sheetsCustomData xmlns:go="http://customooxmlschemas.google.com/" r:id="rId1" roundtripDataSignature="AMtx7miJW7S8WukFRpTDdaSkNqh5/K7HhQ=="/>
    </ext>
  </extLst>
</comments>
</file>

<file path=xl/sharedStrings.xml><?xml version="1.0" encoding="utf-8"?>
<sst xmlns="http://schemas.openxmlformats.org/spreadsheetml/2006/main" count="99" uniqueCount="57">
  <si>
    <t xml:space="preserve">Forecasting Model </t>
  </si>
  <si>
    <t>Table of Contents</t>
  </si>
  <si>
    <t>Notes</t>
  </si>
  <si>
    <t xml:space="preserve">Strickly Confidential </t>
  </si>
  <si>
    <t>Moving Averages</t>
  </si>
  <si>
    <t>Revenues</t>
  </si>
  <si>
    <t>3-mo MA</t>
  </si>
  <si>
    <t>5-mo MA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</si>
  <si>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</si>
  <si>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</si>
  <si>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</si>
  <si>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</si>
  <si>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</si>
  <si>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</si>
  <si>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</si>
  <si>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</si>
  <si>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</si>
  <si>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</si>
  <si>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</si>
  <si>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</si>
  <si>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Simple Linear Regression</t>
  </si>
  <si>
    <t>Data</t>
  </si>
  <si>
    <t>Radio ads</t>
  </si>
  <si>
    <t>Revenue</t>
  </si>
  <si>
    <t>Totals</t>
  </si>
  <si>
    <t>Average</t>
  </si>
  <si>
    <t>Forecast function</t>
  </si>
  <si>
    <t>Equation of a line</t>
  </si>
  <si>
    <t>Regression Output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</si>
  <si>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</si>
  <si>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</si>
  <si>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</si>
  <si>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</si>
  <si>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</si>
  <si>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</si>
  <si>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</si>
  <si>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</si>
  <si>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</si>
  <si>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</si>
  <si>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</si>
  <si>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</si>
  <si>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</si>
  <si>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</si>
  <si>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</si>
  <si>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</si>
  <si>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</si>
  <si>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</si>
  <si>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</si>
  <si>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</si>
  <si>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</si>
  <si>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</si>
  <si>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</si>
  <si>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</si>
  <si>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Promotion</t>
  </si>
  <si>
    <t>Advertising</t>
  </si>
  <si>
    <t>Multiple Linear Regression</t>
  </si>
  <si>
    <t>Sales promotion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</si>
</sst>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£-809]#,##0.0"/>
    <numFmt numFmtId="165" formatCode="&quot;$&quot;#,##0.0_);\(&quot;$&quot;#,##0.0\)"/>
    <numFmt numFmtId="166" formatCode="&quot;$&quot;#,##0_);\(&quot;$&quot;#,##0\)"/>
    <numFmt numFmtId="167" formatCode="_(* #,##0.00_);_(* \(#,##0.00\);_(* &quot;-&quot;??_);_(@_)"/>
    <numFmt numFmtId="168" formatCode="_(* #,##0.0000_);_(* \(#,##0.0000\);_(* &quot;-&quot;??_);_(@_)"/>
    <numFmt numFmtId="169" formatCode="&quot;$&quot;#,##0.00_);\(&quot;$&quot;#,##0.00\)"/>
  </numFmts>
  <fonts count="21">
    <font>
      <sz val="11.0"/>
      <color theme="1"/>
      <name val="Calibri"/>
      <scheme val="minor"/>
    </font>
    <font>
      <sz val="11.0"/>
      <color theme="1"/>
      <name val="Arial Narrow"/>
    </font>
    <font>
      <b/>
      <i/>
      <sz val="48.0"/>
      <color theme="1"/>
      <name val="Arial Narrow"/>
    </font>
    <font>
      <b/>
      <sz val="11.0"/>
      <color theme="1"/>
      <name val="Arial Narrow"/>
    </font>
    <font>
      <b/>
      <i/>
      <sz val="20.0"/>
      <color theme="1"/>
      <name val="Arial Narrow"/>
    </font>
    <font>
      <sz val="12.0"/>
      <color theme="1"/>
      <name val="Arial Narrow"/>
    </font>
    <font>
      <sz val="12.0"/>
      <color rgb="FF002060"/>
      <name val="Calibri"/>
    </font>
    <font>
      <b/>
      <sz val="12.0"/>
      <color theme="1"/>
      <name val="Arial Narrow"/>
    </font>
    <font>
      <u/>
      <sz val="10.0"/>
      <color theme="1"/>
      <name val="Arial"/>
    </font>
    <font>
      <u/>
      <sz val="10.0"/>
      <color theme="1"/>
      <name val="Arial"/>
    </font>
    <font>
      <sz val="11.0"/>
      <color theme="0"/>
      <name val="Arial Narrow"/>
    </font>
    <font>
      <sz val="8.0"/>
      <color theme="0"/>
      <name val="Open Sans"/>
    </font>
    <font>
      <b/>
      <sz val="14.0"/>
      <color rgb="FFFFFFFF"/>
      <name val="Arial Narrow"/>
    </font>
    <font>
      <b/>
      <sz val="11.0"/>
      <color theme="0"/>
      <name val="Arial Narrow"/>
    </font>
    <font>
      <sz val="11.0"/>
      <color rgb="FF0000FF"/>
      <name val="Arial Narrow"/>
    </font>
    <font>
      <sz val="11.0"/>
      <color theme="1"/>
      <name val="Arial"/>
    </font>
    <font>
      <b/>
      <sz val="11.0"/>
      <color theme="1"/>
      <name val="Arial"/>
    </font>
    <font>
      <color theme="1"/>
      <name val="Calibri"/>
      <scheme val="minor"/>
    </font>
    <font>
      <i/>
      <sz val="11.0"/>
      <color theme="1"/>
      <name val="Calibri"/>
    </font>
    <font/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D942D"/>
        <bgColor rgb="FFED942D"/>
      </patternFill>
    </fill>
    <fill>
      <patternFill patternType="solid">
        <fgColor theme="0"/>
        <bgColor theme="0"/>
      </patternFill>
    </fill>
    <fill>
      <patternFill patternType="solid">
        <fgColor rgb="FF132E57"/>
        <bgColor rgb="FF132E57"/>
      </patternFill>
    </fill>
  </fills>
  <borders count="6">
    <border/>
    <border>
      <left/>
      <right/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5" numFmtId="0" xfId="0" applyFont="1"/>
    <xf borderId="2" fillId="0" fontId="6" numFmtId="0" xfId="0" applyBorder="1" applyFont="1"/>
    <xf borderId="0" fillId="0" fontId="6" numFmtId="0" xfId="0" applyFont="1"/>
    <xf borderId="0" fillId="0" fontId="7" numFmtId="0" xfId="0" applyFont="1"/>
    <xf borderId="1" fillId="3" fontId="1" numFmtId="0" xfId="0" applyBorder="1" applyFill="1" applyFont="1"/>
    <xf borderId="0" fillId="0" fontId="8" numFmtId="0" xfId="0" applyFont="1"/>
    <xf borderId="1" fillId="3" fontId="9" numFmtId="0" xfId="0" applyBorder="1" applyFont="1"/>
    <xf borderId="1" fillId="3" fontId="10" numFmtId="0" xfId="0" applyBorder="1" applyFont="1"/>
    <xf borderId="2" fillId="0" fontId="1" numFmtId="0" xfId="0" applyBorder="1" applyFont="1"/>
    <xf borderId="1" fillId="4" fontId="11" numFmtId="0" xfId="0" applyBorder="1" applyFill="1" applyFont="1"/>
    <xf borderId="1" fillId="4" fontId="12" numFmtId="0" xfId="0" applyAlignment="1" applyBorder="1" applyFont="1">
      <alignment horizontal="left" readingOrder="1" vertical="center"/>
    </xf>
    <xf borderId="1" fillId="4" fontId="1" numFmtId="0" xfId="0" applyBorder="1" applyFont="1"/>
    <xf borderId="1" fillId="4" fontId="13" numFmtId="0" xfId="0" applyBorder="1" applyFont="1"/>
    <xf borderId="1" fillId="4" fontId="13" numFmtId="0" xfId="0" applyAlignment="1" applyBorder="1" applyFont="1">
      <alignment horizontal="right"/>
    </xf>
    <xf borderId="0" fillId="0" fontId="14" numFmtId="164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5" numFmtId="0" xfId="0" applyFont="1"/>
    <xf borderId="0" fillId="0" fontId="14" numFmtId="37" xfId="0" applyFont="1" applyNumberFormat="1"/>
    <xf borderId="2" fillId="0" fontId="16" numFmtId="0" xfId="0" applyBorder="1" applyFont="1"/>
    <xf borderId="2" fillId="0" fontId="16" numFmtId="37" xfId="0" applyBorder="1" applyFont="1" applyNumberFormat="1"/>
    <xf borderId="2" fillId="0" fontId="16" numFmtId="164" xfId="0" applyBorder="1" applyFont="1" applyNumberFormat="1"/>
    <xf borderId="0" fillId="0" fontId="16" numFmtId="0" xfId="0" applyFont="1"/>
    <xf borderId="0" fillId="0" fontId="16" numFmtId="37" xfId="0" applyFont="1" applyNumberFormat="1"/>
    <xf borderId="0" fillId="0" fontId="16" numFmtId="164" xfId="0" applyFont="1" applyNumberFormat="1"/>
    <xf borderId="0" fillId="0" fontId="15" numFmtId="164" xfId="0" applyFont="1" applyNumberFormat="1"/>
    <xf borderId="1" fillId="4" fontId="13" numFmtId="164" xfId="0" applyBorder="1" applyFont="1" applyNumberFormat="1"/>
    <xf borderId="3" fillId="0" fontId="1" numFmtId="164" xfId="0" applyBorder="1" applyFont="1" applyNumberFormat="1"/>
    <xf borderId="0" fillId="0" fontId="14" numFmtId="39" xfId="0" applyFont="1" applyNumberFormat="1"/>
    <xf borderId="0" fillId="0" fontId="17" numFmtId="0" xfId="0" applyFont="1"/>
    <xf borderId="4" fillId="0" fontId="18" numFmtId="0" xfId="0" applyAlignment="1" applyBorder="1" applyFont="1">
      <alignment horizontal="center"/>
    </xf>
    <xf borderId="4" fillId="0" fontId="19" numFmtId="0" xfId="0" applyBorder="1" applyFont="1"/>
    <xf borderId="5" fillId="0" fontId="20" numFmtId="0" xfId="0" applyBorder="1" applyFont="1"/>
    <xf borderId="0" fillId="0" fontId="1" numFmtId="168" xfId="0" applyFont="1" applyNumberFormat="1"/>
    <xf borderId="0" fillId="0" fontId="1" numFmtId="169" xfId="0" applyFont="1" applyNumberFormat="1"/>
    <xf borderId="2" fillId="0" fontId="3" numFmtId="0" xfId="0" applyBorder="1" applyFont="1"/>
    <xf borderId="2" fillId="0" fontId="3" numFmtId="164" xfId="0" applyBorder="1" applyFont="1" applyNumberFormat="1"/>
    <xf borderId="0" fillId="0" fontId="3" numFmtId="0" xfId="0" applyFont="1"/>
    <xf borderId="3" fillId="0" fontId="3" numFmtId="164" xfId="0" applyBorder="1" applyFont="1" applyNumberForma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04364486084809"/>
          <c:y val="0.08336210347968875"/>
          <c:w val="0.858621216651716"/>
          <c:h val="0.7143142599351293"/>
        </c:manualLayout>
      </c:layout>
      <c:lineChart>
        <c:ser>
          <c:idx val="0"/>
          <c:order val="0"/>
          <c:tx>
            <c:v>Revenues</c:v>
          </c:tx>
          <c:spPr>
            <a:ln cmpd="sng" w="28575">
              <a:solidFill>
                <a:srgbClr val="132E5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'Moving Averages'!$A$4:$A$15</c:f>
            </c:strRef>
          </c:cat>
          <c:val>
            <c:numRef>
              <c:f>'Moving Averages'!$B$4:$B$15</c:f>
              <c:numCache/>
            </c:numRef>
          </c:val>
          <c:smooth val="0"/>
        </c:ser>
        <c:ser>
          <c:idx val="1"/>
          <c:order val="1"/>
          <c:tx>
            <c:v>3-mo MA</c:v>
          </c:tx>
          <c:spPr>
            <a:ln cmpd="sng" w="28575">
              <a:solidFill>
                <a:srgbClr val="1E849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'Moving Averages'!$A$4:$A$15</c:f>
            </c:strRef>
          </c:cat>
          <c:val>
            <c:numRef>
              <c:f>'Moving Averages'!$C$4:$C$15</c:f>
              <c:numCache/>
            </c:numRef>
          </c:val>
          <c:smooth val="0"/>
        </c:ser>
        <c:ser>
          <c:idx val="2"/>
          <c:order val="2"/>
          <c:tx>
            <c:v>5-mo MA</c:v>
          </c:tx>
          <c:spPr>
            <a:ln cmpd="sng" w="28575">
              <a:solidFill>
                <a:srgbClr val="FA621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'Moving Averages'!$A$4:$A$15</c:f>
            </c:strRef>
          </c:cat>
          <c:val>
            <c:numRef>
              <c:f>'Moving Averages'!$D$4:$D$15</c:f>
              <c:numCache/>
            </c:numRef>
          </c:val>
          <c:smooth val="0"/>
        </c:ser>
        <c:axId val="788570846"/>
        <c:axId val="1052704006"/>
      </c:lineChart>
      <c:catAx>
        <c:axId val="788570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052704006"/>
      </c:catAx>
      <c:valAx>
        <c:axId val="105270400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7885708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Ads vs Revenue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132E57"/>
              </a:solidFill>
              <a:ln cmpd="sng">
                <a:solidFill>
                  <a:srgbClr val="132E57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'Simple linear regression'!$B$4:$B$15</c:f>
            </c:numRef>
          </c:xVal>
          <c:yVal>
            <c:numRef>
              <c:f>'Simple linear regression'!$C$4:$C$15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41834"/>
        <c:axId val="991220181"/>
      </c:scatterChart>
      <c:valAx>
        <c:axId val="1123641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1220181"/>
      </c:valAx>
      <c:valAx>
        <c:axId val="99122018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3641834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3</xdr:row>
      <xdr:rowOff>66675</xdr:rowOff>
    </xdr:from>
    <xdr:ext cx="6305550" cy="3771900"/>
    <xdr:graphicFrame>
      <xdr:nvGraphicFramePr>
        <xdr:cNvPr id="174011914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4</xdr:row>
      <xdr:rowOff>161925</xdr:rowOff>
    </xdr:from>
    <xdr:ext cx="6438900" cy="3933825"/>
    <xdr:graphicFrame>
      <xdr:nvGraphicFramePr>
        <xdr:cNvPr id="15468545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1.0"/>
    <col customWidth="1" min="3" max="3" width="33.14"/>
    <col customWidth="1" min="4" max="15" width="11.0"/>
    <col customWidth="1" min="16" max="26" width="9.14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91.5" customHeight="1">
      <c r="A5" s="1"/>
      <c r="B5" s="2"/>
      <c r="C5" s="3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0" customHeight="1">
      <c r="A7" s="1"/>
      <c r="B7" s="2"/>
      <c r="C7" s="5" t="s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6"/>
      <c r="C8" s="7" t="str">
        <f>HYPERLINK("#gid=1589711268",RIGHT(CELL("filename",'Moving Averages'!A1),LEN(CELL("filename",'Moving Averages'!A1))-FIND("]",CELL("filename",'Moving Averages'!A1))))</f>
        <v>#VALUE!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6"/>
      <c r="C9" s="8" t="str">
        <f>HYPERLINK("#gid=2011630222",RIGHT(CELL("filename",'Simple linear regression'!A1),LEN(CELL("filename",'Simple linear regression'!A1))-FIND("]",CELL("filename",'Simple linear regression'!A1))))</f>
        <v>#VALUE!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6"/>
      <c r="C10" s="8" t="str">
        <f>HYPERLINK("#gid=636210105",RIGHT(CELL("filename",'Regression Output'!A4),LEN(CELL("filename",'Regression Output'!A4))-FIND("]",CELL("filename",'Regression Output'!A4))))</f>
        <v>#VALUE!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6"/>
      <c r="C11" s="8" t="str">
        <f>HYPERLINK("#gid=569807126",RIGHT(CELL("filename",'Multiple regression'!A1),LEN(CELL("filename",'Multiple regression'!A1))-FIND("]",CELL("filename",'Multiple regression'!A1))))</f>
        <v>#VALUE!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9"/>
      <c r="C12" s="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2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2"/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2"/>
      <c r="C17" s="1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2"/>
      <c r="C18" s="1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0"/>
      <c r="C19" s="2" t="s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0"/>
      <c r="C20" s="14" t="s">
        <v>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0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scale="6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29"/>
    <col customWidth="1" min="2" max="4" width="12.57"/>
    <col customWidth="1" min="5" max="26" width="9.29"/>
  </cols>
  <sheetData>
    <row r="1" ht="13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6" t="s">
        <v>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8"/>
      <c r="B3" s="19" t="s">
        <v>5</v>
      </c>
      <c r="C3" s="19" t="s">
        <v>6</v>
      </c>
      <c r="D3" s="19" t="s">
        <v>7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 t="s">
        <v>8</v>
      </c>
      <c r="B4" s="20">
        <v>5.0</v>
      </c>
      <c r="C4" s="21"/>
      <c r="D4" s="2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 t="s">
        <v>9</v>
      </c>
      <c r="B5" s="20">
        <v>8.0</v>
      </c>
      <c r="C5" s="21"/>
      <c r="D5" s="2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 t="s">
        <v>10</v>
      </c>
      <c r="B6" s="20">
        <v>7.0</v>
      </c>
      <c r="C6" s="21">
        <f t="shared" ref="C6:C15" si="1">AVERAGE(B4:B6)</f>
        <v>6.666666667</v>
      </c>
      <c r="D6" s="2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 t="s">
        <v>11</v>
      </c>
      <c r="B7" s="20">
        <v>8.0</v>
      </c>
      <c r="C7" s="21">
        <f t="shared" si="1"/>
        <v>7.666666667</v>
      </c>
      <c r="D7" s="2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 t="s">
        <v>12</v>
      </c>
      <c r="B8" s="20">
        <v>8.0</v>
      </c>
      <c r="C8" s="21">
        <f t="shared" si="1"/>
        <v>7.666666667</v>
      </c>
      <c r="D8" s="21">
        <f t="shared" ref="D8:D15" si="2">AVERAGE(B4:B8)</f>
        <v>7.2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 t="s">
        <v>13</v>
      </c>
      <c r="B9" s="20">
        <v>9.0</v>
      </c>
      <c r="C9" s="21">
        <f t="shared" si="1"/>
        <v>8.333333333</v>
      </c>
      <c r="D9" s="21">
        <f t="shared" si="2"/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 t="s">
        <v>14</v>
      </c>
      <c r="B10" s="20">
        <v>7.0</v>
      </c>
      <c r="C10" s="21">
        <f t="shared" si="1"/>
        <v>8</v>
      </c>
      <c r="D10" s="21">
        <f t="shared" si="2"/>
        <v>7.8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 t="s">
        <v>15</v>
      </c>
      <c r="B11" s="20">
        <v>9.0</v>
      </c>
      <c r="C11" s="21">
        <f t="shared" si="1"/>
        <v>8.333333333</v>
      </c>
      <c r="D11" s="21">
        <f t="shared" si="2"/>
        <v>8.2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 t="s">
        <v>16</v>
      </c>
      <c r="B12" s="20">
        <v>5.0</v>
      </c>
      <c r="C12" s="21">
        <f t="shared" si="1"/>
        <v>7</v>
      </c>
      <c r="D12" s="21">
        <f t="shared" si="2"/>
        <v>7.6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 t="s">
        <v>17</v>
      </c>
      <c r="B13" s="20">
        <v>7.0</v>
      </c>
      <c r="C13" s="21">
        <f t="shared" si="1"/>
        <v>7</v>
      </c>
      <c r="D13" s="21">
        <f t="shared" si="2"/>
        <v>7.4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 t="s">
        <v>18</v>
      </c>
      <c r="B14" s="20">
        <v>5.0</v>
      </c>
      <c r="C14" s="21">
        <f t="shared" si="1"/>
        <v>5.666666667</v>
      </c>
      <c r="D14" s="21">
        <f t="shared" si="2"/>
        <v>6.6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 t="s">
        <v>19</v>
      </c>
      <c r="B15" s="20">
        <v>8.0</v>
      </c>
      <c r="C15" s="21">
        <f t="shared" si="1"/>
        <v>6.666666667</v>
      </c>
      <c r="D15" s="21">
        <f t="shared" si="2"/>
        <v>6.8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2"/>
      <c r="C16" s="22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3"/>
      <c r="D17" s="2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12.57"/>
    <col customWidth="1" min="3" max="3" width="15.29"/>
    <col customWidth="1" min="4" max="26" width="9.29"/>
  </cols>
  <sheetData>
    <row r="1" ht="13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3.5" customHeight="1">
      <c r="A2" s="16" t="s">
        <v>20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3.5" customHeight="1">
      <c r="A3" s="18" t="s">
        <v>21</v>
      </c>
      <c r="B3" s="19" t="s">
        <v>22</v>
      </c>
      <c r="C3" s="19" t="s">
        <v>23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3.5" customHeight="1">
      <c r="A4" s="25" t="s">
        <v>8</v>
      </c>
      <c r="B4" s="26">
        <v>21.0</v>
      </c>
      <c r="C4" s="20">
        <v>8350.0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3.5" customHeight="1">
      <c r="A5" s="25" t="s">
        <v>9</v>
      </c>
      <c r="B5" s="26">
        <v>180.0</v>
      </c>
      <c r="C5" s="20">
        <v>22755.0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3.5" customHeight="1">
      <c r="A6" s="25" t="s">
        <v>10</v>
      </c>
      <c r="B6" s="26">
        <v>50.0</v>
      </c>
      <c r="C6" s="20">
        <v>13455.0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3.5" customHeight="1">
      <c r="A7" s="25" t="s">
        <v>11</v>
      </c>
      <c r="B7" s="26">
        <v>195.0</v>
      </c>
      <c r="C7" s="20">
        <v>21100.0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3.5" customHeight="1">
      <c r="A8" s="25" t="s">
        <v>12</v>
      </c>
      <c r="B8" s="26">
        <v>96.0</v>
      </c>
      <c r="C8" s="20">
        <v>15000.0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3.5" customHeight="1">
      <c r="A9" s="25" t="s">
        <v>13</v>
      </c>
      <c r="B9" s="26">
        <v>44.0</v>
      </c>
      <c r="C9" s="20">
        <v>12500.0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3.5" customHeight="1">
      <c r="A10" s="25" t="s">
        <v>14</v>
      </c>
      <c r="B10" s="26">
        <v>171.0</v>
      </c>
      <c r="C10" s="20">
        <v>20700.0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3.5" customHeight="1">
      <c r="A11" s="25" t="s">
        <v>15</v>
      </c>
      <c r="B11" s="26">
        <v>135.0</v>
      </c>
      <c r="C11" s="20">
        <v>19722.0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3.5" customHeight="1">
      <c r="A12" s="25" t="s">
        <v>16</v>
      </c>
      <c r="B12" s="26">
        <v>120.0</v>
      </c>
      <c r="C12" s="20">
        <v>16115.0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3.5" customHeight="1">
      <c r="A13" s="25" t="s">
        <v>17</v>
      </c>
      <c r="B13" s="26">
        <v>75.0</v>
      </c>
      <c r="C13" s="20">
        <v>13100.0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3.5" customHeight="1">
      <c r="A14" s="25" t="s">
        <v>18</v>
      </c>
      <c r="B14" s="26">
        <v>106.0</v>
      </c>
      <c r="C14" s="20">
        <v>15670.0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3.5" customHeight="1">
      <c r="A15" s="25" t="s">
        <v>19</v>
      </c>
      <c r="B15" s="26">
        <v>198.0</v>
      </c>
      <c r="C15" s="20">
        <v>25300.0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27" t="s">
        <v>24</v>
      </c>
      <c r="B16" s="28">
        <f t="shared" ref="B16:C16" si="1">SUM(B4:B15)</f>
        <v>1391</v>
      </c>
      <c r="C16" s="29">
        <f t="shared" si="1"/>
        <v>203767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30" t="s">
        <v>25</v>
      </c>
      <c r="B17" s="31">
        <f t="shared" ref="B17:C17" si="2">AVERAGE(B4:B15)</f>
        <v>115.9166667</v>
      </c>
      <c r="C17" s="32">
        <f t="shared" si="2"/>
        <v>16980.58333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3.5" customHeight="1">
      <c r="A18" s="25"/>
      <c r="B18" s="25"/>
      <c r="C18" s="33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3.5" customHeight="1">
      <c r="A19" s="18" t="s">
        <v>26</v>
      </c>
      <c r="B19" s="18"/>
      <c r="C19" s="3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25"/>
      <c r="B20" s="26">
        <v>100.0</v>
      </c>
      <c r="C20" s="35">
        <f t="shared" ref="C20:C22" si="3">FORECAST(B20,$C$4:$C$15,$B$4:$B$15)</f>
        <v>15737.88479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25"/>
      <c r="B21" s="26">
        <v>150.0</v>
      </c>
      <c r="C21" s="35">
        <f t="shared" si="3"/>
        <v>19641.64985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>
      <c r="A22" s="25"/>
      <c r="B22" s="26">
        <v>200.0</v>
      </c>
      <c r="C22" s="35">
        <f t="shared" si="3"/>
        <v>23545.41491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3.5" customHeight="1">
      <c r="A23" s="25"/>
      <c r="B23" s="25"/>
      <c r="C23" s="33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3.5" customHeight="1">
      <c r="A24" s="18" t="s">
        <v>27</v>
      </c>
      <c r="B24" s="18"/>
      <c r="C24" s="3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3.5" customHeight="1">
      <c r="A25" s="36">
        <v>78.0753</v>
      </c>
      <c r="B25" s="26">
        <v>100.0</v>
      </c>
      <c r="C25" s="35">
        <f t="shared" ref="C25:C27" si="4">$A$25*B25+$A$26</f>
        <v>15737.8847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3.5" customHeight="1">
      <c r="A26" s="36">
        <v>7930.3547</v>
      </c>
      <c r="B26" s="26">
        <v>150.0</v>
      </c>
      <c r="C26" s="35">
        <f t="shared" si="4"/>
        <v>19641.6497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5"/>
      <c r="B27" s="26">
        <v>200.0</v>
      </c>
      <c r="C27" s="35">
        <f t="shared" si="4"/>
        <v>23545.4147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3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3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3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3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3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3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3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3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3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3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3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3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3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3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3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3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3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3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3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3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3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3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3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3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3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3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3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3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3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3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3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3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3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3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3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3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3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3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3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3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3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3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3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3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29"/>
    <col customWidth="1" min="2" max="9" width="17.86"/>
    <col customWidth="1" min="10" max="26" width="8.71"/>
  </cols>
  <sheetData>
    <row r="1" ht="14.25" customHeight="1">
      <c r="A1" s="15"/>
      <c r="B1" s="15"/>
      <c r="C1" s="15"/>
      <c r="D1" s="15"/>
      <c r="E1" s="15"/>
      <c r="F1" s="15"/>
      <c r="G1" s="15"/>
      <c r="H1" s="15"/>
      <c r="I1" s="15"/>
    </row>
    <row r="2" ht="14.25" customHeight="1">
      <c r="A2" s="16" t="s">
        <v>28</v>
      </c>
      <c r="B2" s="17"/>
      <c r="C2" s="17"/>
      <c r="D2" s="17"/>
      <c r="E2" s="17"/>
      <c r="F2" s="17"/>
      <c r="G2" s="17"/>
      <c r="H2" s="17"/>
      <c r="I2" s="17"/>
    </row>
    <row r="3" ht="14.25" customHeight="1"/>
    <row r="4" ht="14.25" customHeight="1">
      <c r="A4" s="37" t="s">
        <v>29</v>
      </c>
    </row>
    <row r="5" ht="14.25" customHeight="1"/>
    <row r="6" ht="14.25" customHeight="1">
      <c r="A6" s="38" t="s">
        <v>30</v>
      </c>
      <c r="B6" s="39"/>
    </row>
    <row r="7" ht="14.25" customHeight="1">
      <c r="A7" s="37" t="s">
        <v>31</v>
      </c>
      <c r="B7" s="37">
        <v>0.8749077099775057</v>
      </c>
    </row>
    <row r="8" ht="14.25" customHeight="1">
      <c r="A8" s="37" t="s">
        <v>32</v>
      </c>
      <c r="B8" s="37">
        <v>0.7654635009780831</v>
      </c>
    </row>
    <row r="9" ht="14.25" customHeight="1">
      <c r="A9" s="37" t="s">
        <v>33</v>
      </c>
      <c r="B9" s="37">
        <v>0.7133442789732126</v>
      </c>
    </row>
    <row r="10" ht="14.25" customHeight="1">
      <c r="A10" s="37" t="s">
        <v>34</v>
      </c>
      <c r="B10" s="37">
        <v>189.60820800382115</v>
      </c>
    </row>
    <row r="11" ht="14.25" customHeight="1">
      <c r="A11" s="40" t="s">
        <v>35</v>
      </c>
      <c r="B11" s="40">
        <v>12.0</v>
      </c>
    </row>
    <row r="12" ht="14.25" customHeight="1"/>
    <row r="13" ht="14.25" customHeight="1">
      <c r="A13" s="37" t="s">
        <v>36</v>
      </c>
    </row>
    <row r="14" ht="14.25" customHeight="1">
      <c r="A14" s="38"/>
      <c r="B14" s="38" t="s">
        <v>37</v>
      </c>
      <c r="C14" s="38" t="s">
        <v>38</v>
      </c>
      <c r="D14" s="38" t="s">
        <v>39</v>
      </c>
      <c r="E14" s="38" t="s">
        <v>40</v>
      </c>
      <c r="F14" s="38" t="s">
        <v>41</v>
      </c>
    </row>
    <row r="15" ht="14.25" customHeight="1">
      <c r="A15" s="37" t="s">
        <v>42</v>
      </c>
      <c r="B15" s="37">
        <v>2.0</v>
      </c>
      <c r="C15" s="37">
        <v>1056016.7971182172</v>
      </c>
      <c r="D15" s="37">
        <v>528008.3985591086</v>
      </c>
      <c r="E15" s="37">
        <v>14.686779110143904</v>
      </c>
      <c r="F15" s="37">
        <v>0.001465368903772782</v>
      </c>
    </row>
    <row r="16" ht="14.25" customHeight="1">
      <c r="A16" s="37" t="s">
        <v>43</v>
      </c>
      <c r="B16" s="37">
        <v>9.0</v>
      </c>
      <c r="C16" s="37">
        <v>323561.4528817827</v>
      </c>
      <c r="D16" s="37">
        <v>35951.2725424203</v>
      </c>
    </row>
    <row r="17" ht="14.25" customHeight="1">
      <c r="A17" s="40" t="s">
        <v>44</v>
      </c>
      <c r="B17" s="40">
        <v>11.0</v>
      </c>
      <c r="C17" s="40">
        <v>1379578.25</v>
      </c>
      <c r="D17" s="40"/>
      <c r="E17" s="40"/>
      <c r="F17" s="40"/>
    </row>
    <row r="18" ht="14.25" customHeight="1"/>
    <row r="19" ht="14.25" customHeight="1">
      <c r="A19" s="38"/>
      <c r="B19" s="38" t="s">
        <v>45</v>
      </c>
      <c r="C19" s="38" t="s">
        <v>34</v>
      </c>
      <c r="D19" s="38" t="s">
        <v>46</v>
      </c>
      <c r="E19" s="38" t="s">
        <v>47</v>
      </c>
      <c r="F19" s="38" t="s">
        <v>48</v>
      </c>
      <c r="G19" s="38" t="s">
        <v>49</v>
      </c>
      <c r="H19" s="38" t="s">
        <v>50</v>
      </c>
      <c r="I19" s="38" t="s">
        <v>51</v>
      </c>
    </row>
    <row r="20" ht="14.25" customHeight="1">
      <c r="A20" s="37" t="s">
        <v>52</v>
      </c>
      <c r="B20" s="37">
        <v>187.32960537400817</v>
      </c>
      <c r="C20" s="37">
        <v>252.282244631481</v>
      </c>
      <c r="D20" s="37">
        <v>0.7425397916831135</v>
      </c>
      <c r="E20" s="37">
        <v>0.47669263727662514</v>
      </c>
      <c r="F20" s="37">
        <v>-383.3724813659057</v>
      </c>
      <c r="G20" s="37">
        <v>758.031692113922</v>
      </c>
      <c r="H20" s="37">
        <v>-383.3724813659057</v>
      </c>
      <c r="I20" s="37">
        <v>758.031692113922</v>
      </c>
    </row>
    <row r="21" ht="14.25" customHeight="1">
      <c r="A21" s="37" t="s">
        <v>53</v>
      </c>
      <c r="B21" s="37">
        <v>6.392489217754221</v>
      </c>
      <c r="C21" s="37">
        <v>1.2009638006197387</v>
      </c>
      <c r="D21" s="37">
        <v>5.322799250448245</v>
      </c>
      <c r="E21" s="37">
        <v>4.7921185100074524E-4</v>
      </c>
      <c r="F21" s="37">
        <v>3.6757203539209233</v>
      </c>
      <c r="G21" s="37">
        <v>9.10925808158752</v>
      </c>
      <c r="H21" s="37">
        <v>3.6757203539209233</v>
      </c>
      <c r="I21" s="37">
        <v>9.10925808158752</v>
      </c>
    </row>
    <row r="22" ht="14.25" customHeight="1">
      <c r="A22" s="40" t="s">
        <v>54</v>
      </c>
      <c r="B22" s="40">
        <v>-0.3192554240652762</v>
      </c>
      <c r="C22" s="40">
        <v>0.9337602628471191</v>
      </c>
      <c r="D22" s="40">
        <v>-0.34190298813084813</v>
      </c>
      <c r="E22" s="40">
        <v>0.7402719844667507</v>
      </c>
      <c r="F22" s="40">
        <v>-2.4315678910012215</v>
      </c>
      <c r="G22" s="40">
        <v>1.793057042870669</v>
      </c>
      <c r="H22" s="40">
        <v>-2.4315678910012215</v>
      </c>
      <c r="I22" s="40">
        <v>1.793057042870669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6:B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8.0"/>
    <col customWidth="1" min="2" max="6" width="13.57"/>
    <col customWidth="1" min="7" max="26" width="9.29"/>
  </cols>
  <sheetData>
    <row r="1" ht="13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3.5" customHeight="1">
      <c r="A2" s="16" t="s">
        <v>55</v>
      </c>
      <c r="B2" s="17"/>
      <c r="C2" s="17"/>
      <c r="D2" s="17"/>
      <c r="E2" s="17"/>
      <c r="F2" s="17"/>
      <c r="G2" s="17"/>
      <c r="H2" s="17"/>
      <c r="I2" s="17"/>
      <c r="J2" s="1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3.5" customHeight="1">
      <c r="A3" s="18"/>
      <c r="B3" s="19" t="s">
        <v>53</v>
      </c>
      <c r="C3" s="19" t="s">
        <v>54</v>
      </c>
      <c r="D3" s="19" t="s">
        <v>23</v>
      </c>
      <c r="E3" s="19"/>
      <c r="F3" s="19"/>
      <c r="G3" s="19"/>
      <c r="H3" s="19"/>
      <c r="I3" s="19"/>
      <c r="J3" s="1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 t="s">
        <v>8</v>
      </c>
      <c r="B4" s="20">
        <v>63.0</v>
      </c>
      <c r="C4" s="20">
        <v>123.0</v>
      </c>
      <c r="D4" s="20">
        <v>543.0</v>
      </c>
      <c r="E4" s="41"/>
      <c r="F4" s="42"/>
      <c r="G4" s="4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 t="s">
        <v>9</v>
      </c>
      <c r="B5" s="20">
        <v>117.0</v>
      </c>
      <c r="C5" s="20">
        <v>234.0</v>
      </c>
      <c r="D5" s="20">
        <v>1000.0</v>
      </c>
      <c r="E5" s="41"/>
      <c r="F5" s="42"/>
      <c r="G5" s="4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 t="s">
        <v>10</v>
      </c>
      <c r="B6" s="20">
        <v>161.0</v>
      </c>
      <c r="C6" s="20">
        <v>321.0</v>
      </c>
      <c r="D6" s="20">
        <v>1200.0</v>
      </c>
      <c r="E6" s="41"/>
      <c r="F6" s="42"/>
      <c r="G6" s="4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 t="s">
        <v>11</v>
      </c>
      <c r="B7" s="20">
        <v>117.0</v>
      </c>
      <c r="C7" s="20">
        <v>234.0</v>
      </c>
      <c r="D7" s="20">
        <v>924.0</v>
      </c>
      <c r="E7" s="41"/>
      <c r="F7" s="42"/>
      <c r="G7" s="4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 t="s">
        <v>12</v>
      </c>
      <c r="B8" s="20">
        <v>116.0</v>
      </c>
      <c r="C8" s="20">
        <v>231.0</v>
      </c>
      <c r="D8" s="20">
        <v>876.0</v>
      </c>
      <c r="E8" s="41"/>
      <c r="F8" s="42"/>
      <c r="G8" s="4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 t="s">
        <v>13</v>
      </c>
      <c r="B9" s="20">
        <v>117.0</v>
      </c>
      <c r="C9" s="20">
        <v>301.0</v>
      </c>
      <c r="D9" s="20">
        <v>778.0</v>
      </c>
      <c r="E9" s="41"/>
      <c r="F9" s="42"/>
      <c r="G9" s="4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 t="s">
        <v>14</v>
      </c>
      <c r="B10" s="20">
        <v>213.0</v>
      </c>
      <c r="C10" s="20">
        <v>234.0</v>
      </c>
      <c r="D10" s="20">
        <v>1550.0</v>
      </c>
      <c r="E10" s="41"/>
      <c r="F10" s="42"/>
      <c r="G10" s="4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 t="s">
        <v>15</v>
      </c>
      <c r="B11" s="20">
        <v>117.0</v>
      </c>
      <c r="C11" s="20">
        <v>333.0</v>
      </c>
      <c r="D11" s="20">
        <v>777.0</v>
      </c>
      <c r="E11" s="41"/>
      <c r="F11" s="42"/>
      <c r="G11" s="4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 t="s">
        <v>16</v>
      </c>
      <c r="B12" s="20">
        <v>167.0</v>
      </c>
      <c r="C12" s="20">
        <v>234.0</v>
      </c>
      <c r="D12" s="20">
        <v>678.0</v>
      </c>
      <c r="E12" s="41"/>
      <c r="F12" s="42"/>
      <c r="G12" s="4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 t="s">
        <v>17</v>
      </c>
      <c r="B13" s="20">
        <v>117.0</v>
      </c>
      <c r="C13" s="20">
        <v>333.0</v>
      </c>
      <c r="D13" s="20">
        <v>876.0</v>
      </c>
      <c r="E13" s="41"/>
      <c r="F13" s="42"/>
      <c r="G13" s="4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 t="s">
        <v>18</v>
      </c>
      <c r="B14" s="20">
        <v>216.0</v>
      </c>
      <c r="C14" s="20">
        <v>221.0</v>
      </c>
      <c r="D14" s="20">
        <v>1654.0</v>
      </c>
      <c r="E14" s="41"/>
      <c r="F14" s="42"/>
      <c r="G14" s="4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 t="s">
        <v>19</v>
      </c>
      <c r="B15" s="20">
        <v>63.0</v>
      </c>
      <c r="C15" s="20">
        <v>185.0</v>
      </c>
      <c r="D15" s="20">
        <v>565.0</v>
      </c>
      <c r="E15" s="41"/>
      <c r="F15" s="42"/>
      <c r="G15" s="4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3" t="s">
        <v>24</v>
      </c>
      <c r="B16" s="44">
        <f t="shared" ref="B16:D16" si="1">SUM(B4:B15)</f>
        <v>1584</v>
      </c>
      <c r="C16" s="44">
        <f t="shared" si="1"/>
        <v>2984</v>
      </c>
      <c r="D16" s="44">
        <f t="shared" si="1"/>
        <v>11421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0"/>
      <c r="C17" s="20"/>
      <c r="D17" s="20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 t="s">
        <v>56</v>
      </c>
      <c r="B18" s="20">
        <v>125.0</v>
      </c>
      <c r="C18" s="20">
        <v>75.0</v>
      </c>
      <c r="D18" s="20">
        <v>200.0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 t="s">
        <v>54</v>
      </c>
      <c r="B19" s="20">
        <v>250.0</v>
      </c>
      <c r="C19" s="20">
        <v>300.0</v>
      </c>
      <c r="D19" s="20">
        <v>300.0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45" t="s">
        <v>5</v>
      </c>
      <c r="B20" s="46">
        <f t="shared" ref="B20:D20" si="2">$B$25+(B18*$B$26)+(B19*$B$27)</f>
        <v>906.5769016</v>
      </c>
      <c r="C20" s="46">
        <f t="shared" si="2"/>
        <v>570.9896695</v>
      </c>
      <c r="D20" s="46">
        <f t="shared" si="2"/>
        <v>1370.050822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47"/>
      <c r="C21" s="47"/>
      <c r="D21" s="4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47"/>
      <c r="C22" s="47"/>
      <c r="D22" s="4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38"/>
      <c r="B24" s="38" t="s">
        <v>45</v>
      </c>
      <c r="C24" s="38" t="s">
        <v>34</v>
      </c>
      <c r="D24" s="38" t="s">
        <v>46</v>
      </c>
      <c r="E24" s="38" t="s">
        <v>47</v>
      </c>
      <c r="F24" s="38" t="s">
        <v>48</v>
      </c>
      <c r="G24" s="38" t="s">
        <v>49</v>
      </c>
      <c r="H24" s="38" t="s">
        <v>50</v>
      </c>
      <c r="I24" s="38" t="s">
        <v>51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37" t="s">
        <v>52</v>
      </c>
      <c r="B25" s="37">
        <v>187.32960537400817</v>
      </c>
      <c r="C25" s="37">
        <v>252.282244631481</v>
      </c>
      <c r="D25" s="37">
        <v>0.7425397916831135</v>
      </c>
      <c r="E25" s="37">
        <v>0.47669263727662514</v>
      </c>
      <c r="F25" s="37">
        <v>-383.3724813659057</v>
      </c>
      <c r="G25" s="37">
        <v>758.031692113922</v>
      </c>
      <c r="H25" s="37">
        <v>-383.3724813659057</v>
      </c>
      <c r="I25" s="37">
        <v>758.031692113922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37" t="s">
        <v>53</v>
      </c>
      <c r="B26" s="37">
        <v>6.392489217754221</v>
      </c>
      <c r="C26" s="37">
        <v>1.2009638006197387</v>
      </c>
      <c r="D26" s="37">
        <v>5.322799250448245</v>
      </c>
      <c r="E26" s="37">
        <v>4.7921185100074524E-4</v>
      </c>
      <c r="F26" s="37">
        <v>3.6757203539209233</v>
      </c>
      <c r="G26" s="37">
        <v>9.10925808158752</v>
      </c>
      <c r="H26" s="37">
        <v>3.6757203539209233</v>
      </c>
      <c r="I26" s="37">
        <v>9.10925808158752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40" t="s">
        <v>54</v>
      </c>
      <c r="B27" s="40">
        <v>-0.3192554240652762</v>
      </c>
      <c r="C27" s="40">
        <v>0.9337602628471191</v>
      </c>
      <c r="D27" s="40">
        <v>-0.34190298813084813</v>
      </c>
      <c r="E27" s="40">
        <v>0.7402719844667507</v>
      </c>
      <c r="F27" s="40">
        <v>-2.4315678910012215</v>
      </c>
      <c r="G27" s="40">
        <v>1.793057042870669</v>
      </c>
      <c r="H27" s="40">
        <v>-2.4315678910012215</v>
      </c>
      <c r="I27" s="40">
        <v>1.793057042870669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48"/>
      <c r="C39" s="48"/>
      <c r="D39" s="4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48"/>
      <c r="C40" s="48"/>
      <c r="D40" s="4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48"/>
      <c r="C41" s="48"/>
      <c r="D41" s="4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48"/>
      <c r="C42" s="48"/>
      <c r="D42" s="4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48"/>
      <c r="C43" s="48"/>
      <c r="D43" s="4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48"/>
      <c r="C44" s="48"/>
      <c r="D44" s="4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48"/>
      <c r="C45" s="48"/>
      <c r="D45" s="4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48"/>
      <c r="C46" s="48"/>
      <c r="D46" s="4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48"/>
      <c r="C47" s="48"/>
      <c r="D47" s="4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48"/>
      <c r="C48" s="48"/>
      <c r="D48" s="4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48"/>
      <c r="C49" s="48"/>
      <c r="D49" s="4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48"/>
      <c r="C50" s="48"/>
      <c r="D50" s="4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48"/>
      <c r="C51" s="48"/>
      <c r="D51" s="4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48"/>
      <c r="C52" s="48"/>
      <c r="D52" s="4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48"/>
      <c r="C53" s="48"/>
      <c r="D53" s="4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48"/>
      <c r="C54" s="48"/>
      <c r="D54" s="4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48"/>
      <c r="C55" s="48"/>
      <c r="D55" s="4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48"/>
      <c r="C56" s="48"/>
      <c r="D56" s="4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48"/>
      <c r="C57" s="48"/>
      <c r="D57" s="4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48"/>
      <c r="C58" s="48"/>
      <c r="D58" s="4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48"/>
      <c r="C59" s="48"/>
      <c r="D59" s="4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48"/>
      <c r="C60" s="48"/>
      <c r="D60" s="4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48"/>
      <c r="C61" s="48"/>
      <c r="D61" s="4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48"/>
      <c r="C62" s="48"/>
      <c r="D62" s="4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48"/>
      <c r="C63" s="48"/>
      <c r="D63" s="4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48"/>
      <c r="C64" s="48"/>
      <c r="D64" s="4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48"/>
      <c r="C65" s="48"/>
      <c r="D65" s="4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48"/>
      <c r="C66" s="48"/>
      <c r="D66" s="4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48"/>
      <c r="C67" s="48"/>
      <c r="D67" s="4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48"/>
      <c r="C68" s="48"/>
      <c r="D68" s="4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48"/>
      <c r="C69" s="48"/>
      <c r="D69" s="4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48"/>
      <c r="C70" s="48"/>
      <c r="D70" s="4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48"/>
      <c r="C71" s="48"/>
      <c r="D71" s="4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48"/>
      <c r="C72" s="48"/>
      <c r="D72" s="4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48"/>
      <c r="C73" s="48"/>
      <c r="D73" s="4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48"/>
      <c r="C74" s="48"/>
      <c r="D74" s="4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48"/>
      <c r="C75" s="48"/>
      <c r="D75" s="4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48"/>
      <c r="C76" s="48"/>
      <c r="D76" s="4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48"/>
      <c r="C77" s="48"/>
      <c r="D77" s="4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48"/>
      <c r="C78" s="48"/>
      <c r="D78" s="4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48"/>
      <c r="C79" s="48"/>
      <c r="D79" s="4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48"/>
      <c r="C80" s="48"/>
      <c r="D80" s="4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48"/>
      <c r="C81" s="48"/>
      <c r="D81" s="4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48"/>
      <c r="C82" s="48"/>
      <c r="D82" s="4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48"/>
      <c r="C83" s="48"/>
      <c r="D83" s="4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48"/>
      <c r="C84" s="48"/>
      <c r="D84" s="4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48"/>
      <c r="C85" s="48"/>
      <c r="D85" s="4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48"/>
      <c r="C86" s="48"/>
      <c r="D86" s="4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48"/>
      <c r="C87" s="48"/>
      <c r="D87" s="4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48"/>
      <c r="C88" s="48"/>
      <c r="D88" s="4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48"/>
      <c r="C89" s="48"/>
      <c r="D89" s="4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48"/>
      <c r="C90" s="48"/>
      <c r="D90" s="4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48"/>
      <c r="C91" s="48"/>
      <c r="D91" s="4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48"/>
      <c r="C92" s="48"/>
      <c r="D92" s="4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48"/>
      <c r="C93" s="48"/>
      <c r="D93" s="4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48"/>
      <c r="C94" s="48"/>
      <c r="D94" s="4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48"/>
      <c r="C95" s="48"/>
      <c r="D95" s="4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48"/>
      <c r="C96" s="48"/>
      <c r="D96" s="4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48"/>
      <c r="C97" s="48"/>
      <c r="D97" s="4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48"/>
      <c r="C98" s="48"/>
      <c r="D98" s="4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48"/>
      <c r="C99" s="48"/>
      <c r="D99" s="4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48"/>
      <c r="C100" s="48"/>
      <c r="D100" s="4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48"/>
      <c r="C101" s="48"/>
      <c r="D101" s="4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48"/>
      <c r="C102" s="48"/>
      <c r="D102" s="4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48"/>
      <c r="C103" s="48"/>
      <c r="D103" s="4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48"/>
      <c r="C104" s="48"/>
      <c r="D104" s="4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48"/>
      <c r="C105" s="48"/>
      <c r="D105" s="4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48"/>
      <c r="C106" s="48"/>
      <c r="D106" s="4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48"/>
      <c r="C107" s="48"/>
      <c r="D107" s="4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48"/>
      <c r="C108" s="48"/>
      <c r="D108" s="4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48"/>
      <c r="C109" s="48"/>
      <c r="D109" s="4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48"/>
      <c r="C110" s="48"/>
      <c r="D110" s="4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48"/>
      <c r="C111" s="48"/>
      <c r="D111" s="4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48"/>
      <c r="C112" s="48"/>
      <c r="D112" s="4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48"/>
      <c r="C113" s="48"/>
      <c r="D113" s="4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48"/>
      <c r="C114" s="48"/>
      <c r="D114" s="4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48"/>
      <c r="C115" s="48"/>
      <c r="D115" s="4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48"/>
      <c r="C116" s="48"/>
      <c r="D116" s="4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48"/>
      <c r="C117" s="48"/>
      <c r="D117" s="4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48"/>
      <c r="C118" s="48"/>
      <c r="D118" s="4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48"/>
      <c r="C119" s="48"/>
      <c r="D119" s="4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48"/>
      <c r="C120" s="48"/>
      <c r="D120" s="4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48"/>
      <c r="C121" s="48"/>
      <c r="D121" s="4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48"/>
      <c r="C122" s="48"/>
      <c r="D122" s="4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48"/>
      <c r="C123" s="48"/>
      <c r="D123" s="4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48"/>
      <c r="C124" s="48"/>
      <c r="D124" s="4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48"/>
      <c r="C125" s="48"/>
      <c r="D125" s="4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48"/>
      <c r="C126" s="48"/>
      <c r="D126" s="4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48"/>
      <c r="C127" s="48"/>
      <c r="D127" s="4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48"/>
      <c r="C128" s="48"/>
      <c r="D128" s="4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48"/>
      <c r="C129" s="48"/>
      <c r="D129" s="4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48"/>
      <c r="C130" s="48"/>
      <c r="D130" s="4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48"/>
      <c r="C131" s="48"/>
      <c r="D131" s="4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48"/>
      <c r="C132" s="48"/>
      <c r="D132" s="4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48"/>
      <c r="C133" s="48"/>
      <c r="D133" s="4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48"/>
      <c r="C134" s="48"/>
      <c r="D134" s="4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48"/>
      <c r="C135" s="48"/>
      <c r="D135" s="4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48"/>
      <c r="C136" s="48"/>
      <c r="D136" s="4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48"/>
      <c r="C137" s="48"/>
      <c r="D137" s="4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48"/>
      <c r="C138" s="48"/>
      <c r="D138" s="4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48"/>
      <c r="C139" s="48"/>
      <c r="D139" s="4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48"/>
      <c r="C140" s="48"/>
      <c r="D140" s="4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48"/>
      <c r="C141" s="48"/>
      <c r="D141" s="4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48"/>
      <c r="C142" s="48"/>
      <c r="D142" s="4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48"/>
      <c r="C143" s="48"/>
      <c r="D143" s="4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48"/>
      <c r="C144" s="48"/>
      <c r="D144" s="4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48"/>
      <c r="C145" s="48"/>
      <c r="D145" s="4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48"/>
      <c r="C146" s="48"/>
      <c r="D146" s="4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48"/>
      <c r="C147" s="48"/>
      <c r="D147" s="4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48"/>
      <c r="C148" s="48"/>
      <c r="D148" s="4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48"/>
      <c r="C149" s="48"/>
      <c r="D149" s="4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48"/>
      <c r="C150" s="48"/>
      <c r="D150" s="4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48"/>
      <c r="C151" s="48"/>
      <c r="D151" s="4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48"/>
      <c r="C152" s="48"/>
      <c r="D152" s="4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48"/>
      <c r="C153" s="48"/>
      <c r="D153" s="4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48"/>
      <c r="C154" s="48"/>
      <c r="D154" s="4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48"/>
      <c r="C155" s="48"/>
      <c r="D155" s="4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48"/>
      <c r="C156" s="48"/>
      <c r="D156" s="4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48"/>
      <c r="C157" s="48"/>
      <c r="D157" s="4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48"/>
      <c r="C158" s="48"/>
      <c r="D158" s="4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48"/>
      <c r="C159" s="48"/>
      <c r="D159" s="4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48"/>
      <c r="C160" s="48"/>
      <c r="D160" s="4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48"/>
      <c r="C161" s="48"/>
      <c r="D161" s="4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48"/>
      <c r="C162" s="48"/>
      <c r="D162" s="4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48"/>
      <c r="C163" s="48"/>
      <c r="D163" s="4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48"/>
      <c r="C164" s="48"/>
      <c r="D164" s="4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48"/>
      <c r="C165" s="48"/>
      <c r="D165" s="4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48"/>
      <c r="C166" s="48"/>
      <c r="D166" s="4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48"/>
      <c r="C167" s="48"/>
      <c r="D167" s="4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48"/>
      <c r="C168" s="48"/>
      <c r="D168" s="4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48"/>
      <c r="C169" s="48"/>
      <c r="D169" s="4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48"/>
      <c r="C170" s="48"/>
      <c r="D170" s="4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48"/>
      <c r="C171" s="48"/>
      <c r="D171" s="4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48"/>
      <c r="C172" s="48"/>
      <c r="D172" s="4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48"/>
      <c r="C173" s="48"/>
      <c r="D173" s="4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48"/>
      <c r="C174" s="48"/>
      <c r="D174" s="4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48"/>
      <c r="C175" s="48"/>
      <c r="D175" s="4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48"/>
      <c r="C176" s="48"/>
      <c r="D176" s="4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48"/>
      <c r="C177" s="48"/>
      <c r="D177" s="4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48"/>
      <c r="C178" s="48"/>
      <c r="D178" s="4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48"/>
      <c r="C179" s="48"/>
      <c r="D179" s="4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48"/>
      <c r="C180" s="48"/>
      <c r="D180" s="4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48"/>
      <c r="C181" s="48"/>
      <c r="D181" s="4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48"/>
      <c r="C182" s="48"/>
      <c r="D182" s="4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48"/>
      <c r="C183" s="48"/>
      <c r="D183" s="4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48"/>
      <c r="C184" s="48"/>
      <c r="D184" s="4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48"/>
      <c r="C185" s="48"/>
      <c r="D185" s="4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48"/>
      <c r="C186" s="48"/>
      <c r="D186" s="4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48"/>
      <c r="C187" s="48"/>
      <c r="D187" s="4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48"/>
      <c r="C188" s="48"/>
      <c r="D188" s="4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48"/>
      <c r="C189" s="48"/>
      <c r="D189" s="4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48"/>
      <c r="C190" s="48"/>
      <c r="D190" s="4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48"/>
      <c r="C191" s="48"/>
      <c r="D191" s="4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48"/>
      <c r="C192" s="48"/>
      <c r="D192" s="4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48"/>
      <c r="C193" s="48"/>
      <c r="D193" s="4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48"/>
      <c r="C194" s="48"/>
      <c r="D194" s="4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48"/>
      <c r="C195" s="48"/>
      <c r="D195" s="4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48"/>
      <c r="C196" s="48"/>
      <c r="D196" s="4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48"/>
      <c r="C197" s="48"/>
      <c r="D197" s="4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48"/>
      <c r="C198" s="48"/>
      <c r="D198" s="4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48"/>
      <c r="C199" s="48"/>
      <c r="D199" s="4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48"/>
      <c r="C200" s="48"/>
      <c r="D200" s="4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48"/>
      <c r="C201" s="48"/>
      <c r="D201" s="4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48"/>
      <c r="C202" s="48"/>
      <c r="D202" s="4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48"/>
      <c r="C203" s="48"/>
      <c r="D203" s="4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48"/>
      <c r="C204" s="48"/>
      <c r="D204" s="4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48"/>
      <c r="C205" s="48"/>
      <c r="D205" s="4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48"/>
      <c r="C206" s="48"/>
      <c r="D206" s="4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48"/>
      <c r="C207" s="48"/>
      <c r="D207" s="4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48"/>
      <c r="C208" s="48"/>
      <c r="D208" s="4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48"/>
      <c r="C209" s="48"/>
      <c r="D209" s="4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48"/>
      <c r="C210" s="48"/>
      <c r="D210" s="4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48"/>
      <c r="C211" s="48"/>
      <c r="D211" s="4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48"/>
      <c r="C212" s="48"/>
      <c r="D212" s="4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48"/>
      <c r="C213" s="48"/>
      <c r="D213" s="4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48"/>
      <c r="C214" s="48"/>
      <c r="D214" s="4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48"/>
      <c r="C215" s="48"/>
      <c r="D215" s="4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48"/>
      <c r="C216" s="48"/>
      <c r="D216" s="4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48"/>
      <c r="C217" s="48"/>
      <c r="D217" s="4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48"/>
      <c r="C218" s="48"/>
      <c r="D218" s="4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48"/>
      <c r="C219" s="48"/>
      <c r="D219" s="4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48"/>
      <c r="C220" s="48"/>
      <c r="D220" s="4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48"/>
      <c r="C221" s="48"/>
      <c r="D221" s="4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48"/>
      <c r="C222" s="48"/>
      <c r="D222" s="4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48"/>
      <c r="C223" s="48"/>
      <c r="D223" s="4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48"/>
      <c r="C224" s="48"/>
      <c r="D224" s="4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48"/>
      <c r="C225" s="48"/>
      <c r="D225" s="4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48"/>
      <c r="C226" s="48"/>
      <c r="D226" s="4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48"/>
      <c r="C227" s="48"/>
      <c r="D227" s="4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48"/>
      <c r="C228" s="48"/>
      <c r="D228" s="4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48"/>
      <c r="C229" s="48"/>
      <c r="D229" s="4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48"/>
      <c r="C230" s="48"/>
      <c r="D230" s="4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48"/>
      <c r="C231" s="48"/>
      <c r="D231" s="4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48"/>
      <c r="C232" s="48"/>
      <c r="D232" s="4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48"/>
      <c r="C233" s="48"/>
      <c r="D233" s="4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48"/>
      <c r="C234" s="48"/>
      <c r="D234" s="4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48"/>
      <c r="C235" s="48"/>
      <c r="D235" s="4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48"/>
      <c r="C236" s="48"/>
      <c r="D236" s="4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48"/>
      <c r="C237" s="48"/>
      <c r="D237" s="4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48"/>
      <c r="C238" s="48"/>
      <c r="D238" s="4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48"/>
      <c r="C239" s="48"/>
      <c r="D239" s="4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48"/>
      <c r="C240" s="48"/>
      <c r="D240" s="4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48"/>
      <c r="C241" s="48"/>
      <c r="D241" s="4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48"/>
      <c r="C242" s="48"/>
      <c r="D242" s="4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48"/>
      <c r="C243" s="48"/>
      <c r="D243" s="4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48"/>
      <c r="C244" s="48"/>
      <c r="D244" s="4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48"/>
      <c r="C245" s="48"/>
      <c r="D245" s="4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48"/>
      <c r="C246" s="48"/>
      <c r="D246" s="4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48"/>
      <c r="C247" s="48"/>
      <c r="D247" s="4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48"/>
      <c r="C248" s="48"/>
      <c r="D248" s="4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48"/>
      <c r="C249" s="48"/>
      <c r="D249" s="4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48"/>
      <c r="C250" s="48"/>
      <c r="D250" s="4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48"/>
      <c r="C251" s="48"/>
      <c r="D251" s="4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48"/>
      <c r="C252" s="48"/>
      <c r="D252" s="4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48"/>
      <c r="C253" s="48"/>
      <c r="D253" s="4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48"/>
      <c r="C254" s="48"/>
      <c r="D254" s="4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48"/>
      <c r="C255" s="48"/>
      <c r="D255" s="4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48"/>
      <c r="C256" s="48"/>
      <c r="D256" s="4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48"/>
      <c r="C257" s="48"/>
      <c r="D257" s="4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48"/>
      <c r="C258" s="48"/>
      <c r="D258" s="4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48"/>
      <c r="C259" s="48"/>
      <c r="D259" s="4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48"/>
      <c r="C260" s="48"/>
      <c r="D260" s="4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48"/>
      <c r="C261" s="48"/>
      <c r="D261" s="4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48"/>
      <c r="C262" s="48"/>
      <c r="D262" s="4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48"/>
      <c r="C263" s="48"/>
      <c r="D263" s="4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48"/>
      <c r="C264" s="48"/>
      <c r="D264" s="4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48"/>
      <c r="C265" s="48"/>
      <c r="D265" s="4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48"/>
      <c r="C266" s="48"/>
      <c r="D266" s="4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48"/>
      <c r="C267" s="48"/>
      <c r="D267" s="4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48"/>
      <c r="C268" s="48"/>
      <c r="D268" s="4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48"/>
      <c r="C269" s="48"/>
      <c r="D269" s="4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48"/>
      <c r="C270" s="48"/>
      <c r="D270" s="4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48"/>
      <c r="C271" s="48"/>
      <c r="D271" s="4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48"/>
      <c r="C272" s="48"/>
      <c r="D272" s="4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48"/>
      <c r="C273" s="48"/>
      <c r="D273" s="4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48"/>
      <c r="C274" s="48"/>
      <c r="D274" s="4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48"/>
      <c r="C275" s="48"/>
      <c r="D275" s="4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48"/>
      <c r="C276" s="48"/>
      <c r="D276" s="4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48"/>
      <c r="C277" s="48"/>
      <c r="D277" s="4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48"/>
      <c r="C278" s="48"/>
      <c r="D278" s="4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48"/>
      <c r="C279" s="48"/>
      <c r="D279" s="4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48"/>
      <c r="C280" s="48"/>
      <c r="D280" s="4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48"/>
      <c r="C281" s="48"/>
      <c r="D281" s="4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48"/>
      <c r="C282" s="48"/>
      <c r="D282" s="4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48"/>
      <c r="C283" s="48"/>
      <c r="D283" s="4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48"/>
      <c r="C284" s="48"/>
      <c r="D284" s="4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48"/>
      <c r="C285" s="48"/>
      <c r="D285" s="4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48"/>
      <c r="C286" s="48"/>
      <c r="D286" s="4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48"/>
      <c r="C287" s="48"/>
      <c r="D287" s="4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48"/>
      <c r="C288" s="48"/>
      <c r="D288" s="4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48"/>
      <c r="C289" s="48"/>
      <c r="D289" s="4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48"/>
      <c r="C290" s="48"/>
      <c r="D290" s="4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48"/>
      <c r="C291" s="48"/>
      <c r="D291" s="4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48"/>
      <c r="C292" s="48"/>
      <c r="D292" s="4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48"/>
      <c r="C293" s="48"/>
      <c r="D293" s="4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48"/>
      <c r="C294" s="48"/>
      <c r="D294" s="4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48"/>
      <c r="C295" s="48"/>
      <c r="D295" s="4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48"/>
      <c r="C296" s="48"/>
      <c r="D296" s="4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48"/>
      <c r="C297" s="48"/>
      <c r="D297" s="4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48"/>
      <c r="C298" s="48"/>
      <c r="D298" s="4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48"/>
      <c r="C299" s="48"/>
      <c r="D299" s="4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48"/>
      <c r="C300" s="48"/>
      <c r="D300" s="4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48"/>
      <c r="C301" s="48"/>
      <c r="D301" s="4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48"/>
      <c r="C302" s="48"/>
      <c r="D302" s="4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48"/>
      <c r="C303" s="48"/>
      <c r="D303" s="4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48"/>
      <c r="C304" s="48"/>
      <c r="D304" s="4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48"/>
      <c r="C305" s="48"/>
      <c r="D305" s="4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48"/>
      <c r="C306" s="48"/>
      <c r="D306" s="4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48"/>
      <c r="C307" s="48"/>
      <c r="D307" s="4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48"/>
      <c r="C308" s="48"/>
      <c r="D308" s="4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48"/>
      <c r="C309" s="48"/>
      <c r="D309" s="4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48"/>
      <c r="C310" s="48"/>
      <c r="D310" s="4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48"/>
      <c r="C311" s="48"/>
      <c r="D311" s="4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48"/>
      <c r="C312" s="48"/>
      <c r="D312" s="4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48"/>
      <c r="C313" s="48"/>
      <c r="D313" s="4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48"/>
      <c r="C314" s="48"/>
      <c r="D314" s="4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48"/>
      <c r="C315" s="48"/>
      <c r="D315" s="4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48"/>
      <c r="C316" s="48"/>
      <c r="D316" s="4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48"/>
      <c r="C317" s="48"/>
      <c r="D317" s="4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48"/>
      <c r="C318" s="48"/>
      <c r="D318" s="4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48"/>
      <c r="C319" s="48"/>
      <c r="D319" s="4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48"/>
      <c r="C320" s="48"/>
      <c r="D320" s="4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48"/>
      <c r="C321" s="48"/>
      <c r="D321" s="4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48"/>
      <c r="C322" s="48"/>
      <c r="D322" s="4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48"/>
      <c r="C323" s="48"/>
      <c r="D323" s="4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48"/>
      <c r="C324" s="48"/>
      <c r="D324" s="4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48"/>
      <c r="C325" s="48"/>
      <c r="D325" s="4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48"/>
      <c r="C326" s="48"/>
      <c r="D326" s="4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48"/>
      <c r="C327" s="48"/>
      <c r="D327" s="4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48"/>
      <c r="C328" s="48"/>
      <c r="D328" s="4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48"/>
      <c r="C329" s="48"/>
      <c r="D329" s="4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48"/>
      <c r="C330" s="48"/>
      <c r="D330" s="4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48"/>
      <c r="C331" s="48"/>
      <c r="D331" s="4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48"/>
      <c r="C332" s="48"/>
      <c r="D332" s="4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48"/>
      <c r="C333" s="48"/>
      <c r="D333" s="4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48"/>
      <c r="C334" s="48"/>
      <c r="D334" s="4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48"/>
      <c r="C335" s="48"/>
      <c r="D335" s="4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48"/>
      <c r="C336" s="48"/>
      <c r="D336" s="4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48"/>
      <c r="C337" s="48"/>
      <c r="D337" s="4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48"/>
      <c r="C338" s="48"/>
      <c r="D338" s="4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48"/>
      <c r="C339" s="48"/>
      <c r="D339" s="4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48"/>
      <c r="C340" s="48"/>
      <c r="D340" s="4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48"/>
      <c r="C341" s="48"/>
      <c r="D341" s="4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48"/>
      <c r="C342" s="48"/>
      <c r="D342" s="4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48"/>
      <c r="C343" s="48"/>
      <c r="D343" s="4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48"/>
      <c r="C344" s="48"/>
      <c r="D344" s="4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48"/>
      <c r="C345" s="48"/>
      <c r="D345" s="4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48"/>
      <c r="C346" s="48"/>
      <c r="D346" s="4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48"/>
      <c r="C347" s="48"/>
      <c r="D347" s="4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48"/>
      <c r="C348" s="48"/>
      <c r="D348" s="4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48"/>
      <c r="C349" s="48"/>
      <c r="D349" s="4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48"/>
      <c r="C350" s="48"/>
      <c r="D350" s="4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48"/>
      <c r="C351" s="48"/>
      <c r="D351" s="4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48"/>
      <c r="C352" s="48"/>
      <c r="D352" s="4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48"/>
      <c r="C353" s="48"/>
      <c r="D353" s="4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48"/>
      <c r="C354" s="48"/>
      <c r="D354" s="4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48"/>
      <c r="C355" s="48"/>
      <c r="D355" s="4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48"/>
      <c r="C356" s="48"/>
      <c r="D356" s="4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48"/>
      <c r="C357" s="48"/>
      <c r="D357" s="4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48"/>
      <c r="C358" s="48"/>
      <c r="D358" s="4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48"/>
      <c r="C359" s="48"/>
      <c r="D359" s="4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48"/>
      <c r="C360" s="48"/>
      <c r="D360" s="4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48"/>
      <c r="C361" s="48"/>
      <c r="D361" s="4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48"/>
      <c r="C362" s="48"/>
      <c r="D362" s="4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48"/>
      <c r="C363" s="48"/>
      <c r="D363" s="4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48"/>
      <c r="C364" s="48"/>
      <c r="D364" s="4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48"/>
      <c r="C365" s="48"/>
      <c r="D365" s="4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48"/>
      <c r="C366" s="48"/>
      <c r="D366" s="4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48"/>
      <c r="C367" s="48"/>
      <c r="D367" s="4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48"/>
      <c r="C368" s="48"/>
      <c r="D368" s="4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48"/>
      <c r="C369" s="48"/>
      <c r="D369" s="4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48"/>
      <c r="C370" s="48"/>
      <c r="D370" s="4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48"/>
      <c r="C371" s="48"/>
      <c r="D371" s="4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48"/>
      <c r="C372" s="48"/>
      <c r="D372" s="4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48"/>
      <c r="C373" s="48"/>
      <c r="D373" s="4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48"/>
      <c r="C374" s="48"/>
      <c r="D374" s="4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48"/>
      <c r="C375" s="48"/>
      <c r="D375" s="4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48"/>
      <c r="C376" s="48"/>
      <c r="D376" s="4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48"/>
      <c r="C377" s="48"/>
      <c r="D377" s="4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48"/>
      <c r="C378" s="48"/>
      <c r="D378" s="4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48"/>
      <c r="C379" s="48"/>
      <c r="D379" s="4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48"/>
      <c r="C380" s="48"/>
      <c r="D380" s="4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48"/>
      <c r="C381" s="48"/>
      <c r="D381" s="4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48"/>
      <c r="C382" s="48"/>
      <c r="D382" s="4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48"/>
      <c r="C383" s="48"/>
      <c r="D383" s="4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48"/>
      <c r="C384" s="48"/>
      <c r="D384" s="4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48"/>
      <c r="C385" s="48"/>
      <c r="D385" s="4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48"/>
      <c r="C386" s="48"/>
      <c r="D386" s="4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48"/>
      <c r="C387" s="48"/>
      <c r="D387" s="4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48"/>
      <c r="C388" s="48"/>
      <c r="D388" s="4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48"/>
      <c r="C389" s="48"/>
      <c r="D389" s="4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48"/>
      <c r="C390" s="48"/>
      <c r="D390" s="4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48"/>
      <c r="C391" s="48"/>
      <c r="D391" s="4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48"/>
      <c r="C392" s="48"/>
      <c r="D392" s="4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48"/>
      <c r="C393" s="48"/>
      <c r="D393" s="4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48"/>
      <c r="C394" s="48"/>
      <c r="D394" s="4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48"/>
      <c r="C395" s="48"/>
      <c r="D395" s="4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48"/>
      <c r="C396" s="48"/>
      <c r="D396" s="4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48"/>
      <c r="C397" s="48"/>
      <c r="D397" s="4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48"/>
      <c r="C398" s="48"/>
      <c r="D398" s="4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48"/>
      <c r="C399" s="48"/>
      <c r="D399" s="4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48"/>
      <c r="C400" s="48"/>
      <c r="D400" s="4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48"/>
      <c r="C401" s="48"/>
      <c r="D401" s="4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48"/>
      <c r="C402" s="48"/>
      <c r="D402" s="4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48"/>
      <c r="C403" s="48"/>
      <c r="D403" s="4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48"/>
      <c r="C404" s="48"/>
      <c r="D404" s="4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48"/>
      <c r="C405" s="48"/>
      <c r="D405" s="4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48"/>
      <c r="C406" s="48"/>
      <c r="D406" s="4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48"/>
      <c r="C407" s="48"/>
      <c r="D407" s="4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48"/>
      <c r="C408" s="48"/>
      <c r="D408" s="4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48"/>
      <c r="C409" s="48"/>
      <c r="D409" s="4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48"/>
      <c r="C410" s="48"/>
      <c r="D410" s="4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48"/>
      <c r="C411" s="48"/>
      <c r="D411" s="4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48"/>
      <c r="C412" s="48"/>
      <c r="D412" s="4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48"/>
      <c r="C413" s="48"/>
      <c r="D413" s="4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48"/>
      <c r="C414" s="48"/>
      <c r="D414" s="4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48"/>
      <c r="C415" s="48"/>
      <c r="D415" s="4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48"/>
      <c r="C416" s="48"/>
      <c r="D416" s="4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48"/>
      <c r="C417" s="48"/>
      <c r="D417" s="4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48"/>
      <c r="C418" s="48"/>
      <c r="D418" s="4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48"/>
      <c r="C419" s="48"/>
      <c r="D419" s="4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48"/>
      <c r="C420" s="48"/>
      <c r="D420" s="4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48"/>
      <c r="C421" s="48"/>
      <c r="D421" s="4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48"/>
      <c r="C422" s="48"/>
      <c r="D422" s="4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48"/>
      <c r="C423" s="48"/>
      <c r="D423" s="4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48"/>
      <c r="C424" s="48"/>
      <c r="D424" s="4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48"/>
      <c r="C425" s="48"/>
      <c r="D425" s="4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48"/>
      <c r="C426" s="48"/>
      <c r="D426" s="4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48"/>
      <c r="C427" s="48"/>
      <c r="D427" s="4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48"/>
      <c r="C428" s="48"/>
      <c r="D428" s="4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48"/>
      <c r="C429" s="48"/>
      <c r="D429" s="4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48"/>
      <c r="C430" s="48"/>
      <c r="D430" s="4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48"/>
      <c r="C431" s="48"/>
      <c r="D431" s="4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48"/>
      <c r="C432" s="48"/>
      <c r="D432" s="4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48"/>
      <c r="C433" s="48"/>
      <c r="D433" s="4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48"/>
      <c r="C434" s="48"/>
      <c r="D434" s="4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48"/>
      <c r="C435" s="48"/>
      <c r="D435" s="4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48"/>
      <c r="C436" s="48"/>
      <c r="D436" s="4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48"/>
      <c r="C437" s="48"/>
      <c r="D437" s="4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48"/>
      <c r="C438" s="48"/>
      <c r="D438" s="4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48"/>
      <c r="C439" s="48"/>
      <c r="D439" s="4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48"/>
      <c r="C440" s="48"/>
      <c r="D440" s="4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48"/>
      <c r="C441" s="48"/>
      <c r="D441" s="4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48"/>
      <c r="C442" s="48"/>
      <c r="D442" s="4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48"/>
      <c r="C443" s="48"/>
      <c r="D443" s="4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48"/>
      <c r="C444" s="48"/>
      <c r="D444" s="4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48"/>
      <c r="C445" s="48"/>
      <c r="D445" s="4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48"/>
      <c r="C446" s="48"/>
      <c r="D446" s="4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48"/>
      <c r="C447" s="48"/>
      <c r="D447" s="4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48"/>
      <c r="C448" s="48"/>
      <c r="D448" s="4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48"/>
      <c r="C449" s="48"/>
      <c r="D449" s="4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48"/>
      <c r="C450" s="48"/>
      <c r="D450" s="4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48"/>
      <c r="C451" s="48"/>
      <c r="D451" s="4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48"/>
      <c r="C452" s="48"/>
      <c r="D452" s="4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48"/>
      <c r="C453" s="48"/>
      <c r="D453" s="4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48"/>
      <c r="C454" s="48"/>
      <c r="D454" s="4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48"/>
      <c r="C455" s="48"/>
      <c r="D455" s="4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48"/>
      <c r="C456" s="48"/>
      <c r="D456" s="4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48"/>
      <c r="C457" s="48"/>
      <c r="D457" s="4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48"/>
      <c r="C458" s="48"/>
      <c r="D458" s="4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48"/>
      <c r="C459" s="48"/>
      <c r="D459" s="4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48"/>
      <c r="C460" s="48"/>
      <c r="D460" s="4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48"/>
      <c r="C461" s="48"/>
      <c r="D461" s="4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48"/>
      <c r="C462" s="48"/>
      <c r="D462" s="4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48"/>
      <c r="C463" s="48"/>
      <c r="D463" s="4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48"/>
      <c r="C464" s="48"/>
      <c r="D464" s="4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48"/>
      <c r="C465" s="48"/>
      <c r="D465" s="4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48"/>
      <c r="C466" s="48"/>
      <c r="D466" s="4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48"/>
      <c r="C467" s="48"/>
      <c r="D467" s="4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48"/>
      <c r="C468" s="48"/>
      <c r="D468" s="4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48"/>
      <c r="C469" s="48"/>
      <c r="D469" s="4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48"/>
      <c r="C470" s="48"/>
      <c r="D470" s="4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48"/>
      <c r="C471" s="48"/>
      <c r="D471" s="4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48"/>
      <c r="C472" s="48"/>
      <c r="D472" s="4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48"/>
      <c r="C473" s="48"/>
      <c r="D473" s="4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48"/>
      <c r="C474" s="48"/>
      <c r="D474" s="4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48"/>
      <c r="C475" s="48"/>
      <c r="D475" s="4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48"/>
      <c r="C476" s="48"/>
      <c r="D476" s="4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48"/>
      <c r="C477" s="48"/>
      <c r="D477" s="4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48"/>
      <c r="C478" s="48"/>
      <c r="D478" s="4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48"/>
      <c r="C479" s="48"/>
      <c r="D479" s="4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48"/>
      <c r="C480" s="48"/>
      <c r="D480" s="4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48"/>
      <c r="C481" s="48"/>
      <c r="D481" s="4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48"/>
      <c r="C482" s="48"/>
      <c r="D482" s="4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48"/>
      <c r="C483" s="48"/>
      <c r="D483" s="4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48"/>
      <c r="C484" s="48"/>
      <c r="D484" s="4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48"/>
      <c r="C485" s="48"/>
      <c r="D485" s="4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48"/>
      <c r="C486" s="48"/>
      <c r="D486" s="4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48"/>
      <c r="C487" s="48"/>
      <c r="D487" s="4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48"/>
      <c r="C488" s="48"/>
      <c r="D488" s="4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48"/>
      <c r="C489" s="48"/>
      <c r="D489" s="4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48"/>
      <c r="C490" s="48"/>
      <c r="D490" s="4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48"/>
      <c r="C491" s="48"/>
      <c r="D491" s="4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48"/>
      <c r="C492" s="48"/>
      <c r="D492" s="4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48"/>
      <c r="C493" s="48"/>
      <c r="D493" s="4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48"/>
      <c r="C494" s="48"/>
      <c r="D494" s="4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48"/>
      <c r="C495" s="48"/>
      <c r="D495" s="4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48"/>
      <c r="C496" s="48"/>
      <c r="D496" s="4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48"/>
      <c r="C497" s="48"/>
      <c r="D497" s="4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48"/>
      <c r="C498" s="48"/>
      <c r="D498" s="4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48"/>
      <c r="C499" s="48"/>
      <c r="D499" s="4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48"/>
      <c r="C500" s="48"/>
      <c r="D500" s="4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48"/>
      <c r="C501" s="48"/>
      <c r="D501" s="4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48"/>
      <c r="C502" s="48"/>
      <c r="D502" s="4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48"/>
      <c r="C503" s="48"/>
      <c r="D503" s="4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48"/>
      <c r="C504" s="48"/>
      <c r="D504" s="4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48"/>
      <c r="C505" s="48"/>
      <c r="D505" s="4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48"/>
      <c r="C506" s="48"/>
      <c r="D506" s="4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48"/>
      <c r="C507" s="48"/>
      <c r="D507" s="4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48"/>
      <c r="C508" s="48"/>
      <c r="D508" s="4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48"/>
      <c r="C509" s="48"/>
      <c r="D509" s="4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48"/>
      <c r="C510" s="48"/>
      <c r="D510" s="4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48"/>
      <c r="C511" s="48"/>
      <c r="D511" s="4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48"/>
      <c r="C512" s="48"/>
      <c r="D512" s="4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48"/>
      <c r="C513" s="48"/>
      <c r="D513" s="4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48"/>
      <c r="C514" s="48"/>
      <c r="D514" s="4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48"/>
      <c r="C515" s="48"/>
      <c r="D515" s="4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48"/>
      <c r="C516" s="48"/>
      <c r="D516" s="4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48"/>
      <c r="C517" s="48"/>
      <c r="D517" s="4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48"/>
      <c r="C518" s="48"/>
      <c r="D518" s="4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48"/>
      <c r="C519" s="48"/>
      <c r="D519" s="4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48"/>
      <c r="C520" s="48"/>
      <c r="D520" s="4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48"/>
      <c r="C521" s="48"/>
      <c r="D521" s="4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48"/>
      <c r="C522" s="48"/>
      <c r="D522" s="4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48"/>
      <c r="C523" s="48"/>
      <c r="D523" s="4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48"/>
      <c r="C524" s="48"/>
      <c r="D524" s="4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48"/>
      <c r="C525" s="48"/>
      <c r="D525" s="4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48"/>
      <c r="C526" s="48"/>
      <c r="D526" s="4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48"/>
      <c r="C527" s="48"/>
      <c r="D527" s="4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48"/>
      <c r="C528" s="48"/>
      <c r="D528" s="4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48"/>
      <c r="C529" s="48"/>
      <c r="D529" s="4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48"/>
      <c r="C530" s="48"/>
      <c r="D530" s="4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48"/>
      <c r="C531" s="48"/>
      <c r="D531" s="4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48"/>
      <c r="C532" s="48"/>
      <c r="D532" s="4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48"/>
      <c r="C533" s="48"/>
      <c r="D533" s="4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48"/>
      <c r="C534" s="48"/>
      <c r="D534" s="4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48"/>
      <c r="C535" s="48"/>
      <c r="D535" s="4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48"/>
      <c r="C536" s="48"/>
      <c r="D536" s="4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48"/>
      <c r="C537" s="48"/>
      <c r="D537" s="4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48"/>
      <c r="C538" s="48"/>
      <c r="D538" s="4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48"/>
      <c r="C539" s="48"/>
      <c r="D539" s="4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48"/>
      <c r="C540" s="48"/>
      <c r="D540" s="4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48"/>
      <c r="C541" s="48"/>
      <c r="D541" s="4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48"/>
      <c r="C542" s="48"/>
      <c r="D542" s="4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48"/>
      <c r="C543" s="48"/>
      <c r="D543" s="4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48"/>
      <c r="C544" s="48"/>
      <c r="D544" s="4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48"/>
      <c r="C545" s="48"/>
      <c r="D545" s="4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48"/>
      <c r="C546" s="48"/>
      <c r="D546" s="4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48"/>
      <c r="C547" s="48"/>
      <c r="D547" s="4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48"/>
      <c r="C548" s="48"/>
      <c r="D548" s="4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48"/>
      <c r="C549" s="48"/>
      <c r="D549" s="4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48"/>
      <c r="C550" s="48"/>
      <c r="D550" s="4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48"/>
      <c r="C551" s="48"/>
      <c r="D551" s="4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48"/>
      <c r="C552" s="48"/>
      <c r="D552" s="4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48"/>
      <c r="C553" s="48"/>
      <c r="D553" s="4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48"/>
      <c r="C554" s="48"/>
      <c r="D554" s="4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48"/>
      <c r="C555" s="48"/>
      <c r="D555" s="4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48"/>
      <c r="C556" s="48"/>
      <c r="D556" s="4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48"/>
      <c r="C557" s="48"/>
      <c r="D557" s="4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48"/>
      <c r="C558" s="48"/>
      <c r="D558" s="4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48"/>
      <c r="C559" s="48"/>
      <c r="D559" s="4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48"/>
      <c r="C560" s="48"/>
      <c r="D560" s="4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48"/>
      <c r="C561" s="48"/>
      <c r="D561" s="4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48"/>
      <c r="C562" s="48"/>
      <c r="D562" s="4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48"/>
      <c r="C563" s="48"/>
      <c r="D563" s="4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48"/>
      <c r="C564" s="48"/>
      <c r="D564" s="4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48"/>
      <c r="C565" s="48"/>
      <c r="D565" s="4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48"/>
      <c r="C566" s="48"/>
      <c r="D566" s="4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48"/>
      <c r="C567" s="48"/>
      <c r="D567" s="4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48"/>
      <c r="C568" s="48"/>
      <c r="D568" s="4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48"/>
      <c r="C569" s="48"/>
      <c r="D569" s="4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48"/>
      <c r="C570" s="48"/>
      <c r="D570" s="4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48"/>
      <c r="C571" s="48"/>
      <c r="D571" s="4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48"/>
      <c r="C572" s="48"/>
      <c r="D572" s="4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48"/>
      <c r="C573" s="48"/>
      <c r="D573" s="4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48"/>
      <c r="C574" s="48"/>
      <c r="D574" s="4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48"/>
      <c r="C575" s="48"/>
      <c r="D575" s="4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48"/>
      <c r="C576" s="48"/>
      <c r="D576" s="4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48"/>
      <c r="C577" s="48"/>
      <c r="D577" s="4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48"/>
      <c r="C578" s="48"/>
      <c r="D578" s="4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48"/>
      <c r="C579" s="48"/>
      <c r="D579" s="4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48"/>
      <c r="C580" s="48"/>
      <c r="D580" s="4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48"/>
      <c r="C581" s="48"/>
      <c r="D581" s="4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48"/>
      <c r="C582" s="48"/>
      <c r="D582" s="4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48"/>
      <c r="C583" s="48"/>
      <c r="D583" s="4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48"/>
      <c r="C584" s="48"/>
      <c r="D584" s="4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48"/>
      <c r="C585" s="48"/>
      <c r="D585" s="4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48"/>
      <c r="C586" s="48"/>
      <c r="D586" s="4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48"/>
      <c r="C587" s="48"/>
      <c r="D587" s="4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48"/>
      <c r="C588" s="48"/>
      <c r="D588" s="4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48"/>
      <c r="C589" s="48"/>
      <c r="D589" s="4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48"/>
      <c r="C590" s="48"/>
      <c r="D590" s="4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48"/>
      <c r="C591" s="48"/>
      <c r="D591" s="4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48"/>
      <c r="C592" s="48"/>
      <c r="D592" s="4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48"/>
      <c r="C593" s="48"/>
      <c r="D593" s="4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48"/>
      <c r="C594" s="48"/>
      <c r="D594" s="4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48"/>
      <c r="C595" s="48"/>
      <c r="D595" s="4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48"/>
      <c r="C596" s="48"/>
      <c r="D596" s="4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48"/>
      <c r="C597" s="48"/>
      <c r="D597" s="4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48"/>
      <c r="C598" s="48"/>
      <c r="D598" s="4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48"/>
      <c r="C599" s="48"/>
      <c r="D599" s="4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48"/>
      <c r="C600" s="48"/>
      <c r="D600" s="4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48"/>
      <c r="C601" s="48"/>
      <c r="D601" s="4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48"/>
      <c r="C602" s="48"/>
      <c r="D602" s="4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48"/>
      <c r="C603" s="48"/>
      <c r="D603" s="4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48"/>
      <c r="C604" s="48"/>
      <c r="D604" s="4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48"/>
      <c r="C605" s="48"/>
      <c r="D605" s="4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48"/>
      <c r="C606" s="48"/>
      <c r="D606" s="4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48"/>
      <c r="C607" s="48"/>
      <c r="D607" s="4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48"/>
      <c r="C608" s="48"/>
      <c r="D608" s="4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48"/>
      <c r="C609" s="48"/>
      <c r="D609" s="4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48"/>
      <c r="C610" s="48"/>
      <c r="D610" s="4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48"/>
      <c r="C611" s="48"/>
      <c r="D611" s="4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48"/>
      <c r="C612" s="48"/>
      <c r="D612" s="4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48"/>
      <c r="C613" s="48"/>
      <c r="D613" s="4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48"/>
      <c r="C614" s="48"/>
      <c r="D614" s="4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48"/>
      <c r="C615" s="48"/>
      <c r="D615" s="4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48"/>
      <c r="C616" s="48"/>
      <c r="D616" s="4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48"/>
      <c r="C617" s="48"/>
      <c r="D617" s="4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48"/>
      <c r="C618" s="48"/>
      <c r="D618" s="4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48"/>
      <c r="C619" s="48"/>
      <c r="D619" s="4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48"/>
      <c r="C620" s="48"/>
      <c r="D620" s="4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48"/>
      <c r="C621" s="48"/>
      <c r="D621" s="4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48"/>
      <c r="C622" s="48"/>
      <c r="D622" s="4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48"/>
      <c r="C623" s="48"/>
      <c r="D623" s="4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48"/>
      <c r="C624" s="48"/>
      <c r="D624" s="4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48"/>
      <c r="C625" s="48"/>
      <c r="D625" s="4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48"/>
      <c r="C626" s="48"/>
      <c r="D626" s="4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48"/>
      <c r="C627" s="48"/>
      <c r="D627" s="4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48"/>
      <c r="C628" s="48"/>
      <c r="D628" s="4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48"/>
      <c r="C629" s="48"/>
      <c r="D629" s="4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48"/>
      <c r="C630" s="48"/>
      <c r="D630" s="4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48"/>
      <c r="C631" s="48"/>
      <c r="D631" s="4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48"/>
      <c r="C632" s="48"/>
      <c r="D632" s="4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48"/>
      <c r="C633" s="48"/>
      <c r="D633" s="4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48"/>
      <c r="C634" s="48"/>
      <c r="D634" s="4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48"/>
      <c r="C635" s="48"/>
      <c r="D635" s="4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48"/>
      <c r="C636" s="48"/>
      <c r="D636" s="4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48"/>
      <c r="C637" s="48"/>
      <c r="D637" s="4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48"/>
      <c r="C638" s="48"/>
      <c r="D638" s="4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48"/>
      <c r="C639" s="48"/>
      <c r="D639" s="4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48"/>
      <c r="C640" s="48"/>
      <c r="D640" s="4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48"/>
      <c r="C641" s="48"/>
      <c r="D641" s="4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48"/>
      <c r="C642" s="48"/>
      <c r="D642" s="4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48"/>
      <c r="C643" s="48"/>
      <c r="D643" s="4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48"/>
      <c r="C644" s="48"/>
      <c r="D644" s="4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48"/>
      <c r="C645" s="48"/>
      <c r="D645" s="4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48"/>
      <c r="C646" s="48"/>
      <c r="D646" s="4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48"/>
      <c r="C647" s="48"/>
      <c r="D647" s="4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48"/>
      <c r="C648" s="48"/>
      <c r="D648" s="4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48"/>
      <c r="C649" s="48"/>
      <c r="D649" s="4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48"/>
      <c r="C650" s="48"/>
      <c r="D650" s="4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48"/>
      <c r="C651" s="48"/>
      <c r="D651" s="4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48"/>
      <c r="C652" s="48"/>
      <c r="D652" s="4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48"/>
      <c r="C653" s="48"/>
      <c r="D653" s="4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48"/>
      <c r="C654" s="48"/>
      <c r="D654" s="4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48"/>
      <c r="C655" s="48"/>
      <c r="D655" s="4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48"/>
      <c r="C656" s="48"/>
      <c r="D656" s="4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48"/>
      <c r="C657" s="48"/>
      <c r="D657" s="4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48"/>
      <c r="C658" s="48"/>
      <c r="D658" s="4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48"/>
      <c r="C659" s="48"/>
      <c r="D659" s="4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48"/>
      <c r="C660" s="48"/>
      <c r="D660" s="4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48"/>
      <c r="C661" s="48"/>
      <c r="D661" s="4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48"/>
      <c r="C662" s="48"/>
      <c r="D662" s="4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48"/>
      <c r="C663" s="48"/>
      <c r="D663" s="4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48"/>
      <c r="C664" s="48"/>
      <c r="D664" s="4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48"/>
      <c r="C665" s="48"/>
      <c r="D665" s="4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48"/>
      <c r="C666" s="48"/>
      <c r="D666" s="4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48"/>
      <c r="C667" s="48"/>
      <c r="D667" s="4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48"/>
      <c r="C668" s="48"/>
      <c r="D668" s="4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48"/>
      <c r="C669" s="48"/>
      <c r="D669" s="4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48"/>
      <c r="C670" s="48"/>
      <c r="D670" s="4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48"/>
      <c r="C671" s="48"/>
      <c r="D671" s="4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48"/>
      <c r="C672" s="48"/>
      <c r="D672" s="4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48"/>
      <c r="C673" s="48"/>
      <c r="D673" s="4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48"/>
      <c r="C674" s="48"/>
      <c r="D674" s="4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48"/>
      <c r="C675" s="48"/>
      <c r="D675" s="4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48"/>
      <c r="C676" s="48"/>
      <c r="D676" s="4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48"/>
      <c r="C677" s="48"/>
      <c r="D677" s="4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48"/>
      <c r="C678" s="48"/>
      <c r="D678" s="4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48"/>
      <c r="C679" s="48"/>
      <c r="D679" s="4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48"/>
      <c r="C680" s="48"/>
      <c r="D680" s="4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48"/>
      <c r="C681" s="48"/>
      <c r="D681" s="4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48"/>
      <c r="C682" s="48"/>
      <c r="D682" s="4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48"/>
      <c r="C683" s="48"/>
      <c r="D683" s="4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48"/>
      <c r="C684" s="48"/>
      <c r="D684" s="4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48"/>
      <c r="C685" s="48"/>
      <c r="D685" s="4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48"/>
      <c r="C686" s="48"/>
      <c r="D686" s="4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48"/>
      <c r="C687" s="48"/>
      <c r="D687" s="4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48"/>
      <c r="C688" s="48"/>
      <c r="D688" s="4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48"/>
      <c r="C689" s="48"/>
      <c r="D689" s="4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48"/>
      <c r="C690" s="48"/>
      <c r="D690" s="4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48"/>
      <c r="C691" s="48"/>
      <c r="D691" s="4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48"/>
      <c r="C692" s="48"/>
      <c r="D692" s="4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48"/>
      <c r="C693" s="48"/>
      <c r="D693" s="4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48"/>
      <c r="C694" s="48"/>
      <c r="D694" s="4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48"/>
      <c r="C695" s="48"/>
      <c r="D695" s="4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48"/>
      <c r="C696" s="48"/>
      <c r="D696" s="4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48"/>
      <c r="C697" s="48"/>
      <c r="D697" s="4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48"/>
      <c r="C698" s="48"/>
      <c r="D698" s="4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48"/>
      <c r="C699" s="48"/>
      <c r="D699" s="4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48"/>
      <c r="C700" s="48"/>
      <c r="D700" s="4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48"/>
      <c r="C701" s="48"/>
      <c r="D701" s="4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48"/>
      <c r="C702" s="48"/>
      <c r="D702" s="4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48"/>
      <c r="C703" s="48"/>
      <c r="D703" s="4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48"/>
      <c r="C704" s="48"/>
      <c r="D704" s="4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48"/>
      <c r="C705" s="48"/>
      <c r="D705" s="4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48"/>
      <c r="C706" s="48"/>
      <c r="D706" s="4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48"/>
      <c r="C707" s="48"/>
      <c r="D707" s="4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48"/>
      <c r="C708" s="48"/>
      <c r="D708" s="4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48"/>
      <c r="C709" s="48"/>
      <c r="D709" s="4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48"/>
      <c r="C710" s="48"/>
      <c r="D710" s="4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48"/>
      <c r="C711" s="48"/>
      <c r="D711" s="4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48"/>
      <c r="C712" s="48"/>
      <c r="D712" s="4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48"/>
      <c r="C713" s="48"/>
      <c r="D713" s="4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48"/>
      <c r="C714" s="48"/>
      <c r="D714" s="4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48"/>
      <c r="C715" s="48"/>
      <c r="D715" s="4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48"/>
      <c r="C716" s="48"/>
      <c r="D716" s="4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48"/>
      <c r="C717" s="48"/>
      <c r="D717" s="4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48"/>
      <c r="C718" s="48"/>
      <c r="D718" s="4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48"/>
      <c r="C719" s="48"/>
      <c r="D719" s="4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48"/>
      <c r="C720" s="48"/>
      <c r="D720" s="4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48"/>
      <c r="C721" s="48"/>
      <c r="D721" s="4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48"/>
      <c r="C722" s="48"/>
      <c r="D722" s="4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48"/>
      <c r="C723" s="48"/>
      <c r="D723" s="4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48"/>
      <c r="C724" s="48"/>
      <c r="D724" s="4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48"/>
      <c r="C725" s="48"/>
      <c r="D725" s="4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48"/>
      <c r="C726" s="48"/>
      <c r="D726" s="4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48"/>
      <c r="C727" s="48"/>
      <c r="D727" s="4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48"/>
      <c r="C728" s="48"/>
      <c r="D728" s="4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48"/>
      <c r="C729" s="48"/>
      <c r="D729" s="4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48"/>
      <c r="C730" s="48"/>
      <c r="D730" s="4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48"/>
      <c r="C731" s="48"/>
      <c r="D731" s="4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48"/>
      <c r="C732" s="48"/>
      <c r="D732" s="4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48"/>
      <c r="C733" s="48"/>
      <c r="D733" s="4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48"/>
      <c r="C734" s="48"/>
      <c r="D734" s="4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48"/>
      <c r="C735" s="48"/>
      <c r="D735" s="4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48"/>
      <c r="C736" s="48"/>
      <c r="D736" s="4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48"/>
      <c r="C737" s="48"/>
      <c r="D737" s="4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48"/>
      <c r="C738" s="48"/>
      <c r="D738" s="4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48"/>
      <c r="C739" s="48"/>
      <c r="D739" s="4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48"/>
      <c r="C740" s="48"/>
      <c r="D740" s="4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48"/>
      <c r="C741" s="48"/>
      <c r="D741" s="4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48"/>
      <c r="C742" s="48"/>
      <c r="D742" s="4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48"/>
      <c r="C743" s="48"/>
      <c r="D743" s="4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48"/>
      <c r="C744" s="48"/>
      <c r="D744" s="4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48"/>
      <c r="C745" s="48"/>
      <c r="D745" s="4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48"/>
      <c r="C746" s="48"/>
      <c r="D746" s="4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48"/>
      <c r="C747" s="48"/>
      <c r="D747" s="4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48"/>
      <c r="C748" s="48"/>
      <c r="D748" s="4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48"/>
      <c r="C749" s="48"/>
      <c r="D749" s="4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48"/>
      <c r="C750" s="48"/>
      <c r="D750" s="4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48"/>
      <c r="C751" s="48"/>
      <c r="D751" s="4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48"/>
      <c r="C752" s="48"/>
      <c r="D752" s="4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48"/>
      <c r="C753" s="48"/>
      <c r="D753" s="4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48"/>
      <c r="C754" s="48"/>
      <c r="D754" s="4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48"/>
      <c r="C755" s="48"/>
      <c r="D755" s="4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48"/>
      <c r="C756" s="48"/>
      <c r="D756" s="4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48"/>
      <c r="C757" s="48"/>
      <c r="D757" s="4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48"/>
      <c r="C758" s="48"/>
      <c r="D758" s="4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48"/>
      <c r="C759" s="48"/>
      <c r="D759" s="4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48"/>
      <c r="C760" s="48"/>
      <c r="D760" s="4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48"/>
      <c r="C761" s="48"/>
      <c r="D761" s="4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48"/>
      <c r="C762" s="48"/>
      <c r="D762" s="4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48"/>
      <c r="C763" s="48"/>
      <c r="D763" s="4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48"/>
      <c r="C764" s="48"/>
      <c r="D764" s="4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48"/>
      <c r="C765" s="48"/>
      <c r="D765" s="4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48"/>
      <c r="C766" s="48"/>
      <c r="D766" s="4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48"/>
      <c r="C767" s="48"/>
      <c r="D767" s="4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48"/>
      <c r="C768" s="48"/>
      <c r="D768" s="4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48"/>
      <c r="C769" s="48"/>
      <c r="D769" s="4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48"/>
      <c r="C770" s="48"/>
      <c r="D770" s="4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48"/>
      <c r="C771" s="48"/>
      <c r="D771" s="4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48"/>
      <c r="C772" s="48"/>
      <c r="D772" s="4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48"/>
      <c r="C773" s="48"/>
      <c r="D773" s="4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48"/>
      <c r="C774" s="48"/>
      <c r="D774" s="4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48"/>
      <c r="C775" s="48"/>
      <c r="D775" s="4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48"/>
      <c r="C776" s="48"/>
      <c r="D776" s="4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48"/>
      <c r="C777" s="48"/>
      <c r="D777" s="4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48"/>
      <c r="C778" s="48"/>
      <c r="D778" s="4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48"/>
      <c r="C779" s="48"/>
      <c r="D779" s="4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48"/>
      <c r="C780" s="48"/>
      <c r="D780" s="4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48"/>
      <c r="C781" s="48"/>
      <c r="D781" s="4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48"/>
      <c r="C782" s="48"/>
      <c r="D782" s="4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48"/>
      <c r="C783" s="48"/>
      <c r="D783" s="4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48"/>
      <c r="C784" s="48"/>
      <c r="D784" s="4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48"/>
      <c r="C785" s="48"/>
      <c r="D785" s="4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48"/>
      <c r="C786" s="48"/>
      <c r="D786" s="4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48"/>
      <c r="C787" s="48"/>
      <c r="D787" s="4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48"/>
      <c r="C788" s="48"/>
      <c r="D788" s="4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48"/>
      <c r="C789" s="48"/>
      <c r="D789" s="4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48"/>
      <c r="C790" s="48"/>
      <c r="D790" s="4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48"/>
      <c r="C791" s="48"/>
      <c r="D791" s="4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48"/>
      <c r="C792" s="48"/>
      <c r="D792" s="4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48"/>
      <c r="C793" s="48"/>
      <c r="D793" s="4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48"/>
      <c r="C794" s="48"/>
      <c r="D794" s="4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48"/>
      <c r="C795" s="48"/>
      <c r="D795" s="4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48"/>
      <c r="C796" s="48"/>
      <c r="D796" s="4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48"/>
      <c r="C797" s="48"/>
      <c r="D797" s="4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48"/>
      <c r="C798" s="48"/>
      <c r="D798" s="4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48"/>
      <c r="C799" s="48"/>
      <c r="D799" s="4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48"/>
      <c r="C800" s="48"/>
      <c r="D800" s="4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48"/>
      <c r="C801" s="48"/>
      <c r="D801" s="4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48"/>
      <c r="C802" s="48"/>
      <c r="D802" s="4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48"/>
      <c r="C803" s="48"/>
      <c r="D803" s="4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48"/>
      <c r="C804" s="48"/>
      <c r="D804" s="4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48"/>
      <c r="C805" s="48"/>
      <c r="D805" s="4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48"/>
      <c r="C806" s="48"/>
      <c r="D806" s="4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48"/>
      <c r="C807" s="48"/>
      <c r="D807" s="4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48"/>
      <c r="C808" s="48"/>
      <c r="D808" s="4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48"/>
      <c r="C809" s="48"/>
      <c r="D809" s="4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48"/>
      <c r="C810" s="48"/>
      <c r="D810" s="4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48"/>
      <c r="C811" s="48"/>
      <c r="D811" s="4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48"/>
      <c r="C812" s="48"/>
      <c r="D812" s="4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48"/>
      <c r="C813" s="48"/>
      <c r="D813" s="4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48"/>
      <c r="C814" s="48"/>
      <c r="D814" s="4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48"/>
      <c r="C815" s="48"/>
      <c r="D815" s="4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48"/>
      <c r="C816" s="48"/>
      <c r="D816" s="4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48"/>
      <c r="C817" s="48"/>
      <c r="D817" s="4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48"/>
      <c r="C818" s="48"/>
      <c r="D818" s="4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48"/>
      <c r="C819" s="48"/>
      <c r="D819" s="4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48"/>
      <c r="C820" s="48"/>
      <c r="D820" s="4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48"/>
      <c r="C821" s="48"/>
      <c r="D821" s="4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48"/>
      <c r="C822" s="48"/>
      <c r="D822" s="4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48"/>
      <c r="C823" s="48"/>
      <c r="D823" s="4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48"/>
      <c r="C824" s="48"/>
      <c r="D824" s="4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48"/>
      <c r="C825" s="48"/>
      <c r="D825" s="4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48"/>
      <c r="C826" s="48"/>
      <c r="D826" s="4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48"/>
      <c r="C827" s="48"/>
      <c r="D827" s="4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48"/>
      <c r="C828" s="48"/>
      <c r="D828" s="4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48"/>
      <c r="C829" s="48"/>
      <c r="D829" s="4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48"/>
      <c r="C830" s="48"/>
      <c r="D830" s="4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48"/>
      <c r="C831" s="48"/>
      <c r="D831" s="4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48"/>
      <c r="C832" s="48"/>
      <c r="D832" s="4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48"/>
      <c r="C833" s="48"/>
      <c r="D833" s="4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48"/>
      <c r="C834" s="48"/>
      <c r="D834" s="4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48"/>
      <c r="C835" s="48"/>
      <c r="D835" s="4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48"/>
      <c r="C836" s="48"/>
      <c r="D836" s="4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48"/>
      <c r="C837" s="48"/>
      <c r="D837" s="4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48"/>
      <c r="C838" s="48"/>
      <c r="D838" s="4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48"/>
      <c r="C839" s="48"/>
      <c r="D839" s="4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48"/>
      <c r="C840" s="48"/>
      <c r="D840" s="4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48"/>
      <c r="C841" s="48"/>
      <c r="D841" s="4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48"/>
      <c r="C842" s="48"/>
      <c r="D842" s="4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48"/>
      <c r="C843" s="48"/>
      <c r="D843" s="4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48"/>
      <c r="C844" s="48"/>
      <c r="D844" s="4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48"/>
      <c r="C845" s="48"/>
      <c r="D845" s="4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48"/>
      <c r="C846" s="48"/>
      <c r="D846" s="4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48"/>
      <c r="C847" s="48"/>
      <c r="D847" s="4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48"/>
      <c r="C848" s="48"/>
      <c r="D848" s="4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48"/>
      <c r="C849" s="48"/>
      <c r="D849" s="4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48"/>
      <c r="C850" s="48"/>
      <c r="D850" s="4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48"/>
      <c r="C851" s="48"/>
      <c r="D851" s="4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48"/>
      <c r="C852" s="48"/>
      <c r="D852" s="4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48"/>
      <c r="C853" s="48"/>
      <c r="D853" s="4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48"/>
      <c r="C854" s="48"/>
      <c r="D854" s="4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48"/>
      <c r="C855" s="48"/>
      <c r="D855" s="4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48"/>
      <c r="C856" s="48"/>
      <c r="D856" s="4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48"/>
      <c r="C857" s="48"/>
      <c r="D857" s="4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48"/>
      <c r="C858" s="48"/>
      <c r="D858" s="4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48"/>
      <c r="C859" s="48"/>
      <c r="D859" s="4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48"/>
      <c r="C860" s="48"/>
      <c r="D860" s="4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48"/>
      <c r="C861" s="48"/>
      <c r="D861" s="4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48"/>
      <c r="C862" s="48"/>
      <c r="D862" s="4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48"/>
      <c r="C863" s="48"/>
      <c r="D863" s="4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48"/>
      <c r="C864" s="48"/>
      <c r="D864" s="4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48"/>
      <c r="C865" s="48"/>
      <c r="D865" s="4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48"/>
      <c r="C866" s="48"/>
      <c r="D866" s="4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48"/>
      <c r="C867" s="48"/>
      <c r="D867" s="4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48"/>
      <c r="C868" s="48"/>
      <c r="D868" s="4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48"/>
      <c r="C869" s="48"/>
      <c r="D869" s="4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48"/>
      <c r="C870" s="48"/>
      <c r="D870" s="4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48"/>
      <c r="C871" s="48"/>
      <c r="D871" s="4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48"/>
      <c r="C872" s="48"/>
      <c r="D872" s="4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48"/>
      <c r="C873" s="48"/>
      <c r="D873" s="4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48"/>
      <c r="C874" s="48"/>
      <c r="D874" s="4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48"/>
      <c r="C875" s="48"/>
      <c r="D875" s="4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48"/>
      <c r="C876" s="48"/>
      <c r="D876" s="4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48"/>
      <c r="C877" s="48"/>
      <c r="D877" s="4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48"/>
      <c r="C878" s="48"/>
      <c r="D878" s="4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48"/>
      <c r="C879" s="48"/>
      <c r="D879" s="4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48"/>
      <c r="C880" s="48"/>
      <c r="D880" s="4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48"/>
      <c r="C881" s="48"/>
      <c r="D881" s="4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48"/>
      <c r="C882" s="48"/>
      <c r="D882" s="4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48"/>
      <c r="C883" s="48"/>
      <c r="D883" s="4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48"/>
      <c r="C884" s="48"/>
      <c r="D884" s="4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48"/>
      <c r="C885" s="48"/>
      <c r="D885" s="4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48"/>
      <c r="C886" s="48"/>
      <c r="D886" s="4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48"/>
      <c r="C887" s="48"/>
      <c r="D887" s="4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48"/>
      <c r="C888" s="48"/>
      <c r="D888" s="4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48"/>
      <c r="C889" s="48"/>
      <c r="D889" s="4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48"/>
      <c r="C890" s="48"/>
      <c r="D890" s="4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48"/>
      <c r="C891" s="48"/>
      <c r="D891" s="4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48"/>
      <c r="C892" s="48"/>
      <c r="D892" s="4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48"/>
      <c r="C893" s="48"/>
      <c r="D893" s="4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48"/>
      <c r="C894" s="48"/>
      <c r="D894" s="4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48"/>
      <c r="C895" s="48"/>
      <c r="D895" s="4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48"/>
      <c r="C896" s="48"/>
      <c r="D896" s="4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48"/>
      <c r="C897" s="48"/>
      <c r="D897" s="4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48"/>
      <c r="C898" s="48"/>
      <c r="D898" s="4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48"/>
      <c r="C899" s="48"/>
      <c r="D899" s="4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48"/>
      <c r="C900" s="48"/>
      <c r="D900" s="4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48"/>
      <c r="C901" s="48"/>
      <c r="D901" s="4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48"/>
      <c r="C902" s="48"/>
      <c r="D902" s="4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48"/>
      <c r="C903" s="48"/>
      <c r="D903" s="4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48"/>
      <c r="C904" s="48"/>
      <c r="D904" s="4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48"/>
      <c r="C905" s="48"/>
      <c r="D905" s="4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48"/>
      <c r="C906" s="48"/>
      <c r="D906" s="4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48"/>
      <c r="C907" s="48"/>
      <c r="D907" s="4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48"/>
      <c r="C908" s="48"/>
      <c r="D908" s="4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48"/>
      <c r="C909" s="48"/>
      <c r="D909" s="4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48"/>
      <c r="C910" s="48"/>
      <c r="D910" s="4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48"/>
      <c r="C911" s="48"/>
      <c r="D911" s="4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48"/>
      <c r="C912" s="48"/>
      <c r="D912" s="4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48"/>
      <c r="C913" s="48"/>
      <c r="D913" s="4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48"/>
      <c r="C914" s="48"/>
      <c r="D914" s="4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48"/>
      <c r="C915" s="48"/>
      <c r="D915" s="4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48"/>
      <c r="C916" s="48"/>
      <c r="D916" s="4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48"/>
      <c r="C917" s="48"/>
      <c r="D917" s="4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48"/>
      <c r="C918" s="48"/>
      <c r="D918" s="4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48"/>
      <c r="C919" s="48"/>
      <c r="D919" s="4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48"/>
      <c r="C920" s="48"/>
      <c r="D920" s="4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48"/>
      <c r="C921" s="48"/>
      <c r="D921" s="4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48"/>
      <c r="C922" s="48"/>
      <c r="D922" s="4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48"/>
      <c r="C923" s="48"/>
      <c r="D923" s="4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48"/>
      <c r="C924" s="48"/>
      <c r="D924" s="4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48"/>
      <c r="C925" s="48"/>
      <c r="D925" s="4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48"/>
      <c r="C926" s="48"/>
      <c r="D926" s="4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48"/>
      <c r="C927" s="48"/>
      <c r="D927" s="4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48"/>
      <c r="C928" s="48"/>
      <c r="D928" s="4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48"/>
      <c r="C929" s="48"/>
      <c r="D929" s="4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48"/>
      <c r="C930" s="48"/>
      <c r="D930" s="4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48"/>
      <c r="C931" s="48"/>
      <c r="D931" s="4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48"/>
      <c r="C932" s="48"/>
      <c r="D932" s="4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48"/>
      <c r="C933" s="48"/>
      <c r="D933" s="4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48"/>
      <c r="C934" s="48"/>
      <c r="D934" s="4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48"/>
      <c r="C935" s="48"/>
      <c r="D935" s="4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48"/>
      <c r="C936" s="48"/>
      <c r="D936" s="4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48"/>
      <c r="C937" s="48"/>
      <c r="D937" s="4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48"/>
      <c r="C938" s="48"/>
      <c r="D938" s="4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48"/>
      <c r="C939" s="48"/>
      <c r="D939" s="4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48"/>
      <c r="C940" s="48"/>
      <c r="D940" s="4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48"/>
      <c r="C941" s="48"/>
      <c r="D941" s="4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48"/>
      <c r="C942" s="48"/>
      <c r="D942" s="4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48"/>
      <c r="C943" s="48"/>
      <c r="D943" s="4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48"/>
      <c r="C944" s="48"/>
      <c r="D944" s="4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48"/>
      <c r="C945" s="48"/>
      <c r="D945" s="4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48"/>
      <c r="C946" s="48"/>
      <c r="D946" s="4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48"/>
      <c r="C947" s="48"/>
      <c r="D947" s="4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48"/>
      <c r="C948" s="48"/>
      <c r="D948" s="4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48"/>
      <c r="C949" s="48"/>
      <c r="D949" s="4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48"/>
      <c r="C950" s="48"/>
      <c r="D950" s="4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48"/>
      <c r="C951" s="48"/>
      <c r="D951" s="4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48"/>
      <c r="C952" s="48"/>
      <c r="D952" s="4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48"/>
      <c r="C953" s="48"/>
      <c r="D953" s="4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48"/>
      <c r="C954" s="48"/>
      <c r="D954" s="4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48"/>
      <c r="C955" s="48"/>
      <c r="D955" s="4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48"/>
      <c r="C956" s="48"/>
      <c r="D956" s="4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48"/>
      <c r="C957" s="48"/>
      <c r="D957" s="4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48"/>
      <c r="C958" s="48"/>
      <c r="D958" s="4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48"/>
      <c r="C959" s="48"/>
      <c r="D959" s="4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48"/>
      <c r="C960" s="48"/>
      <c r="D960" s="4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48"/>
      <c r="C961" s="48"/>
      <c r="D961" s="4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48"/>
      <c r="C962" s="48"/>
      <c r="D962" s="4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48"/>
      <c r="C963" s="48"/>
      <c r="D963" s="4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48"/>
      <c r="C964" s="48"/>
      <c r="D964" s="4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48"/>
      <c r="C965" s="48"/>
      <c r="D965" s="4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48"/>
      <c r="C966" s="48"/>
      <c r="D966" s="4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48"/>
      <c r="C967" s="48"/>
      <c r="D967" s="4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48"/>
      <c r="C968" s="48"/>
      <c r="D968" s="4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48"/>
      <c r="C969" s="48"/>
      <c r="D969" s="4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48"/>
      <c r="C970" s="48"/>
      <c r="D970" s="4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48"/>
      <c r="C971" s="48"/>
      <c r="D971" s="4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48"/>
      <c r="C972" s="48"/>
      <c r="D972" s="4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48"/>
      <c r="C973" s="48"/>
      <c r="D973" s="4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48"/>
      <c r="C974" s="48"/>
      <c r="D974" s="4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48"/>
      <c r="C975" s="48"/>
      <c r="D975" s="4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48"/>
      <c r="C976" s="48"/>
      <c r="D976" s="4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48"/>
      <c r="C977" s="48"/>
      <c r="D977" s="4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48"/>
      <c r="C978" s="48"/>
      <c r="D978" s="4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48"/>
      <c r="C979" s="48"/>
      <c r="D979" s="4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48"/>
      <c r="C980" s="48"/>
      <c r="D980" s="4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48"/>
      <c r="C981" s="48"/>
      <c r="D981" s="4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48"/>
      <c r="C982" s="48"/>
      <c r="D982" s="4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48"/>
      <c r="C983" s="48"/>
      <c r="D983" s="4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48"/>
      <c r="C984" s="48"/>
      <c r="D984" s="4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48"/>
      <c r="C985" s="48"/>
      <c r="D985" s="4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48"/>
      <c r="C986" s="48"/>
      <c r="D986" s="4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48"/>
      <c r="C987" s="48"/>
      <c r="D987" s="4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48"/>
      <c r="C988" s="48"/>
      <c r="D988" s="4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48"/>
      <c r="C989" s="48"/>
      <c r="D989" s="4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48"/>
      <c r="C990" s="48"/>
      <c r="D990" s="4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48"/>
      <c r="C991" s="48"/>
      <c r="D991" s="4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48"/>
      <c r="C992" s="48"/>
      <c r="D992" s="4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48"/>
      <c r="C993" s="48"/>
      <c r="D993" s="4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48"/>
      <c r="C994" s="48"/>
      <c r="D994" s="4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48"/>
      <c r="C995" s="48"/>
      <c r="D995" s="4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48"/>
      <c r="C996" s="48"/>
      <c r="D996" s="4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48"/>
      <c r="C997" s="48"/>
      <c r="D997" s="4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48"/>
      <c r="C998" s="48"/>
      <c r="D998" s="4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48"/>
      <c r="C999" s="48"/>
      <c r="D999" s="4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48"/>
      <c r="C1000" s="48"/>
      <c r="D1000" s="4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2013-05-27T20:38:57Z</dcterms:created>
  <dc:creator>CFI</dc:creator>
</cp:coreProperties>
</file>