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EXCEL Project\"/>
    </mc:Choice>
  </mc:AlternateContent>
  <xr:revisionPtr revIDLastSave="0" documentId="13_ncr:1_{23DA69A2-A6D4-480E-A7DC-380BA36EDFAA}" xr6:coauthVersionLast="47" xr6:coauthVersionMax="47" xr10:uidLastSave="{00000000-0000-0000-0000-000000000000}"/>
  <bookViews>
    <workbookView xWindow="-108" yWindow="-108" windowWidth="23256" windowHeight="12456" tabRatio="77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<sst xmlns="http://schemas.openxmlformats.org/spreadsheetml/2006/main" count="485" uniqueCount="92">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</sst>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sheetPr>
    <tabColor theme="7"/>
  </sheetPr>
  <dimension ref="A1:P23"/>
  <sheetViews>
    <sheetView workbookViewId="0">
      <selection activeCell="B9" sqref="B9"/>
    </sheetView>
  </sheetViews>
  <sheetFormatPr defaultRowHeight="14.4" x14ac:dyDescent="0.3"/>
  <cols>
    <col min="1" max="1" width="14.6640625" style="1" bestFit="1" customWidth="1"/>
    <col min="2" max="2" width="27.6640625" style="1" customWidth="1"/>
    <col min="3" max="4" width="8.88671875" style="1"/>
    <col min="5" max="5" width="10.77734375" style="1" bestFit="1" customWidth="1"/>
    <col min="6" max="6" width="9.33203125" style="1" bestFit="1" customWidth="1"/>
    <col min="7" max="7" width="9.88671875" style="1" bestFit="1" customWidth="1"/>
    <col min="8" max="8" width="14.6640625" style="1" bestFit="1" customWidth="1"/>
    <col min="9" max="9" width="4" style="1" bestFit="1" customWidth="1"/>
    <col min="10" max="10" width="7.33203125" style="1" bestFit="1" customWidth="1"/>
    <col min="11" max="11" width="6.88671875" style="1" bestFit="1" customWidth="1"/>
    <col min="12" max="12" width="15.77734375" style="1" bestFit="1" customWidth="1"/>
    <col min="13" max="13" width="6" style="1" bestFit="1" customWidth="1"/>
    <col min="14" max="14" width="9.5546875" style="1" bestFit="1" customWidth="1"/>
    <col min="15" max="15" width="10.5546875" style="1" bestFit="1" customWidth="1"/>
    <col min="16" max="16" width="40.6640625" style="1" bestFit="1" customWidth="1"/>
    <col min="17" max="16384" width="8.88671875" style="1"/>
  </cols>
  <sheetData>
    <row r="1" spans="1:16" x14ac:dyDescent="0.3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91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3">
      <c r="A3" s="1" t="s">
        <v>65</v>
      </c>
      <c r="B3" s="1" t="str">
        <f>_xlfn.XLOOKUP(A3,H2:H10,P2:P10)</f>
        <v>Toby.Flenderson@DunderMifflinCorporate.com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3">
      <c r="A4" s="1" t="s">
        <v>62</v>
      </c>
      <c r="B4" s="1" t="str">
        <f t="shared" ref="B4:B6" si="0">_xlfn.XLOOKUP(A4,H3:H11,P3:P11)</f>
        <v>Pam.Beasley@DunderMifflin.com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3">
      <c r="A5" s="1" t="s">
        <v>67</v>
      </c>
      <c r="B5" s="1" t="str">
        <f t="shared" si="0"/>
        <v>Meredith.Palmer@Yahoo.com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3">
      <c r="A6" s="1" t="s">
        <v>69</v>
      </c>
      <c r="B6" s="1" t="str">
        <f t="shared" si="0"/>
        <v>Kevin.Malone@DunderMifflin.com</v>
      </c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3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8:8" x14ac:dyDescent="0.3">
      <c r="H22" s="1" t="str">
        <f t="shared" ref="H22:H23" si="1">CONCATENATE(F12," ",G12)</f>
        <v xml:space="preserve"> </v>
      </c>
    </row>
    <row r="23" spans="8:8" x14ac:dyDescent="0.3">
      <c r="H23" s="1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sheetPr>
    <tabColor theme="7"/>
  </sheetPr>
  <dimension ref="A1:P23"/>
  <sheetViews>
    <sheetView workbookViewId="0">
      <selection activeCell="C8" sqref="C8"/>
    </sheetView>
  </sheetViews>
  <sheetFormatPr defaultRowHeight="14.4" x14ac:dyDescent="0.3"/>
  <cols>
    <col min="1" max="1" width="14.6640625" style="1" bestFit="1" customWidth="1"/>
    <col min="2" max="2" width="12" style="1" customWidth="1"/>
    <col min="3" max="3" width="42.88671875" style="1" customWidth="1"/>
    <col min="4" max="5" width="8.88671875" style="1"/>
    <col min="6" max="6" width="10.77734375" style="1" bestFit="1" customWidth="1"/>
    <col min="7" max="7" width="9.33203125" style="1" bestFit="1" customWidth="1"/>
    <col min="8" max="8" width="9.88671875" style="1" bestFit="1" customWidth="1"/>
    <col min="9" max="9" width="14.6640625" style="1" bestFit="1" customWidth="1"/>
    <col min="10" max="10" width="4" style="1" bestFit="1" customWidth="1"/>
    <col min="11" max="11" width="6.88671875" style="1" bestFit="1" customWidth="1"/>
    <col min="12" max="12" width="15.77734375" style="1" bestFit="1" customWidth="1"/>
    <col min="13" max="13" width="6" style="1" bestFit="1" customWidth="1"/>
    <col min="14" max="14" width="9.5546875" style="1" bestFit="1" customWidth="1"/>
    <col min="15" max="15" width="10.5546875" style="1" bestFit="1" customWidth="1"/>
    <col min="16" max="16" width="40.6640625" style="1" bestFit="1" customWidth="1"/>
    <col min="17" max="16384" width="8.88671875" style="1"/>
  </cols>
  <sheetData>
    <row r="1" spans="1:16" x14ac:dyDescent="0.3">
      <c r="F1" s="1" t="s">
        <v>0</v>
      </c>
      <c r="G1" s="1" t="s">
        <v>1</v>
      </c>
      <c r="H1" s="1" t="s">
        <v>2</v>
      </c>
      <c r="I1" s="1" t="s">
        <v>60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s="1" t="s">
        <v>60</v>
      </c>
      <c r="B2" s="1" t="s">
        <v>8</v>
      </c>
      <c r="C2" s="1" t="s">
        <v>9</v>
      </c>
      <c r="F2" s="1">
        <v>1001</v>
      </c>
      <c r="G2" s="1" t="s">
        <v>10</v>
      </c>
      <c r="H2" s="1" t="s">
        <v>11</v>
      </c>
      <c r="I2" s="1" t="s">
        <v>61</v>
      </c>
      <c r="J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3">
      <c r="A3" s="1" t="s">
        <v>65</v>
      </c>
      <c r="B3" s="1" t="str" cm="1">
        <f t="array" ref="B3:C3">_xlfn.XLOOKUP(A3,I2:I10,O2:P10)</f>
        <v>8/30/2017</v>
      </c>
      <c r="C3" s="1" t="str">
        <v>Toby.Flenderson@DunderMifflinCorporate.com</v>
      </c>
      <c r="F3" s="1">
        <v>1002</v>
      </c>
      <c r="G3" s="1" t="s">
        <v>17</v>
      </c>
      <c r="H3" s="1" t="s">
        <v>18</v>
      </c>
      <c r="I3" s="1" t="s">
        <v>62</v>
      </c>
      <c r="J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3">
      <c r="A4" s="1" t="s">
        <v>62</v>
      </c>
      <c r="B4" s="1" t="str" cm="1">
        <f t="array" ref="B4:C4">_xlfn.XLOOKUP(A4,I3:I11,O3:P11)</f>
        <v>10/10/2015</v>
      </c>
      <c r="C4" s="1" t="str">
        <v>Pam.Beasley@DunderMifflin.com</v>
      </c>
      <c r="F4" s="1">
        <v>1003</v>
      </c>
      <c r="G4" s="1" t="s">
        <v>24</v>
      </c>
      <c r="H4" s="1" t="s">
        <v>25</v>
      </c>
      <c r="I4" s="1" t="s">
        <v>63</v>
      </c>
      <c r="J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3">
      <c r="A5" s="1" t="s">
        <v>67</v>
      </c>
      <c r="B5" s="1" t="str" cm="1">
        <f t="array" ref="B5:C5">_xlfn.XLOOKUP(A5,I4:I12,O4:P12)</f>
        <v>9/11/2013</v>
      </c>
      <c r="C5" s="1" t="str">
        <v>Meredith.Palmer@Yahoo.com</v>
      </c>
      <c r="F5" s="1">
        <v>1004</v>
      </c>
      <c r="G5" s="1" t="s">
        <v>29</v>
      </c>
      <c r="H5" s="1" t="s">
        <v>30</v>
      </c>
      <c r="I5" s="1" t="s">
        <v>64</v>
      </c>
      <c r="J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3">
      <c r="A6" s="1" t="s">
        <v>69</v>
      </c>
      <c r="B6" s="1" t="str" cm="1">
        <f t="array" ref="B6:C6">_xlfn.XLOOKUP(A6,I5:I13,O5:P13)</f>
        <v>4/22/2015</v>
      </c>
      <c r="C6" s="1" t="str">
        <v>Kevin.Malone@DunderMifflin.com</v>
      </c>
      <c r="F6" s="1">
        <v>1005</v>
      </c>
      <c r="G6" s="1" t="s">
        <v>35</v>
      </c>
      <c r="H6" s="1" t="s">
        <v>36</v>
      </c>
      <c r="I6" s="1" t="s">
        <v>65</v>
      </c>
      <c r="J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3">
      <c r="F7" s="1">
        <v>1006</v>
      </c>
      <c r="G7" s="1" t="s">
        <v>41</v>
      </c>
      <c r="H7" s="1" t="s">
        <v>42</v>
      </c>
      <c r="I7" s="1" t="s">
        <v>66</v>
      </c>
      <c r="J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3">
      <c r="F8" s="1">
        <v>1007</v>
      </c>
      <c r="G8" s="1" t="s">
        <v>46</v>
      </c>
      <c r="H8" s="1" t="s">
        <v>47</v>
      </c>
      <c r="I8" s="1" t="s">
        <v>67</v>
      </c>
      <c r="J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3">
      <c r="F9" s="1">
        <v>1008</v>
      </c>
      <c r="G9" s="1" t="s">
        <v>51</v>
      </c>
      <c r="H9" s="1" t="s">
        <v>52</v>
      </c>
      <c r="I9" s="1" t="s">
        <v>68</v>
      </c>
      <c r="J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3">
      <c r="F10" s="1">
        <v>1009</v>
      </c>
      <c r="G10" s="1" t="s">
        <v>56</v>
      </c>
      <c r="H10" s="1" t="s">
        <v>57</v>
      </c>
      <c r="I10" s="1" t="s">
        <v>69</v>
      </c>
      <c r="J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9:9" x14ac:dyDescent="0.3">
      <c r="I22" s="1" t="str">
        <f t="shared" ref="I22:I23" si="0">CONCATENATE(G12," ",H12)</f>
        <v xml:space="preserve"> </v>
      </c>
    </row>
    <row r="23" spans="9:9" x14ac:dyDescent="0.3">
      <c r="I23" s="1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sheetPr>
    <tabColor theme="7"/>
  </sheetPr>
  <dimension ref="A1:O23"/>
  <sheetViews>
    <sheetView workbookViewId="0">
      <selection activeCell="B9" sqref="B9"/>
    </sheetView>
  </sheetViews>
  <sheetFormatPr defaultRowHeight="14.4" x14ac:dyDescent="0.3"/>
  <cols>
    <col min="1" max="1" width="11.44140625" style="1" bestFit="1" customWidth="1"/>
    <col min="2" max="2" width="28.88671875" style="1" customWidth="1"/>
    <col min="3" max="4" width="8.88671875" style="1"/>
    <col min="5" max="5" width="10.77734375" style="1" bestFit="1" customWidth="1"/>
    <col min="6" max="6" width="9.33203125" style="1" bestFit="1" customWidth="1"/>
    <col min="7" max="7" width="9.88671875" style="1" bestFit="1" customWidth="1"/>
    <col min="8" max="8" width="14.6640625" style="1" bestFit="1" customWidth="1"/>
    <col min="9" max="9" width="4" style="1" bestFit="1" customWidth="1"/>
    <col min="10" max="10" width="6.88671875" style="1" bestFit="1" customWidth="1"/>
    <col min="11" max="11" width="15.77734375" style="1" bestFit="1" customWidth="1"/>
    <col min="12" max="12" width="6" style="1" bestFit="1" customWidth="1"/>
    <col min="13" max="13" width="9.5546875" style="1" bestFit="1" customWidth="1"/>
    <col min="14" max="14" width="10.5546875" style="1" bestFit="1" customWidth="1"/>
    <col min="15" max="15" width="40.6640625" style="1" bestFit="1" customWidth="1"/>
    <col min="16" max="16384" width="8.88671875" style="1"/>
  </cols>
  <sheetData>
    <row r="1" spans="1:15" x14ac:dyDescent="0.3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K2" s="1" t="s">
        <v>13</v>
      </c>
      <c r="L2" s="1">
        <v>45000</v>
      </c>
      <c r="M2" s="2" t="s">
        <v>14</v>
      </c>
      <c r="N2" s="2" t="s">
        <v>15</v>
      </c>
      <c r="O2" s="3" t="s">
        <v>16</v>
      </c>
    </row>
    <row r="3" spans="1:15" x14ac:dyDescent="0.3">
      <c r="A3" s="1" t="s">
        <v>86</v>
      </c>
      <c r="B3" s="1" t="str">
        <f>_xlfn.XLOOKUP(A3,H2:H10,O2:O10,"Not Found")</f>
        <v>Not Found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K3" s="1" t="s">
        <v>20</v>
      </c>
      <c r="L3" s="1">
        <v>36000</v>
      </c>
      <c r="M3" s="2" t="s">
        <v>21</v>
      </c>
      <c r="N3" s="2" t="s">
        <v>22</v>
      </c>
      <c r="O3" s="3" t="s">
        <v>23</v>
      </c>
    </row>
    <row r="4" spans="1:15" x14ac:dyDescent="0.3">
      <c r="A4" s="1" t="s">
        <v>18</v>
      </c>
      <c r="B4" s="1" t="str">
        <f>_xlfn.XLOOKUP("*"&amp;A4,H2:H10,O2:O10,"Not Found",2)</f>
        <v>Pam.Beasley@DunderMifflin.com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K4" s="1" t="s">
        <v>13</v>
      </c>
      <c r="L4" s="1">
        <v>63000</v>
      </c>
      <c r="M4" s="2" t="s">
        <v>26</v>
      </c>
      <c r="N4" s="2" t="s">
        <v>27</v>
      </c>
      <c r="O4" s="3" t="s">
        <v>28</v>
      </c>
    </row>
    <row r="5" spans="1:15" x14ac:dyDescent="0.3">
      <c r="A5" s="1" t="s">
        <v>46</v>
      </c>
      <c r="B5" s="1" t="str">
        <f>_xlfn.XLOOKUP(A5&amp;"*",H3:H11,O3:O11,"Not Found",2)</f>
        <v>Meredith.Palmer@Yahoo.com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K5" s="1" t="s">
        <v>31</v>
      </c>
      <c r="L5" s="1">
        <v>47000</v>
      </c>
      <c r="M5" s="2" t="s">
        <v>32</v>
      </c>
      <c r="N5" s="2" t="s">
        <v>33</v>
      </c>
      <c r="O5" s="3" t="s">
        <v>34</v>
      </c>
    </row>
    <row r="6" spans="1:15" x14ac:dyDescent="0.3">
      <c r="A6" s="1" t="s">
        <v>87</v>
      </c>
      <c r="B6" s="1" t="str">
        <f>_xlfn.XLOOKUP(A6&amp;"*",H4:H12,O4:O12,"Not Found",2)</f>
        <v>Kevin.Malone@DunderMifflin.com</v>
      </c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K6" s="1" t="s">
        <v>37</v>
      </c>
      <c r="L6" s="1">
        <v>50000</v>
      </c>
      <c r="M6" s="2" t="s">
        <v>38</v>
      </c>
      <c r="N6" s="2" t="s">
        <v>39</v>
      </c>
      <c r="O6" s="3" t="s">
        <v>40</v>
      </c>
    </row>
    <row r="7" spans="1:15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K7" s="1" t="s">
        <v>43</v>
      </c>
      <c r="L7" s="1">
        <v>65000</v>
      </c>
      <c r="M7" s="2" t="s">
        <v>38</v>
      </c>
      <c r="N7" s="2" t="s">
        <v>44</v>
      </c>
      <c r="O7" s="3" t="s">
        <v>45</v>
      </c>
    </row>
    <row r="8" spans="1:15" x14ac:dyDescent="0.3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K8" s="1" t="s">
        <v>48</v>
      </c>
      <c r="L8" s="1">
        <v>41000</v>
      </c>
      <c r="M8" s="2" t="s">
        <v>49</v>
      </c>
      <c r="N8" s="2" t="s">
        <v>44</v>
      </c>
      <c r="O8" s="3" t="s">
        <v>50</v>
      </c>
    </row>
    <row r="9" spans="1:15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K9" s="1" t="s">
        <v>13</v>
      </c>
      <c r="L9" s="1">
        <v>48000</v>
      </c>
      <c r="M9" s="2" t="s">
        <v>53</v>
      </c>
      <c r="N9" s="2" t="s">
        <v>54</v>
      </c>
      <c r="O9" s="3" t="s">
        <v>55</v>
      </c>
    </row>
    <row r="10" spans="1:15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K10" s="1" t="s">
        <v>31</v>
      </c>
      <c r="L10" s="1">
        <v>42000</v>
      </c>
      <c r="M10" s="2" t="s">
        <v>58</v>
      </c>
      <c r="N10" s="2" t="s">
        <v>54</v>
      </c>
      <c r="O10" s="3" t="s">
        <v>59</v>
      </c>
    </row>
    <row r="22" spans="8:8" x14ac:dyDescent="0.3">
      <c r="H22" s="1" t="str">
        <f t="shared" ref="H22:H23" si="0">CONCATENATE(F12," ",G12)</f>
        <v xml:space="preserve"> </v>
      </c>
    </row>
    <row r="23" spans="8:8" x14ac:dyDescent="0.3">
      <c r="H23" s="1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sheetPr>
    <tabColor theme="7"/>
  </sheetPr>
  <dimension ref="A1:P23"/>
  <sheetViews>
    <sheetView workbookViewId="0">
      <selection activeCell="B5" sqref="B5"/>
    </sheetView>
  </sheetViews>
  <sheetFormatPr defaultRowHeight="14.4" x14ac:dyDescent="0.3"/>
  <cols>
    <col min="1" max="1" width="17" style="1" customWidth="1"/>
    <col min="2" max="2" width="14.109375" style="1" customWidth="1"/>
    <col min="3" max="3" width="24.5546875" style="1" customWidth="1"/>
    <col min="4" max="5" width="8.88671875" style="1"/>
    <col min="6" max="6" width="10.77734375" style="1" bestFit="1" customWidth="1"/>
    <col min="7" max="7" width="9.33203125" style="1" bestFit="1" customWidth="1"/>
    <col min="8" max="8" width="9.88671875" style="1" bestFit="1" customWidth="1"/>
    <col min="9" max="9" width="14.6640625" style="1" bestFit="1" customWidth="1"/>
    <col min="10" max="10" width="4" style="1" bestFit="1" customWidth="1"/>
    <col min="11" max="11" width="6.88671875" style="1" bestFit="1" customWidth="1"/>
    <col min="12" max="12" width="15.77734375" style="1" bestFit="1" customWidth="1"/>
    <col min="13" max="13" width="6" style="1" bestFit="1" customWidth="1"/>
    <col min="14" max="14" width="9.5546875" style="1" bestFit="1" customWidth="1"/>
    <col min="15" max="15" width="10.5546875" style="1" bestFit="1" customWidth="1"/>
    <col min="16" max="16" width="40.6640625" style="1" bestFit="1" customWidth="1"/>
    <col min="17" max="16384" width="8.88671875" style="1"/>
  </cols>
  <sheetData>
    <row r="1" spans="1:16" x14ac:dyDescent="0.3">
      <c r="F1" s="1" t="s">
        <v>0</v>
      </c>
      <c r="G1" s="1" t="s">
        <v>1</v>
      </c>
      <c r="H1" s="1" t="s">
        <v>2</v>
      </c>
      <c r="I1" s="1" t="s">
        <v>60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s="1" t="s">
        <v>88</v>
      </c>
      <c r="B2" s="1" t="s">
        <v>89</v>
      </c>
      <c r="F2" s="1">
        <v>1001</v>
      </c>
      <c r="G2" s="1" t="s">
        <v>10</v>
      </c>
      <c r="H2" s="1" t="s">
        <v>11</v>
      </c>
      <c r="I2" s="1" t="s">
        <v>61</v>
      </c>
      <c r="J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3">
      <c r="A3" s="2" t="s">
        <v>90</v>
      </c>
      <c r="B3" s="1" t="str">
        <f>_xlfn.XLOOKUP(A3,N2:N10,I2:I10,,1)</f>
        <v>Angela Martin</v>
      </c>
      <c r="F3" s="1">
        <v>1002</v>
      </c>
      <c r="G3" s="1" t="s">
        <v>17</v>
      </c>
      <c r="H3" s="1" t="s">
        <v>18</v>
      </c>
      <c r="I3" s="1" t="s">
        <v>62</v>
      </c>
      <c r="J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3">
      <c r="A4" s="2" t="s">
        <v>38</v>
      </c>
      <c r="B4" s="1" t="str">
        <f>_xlfn.XLOOKUP(A4,N2:N10,I2:I10,,,1)</f>
        <v>Toby Flenderson</v>
      </c>
      <c r="F4" s="1">
        <v>1003</v>
      </c>
      <c r="G4" s="1" t="s">
        <v>24</v>
      </c>
      <c r="H4" s="1" t="s">
        <v>25</v>
      </c>
      <c r="I4" s="1" t="s">
        <v>63</v>
      </c>
      <c r="J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3">
      <c r="F5" s="1">
        <v>1004</v>
      </c>
      <c r="G5" s="1" t="s">
        <v>29</v>
      </c>
      <c r="H5" s="1" t="s">
        <v>30</v>
      </c>
      <c r="I5" s="1" t="s">
        <v>64</v>
      </c>
      <c r="J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3">
      <c r="F6" s="1">
        <v>1005</v>
      </c>
      <c r="G6" s="1" t="s">
        <v>35</v>
      </c>
      <c r="H6" s="1" t="s">
        <v>36</v>
      </c>
      <c r="I6" s="1" t="s">
        <v>65</v>
      </c>
      <c r="J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3">
      <c r="F7" s="1">
        <v>1006</v>
      </c>
      <c r="G7" s="1" t="s">
        <v>41</v>
      </c>
      <c r="H7" s="1" t="s">
        <v>42</v>
      </c>
      <c r="I7" s="1" t="s">
        <v>66</v>
      </c>
      <c r="J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3">
      <c r="F8" s="1">
        <v>1007</v>
      </c>
      <c r="G8" s="1" t="s">
        <v>46</v>
      </c>
      <c r="H8" s="1" t="s">
        <v>47</v>
      </c>
      <c r="I8" s="1" t="s">
        <v>67</v>
      </c>
      <c r="J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3">
      <c r="F9" s="1">
        <v>1008</v>
      </c>
      <c r="G9" s="1" t="s">
        <v>51</v>
      </c>
      <c r="H9" s="1" t="s">
        <v>52</v>
      </c>
      <c r="I9" s="1" t="s">
        <v>68</v>
      </c>
      <c r="J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3">
      <c r="F10" s="1">
        <v>1009</v>
      </c>
      <c r="G10" s="1" t="s">
        <v>56</v>
      </c>
      <c r="H10" s="1" t="s">
        <v>57</v>
      </c>
      <c r="I10" s="1" t="s">
        <v>69</v>
      </c>
      <c r="J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9:9" x14ac:dyDescent="0.3">
      <c r="I22" s="1" t="str">
        <f t="shared" ref="I22:I23" si="0">CONCATENATE(G12," ",H12)</f>
        <v xml:space="preserve"> </v>
      </c>
    </row>
    <row r="23" spans="9:9" x14ac:dyDescent="0.3">
      <c r="I23" s="1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sheetPr>
    <tabColor theme="7"/>
  </sheetPr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style="1" bestFit="1" customWidth="1"/>
    <col min="2" max="2" width="8.5546875" style="1" bestFit="1" customWidth="1"/>
    <col min="3" max="6" width="10.109375" style="1"/>
    <col min="7" max="7" width="12.109375" style="1" bestFit="1" customWidth="1"/>
    <col min="8" max="8" width="7.21875" style="1" bestFit="1" customWidth="1"/>
    <col min="9" max="9" width="8.5546875" style="1" bestFit="1" customWidth="1"/>
    <col min="10" max="10" width="6.21875" style="1" bestFit="1" customWidth="1"/>
    <col min="11" max="11" width="4.6640625" style="1" bestFit="1" customWidth="1"/>
    <col min="12" max="12" width="4.5546875" style="1" bestFit="1" customWidth="1"/>
    <col min="13" max="13" width="4.6640625" style="1" bestFit="1" customWidth="1"/>
    <col min="14" max="14" width="4" style="1" bestFit="1" customWidth="1"/>
    <col min="15" max="15" width="6.44140625" style="1" bestFit="1" customWidth="1"/>
    <col min="16" max="16" width="9.77734375" style="1" bestFit="1" customWidth="1"/>
    <col min="17" max="17" width="7.6640625" style="1" bestFit="1" customWidth="1"/>
    <col min="18" max="18" width="9.5546875" style="1" bestFit="1" customWidth="1"/>
    <col min="19" max="19" width="9.33203125" style="1" bestFit="1" customWidth="1"/>
    <col min="20" max="16384" width="10.109375" style="1"/>
  </cols>
  <sheetData>
    <row r="1" spans="1:19" x14ac:dyDescent="0.3">
      <c r="B1" s="1" t="s">
        <v>73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x14ac:dyDescent="0.3">
      <c r="A2" s="1" t="s">
        <v>70</v>
      </c>
      <c r="B2" s="1">
        <f>_xlfn.XLOOKUP(I1,H1:S1,H2:S2)</f>
        <v>310</v>
      </c>
      <c r="G2" s="1" t="s">
        <v>70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3">
      <c r="A3" s="1" t="s">
        <v>71</v>
      </c>
      <c r="B3" s="1">
        <f t="shared" ref="B3:B4" si="0">_xlfn.XLOOKUP(I2,H2:S2,H3:S3)</f>
        <v>40</v>
      </c>
      <c r="G3" s="1" t="s">
        <v>71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3">
      <c r="A4" s="1" t="s">
        <v>84</v>
      </c>
      <c r="B4" s="1">
        <f t="shared" si="0"/>
        <v>118</v>
      </c>
      <c r="G4" s="1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sheetPr>
    <tabColor theme="7"/>
  </sheetPr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2.109375" style="1" bestFit="1" customWidth="1"/>
    <col min="2" max="2" width="14.109375" style="1" bestFit="1" customWidth="1"/>
    <col min="3" max="6" width="10.109375" style="1"/>
    <col min="7" max="7" width="12.109375" style="1" bestFit="1" customWidth="1"/>
    <col min="8" max="8" width="7.21875" style="1" bestFit="1" customWidth="1"/>
    <col min="9" max="9" width="8.5546875" style="1" bestFit="1" customWidth="1"/>
    <col min="10" max="10" width="6.21875" style="1" bestFit="1" customWidth="1"/>
    <col min="11" max="11" width="4.6640625" style="1" bestFit="1" customWidth="1"/>
    <col min="12" max="12" width="4.5546875" style="1" bestFit="1" customWidth="1"/>
    <col min="13" max="13" width="4.6640625" style="1" bestFit="1" customWidth="1"/>
    <col min="14" max="14" width="4" style="1" bestFit="1" customWidth="1"/>
    <col min="15" max="15" width="6.44140625" style="1" bestFit="1" customWidth="1"/>
    <col min="16" max="16" width="9.77734375" style="1" bestFit="1" customWidth="1"/>
    <col min="17" max="17" width="7.6640625" style="1" bestFit="1" customWidth="1"/>
    <col min="18" max="18" width="9.5546875" style="1" bestFit="1" customWidth="1"/>
    <col min="19" max="19" width="9.33203125" style="1" bestFit="1" customWidth="1"/>
    <col min="20" max="16384" width="10.109375" style="1"/>
  </cols>
  <sheetData>
    <row r="1" spans="1:19" x14ac:dyDescent="0.3">
      <c r="B1" s="1" t="s">
        <v>73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x14ac:dyDescent="0.3">
      <c r="A2" s="1" t="s">
        <v>70</v>
      </c>
      <c r="B2" s="1">
        <f>_xlfn.XLOOKUP(I1,H1:S1,H2:S2)</f>
        <v>310</v>
      </c>
      <c r="G2" s="1" t="s">
        <v>70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3">
      <c r="A3" s="1" t="s">
        <v>71</v>
      </c>
      <c r="B3" s="1">
        <f t="shared" ref="B3:B4" si="0">_xlfn.XLOOKUP(I2,H2:S2,H3:S3)</f>
        <v>40</v>
      </c>
      <c r="G3" s="1" t="s">
        <v>71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3">
      <c r="A4" s="1" t="s">
        <v>84</v>
      </c>
      <c r="B4" s="1">
        <f t="shared" si="0"/>
        <v>118</v>
      </c>
      <c r="G4" s="1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6" spans="1:19" x14ac:dyDescent="0.3">
      <c r="B6" s="1" t="s">
        <v>85</v>
      </c>
    </row>
    <row r="7" spans="1:19" x14ac:dyDescent="0.3">
      <c r="A7" s="1" t="s">
        <v>70</v>
      </c>
      <c r="B7" s="1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sheetPr>
    <tabColor theme="7"/>
  </sheetPr>
  <dimension ref="A1:P10"/>
  <sheetViews>
    <sheetView tabSelected="1" workbookViewId="0">
      <selection activeCell="M15" sqref="M15"/>
    </sheetView>
  </sheetViews>
  <sheetFormatPr defaultRowHeight="14.4" x14ac:dyDescent="0.3"/>
  <cols>
    <col min="1" max="1" width="13.5546875" style="1" bestFit="1" customWidth="1"/>
    <col min="2" max="2" width="26.88671875" style="1" customWidth="1"/>
    <col min="3" max="4" width="8.88671875" style="1"/>
    <col min="5" max="5" width="10.77734375" style="1" bestFit="1" customWidth="1"/>
    <col min="6" max="6" width="9.33203125" style="1" bestFit="1" customWidth="1"/>
    <col min="7" max="7" width="9.88671875" style="1" bestFit="1" customWidth="1"/>
    <col min="8" max="8" width="14.6640625" style="1" bestFit="1" customWidth="1"/>
    <col min="9" max="9" width="4" style="1" bestFit="1" customWidth="1"/>
    <col min="10" max="10" width="6.88671875" style="1" bestFit="1" customWidth="1"/>
    <col min="11" max="11" width="7.33203125" style="1" bestFit="1" customWidth="1"/>
    <col min="12" max="12" width="15.77734375" style="1" bestFit="1" customWidth="1"/>
    <col min="13" max="13" width="6" style="1" bestFit="1" customWidth="1"/>
    <col min="14" max="14" width="9.5546875" style="1" bestFit="1" customWidth="1"/>
    <col min="15" max="15" width="10.5546875" style="1" bestFit="1" customWidth="1"/>
    <col min="16" max="16" width="40.6640625" style="1" bestFit="1" customWidth="1"/>
    <col min="17" max="16384" width="8.88671875" style="1"/>
  </cols>
  <sheetData>
    <row r="1" spans="1:16" x14ac:dyDescent="0.3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4</v>
      </c>
      <c r="K1" s="1" t="s">
        <v>91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3">
      <c r="A3" s="1" t="s">
        <v>63</v>
      </c>
      <c r="B3" s="1" t="str">
        <f>VLOOKUP(A3,H2:P10,9,FALSE)</f>
        <v>Dwight.Schrute@AOL.com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3">
      <c r="A4" s="1" t="s">
        <v>66</v>
      </c>
      <c r="B4" s="1" t="str">
        <f t="shared" ref="B4:B5" si="0">VLOOKUP(A4,H3:P11,9,FALSE)</f>
        <v>Michael.Scott@DunderMifflin.com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3">
      <c r="A5" s="1" t="s">
        <v>68</v>
      </c>
      <c r="B5" s="1" t="str">
        <f t="shared" si="0"/>
        <v>Stanley.Hudson@gmail.com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3"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3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3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3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3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Syed Abuthahir</cp:lastModifiedBy>
  <dcterms:created xsi:type="dcterms:W3CDTF">2021-12-20T02:45:32Z</dcterms:created>
  <dcterms:modified xsi:type="dcterms:W3CDTF">2024-06-12T07:05:57Z</dcterms:modified>
</cp:coreProperties>
</file>