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adir\Documents\Business things\Automate\Data and Report Management\Data Visualisation\"/>
    </mc:Choice>
  </mc:AlternateContent>
  <xr:revisionPtr revIDLastSave="0" documentId="13_ncr:1_{2B9DB193-372D-43E2-9789-33C94193B32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etailed Profit &amp; Loss" sheetId="3" r:id="rId1"/>
    <sheet name="Balance Sheet" sheetId="4" r:id="rId2"/>
    <sheet name="Cashflow Statement" sheetId="5" r:id="rId3"/>
  </sheets>
  <externalReferences>
    <externalReference r:id="rId4"/>
    <externalReference r:id="rId5"/>
    <externalReference r:id="rId6"/>
  </externalReferences>
  <definedNames>
    <definedName name="end_time">'[1]Distributed Team Meeting Plan'!$E$6</definedName>
    <definedName name="LEADS_table">'[2]Personnel Plan - EXAMPLE'!#REF!</definedName>
    <definedName name="_xlnm.Print_Area" localSheetId="1">'Balance Sheet'!$B$1:$E$72</definedName>
    <definedName name="_xlnm.Print_Area" localSheetId="2">'Cashflow Statement'!$B$1:$F$26</definedName>
    <definedName name="_xlnm.Print_Area" localSheetId="0">'Detailed Profit &amp; Loss'!$B$2:$S$135</definedName>
    <definedName name="start_time">'[1]Distributed Team Meeting Plan'!$D$6</definedName>
    <definedName name="Type">'[3]Maintenance Work Order'!#REF!</definedName>
    <definedName name="valHighlight">#REF!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3" l="1"/>
  <c r="K22" i="3"/>
  <c r="C8" i="3"/>
  <c r="C9" i="3" s="1"/>
  <c r="D8" i="3"/>
  <c r="H8" i="3"/>
  <c r="C17" i="5"/>
  <c r="C26" i="5"/>
  <c r="F14" i="5"/>
  <c r="C3" i="5"/>
  <c r="C4" i="5"/>
  <c r="D22" i="3"/>
  <c r="E22" i="3"/>
  <c r="E8" i="3"/>
  <c r="G22" i="3"/>
  <c r="G8" i="3"/>
  <c r="H22" i="3"/>
  <c r="I22" i="3"/>
  <c r="I8" i="3"/>
  <c r="J8" i="3"/>
  <c r="K8" i="3"/>
  <c r="L22" i="3"/>
  <c r="L8" i="3"/>
  <c r="M22" i="3"/>
  <c r="M8" i="3"/>
  <c r="O22" i="3"/>
  <c r="O8" i="3"/>
  <c r="P22" i="3"/>
  <c r="P8" i="3"/>
  <c r="Q22" i="3"/>
  <c r="Q8" i="3"/>
  <c r="E72" i="4"/>
  <c r="C72" i="4"/>
  <c r="C26" i="4"/>
  <c r="C29" i="4"/>
  <c r="C39" i="4"/>
  <c r="C40" i="4"/>
  <c r="C54" i="4"/>
  <c r="C63" i="4"/>
  <c r="C65" i="4"/>
  <c r="C20" i="4"/>
  <c r="E26" i="4"/>
  <c r="D26" i="4"/>
  <c r="D72" i="4"/>
  <c r="C62" i="4"/>
  <c r="E54" i="4"/>
  <c r="E62" i="4"/>
  <c r="E63" i="4"/>
  <c r="D54" i="4"/>
  <c r="D62" i="4"/>
  <c r="D63" i="4"/>
  <c r="E7" i="4"/>
  <c r="D7" i="4"/>
  <c r="E20" i="4"/>
  <c r="E29" i="4"/>
  <c r="E39" i="4"/>
  <c r="E40" i="4"/>
  <c r="E6" i="4"/>
  <c r="D20" i="4"/>
  <c r="D29" i="4"/>
  <c r="D39" i="4"/>
  <c r="D40" i="4"/>
  <c r="D6" i="4"/>
  <c r="C7" i="4"/>
  <c r="C6" i="4"/>
  <c r="E4" i="4"/>
  <c r="D4" i="4"/>
  <c r="C4" i="4"/>
  <c r="E3" i="4"/>
  <c r="D3" i="4"/>
  <c r="C3" i="4"/>
  <c r="D5" i="4"/>
  <c r="E5" i="4"/>
  <c r="C5" i="4"/>
  <c r="D65" i="4"/>
  <c r="E65" i="4"/>
  <c r="N6" i="3"/>
  <c r="F7" i="3"/>
  <c r="J7" i="3"/>
  <c r="N7" i="3"/>
  <c r="R7" i="3"/>
  <c r="F6" i="3"/>
  <c r="J6" i="3"/>
  <c r="R6" i="3"/>
  <c r="F19" i="3"/>
  <c r="F20" i="3"/>
  <c r="S20" i="3" s="1"/>
  <c r="F21" i="3"/>
  <c r="J19" i="3"/>
  <c r="J20" i="3"/>
  <c r="J21" i="3"/>
  <c r="N19" i="3"/>
  <c r="N20" i="3"/>
  <c r="N21" i="3"/>
  <c r="R19" i="3"/>
  <c r="R22" i="3" s="1"/>
  <c r="R20" i="3"/>
  <c r="R21" i="3"/>
  <c r="S21" i="3" l="1"/>
  <c r="J22" i="3"/>
  <c r="N22" i="3"/>
  <c r="F22" i="3"/>
  <c r="S19" i="3"/>
  <c r="R8" i="3"/>
  <c r="N8" i="3"/>
  <c r="S7" i="3"/>
  <c r="S6" i="3"/>
  <c r="D9" i="3"/>
  <c r="E9" i="3" s="1"/>
  <c r="G9" i="3" s="1"/>
  <c r="H9" i="3" s="1"/>
  <c r="I9" i="3" s="1"/>
  <c r="K9" i="3" s="1"/>
  <c r="L9" i="3" s="1"/>
  <c r="M9" i="3" s="1"/>
  <c r="O9" i="3" s="1"/>
  <c r="P9" i="3" s="1"/>
  <c r="Q9" i="3" s="1"/>
  <c r="F8" i="3"/>
  <c r="S8" i="3" s="1"/>
  <c r="S22" i="3" l="1"/>
</calcChain>
</file>

<file path=xl/sharedStrings.xml><?xml version="1.0" encoding="utf-8"?>
<sst xmlns="http://schemas.openxmlformats.org/spreadsheetml/2006/main" count="180" uniqueCount="120">
  <si>
    <t xml:space="preserve"> </t>
  </si>
  <si>
    <t>Q1 TOTAL</t>
  </si>
  <si>
    <t>JAN</t>
  </si>
  <si>
    <t>FEB</t>
  </si>
  <si>
    <t>MAR</t>
  </si>
  <si>
    <t>Q2 TOTAL</t>
  </si>
  <si>
    <t>APR</t>
  </si>
  <si>
    <t>MAY</t>
  </si>
  <si>
    <t>JUN</t>
  </si>
  <si>
    <t>Q3 TOTAL</t>
  </si>
  <si>
    <t>JUL</t>
  </si>
  <si>
    <t>AUG</t>
  </si>
  <si>
    <t>SEPT</t>
  </si>
  <si>
    <t>Q4 TOTAL</t>
  </si>
  <si>
    <t>OCT</t>
  </si>
  <si>
    <t>NOV</t>
  </si>
  <si>
    <t>DEC</t>
  </si>
  <si>
    <t>YR TOTAL</t>
  </si>
  <si>
    <t>OTHER</t>
  </si>
  <si>
    <t>INVENTORY</t>
  </si>
  <si>
    <t>MONTHLY INCOME</t>
  </si>
  <si>
    <t>SALES</t>
  </si>
  <si>
    <t>TOTAL SALES</t>
  </si>
  <si>
    <t>GROSS PROFIT</t>
  </si>
  <si>
    <t>INSURANCE</t>
  </si>
  <si>
    <t>INCREASES</t>
  </si>
  <si>
    <t>BENEFITS</t>
  </si>
  <si>
    <t>DETAILED PROFIT &amp; LOSS</t>
  </si>
  <si>
    <t>TOTAL EXPENSES</t>
  </si>
  <si>
    <t>PROFIT &amp; LOSS RATIOS</t>
  </si>
  <si>
    <t>BALANCE SHEET RATIOS</t>
  </si>
  <si>
    <t>BALANCE SHEET</t>
  </si>
  <si>
    <t>ASSETS</t>
  </si>
  <si>
    <t>CURRENT ASSETS</t>
  </si>
  <si>
    <t>CASH ON HAND</t>
  </si>
  <si>
    <t>DEBTORS</t>
  </si>
  <si>
    <t>PREPAID EXPENSES</t>
  </si>
  <si>
    <t>GENERAL</t>
  </si>
  <si>
    <t>RATES</t>
  </si>
  <si>
    <t>ITEM CATEGORY 1</t>
  </si>
  <si>
    <t>ITEM CATEGORY 2</t>
  </si>
  <si>
    <t>OTHER CURRENT ASSETS</t>
  </si>
  <si>
    <t>TOTAL INVENTORY</t>
  </si>
  <si>
    <t>TOTAL PREPAID EXPENSES</t>
  </si>
  <si>
    <t>TOTAL CURRENT ASSETS</t>
  </si>
  <si>
    <t>FIXED ASSETS</t>
  </si>
  <si>
    <t>TECHNOLOGY</t>
  </si>
  <si>
    <t>EQUIPMENT</t>
  </si>
  <si>
    <t>LEASE</t>
  </si>
  <si>
    <t>TOTAL FIXED ASSETS</t>
  </si>
  <si>
    <t>TOTAL ASSETS</t>
  </si>
  <si>
    <t>LIABILITIES</t>
  </si>
  <si>
    <t>CURRENT LIABILITIES</t>
  </si>
  <si>
    <t>BANK OVERDRAFT</t>
  </si>
  <si>
    <t>CREDIT CARD DEBT</t>
  </si>
  <si>
    <t>CREDITORS</t>
  </si>
  <si>
    <t>TAXES</t>
  </si>
  <si>
    <t>TOTAL CURRENT LIABILITIES</t>
  </si>
  <si>
    <t>VEHICLE LOAN</t>
  </si>
  <si>
    <t>EQUIPMENT FINANCE</t>
  </si>
  <si>
    <t>SHAREHOLDER FUNDS (EQUITY)</t>
  </si>
  <si>
    <t>OWNERS' FUNDS</t>
  </si>
  <si>
    <t>HELD EARNINGS</t>
  </si>
  <si>
    <t>START OF FY</t>
  </si>
  <si>
    <t>CASH SALES</t>
  </si>
  <si>
    <t>CASH COLLECTED FROM DEBTORS (CUSTOMERS)</t>
  </si>
  <si>
    <t>STOCK PURCHASED NOT YET PAID</t>
  </si>
  <si>
    <r>
      <t xml:space="preserve">CASH PAID FOR </t>
    </r>
    <r>
      <rPr>
        <sz val="10"/>
        <color theme="1"/>
        <rFont val="Century Gothic"/>
        <family val="1"/>
      </rPr>
      <t>(enter negative amounts)</t>
    </r>
  </si>
  <si>
    <t>INVESTMENT PURCHASES</t>
  </si>
  <si>
    <t>FUNDING TO DEBTORS</t>
  </si>
  <si>
    <t>SALES MADE NOT YET COLLECTED</t>
  </si>
  <si>
    <t>NET CASH FLOW FROM OPERATIONS</t>
  </si>
  <si>
    <t>CASH AT BEGINNING OF YEAR - MM/DD/YYYY</t>
  </si>
  <si>
    <t>CASH AT END OF YEAR - MM/DD/YYYY</t>
  </si>
  <si>
    <t>INVESTING ACTIVITIES</t>
  </si>
  <si>
    <t xml:space="preserve">FUNDING FROM CREDITORS </t>
  </si>
  <si>
    <t>PURCHASE OF INVESTMENTS</t>
  </si>
  <si>
    <t>NET CASH FLOW FROM INVESTING ACTIVITIES</t>
  </si>
  <si>
    <t>FINANCING ACTIVITIES</t>
  </si>
  <si>
    <t>INCREASE IN EQUITY (proceeds from owners)</t>
  </si>
  <si>
    <t>LOAN REPAYMENT</t>
  </si>
  <si>
    <t>DIVIDENDS</t>
  </si>
  <si>
    <t>NET INCREASE IN CASH</t>
  </si>
  <si>
    <t>MONTHLY NET PROFIT/(LOSS)</t>
  </si>
  <si>
    <t>SALES OF GOODS/SERVICES</t>
  </si>
  <si>
    <t>COMMISSIONS/FEES/ETC.</t>
  </si>
  <si>
    <t>SHORT-TERM INVESTMENTS</t>
  </si>
  <si>
    <t>FURNITURE/FIXTURES</t>
  </si>
  <si>
    <t>BUILDINGS/IMPROVEMENTS</t>
  </si>
  <si>
    <t>LONG-TERM LIABILITIES</t>
  </si>
  <si>
    <t>LONG-TERM LOANS</t>
  </si>
  <si>
    <t>TOTAL LONG-TERM LOANS</t>
  </si>
  <si>
    <t>TOTAL LIABILITIES</t>
  </si>
  <si>
    <t>NET ASSETS
(Assets Less Liabilities - Should Equal Total Shareholders Funds)</t>
  </si>
  <si>
    <t>CURRENT-YEAR PROFIT</t>
  </si>
  <si>
    <t>WORK COVER</t>
  </si>
  <si>
    <t>CASH FLOW STATEMENT</t>
  </si>
  <si>
    <t>CASH FLOW FROM OPERATIONS</t>
  </si>
  <si>
    <t>PROPERTY/EQUIPMENT PURCHASES</t>
  </si>
  <si>
    <t>SALE OF PROPERTY/EQUIPMENT</t>
  </si>
  <si>
    <t>MATURED INVESTMENTS</t>
  </si>
  <si>
    <t>PURCHASE OF PROPERTY/EQUIPMENT</t>
  </si>
  <si>
    <t>INCREASE IN SHORT-TERM DEBT</t>
  </si>
  <si>
    <t>INCREASE IN LONG-TERM DEBT</t>
  </si>
  <si>
    <t>NET CASH FLOW FROM FINANCING ACTIVITIES</t>
  </si>
  <si>
    <t>YEAR-TO-DATE NET PROFIT/(LOSS)</t>
  </si>
  <si>
    <r>
      <t>CURRENT RATIO</t>
    </r>
    <r>
      <rPr>
        <sz val="9"/>
        <color theme="1"/>
        <rFont val="Century Gothic"/>
        <family val="1"/>
      </rPr>
      <t xml:space="preserve">
(Current Assets/Current Liabilities)</t>
    </r>
  </si>
  <si>
    <r>
      <t>QUICK RATIO</t>
    </r>
    <r>
      <rPr>
        <sz val="9"/>
        <color theme="1"/>
        <rFont val="Century Gothic"/>
        <family val="1"/>
      </rPr>
      <t xml:space="preserve">
(Current Assets Less Inventory)/(Current Liabilities Less Bank Overdraft)</t>
    </r>
  </si>
  <si>
    <r>
      <t>WORKING CAPITAL FUNDS</t>
    </r>
    <r>
      <rPr>
        <sz val="9"/>
        <color theme="1"/>
        <rFont val="Century Gothic"/>
        <family val="1"/>
      </rPr>
      <t xml:space="preserve">
(Current Assets Less Current Liabilities)</t>
    </r>
  </si>
  <si>
    <r>
      <t>LEVERAGE RATIO</t>
    </r>
    <r>
      <rPr>
        <sz val="9"/>
        <color theme="1"/>
        <rFont val="Century Gothic"/>
        <family val="1"/>
      </rPr>
      <t xml:space="preserve">
(Total Liabilities/Total Assets)</t>
    </r>
  </si>
  <si>
    <r>
      <t>DEBT-TO-EQUITY RATIO</t>
    </r>
    <r>
      <rPr>
        <sz val="9"/>
        <color theme="1"/>
        <rFont val="Century Gothic"/>
        <family val="1"/>
      </rPr>
      <t xml:space="preserve">
(Total Liabilities/Total Shareholders Funds)</t>
    </r>
  </si>
  <si>
    <t>TOTAL EQUITY</t>
  </si>
  <si>
    <r>
      <t xml:space="preserve">CASH RECEIPTS FROM CUSTOMERS 
</t>
    </r>
    <r>
      <rPr>
        <sz val="10"/>
        <color theme="1"/>
        <rFont val="Century Gothic"/>
        <family val="1"/>
      </rPr>
      <t>(enter positive amounts)</t>
    </r>
  </si>
  <si>
    <r>
      <t>NET MARGIN</t>
    </r>
    <r>
      <rPr>
        <sz val="9"/>
        <color theme="1"/>
        <rFont val="Century Gothic"/>
        <family val="1"/>
      </rPr>
      <t xml:space="preserve">
(Net Profit/Net Income)</t>
    </r>
  </si>
  <si>
    <r>
      <t>BREAK-EVEN</t>
    </r>
    <r>
      <rPr>
        <sz val="9"/>
        <color theme="1"/>
        <rFont val="Century Gothic"/>
        <family val="1"/>
      </rPr>
      <t xml:space="preserve">
(Expenses/((1-(Cost of Goods Sold/Net Income))</t>
    </r>
  </si>
  <si>
    <r>
      <t xml:space="preserve">CASH RECEIPTS FROM:
</t>
    </r>
    <r>
      <rPr>
        <sz val="10"/>
        <color theme="1"/>
        <rFont val="Century Gothic"/>
        <family val="1"/>
      </rPr>
      <t>(enter positive amounts)</t>
    </r>
  </si>
  <si>
    <r>
      <t xml:space="preserve">CASH RECEIPTS FROM: 
</t>
    </r>
    <r>
      <rPr>
        <sz val="10"/>
        <color theme="1"/>
        <rFont val="Century Gothic"/>
        <family val="1"/>
      </rPr>
      <t>(enter positive amounts)</t>
    </r>
  </si>
  <si>
    <r>
      <t xml:space="preserve">GROSS MARGIN
</t>
    </r>
    <r>
      <rPr>
        <sz val="9"/>
        <color theme="1"/>
        <rFont val="Century Gothic"/>
        <family val="1"/>
      </rPr>
      <t>(Revenue - COGS/Revenue)</t>
    </r>
  </si>
  <si>
    <r>
      <t>MARK-UP</t>
    </r>
    <r>
      <rPr>
        <sz val="9"/>
        <color theme="1"/>
        <rFont val="Century Gothic"/>
        <family val="1"/>
      </rPr>
      <t xml:space="preserve">
((Net Income - Cost of Goods Sold)/(Cost of Goods Sold)) x 100</t>
    </r>
  </si>
  <si>
    <t xml:space="preserve">FIRM FINANCIAL PROJECTIONS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</si>
</sst>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0.0000"/>
    <numFmt numFmtId="166" formatCode="&quot;$&quot;#,##0"/>
    <numFmt numFmtId="167" formatCode="_-[$$-409]* #,##0.00_ ;_-[$$-409]* \-#,##0.00\ ;_-[$$-409]* &quot;-&quot;??_ ;_-@_ 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8" tint="-0.499984740745262"/>
      <name val="Century Gothic"/>
      <family val="1"/>
    </font>
    <font>
      <sz val="10"/>
      <color theme="1"/>
      <name val="Century Gothic"/>
      <family val="1"/>
    </font>
    <font>
      <sz val="10"/>
      <color theme="1"/>
      <name val="Calibri"/>
      <family val="2"/>
      <scheme val="minor"/>
    </font>
    <font>
      <b/>
      <sz val="10"/>
      <color theme="1"/>
      <name val="Century Gothic"/>
      <family val="1"/>
    </font>
    <font>
      <b/>
      <sz val="11"/>
      <color theme="1"/>
      <name val="Century Gothic"/>
      <family val="1"/>
    </font>
    <font>
      <b/>
      <sz val="10"/>
      <color theme="1"/>
      <name val="Calibri"/>
      <family val="2"/>
      <scheme val="minor"/>
    </font>
    <font>
      <sz val="9"/>
      <color theme="1"/>
      <name val="Century Gothic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 tint="-0.499984740745262"/>
      <name val="Century Gothic"/>
      <family val="1"/>
    </font>
    <font>
      <b/>
      <sz val="20"/>
      <color theme="1" tint="0.34998626667073579"/>
      <name val="Century Gothic"/>
      <family val="1"/>
    </font>
    <font>
      <sz val="20"/>
      <color theme="1" tint="0.34998626667073579"/>
      <name val="Century Gothic"/>
      <family val="1"/>
    </font>
    <font>
      <sz val="12"/>
      <color theme="1" tint="0.499984740745262"/>
      <name val="Century Gothic"/>
      <family val="1"/>
    </font>
    <font>
      <sz val="11"/>
      <color theme="1" tint="0.499984740745262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Segoe UI"/>
      <family val="2"/>
    </font>
    <font>
      <b/>
      <i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darkUp">
        <fgColor theme="0"/>
        <bgColor theme="6" tint="0.59999389629810485"/>
      </patternFill>
    </fill>
    <fill>
      <patternFill patternType="darkUp">
        <fgColor theme="0"/>
        <bgColor theme="6" tint="0.79995117038483843"/>
      </patternFill>
    </fill>
    <fill>
      <patternFill patternType="darkUp">
        <fgColor theme="0"/>
        <bgColor theme="7" tint="0.59999389629810485"/>
      </patternFill>
    </fill>
    <fill>
      <patternFill patternType="darkUp">
        <fgColor theme="0"/>
        <bgColor theme="7" tint="0.79995117038483843"/>
      </patternFill>
    </fill>
    <fill>
      <patternFill patternType="darkUp">
        <fgColor theme="0"/>
        <bgColor theme="4" tint="0.79995117038483843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darkUp">
        <fgColor theme="0"/>
        <bgColor rgb="FFEAEEF3"/>
      </patternFill>
    </fill>
    <fill>
      <patternFill patternType="darkUp">
        <fgColor theme="0"/>
        <bgColor theme="3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darkUp">
        <fgColor theme="0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darkUp">
        <fgColor theme="0"/>
        <bgColor theme="9" tint="0.59999389629810485"/>
      </patternFill>
    </fill>
    <fill>
      <patternFill patternType="solid">
        <fgColor theme="7" tint="0.39997558519241921"/>
        <bgColor indexed="64"/>
      </patternFill>
    </fill>
    <fill>
      <patternFill patternType="darkUp">
        <fgColor theme="0"/>
        <bgColor theme="0" tint="-4.9989318521683403E-2"/>
      </patternFill>
    </fill>
    <fill>
      <patternFill patternType="darkUp">
        <fgColor theme="0"/>
        <bgColor theme="7" tint="0.79998168889431442"/>
      </patternFill>
    </fill>
    <fill>
      <patternFill patternType="solid">
        <fgColor theme="4" tint="0.39997558519241921"/>
        <bgColor indexed="64"/>
      </patternFill>
    </fill>
    <fill>
      <patternFill patternType="darkUp">
        <fgColor theme="0"/>
        <bgColor theme="0" tint="-0.14999847407452621"/>
      </patternFill>
    </fill>
    <fill>
      <patternFill patternType="solid">
        <fgColor rgb="FFF7F9FB"/>
        <bgColor indexed="64"/>
      </patternFill>
    </fill>
  </fills>
  <borders count="27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double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0" tint="-4.9989318521683403E-2"/>
      </bottom>
      <diagonal/>
    </border>
    <border>
      <left style="thin">
        <color theme="0" tint="-4.9989318521683403E-2"/>
      </left>
      <right style="double">
        <color theme="0" tint="-4.9989318521683403E-2"/>
      </right>
      <top style="thin">
        <color theme="0" tint="-4.9989318521683403E-2"/>
      </top>
      <bottom style="medium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medium">
        <color theme="0" tint="-4.9989318521683403E-2"/>
      </bottom>
      <diagonal/>
    </border>
    <border>
      <left/>
      <right style="thin">
        <color theme="0" tint="-4.9989318521683403E-2"/>
      </right>
      <top/>
      <bottom style="medium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double">
        <color theme="0" tint="-4.9989318521683403E-2"/>
      </bottom>
      <diagonal/>
    </border>
    <border>
      <left style="thin">
        <color theme="0" tint="-4.9989318521683403E-2"/>
      </left>
      <right style="double">
        <color theme="0" tint="-4.9989318521683403E-2"/>
      </right>
      <top/>
      <bottom style="double">
        <color theme="0" tint="-4.9989318521683403E-2"/>
      </bottom>
      <diagonal/>
    </border>
    <border>
      <left/>
      <right style="thin">
        <color theme="0" tint="-4.9989318521683403E-2"/>
      </right>
      <top/>
      <bottom style="double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double">
        <color theme="0" tint="-4.9989318521683403E-2"/>
      </top>
      <bottom style="thick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double">
        <color theme="0" tint="-4.9989318521683403E-2"/>
      </right>
      <top style="double">
        <color theme="0" tint="-4.9989318521683403E-2"/>
      </top>
      <bottom style="thick">
        <color theme="0" tint="-4.9989318521683403E-2"/>
      </bottom>
      <diagonal/>
    </border>
    <border>
      <left/>
      <right style="thin">
        <color theme="0" tint="-4.9989318521683403E-2"/>
      </right>
      <top style="double">
        <color theme="0" tint="-4.9989318521683403E-2"/>
      </top>
      <bottom style="thick">
        <color theme="0" tint="-4.9989318521683403E-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249977111117893"/>
      </left>
      <right/>
      <top/>
      <bottom/>
      <diagonal/>
    </border>
    <border>
      <left style="double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  <border>
      <left style="double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ck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medium">
        <color theme="0" tint="-0.249977111117893"/>
      </bottom>
      <diagonal/>
    </border>
    <border>
      <left style="double">
        <color theme="0" tint="-0.249977111117893"/>
      </left>
      <right style="double">
        <color theme="0" tint="-0.249977111117893"/>
      </right>
      <top style="thick">
        <color theme="0" tint="-0.249977111117893"/>
      </top>
      <bottom style="medium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1" fillId="0" borderId="0"/>
    <xf numFmtId="9" fontId="1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5" fillId="4" borderId="1" xfId="0" applyNumberFormat="1" applyFont="1" applyFill="1" applyBorder="1" applyAlignment="1">
      <alignment vertical="center"/>
    </xf>
    <xf numFmtId="0" fontId="6" fillId="11" borderId="3" xfId="0" applyFont="1" applyFill="1" applyBorder="1" applyAlignment="1">
      <alignment vertical="center"/>
    </xf>
    <xf numFmtId="164" fontId="7" fillId="6" borderId="3" xfId="0" applyNumberFormat="1" applyFont="1" applyFill="1" applyBorder="1" applyAlignment="1">
      <alignment vertical="center"/>
    </xf>
    <xf numFmtId="0" fontId="6" fillId="10" borderId="2" xfId="0" applyFont="1" applyFill="1" applyBorder="1" applyAlignment="1">
      <alignment vertical="center"/>
    </xf>
    <xf numFmtId="164" fontId="5" fillId="5" borderId="2" xfId="0" applyNumberFormat="1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164" fontId="5" fillId="4" borderId="3" xfId="0" applyNumberFormat="1" applyFont="1" applyFill="1" applyBorder="1" applyAlignment="1">
      <alignment vertical="center"/>
    </xf>
    <xf numFmtId="0" fontId="6" fillId="8" borderId="2" xfId="0" applyFont="1" applyFill="1" applyBorder="1" applyAlignment="1">
      <alignment vertical="center"/>
    </xf>
    <xf numFmtId="164" fontId="5" fillId="3" borderId="2" xfId="0" applyNumberFormat="1" applyFont="1" applyFill="1" applyBorder="1" applyAlignment="1">
      <alignment vertical="center"/>
    </xf>
    <xf numFmtId="0" fontId="6" fillId="7" borderId="3" xfId="0" applyFont="1" applyFill="1" applyBorder="1" applyAlignment="1">
      <alignment vertical="center"/>
    </xf>
    <xf numFmtId="164" fontId="5" fillId="2" borderId="3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right" vertical="center" indent="1"/>
    </xf>
    <xf numFmtId="164" fontId="5" fillId="12" borderId="4" xfId="0" applyNumberFormat="1" applyFont="1" applyFill="1" applyBorder="1" applyAlignment="1">
      <alignment vertical="center"/>
    </xf>
    <xf numFmtId="164" fontId="5" fillId="0" borderId="4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7" fillId="15" borderId="6" xfId="0" applyNumberFormat="1" applyFont="1" applyFill="1" applyBorder="1" applyAlignment="1">
      <alignment vertical="center"/>
    </xf>
    <xf numFmtId="0" fontId="13" fillId="0" borderId="0" xfId="0" applyFont="1"/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14" fillId="1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5" fillId="0" borderId="16" xfId="0" applyFont="1" applyBorder="1" applyAlignment="1">
      <alignment horizontal="left" vertical="center" indent="1"/>
    </xf>
    <xf numFmtId="0" fontId="3" fillId="16" borderId="16" xfId="0" applyFont="1" applyFill="1" applyBorder="1" applyAlignment="1">
      <alignment horizontal="left" vertical="center" indent="1"/>
    </xf>
    <xf numFmtId="164" fontId="5" fillId="16" borderId="17" xfId="0" applyNumberFormat="1" applyFont="1" applyFill="1" applyBorder="1" applyAlignment="1">
      <alignment horizontal="center" vertical="center"/>
    </xf>
    <xf numFmtId="0" fontId="3" fillId="17" borderId="16" xfId="0" applyFont="1" applyFill="1" applyBorder="1" applyAlignment="1">
      <alignment horizontal="left" vertical="center" indent="1"/>
    </xf>
    <xf numFmtId="164" fontId="5" fillId="17" borderId="17" xfId="0" applyNumberFormat="1" applyFont="1" applyFill="1" applyBorder="1" applyAlignment="1">
      <alignment horizontal="center" vertical="center"/>
    </xf>
    <xf numFmtId="0" fontId="3" fillId="16" borderId="17" xfId="0" applyFont="1" applyFill="1" applyBorder="1" applyAlignment="1">
      <alignment horizontal="center" vertical="center"/>
    </xf>
    <xf numFmtId="0" fontId="7" fillId="16" borderId="16" xfId="0" applyFont="1" applyFill="1" applyBorder="1" applyAlignment="1">
      <alignment horizontal="right" vertical="center" indent="1"/>
    </xf>
    <xf numFmtId="164" fontId="5" fillId="16" borderId="17" xfId="0" applyNumberFormat="1" applyFont="1" applyFill="1" applyBorder="1" applyAlignment="1">
      <alignment vertical="center"/>
    </xf>
    <xf numFmtId="0" fontId="8" fillId="17" borderId="16" xfId="0" applyFont="1" applyFill="1" applyBorder="1" applyAlignment="1">
      <alignment horizontal="left" vertical="center" indent="1"/>
    </xf>
    <xf numFmtId="164" fontId="6" fillId="18" borderId="17" xfId="0" applyNumberFormat="1" applyFont="1" applyFill="1" applyBorder="1" applyAlignment="1">
      <alignment vertical="center"/>
    </xf>
    <xf numFmtId="0" fontId="6" fillId="18" borderId="17" xfId="0" applyFont="1" applyFill="1" applyBorder="1" applyAlignment="1">
      <alignment vertical="center"/>
    </xf>
    <xf numFmtId="0" fontId="16" fillId="0" borderId="0" xfId="0" applyFont="1" applyAlignment="1">
      <alignment horizontal="left" vertical="center"/>
    </xf>
    <xf numFmtId="164" fontId="5" fillId="0" borderId="17" xfId="0" applyNumberFormat="1" applyFont="1" applyBorder="1" applyAlignment="1">
      <alignment horizontal="center" vertical="center"/>
    </xf>
    <xf numFmtId="0" fontId="7" fillId="16" borderId="16" xfId="0" applyFont="1" applyFill="1" applyBorder="1" applyAlignment="1">
      <alignment horizontal="right" vertical="center" wrapText="1" indent="1"/>
    </xf>
    <xf numFmtId="165" fontId="5" fillId="16" borderId="17" xfId="0" applyNumberFormat="1" applyFont="1" applyFill="1" applyBorder="1" applyAlignment="1">
      <alignment horizontal="center" vertical="center"/>
    </xf>
    <xf numFmtId="1" fontId="5" fillId="16" borderId="17" xfId="0" applyNumberFormat="1" applyFont="1" applyFill="1" applyBorder="1" applyAlignment="1">
      <alignment horizontal="center" vertical="center"/>
    </xf>
    <xf numFmtId="0" fontId="3" fillId="14" borderId="19" xfId="0" applyFont="1" applyFill="1" applyBorder="1" applyAlignment="1">
      <alignment horizontal="center" vertical="center"/>
    </xf>
    <xf numFmtId="165" fontId="5" fillId="14" borderId="19" xfId="0" applyNumberFormat="1" applyFont="1" applyFill="1" applyBorder="1" applyAlignment="1">
      <alignment horizontal="center" vertical="center"/>
    </xf>
    <xf numFmtId="1" fontId="5" fillId="14" borderId="19" xfId="0" applyNumberFormat="1" applyFont="1" applyFill="1" applyBorder="1" applyAlignment="1">
      <alignment horizontal="center" vertical="center"/>
    </xf>
    <xf numFmtId="0" fontId="3" fillId="17" borderId="19" xfId="0" applyFont="1" applyFill="1" applyBorder="1" applyAlignment="1">
      <alignment horizontal="center" vertical="center"/>
    </xf>
    <xf numFmtId="165" fontId="5" fillId="17" borderId="19" xfId="0" applyNumberFormat="1" applyFont="1" applyFill="1" applyBorder="1" applyAlignment="1">
      <alignment horizontal="center" vertical="center"/>
    </xf>
    <xf numFmtId="1" fontId="5" fillId="17" borderId="19" xfId="0" applyNumberFormat="1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indent="3"/>
    </xf>
    <xf numFmtId="0" fontId="7" fillId="0" borderId="16" xfId="0" applyFont="1" applyBorder="1" applyAlignment="1">
      <alignment horizontal="right" vertical="center" indent="1"/>
    </xf>
    <xf numFmtId="0" fontId="6" fillId="8" borderId="19" xfId="0" applyFont="1" applyFill="1" applyBorder="1" applyAlignment="1">
      <alignment vertical="center"/>
    </xf>
    <xf numFmtId="164" fontId="5" fillId="2" borderId="19" xfId="1" applyFont="1" applyFill="1" applyBorder="1" applyAlignment="1">
      <alignment vertical="center"/>
    </xf>
    <xf numFmtId="0" fontId="6" fillId="18" borderId="19" xfId="0" applyFont="1" applyFill="1" applyBorder="1" applyAlignment="1">
      <alignment vertical="center"/>
    </xf>
    <xf numFmtId="164" fontId="5" fillId="17" borderId="19" xfId="1" applyFont="1" applyFill="1" applyBorder="1" applyAlignment="1">
      <alignment vertical="center"/>
    </xf>
    <xf numFmtId="164" fontId="7" fillId="17" borderId="19" xfId="1" applyFont="1" applyFill="1" applyBorder="1" applyAlignment="1">
      <alignment vertical="center"/>
    </xf>
    <xf numFmtId="164" fontId="5" fillId="17" borderId="19" xfId="0" applyNumberFormat="1" applyFont="1" applyFill="1" applyBorder="1" applyAlignment="1">
      <alignment vertical="center"/>
    </xf>
    <xf numFmtId="164" fontId="7" fillId="14" borderId="19" xfId="1" applyFont="1" applyFill="1" applyBorder="1" applyAlignment="1">
      <alignment vertical="center"/>
    </xf>
    <xf numFmtId="164" fontId="7" fillId="16" borderId="17" xfId="1" applyFont="1" applyFill="1" applyBorder="1" applyAlignment="1">
      <alignment vertical="center"/>
    </xf>
    <xf numFmtId="164" fontId="5" fillId="0" borderId="17" xfId="1" applyFont="1" applyFill="1" applyBorder="1" applyAlignment="1">
      <alignment vertical="center"/>
    </xf>
    <xf numFmtId="164" fontId="5" fillId="0" borderId="19" xfId="1" applyFont="1" applyFill="1" applyBorder="1" applyAlignment="1">
      <alignment vertical="center"/>
    </xf>
    <xf numFmtId="164" fontId="5" fillId="16" borderId="17" xfId="1" applyFont="1" applyFill="1" applyBorder="1" applyAlignment="1">
      <alignment vertical="center"/>
    </xf>
    <xf numFmtId="0" fontId="6" fillId="19" borderId="17" xfId="0" applyFont="1" applyFill="1" applyBorder="1" applyAlignment="1">
      <alignment vertical="center"/>
    </xf>
    <xf numFmtId="0" fontId="7" fillId="17" borderId="16" xfId="0" applyFont="1" applyFill="1" applyBorder="1" applyAlignment="1">
      <alignment horizontal="right" vertical="center" indent="1"/>
    </xf>
    <xf numFmtId="0" fontId="8" fillId="16" borderId="16" xfId="0" applyFont="1" applyFill="1" applyBorder="1" applyAlignment="1">
      <alignment horizontal="left" vertical="center" indent="1"/>
    </xf>
    <xf numFmtId="164" fontId="5" fillId="14" borderId="19" xfId="0" applyNumberFormat="1" applyFont="1" applyFill="1" applyBorder="1" applyAlignment="1">
      <alignment vertical="center"/>
    </xf>
    <xf numFmtId="0" fontId="7" fillId="16" borderId="20" xfId="0" applyFont="1" applyFill="1" applyBorder="1" applyAlignment="1">
      <alignment horizontal="right" vertical="center" indent="1"/>
    </xf>
    <xf numFmtId="164" fontId="5" fillId="16" borderId="21" xfId="1" applyFont="1" applyFill="1" applyBorder="1" applyAlignment="1">
      <alignment vertical="center"/>
    </xf>
    <xf numFmtId="164" fontId="5" fillId="2" borderId="22" xfId="1" applyFont="1" applyFill="1" applyBorder="1" applyAlignment="1">
      <alignment vertical="center"/>
    </xf>
    <xf numFmtId="164" fontId="5" fillId="17" borderId="22" xfId="1" applyFont="1" applyFill="1" applyBorder="1" applyAlignment="1">
      <alignment vertical="center"/>
    </xf>
    <xf numFmtId="164" fontId="5" fillId="14" borderId="25" xfId="0" applyNumberFormat="1" applyFont="1" applyFill="1" applyBorder="1" applyAlignment="1">
      <alignment vertical="center"/>
    </xf>
    <xf numFmtId="164" fontId="5" fillId="17" borderId="25" xfId="0" applyNumberFormat="1" applyFont="1" applyFill="1" applyBorder="1" applyAlignment="1">
      <alignment vertical="center"/>
    </xf>
    <xf numFmtId="0" fontId="7" fillId="16" borderId="24" xfId="0" applyFont="1" applyFill="1" applyBorder="1" applyAlignment="1">
      <alignment horizontal="right" vertical="center" indent="1"/>
    </xf>
    <xf numFmtId="164" fontId="5" fillId="16" borderId="23" xfId="0" applyNumberFormat="1" applyFont="1" applyFill="1" applyBorder="1" applyAlignment="1">
      <alignment vertical="center"/>
    </xf>
    <xf numFmtId="0" fontId="8" fillId="17" borderId="16" xfId="0" applyFont="1" applyFill="1" applyBorder="1" applyAlignment="1">
      <alignment horizontal="left" vertical="center" wrapText="1" indent="1"/>
    </xf>
    <xf numFmtId="0" fontId="7" fillId="16" borderId="1" xfId="0" applyFont="1" applyFill="1" applyBorder="1" applyAlignment="1">
      <alignment horizontal="right" vertical="center" indent="1"/>
    </xf>
    <xf numFmtId="0" fontId="7" fillId="16" borderId="9" xfId="0" applyFont="1" applyFill="1" applyBorder="1" applyAlignment="1">
      <alignment horizontal="right" vertical="center" indent="1"/>
    </xf>
    <xf numFmtId="0" fontId="7" fillId="16" borderId="12" xfId="0" applyFont="1" applyFill="1" applyBorder="1" applyAlignment="1">
      <alignment horizontal="right" vertical="center" indent="1"/>
    </xf>
    <xf numFmtId="0" fontId="7" fillId="16" borderId="7" xfId="0" applyFont="1" applyFill="1" applyBorder="1" applyAlignment="1">
      <alignment horizontal="right" vertical="center" indent="1"/>
    </xf>
    <xf numFmtId="0" fontId="8" fillId="17" borderId="1" xfId="0" applyFont="1" applyFill="1" applyBorder="1" applyAlignment="1">
      <alignment horizontal="left" vertical="center" indent="1"/>
    </xf>
    <xf numFmtId="0" fontId="9" fillId="23" borderId="13" xfId="0" applyFont="1" applyFill="1" applyBorder="1" applyAlignment="1">
      <alignment vertical="center"/>
    </xf>
    <xf numFmtId="164" fontId="7" fillId="22" borderId="7" xfId="0" applyNumberFormat="1" applyFont="1" applyFill="1" applyBorder="1" applyAlignment="1">
      <alignment vertical="center"/>
    </xf>
    <xf numFmtId="164" fontId="5" fillId="22" borderId="14" xfId="0" applyNumberFormat="1" applyFont="1" applyFill="1" applyBorder="1" applyAlignment="1">
      <alignment vertical="center"/>
    </xf>
    <xf numFmtId="0" fontId="3" fillId="24" borderId="2" xfId="0" applyFont="1" applyFill="1" applyBorder="1" applyAlignment="1">
      <alignment horizontal="center" vertical="center"/>
    </xf>
    <xf numFmtId="164" fontId="5" fillId="24" borderId="2" xfId="0" applyNumberFormat="1" applyFont="1" applyFill="1" applyBorder="1" applyAlignment="1">
      <alignment vertical="center"/>
    </xf>
    <xf numFmtId="164" fontId="5" fillId="24" borderId="10" xfId="0" applyNumberFormat="1" applyFont="1" applyFill="1" applyBorder="1" applyAlignment="1">
      <alignment vertical="center"/>
    </xf>
    <xf numFmtId="0" fontId="3" fillId="25" borderId="1" xfId="0" applyFont="1" applyFill="1" applyBorder="1" applyAlignment="1">
      <alignment horizontal="center" vertical="center"/>
    </xf>
    <xf numFmtId="0" fontId="6" fillId="23" borderId="2" xfId="0" applyFont="1" applyFill="1" applyBorder="1" applyAlignment="1">
      <alignment vertical="center"/>
    </xf>
    <xf numFmtId="164" fontId="5" fillId="22" borderId="2" xfId="0" applyNumberFormat="1" applyFont="1" applyFill="1" applyBorder="1" applyAlignment="1">
      <alignment vertical="center"/>
    </xf>
    <xf numFmtId="0" fontId="6" fillId="26" borderId="1" xfId="0" applyFont="1" applyFill="1" applyBorder="1" applyAlignment="1">
      <alignment vertical="center"/>
    </xf>
    <xf numFmtId="164" fontId="5" fillId="24" borderId="1" xfId="0" applyNumberFormat="1" applyFont="1" applyFill="1" applyBorder="1" applyAlignment="1">
      <alignment vertical="center"/>
    </xf>
    <xf numFmtId="0" fontId="3" fillId="21" borderId="3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25" borderId="26" xfId="0" applyFont="1" applyFill="1" applyBorder="1" applyAlignment="1">
      <alignment horizontal="center" vertical="center"/>
    </xf>
    <xf numFmtId="0" fontId="3" fillId="21" borderId="26" xfId="0" applyFont="1" applyFill="1" applyBorder="1" applyAlignment="1">
      <alignment horizontal="center" vertical="center"/>
    </xf>
    <xf numFmtId="0" fontId="7" fillId="16" borderId="26" xfId="0" applyFont="1" applyFill="1" applyBorder="1" applyAlignment="1">
      <alignment horizontal="right" vertical="center" wrapText="1" indent="1"/>
    </xf>
    <xf numFmtId="165" fontId="5" fillId="25" borderId="26" xfId="0" applyNumberFormat="1" applyFont="1" applyFill="1" applyBorder="1" applyAlignment="1">
      <alignment horizontal="center" vertical="center"/>
    </xf>
    <xf numFmtId="165" fontId="5" fillId="21" borderId="26" xfId="0" applyNumberFormat="1" applyFont="1" applyFill="1" applyBorder="1" applyAlignment="1">
      <alignment horizontal="center" vertical="center"/>
    </xf>
    <xf numFmtId="2" fontId="5" fillId="25" borderId="26" xfId="0" applyNumberFormat="1" applyFont="1" applyFill="1" applyBorder="1" applyAlignment="1">
      <alignment horizontal="center" vertical="center"/>
    </xf>
    <xf numFmtId="2" fontId="5" fillId="21" borderId="26" xfId="0" applyNumberFormat="1" applyFont="1" applyFill="1" applyBorder="1" applyAlignment="1">
      <alignment horizontal="center" vertical="center"/>
    </xf>
    <xf numFmtId="0" fontId="3" fillId="27" borderId="3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27" borderId="26" xfId="0" applyFont="1" applyFill="1" applyBorder="1" applyAlignment="1">
      <alignment horizontal="center" vertical="center"/>
    </xf>
    <xf numFmtId="165" fontId="5" fillId="27" borderId="26" xfId="0" applyNumberFormat="1" applyFont="1" applyFill="1" applyBorder="1" applyAlignment="1">
      <alignment horizontal="center" vertical="center"/>
    </xf>
    <xf numFmtId="2" fontId="5" fillId="27" borderId="26" xfId="0" applyNumberFormat="1" applyFont="1" applyFill="1" applyBorder="1" applyAlignment="1">
      <alignment horizontal="center" vertical="center"/>
    </xf>
    <xf numFmtId="164" fontId="7" fillId="13" borderId="8" xfId="0" applyNumberFormat="1" applyFont="1" applyFill="1" applyBorder="1" applyAlignment="1">
      <alignment vertical="center"/>
    </xf>
    <xf numFmtId="0" fontId="9" fillId="28" borderId="13" xfId="0" applyFont="1" applyFill="1" applyBorder="1" applyAlignment="1">
      <alignment vertical="center"/>
    </xf>
    <xf numFmtId="164" fontId="5" fillId="13" borderId="14" xfId="0" applyNumberFormat="1" applyFont="1" applyFill="1" applyBorder="1" applyAlignment="1">
      <alignment vertical="center"/>
    </xf>
    <xf numFmtId="164" fontId="5" fillId="14" borderId="2" xfId="0" applyNumberFormat="1" applyFont="1" applyFill="1" applyBorder="1" applyAlignment="1">
      <alignment vertical="center"/>
    </xf>
    <xf numFmtId="164" fontId="5" fillId="14" borderId="10" xfId="0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vertical="center"/>
    </xf>
    <xf numFmtId="164" fontId="5" fillId="4" borderId="10" xfId="0" applyNumberFormat="1" applyFont="1" applyFill="1" applyBorder="1" applyAlignment="1">
      <alignment vertical="center"/>
    </xf>
    <xf numFmtId="164" fontId="7" fillId="5" borderId="8" xfId="0" applyNumberFormat="1" applyFont="1" applyFill="1" applyBorder="1" applyAlignment="1">
      <alignment vertical="center"/>
    </xf>
    <xf numFmtId="164" fontId="5" fillId="5" borderId="14" xfId="0" applyNumberFormat="1" applyFont="1" applyFill="1" applyBorder="1" applyAlignment="1">
      <alignment vertical="center"/>
    </xf>
    <xf numFmtId="0" fontId="9" fillId="29" borderId="13" xfId="0" applyFont="1" applyFill="1" applyBorder="1" applyAlignment="1">
      <alignment vertical="center"/>
    </xf>
    <xf numFmtId="0" fontId="3" fillId="20" borderId="3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3" fillId="20" borderId="26" xfId="0" applyFont="1" applyFill="1" applyBorder="1" applyAlignment="1">
      <alignment horizontal="center" vertical="center"/>
    </xf>
    <xf numFmtId="165" fontId="5" fillId="20" borderId="26" xfId="0" applyNumberFormat="1" applyFont="1" applyFill="1" applyBorder="1" applyAlignment="1">
      <alignment horizontal="center" vertical="center"/>
    </xf>
    <xf numFmtId="2" fontId="5" fillId="20" borderId="26" xfId="0" applyNumberFormat="1" applyFont="1" applyFill="1" applyBorder="1" applyAlignment="1">
      <alignment horizontal="center" vertical="center"/>
    </xf>
    <xf numFmtId="164" fontId="5" fillId="16" borderId="3" xfId="0" applyNumberFormat="1" applyFont="1" applyFill="1" applyBorder="1" applyAlignment="1">
      <alignment vertical="center"/>
    </xf>
    <xf numFmtId="164" fontId="5" fillId="16" borderId="1" xfId="0" applyNumberFormat="1" applyFont="1" applyFill="1" applyBorder="1" applyAlignment="1">
      <alignment vertical="center"/>
    </xf>
    <xf numFmtId="0" fontId="6" fillId="19" borderId="3" xfId="0" applyFont="1" applyFill="1" applyBorder="1" applyAlignment="1">
      <alignment vertical="center"/>
    </xf>
    <xf numFmtId="0" fontId="6" fillId="19" borderId="1" xfId="0" applyFont="1" applyFill="1" applyBorder="1" applyAlignment="1">
      <alignment vertical="center"/>
    </xf>
    <xf numFmtId="0" fontId="3" fillId="16" borderId="2" xfId="0" applyFont="1" applyFill="1" applyBorder="1" applyAlignment="1">
      <alignment horizontal="center" vertical="center"/>
    </xf>
    <xf numFmtId="164" fontId="5" fillId="16" borderId="2" xfId="0" applyNumberFormat="1" applyFont="1" applyFill="1" applyBorder="1" applyAlignment="1">
      <alignment vertical="center"/>
    </xf>
    <xf numFmtId="164" fontId="5" fillId="16" borderId="10" xfId="0" applyNumberFormat="1" applyFont="1" applyFill="1" applyBorder="1" applyAlignment="1">
      <alignment vertical="center"/>
    </xf>
    <xf numFmtId="164" fontId="7" fillId="17" borderId="8" xfId="0" applyNumberFormat="1" applyFont="1" applyFill="1" applyBorder="1" applyAlignment="1">
      <alignment vertical="center"/>
    </xf>
    <xf numFmtId="0" fontId="9" fillId="18" borderId="13" xfId="0" applyFont="1" applyFill="1" applyBorder="1" applyAlignment="1">
      <alignment vertical="center"/>
    </xf>
    <xf numFmtId="164" fontId="5" fillId="17" borderId="14" xfId="0" applyNumberFormat="1" applyFont="1" applyFill="1" applyBorder="1" applyAlignment="1">
      <alignment vertical="center"/>
    </xf>
    <xf numFmtId="0" fontId="3" fillId="17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vertical="center"/>
    </xf>
    <xf numFmtId="164" fontId="5" fillId="17" borderId="2" xfId="0" applyNumberFormat="1" applyFont="1" applyFill="1" applyBorder="1" applyAlignment="1">
      <alignment vertical="center"/>
    </xf>
    <xf numFmtId="0" fontId="3" fillId="30" borderId="3" xfId="0" applyFont="1" applyFill="1" applyBorder="1" applyAlignment="1">
      <alignment horizontal="center" vertical="center"/>
    </xf>
    <xf numFmtId="164" fontId="7" fillId="30" borderId="3" xfId="0" applyNumberFormat="1" applyFont="1" applyFill="1" applyBorder="1" applyAlignment="1">
      <alignment vertical="center"/>
    </xf>
    <xf numFmtId="164" fontId="7" fillId="30" borderId="11" xfId="0" applyNumberFormat="1" applyFont="1" applyFill="1" applyBorder="1" applyAlignment="1">
      <alignment vertical="center"/>
    </xf>
    <xf numFmtId="164" fontId="7" fillId="15" borderId="15" xfId="0" applyNumberFormat="1" applyFont="1" applyFill="1" applyBorder="1" applyAlignment="1">
      <alignment vertical="center"/>
    </xf>
    <xf numFmtId="0" fontId="17" fillId="0" borderId="0" xfId="0" applyFont="1" applyAlignment="1">
      <alignment vertical="top" wrapText="1"/>
    </xf>
    <xf numFmtId="0" fontId="8" fillId="14" borderId="16" xfId="0" applyFont="1" applyFill="1" applyBorder="1" applyAlignment="1">
      <alignment horizontal="left" vertical="center" indent="1"/>
    </xf>
    <xf numFmtId="164" fontId="6" fillId="31" borderId="17" xfId="0" applyNumberFormat="1" applyFont="1" applyFill="1" applyBorder="1" applyAlignment="1">
      <alignment vertical="center"/>
    </xf>
    <xf numFmtId="0" fontId="6" fillId="31" borderId="17" xfId="0" applyFont="1" applyFill="1" applyBorder="1" applyAlignment="1">
      <alignment vertical="center"/>
    </xf>
    <xf numFmtId="0" fontId="5" fillId="17" borderId="16" xfId="0" applyFont="1" applyFill="1" applyBorder="1" applyAlignment="1">
      <alignment horizontal="left" vertical="center" indent="1"/>
    </xf>
    <xf numFmtId="0" fontId="18" fillId="32" borderId="16" xfId="0" applyFont="1" applyFill="1" applyBorder="1" applyAlignment="1">
      <alignment horizontal="right" vertical="center" indent="3"/>
    </xf>
    <xf numFmtId="10" fontId="5" fillId="25" borderId="26" xfId="3" applyNumberFormat="1" applyFont="1" applyFill="1" applyBorder="1" applyAlignment="1">
      <alignment horizontal="center" vertical="center"/>
    </xf>
    <xf numFmtId="10" fontId="5" fillId="21" borderId="26" xfId="3" applyNumberFormat="1" applyFont="1" applyFill="1" applyBorder="1" applyAlignment="1">
      <alignment horizontal="center" vertical="center"/>
    </xf>
    <xf numFmtId="10" fontId="5" fillId="27" borderId="26" xfId="3" applyNumberFormat="1" applyFont="1" applyFill="1" applyBorder="1" applyAlignment="1">
      <alignment horizontal="center" vertical="center"/>
    </xf>
    <xf numFmtId="10" fontId="5" fillId="20" borderId="26" xfId="3" applyNumberFormat="1" applyFont="1" applyFill="1" applyBorder="1" applyAlignment="1">
      <alignment horizontal="center" vertical="center"/>
    </xf>
    <xf numFmtId="166" fontId="5" fillId="16" borderId="17" xfId="1" applyNumberFormat="1" applyFont="1" applyFill="1" applyBorder="1" applyAlignment="1">
      <alignment horizontal="center" vertical="center"/>
    </xf>
    <xf numFmtId="166" fontId="5" fillId="14" borderId="19" xfId="1" applyNumberFormat="1" applyFont="1" applyFill="1" applyBorder="1" applyAlignment="1">
      <alignment horizontal="center" vertical="center"/>
    </xf>
    <xf numFmtId="166" fontId="5" fillId="17" borderId="19" xfId="1" applyNumberFormat="1" applyFont="1" applyFill="1" applyBorder="1" applyAlignment="1">
      <alignment horizontal="center" vertical="center"/>
    </xf>
    <xf numFmtId="0" fontId="20" fillId="16" borderId="1" xfId="0" applyFont="1" applyFill="1" applyBorder="1" applyAlignment="1">
      <alignment horizontal="left" vertical="center" indent="1"/>
    </xf>
    <xf numFmtId="0" fontId="20" fillId="16" borderId="26" xfId="0" applyFont="1" applyFill="1" applyBorder="1" applyAlignment="1">
      <alignment horizontal="left" vertical="center" indent="1"/>
    </xf>
    <xf numFmtId="167" fontId="19" fillId="22" borderId="0" xfId="0" applyNumberFormat="1" applyFont="1" applyFill="1"/>
    <xf numFmtId="167" fontId="19" fillId="17" borderId="0" xfId="0" applyNumberFormat="1" applyFont="1" applyFill="1"/>
    <xf numFmtId="167" fontId="19" fillId="5" borderId="0" xfId="0" applyNumberFormat="1" applyFont="1" applyFill="1"/>
    <xf numFmtId="167" fontId="19" fillId="3" borderId="0" xfId="0" applyNumberFormat="1" applyFont="1" applyFill="1"/>
    <xf numFmtId="167" fontId="5" fillId="16" borderId="15" xfId="0" applyNumberFormat="1" applyFont="1" applyFill="1" applyBorder="1" applyAlignment="1">
      <alignment vertical="center"/>
    </xf>
    <xf numFmtId="167" fontId="5" fillId="4" borderId="15" xfId="0" applyNumberFormat="1" applyFont="1" applyFill="1" applyBorder="1" applyAlignment="1">
      <alignment vertical="center"/>
    </xf>
    <xf numFmtId="167" fontId="5" fillId="14" borderId="15" xfId="0" applyNumberFormat="1" applyFont="1" applyFill="1" applyBorder="1" applyAlignment="1">
      <alignment vertical="center"/>
    </xf>
    <xf numFmtId="167" fontId="5" fillId="24" borderId="12" xfId="0" applyNumberFormat="1" applyFont="1" applyFill="1" applyBorder="1" applyAlignment="1">
      <alignment vertical="center"/>
    </xf>
    <xf numFmtId="0" fontId="0" fillId="0" borderId="0" xfId="0"/>
    <xf numFmtId="0" fontId="9" fillId="23" borderId="26" xfId="0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0" fontId="9" fillId="29" borderId="26" xfId="0" applyFont="1" applyFill="1" applyBorder="1" applyAlignment="1">
      <alignment horizontal="center" vertical="center"/>
    </xf>
    <xf numFmtId="0" fontId="9" fillId="19" borderId="26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 indent="1"/>
    </xf>
    <xf numFmtId="0" fontId="17" fillId="0" borderId="0" xfId="0" applyFont="1" applyAlignment="1">
      <alignment horizontal="left" vertical="top" wrapText="1"/>
    </xf>
  </cellXfs>
  <cellStyles count="4">
    <cellStyle name="Currency" xfId="1" builtinId="4"/>
    <cellStyle name="Normal" xfId="0" builtinId="0"/>
    <cellStyle name="Normal 2" xfId="2" xr:uid="{00000000-0005-0000-0000-000003000000}"/>
    <cellStyle name="Percent" xfId="3" builtinId="5"/>
  </cellStyles>
  <dxfs count="0"/>
  <tableStyles count="0" defaultTableStyle="TableStyleMedium9" defaultPivotStyle="PivotStyleMedium7"/>
  <colors>
    <mruColors>
      <color rgb="FFEAEEF3"/>
      <color rgb="FFF7F9FB"/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Distributed-Team-Meeting-Planner10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Personnel-Plan-Template1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tributed Team Meeting Plan"/>
    </sheetNames>
    <sheetDataSet>
      <sheetData sheetId="0">
        <row r="6">
          <cell r="D6">
            <v>0.4375</v>
          </cell>
          <cell r="E6">
            <v>0.48958333333333331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sonnel Plan - EXAMPLE"/>
      <sheetName val="Personnel Plan - BLANK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S137"/>
  <sheetViews>
    <sheetView showGridLines="0" tabSelected="1" topLeftCell="F1" zoomScale="85" zoomScaleNormal="85" workbookViewId="0">
      <pane ySplit="2" topLeftCell="A11" activePane="bottomLeft" state="frozen"/>
      <selection pane="bottomLeft" activeCell="N130" sqref="N130"/>
    </sheetView>
  </sheetViews>
  <sheetFormatPr defaultColWidth="11" defaultRowHeight="15.6" x14ac:dyDescent="0.3"/>
  <cols>
    <col min="1" max="1" width="5.09765625" customWidth="1"/>
    <col min="2" max="2" width="33" customWidth="1"/>
    <col min="3" max="19" width="15" customWidth="1"/>
    <col min="20" max="20" width="3" customWidth="1"/>
  </cols>
  <sheetData>
    <row r="1" spans="1:19" ht="13.2" customHeight="1" x14ac:dyDescent="0.3">
      <c r="B1" s="26"/>
    </row>
    <row r="2" spans="1:19" s="27" customFormat="1" ht="42" customHeight="1" x14ac:dyDescent="0.3">
      <c r="B2" s="28" t="s">
        <v>119</v>
      </c>
    </row>
    <row r="3" spans="1:19" s="1" customFormat="1" ht="42" customHeight="1" x14ac:dyDescent="0.25">
      <c r="A3" s="1" t="s">
        <v>0</v>
      </c>
      <c r="B3" s="29" t="s">
        <v>27</v>
      </c>
      <c r="C3" s="2"/>
      <c r="D3" s="3"/>
    </row>
    <row r="4" spans="1:19" ht="16.05" customHeight="1" x14ac:dyDescent="0.3">
      <c r="B4" s="25"/>
    </row>
    <row r="5" spans="1:19" s="4" customFormat="1" ht="24" customHeight="1" x14ac:dyDescent="0.3">
      <c r="B5" s="155" t="s">
        <v>27</v>
      </c>
      <c r="C5" s="89" t="s">
        <v>2</v>
      </c>
      <c r="D5" s="89" t="s">
        <v>3</v>
      </c>
      <c r="E5" s="89" t="s">
        <v>4</v>
      </c>
      <c r="F5" s="86" t="s">
        <v>1</v>
      </c>
      <c r="G5" s="94" t="s">
        <v>6</v>
      </c>
      <c r="H5" s="95" t="s">
        <v>7</v>
      </c>
      <c r="I5" s="95" t="s">
        <v>8</v>
      </c>
      <c r="J5" s="96" t="s">
        <v>5</v>
      </c>
      <c r="K5" s="104" t="s">
        <v>10</v>
      </c>
      <c r="L5" s="105" t="s">
        <v>11</v>
      </c>
      <c r="M5" s="105" t="s">
        <v>12</v>
      </c>
      <c r="N5" s="114" t="s">
        <v>9</v>
      </c>
      <c r="O5" s="120" t="s">
        <v>14</v>
      </c>
      <c r="P5" s="121" t="s">
        <v>15</v>
      </c>
      <c r="Q5" s="121" t="s">
        <v>16</v>
      </c>
      <c r="R5" s="129" t="s">
        <v>13</v>
      </c>
      <c r="S5" s="138" t="s">
        <v>17</v>
      </c>
    </row>
    <row r="6" spans="1:19" ht="36" customHeight="1" x14ac:dyDescent="0.35">
      <c r="B6" s="78" t="s">
        <v>23</v>
      </c>
      <c r="C6" s="157">
        <v>10000</v>
      </c>
      <c r="D6" s="157">
        <v>12000</v>
      </c>
      <c r="E6" s="157">
        <v>15000</v>
      </c>
      <c r="F6" s="87">
        <f>SUM(C6:E6)</f>
        <v>37000</v>
      </c>
      <c r="G6" s="158">
        <v>11500</v>
      </c>
      <c r="H6" s="158">
        <v>13000</v>
      </c>
      <c r="I6" s="158">
        <v>14500</v>
      </c>
      <c r="J6" s="112">
        <f>SUM(G6:I6)</f>
        <v>39000</v>
      </c>
      <c r="K6" s="159">
        <v>12500</v>
      </c>
      <c r="L6" s="159">
        <v>14000</v>
      </c>
      <c r="M6" s="159">
        <v>15500</v>
      </c>
      <c r="N6" s="115">
        <f>SUM(K6:M6)</f>
        <v>42000</v>
      </c>
      <c r="O6" s="160">
        <v>13500</v>
      </c>
      <c r="P6" s="160">
        <v>15000</v>
      </c>
      <c r="Q6" s="160">
        <v>16500</v>
      </c>
      <c r="R6" s="130">
        <f>SUM(O6:Q6)</f>
        <v>45000</v>
      </c>
      <c r="S6" s="139">
        <f>SUM(F6,J6,N6,R6)</f>
        <v>163000</v>
      </c>
    </row>
    <row r="7" spans="1:19" ht="36" customHeight="1" thickBot="1" x14ac:dyDescent="0.4">
      <c r="B7" s="79" t="s">
        <v>28</v>
      </c>
      <c r="C7" s="157">
        <v>8000</v>
      </c>
      <c r="D7" s="157">
        <v>9000</v>
      </c>
      <c r="E7" s="157">
        <v>10000</v>
      </c>
      <c r="F7" s="88">
        <f>SUM(C7:E7)</f>
        <v>27000</v>
      </c>
      <c r="G7" s="158">
        <v>9500</v>
      </c>
      <c r="H7" s="158">
        <v>10500</v>
      </c>
      <c r="I7" s="158">
        <v>11000</v>
      </c>
      <c r="J7" s="113">
        <f>SUM(G7:I7)</f>
        <v>31000</v>
      </c>
      <c r="K7" s="159">
        <v>10000</v>
      </c>
      <c r="L7" s="159">
        <v>11500</v>
      </c>
      <c r="M7" s="159">
        <v>12000</v>
      </c>
      <c r="N7" s="116">
        <f>SUM(K7:M7)</f>
        <v>33500</v>
      </c>
      <c r="O7" s="160">
        <v>11500</v>
      </c>
      <c r="P7" s="160">
        <v>12500</v>
      </c>
      <c r="Q7" s="160">
        <v>13000</v>
      </c>
      <c r="R7" s="131">
        <f>SUM(O7:Q7)</f>
        <v>37000</v>
      </c>
      <c r="S7" s="140">
        <f>SUM(F7,J7,N7,R7)</f>
        <v>128500</v>
      </c>
    </row>
    <row r="8" spans="1:19" ht="36" customHeight="1" thickTop="1" thickBot="1" x14ac:dyDescent="0.35">
      <c r="B8" s="80" t="s">
        <v>83</v>
      </c>
      <c r="C8" s="164">
        <f>C6-C7</f>
        <v>2000</v>
      </c>
      <c r="D8" s="164">
        <f t="shared" ref="D8:E8" si="0">D6-D7</f>
        <v>3000</v>
      </c>
      <c r="E8" s="164">
        <f t="shared" si="0"/>
        <v>5000</v>
      </c>
      <c r="F8" s="85">
        <f>SUM(C8:E8)</f>
        <v>10000</v>
      </c>
      <c r="G8" s="163">
        <f>G6-G7</f>
        <v>2000</v>
      </c>
      <c r="H8" s="163">
        <f t="shared" ref="H8" si="1">H6-H7</f>
        <v>2500</v>
      </c>
      <c r="I8" s="163">
        <f t="shared" ref="I8" si="2">I6-I7</f>
        <v>3500</v>
      </c>
      <c r="J8" s="111">
        <f>SUM(G8:I8)</f>
        <v>8000</v>
      </c>
      <c r="K8" s="162">
        <f>K6-K7</f>
        <v>2500</v>
      </c>
      <c r="L8" s="162">
        <f t="shared" ref="L8" si="3">L6-L7</f>
        <v>2500</v>
      </c>
      <c r="M8" s="162">
        <f t="shared" ref="M8" si="4">M6-M7</f>
        <v>3500</v>
      </c>
      <c r="N8" s="118">
        <f>SUM(K8:M8)</f>
        <v>8500</v>
      </c>
      <c r="O8" s="161">
        <f>O6-O7</f>
        <v>2000</v>
      </c>
      <c r="P8" s="161">
        <f t="shared" ref="P8" si="5">P6-P7</f>
        <v>2500</v>
      </c>
      <c r="Q8" s="161">
        <f t="shared" ref="Q8" si="6">Q6-Q7</f>
        <v>3500</v>
      </c>
      <c r="R8" s="134">
        <f>SUM(O8:Q8)</f>
        <v>8000</v>
      </c>
      <c r="S8" s="141">
        <f>SUM(F8,J8,N8,R8)</f>
        <v>34500</v>
      </c>
    </row>
    <row r="9" spans="1:19" ht="36" customHeight="1" thickTop="1" thickBot="1" x14ac:dyDescent="0.35">
      <c r="B9" s="81" t="s">
        <v>105</v>
      </c>
      <c r="C9" s="84">
        <f>C8</f>
        <v>2000</v>
      </c>
      <c r="D9" s="84">
        <f>C9+D8</f>
        <v>5000</v>
      </c>
      <c r="E9" s="84">
        <f>D9+E8</f>
        <v>10000</v>
      </c>
      <c r="F9" s="83"/>
      <c r="G9" s="109">
        <f>E9+G8</f>
        <v>12000</v>
      </c>
      <c r="H9" s="109">
        <f>G9+H8</f>
        <v>14500</v>
      </c>
      <c r="I9" s="109">
        <f>H9+I8</f>
        <v>18000</v>
      </c>
      <c r="J9" s="110"/>
      <c r="K9" s="117">
        <f>I9+K8</f>
        <v>20500</v>
      </c>
      <c r="L9" s="117">
        <f>K9+L8</f>
        <v>23000</v>
      </c>
      <c r="M9" s="117">
        <f>L9+M8</f>
        <v>26500</v>
      </c>
      <c r="N9" s="119"/>
      <c r="O9" s="132">
        <f>M9+O8</f>
        <v>28500</v>
      </c>
      <c r="P9" s="132">
        <f>O9+P8</f>
        <v>31000</v>
      </c>
      <c r="Q9" s="132">
        <f>P9+Q8</f>
        <v>34500</v>
      </c>
      <c r="R9" s="133"/>
    </row>
    <row r="10" spans="1:19" x14ac:dyDescent="0.3">
      <c r="B10" s="25"/>
    </row>
    <row r="11" spans="1:19" s="4" customFormat="1" ht="24" customHeight="1" x14ac:dyDescent="0.3">
      <c r="B11" s="156" t="s">
        <v>29</v>
      </c>
      <c r="C11" s="97" t="s">
        <v>2</v>
      </c>
      <c r="D11" s="97" t="s">
        <v>3</v>
      </c>
      <c r="E11" s="97" t="s">
        <v>4</v>
      </c>
      <c r="F11" s="166"/>
      <c r="G11" s="98" t="s">
        <v>6</v>
      </c>
      <c r="H11" s="98" t="s">
        <v>7</v>
      </c>
      <c r="I11" s="98" t="s">
        <v>8</v>
      </c>
      <c r="J11" s="167"/>
      <c r="K11" s="106" t="s">
        <v>10</v>
      </c>
      <c r="L11" s="106" t="s">
        <v>11</v>
      </c>
      <c r="M11" s="106" t="s">
        <v>12</v>
      </c>
      <c r="N11" s="168"/>
      <c r="O11" s="122" t="s">
        <v>14</v>
      </c>
      <c r="P11" s="122" t="s">
        <v>15</v>
      </c>
      <c r="Q11" s="122" t="s">
        <v>16</v>
      </c>
      <c r="R11" s="169"/>
      <c r="S11"/>
    </row>
    <row r="12" spans="1:19" ht="43.05" customHeight="1" x14ac:dyDescent="0.3">
      <c r="B12" s="99" t="s">
        <v>117</v>
      </c>
      <c r="C12" s="148">
        <v>0.75</v>
      </c>
      <c r="D12" s="148">
        <v>0.75</v>
      </c>
      <c r="E12" s="148">
        <v>0.75</v>
      </c>
      <c r="F12" s="166"/>
      <c r="G12" s="149">
        <v>0.75</v>
      </c>
      <c r="H12" s="149">
        <v>0.75</v>
      </c>
      <c r="I12" s="149">
        <v>0.75</v>
      </c>
      <c r="J12" s="167"/>
      <c r="K12" s="150">
        <v>0.75</v>
      </c>
      <c r="L12" s="150">
        <v>0.75</v>
      </c>
      <c r="M12" s="150">
        <v>0.75</v>
      </c>
      <c r="N12" s="168"/>
      <c r="O12" s="151">
        <v>0.75</v>
      </c>
      <c r="P12" s="151">
        <v>0.75</v>
      </c>
      <c r="Q12" s="151">
        <v>0.75</v>
      </c>
      <c r="R12" s="169"/>
    </row>
    <row r="13" spans="1:19" ht="43.05" customHeight="1" x14ac:dyDescent="0.3">
      <c r="B13" s="99" t="s">
        <v>113</v>
      </c>
      <c r="C13" s="148">
        <v>0.25</v>
      </c>
      <c r="D13" s="148">
        <v>0.25</v>
      </c>
      <c r="E13" s="148">
        <v>0.25</v>
      </c>
      <c r="F13" s="166"/>
      <c r="G13" s="149">
        <v>0.25</v>
      </c>
      <c r="H13" s="149">
        <v>0.25</v>
      </c>
      <c r="I13" s="149">
        <v>0.25</v>
      </c>
      <c r="J13" s="167"/>
      <c r="K13" s="150">
        <v>0.25</v>
      </c>
      <c r="L13" s="150">
        <v>0.25</v>
      </c>
      <c r="M13" s="150">
        <v>0.25</v>
      </c>
      <c r="N13" s="168"/>
      <c r="O13" s="151">
        <v>0.25</v>
      </c>
      <c r="P13" s="151">
        <v>0.25</v>
      </c>
      <c r="Q13" s="151">
        <v>0.25</v>
      </c>
      <c r="R13" s="169"/>
    </row>
    <row r="14" spans="1:19" ht="43.05" customHeight="1" x14ac:dyDescent="0.3">
      <c r="B14" s="99" t="s">
        <v>118</v>
      </c>
      <c r="C14" s="102">
        <v>50</v>
      </c>
      <c r="D14" s="102">
        <v>50</v>
      </c>
      <c r="E14" s="102">
        <v>50</v>
      </c>
      <c r="F14" s="166"/>
      <c r="G14" s="103">
        <v>50</v>
      </c>
      <c r="H14" s="103">
        <v>50</v>
      </c>
      <c r="I14" s="103">
        <v>50</v>
      </c>
      <c r="J14" s="167"/>
      <c r="K14" s="108">
        <v>50</v>
      </c>
      <c r="L14" s="108">
        <v>50</v>
      </c>
      <c r="M14" s="108">
        <v>50</v>
      </c>
      <c r="N14" s="168"/>
      <c r="O14" s="124">
        <v>50</v>
      </c>
      <c r="P14" s="124">
        <v>50</v>
      </c>
      <c r="Q14" s="124">
        <v>50</v>
      </c>
      <c r="R14" s="169"/>
    </row>
    <row r="15" spans="1:19" ht="43.05" customHeight="1" x14ac:dyDescent="0.3">
      <c r="B15" s="99" t="s">
        <v>114</v>
      </c>
      <c r="C15" s="100">
        <v>7500</v>
      </c>
      <c r="D15" s="100">
        <v>7500</v>
      </c>
      <c r="E15" s="100">
        <v>7500</v>
      </c>
      <c r="F15" s="166"/>
      <c r="G15" s="101">
        <v>7500</v>
      </c>
      <c r="H15" s="101">
        <v>7500</v>
      </c>
      <c r="I15" s="101">
        <v>7500</v>
      </c>
      <c r="J15" s="167"/>
      <c r="K15" s="107">
        <v>7500</v>
      </c>
      <c r="L15" s="107">
        <v>7500</v>
      </c>
      <c r="M15" s="107">
        <v>7500</v>
      </c>
      <c r="N15" s="168"/>
      <c r="O15" s="123">
        <v>7500</v>
      </c>
      <c r="P15" s="123">
        <v>7500</v>
      </c>
      <c r="Q15" s="123">
        <v>7500</v>
      </c>
      <c r="R15" s="169"/>
    </row>
    <row r="16" spans="1:19" x14ac:dyDescent="0.3">
      <c r="B16" s="25"/>
    </row>
    <row r="17" spans="2:19" s="4" customFormat="1" ht="24" customHeight="1" x14ac:dyDescent="0.3">
      <c r="B17" s="155" t="s">
        <v>20</v>
      </c>
      <c r="C17" s="89" t="s">
        <v>2</v>
      </c>
      <c r="D17" s="89" t="s">
        <v>3</v>
      </c>
      <c r="E17" s="89" t="s">
        <v>4</v>
      </c>
      <c r="F17" s="86" t="s">
        <v>1</v>
      </c>
      <c r="G17" s="94" t="s">
        <v>6</v>
      </c>
      <c r="H17" s="95" t="s">
        <v>7</v>
      </c>
      <c r="I17" s="95" t="s">
        <v>8</v>
      </c>
      <c r="J17" s="96" t="s">
        <v>5</v>
      </c>
      <c r="K17" s="104" t="s">
        <v>10</v>
      </c>
      <c r="L17" s="105" t="s">
        <v>11</v>
      </c>
      <c r="M17" s="105" t="s">
        <v>12</v>
      </c>
      <c r="N17" s="114" t="s">
        <v>9</v>
      </c>
      <c r="O17" s="120" t="s">
        <v>14</v>
      </c>
      <c r="P17" s="121" t="s">
        <v>15</v>
      </c>
      <c r="Q17" s="121" t="s">
        <v>16</v>
      </c>
      <c r="R17" s="135" t="s">
        <v>13</v>
      </c>
      <c r="S17" s="138" t="s">
        <v>17</v>
      </c>
    </row>
    <row r="18" spans="2:19" ht="18" customHeight="1" x14ac:dyDescent="0.3">
      <c r="B18" s="82" t="s">
        <v>21</v>
      </c>
      <c r="C18" s="92"/>
      <c r="D18" s="92"/>
      <c r="E18" s="92"/>
      <c r="F18" s="90"/>
      <c r="G18" s="17"/>
      <c r="H18" s="5"/>
      <c r="I18" s="5"/>
      <c r="J18" s="15"/>
      <c r="K18" s="13"/>
      <c r="L18" s="6"/>
      <c r="M18" s="6"/>
      <c r="N18" s="11"/>
      <c r="O18" s="127"/>
      <c r="P18" s="128"/>
      <c r="Q18" s="128"/>
      <c r="R18" s="136"/>
      <c r="S18" s="9"/>
    </row>
    <row r="19" spans="2:19" ht="18" customHeight="1" x14ac:dyDescent="0.3">
      <c r="B19" s="19" t="s">
        <v>84</v>
      </c>
      <c r="C19" s="93">
        <v>10000</v>
      </c>
      <c r="D19" s="93">
        <v>15000</v>
      </c>
      <c r="E19" s="93">
        <v>20000</v>
      </c>
      <c r="F19" s="91">
        <f>SUM(C19:E19)</f>
        <v>45000</v>
      </c>
      <c r="G19" s="18">
        <v>15000</v>
      </c>
      <c r="H19" s="18">
        <v>15000</v>
      </c>
      <c r="I19" s="18">
        <v>30000</v>
      </c>
      <c r="J19" s="16">
        <f>SUM(G19:I19)</f>
        <v>60000</v>
      </c>
      <c r="K19" s="14">
        <v>15000</v>
      </c>
      <c r="L19" s="14">
        <v>30000</v>
      </c>
      <c r="M19" s="14">
        <v>45000</v>
      </c>
      <c r="N19" s="12">
        <f>SUM(K19:M19)</f>
        <v>90000</v>
      </c>
      <c r="O19" s="125">
        <v>15000</v>
      </c>
      <c r="P19" s="126">
        <v>30000</v>
      </c>
      <c r="Q19" s="126">
        <v>45000</v>
      </c>
      <c r="R19" s="137">
        <f>SUM(O19:Q19)</f>
        <v>90000</v>
      </c>
      <c r="S19" s="10">
        <f>SUM(F19,J19,N19,R19)</f>
        <v>285000</v>
      </c>
    </row>
    <row r="20" spans="2:19" ht="18" customHeight="1" x14ac:dyDescent="0.3">
      <c r="B20" s="19" t="s">
        <v>85</v>
      </c>
      <c r="C20" s="93">
        <v>3500</v>
      </c>
      <c r="D20" s="93">
        <v>4000</v>
      </c>
      <c r="E20" s="93">
        <v>4500</v>
      </c>
      <c r="F20" s="91">
        <f>SUM(C20:E20)</f>
        <v>12000</v>
      </c>
      <c r="G20" s="18">
        <v>3500</v>
      </c>
      <c r="H20" s="7">
        <v>4000</v>
      </c>
      <c r="I20" s="7">
        <v>5500</v>
      </c>
      <c r="J20" s="16">
        <f>SUM(G20:I20)</f>
        <v>13000</v>
      </c>
      <c r="K20" s="14">
        <v>3500</v>
      </c>
      <c r="L20" s="8">
        <v>5500</v>
      </c>
      <c r="M20" s="8">
        <v>6500</v>
      </c>
      <c r="N20" s="12">
        <f>SUM(K20:M20)</f>
        <v>15500</v>
      </c>
      <c r="O20" s="125">
        <v>3500</v>
      </c>
      <c r="P20" s="126">
        <v>5500</v>
      </c>
      <c r="Q20" s="126">
        <v>6500</v>
      </c>
      <c r="R20" s="137">
        <f>SUM(O20:Q20)</f>
        <v>15500</v>
      </c>
      <c r="S20" s="10">
        <f t="shared" ref="S20:S22" si="7">SUM(F20,J20,N20,R20)</f>
        <v>56000</v>
      </c>
    </row>
    <row r="21" spans="2:19" ht="18" customHeight="1" x14ac:dyDescent="0.3">
      <c r="B21" s="19" t="s">
        <v>18</v>
      </c>
      <c r="C21" s="93">
        <v>500</v>
      </c>
      <c r="D21" s="93">
        <v>1500</v>
      </c>
      <c r="E21" s="93">
        <v>2000</v>
      </c>
      <c r="F21" s="91">
        <f>SUM(C21:E21)</f>
        <v>4000</v>
      </c>
      <c r="G21" s="18">
        <v>2500</v>
      </c>
      <c r="H21" s="7">
        <v>5000</v>
      </c>
      <c r="I21" s="7">
        <v>1200</v>
      </c>
      <c r="J21" s="16">
        <f>SUM(G21:I21)</f>
        <v>8700</v>
      </c>
      <c r="K21" s="14">
        <v>2000</v>
      </c>
      <c r="L21" s="8">
        <v>2500</v>
      </c>
      <c r="M21" s="8">
        <v>25000</v>
      </c>
      <c r="N21" s="12">
        <f>SUM(K21:M21)</f>
        <v>29500</v>
      </c>
      <c r="O21" s="125">
        <v>2000</v>
      </c>
      <c r="P21" s="126">
        <v>2500</v>
      </c>
      <c r="Q21" s="126">
        <v>25000</v>
      </c>
      <c r="R21" s="137">
        <f>SUM(O21:Q21)</f>
        <v>29500</v>
      </c>
      <c r="S21" s="10">
        <f t="shared" si="7"/>
        <v>71700</v>
      </c>
    </row>
    <row r="22" spans="2:19" ht="22.05" customHeight="1" thickBot="1" x14ac:dyDescent="0.35">
      <c r="B22" s="20" t="s">
        <v>22</v>
      </c>
      <c r="C22" s="21">
        <f>SUM(C19:C21)</f>
        <v>14000</v>
      </c>
      <c r="D22" s="21">
        <f t="shared" ref="D22:F22" si="8">SUM(D19:D21)</f>
        <v>20500</v>
      </c>
      <c r="E22" s="21">
        <f t="shared" si="8"/>
        <v>26500</v>
      </c>
      <c r="F22" s="22">
        <f t="shared" si="8"/>
        <v>61000</v>
      </c>
      <c r="G22" s="21">
        <f>SUM(G19:G21)</f>
        <v>21000</v>
      </c>
      <c r="H22" s="21">
        <f t="shared" ref="H22" si="9">SUM(H19:H21)</f>
        <v>24000</v>
      </c>
      <c r="I22" s="21">
        <f t="shared" ref="I22" si="10">SUM(I19:I21)</f>
        <v>36700</v>
      </c>
      <c r="J22" s="23">
        <f t="shared" ref="J22" si="11">SUM(J19:J21)</f>
        <v>81700</v>
      </c>
      <c r="K22" s="21">
        <f>SUM(K19:K21)</f>
        <v>20500</v>
      </c>
      <c r="L22" s="21">
        <f t="shared" ref="L22" si="12">SUM(L19:L21)</f>
        <v>38000</v>
      </c>
      <c r="M22" s="21">
        <f t="shared" ref="M22" si="13">SUM(M19:M21)</f>
        <v>76500</v>
      </c>
      <c r="N22" s="23">
        <f t="shared" ref="N22" si="14">SUM(N19:N21)</f>
        <v>135000</v>
      </c>
      <c r="O22" s="21">
        <f>SUM(O19:O21)</f>
        <v>20500</v>
      </c>
      <c r="P22" s="21">
        <f t="shared" ref="P22" si="15">SUM(P19:P21)</f>
        <v>38000</v>
      </c>
      <c r="Q22" s="21">
        <f t="shared" ref="Q22" si="16">SUM(Q19:Q21)</f>
        <v>76500</v>
      </c>
      <c r="R22" s="23">
        <f t="shared" ref="R22" si="17">SUM(R19:R21)</f>
        <v>135000</v>
      </c>
      <c r="S22" s="24">
        <f t="shared" si="7"/>
        <v>412700</v>
      </c>
    </row>
    <row r="23" spans="2:19" ht="18" customHeight="1" x14ac:dyDescent="0.3"/>
    <row r="24" spans="2:19" ht="18" customHeight="1" x14ac:dyDescent="0.3"/>
    <row r="25" spans="2:19" ht="18" customHeight="1" x14ac:dyDescent="0.3"/>
    <row r="26" spans="2:19" ht="22.05" customHeight="1" x14ac:dyDescent="0.3"/>
    <row r="27" spans="2:19" ht="22.05" customHeight="1" x14ac:dyDescent="0.3"/>
    <row r="28" spans="2:19" ht="18" customHeight="1" x14ac:dyDescent="0.3"/>
    <row r="29" spans="2:19" ht="18" customHeight="1" x14ac:dyDescent="0.3"/>
    <row r="30" spans="2:19" ht="18" customHeight="1" x14ac:dyDescent="0.3"/>
    <row r="31" spans="2:19" ht="22.05" customHeight="1" x14ac:dyDescent="0.3"/>
    <row r="32" spans="2:19" ht="18" customHeight="1" x14ac:dyDescent="0.3"/>
    <row r="33" spans="2:19" ht="22.05" customHeight="1" x14ac:dyDescent="0.3"/>
    <row r="34" spans="2:19" ht="22.05" customHeight="1" x14ac:dyDescent="0.3"/>
    <row r="36" spans="2:19" s="4" customFormat="1" ht="24" customHeight="1" x14ac:dyDescent="0.3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2:19" ht="18" customHeight="1" x14ac:dyDescent="0.3"/>
    <row r="38" spans="2:19" ht="18" customHeight="1" x14ac:dyDescent="0.3"/>
    <row r="39" spans="2:19" ht="18" customHeight="1" x14ac:dyDescent="0.3"/>
    <row r="40" spans="2:19" ht="18" customHeight="1" x14ac:dyDescent="0.3"/>
    <row r="41" spans="2:19" ht="18" customHeight="1" x14ac:dyDescent="0.3"/>
    <row r="42" spans="2:19" ht="18" customHeight="1" x14ac:dyDescent="0.3"/>
    <row r="43" spans="2:19" ht="18" customHeight="1" x14ac:dyDescent="0.3"/>
    <row r="44" spans="2:19" ht="18" customHeight="1" x14ac:dyDescent="0.3"/>
    <row r="45" spans="2:19" ht="18" customHeight="1" x14ac:dyDescent="0.3"/>
    <row r="46" spans="2:19" ht="22.05" customHeight="1" x14ac:dyDescent="0.3"/>
    <row r="47" spans="2:19" ht="18" customHeight="1" x14ac:dyDescent="0.3"/>
    <row r="48" spans="2:19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22.05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22.05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22.05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22.05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spans="2:19" ht="18" customHeight="1" x14ac:dyDescent="0.3"/>
    <row r="98" spans="2:19" ht="22.05" customHeight="1" x14ac:dyDescent="0.3"/>
    <row r="99" spans="2:19" ht="18" customHeight="1" x14ac:dyDescent="0.3"/>
    <row r="100" spans="2:19" ht="18" customHeight="1" x14ac:dyDescent="0.3"/>
    <row r="101" spans="2:19" ht="18" customHeight="1" x14ac:dyDescent="0.3"/>
    <row r="102" spans="2:19" ht="18" customHeight="1" x14ac:dyDescent="0.3"/>
    <row r="103" spans="2:19" ht="18" customHeight="1" x14ac:dyDescent="0.3"/>
    <row r="104" spans="2:19" ht="18" customHeight="1" x14ac:dyDescent="0.3"/>
    <row r="105" spans="2:19" ht="18" customHeight="1" x14ac:dyDescent="0.3"/>
    <row r="106" spans="2:19" ht="18" customHeight="1" x14ac:dyDescent="0.3"/>
    <row r="107" spans="2:19" ht="18" customHeight="1" x14ac:dyDescent="0.3"/>
    <row r="108" spans="2:19" ht="22.05" customHeight="1" x14ac:dyDescent="0.3"/>
    <row r="109" spans="2:19" ht="22.05" customHeight="1" x14ac:dyDescent="0.3"/>
    <row r="110" spans="2:19" ht="7.95" customHeight="1" x14ac:dyDescent="0.3"/>
    <row r="111" spans="2:19" s="4" customFormat="1" ht="24" customHeight="1" x14ac:dyDescent="0.3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2:19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22.05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spans="2:10" ht="18" customHeight="1" x14ac:dyDescent="0.3"/>
    <row r="130" spans="2:10" ht="18" customHeight="1" x14ac:dyDescent="0.3"/>
    <row r="131" spans="2:10" ht="18" customHeight="1" x14ac:dyDescent="0.3"/>
    <row r="132" spans="2:10" ht="22.05" customHeight="1" x14ac:dyDescent="0.3"/>
    <row r="133" spans="2:10" ht="22.05" customHeight="1" x14ac:dyDescent="0.3"/>
    <row r="135" spans="2:10" ht="22.05" customHeight="1" x14ac:dyDescent="0.3"/>
    <row r="137" spans="2:10" ht="49.95" customHeight="1" x14ac:dyDescent="0.3">
      <c r="B137" s="165"/>
      <c r="C137" s="165"/>
      <c r="D137" s="165"/>
      <c r="E137" s="165"/>
      <c r="F137" s="165"/>
      <c r="G137" s="165"/>
      <c r="H137" s="165"/>
      <c r="I137" s="165"/>
      <c r="J137" s="165"/>
    </row>
  </sheetData>
  <mergeCells count="5">
    <mergeCell ref="B137:J137"/>
    <mergeCell ref="F11:F15"/>
    <mergeCell ref="J11:J15"/>
    <mergeCell ref="N11:N15"/>
    <mergeCell ref="R11:R15"/>
  </mergeCells>
  <phoneticPr fontId="12" type="noConversion"/>
  <pageMargins left="0.25" right="0.25" top="0.25" bottom="0.25" header="0" footer="0"/>
  <pageSetup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  <pageSetUpPr fitToPage="1"/>
  </sheetPr>
  <dimension ref="A1:G72"/>
  <sheetViews>
    <sheetView showGridLines="0" zoomScale="85" zoomScaleNormal="85" workbookViewId="0">
      <selection activeCell="G2" sqref="G2:G7"/>
    </sheetView>
  </sheetViews>
  <sheetFormatPr defaultColWidth="11" defaultRowHeight="15.6" x14ac:dyDescent="0.3"/>
  <cols>
    <col min="1" max="1" width="3.296875" customWidth="1"/>
    <col min="2" max="2" width="33.796875" customWidth="1"/>
    <col min="3" max="5" width="15.796875" customWidth="1"/>
    <col min="6" max="6" width="3.296875" customWidth="1"/>
    <col min="7" max="7" width="32" customWidth="1"/>
  </cols>
  <sheetData>
    <row r="1" spans="1:7" s="1" customFormat="1" ht="42" customHeight="1" x14ac:dyDescent="0.25">
      <c r="A1" s="1" t="s">
        <v>0</v>
      </c>
      <c r="B1" s="29" t="s">
        <v>31</v>
      </c>
      <c r="C1" s="2"/>
      <c r="D1" s="3"/>
    </row>
    <row r="2" spans="1:7" s="4" customFormat="1" ht="24" customHeight="1" x14ac:dyDescent="0.3">
      <c r="B2" s="31" t="s">
        <v>30</v>
      </c>
      <c r="C2" s="35" t="s">
        <v>63</v>
      </c>
      <c r="D2" s="46" t="s">
        <v>5</v>
      </c>
      <c r="E2" s="49" t="s">
        <v>13</v>
      </c>
      <c r="G2" s="170"/>
    </row>
    <row r="3" spans="1:7" ht="43.05" customHeight="1" x14ac:dyDescent="0.3">
      <c r="B3" s="43" t="s">
        <v>106</v>
      </c>
      <c r="C3" s="44" t="str">
        <f>IFERROR(C29/C54,"")</f>
        <v/>
      </c>
      <c r="D3" s="47" t="str">
        <f>IFERROR(D29/D54,"")</f>
        <v/>
      </c>
      <c r="E3" s="50" t="str">
        <f>IFERROR(E29/E54,"")</f>
        <v/>
      </c>
      <c r="G3" s="170"/>
    </row>
    <row r="4" spans="1:7" ht="43.05" customHeight="1" x14ac:dyDescent="0.3">
      <c r="B4" s="43" t="s">
        <v>107</v>
      </c>
      <c r="C4" s="45" t="str">
        <f>IFERROR((C29-C26)/(C54-C44),"")</f>
        <v/>
      </c>
      <c r="D4" s="48" t="str">
        <f>IFERROR((D29-D26)/(D54-D44),"")</f>
        <v/>
      </c>
      <c r="E4" s="51" t="str">
        <f>IFERROR((E29-E26)/(E54-E44),"")</f>
        <v/>
      </c>
      <c r="G4" s="170"/>
    </row>
    <row r="5" spans="1:7" ht="43.05" customHeight="1" x14ac:dyDescent="0.3">
      <c r="B5" s="43" t="s">
        <v>108</v>
      </c>
      <c r="C5" s="152">
        <f>C29-C54</f>
        <v>0</v>
      </c>
      <c r="D5" s="153">
        <f t="shared" ref="D5:E5" si="0">D29-D54</f>
        <v>0</v>
      </c>
      <c r="E5" s="154">
        <f t="shared" si="0"/>
        <v>0</v>
      </c>
      <c r="G5" s="170"/>
    </row>
    <row r="6" spans="1:7" ht="43.05" customHeight="1" x14ac:dyDescent="0.3">
      <c r="B6" s="43" t="s">
        <v>109</v>
      </c>
      <c r="C6" s="44" t="str">
        <f>IFERROR(C63/C40,"")</f>
        <v/>
      </c>
      <c r="D6" s="47" t="str">
        <f>IFERROR(D63/D40,"")</f>
        <v/>
      </c>
      <c r="E6" s="50" t="str">
        <f>IFERROR(E63/E40,"")</f>
        <v/>
      </c>
      <c r="G6" s="170"/>
    </row>
    <row r="7" spans="1:7" ht="43.05" customHeight="1" x14ac:dyDescent="0.3">
      <c r="B7" s="43" t="s">
        <v>110</v>
      </c>
      <c r="C7" s="44" t="str">
        <f>IFERROR(C63/C72,"")</f>
        <v/>
      </c>
      <c r="D7" s="47" t="str">
        <f>IFERROR(D63/D72,"")</f>
        <v/>
      </c>
      <c r="E7" s="50" t="str">
        <f>IFERROR(E63/E72,"")</f>
        <v/>
      </c>
      <c r="G7" s="170"/>
    </row>
    <row r="8" spans="1:7" ht="10.050000000000001" customHeight="1" x14ac:dyDescent="0.3"/>
    <row r="9" spans="1:7" s="4" customFormat="1" ht="24" customHeight="1" x14ac:dyDescent="0.3">
      <c r="B9" s="31" t="s">
        <v>32</v>
      </c>
      <c r="C9" s="35" t="s">
        <v>63</v>
      </c>
      <c r="D9" s="46" t="s">
        <v>5</v>
      </c>
      <c r="E9" s="49" t="s">
        <v>13</v>
      </c>
    </row>
    <row r="10" spans="1:7" ht="19.95" customHeight="1" x14ac:dyDescent="0.3">
      <c r="B10" s="38" t="s">
        <v>33</v>
      </c>
      <c r="C10" s="65"/>
      <c r="D10" s="54"/>
      <c r="E10" s="56"/>
    </row>
    <row r="11" spans="1:7" ht="19.95" customHeight="1" x14ac:dyDescent="0.3">
      <c r="B11" s="30" t="s">
        <v>34</v>
      </c>
      <c r="C11" s="62">
        <v>0</v>
      </c>
      <c r="D11" s="63">
        <v>0</v>
      </c>
      <c r="E11" s="63">
        <v>0</v>
      </c>
    </row>
    <row r="12" spans="1:7" ht="19.95" customHeight="1" x14ac:dyDescent="0.3">
      <c r="B12" s="30" t="s">
        <v>35</v>
      </c>
      <c r="C12" s="62">
        <v>0</v>
      </c>
      <c r="D12" s="63">
        <v>0</v>
      </c>
      <c r="E12" s="63">
        <v>0</v>
      </c>
    </row>
    <row r="13" spans="1:7" ht="19.95" customHeight="1" x14ac:dyDescent="0.3">
      <c r="B13" s="146" t="s">
        <v>36</v>
      </c>
      <c r="C13" s="65"/>
      <c r="D13" s="54"/>
      <c r="E13" s="56"/>
    </row>
    <row r="14" spans="1:7" ht="19.95" customHeight="1" x14ac:dyDescent="0.3">
      <c r="B14" s="52" t="s">
        <v>37</v>
      </c>
      <c r="C14" s="62">
        <v>0</v>
      </c>
      <c r="D14" s="63">
        <v>0</v>
      </c>
      <c r="E14" s="63">
        <v>0</v>
      </c>
    </row>
    <row r="15" spans="1:7" ht="19.95" customHeight="1" x14ac:dyDescent="0.3">
      <c r="B15" s="52" t="s">
        <v>38</v>
      </c>
      <c r="C15" s="62">
        <v>0</v>
      </c>
      <c r="D15" s="63">
        <v>0</v>
      </c>
      <c r="E15" s="63">
        <v>0</v>
      </c>
    </row>
    <row r="16" spans="1:7" ht="19.95" customHeight="1" x14ac:dyDescent="0.3">
      <c r="B16" s="52" t="s">
        <v>95</v>
      </c>
      <c r="C16" s="62">
        <v>0</v>
      </c>
      <c r="D16" s="63">
        <v>0</v>
      </c>
      <c r="E16" s="63">
        <v>0</v>
      </c>
    </row>
    <row r="17" spans="2:5" ht="19.95" customHeight="1" x14ac:dyDescent="0.3">
      <c r="B17" s="52" t="s">
        <v>24</v>
      </c>
      <c r="C17" s="62">
        <v>0</v>
      </c>
      <c r="D17" s="63">
        <v>0</v>
      </c>
      <c r="E17" s="63">
        <v>0</v>
      </c>
    </row>
    <row r="18" spans="2:5" ht="19.95" customHeight="1" x14ac:dyDescent="0.3">
      <c r="B18" s="52" t="s">
        <v>18</v>
      </c>
      <c r="C18" s="62">
        <v>0</v>
      </c>
      <c r="D18" s="63">
        <v>0</v>
      </c>
      <c r="E18" s="63">
        <v>0</v>
      </c>
    </row>
    <row r="19" spans="2:5" ht="19.95" customHeight="1" x14ac:dyDescent="0.3">
      <c r="B19" s="52" t="s">
        <v>18</v>
      </c>
      <c r="C19" s="62">
        <v>0</v>
      </c>
      <c r="D19" s="63">
        <v>0</v>
      </c>
      <c r="E19" s="63">
        <v>0</v>
      </c>
    </row>
    <row r="20" spans="2:5" ht="19.95" customHeight="1" x14ac:dyDescent="0.3">
      <c r="B20" s="147" t="s">
        <v>43</v>
      </c>
      <c r="C20" s="61">
        <f>SUM(C14:C19)</f>
        <v>0</v>
      </c>
      <c r="D20" s="60">
        <f>SUM(D14:D19)</f>
        <v>0</v>
      </c>
      <c r="E20" s="58">
        <f t="shared" ref="E20" si="1">SUM(E14:E19)</f>
        <v>0</v>
      </c>
    </row>
    <row r="21" spans="2:5" ht="19.95" customHeight="1" x14ac:dyDescent="0.3">
      <c r="B21" s="30" t="s">
        <v>19</v>
      </c>
      <c r="C21" s="65"/>
      <c r="D21" s="54"/>
      <c r="E21" s="56"/>
    </row>
    <row r="22" spans="2:5" ht="19.95" customHeight="1" x14ac:dyDescent="0.3">
      <c r="B22" s="52" t="s">
        <v>39</v>
      </c>
      <c r="C22" s="62">
        <v>0</v>
      </c>
      <c r="D22" s="63">
        <v>0</v>
      </c>
      <c r="E22" s="63">
        <v>0</v>
      </c>
    </row>
    <row r="23" spans="2:5" ht="19.95" customHeight="1" x14ac:dyDescent="0.3">
      <c r="B23" s="52" t="s">
        <v>40</v>
      </c>
      <c r="C23" s="62">
        <v>0</v>
      </c>
      <c r="D23" s="63">
        <v>0</v>
      </c>
      <c r="E23" s="63">
        <v>0</v>
      </c>
    </row>
    <row r="24" spans="2:5" ht="19.95" customHeight="1" x14ac:dyDescent="0.3">
      <c r="B24" s="52" t="s">
        <v>18</v>
      </c>
      <c r="C24" s="62">
        <v>0</v>
      </c>
      <c r="D24" s="63">
        <v>0</v>
      </c>
      <c r="E24" s="63">
        <v>0</v>
      </c>
    </row>
    <row r="25" spans="2:5" ht="19.95" customHeight="1" x14ac:dyDescent="0.3">
      <c r="B25" s="52" t="s">
        <v>18</v>
      </c>
      <c r="C25" s="62">
        <v>0</v>
      </c>
      <c r="D25" s="63">
        <v>0</v>
      </c>
      <c r="E25" s="63">
        <v>0</v>
      </c>
    </row>
    <row r="26" spans="2:5" ht="19.95" customHeight="1" x14ac:dyDescent="0.3">
      <c r="B26" s="147" t="s">
        <v>42</v>
      </c>
      <c r="C26" s="61">
        <f>SUM(C22:C25)</f>
        <v>0</v>
      </c>
      <c r="D26" s="60">
        <f>SUM(D22:D25)</f>
        <v>0</v>
      </c>
      <c r="E26" s="58">
        <f>SUM(E22:E25)</f>
        <v>0</v>
      </c>
    </row>
    <row r="27" spans="2:5" ht="19.95" customHeight="1" x14ac:dyDescent="0.3">
      <c r="B27" s="30" t="s">
        <v>86</v>
      </c>
      <c r="C27" s="62">
        <v>0</v>
      </c>
      <c r="D27" s="63">
        <v>0</v>
      </c>
      <c r="E27" s="63">
        <v>0</v>
      </c>
    </row>
    <row r="28" spans="2:5" ht="19.95" customHeight="1" x14ac:dyDescent="0.3">
      <c r="B28" s="30" t="s">
        <v>41</v>
      </c>
      <c r="C28" s="62">
        <v>0</v>
      </c>
      <c r="D28" s="63">
        <v>0</v>
      </c>
      <c r="E28" s="63">
        <v>0</v>
      </c>
    </row>
    <row r="29" spans="2:5" ht="19.95" customHeight="1" x14ac:dyDescent="0.3">
      <c r="B29" s="66" t="s">
        <v>44</v>
      </c>
      <c r="C29" s="64">
        <f>SUM(C11,C12,C20,C26,C27,C28)</f>
        <v>0</v>
      </c>
      <c r="D29" s="55">
        <f>SUM(D11,D12,D20,D26,D27,D28)</f>
        <v>0</v>
      </c>
      <c r="E29" s="57">
        <f t="shared" ref="E29" si="2">SUM(E11,E12,E20,E26,E27,E28)</f>
        <v>0</v>
      </c>
    </row>
    <row r="30" spans="2:5" ht="19.95" customHeight="1" x14ac:dyDescent="0.3">
      <c r="B30" s="67" t="s">
        <v>45</v>
      </c>
      <c r="C30" s="65"/>
      <c r="D30" s="54"/>
      <c r="E30" s="56"/>
    </row>
    <row r="31" spans="2:5" ht="19.95" customHeight="1" x14ac:dyDescent="0.3">
      <c r="B31" s="30" t="s">
        <v>46</v>
      </c>
      <c r="C31" s="62">
        <v>0</v>
      </c>
      <c r="D31" s="63">
        <v>0</v>
      </c>
      <c r="E31" s="63">
        <v>0</v>
      </c>
    </row>
    <row r="32" spans="2:5" ht="19.95" customHeight="1" x14ac:dyDescent="0.3">
      <c r="B32" s="30" t="s">
        <v>87</v>
      </c>
      <c r="C32" s="62">
        <v>0</v>
      </c>
      <c r="D32" s="63">
        <v>0</v>
      </c>
      <c r="E32" s="63">
        <v>0</v>
      </c>
    </row>
    <row r="33" spans="2:5" ht="19.95" customHeight="1" x14ac:dyDescent="0.3">
      <c r="B33" s="30" t="s">
        <v>47</v>
      </c>
      <c r="C33" s="62">
        <v>0</v>
      </c>
      <c r="D33" s="63">
        <v>0</v>
      </c>
      <c r="E33" s="63">
        <v>0</v>
      </c>
    </row>
    <row r="34" spans="2:5" ht="19.95" customHeight="1" x14ac:dyDescent="0.3">
      <c r="B34" s="30" t="s">
        <v>48</v>
      </c>
      <c r="C34" s="62">
        <v>0</v>
      </c>
      <c r="D34" s="63">
        <v>0</v>
      </c>
      <c r="E34" s="63">
        <v>0</v>
      </c>
    </row>
    <row r="35" spans="2:5" ht="19.95" customHeight="1" x14ac:dyDescent="0.3">
      <c r="B35" s="30" t="s">
        <v>88</v>
      </c>
      <c r="C35" s="62">
        <v>0</v>
      </c>
      <c r="D35" s="63">
        <v>0</v>
      </c>
      <c r="E35" s="63">
        <v>0</v>
      </c>
    </row>
    <row r="36" spans="2:5" ht="19.95" customHeight="1" x14ac:dyDescent="0.3">
      <c r="B36" s="30" t="s">
        <v>18</v>
      </c>
      <c r="C36" s="62">
        <v>0</v>
      </c>
      <c r="D36" s="63">
        <v>0</v>
      </c>
      <c r="E36" s="63">
        <v>0</v>
      </c>
    </row>
    <row r="37" spans="2:5" ht="19.95" customHeight="1" x14ac:dyDescent="0.3">
      <c r="B37" s="30" t="s">
        <v>18</v>
      </c>
      <c r="C37" s="62">
        <v>0</v>
      </c>
      <c r="D37" s="63">
        <v>0</v>
      </c>
      <c r="E37" s="63">
        <v>0</v>
      </c>
    </row>
    <row r="38" spans="2:5" ht="19.95" customHeight="1" x14ac:dyDescent="0.3">
      <c r="B38" s="30" t="s">
        <v>18</v>
      </c>
      <c r="C38" s="62">
        <v>0</v>
      </c>
      <c r="D38" s="63">
        <v>0</v>
      </c>
      <c r="E38" s="63">
        <v>0</v>
      </c>
    </row>
    <row r="39" spans="2:5" ht="19.95" customHeight="1" thickBot="1" x14ac:dyDescent="0.35">
      <c r="B39" s="69" t="s">
        <v>49</v>
      </c>
      <c r="C39" s="70">
        <f>SUM(C31:C38)</f>
        <v>0</v>
      </c>
      <c r="D39" s="71">
        <f>SUM(D31:D38)</f>
        <v>0</v>
      </c>
      <c r="E39" s="72">
        <f>SUM(E31:E38)</f>
        <v>0</v>
      </c>
    </row>
    <row r="40" spans="2:5" ht="34.950000000000003" customHeight="1" thickTop="1" thickBot="1" x14ac:dyDescent="0.35">
      <c r="B40" s="75" t="s">
        <v>50</v>
      </c>
      <c r="C40" s="76">
        <f>SUM(C29,C39)</f>
        <v>0</v>
      </c>
      <c r="D40" s="73">
        <f>SUM(D29,D39)</f>
        <v>0</v>
      </c>
      <c r="E40" s="74">
        <f>SUM(E29,E39)</f>
        <v>0</v>
      </c>
    </row>
    <row r="41" spans="2:5" ht="10.050000000000001" customHeight="1" x14ac:dyDescent="0.3"/>
    <row r="42" spans="2:5" s="4" customFormat="1" ht="19.95" customHeight="1" x14ac:dyDescent="0.3">
      <c r="B42" s="31" t="s">
        <v>51</v>
      </c>
      <c r="C42" s="35" t="s">
        <v>63</v>
      </c>
      <c r="D42" s="46" t="s">
        <v>5</v>
      </c>
      <c r="E42" s="49" t="s">
        <v>13</v>
      </c>
    </row>
    <row r="43" spans="2:5" ht="19.95" customHeight="1" x14ac:dyDescent="0.3">
      <c r="B43" s="67" t="s">
        <v>52</v>
      </c>
      <c r="C43" s="65"/>
      <c r="D43" s="54"/>
      <c r="E43" s="56"/>
    </row>
    <row r="44" spans="2:5" ht="19.95" customHeight="1" x14ac:dyDescent="0.3">
      <c r="B44" s="30" t="s">
        <v>53</v>
      </c>
      <c r="C44" s="62">
        <v>0</v>
      </c>
      <c r="D44" s="63">
        <v>0</v>
      </c>
      <c r="E44" s="63">
        <v>0</v>
      </c>
    </row>
    <row r="45" spans="2:5" ht="19.95" customHeight="1" x14ac:dyDescent="0.3">
      <c r="B45" s="30" t="s">
        <v>54</v>
      </c>
      <c r="C45" s="62">
        <v>0</v>
      </c>
      <c r="D45" s="63">
        <v>0</v>
      </c>
      <c r="E45" s="63">
        <v>0</v>
      </c>
    </row>
    <row r="46" spans="2:5" ht="19.95" customHeight="1" x14ac:dyDescent="0.3">
      <c r="B46" s="30" t="s">
        <v>55</v>
      </c>
      <c r="C46" s="62">
        <v>0</v>
      </c>
      <c r="D46" s="63">
        <v>0</v>
      </c>
      <c r="E46" s="63">
        <v>0</v>
      </c>
    </row>
    <row r="47" spans="2:5" ht="19.95" customHeight="1" x14ac:dyDescent="0.3">
      <c r="B47" s="30" t="s">
        <v>25</v>
      </c>
      <c r="C47" s="62">
        <v>0</v>
      </c>
      <c r="D47" s="63">
        <v>0</v>
      </c>
      <c r="E47" s="63">
        <v>0</v>
      </c>
    </row>
    <row r="48" spans="2:5" ht="19.95" customHeight="1" x14ac:dyDescent="0.3">
      <c r="B48" s="30" t="s">
        <v>56</v>
      </c>
      <c r="C48" s="62">
        <v>0</v>
      </c>
      <c r="D48" s="63">
        <v>0</v>
      </c>
      <c r="E48" s="63">
        <v>0</v>
      </c>
    </row>
    <row r="49" spans="2:5" ht="19.95" customHeight="1" x14ac:dyDescent="0.3">
      <c r="B49" s="30" t="s">
        <v>26</v>
      </c>
      <c r="C49" s="62">
        <v>0</v>
      </c>
      <c r="D49" s="63">
        <v>0</v>
      </c>
      <c r="E49" s="63">
        <v>0</v>
      </c>
    </row>
    <row r="50" spans="2:5" ht="19.95" customHeight="1" x14ac:dyDescent="0.3">
      <c r="B50" s="30" t="s">
        <v>24</v>
      </c>
      <c r="C50" s="62">
        <v>0</v>
      </c>
      <c r="D50" s="63">
        <v>0</v>
      </c>
      <c r="E50" s="63">
        <v>0</v>
      </c>
    </row>
    <row r="51" spans="2:5" ht="19.95" customHeight="1" x14ac:dyDescent="0.3">
      <c r="B51" s="30" t="s">
        <v>18</v>
      </c>
      <c r="C51" s="62">
        <v>0</v>
      </c>
      <c r="D51" s="63">
        <v>0</v>
      </c>
      <c r="E51" s="63">
        <v>0</v>
      </c>
    </row>
    <row r="52" spans="2:5" ht="19.95" customHeight="1" x14ac:dyDescent="0.3">
      <c r="B52" s="30" t="s">
        <v>18</v>
      </c>
      <c r="C52" s="62">
        <v>0</v>
      </c>
      <c r="D52" s="63">
        <v>0</v>
      </c>
      <c r="E52" s="63">
        <v>0</v>
      </c>
    </row>
    <row r="53" spans="2:5" ht="19.95" customHeight="1" x14ac:dyDescent="0.3">
      <c r="B53" s="30" t="s">
        <v>18</v>
      </c>
      <c r="C53" s="62">
        <v>0</v>
      </c>
      <c r="D53" s="63">
        <v>0</v>
      </c>
      <c r="E53" s="63">
        <v>0</v>
      </c>
    </row>
    <row r="54" spans="2:5" ht="19.95" customHeight="1" x14ac:dyDescent="0.3">
      <c r="B54" s="53" t="s">
        <v>57</v>
      </c>
      <c r="C54" s="64">
        <f>SUM(C44:C53)</f>
        <v>0</v>
      </c>
      <c r="D54" s="55">
        <f t="shared" ref="D54" si="3">SUM(D44:D53)</f>
        <v>0</v>
      </c>
      <c r="E54" s="57">
        <f>SUM(E44:E53)</f>
        <v>0</v>
      </c>
    </row>
    <row r="55" spans="2:5" ht="19.95" customHeight="1" x14ac:dyDescent="0.3">
      <c r="B55" s="67" t="s">
        <v>89</v>
      </c>
      <c r="C55" s="65"/>
      <c r="D55" s="54"/>
      <c r="E55" s="56"/>
    </row>
    <row r="56" spans="2:5" ht="19.95" customHeight="1" x14ac:dyDescent="0.3">
      <c r="B56" s="30" t="s">
        <v>58</v>
      </c>
      <c r="C56" s="62">
        <v>0</v>
      </c>
      <c r="D56" s="63">
        <v>0</v>
      </c>
      <c r="E56" s="63">
        <v>0</v>
      </c>
    </row>
    <row r="57" spans="2:5" ht="19.95" customHeight="1" x14ac:dyDescent="0.3">
      <c r="B57" s="30" t="s">
        <v>59</v>
      </c>
      <c r="C57" s="62">
        <v>0</v>
      </c>
      <c r="D57" s="63">
        <v>0</v>
      </c>
      <c r="E57" s="63">
        <v>0</v>
      </c>
    </row>
    <row r="58" spans="2:5" ht="19.95" customHeight="1" x14ac:dyDescent="0.3">
      <c r="B58" s="30" t="s">
        <v>90</v>
      </c>
      <c r="C58" s="62">
        <v>0</v>
      </c>
      <c r="D58" s="63">
        <v>0</v>
      </c>
      <c r="E58" s="63">
        <v>0</v>
      </c>
    </row>
    <row r="59" spans="2:5" ht="19.95" customHeight="1" x14ac:dyDescent="0.3">
      <c r="B59" s="30" t="s">
        <v>18</v>
      </c>
      <c r="C59" s="62">
        <v>0</v>
      </c>
      <c r="D59" s="63">
        <v>0</v>
      </c>
      <c r="E59" s="63">
        <v>0</v>
      </c>
    </row>
    <row r="60" spans="2:5" ht="19.95" customHeight="1" x14ac:dyDescent="0.3">
      <c r="B60" s="30" t="s">
        <v>18</v>
      </c>
      <c r="C60" s="62">
        <v>0</v>
      </c>
      <c r="D60" s="63">
        <v>0</v>
      </c>
      <c r="E60" s="63">
        <v>0</v>
      </c>
    </row>
    <row r="61" spans="2:5" ht="19.95" customHeight="1" x14ac:dyDescent="0.3">
      <c r="B61" s="30" t="s">
        <v>18</v>
      </c>
      <c r="C61" s="62">
        <v>0</v>
      </c>
      <c r="D61" s="63">
        <v>0</v>
      </c>
      <c r="E61" s="63">
        <v>0</v>
      </c>
    </row>
    <row r="62" spans="2:5" ht="19.95" customHeight="1" thickBot="1" x14ac:dyDescent="0.35">
      <c r="B62" s="36" t="s">
        <v>91</v>
      </c>
      <c r="C62" s="64">
        <f>SUM(C56:C61)</f>
        <v>0</v>
      </c>
      <c r="D62" s="55">
        <f>SUM(D56:D61)</f>
        <v>0</v>
      </c>
      <c r="E62" s="57">
        <f>SUM(E56:E61)</f>
        <v>0</v>
      </c>
    </row>
    <row r="63" spans="2:5" ht="34.950000000000003" customHeight="1" thickTop="1" thickBot="1" x14ac:dyDescent="0.35">
      <c r="B63" s="75" t="s">
        <v>92</v>
      </c>
      <c r="C63" s="76">
        <f>SUM(C54,C62)</f>
        <v>0</v>
      </c>
      <c r="D63" s="73">
        <f>SUM(D54,D62)</f>
        <v>0</v>
      </c>
      <c r="E63" s="74">
        <f>SUM(E54,E62)</f>
        <v>0</v>
      </c>
    </row>
    <row r="64" spans="2:5" ht="10.050000000000001" customHeight="1" x14ac:dyDescent="0.3"/>
    <row r="65" spans="2:5" ht="54" customHeight="1" x14ac:dyDescent="0.3">
      <c r="B65" s="43" t="s">
        <v>93</v>
      </c>
      <c r="C65" s="37">
        <f>C40-C63</f>
        <v>0</v>
      </c>
      <c r="D65" s="68">
        <f t="shared" ref="D65:E65" si="4">D40-D63</f>
        <v>0</v>
      </c>
      <c r="E65" s="59">
        <f t="shared" si="4"/>
        <v>0</v>
      </c>
    </row>
    <row r="66" spans="2:5" ht="10.050000000000001" customHeight="1" x14ac:dyDescent="0.3"/>
    <row r="67" spans="2:5" s="4" customFormat="1" ht="24" customHeight="1" x14ac:dyDescent="0.3">
      <c r="B67" s="31" t="s">
        <v>60</v>
      </c>
      <c r="C67" s="35" t="s">
        <v>63</v>
      </c>
      <c r="D67" s="46" t="s">
        <v>5</v>
      </c>
      <c r="E67" s="49" t="s">
        <v>13</v>
      </c>
    </row>
    <row r="68" spans="2:5" ht="18" customHeight="1" x14ac:dyDescent="0.3">
      <c r="B68" s="30" t="s">
        <v>61</v>
      </c>
      <c r="C68" s="62">
        <v>0</v>
      </c>
      <c r="D68" s="63">
        <v>0</v>
      </c>
      <c r="E68" s="63">
        <v>0</v>
      </c>
    </row>
    <row r="69" spans="2:5" ht="18" customHeight="1" x14ac:dyDescent="0.3">
      <c r="B69" s="30" t="s">
        <v>62</v>
      </c>
      <c r="C69" s="62">
        <v>0</v>
      </c>
      <c r="D69" s="63">
        <v>0</v>
      </c>
      <c r="E69" s="63">
        <v>0</v>
      </c>
    </row>
    <row r="70" spans="2:5" ht="18" customHeight="1" x14ac:dyDescent="0.3">
      <c r="B70" s="30" t="s">
        <v>94</v>
      </c>
      <c r="C70" s="62">
        <v>0</v>
      </c>
      <c r="D70" s="63">
        <v>0</v>
      </c>
      <c r="E70" s="63">
        <v>0</v>
      </c>
    </row>
    <row r="71" spans="2:5" ht="18" customHeight="1" thickBot="1" x14ac:dyDescent="0.35">
      <c r="B71" s="30" t="s">
        <v>18</v>
      </c>
      <c r="C71" s="62">
        <v>0</v>
      </c>
      <c r="D71" s="63">
        <v>0</v>
      </c>
      <c r="E71" s="63">
        <v>0</v>
      </c>
    </row>
    <row r="72" spans="2:5" ht="34.950000000000003" customHeight="1" thickTop="1" thickBot="1" x14ac:dyDescent="0.35">
      <c r="B72" s="75" t="s">
        <v>111</v>
      </c>
      <c r="C72" s="76">
        <f>SUM(C68:C71)</f>
        <v>0</v>
      </c>
      <c r="D72" s="73">
        <f>SUM(D68:D71)</f>
        <v>0</v>
      </c>
      <c r="E72" s="74">
        <f>SUM(E68:E71)</f>
        <v>0</v>
      </c>
    </row>
  </sheetData>
  <mergeCells count="1">
    <mergeCell ref="G2:G7"/>
  </mergeCells>
  <phoneticPr fontId="12" type="noConversion"/>
  <pageMargins left="0.25" right="0.25" top="0.25" bottom="0.25" header="0" footer="0"/>
  <pageSetup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79998168889431442"/>
    <pageSetUpPr fitToPage="1"/>
  </sheetPr>
  <dimension ref="A1:F36"/>
  <sheetViews>
    <sheetView showGridLines="0" zoomScale="85" zoomScaleNormal="85" workbookViewId="0">
      <selection activeCell="E3" sqref="E3:E4"/>
    </sheetView>
  </sheetViews>
  <sheetFormatPr defaultColWidth="11" defaultRowHeight="15.6" x14ac:dyDescent="0.3"/>
  <cols>
    <col min="1" max="1" width="3.296875" customWidth="1"/>
    <col min="2" max="2" width="48.796875" customWidth="1"/>
    <col min="3" max="3" width="15.796875" customWidth="1"/>
    <col min="4" max="4" width="3.296875" customWidth="1"/>
    <col min="5" max="5" width="48.796875" customWidth="1"/>
    <col min="6" max="6" width="15.796875" customWidth="1"/>
    <col min="7" max="7" width="3.296875" customWidth="1"/>
    <col min="8" max="8" width="48.796875" customWidth="1"/>
    <col min="9" max="9" width="15.796875" customWidth="1"/>
    <col min="10" max="10" width="3.296875" customWidth="1"/>
  </cols>
  <sheetData>
    <row r="1" spans="1:6" s="1" customFormat="1" ht="42" customHeight="1" x14ac:dyDescent="0.25">
      <c r="A1" s="1" t="s">
        <v>0</v>
      </c>
      <c r="B1" s="29" t="s">
        <v>96</v>
      </c>
      <c r="C1" s="2"/>
    </row>
    <row r="2" spans="1:6" s="4" customFormat="1" ht="25.05" customHeight="1" x14ac:dyDescent="0.3">
      <c r="B2" s="31" t="s">
        <v>72</v>
      </c>
      <c r="C2" s="42">
        <v>0</v>
      </c>
      <c r="E2" s="41"/>
    </row>
    <row r="3" spans="1:6" s="4" customFormat="1" ht="25.05" customHeight="1" x14ac:dyDescent="0.3">
      <c r="B3" s="33" t="s">
        <v>82</v>
      </c>
      <c r="C3" s="34">
        <f>SUM(C17,C26,F14)</f>
        <v>0</v>
      </c>
      <c r="E3" s="171"/>
    </row>
    <row r="4" spans="1:6" s="4" customFormat="1" ht="25.05" customHeight="1" x14ac:dyDescent="0.3">
      <c r="B4" s="31" t="s">
        <v>73</v>
      </c>
      <c r="C4" s="32">
        <f>SUM(C2:C3)</f>
        <v>0</v>
      </c>
      <c r="E4" s="171"/>
    </row>
    <row r="5" spans="1:6" ht="25.05" customHeight="1" x14ac:dyDescent="0.3">
      <c r="E5" s="142"/>
    </row>
    <row r="6" spans="1:6" s="4" customFormat="1" ht="25.05" customHeight="1" x14ac:dyDescent="0.3">
      <c r="B6" s="31" t="s">
        <v>97</v>
      </c>
      <c r="C6" s="35"/>
      <c r="E6" s="31" t="s">
        <v>78</v>
      </c>
      <c r="F6" s="35"/>
    </row>
    <row r="7" spans="1:6" ht="34.950000000000003" customHeight="1" x14ac:dyDescent="0.3">
      <c r="B7" s="77" t="s">
        <v>112</v>
      </c>
      <c r="C7" s="39"/>
      <c r="E7" s="77" t="s">
        <v>116</v>
      </c>
      <c r="F7" s="40"/>
    </row>
    <row r="8" spans="1:6" ht="25.05" customHeight="1" x14ac:dyDescent="0.3">
      <c r="B8" s="30" t="s">
        <v>64</v>
      </c>
      <c r="C8" s="62">
        <v>0</v>
      </c>
      <c r="E8" s="30" t="s">
        <v>102</v>
      </c>
      <c r="F8" s="62">
        <v>0</v>
      </c>
    </row>
    <row r="9" spans="1:6" ht="25.05" customHeight="1" x14ac:dyDescent="0.3">
      <c r="B9" s="30" t="s">
        <v>65</v>
      </c>
      <c r="C9" s="62">
        <v>0</v>
      </c>
      <c r="E9" s="30" t="s">
        <v>103</v>
      </c>
      <c r="F9" s="62">
        <v>0</v>
      </c>
    </row>
    <row r="10" spans="1:6" ht="25.05" customHeight="1" x14ac:dyDescent="0.3">
      <c r="B10" s="38" t="s">
        <v>75</v>
      </c>
      <c r="C10" s="39"/>
      <c r="E10" s="30" t="s">
        <v>79</v>
      </c>
      <c r="F10" s="62">
        <v>0</v>
      </c>
    </row>
    <row r="11" spans="1:6" ht="25.05" customHeight="1" x14ac:dyDescent="0.3">
      <c r="B11" s="30" t="s">
        <v>66</v>
      </c>
      <c r="C11" s="62">
        <v>0</v>
      </c>
      <c r="E11" s="143" t="s">
        <v>67</v>
      </c>
      <c r="F11" s="145"/>
    </row>
    <row r="12" spans="1:6" ht="25.05" customHeight="1" x14ac:dyDescent="0.3">
      <c r="B12" s="143" t="s">
        <v>67</v>
      </c>
      <c r="C12" s="144"/>
      <c r="E12" s="30" t="s">
        <v>80</v>
      </c>
      <c r="F12" s="62">
        <v>0</v>
      </c>
    </row>
    <row r="13" spans="1:6" ht="25.05" customHeight="1" x14ac:dyDescent="0.3">
      <c r="B13" s="30" t="s">
        <v>98</v>
      </c>
      <c r="C13" s="62">
        <v>0</v>
      </c>
      <c r="E13" s="30" t="s">
        <v>81</v>
      </c>
      <c r="F13" s="62">
        <v>0</v>
      </c>
    </row>
    <row r="14" spans="1:6" ht="25.05" customHeight="1" x14ac:dyDescent="0.3">
      <c r="B14" s="30" t="s">
        <v>68</v>
      </c>
      <c r="C14" s="62">
        <v>0</v>
      </c>
      <c r="E14" s="36" t="s">
        <v>104</v>
      </c>
      <c r="F14" s="37">
        <f>SUM(F7:F13)</f>
        <v>0</v>
      </c>
    </row>
    <row r="15" spans="1:6" ht="25.05" customHeight="1" x14ac:dyDescent="0.3">
      <c r="B15" s="143" t="s">
        <v>69</v>
      </c>
      <c r="C15" s="144"/>
    </row>
    <row r="16" spans="1:6" ht="25.05" customHeight="1" x14ac:dyDescent="0.3">
      <c r="B16" s="30" t="s">
        <v>70</v>
      </c>
      <c r="C16" s="62">
        <v>0</v>
      </c>
    </row>
    <row r="17" spans="2:3" ht="25.05" customHeight="1" x14ac:dyDescent="0.3">
      <c r="B17" s="36" t="s">
        <v>71</v>
      </c>
      <c r="C17" s="37">
        <f>SUM(C8:C16)</f>
        <v>0</v>
      </c>
    </row>
    <row r="18" spans="2:3" ht="25.05" customHeight="1" x14ac:dyDescent="0.3"/>
    <row r="19" spans="2:3" s="4" customFormat="1" ht="25.05" customHeight="1" x14ac:dyDescent="0.3">
      <c r="B19" s="31" t="s">
        <v>74</v>
      </c>
      <c r="C19" s="35"/>
    </row>
    <row r="20" spans="2:3" ht="34.950000000000003" customHeight="1" x14ac:dyDescent="0.3">
      <c r="B20" s="77" t="s">
        <v>115</v>
      </c>
      <c r="C20" s="40"/>
    </row>
    <row r="21" spans="2:3" ht="25.05" customHeight="1" x14ac:dyDescent="0.3">
      <c r="B21" s="30" t="s">
        <v>99</v>
      </c>
      <c r="C21" s="62">
        <v>0</v>
      </c>
    </row>
    <row r="22" spans="2:3" ht="25.05" customHeight="1" x14ac:dyDescent="0.3">
      <c r="B22" s="30" t="s">
        <v>100</v>
      </c>
      <c r="C22" s="62">
        <v>0</v>
      </c>
    </row>
    <row r="23" spans="2:3" ht="25.05" customHeight="1" x14ac:dyDescent="0.3">
      <c r="B23" s="143" t="s">
        <v>67</v>
      </c>
      <c r="C23" s="145"/>
    </row>
    <row r="24" spans="2:3" ht="25.05" customHeight="1" x14ac:dyDescent="0.3">
      <c r="B24" s="30" t="s">
        <v>101</v>
      </c>
      <c r="C24" s="62">
        <v>0</v>
      </c>
    </row>
    <row r="25" spans="2:3" ht="25.05" customHeight="1" x14ac:dyDescent="0.3">
      <c r="B25" s="30" t="s">
        <v>76</v>
      </c>
      <c r="C25" s="62">
        <v>0</v>
      </c>
    </row>
    <row r="26" spans="2:3" ht="25.05" customHeight="1" x14ac:dyDescent="0.3">
      <c r="B26" s="36" t="s">
        <v>77</v>
      </c>
      <c r="C26" s="37">
        <f>SUM(C20:C25)</f>
        <v>0</v>
      </c>
    </row>
    <row r="27" spans="2:3" ht="25.05" customHeight="1" x14ac:dyDescent="0.3"/>
    <row r="28" spans="2:3" s="4" customFormat="1" ht="25.05" customHeight="1" x14ac:dyDescent="0.3"/>
    <row r="29" spans="2:3" ht="25.05" customHeight="1" x14ac:dyDescent="0.3"/>
    <row r="30" spans="2:3" ht="25.05" customHeight="1" x14ac:dyDescent="0.3"/>
    <row r="31" spans="2:3" ht="25.05" customHeight="1" x14ac:dyDescent="0.3"/>
    <row r="32" spans="2:3" ht="25.05" customHeight="1" x14ac:dyDescent="0.3"/>
    <row r="33" ht="25.05" customHeight="1" x14ac:dyDescent="0.3"/>
    <row r="34" ht="25.05" customHeight="1" x14ac:dyDescent="0.3"/>
    <row r="35" ht="25.05" customHeight="1" x14ac:dyDescent="0.3"/>
    <row r="36" ht="25.05" customHeight="1" x14ac:dyDescent="0.3"/>
  </sheetData>
  <mergeCells count="1">
    <mergeCell ref="E3:E4"/>
  </mergeCells>
  <phoneticPr fontId="12" type="noConversion"/>
  <pageMargins left="0.3" right="0.3" top="0.3" bottom="0.3" header="0" footer="0"/>
  <pageSetup scale="71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Detailed Profit &amp; Loss</vt:lpstr>
      <vt:lpstr>Balance Sheet</vt:lpstr>
      <vt:lpstr>Cashflow Statement</vt:lpstr>
      <vt:lpstr>'Balance Sheet'!Print_Area</vt:lpstr>
      <vt:lpstr>'Cashflow Statement'!Print_Area</vt:lpstr>
      <vt:lpstr>'Detailed Profit &amp; Loss'!Print_Area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hadir</cp:lastModifiedBy>
  <dcterms:created xsi:type="dcterms:W3CDTF">2017-02-14T02:23:49Z</dcterms:created>
  <dcterms:modified xsi:type="dcterms:W3CDTF">2023-07-23T08:51:32Z</dcterms:modified>
</cp:coreProperties>
</file>