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723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3" i="1" l="1"/>
  <c r="G43" i="1" s="1"/>
  <c r="E44" i="1"/>
  <c r="G44" i="1"/>
  <c r="E45" i="1"/>
  <c r="G45" i="1" s="1"/>
  <c r="E46" i="1"/>
  <c r="G46" i="1" s="1"/>
  <c r="E47" i="1"/>
  <c r="G47" i="1"/>
  <c r="E40" i="1"/>
  <c r="G39" i="1"/>
  <c r="E39" i="1"/>
  <c r="E38" i="1"/>
  <c r="G38" i="1" s="1"/>
  <c r="E37" i="1"/>
  <c r="E36" i="1"/>
  <c r="E33" i="1"/>
  <c r="E32" i="1"/>
  <c r="E31" i="1"/>
  <c r="E30" i="1"/>
  <c r="E29" i="1"/>
  <c r="G29" i="1" s="1"/>
  <c r="E28" i="1"/>
  <c r="G28" i="1" s="1"/>
  <c r="H45" i="1" l="1"/>
  <c r="I45" i="1" s="1"/>
  <c r="I43" i="1"/>
  <c r="D43" i="1" s="1"/>
  <c r="H47" i="1"/>
  <c r="H43" i="1"/>
  <c r="H46" i="1"/>
  <c r="H44" i="1"/>
  <c r="I44" i="1" s="1"/>
  <c r="G36" i="1"/>
  <c r="H39" i="1"/>
  <c r="I39" i="1" s="1"/>
  <c r="H38" i="1"/>
  <c r="I38" i="1"/>
  <c r="D38" i="1" s="1"/>
  <c r="G40" i="1"/>
  <c r="G37" i="1"/>
  <c r="H40" i="1"/>
  <c r="H29" i="1"/>
  <c r="H32" i="1"/>
  <c r="H28" i="1"/>
  <c r="D28" i="1" s="1"/>
  <c r="I28" i="1"/>
  <c r="G32" i="1"/>
  <c r="G31" i="1"/>
  <c r="G33" i="1"/>
  <c r="G30" i="1"/>
  <c r="E20" i="1"/>
  <c r="G20" i="1" s="1"/>
  <c r="E21" i="1"/>
  <c r="G21" i="1" s="1"/>
  <c r="E22" i="1"/>
  <c r="G22" i="1" s="1"/>
  <c r="E23" i="1"/>
  <c r="G23" i="1" s="1"/>
  <c r="H23" i="1" s="1"/>
  <c r="I23" i="1" s="1"/>
  <c r="E24" i="1"/>
  <c r="G24" i="1" s="1"/>
  <c r="E25" i="1"/>
  <c r="E12" i="1"/>
  <c r="G12" i="1"/>
  <c r="E13" i="1"/>
  <c r="G13" i="1" s="1"/>
  <c r="H13" i="1" s="1"/>
  <c r="E14" i="1"/>
  <c r="E15" i="1"/>
  <c r="G15" i="1" s="1"/>
  <c r="E16" i="1"/>
  <c r="G16" i="1" s="1"/>
  <c r="E17" i="1"/>
  <c r="G17" i="1" s="1"/>
  <c r="H17" i="1" s="1"/>
  <c r="I17" i="1" s="1"/>
  <c r="E8" i="1"/>
  <c r="G8" i="1" s="1"/>
  <c r="E9" i="1"/>
  <c r="E7" i="1"/>
  <c r="G7" i="1" s="1"/>
  <c r="E6" i="1"/>
  <c r="G6" i="1" s="1"/>
  <c r="H6" i="1" s="1"/>
  <c r="I6" i="1" s="1"/>
  <c r="E5" i="1"/>
  <c r="G5" i="1" s="1"/>
  <c r="H5" i="1" s="1"/>
  <c r="I47" i="1" l="1"/>
  <c r="D47" i="1" s="1"/>
  <c r="D45" i="1"/>
  <c r="D44" i="1"/>
  <c r="I46" i="1"/>
  <c r="D46" i="1" s="1"/>
  <c r="D39" i="1"/>
  <c r="I37" i="1"/>
  <c r="D37" i="1" s="1"/>
  <c r="I40" i="1"/>
  <c r="D40" i="1" s="1"/>
  <c r="H36" i="1"/>
  <c r="H37" i="1"/>
  <c r="D29" i="1"/>
  <c r="H31" i="1"/>
  <c r="I31" i="1" s="1"/>
  <c r="D32" i="1"/>
  <c r="I32" i="1"/>
  <c r="H30" i="1"/>
  <c r="I29" i="1"/>
  <c r="H33" i="1"/>
  <c r="I33" i="1" s="1"/>
  <c r="G25" i="1"/>
  <c r="H25" i="1" s="1"/>
  <c r="H20" i="1"/>
  <c r="I20" i="1" s="1"/>
  <c r="D20" i="1" s="1"/>
  <c r="H22" i="1"/>
  <c r="I22" i="1" s="1"/>
  <c r="D22" i="1" s="1"/>
  <c r="H24" i="1"/>
  <c r="I24" i="1" s="1"/>
  <c r="D24" i="1" s="1"/>
  <c r="H21" i="1"/>
  <c r="D23" i="1"/>
  <c r="H12" i="1"/>
  <c r="I12" i="1" s="1"/>
  <c r="H15" i="1"/>
  <c r="D17" i="1"/>
  <c r="I13" i="1"/>
  <c r="D13" i="1" s="1"/>
  <c r="G14" i="1"/>
  <c r="H16" i="1"/>
  <c r="I16" i="1" s="1"/>
  <c r="H8" i="1"/>
  <c r="I8" i="1" s="1"/>
  <c r="G9" i="1"/>
  <c r="H7" i="1"/>
  <c r="I7" i="1" s="1"/>
  <c r="I5" i="1"/>
  <c r="D5" i="1" s="1"/>
  <c r="D6" i="1"/>
  <c r="I36" i="1" l="1"/>
  <c r="D36" i="1" s="1"/>
  <c r="I30" i="1"/>
  <c r="D30" i="1" s="1"/>
  <c r="D31" i="1"/>
  <c r="D33" i="1"/>
  <c r="I25" i="1"/>
  <c r="D25" i="1" s="1"/>
  <c r="I21" i="1"/>
  <c r="D21" i="1" s="1"/>
  <c r="D12" i="1"/>
  <c r="I15" i="1"/>
  <c r="D15" i="1" s="1"/>
  <c r="H14" i="1"/>
  <c r="D16" i="1"/>
  <c r="D8" i="1"/>
  <c r="H9" i="1"/>
  <c r="I9" i="1" s="1"/>
  <c r="D7" i="1"/>
  <c r="I14" i="1" l="1"/>
  <c r="D14" i="1" s="1"/>
  <c r="D9" i="1"/>
</calcChain>
</file>

<file path=xl/sharedStrings.xml><?xml version="1.0" encoding="utf-8"?>
<sst xmlns="http://schemas.openxmlformats.org/spreadsheetml/2006/main" count="55" uniqueCount="26">
  <si>
    <t>none</t>
  </si>
  <si>
    <t>SorX</t>
  </si>
  <si>
    <t>NENE</t>
  </si>
  <si>
    <t>NENE &amp; 2 opt</t>
  </si>
  <si>
    <t>CIN</t>
  </si>
  <si>
    <t>Speed mm/s</t>
  </si>
  <si>
    <t>sek</t>
  </si>
  <si>
    <t>min</t>
  </si>
  <si>
    <t>h</t>
  </si>
  <si>
    <t>s</t>
  </si>
  <si>
    <t>Verfahren</t>
  </si>
  <si>
    <t>calculating 
time</t>
  </si>
  <si>
    <t>travel
length</t>
  </si>
  <si>
    <t>travel 
time</t>
  </si>
  <si>
    <t>Schnecke 1608 curves (12 schnecken)</t>
  </si>
  <si>
    <t>5:10.53</t>
  </si>
  <si>
    <t>11:17.20</t>
  </si>
  <si>
    <t>brutto</t>
  </si>
  <si>
    <t>536 - 4</t>
  </si>
  <si>
    <t>CIN 2 opt</t>
  </si>
  <si>
    <t>NENE 2 opt</t>
  </si>
  <si>
    <t>1:12.94</t>
  </si>
  <si>
    <t>323 Matrix</t>
  </si>
  <si>
    <t>Schnecken 43282 curves</t>
  </si>
  <si>
    <t>10:43.41</t>
  </si>
  <si>
    <t>ohne Continue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</si>
</sst>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right"/>
    </xf>
    <xf numFmtId="20" fontId="0" fillId="0" borderId="0" xfId="0" quotePrefix="1" applyNumberFormat="1"/>
    <xf numFmtId="0" fontId="0" fillId="0" borderId="0" xfId="0" applyAlignme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7" workbookViewId="0">
      <selection activeCell="L36" sqref="L36:L47"/>
    </sheetView>
  </sheetViews>
  <sheetFormatPr defaultRowHeight="15" x14ac:dyDescent="0.25"/>
  <cols>
    <col min="1" max="1" width="12.5703125" bestFit="1" customWidth="1"/>
    <col min="2" max="2" width="12.5703125" style="1" customWidth="1"/>
    <col min="3" max="3" width="12.5703125" customWidth="1"/>
    <col min="4" max="4" width="12.140625" style="4" bestFit="1" customWidth="1"/>
    <col min="5" max="5" width="11" hidden="1" customWidth="1"/>
    <col min="6" max="6" width="0" hidden="1" customWidth="1"/>
    <col min="7" max="9" width="0" style="4" hidden="1" customWidth="1"/>
  </cols>
  <sheetData>
    <row r="1" spans="1:10" x14ac:dyDescent="0.25">
      <c r="D1" s="4" t="s">
        <v>5</v>
      </c>
    </row>
    <row r="2" spans="1:10" x14ac:dyDescent="0.25">
      <c r="D2" s="4">
        <v>100</v>
      </c>
    </row>
    <row r="3" spans="1:10" ht="30" x14ac:dyDescent="0.25">
      <c r="A3" t="s">
        <v>10</v>
      </c>
      <c r="B3" s="6" t="s">
        <v>11</v>
      </c>
      <c r="C3" s="7" t="s">
        <v>12</v>
      </c>
      <c r="D3" s="7" t="s">
        <v>13</v>
      </c>
      <c r="E3" t="s">
        <v>6</v>
      </c>
      <c r="G3" s="4" t="s">
        <v>8</v>
      </c>
      <c r="H3" s="4" t="s">
        <v>7</v>
      </c>
      <c r="I3" s="4" t="s">
        <v>9</v>
      </c>
      <c r="J3" s="4" t="s">
        <v>17</v>
      </c>
    </row>
    <row r="4" spans="1:10" x14ac:dyDescent="0.25">
      <c r="A4" s="10" t="s">
        <v>14</v>
      </c>
      <c r="B4" s="10"/>
      <c r="C4" s="7"/>
      <c r="D4" s="7"/>
      <c r="J4" s="4"/>
    </row>
    <row r="5" spans="1:10" x14ac:dyDescent="0.25">
      <c r="A5" t="s">
        <v>0</v>
      </c>
      <c r="B5" s="8">
        <v>1.57</v>
      </c>
      <c r="C5" s="3">
        <v>45672.29</v>
      </c>
      <c r="D5" s="4" t="str">
        <f>G5&amp;":"&amp;H5&amp;":"&amp;I5</f>
        <v>00:07:36.72</v>
      </c>
      <c r="E5" s="2">
        <f>C5/$D$2</f>
        <v>456.72289999999998</v>
      </c>
      <c r="G5" s="4" t="str">
        <f>TEXT(INT(E5/3600),"00")</f>
        <v>00</v>
      </c>
      <c r="H5" s="4" t="str">
        <f>TEXT(INT(E5/60)-G5*60,"00")</f>
        <v>07</v>
      </c>
      <c r="I5" s="5" t="str">
        <f>FIXED(E5-((G5*3600)+(H5*60)),2)</f>
        <v>36.72</v>
      </c>
      <c r="J5" s="9">
        <v>0.35972222222222222</v>
      </c>
    </row>
    <row r="6" spans="1:10" x14ac:dyDescent="0.25">
      <c r="A6" t="s">
        <v>1</v>
      </c>
      <c r="B6" s="8">
        <v>1.57</v>
      </c>
      <c r="C6" s="3">
        <v>131148.41</v>
      </c>
      <c r="D6" s="4" t="str">
        <f>G6&amp;":"&amp;H6&amp;":"&amp;FIXED(I6,2)</f>
        <v>00:21:51.48</v>
      </c>
      <c r="E6">
        <f>C6/$D$2</f>
        <v>1311.4841000000001</v>
      </c>
      <c r="G6" s="4" t="str">
        <f>TEXT(INT(E6/3600),"00")</f>
        <v>00</v>
      </c>
      <c r="H6" s="4" t="str">
        <f>TEXT(INT(E6/60)-G6*60,"00")</f>
        <v>21</v>
      </c>
      <c r="I6" s="5" t="str">
        <f>FIXED(E6-((G6*3600)+(H6*60)),2)</f>
        <v>51.48</v>
      </c>
      <c r="J6" s="9">
        <v>0.91249999999999998</v>
      </c>
    </row>
    <row r="7" spans="1:10" x14ac:dyDescent="0.25">
      <c r="A7" t="s">
        <v>2</v>
      </c>
      <c r="B7" s="8">
        <v>2.27</v>
      </c>
      <c r="C7" s="3">
        <v>6662.6</v>
      </c>
      <c r="D7" s="4" t="str">
        <f>G7&amp;":"&amp;H7&amp;":"&amp;FIXED(I7,2)</f>
        <v>00:01:6.63</v>
      </c>
      <c r="E7">
        <f>C7/$D$2</f>
        <v>66.626000000000005</v>
      </c>
      <c r="G7" s="4" t="str">
        <f>TEXT(INT(E7/3600),"00")</f>
        <v>00</v>
      </c>
      <c r="H7" s="4" t="str">
        <f>TEXT(INT(E7/60)-G7*60,"00")</f>
        <v>01</v>
      </c>
      <c r="I7" s="5" t="str">
        <f>FIXED(E7-((G7*3600)+(H7*60)),2)</f>
        <v>6.63</v>
      </c>
      <c r="J7" s="9">
        <v>4.7916666666666663E-2</v>
      </c>
    </row>
    <row r="8" spans="1:10" x14ac:dyDescent="0.25">
      <c r="A8" t="s">
        <v>3</v>
      </c>
      <c r="B8" s="8" t="s">
        <v>15</v>
      </c>
      <c r="C8" s="3">
        <v>5999.4</v>
      </c>
      <c r="D8" s="4" t="str">
        <f t="shared" ref="D8:D9" si="0">G8&amp;":"&amp;H8&amp;":"&amp;FIXED(I8,2)</f>
        <v>00:00:59.99</v>
      </c>
      <c r="E8">
        <f t="shared" ref="E8:E9" si="1">C8/$D$2</f>
        <v>59.994</v>
      </c>
      <c r="G8" s="4" t="str">
        <f t="shared" ref="G8:G9" si="2">TEXT(INT(E8/3600),"00")</f>
        <v>00</v>
      </c>
      <c r="H8" s="4" t="str">
        <f t="shared" ref="H8:H9" si="3">TEXT(INT(E8/60)-G8*60,"00")</f>
        <v>00</v>
      </c>
      <c r="I8" s="5" t="str">
        <f t="shared" ref="I8:I9" si="4">FIXED(E8-((G8*3600)+(H8*60)),2)</f>
        <v>59.99</v>
      </c>
      <c r="J8" s="9">
        <v>0.25694444444444448</v>
      </c>
    </row>
    <row r="9" spans="1:10" x14ac:dyDescent="0.25">
      <c r="A9" t="s">
        <v>4</v>
      </c>
      <c r="B9" s="8" t="s">
        <v>16</v>
      </c>
      <c r="C9" s="3">
        <v>9876.5300000000007</v>
      </c>
      <c r="D9" s="4" t="str">
        <f t="shared" si="0"/>
        <v>00:01:38.77</v>
      </c>
      <c r="E9">
        <f t="shared" si="1"/>
        <v>98.765300000000011</v>
      </c>
      <c r="G9" s="4" t="str">
        <f t="shared" si="2"/>
        <v>00</v>
      </c>
      <c r="H9" s="4" t="str">
        <f t="shared" si="3"/>
        <v>01</v>
      </c>
      <c r="I9" s="5" t="str">
        <f t="shared" si="4"/>
        <v>38.77</v>
      </c>
      <c r="J9" s="9">
        <v>0.49652777777777773</v>
      </c>
    </row>
    <row r="10" spans="1:10" x14ac:dyDescent="0.25">
      <c r="B10"/>
      <c r="D10"/>
      <c r="G10"/>
      <c r="H10"/>
      <c r="I10"/>
    </row>
    <row r="11" spans="1:10" x14ac:dyDescent="0.25">
      <c r="A11" t="s">
        <v>18</v>
      </c>
      <c r="B11" s="8"/>
      <c r="C11" s="3"/>
      <c r="I11" s="5"/>
      <c r="J11" s="9"/>
    </row>
    <row r="12" spans="1:10" x14ac:dyDescent="0.25">
      <c r="A12" t="s">
        <v>0</v>
      </c>
      <c r="B12" s="8">
        <v>0.52</v>
      </c>
      <c r="C12" s="3">
        <v>15165.06</v>
      </c>
      <c r="D12" s="4" t="str">
        <f t="shared" ref="D12:D17" si="5">G12&amp;":"&amp;H12&amp;":"&amp;FIXED(I12,2)</f>
        <v>00:02:31.65</v>
      </c>
      <c r="E12">
        <f t="shared" ref="E12:E17" si="6">C12/$D$2</f>
        <v>151.6506</v>
      </c>
      <c r="G12" s="4" t="str">
        <f t="shared" ref="G12:G17" si="7">TEXT(INT(E12/3600),"00")</f>
        <v>00</v>
      </c>
      <c r="H12" s="4" t="str">
        <f t="shared" ref="H12:H17" si="8">TEXT(INT(E12/60)-G12*60,"00")</f>
        <v>02</v>
      </c>
      <c r="I12" s="5" t="str">
        <f t="shared" ref="I12:I17" si="9">FIXED(E12-((G12*3600)+(H12*60)),2)</f>
        <v>31.65</v>
      </c>
      <c r="J12" s="9">
        <v>0.10555555555555556</v>
      </c>
    </row>
    <row r="13" spans="1:10" x14ac:dyDescent="0.25">
      <c r="A13" t="s">
        <v>1</v>
      </c>
      <c r="B13" s="8">
        <v>0.51</v>
      </c>
      <c r="C13" s="3">
        <v>31278.27</v>
      </c>
      <c r="D13" s="4" t="str">
        <f t="shared" si="5"/>
        <v>00:05:12.78</v>
      </c>
      <c r="E13">
        <f t="shared" si="6"/>
        <v>312.78269999999998</v>
      </c>
      <c r="G13" s="4" t="str">
        <f t="shared" si="7"/>
        <v>00</v>
      </c>
      <c r="H13" s="4" t="str">
        <f t="shared" si="8"/>
        <v>05</v>
      </c>
      <c r="I13" s="5" t="str">
        <f t="shared" si="9"/>
        <v>12.78</v>
      </c>
      <c r="J13" s="9">
        <v>0.21805555555555556</v>
      </c>
    </row>
    <row r="14" spans="1:10" x14ac:dyDescent="0.25">
      <c r="A14" t="s">
        <v>2</v>
      </c>
      <c r="B14" s="8">
        <v>0.59</v>
      </c>
      <c r="C14" s="3">
        <v>2201.66</v>
      </c>
      <c r="D14" s="4" t="str">
        <f t="shared" si="5"/>
        <v>00:00:22.02</v>
      </c>
      <c r="E14">
        <f t="shared" si="6"/>
        <v>22.016599999999997</v>
      </c>
      <c r="G14" s="4" t="str">
        <f t="shared" si="7"/>
        <v>00</v>
      </c>
      <c r="H14" s="4" t="str">
        <f t="shared" si="8"/>
        <v>00</v>
      </c>
      <c r="I14" s="5" t="str">
        <f t="shared" si="9"/>
        <v>22.02</v>
      </c>
      <c r="J14" s="9">
        <v>1.5972222222222224E-2</v>
      </c>
    </row>
    <row r="15" spans="1:10" x14ac:dyDescent="0.25">
      <c r="A15" t="s">
        <v>20</v>
      </c>
      <c r="B15" s="8">
        <v>11.93</v>
      </c>
      <c r="C15" s="3">
        <v>1996.18</v>
      </c>
      <c r="D15" s="4" t="str">
        <f t="shared" si="5"/>
        <v>00:00:19.96</v>
      </c>
      <c r="E15">
        <f t="shared" si="6"/>
        <v>19.9618</v>
      </c>
      <c r="G15" s="4" t="str">
        <f t="shared" si="7"/>
        <v>00</v>
      </c>
      <c r="H15" s="4" t="str">
        <f t="shared" si="8"/>
        <v>00</v>
      </c>
      <c r="I15" s="5" t="str">
        <f t="shared" si="9"/>
        <v>19.96</v>
      </c>
      <c r="J15" s="9">
        <v>2.2222222222222223E-2</v>
      </c>
    </row>
    <row r="16" spans="1:10" x14ac:dyDescent="0.25">
      <c r="A16" t="s">
        <v>4</v>
      </c>
      <c r="B16" s="8">
        <v>25.09</v>
      </c>
      <c r="C16" s="3">
        <v>3292.74</v>
      </c>
      <c r="D16" s="4" t="str">
        <f t="shared" si="5"/>
        <v>00:00:32.93</v>
      </c>
      <c r="E16">
        <f t="shared" si="6"/>
        <v>32.927399999999999</v>
      </c>
      <c r="G16" s="4" t="str">
        <f t="shared" si="7"/>
        <v>00</v>
      </c>
      <c r="H16" s="4" t="str">
        <f t="shared" si="8"/>
        <v>00</v>
      </c>
      <c r="I16" s="5" t="str">
        <f t="shared" si="9"/>
        <v>32.93</v>
      </c>
      <c r="J16" s="9">
        <v>3.9583333333333331E-2</v>
      </c>
    </row>
    <row r="17" spans="1:10" x14ac:dyDescent="0.25">
      <c r="A17" t="s">
        <v>19</v>
      </c>
      <c r="B17" s="8" t="s">
        <v>21</v>
      </c>
      <c r="C17" s="3">
        <v>2027.7</v>
      </c>
      <c r="D17" s="4" t="str">
        <f t="shared" si="5"/>
        <v>00:00:20.28</v>
      </c>
      <c r="E17">
        <f t="shared" si="6"/>
        <v>20.277000000000001</v>
      </c>
      <c r="G17" s="4" t="str">
        <f t="shared" si="7"/>
        <v>00</v>
      </c>
      <c r="H17" s="4" t="str">
        <f t="shared" si="8"/>
        <v>00</v>
      </c>
      <c r="I17" s="5" t="str">
        <f t="shared" si="9"/>
        <v>20.28</v>
      </c>
      <c r="J17" s="9">
        <v>6.458333333333334E-2</v>
      </c>
    </row>
    <row r="18" spans="1:10" x14ac:dyDescent="0.25">
      <c r="B18" s="8"/>
      <c r="C18" s="3"/>
      <c r="I18" s="5"/>
      <c r="J18" s="9"/>
    </row>
    <row r="19" spans="1:10" x14ac:dyDescent="0.25">
      <c r="A19" t="s">
        <v>22</v>
      </c>
      <c r="B19" s="8"/>
      <c r="C19" s="3"/>
      <c r="I19" s="5"/>
      <c r="J19" s="9"/>
    </row>
    <row r="20" spans="1:10" x14ac:dyDescent="0.25">
      <c r="A20" t="s">
        <v>0</v>
      </c>
      <c r="B20" s="8">
        <v>0.01</v>
      </c>
      <c r="C20" s="3">
        <v>42812.31</v>
      </c>
      <c r="D20" s="4" t="str">
        <f t="shared" ref="D20:D25" si="10">G20&amp;":"&amp;H20&amp;":"&amp;FIXED(I20,2)</f>
        <v>00:07:8.12</v>
      </c>
      <c r="E20">
        <f t="shared" ref="E20:E25" si="11">C20/$D$2</f>
        <v>428.12309999999997</v>
      </c>
      <c r="G20" s="4" t="str">
        <f t="shared" ref="G20:G25" si="12">TEXT(INT(E20/3600),"00")</f>
        <v>00</v>
      </c>
      <c r="H20" s="4" t="str">
        <f t="shared" ref="H20:H25" si="13">TEXT(INT(E20/60)-G20*60,"00")</f>
        <v>07</v>
      </c>
      <c r="I20" s="5" t="str">
        <f t="shared" ref="I20:I25" si="14">FIXED(E20-((G20*3600)+(H20*60)),2)</f>
        <v>8.12</v>
      </c>
      <c r="J20" s="9"/>
    </row>
    <row r="21" spans="1:10" x14ac:dyDescent="0.25">
      <c r="A21" t="s">
        <v>1</v>
      </c>
      <c r="B21" s="8">
        <v>0.01</v>
      </c>
      <c r="C21" s="3">
        <v>39808.28</v>
      </c>
      <c r="D21" s="4" t="str">
        <f t="shared" si="10"/>
        <v>00:06:38.08</v>
      </c>
      <c r="E21">
        <f t="shared" si="11"/>
        <v>398.08279999999996</v>
      </c>
      <c r="G21" s="4" t="str">
        <f t="shared" si="12"/>
        <v>00</v>
      </c>
      <c r="H21" s="4" t="str">
        <f t="shared" si="13"/>
        <v>06</v>
      </c>
      <c r="I21" s="5" t="str">
        <f t="shared" si="14"/>
        <v>38.08</v>
      </c>
      <c r="J21" s="9"/>
    </row>
    <row r="22" spans="1:10" x14ac:dyDescent="0.25">
      <c r="A22" t="s">
        <v>2</v>
      </c>
      <c r="B22" s="8">
        <v>0.04</v>
      </c>
      <c r="C22" s="3">
        <v>19850.560000000001</v>
      </c>
      <c r="D22" s="4" t="str">
        <f t="shared" si="10"/>
        <v>00:03:18.51</v>
      </c>
      <c r="E22">
        <f t="shared" si="11"/>
        <v>198.50560000000002</v>
      </c>
      <c r="G22" s="4" t="str">
        <f t="shared" si="12"/>
        <v>00</v>
      </c>
      <c r="H22" s="4" t="str">
        <f t="shared" si="13"/>
        <v>03</v>
      </c>
      <c r="I22" s="5" t="str">
        <f t="shared" si="14"/>
        <v>18.51</v>
      </c>
      <c r="J22" s="9"/>
    </row>
    <row r="23" spans="1:10" x14ac:dyDescent="0.25">
      <c r="A23" t="s">
        <v>20</v>
      </c>
      <c r="B23" s="8">
        <v>0.12</v>
      </c>
      <c r="C23" s="3">
        <v>19850.560000000001</v>
      </c>
      <c r="D23" s="4" t="str">
        <f t="shared" si="10"/>
        <v>00:03:18.51</v>
      </c>
      <c r="E23">
        <f t="shared" si="11"/>
        <v>198.50560000000002</v>
      </c>
      <c r="G23" s="4" t="str">
        <f t="shared" si="12"/>
        <v>00</v>
      </c>
      <c r="H23" s="4" t="str">
        <f t="shared" si="13"/>
        <v>03</v>
      </c>
      <c r="I23" s="5" t="str">
        <f t="shared" si="14"/>
        <v>18.51</v>
      </c>
      <c r="J23" s="9"/>
    </row>
    <row r="24" spans="1:10" x14ac:dyDescent="0.25">
      <c r="A24" t="s">
        <v>4</v>
      </c>
      <c r="B24" s="8">
        <v>5.23</v>
      </c>
      <c r="C24" s="3">
        <v>40854.85</v>
      </c>
      <c r="D24" s="4" t="str">
        <f t="shared" si="10"/>
        <v>00:06:48.55</v>
      </c>
      <c r="E24">
        <f t="shared" si="11"/>
        <v>408.54849999999999</v>
      </c>
      <c r="G24" s="4" t="str">
        <f t="shared" si="12"/>
        <v>00</v>
      </c>
      <c r="H24" s="4" t="str">
        <f t="shared" si="13"/>
        <v>06</v>
      </c>
      <c r="I24" s="5" t="str">
        <f t="shared" si="14"/>
        <v>48.55</v>
      </c>
      <c r="J24" s="9"/>
    </row>
    <row r="25" spans="1:10" x14ac:dyDescent="0.25">
      <c r="A25" t="s">
        <v>19</v>
      </c>
      <c r="B25" s="8">
        <v>12.55</v>
      </c>
      <c r="C25" s="3">
        <v>22092.37</v>
      </c>
      <c r="D25" s="4" t="str">
        <f t="shared" si="10"/>
        <v>00:03:40.92</v>
      </c>
      <c r="E25">
        <f t="shared" si="11"/>
        <v>220.9237</v>
      </c>
      <c r="G25" s="4" t="str">
        <f t="shared" si="12"/>
        <v>00</v>
      </c>
      <c r="H25" s="4" t="str">
        <f t="shared" si="13"/>
        <v>03</v>
      </c>
      <c r="I25" s="5" t="str">
        <f t="shared" si="14"/>
        <v>40.92</v>
      </c>
      <c r="J25" s="9"/>
    </row>
    <row r="27" spans="1:10" x14ac:dyDescent="0.25">
      <c r="A27" t="s">
        <v>18</v>
      </c>
      <c r="B27" s="8"/>
      <c r="C27" s="3"/>
      <c r="I27" s="5"/>
      <c r="J27" s="9"/>
    </row>
    <row r="28" spans="1:10" x14ac:dyDescent="0.25">
      <c r="A28" t="s">
        <v>0</v>
      </c>
      <c r="B28" s="8">
        <v>0.52</v>
      </c>
      <c r="C28" s="3">
        <v>15165.06</v>
      </c>
      <c r="D28" s="4" t="str">
        <f t="shared" ref="D28:D33" si="15">G28&amp;":"&amp;H28&amp;":"&amp;FIXED(I28,2)</f>
        <v>00:02:31.65</v>
      </c>
      <c r="E28">
        <f t="shared" ref="E28:E33" si="16">C28/$D$2</f>
        <v>151.6506</v>
      </c>
      <c r="G28" s="4" t="str">
        <f t="shared" ref="G28:G33" si="17">TEXT(INT(E28/3600),"00")</f>
        <v>00</v>
      </c>
      <c r="H28" s="4" t="str">
        <f t="shared" ref="H28:H33" si="18">TEXT(INT(E28/60)-G28*60,"00")</f>
        <v>02</v>
      </c>
      <c r="I28" s="5" t="str">
        <f t="shared" ref="I28:I33" si="19">FIXED(E28-((G28*3600)+(H28*60)),2)</f>
        <v>31.65</v>
      </c>
      <c r="J28" s="9">
        <v>0.10555555555555556</v>
      </c>
    </row>
    <row r="29" spans="1:10" x14ac:dyDescent="0.25">
      <c r="A29" t="s">
        <v>1</v>
      </c>
      <c r="B29" s="8">
        <v>0.51</v>
      </c>
      <c r="C29" s="3">
        <v>31278.27</v>
      </c>
      <c r="D29" s="4" t="str">
        <f t="shared" si="15"/>
        <v>00:05:12.78</v>
      </c>
      <c r="E29">
        <f t="shared" si="16"/>
        <v>312.78269999999998</v>
      </c>
      <c r="G29" s="4" t="str">
        <f t="shared" si="17"/>
        <v>00</v>
      </c>
      <c r="H29" s="4" t="str">
        <f t="shared" si="18"/>
        <v>05</v>
      </c>
      <c r="I29" s="5" t="str">
        <f t="shared" si="19"/>
        <v>12.78</v>
      </c>
      <c r="J29" s="9">
        <v>0.21805555555555556</v>
      </c>
    </row>
    <row r="30" spans="1:10" x14ac:dyDescent="0.25">
      <c r="A30" t="s">
        <v>2</v>
      </c>
      <c r="B30" s="8">
        <v>0.59</v>
      </c>
      <c r="C30" s="3">
        <v>2201.66</v>
      </c>
      <c r="D30" s="4" t="str">
        <f t="shared" si="15"/>
        <v>00:00:22.02</v>
      </c>
      <c r="E30">
        <f t="shared" si="16"/>
        <v>22.016599999999997</v>
      </c>
      <c r="G30" s="4" t="str">
        <f t="shared" si="17"/>
        <v>00</v>
      </c>
      <c r="H30" s="4" t="str">
        <f t="shared" si="18"/>
        <v>00</v>
      </c>
      <c r="I30" s="5" t="str">
        <f t="shared" si="19"/>
        <v>22.02</v>
      </c>
      <c r="J30" s="9">
        <v>1.5972222222222224E-2</v>
      </c>
    </row>
    <row r="31" spans="1:10" x14ac:dyDescent="0.25">
      <c r="A31" t="s">
        <v>20</v>
      </c>
      <c r="B31" s="8">
        <v>1.64</v>
      </c>
      <c r="C31" s="3">
        <v>1993.74</v>
      </c>
      <c r="D31" s="4" t="str">
        <f t="shared" si="15"/>
        <v>00:00:19.94</v>
      </c>
      <c r="E31">
        <f t="shared" si="16"/>
        <v>19.9374</v>
      </c>
      <c r="G31" s="4" t="str">
        <f t="shared" si="17"/>
        <v>00</v>
      </c>
      <c r="H31" s="4" t="str">
        <f t="shared" si="18"/>
        <v>00</v>
      </c>
      <c r="I31" s="5" t="str">
        <f t="shared" si="19"/>
        <v>19.94</v>
      </c>
      <c r="J31" s="9">
        <v>2.2222222222222223E-2</v>
      </c>
    </row>
    <row r="32" spans="1:10" x14ac:dyDescent="0.25">
      <c r="A32" t="s">
        <v>4</v>
      </c>
      <c r="B32" s="8">
        <v>25.09</v>
      </c>
      <c r="C32" s="3">
        <v>3292.74</v>
      </c>
      <c r="D32" s="4" t="str">
        <f t="shared" si="15"/>
        <v>00:00:32.93</v>
      </c>
      <c r="E32">
        <f t="shared" si="16"/>
        <v>32.927399999999999</v>
      </c>
      <c r="G32" s="4" t="str">
        <f t="shared" si="17"/>
        <v>00</v>
      </c>
      <c r="H32" s="4" t="str">
        <f t="shared" si="18"/>
        <v>00</v>
      </c>
      <c r="I32" s="5" t="str">
        <f t="shared" si="19"/>
        <v>32.93</v>
      </c>
      <c r="J32" s="9">
        <v>3.9583333333333331E-2</v>
      </c>
    </row>
    <row r="33" spans="1:12" x14ac:dyDescent="0.25">
      <c r="A33" t="s">
        <v>19</v>
      </c>
      <c r="B33" s="8">
        <v>25.29</v>
      </c>
      <c r="C33" s="3">
        <v>2086.04</v>
      </c>
      <c r="D33" s="4" t="str">
        <f t="shared" si="15"/>
        <v>00:00:20.86</v>
      </c>
      <c r="E33">
        <f t="shared" si="16"/>
        <v>20.860399999999998</v>
      </c>
      <c r="G33" s="4" t="str">
        <f t="shared" si="17"/>
        <v>00</v>
      </c>
      <c r="H33" s="4" t="str">
        <f t="shared" si="18"/>
        <v>00</v>
      </c>
      <c r="I33" s="5" t="str">
        <f t="shared" si="19"/>
        <v>20.86</v>
      </c>
      <c r="J33" s="9">
        <v>6.458333333333334E-2</v>
      </c>
    </row>
    <row r="35" spans="1:12" x14ac:dyDescent="0.25">
      <c r="A35" s="10" t="s">
        <v>14</v>
      </c>
      <c r="B35" s="10"/>
      <c r="C35" s="7"/>
      <c r="D35" s="7"/>
      <c r="J35" s="4"/>
    </row>
    <row r="36" spans="1:12" x14ac:dyDescent="0.25">
      <c r="A36" t="s">
        <v>0</v>
      </c>
      <c r="B36" s="8">
        <v>1.57</v>
      </c>
      <c r="C36" s="3">
        <v>45672.29</v>
      </c>
      <c r="D36" s="4" t="str">
        <f>G36&amp;":"&amp;H36&amp;":"&amp;I36</f>
        <v>00:07:36.72</v>
      </c>
      <c r="E36" s="2">
        <f>C36/$D$2</f>
        <v>456.72289999999998</v>
      </c>
      <c r="G36" s="4" t="str">
        <f>TEXT(INT(E36/3600),"00")</f>
        <v>00</v>
      </c>
      <c r="H36" s="4" t="str">
        <f>TEXT(INT(E36/60)-G36*60,"00")</f>
        <v>07</v>
      </c>
      <c r="I36" s="5" t="str">
        <f>FIXED(E36-((G36*3600)+(H36*60)),2)</f>
        <v>36.72</v>
      </c>
      <c r="J36" s="9">
        <v>0.35972222222222222</v>
      </c>
      <c r="L36" s="11"/>
    </row>
    <row r="37" spans="1:12" x14ac:dyDescent="0.25">
      <c r="A37" t="s">
        <v>1</v>
      </c>
      <c r="B37" s="8">
        <v>1.57</v>
      </c>
      <c r="C37" s="3">
        <v>131148.41</v>
      </c>
      <c r="D37" s="4" t="str">
        <f>G37&amp;":"&amp;H37&amp;":"&amp;FIXED(I37,2)</f>
        <v>00:21:51.48</v>
      </c>
      <c r="E37">
        <f>C37/$D$2</f>
        <v>1311.4841000000001</v>
      </c>
      <c r="G37" s="4" t="str">
        <f>TEXT(INT(E37/3600),"00")</f>
        <v>00</v>
      </c>
      <c r="H37" s="4" t="str">
        <f>TEXT(INT(E37/60)-G37*60,"00")</f>
        <v>21</v>
      </c>
      <c r="I37" s="5" t="str">
        <f>FIXED(E37-((G37*3600)+(H37*60)),2)</f>
        <v>51.48</v>
      </c>
      <c r="J37" s="9">
        <v>0.91249999999999998</v>
      </c>
      <c r="L37" s="11"/>
    </row>
    <row r="38" spans="1:12" x14ac:dyDescent="0.25">
      <c r="A38" t="s">
        <v>2</v>
      </c>
      <c r="B38" s="8">
        <v>2.27</v>
      </c>
      <c r="C38" s="3">
        <v>6662.6</v>
      </c>
      <c r="D38" s="4" t="str">
        <f>G38&amp;":"&amp;H38&amp;":"&amp;FIXED(I38,2)</f>
        <v>00:01:6.63</v>
      </c>
      <c r="E38">
        <f>C38/$D$2</f>
        <v>66.626000000000005</v>
      </c>
      <c r="G38" s="4" t="str">
        <f>TEXT(INT(E38/3600),"00")</f>
        <v>00</v>
      </c>
      <c r="H38" s="4" t="str">
        <f>TEXT(INT(E38/60)-G38*60,"00")</f>
        <v>01</v>
      </c>
      <c r="I38" s="5" t="str">
        <f>FIXED(E38-((G38*3600)+(H38*60)),2)</f>
        <v>6.63</v>
      </c>
      <c r="J38" s="9">
        <v>4.7916666666666663E-2</v>
      </c>
      <c r="L38" s="11"/>
    </row>
    <row r="39" spans="1:12" x14ac:dyDescent="0.25">
      <c r="A39" t="s">
        <v>3</v>
      </c>
      <c r="B39" s="8">
        <v>11.47</v>
      </c>
      <c r="C39" s="3">
        <v>5999.4</v>
      </c>
      <c r="D39" s="4" t="str">
        <f t="shared" ref="D39:D40" si="20">G39&amp;":"&amp;H39&amp;":"&amp;FIXED(I39,2)</f>
        <v>00:00:59.99</v>
      </c>
      <c r="E39">
        <f t="shared" ref="E39:E40" si="21">C39/$D$2</f>
        <v>59.994</v>
      </c>
      <c r="G39" s="4" t="str">
        <f t="shared" ref="G39:G40" si="22">TEXT(INT(E39/3600),"00")</f>
        <v>00</v>
      </c>
      <c r="H39" s="4" t="str">
        <f t="shared" ref="H39:H40" si="23">TEXT(INT(E39/60)-G39*60,"00")</f>
        <v>00</v>
      </c>
      <c r="I39" s="5" t="str">
        <f t="shared" ref="I39:I40" si="24">FIXED(E39-((G39*3600)+(H39*60)),2)</f>
        <v>59.99</v>
      </c>
      <c r="J39" s="9">
        <v>0.25694444444444448</v>
      </c>
      <c r="L39" s="11" t="s">
        <v>25</v>
      </c>
    </row>
    <row r="40" spans="1:12" x14ac:dyDescent="0.25">
      <c r="A40" t="s">
        <v>4</v>
      </c>
      <c r="B40" s="8" t="s">
        <v>16</v>
      </c>
      <c r="C40" s="3">
        <v>9876.5300000000007</v>
      </c>
      <c r="D40" s="4" t="str">
        <f t="shared" si="20"/>
        <v>00:01:38.77</v>
      </c>
      <c r="E40">
        <f t="shared" si="21"/>
        <v>98.765300000000011</v>
      </c>
      <c r="G40" s="4" t="str">
        <f t="shared" si="22"/>
        <v>00</v>
      </c>
      <c r="H40" s="4" t="str">
        <f t="shared" si="23"/>
        <v>01</v>
      </c>
      <c r="I40" s="5" t="str">
        <f t="shared" si="24"/>
        <v>38.77</v>
      </c>
      <c r="J40" s="9">
        <v>0.49652777777777773</v>
      </c>
      <c r="L40" s="11"/>
    </row>
    <row r="41" spans="1:12" x14ac:dyDescent="0.25">
      <c r="I41" s="5"/>
      <c r="J41" s="9"/>
      <c r="L41" s="11"/>
    </row>
    <row r="42" spans="1:12" x14ac:dyDescent="0.25">
      <c r="A42" t="s">
        <v>23</v>
      </c>
      <c r="I42" s="5"/>
      <c r="J42" s="9"/>
      <c r="L42" s="11"/>
    </row>
    <row r="43" spans="1:12" x14ac:dyDescent="0.25">
      <c r="A43" t="s">
        <v>0</v>
      </c>
      <c r="B43" s="1">
        <v>40.229999999999997</v>
      </c>
      <c r="C43" s="3">
        <v>1241871.93</v>
      </c>
      <c r="D43" s="4" t="str">
        <f t="shared" ref="D41:D47" si="25">G43&amp;":"&amp;H43&amp;":"&amp;FIXED(I43,2)</f>
        <v>03:26:58.72</v>
      </c>
      <c r="E43">
        <f t="shared" ref="E41:E47" si="26">C43/$D$2</f>
        <v>12418.719299999999</v>
      </c>
      <c r="G43" s="4" t="str">
        <f t="shared" ref="G41:G47" si="27">TEXT(INT(E43/3600),"00")</f>
        <v>03</v>
      </c>
      <c r="H43" s="4" t="str">
        <f t="shared" ref="H41:H47" si="28">TEXT(INT(E43/60)-G43*60,"00")</f>
        <v>26</v>
      </c>
      <c r="I43" s="5" t="str">
        <f t="shared" ref="I41:I47" si="29">FIXED(E43-((G43*3600)+(H43*60)),2)</f>
        <v>58.72</v>
      </c>
      <c r="J43" s="9"/>
      <c r="L43" s="11"/>
    </row>
    <row r="44" spans="1:12" x14ac:dyDescent="0.25">
      <c r="A44" t="s">
        <v>1</v>
      </c>
      <c r="D44" s="4" t="str">
        <f t="shared" si="25"/>
        <v>00:00:0.00</v>
      </c>
      <c r="E44">
        <f t="shared" si="26"/>
        <v>0</v>
      </c>
      <c r="G44" s="4" t="str">
        <f t="shared" si="27"/>
        <v>00</v>
      </c>
      <c r="H44" s="4" t="str">
        <f t="shared" si="28"/>
        <v>00</v>
      </c>
      <c r="I44" s="5" t="str">
        <f t="shared" si="29"/>
        <v>0.00</v>
      </c>
      <c r="J44" s="9"/>
      <c r="L44" s="11"/>
    </row>
    <row r="45" spans="1:12" x14ac:dyDescent="0.25">
      <c r="A45" t="s">
        <v>2</v>
      </c>
      <c r="B45" s="8" t="s">
        <v>24</v>
      </c>
      <c r="C45">
        <v>179644.3</v>
      </c>
      <c r="D45" s="4" t="str">
        <f t="shared" si="25"/>
        <v>00:29:56.44</v>
      </c>
      <c r="E45">
        <f t="shared" si="26"/>
        <v>1796.443</v>
      </c>
      <c r="G45" s="4" t="str">
        <f t="shared" si="27"/>
        <v>00</v>
      </c>
      <c r="H45" s="4" t="str">
        <f t="shared" si="28"/>
        <v>29</v>
      </c>
      <c r="I45" s="5" t="str">
        <f t="shared" si="29"/>
        <v>56.44</v>
      </c>
      <c r="J45" s="9"/>
      <c r="L45" s="11"/>
    </row>
    <row r="46" spans="1:12" x14ac:dyDescent="0.25">
      <c r="A46" t="s">
        <v>3</v>
      </c>
      <c r="D46" s="4" t="str">
        <f t="shared" si="25"/>
        <v>00:00:0.00</v>
      </c>
      <c r="E46">
        <f t="shared" si="26"/>
        <v>0</v>
      </c>
      <c r="G46" s="4" t="str">
        <f t="shared" si="27"/>
        <v>00</v>
      </c>
      <c r="H46" s="4" t="str">
        <f t="shared" si="28"/>
        <v>00</v>
      </c>
      <c r="I46" s="5" t="str">
        <f t="shared" si="29"/>
        <v>0.00</v>
      </c>
      <c r="J46" s="9"/>
    </row>
    <row r="47" spans="1:12" x14ac:dyDescent="0.25">
      <c r="A47" t="s">
        <v>4</v>
      </c>
      <c r="D47" s="4" t="str">
        <f t="shared" si="25"/>
        <v>00:00:0.00</v>
      </c>
      <c r="E47">
        <f t="shared" si="26"/>
        <v>0</v>
      </c>
      <c r="G47" s="4" t="str">
        <f t="shared" si="27"/>
        <v>00</v>
      </c>
      <c r="H47" s="4" t="str">
        <f t="shared" si="28"/>
        <v>00</v>
      </c>
      <c r="I47" s="5" t="str">
        <f t="shared" si="29"/>
        <v>0.00</v>
      </c>
      <c r="J47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HdM Architects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Rasch</dc:creator>
  <cp:lastModifiedBy>Holger Rasch</cp:lastModifiedBy>
  <dcterms:created xsi:type="dcterms:W3CDTF">2013-01-18T11:32:19Z</dcterms:created>
  <dcterms:modified xsi:type="dcterms:W3CDTF">2013-01-21T14:37:17Z</dcterms:modified>
</cp:coreProperties>
</file>