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rogramlisting" sheetId="1" r:id="rId1"/>
    <sheet name="categori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workbookViewId="0" rightToLeft="0"/>
  </sheetViews>
  <sheetData>
    <row r="1">
      <c r="A1" t="str">
        <v>NameofProgram</v>
      </c>
      <c r="B1" t="str">
        <v>WeeksDuration</v>
      </c>
      <c r="C1" t="str">
        <v>Hours</v>
      </c>
      <c r="D1" t="str">
        <v>FullTime</v>
      </c>
      <c r="E1" t="str">
        <v>Part Time</v>
      </c>
      <c r="F1" t="str">
        <v>Type</v>
      </c>
      <c r="G1" t="str">
        <v>Tuition</v>
      </c>
      <c r="H1" t="str">
        <v>Active</v>
      </c>
      <c r="I1" t="str">
        <v>Category</v>
      </c>
      <c r="J1" t="str">
        <v>Without Type</v>
      </c>
      <c r="K1" t="str">
        <v>URL</v>
      </c>
      <c r="L1" t="str">
        <v>JSON</v>
      </c>
      <c r="M1" t="str">
        <v>SMORG</v>
      </c>
    </row>
    <row r="2">
      <c r="A2" t="str">
        <f>PROPER([1]Summary!$A5)</f>
        <v>A+ Network+ And Mcsa Desktop Cert. Prep</v>
      </c>
      <c r="B2">
        <f>C2/25</f>
        <v>30</v>
      </c>
      <c r="C2">
        <f>[1]Summary!$G5</f>
        <v>750</v>
      </c>
      <c r="D2" t="str">
        <v>Yes</v>
      </c>
      <c r="E2" t="str">
        <v>Yes</v>
      </c>
      <c r="F2" t="str">
        <f>VLOOKUP(A2,'[1]CSL Inst Appx'!$A$2:$D$52,4,FALSE)</f>
        <v>Certificate</v>
      </c>
      <c r="G2">
        <f>[1]Summary!$H5</f>
        <v>8510</v>
      </c>
      <c r="H2" t="str">
        <v>Yes</v>
      </c>
      <c r="I2" t="str">
        <v>IT</v>
      </c>
      <c r="J2" t="str">
        <v>A+ NETWORK+ AND MICROSOFT CERTIFICATION PREPARATION</v>
      </c>
      <c r="K2" t="str">
        <v>a_network_and_microsoft_desktop_certification_preparation</v>
      </c>
      <c r="L2" t="str">
        <v>a_network_and_microsoft_desktop_certification_preparation_programdata.json</v>
      </c>
      <c r="M2" t="str">
        <v>a_network_and_microsoft_certification_preparation_diploma.pdf</v>
      </c>
    </row>
    <row r="3">
      <c r="A3" t="str">
        <f>PROPER([1]Summary!$A6)</f>
        <v>Accounting Administrator Diploma With Sage</v>
      </c>
      <c r="B3">
        <f>C3/25</f>
        <v>31.56</v>
      </c>
      <c r="C3">
        <f>[1]Summary!$G6</f>
        <v>789</v>
      </c>
      <c r="D3" t="str">
        <v>Yes</v>
      </c>
      <c r="E3" t="str">
        <v>Yes</v>
      </c>
      <c r="F3" t="str">
        <f>VLOOKUP(A3,'[1]CSL Inst Appx'!$A$2:$D$52,4,FALSE)</f>
        <v>Diploma</v>
      </c>
      <c r="G3">
        <f>[1]Summary!$H6</f>
        <v>11559</v>
      </c>
      <c r="H3" t="str">
        <v>Yes</v>
      </c>
      <c r="I3" t="str">
        <v>Accounting</v>
      </c>
      <c r="J3" t="str">
        <v>ACCOUNTING ADMINISTRATOR with SAGE</v>
      </c>
      <c r="K3" t="str">
        <v>accounting_administrator_with_sage</v>
      </c>
      <c r="L3" t="str">
        <v>accounting_administrator_with_sage_programdata.json</v>
      </c>
      <c r="M3" t="str">
        <v>accounting_administrator_with_sage_diploma.pdf</v>
      </c>
    </row>
    <row r="4">
      <c r="A4" t="str">
        <f>PROPER([1]Summary!$A7)</f>
        <v>Accounting And Business Technology Diploma</v>
      </c>
      <c r="B4">
        <f>C4/25</f>
        <v>35.96</v>
      </c>
      <c r="C4">
        <f>[1]Summary!$G7</f>
        <v>899</v>
      </c>
      <c r="D4" t="str">
        <v>Yes</v>
      </c>
      <c r="E4" t="str">
        <v>Yes</v>
      </c>
      <c r="F4" t="str">
        <f>VLOOKUP(A4,'[1]CSL Inst Appx'!$A$2:$D$52,4,FALSE)</f>
        <v>Diploma</v>
      </c>
      <c r="G4">
        <f>[1]Summary!$H7</f>
        <v>12729</v>
      </c>
      <c r="H4" t="str">
        <v>Yes</v>
      </c>
      <c r="I4" t="str">
        <v>Accounting</v>
      </c>
      <c r="J4" t="str">
        <v>ACCOUNTING AND BUSINESS TECHNOLOGY</v>
      </c>
      <c r="K4" t="str">
        <v>accounting_and_business_technology</v>
      </c>
      <c r="L4" t="str">
        <v>accounting_and_business_technology_programdata.json</v>
      </c>
      <c r="M4" t="str">
        <v>accounting_and_business_technology_diploma.pdf</v>
      </c>
    </row>
    <row r="5">
      <c r="A5" t="str">
        <f>PROPER([1]Summary!$A8)</f>
        <v>Accounting And Payroll Administrator Diploma</v>
      </c>
      <c r="B5">
        <f>C5/25</f>
        <v>43.36</v>
      </c>
      <c r="C5">
        <f>[1]Summary!$G8</f>
        <v>1084</v>
      </c>
      <c r="D5" t="str">
        <v>Yes</v>
      </c>
      <c r="E5" t="str">
        <v>Yes</v>
      </c>
      <c r="F5" t="str">
        <f>VLOOKUP(A5,'[1]CSL Inst Appx'!$A$2:$D$52,4,FALSE)</f>
        <v>Diploma</v>
      </c>
      <c r="G5">
        <f>[1]Summary!$H8</f>
        <v>15180</v>
      </c>
      <c r="H5" t="str">
        <v>Yes</v>
      </c>
      <c r="I5" t="str">
        <v>Accounting</v>
      </c>
      <c r="J5" t="str">
        <v>ACCOUNTING AND PAYROLL ADMINISTRATOR</v>
      </c>
      <c r="K5" t="str">
        <v>accounting_and_payroll_administrator</v>
      </c>
      <c r="L5" t="str">
        <v>accounting_and_payroll_administrator_programdata.json</v>
      </c>
      <c r="M5" t="str">
        <v>accounting_and_payroll_administrator_diploma.pdf</v>
      </c>
    </row>
    <row r="6">
      <c r="A6" t="str">
        <f>PROPER([1]Summary!$A9)</f>
        <v>Accounting Bookkeeper Certificate</v>
      </c>
      <c r="B6">
        <f>C6/25</f>
        <v>25.72</v>
      </c>
      <c r="C6">
        <f>[1]Summary!$G9</f>
        <v>643</v>
      </c>
      <c r="D6" t="str">
        <v>Yes</v>
      </c>
      <c r="E6" t="str">
        <v>Yes</v>
      </c>
      <c r="F6" t="str">
        <f>VLOOKUP(A6,'[1]CSL Inst Appx'!$A$2:$D$52,4,FALSE)</f>
        <v>Certificate</v>
      </c>
      <c r="G6">
        <f>[1]Summary!$H9</f>
        <v>8707</v>
      </c>
      <c r="H6" t="str">
        <v>Yes</v>
      </c>
      <c r="I6" t="str">
        <v>Accounting</v>
      </c>
      <c r="J6" t="str">
        <v>ACCOUNTING BOOKKEEPER</v>
      </c>
      <c r="K6" t="str">
        <v>accounting_bookkeeper</v>
      </c>
      <c r="L6" t="str">
        <v>accounting_bookkeeper_programdata.json</v>
      </c>
      <c r="M6" t="str">
        <v>accounting_bookkeeper_certificate.pdf</v>
      </c>
    </row>
    <row r="7">
      <c r="A7" t="str">
        <f>PROPER([1]Summary!$A10)</f>
        <v>Accounting Clerk Certificate</v>
      </c>
      <c r="B7">
        <f>C7/25</f>
        <v>18.4</v>
      </c>
      <c r="C7">
        <f>[1]Summary!$G10</f>
        <v>460</v>
      </c>
      <c r="D7" t="str">
        <v>Yes</v>
      </c>
      <c r="E7" t="str">
        <v>Yes</v>
      </c>
      <c r="F7" t="str">
        <f>VLOOKUP(A7,'[1]CSL Inst Appx'!$A$2:$D$52,4,FALSE)</f>
        <v>Certificate</v>
      </c>
      <c r="G7">
        <f>[1]Summary!$H10</f>
        <v>6452</v>
      </c>
      <c r="H7" t="str">
        <v>Yes</v>
      </c>
      <c r="I7" t="str">
        <v>Accounting</v>
      </c>
      <c r="J7" t="str">
        <v>ACCOUNTING CLERK</v>
      </c>
      <c r="K7" t="str">
        <v>accounting_clerk</v>
      </c>
      <c r="L7" t="str">
        <v>accounting_clerk_programdata.json</v>
      </c>
      <c r="M7" t="str">
        <v>accounting_clerk_certificate.pdf</v>
      </c>
    </row>
    <row r="8">
      <c r="A8" t="str">
        <f>PROPER([1]Summary!$A11)</f>
        <v>Addictions Worker Certificate</v>
      </c>
      <c r="B8">
        <f>C8/25</f>
        <v>12</v>
      </c>
      <c r="C8">
        <f>[1]Summary!$G11</f>
        <v>300</v>
      </c>
      <c r="D8" t="str">
        <v>Yes</v>
      </c>
      <c r="E8" t="str">
        <v>Yes</v>
      </c>
      <c r="F8" t="str">
        <f>VLOOKUP(A8,'[1]CSL Inst Appx'!$A$2:$D$52,4,FALSE)</f>
        <v>Certificate</v>
      </c>
      <c r="G8">
        <f>[1]Summary!$H11</f>
        <v>3079</v>
      </c>
      <c r="H8" t="str">
        <v>Yes</v>
      </c>
      <c r="I8" t="str">
        <v>Community Support Services</v>
      </c>
      <c r="J8" t="str">
        <v>ADDICTIONS WORKER</v>
      </c>
      <c r="K8" t="str">
        <v>addictions_worker</v>
      </c>
      <c r="L8" t="str">
        <v>addictions_worker_programdata.json</v>
      </c>
      <c r="M8" t="str">
        <v>addictions_worker_certificate.pdf</v>
      </c>
    </row>
    <row r="9">
      <c r="A9" t="str">
        <f>PROPER([1]Summary!$A12)</f>
        <v>Administrative Assistant Diploma</v>
      </c>
      <c r="B9">
        <f>C9/25</f>
        <v>30.72</v>
      </c>
      <c r="C9">
        <f>[1]Summary!$G12</f>
        <v>768</v>
      </c>
      <c r="D9" t="str">
        <v>Yes</v>
      </c>
      <c r="E9" t="str">
        <v>Yes</v>
      </c>
      <c r="F9" t="str">
        <f>VLOOKUP(A9,'[1]CSL Inst Appx'!$A$2:$D$52,4,FALSE)</f>
        <v>Diploma</v>
      </c>
      <c r="G9">
        <f>[1]Summary!$H12</f>
        <v>10097</v>
      </c>
      <c r="H9" t="str">
        <v>Yes</v>
      </c>
      <c r="I9" t="str">
        <v>Business</v>
      </c>
      <c r="J9" t="str">
        <v>ADMINISTRATIVE ASSISTANT</v>
      </c>
      <c r="K9" t="str">
        <v>administrative_assistant</v>
      </c>
      <c r="L9" t="str">
        <v>administrative_assistant_programdata.json</v>
      </c>
      <c r="M9" t="str">
        <v>administrative_assistant_diploma.pdf</v>
      </c>
    </row>
    <row r="10">
      <c r="A10" t="str">
        <f>PROPER([1]Summary!$A13)</f>
        <v>Business Administration Co-Op Diploma</v>
      </c>
      <c r="B10">
        <f>C10/25</f>
        <v>5.64</v>
      </c>
      <c r="C10">
        <f>[1]Summary!$G13</f>
        <v>141</v>
      </c>
      <c r="D10" t="str">
        <v>Yes</v>
      </c>
      <c r="E10" t="str">
        <v>Yes</v>
      </c>
      <c r="F10" t="str">
        <f>VLOOKUP(A10,'[1]CSL Inst Appx'!$A$2:$D$52,4,FALSE)</f>
        <v>Diploma</v>
      </c>
      <c r="G10">
        <f>[1]Summary!$H13</f>
        <v>657</v>
      </c>
      <c r="H10" t="str">
        <v>Yes</v>
      </c>
      <c r="I10" t="str">
        <v>Business</v>
      </c>
      <c r="J10" t="str">
        <v>BUSINESS ADMINISTRATION</v>
      </c>
      <c r="K10" t="str">
        <v>business_administration</v>
      </c>
      <c r="L10" t="str">
        <v>business_administration_programdata.json</v>
      </c>
      <c r="M10" t="str">
        <v>business_administration_diploma.pdf</v>
      </c>
    </row>
    <row r="11">
      <c r="A11" t="str">
        <f>PROPER([1]Summary!$A14)</f>
        <v>Business Administration Diploma</v>
      </c>
      <c r="B11">
        <f>C11/25</f>
        <v>5.44</v>
      </c>
      <c r="C11">
        <f>[1]Summary!$G14</f>
        <v>136</v>
      </c>
      <c r="D11" t="str">
        <v>Yes</v>
      </c>
      <c r="E11" t="str">
        <v>Yes</v>
      </c>
      <c r="F11" t="str">
        <f>VLOOKUP(A11,'[1]CSL Inst Appx'!$A$2:$D$52,4,FALSE)</f>
        <v>Diploma</v>
      </c>
      <c r="G11">
        <f>[1]Summary!$H14</f>
        <v>499</v>
      </c>
      <c r="H11" t="str">
        <v>Yes</v>
      </c>
      <c r="I11" t="str">
        <v>Business</v>
      </c>
      <c r="J11" t="str">
        <v>BUSINESS ADMINISTRATION CO-OP</v>
      </c>
      <c r="K11" t="str">
        <v>business_administration_coop</v>
      </c>
      <c r="L11" t="str">
        <v>business_administration_coop_programdata.json</v>
      </c>
      <c r="M11" t="str">
        <v>business_administration_coop_diploma.pdf</v>
      </c>
    </row>
    <row r="12">
      <c r="A12" t="str">
        <f>PROPER([1]Summary!$A15)</f>
        <v>Business Management Certificate</v>
      </c>
      <c r="B12">
        <f>C12/25</f>
        <v>24.68</v>
      </c>
      <c r="C12">
        <f>[1]Summary!$G15</f>
        <v>617</v>
      </c>
      <c r="D12" t="str">
        <v>Yes</v>
      </c>
      <c r="E12" t="str">
        <v>Yes</v>
      </c>
      <c r="F12" t="str">
        <f>VLOOKUP(A12,'[1]CSL Inst Appx'!$A$2:$D$52,4,FALSE)</f>
        <v>Certificate</v>
      </c>
      <c r="G12">
        <f>[1]Summary!$H15</f>
        <v>9329</v>
      </c>
      <c r="H12" t="str">
        <v>Yes</v>
      </c>
      <c r="I12" t="str">
        <v>Business</v>
      </c>
      <c r="J12" t="str">
        <v>BUSINESS MANAGEMENT</v>
      </c>
      <c r="K12" t="str">
        <v>business_management</v>
      </c>
      <c r="L12" t="str">
        <v>business_management_programdata.json</v>
      </c>
      <c r="M12" t="str">
        <v>business_management_certificate.pdf</v>
      </c>
    </row>
    <row r="13">
      <c r="A13" t="str">
        <f>PROPER([1]Summary!$A16)</f>
        <v>Business Office Skills Diploma</v>
      </c>
      <c r="B13">
        <f>C13/25</f>
        <v>33.72</v>
      </c>
      <c r="C13">
        <f>[1]Summary!$G16</f>
        <v>843</v>
      </c>
      <c r="D13" t="str">
        <v>Yes</v>
      </c>
      <c r="E13" t="str">
        <v>Yes</v>
      </c>
      <c r="F13" t="str">
        <f>VLOOKUP(A13,'[1]CSL Inst Appx'!$A$2:$D$52,4,FALSE)</f>
        <v>Diploma</v>
      </c>
      <c r="G13">
        <f>[1]Summary!$H16</f>
        <v>11409</v>
      </c>
      <c r="H13" t="str">
        <v>Yes</v>
      </c>
      <c r="I13" t="str">
        <v>Business</v>
      </c>
      <c r="J13" t="str">
        <v>BUSINESS OFFICE SKILLS</v>
      </c>
      <c r="K13" t="str">
        <v>business_office_skills</v>
      </c>
      <c r="L13" t="str">
        <v>business_office_skills_programdata.json</v>
      </c>
      <c r="M13" t="str">
        <v>business_office_skills_diploma.pdf</v>
      </c>
    </row>
    <row r="14">
      <c r="A14" t="str">
        <f>PROPER([1]Summary!$A17)</f>
        <v>Business Receptionist Certificate</v>
      </c>
      <c r="B14">
        <f>C14/25</f>
        <v>21.64</v>
      </c>
      <c r="C14">
        <f>[1]Summary!$G17</f>
        <v>541</v>
      </c>
      <c r="D14" t="str">
        <v>Yes</v>
      </c>
      <c r="E14" t="str">
        <v>Yes</v>
      </c>
      <c r="F14" t="str">
        <f>VLOOKUP(A14,'[1]CSL Inst Appx'!$A$2:$D$52,4,FALSE)</f>
        <v>Certificate</v>
      </c>
      <c r="G14">
        <f>[1]Summary!$H17</f>
        <v>7135</v>
      </c>
      <c r="H14" t="str">
        <v>Yes</v>
      </c>
      <c r="I14" t="str">
        <v>Business</v>
      </c>
      <c r="J14" t="str">
        <v>BUSINESS RECEPTIONIST</v>
      </c>
      <c r="K14" t="str">
        <v>business_receptionist</v>
      </c>
      <c r="L14" t="str">
        <v>business_receptionist_programdata.json</v>
      </c>
      <c r="M14" t="str">
        <v>business_receptionist_certificate.pdf</v>
      </c>
    </row>
    <row r="15">
      <c r="A15" t="str">
        <f>PROPER([1]Summary!$A18)</f>
        <v>Business Service Essentials Co-Op Diploma</v>
      </c>
      <c r="B15">
        <f>C15/25</f>
        <v>43.04</v>
      </c>
      <c r="C15">
        <f>[1]Summary!$G18</f>
        <v>1076</v>
      </c>
      <c r="D15" t="str">
        <v>Yes</v>
      </c>
      <c r="E15" t="str">
        <v>Yes</v>
      </c>
      <c r="F15" t="str">
        <f>VLOOKUP(A15,'[1]CSL Inst Appx'!$A$2:$D$52,4,FALSE)</f>
        <v>Diploma</v>
      </c>
      <c r="G15">
        <f>[1]Summary!$H18</f>
        <v>10752</v>
      </c>
      <c r="H15" t="str">
        <v>Yes</v>
      </c>
      <c r="I15" t="str">
        <v>Business</v>
      </c>
      <c r="J15" t="str">
        <v>BUSINESS SERVICE ESSENTIALS CO-OP</v>
      </c>
      <c r="K15" t="str">
        <v>business_service_essentials_coop</v>
      </c>
      <c r="L15" t="str">
        <v>business_service_essentials_coop_programdata.json</v>
      </c>
      <c r="M15" t="str">
        <v>business_service_essentials_coop_diploma.pdf</v>
      </c>
    </row>
    <row r="16">
      <c r="A16" t="str">
        <f>PROPER([1]Summary!$A19)</f>
        <v>Call Centre Customer Representative Diploma</v>
      </c>
      <c r="B16">
        <f>C16/25</f>
        <v>27.44</v>
      </c>
      <c r="C16">
        <f>[1]Summary!$G19</f>
        <v>686</v>
      </c>
      <c r="D16" t="str">
        <v>Yes</v>
      </c>
      <c r="E16" t="str">
        <v>Yes</v>
      </c>
      <c r="F16" t="str">
        <f>VLOOKUP(A16,'[1]CSL Inst Appx'!$A$2:$D$52,4,FALSE)</f>
        <v>Diploma</v>
      </c>
      <c r="G16">
        <f>[1]Summary!$H19</f>
        <v>9627</v>
      </c>
      <c r="H16" t="str">
        <v>Yes</v>
      </c>
      <c r="I16" t="str">
        <v>Business</v>
      </c>
      <c r="J16" t="str">
        <v>CALL CENTRE CUSTOMER REPRESENTATIVE</v>
      </c>
      <c r="K16" t="str">
        <v>call_centre_customer_representative</v>
      </c>
      <c r="L16" t="str">
        <v>call_centre_customer_representative_programdata.json</v>
      </c>
      <c r="M16" t="str">
        <v>call_centre_customer_representative_diploma.pdf</v>
      </c>
    </row>
    <row r="17">
      <c r="A17" t="str">
        <f>PROPER([1]Summary!$A20)</f>
        <v>Community Service Worker And Addction Worker Diploma</v>
      </c>
      <c r="B17">
        <f>C17/25</f>
        <v>46.28</v>
      </c>
      <c r="C17">
        <f>[1]Summary!$G20</f>
        <v>1157</v>
      </c>
      <c r="D17" t="str">
        <v>Yes</v>
      </c>
      <c r="E17" t="str">
        <v>Yes</v>
      </c>
      <c r="F17" t="str">
        <f>VLOOKUP(A17,'[1]CSL Inst Appx'!$A$2:$D$52,4,FALSE)</f>
        <v>Diploma</v>
      </c>
      <c r="G17">
        <f>[1]Summary!$H20</f>
        <v>15449</v>
      </c>
      <c r="H17" t="str">
        <v>Yes</v>
      </c>
      <c r="I17" t="str">
        <v>Community Support Services</v>
      </c>
      <c r="J17" t="str">
        <v>COMMUNITY SERVICE WORKER</v>
      </c>
      <c r="K17" t="str">
        <v>community_service_worker</v>
      </c>
      <c r="L17" t="str">
        <v>community_service_worker_programdata.json</v>
      </c>
      <c r="M17" t="str">
        <v>community_service_worker_diploma.pdf</v>
      </c>
    </row>
    <row r="18">
      <c r="A18" t="str">
        <f>PROPER([1]Summary!$A21)</f>
        <v>Community Service Worker Diploma</v>
      </c>
      <c r="B18">
        <f>C18/25</f>
        <v>33.08</v>
      </c>
      <c r="C18">
        <f>[1]Summary!$G21</f>
        <v>827</v>
      </c>
      <c r="D18" t="str">
        <v>Yes</v>
      </c>
      <c r="E18" t="str">
        <v>Yes</v>
      </c>
      <c r="F18" t="str">
        <f>VLOOKUP(A18,'[1]CSL Inst Appx'!$A$2:$D$52,4,FALSE)</f>
        <v>Diploma</v>
      </c>
      <c r="G18">
        <f>[1]Summary!$H21</f>
        <v>12370</v>
      </c>
      <c r="H18" t="str">
        <v>Yes</v>
      </c>
      <c r="I18" t="str">
        <v>Community Support Services</v>
      </c>
      <c r="J18" t="str">
        <v>COMMUNITY SERVICE WORKER AND ADDICTIONS WORKER</v>
      </c>
      <c r="K18" t="str">
        <v>community_service_worker_and_addictions_worker</v>
      </c>
      <c r="L18" t="str">
        <v>community_service_worker_and_addictions_worker_programdata.json</v>
      </c>
      <c r="M18" t="str">
        <v>community_service_worker_and_addictions_worker_diploma.pdf</v>
      </c>
      <c r="N18" t="str">
        <v>move *csw_with_aw*.pdf community_service_worker_and_addictions_worker_diploma.pdf</v>
      </c>
    </row>
    <row r="19">
      <c r="A19" t="str">
        <f>PROPER([1]Summary!$A22)</f>
        <v>Computer Service Technician Certificate</v>
      </c>
      <c r="B19">
        <f>C19/25</f>
        <v>23.44</v>
      </c>
      <c r="C19">
        <f>[1]Summary!$G22</f>
        <v>586</v>
      </c>
      <c r="D19" t="str">
        <v>Yes</v>
      </c>
      <c r="E19" t="str">
        <v>Yes</v>
      </c>
      <c r="F19" t="str">
        <f>VLOOKUP(A19,'[1]CSL Inst Appx'!$A$2:$D$52,4,FALSE)</f>
        <v>Certificate</v>
      </c>
      <c r="G19">
        <f>[1]Summary!$H22</f>
        <v>5822</v>
      </c>
      <c r="H19" t="str">
        <v>Yes</v>
      </c>
      <c r="I19" t="str">
        <v>IT</v>
      </c>
      <c r="J19" t="str">
        <v>COMPUTER SERVICE TECHNICIAN C</v>
      </c>
      <c r="K19" t="str">
        <v>computer_service_technician_c</v>
      </c>
      <c r="L19" t="str">
        <v>computer_service_technician_d_programdata.json</v>
      </c>
      <c r="M19" t="str">
        <v>computer_service_technician_certificate.pdf</v>
      </c>
    </row>
    <row r="20">
      <c r="A20" t="str">
        <f>PROPER([1]Summary!$A23)</f>
        <v>Computer Service Technician Diploma</v>
      </c>
      <c r="B20">
        <f>C20/25</f>
        <v>40.76</v>
      </c>
      <c r="C20">
        <f>[1]Summary!$G23</f>
        <v>1019</v>
      </c>
      <c r="D20" t="str">
        <v>Yes</v>
      </c>
      <c r="E20" t="str">
        <v>Yes</v>
      </c>
      <c r="F20" t="str">
        <f>VLOOKUP(A20,'[1]CSL Inst Appx'!$A$2:$D$52,4,FALSE)</f>
        <v>Diploma</v>
      </c>
      <c r="G20">
        <f>[1]Summary!$H23</f>
        <v>12167</v>
      </c>
      <c r="H20" t="str">
        <v>Yes</v>
      </c>
      <c r="I20" t="str">
        <v>IT</v>
      </c>
      <c r="J20" t="str">
        <v>COMPUTER SERVICE TECHNICIAN D</v>
      </c>
      <c r="K20" t="str">
        <v>computer_service_technician_d</v>
      </c>
      <c r="L20" t="str">
        <v>computer_service_technician_c_programdata.json</v>
      </c>
      <c r="M20" t="str">
        <v>computer_service_technician_diploma.pdf</v>
      </c>
    </row>
    <row r="21">
      <c r="A21" t="str">
        <f>PROPER([1]Summary!$A24)</f>
        <v>Computer Software Support Diploma</v>
      </c>
      <c r="B21">
        <f>C21/25</f>
        <v>40.76</v>
      </c>
      <c r="C21">
        <f>[1]Summary!$G24</f>
        <v>1019</v>
      </c>
      <c r="D21" t="str">
        <v>Yes</v>
      </c>
      <c r="E21" t="str">
        <v>Yes</v>
      </c>
      <c r="F21" t="str">
        <f>VLOOKUP(A21,'[1]CSL Inst Appx'!$A$2:$D$52,4,FALSE)</f>
        <v>Diploma</v>
      </c>
      <c r="G21">
        <f>[1]Summary!$H24</f>
        <v>12167</v>
      </c>
      <c r="H21" t="str">
        <v>Yes</v>
      </c>
      <c r="I21" t="str">
        <v>Business</v>
      </c>
      <c r="J21" t="str">
        <v>COMPUTERIZED OFFICE PROCEDURES CERTIFICATE</v>
      </c>
      <c r="K21" t="str">
        <v>computerized_office_procedures</v>
      </c>
      <c r="L21" t="str">
        <v>computerized_office_procedures_programdata.json</v>
      </c>
      <c r="M21" t="str">
        <v>computerized_office_procedures_certificate.pdf</v>
      </c>
    </row>
    <row r="22">
      <c r="A22" t="str">
        <f>PROPER([1]Summary!$A25)</f>
        <v>Computerized Office Procedures Certificate</v>
      </c>
      <c r="B22">
        <f>C22/25</f>
        <v>22.52</v>
      </c>
      <c r="C22">
        <f>[1]Summary!$G25</f>
        <v>563</v>
      </c>
      <c r="D22" t="str">
        <v>Yes</v>
      </c>
      <c r="E22" t="str">
        <v>Yes</v>
      </c>
      <c r="F22" t="str">
        <f>VLOOKUP(A22,'[1]CSL Inst Appx'!$A$2:$D$52,4,FALSE)</f>
        <v>Certificate</v>
      </c>
      <c r="G22">
        <f>[1]Summary!$H25</f>
        <v>7132</v>
      </c>
      <c r="H22" t="str">
        <v>Yes</v>
      </c>
      <c r="I22" t="str">
        <v>Business</v>
      </c>
      <c r="J22" t="str">
        <v>CONFERENCE AND EVENT PLANNER</v>
      </c>
      <c r="K22" t="str">
        <v>conference_and_event_planner</v>
      </c>
      <c r="L22" t="str">
        <v>conference_and_event_planner_programdata.json</v>
      </c>
      <c r="M22" t="str">
        <v>conference_and_event_planner_diploma.pdf</v>
      </c>
    </row>
    <row r="23">
      <c r="A23" t="str">
        <f>PROPER([1]Summary!$A26)</f>
        <v>Conference And Event Planner Diploma</v>
      </c>
      <c r="B23">
        <f>C23/25</f>
        <v>40.68</v>
      </c>
      <c r="C23">
        <f>[1]Summary!$G26</f>
        <v>1017</v>
      </c>
      <c r="D23" t="str">
        <v>Yes</v>
      </c>
      <c r="E23" t="str">
        <v>Yes</v>
      </c>
      <c r="F23" t="str">
        <f>VLOOKUP(A23,'[1]CSL Inst Appx'!$A$2:$D$52,4,FALSE)</f>
        <v>Diploma</v>
      </c>
      <c r="G23">
        <f>[1]Summary!$H26</f>
        <v>14474</v>
      </c>
      <c r="H23" t="str">
        <v>Yes</v>
      </c>
      <c r="I23" t="str">
        <v>Business</v>
      </c>
      <c r="J23" t="str">
        <v>CUSTOMER SERVICE REPRESENTATIVE</v>
      </c>
      <c r="K23" t="str">
        <v>customer_service_representative</v>
      </c>
      <c r="L23" t="str">
        <v>customer_service_representative_programdata.json</v>
      </c>
      <c r="M23" t="str">
        <v>customer_service_representative_certificate.pdf</v>
      </c>
    </row>
    <row r="24">
      <c r="A24" t="str">
        <f>PROPER([1]Summary!$A27)</f>
        <v>Customer Service Representative Certificate</v>
      </c>
      <c r="B24">
        <f>C24/25</f>
        <v>18.24</v>
      </c>
      <c r="C24">
        <f>[1]Summary!$G27</f>
        <v>456</v>
      </c>
      <c r="D24" t="str">
        <v>Yes</v>
      </c>
      <c r="E24" t="str">
        <v>Yes</v>
      </c>
      <c r="F24" t="str">
        <f>VLOOKUP(A24,'[1]CSL Inst Appx'!$A$2:$D$52,4,FALSE)</f>
        <v>Certificate</v>
      </c>
      <c r="G24">
        <f>[1]Summary!$H27</f>
        <v>6271</v>
      </c>
      <c r="H24" t="str">
        <v>Yes</v>
      </c>
      <c r="I24" t="str">
        <v>English</v>
      </c>
      <c r="J24" t="str">
        <v>ENGLISH AS A SECOND LANGUAGE</v>
      </c>
      <c r="K24" t="str">
        <v>english_as_a_second_language</v>
      </c>
      <c r="L24" t="str">
        <v>english_as_a_second_language_programdata.json</v>
      </c>
      <c r="M24" t="str">
        <v>english_as_a_second_language_certificate.pdf</v>
      </c>
    </row>
    <row r="25">
      <c r="A25" t="str">
        <f>PROPER([1]Summary!$A28)</f>
        <v>English As Second Language</v>
      </c>
      <c r="B25">
        <f>C25/25</f>
        <v>12.8</v>
      </c>
      <c r="C25">
        <f>[1]Summary!$G28</f>
        <v>320</v>
      </c>
      <c r="D25" t="str">
        <v>Yes</v>
      </c>
      <c r="E25" t="str">
        <v>Yes</v>
      </c>
      <c r="F25" t="str">
        <f>VLOOKUP(A25,'[1]CSL Inst Appx'!$A$2:$D$52,4,FALSE)</f>
        <v>Certificate</v>
      </c>
      <c r="G25">
        <f>[1]Summary!$H28</f>
        <v>3390</v>
      </c>
      <c r="H25" t="str">
        <v>Yes</v>
      </c>
      <c r="I25" t="str">
        <v>Business</v>
      </c>
      <c r="J25" t="str">
        <v>ENTREPRENEURIAL BUSINESS APPLICATIONS</v>
      </c>
      <c r="K25" t="str">
        <v>entrepreneurial_business_applications</v>
      </c>
      <c r="L25" t="str">
        <v>entrepreneurial_business_applications_programdata.json</v>
      </c>
      <c r="M25" t="str">
        <v>entrepreneurial_business_applications_diploma.pdf</v>
      </c>
    </row>
    <row r="26">
      <c r="A26" t="str">
        <f>PROPER([1]Summary!$A29)</f>
        <v>Entrepreneurial Business Applications Diploma</v>
      </c>
      <c r="B26">
        <f>C26/25</f>
        <v>36.24</v>
      </c>
      <c r="C26">
        <f>[1]Summary!$G29</f>
        <v>906</v>
      </c>
      <c r="D26" t="str">
        <v>Yes</v>
      </c>
      <c r="E26" t="str">
        <v>Yes</v>
      </c>
      <c r="F26" t="str">
        <f>VLOOKUP(A26,'[1]CSL Inst Appx'!$A$2:$D$52,4,FALSE)</f>
        <v>Diploma</v>
      </c>
      <c r="G26">
        <f>[1]Summary!$H29</f>
        <v>12541</v>
      </c>
      <c r="H26" t="str">
        <v>Yes</v>
      </c>
      <c r="I26" t="str">
        <v>Business</v>
      </c>
      <c r="J26" t="str">
        <v>EXECUTIVE ASSISTANT</v>
      </c>
      <c r="K26" t="str">
        <v>executive_assistant</v>
      </c>
      <c r="L26" t="str">
        <v>executive_assistant_programdata.json</v>
      </c>
      <c r="M26" t="str">
        <v>executive_assistant_diploma.pdf</v>
      </c>
    </row>
    <row r="27">
      <c r="A27" t="str">
        <f>PROPER([1]Summary!$A30)</f>
        <v>Executive Assistant Diploma</v>
      </c>
      <c r="B27">
        <f>C27/25</f>
        <v>42.36</v>
      </c>
      <c r="C27">
        <f>[1]Summary!$G30</f>
        <v>1059</v>
      </c>
      <c r="D27" t="str">
        <v>Yes</v>
      </c>
      <c r="E27" t="str">
        <v>Yes</v>
      </c>
      <c r="F27" t="str">
        <f>VLOOKUP(A27,'[1]CSL Inst Appx'!$A$2:$D$52,4,FALSE)</f>
        <v>Diploma</v>
      </c>
      <c r="G27">
        <f>[1]Summary!$H30</f>
        <v>14334</v>
      </c>
      <c r="H27" t="str">
        <v>Yes</v>
      </c>
      <c r="I27" t="str">
        <v>Graphic Design and Coding</v>
      </c>
      <c r="J27" t="str">
        <v>GRAPHIC DESIGNER</v>
      </c>
      <c r="K27" t="str">
        <v>graphic_designer</v>
      </c>
      <c r="L27" t="str">
        <v>graphic_designer_programdata.json</v>
      </c>
      <c r="M27" t="str">
        <v>graphic_designer_diploma.pdf</v>
      </c>
    </row>
    <row r="28">
      <c r="A28" t="str">
        <f>PROPER([1]Summary!$A31)</f>
        <v>Graphic Designer Diploma</v>
      </c>
      <c r="B28">
        <f>C28/25</f>
        <v>43.52</v>
      </c>
      <c r="C28">
        <f>[1]Summary!$G31</f>
        <v>1088</v>
      </c>
      <c r="D28" t="str">
        <v>Yes</v>
      </c>
      <c r="E28" t="str">
        <v>Yes</v>
      </c>
      <c r="F28" t="str">
        <f>VLOOKUP(A28,'[1]CSL Inst Appx'!$A$2:$D$52,4,FALSE)</f>
        <v>Diploma</v>
      </c>
      <c r="G28">
        <f>[1]Summary!$H31</f>
        <v>16396</v>
      </c>
      <c r="H28" t="str">
        <v>Yes</v>
      </c>
      <c r="I28" t="str">
        <v>Business</v>
      </c>
      <c r="J28" t="str">
        <v>HUMAN RESOURCES ADMINISTRATION</v>
      </c>
      <c r="K28" t="str">
        <v>human_resources_administration</v>
      </c>
      <c r="L28" t="str">
        <v>human_resources_administration_programdata.json</v>
      </c>
      <c r="M28" t="str">
        <v>human_resources_administration_certificate.pdf</v>
      </c>
    </row>
    <row r="29">
      <c r="A29" t="str">
        <f>PROPER([1]Summary!$A32)</f>
        <v>Human Resources Administration Certificate</v>
      </c>
      <c r="B29">
        <f>C29/25</f>
        <v>25.6</v>
      </c>
      <c r="C29">
        <f>[1]Summary!$G32</f>
        <v>640</v>
      </c>
      <c r="D29" t="str">
        <v>Yes</v>
      </c>
      <c r="E29" t="str">
        <v>Yes</v>
      </c>
      <c r="F29" t="str">
        <f>VLOOKUP(A29,'[1]CSL Inst Appx'!$A$2:$D$52,4,FALSE)</f>
        <v>Certificate</v>
      </c>
      <c r="G29">
        <f>[1]Summary!$H32</f>
        <v>8468</v>
      </c>
      <c r="H29" t="str">
        <v>Yes</v>
      </c>
      <c r="I29" t="str">
        <v>Marketing</v>
      </c>
      <c r="J29" t="str">
        <v>MARKETING ADMINISTRATIVE ASSISTANT</v>
      </c>
      <c r="K29" t="str">
        <v>marketing_administrative_assistant</v>
      </c>
      <c r="L29" t="str">
        <v>marketing_administrative_assistant_programdata.json</v>
      </c>
      <c r="M29" t="str">
        <v>marketing_administrative_assistant_certificate.pdf</v>
      </c>
    </row>
    <row r="30">
      <c r="A30" t="str">
        <f>PROPER([1]Summary!$A33)</f>
        <v>Marketing Administrative Assistant Certificate</v>
      </c>
      <c r="B30">
        <f>C30/25</f>
        <v>30.4</v>
      </c>
      <c r="C30">
        <f>[1]Summary!$G33</f>
        <v>760</v>
      </c>
      <c r="D30" t="str">
        <v>Yes</v>
      </c>
      <c r="E30" t="str">
        <v>Yes</v>
      </c>
      <c r="F30" t="str">
        <f>VLOOKUP(A30,'[1]CSL Inst Appx'!$A$2:$D$52,4,FALSE)</f>
        <v>Certificate</v>
      </c>
      <c r="G30">
        <f>[1]Summary!$H33</f>
        <v>10655</v>
      </c>
      <c r="H30" t="str">
        <v>Yes</v>
      </c>
      <c r="I30" t="str">
        <v>Marketing</v>
      </c>
      <c r="J30" t="str">
        <v>MARKETING COORDINATOR</v>
      </c>
      <c r="K30" t="str">
        <v>marketing_coordinator</v>
      </c>
      <c r="L30" t="str">
        <v>marketing_coordinator_programdata.json</v>
      </c>
      <c r="M30" t="str">
        <v>marketing_coordinator_diploma.pdf</v>
      </c>
    </row>
    <row r="31">
      <c r="A31" t="str">
        <f>PROPER([1]Summary!$A34)</f>
        <v>Marketing Coordinator Diploma</v>
      </c>
      <c r="B31">
        <f>C31/25</f>
        <v>37.88</v>
      </c>
      <c r="C31">
        <f>[1]Summary!$G34</f>
        <v>947</v>
      </c>
      <c r="D31" t="str">
        <v>Yes</v>
      </c>
      <c r="E31" t="str">
        <v>Yes</v>
      </c>
      <c r="F31" t="str">
        <f>VLOOKUP(A31,'[1]CSL Inst Appx'!$A$2:$D$52,4,FALSE)</f>
        <v>Diploma</v>
      </c>
      <c r="G31">
        <f>[1]Summary!$H34</f>
        <v>14242</v>
      </c>
      <c r="H31" t="str">
        <v>Yes</v>
      </c>
      <c r="I31" t="str">
        <v>Healthcare</v>
      </c>
      <c r="J31" t="str">
        <v>MEDICAL ADMINISTRATIVE ASSISTANT</v>
      </c>
      <c r="K31" t="str">
        <v>medical_administrative_assistant</v>
      </c>
      <c r="L31" t="str">
        <v>medical_administrative_assistant_programdata.json</v>
      </c>
      <c r="M31" t="str">
        <v>medical_administrative_assistant_certificate.pdf</v>
      </c>
    </row>
    <row r="32">
      <c r="A32" t="str">
        <f>PROPER([1]Summary!$A35)</f>
        <v>Medical Administrative Assistant Certificate</v>
      </c>
      <c r="B32">
        <f>C32/25</f>
        <v>34.96</v>
      </c>
      <c r="C32">
        <f>[1]Summary!$G35</f>
        <v>874</v>
      </c>
      <c r="D32" t="str">
        <v>Yes</v>
      </c>
      <c r="E32" t="str">
        <v>Yes</v>
      </c>
      <c r="F32" t="str">
        <f>VLOOKUP(A32,'[1]CSL Inst Appx'!$A$2:$D$52,4,FALSE)</f>
        <v>Certificate</v>
      </c>
      <c r="G32">
        <f>[1]Summary!$H35</f>
        <v>10875</v>
      </c>
      <c r="H32" t="str">
        <v>Yes</v>
      </c>
      <c r="I32" t="str">
        <v>Healthcare</v>
      </c>
      <c r="J32" t="str">
        <v>MEDICAL OFFICE ASSISTANT</v>
      </c>
      <c r="K32" t="str">
        <v>medical_office_assistant</v>
      </c>
      <c r="L32" t="str">
        <v>medical_office_assistant_programdata.json</v>
      </c>
      <c r="M32" t="str">
        <v>medical_office_assistant_diploma.pdf</v>
      </c>
    </row>
    <row r="33">
      <c r="A33" t="str">
        <f>PROPER([1]Summary!$A36)</f>
        <v>Medical Office Assistant Diploma</v>
      </c>
      <c r="B33">
        <f>C33/25</f>
        <v>40.32</v>
      </c>
      <c r="C33">
        <f>[1]Summary!$G36</f>
        <v>1008</v>
      </c>
      <c r="D33" t="str">
        <v>Yes</v>
      </c>
      <c r="E33" t="str">
        <v>Yes</v>
      </c>
      <c r="F33" t="str">
        <f>VLOOKUP(A33,'[1]CSL Inst Appx'!$A$2:$D$52,4,FALSE)</f>
        <v>Diploma</v>
      </c>
      <c r="G33">
        <f>[1]Summary!$H36</f>
        <v>14133</v>
      </c>
      <c r="H33" t="str">
        <v>Yes</v>
      </c>
      <c r="I33" t="str">
        <v>Healthcare</v>
      </c>
      <c r="J33" t="str">
        <v>MEDICAL OFFICE ASSISTANT W/ UNIT CLERK</v>
      </c>
      <c r="K33" t="str">
        <v>medical_office_assistant_with_unit_clerk</v>
      </c>
      <c r="L33" t="str">
        <v>medical_office_assistant_with_unit_clerk_programdata.json</v>
      </c>
      <c r="M33" t="str">
        <v>medical_office_assistant_with_unit_clerk_diploma.pdf</v>
      </c>
    </row>
    <row r="34">
      <c r="A34" t="str">
        <f>PROPER([1]Summary!$A37)</f>
        <v>Medical Office Assistant Diploma W/ Unit Clerk</v>
      </c>
      <c r="B34">
        <f>C34/25</f>
        <v>52.08</v>
      </c>
      <c r="C34">
        <f>[1]Summary!$G37</f>
        <v>1302</v>
      </c>
      <c r="D34" t="str">
        <v>Yes</v>
      </c>
      <c r="E34" t="str">
        <v>Yes</v>
      </c>
      <c r="F34" t="str">
        <f>VLOOKUP(A34,'[1]CSL Inst Appx'!$A$2:$D$52,4,FALSE)</f>
        <v>Diploma</v>
      </c>
      <c r="G34">
        <f>[1]Summary!$H37</f>
        <v>16455</v>
      </c>
      <c r="H34" t="str">
        <v>Yes</v>
      </c>
      <c r="I34" t="str">
        <v>IT</v>
      </c>
      <c r="J34" t="str">
        <v>MICROSOFT CERTIFIED SOLUTIONS ASSOCIATE: SERVER CERT.</v>
      </c>
      <c r="K34" t="str">
        <v>microsoft_certified_solutions_associate_server_certification</v>
      </c>
      <c r="L34" t="str">
        <v>microsoft_certified_solutions_associate_server_certification_programdata.json</v>
      </c>
      <c r="M34" t="str">
        <v>microsoft_certified_solutions_associate_server_certification_certificate.pdf</v>
      </c>
    </row>
    <row r="35">
      <c r="A35" t="str">
        <f>PROPER([1]Summary!$A38)</f>
        <v>Medical Office Front Desk Assistant Certificate</v>
      </c>
      <c r="B35">
        <f>C35/25</f>
        <v>22.96</v>
      </c>
      <c r="C35">
        <f>[1]Summary!$G38</f>
        <v>574</v>
      </c>
      <c r="D35" t="str">
        <v>Yes</v>
      </c>
      <c r="E35" t="str">
        <v>Yes</v>
      </c>
      <c r="F35" t="str">
        <f>VLOOKUP(A35,'[1]CSL Inst Appx'!$A$2:$D$52,4,FALSE)</f>
        <v>Certificate</v>
      </c>
      <c r="G35">
        <f>[1]Summary!$H38</f>
        <v>7048</v>
      </c>
      <c r="H35" t="str">
        <v>Yes</v>
      </c>
      <c r="I35" t="str">
        <v>IT</v>
      </c>
      <c r="J35" t="str">
        <v>NETWORK ADMINISTRATOR</v>
      </c>
      <c r="K35" t="str">
        <v>network_administrator</v>
      </c>
      <c r="L35" t="str">
        <v>network_administrator_programdata.json</v>
      </c>
      <c r="M35" t="str">
        <v>network_administrator_diploma.pdf</v>
      </c>
    </row>
    <row r="36">
      <c r="A36" t="str">
        <f>PROPER([1]Summary!$A39)</f>
        <v>Microsoft Certified Solutions Associate: Server Cert.</v>
      </c>
      <c r="B36">
        <f>C36/25</f>
        <v>16.68</v>
      </c>
      <c r="C36">
        <f>[1]Summary!$G39</f>
        <v>417</v>
      </c>
      <c r="D36" t="str">
        <v>Yes</v>
      </c>
      <c r="E36" t="str">
        <v>Yes</v>
      </c>
      <c r="F36" t="str">
        <f>VLOOKUP(A36,'[1]CSL Inst Appx'!$A$2:$D$52,4,FALSE)</f>
        <v>Certificate</v>
      </c>
      <c r="G36">
        <f>[1]Summary!$H39</f>
        <v>5624</v>
      </c>
      <c r="H36" t="str">
        <v>Yes</v>
      </c>
      <c r="I36" t="str">
        <v>Business</v>
      </c>
      <c r="J36" t="str">
        <v>OFFICE ADMINISTRATION</v>
      </c>
      <c r="K36" t="str">
        <v>office_administration</v>
      </c>
      <c r="L36" t="str">
        <v>office_administration_programdata.json</v>
      </c>
      <c r="M36" t="str">
        <v>office_administration_diploma.pdf</v>
      </c>
    </row>
    <row r="37">
      <c r="A37" t="str">
        <f>PROPER([1]Summary!$A40)</f>
        <v>Microsoft Certified Solutions Associate: Windows</v>
      </c>
      <c r="B37">
        <f>C37/25</f>
        <v>16.68</v>
      </c>
      <c r="C37">
        <f>[1]Summary!$G40</f>
        <v>417</v>
      </c>
      <c r="D37" t="str">
        <v>Yes</v>
      </c>
      <c r="E37" t="str">
        <v>Yes</v>
      </c>
      <c r="F37" t="str">
        <f>VLOOKUP(A37,'[1]CSL Inst Appx'!$A$2:$D$52,4,FALSE)</f>
        <v>Certificate</v>
      </c>
      <c r="G37">
        <f>[1]Summary!$H40</f>
        <v>5624</v>
      </c>
      <c r="H37" t="str">
        <v>Yes</v>
      </c>
      <c r="I37" t="str">
        <v>Business</v>
      </c>
      <c r="J37" t="str">
        <v>OFFICE ADMINISTRATION ASSISTANT</v>
      </c>
      <c r="K37" t="str">
        <v>office_administration_assistant</v>
      </c>
      <c r="L37" t="str">
        <v>office_administration_assistant_programdata.json</v>
      </c>
      <c r="M37" t="str">
        <v>office_administration_assistant_certificate.pdf</v>
      </c>
    </row>
    <row r="38">
      <c r="A38" t="str">
        <f>PROPER([1]Summary!$A41)</f>
        <v>Network Administrator Diploma (Server 2016)</v>
      </c>
      <c r="B38">
        <f>C38/25</f>
        <v>70.12</v>
      </c>
      <c r="C38">
        <f>[1]Summary!$G41</f>
        <v>1753</v>
      </c>
      <c r="D38" t="str">
        <v>Yes</v>
      </c>
      <c r="E38" t="str">
        <v>Yes</v>
      </c>
      <c r="F38" t="str">
        <f>VLOOKUP(A38,'[1]CSL Inst Appx'!$A$2:$D$52,4,FALSE)</f>
        <v>Diploma</v>
      </c>
      <c r="G38">
        <f>[1]Summary!$H41</f>
        <v>20916</v>
      </c>
      <c r="H38" t="str">
        <v>Yes</v>
      </c>
      <c r="I38" t="str">
        <v>Business</v>
      </c>
      <c r="J38" t="str">
        <v>OFFICE CLERK</v>
      </c>
      <c r="K38" t="str">
        <v>office_clerk</v>
      </c>
      <c r="L38" t="str">
        <v>office_clerk_programdata.json</v>
      </c>
      <c r="M38" t="str">
        <v>office_clerk_certificate.pdf</v>
      </c>
    </row>
    <row r="39">
      <c r="A39" t="str">
        <f>PROPER([1]Summary!$A42)</f>
        <v>Office Administration Assistant Certificate</v>
      </c>
      <c r="B39">
        <f>C39/25</f>
        <v>18.88</v>
      </c>
      <c r="C39">
        <f>[1]Summary!$G42</f>
        <v>472</v>
      </c>
      <c r="D39" t="str">
        <v>Yes</v>
      </c>
      <c r="E39" t="str">
        <v>Yes</v>
      </c>
      <c r="F39" t="str">
        <f>VLOOKUP(A39,'[1]CSL Inst Appx'!$A$2:$D$52,4,FALSE)</f>
        <v>Certificate</v>
      </c>
      <c r="G39">
        <f>[1]Summary!$H42</f>
        <v>6296</v>
      </c>
      <c r="H39" t="str">
        <v>Yes</v>
      </c>
      <c r="I39" t="str">
        <v>Accounting</v>
      </c>
      <c r="J39" t="str">
        <v>PAYROLL ADMINISTRATOR</v>
      </c>
      <c r="K39" t="str">
        <v>payroll_administrator</v>
      </c>
      <c r="L39" t="str">
        <v>payroll_administrator_programdata.json</v>
      </c>
      <c r="M39" t="str">
        <v>payroll_administrator_certificate.pdf</v>
      </c>
    </row>
    <row r="40">
      <c r="A40" t="str">
        <f>PROPER([1]Summary!$A43)</f>
        <v>Office Administration Diploma</v>
      </c>
      <c r="B40">
        <f>C40/25</f>
        <v>42.44</v>
      </c>
      <c r="C40">
        <f>[1]Summary!$G43</f>
        <v>1061</v>
      </c>
      <c r="D40" t="str">
        <v>Yes</v>
      </c>
      <c r="E40" t="str">
        <v>Yes</v>
      </c>
      <c r="F40" t="str">
        <f>VLOOKUP(A40,'[1]CSL Inst Appx'!$A$2:$D$52,4,FALSE)</f>
        <v>Diploma</v>
      </c>
      <c r="G40">
        <f>[1]Summary!$H43</f>
        <v>14251</v>
      </c>
      <c r="H40" t="str">
        <v>Yes</v>
      </c>
      <c r="I40" t="str">
        <v>Accounting</v>
      </c>
      <c r="J40" t="str">
        <v>PAYROLL CLERK</v>
      </c>
      <c r="K40" t="str">
        <v>payroll_clerk</v>
      </c>
      <c r="L40" t="str">
        <v>payroll_clerk_programdata.json</v>
      </c>
      <c r="M40" t="str">
        <v>payroll_clerk_certificate.pdf</v>
      </c>
    </row>
    <row r="41">
      <c r="A41" t="str">
        <f>PROPER([1]Summary!$A44)</f>
        <v>Office Clerk Certificate</v>
      </c>
      <c r="B41">
        <f>C41/25</f>
        <v>17.4</v>
      </c>
      <c r="C41">
        <f>[1]Summary!$G44</f>
        <v>435</v>
      </c>
      <c r="D41" t="str">
        <v>Yes</v>
      </c>
      <c r="E41" t="str">
        <v>Yes</v>
      </c>
      <c r="F41" t="str">
        <f>VLOOKUP(A41,'[1]CSL Inst Appx'!$A$2:$D$52,4,FALSE)</f>
        <v>Certificate</v>
      </c>
      <c r="G41">
        <f>[1]Summary!$H44</f>
        <v>5487</v>
      </c>
      <c r="H41" t="str">
        <v>Yes</v>
      </c>
      <c r="I41" t="str">
        <v>IT</v>
      </c>
      <c r="J41" t="str">
        <v>PC SUPPORT SPECIALIST</v>
      </c>
      <c r="K41" t="str">
        <v>pc_support_specialist</v>
      </c>
      <c r="L41" t="str">
        <v>pc_support_specialist_programdata.json</v>
      </c>
      <c r="M41" t="str">
        <v>pc_support_specialist_diploma.pdf</v>
      </c>
    </row>
    <row r="42">
      <c r="A42" t="str">
        <f>PROPER([1]Summary!$A45)</f>
        <v>Payroll Administrator Certificate</v>
      </c>
      <c r="B42">
        <f>C42/25</f>
        <v>30.12</v>
      </c>
      <c r="C42">
        <f>[1]Summary!$G45</f>
        <v>753</v>
      </c>
      <c r="D42" t="str">
        <v>Yes</v>
      </c>
      <c r="E42" t="str">
        <v>Yes</v>
      </c>
      <c r="F42" t="str">
        <f>VLOOKUP(A42,'[1]CSL Inst Appx'!$A$2:$D$52,4,FALSE)</f>
        <v>Certificate</v>
      </c>
      <c r="G42">
        <f>[1]Summary!$H45</f>
        <v>10882</v>
      </c>
      <c r="H42" t="str">
        <v>Yes</v>
      </c>
      <c r="I42" t="str">
        <v>Business</v>
      </c>
      <c r="J42" t="str">
        <v>PROJECT ADMINISTRATION</v>
      </c>
      <c r="K42" t="str">
        <v>project_administration</v>
      </c>
      <c r="L42" t="str">
        <v>project_administration_programdata.json</v>
      </c>
      <c r="M42" t="str">
        <v>project_administration_diploma.pdf</v>
      </c>
    </row>
    <row r="43">
      <c r="A43" t="str">
        <f>PROPER([1]Summary!$A46)</f>
        <v>Payroll Clerk Certificate</v>
      </c>
      <c r="B43">
        <f>C43/25</f>
        <v>21.52</v>
      </c>
      <c r="C43">
        <f>[1]Summary!$G46</f>
        <v>538</v>
      </c>
      <c r="D43" t="str">
        <v>Yes</v>
      </c>
      <c r="E43" t="str">
        <v>Yes</v>
      </c>
      <c r="F43" t="str">
        <f>VLOOKUP(A43,'[1]CSL Inst Appx'!$A$2:$D$52,4,FALSE)</f>
        <v>Certificate</v>
      </c>
      <c r="G43">
        <f>[1]Summary!$H46</f>
        <v>7656</v>
      </c>
      <c r="H43" t="str">
        <v>Yes</v>
      </c>
      <c r="I43" t="str">
        <v>Business</v>
      </c>
      <c r="J43" t="str">
        <v>SALES ASSOCIATE</v>
      </c>
      <c r="K43" t="str">
        <v>sales_associate</v>
      </c>
      <c r="L43" t="str">
        <v>sales_associate_programdata.json</v>
      </c>
      <c r="M43" t="str">
        <v>sales_associate_certificate.pdf</v>
      </c>
    </row>
    <row r="44">
      <c r="A44" t="str">
        <f>PROPER([1]Summary!$A47)</f>
        <v>Pc Support Specialist Diploma</v>
      </c>
      <c r="B44">
        <f>C44/25</f>
        <v>46.56</v>
      </c>
      <c r="C44">
        <f>[1]Summary!$G47</f>
        <v>1164</v>
      </c>
      <c r="D44" t="str">
        <v>Yes</v>
      </c>
      <c r="E44" t="str">
        <v>Yes</v>
      </c>
      <c r="F44" t="str">
        <f>VLOOKUP(A44,'[1]CSL Inst Appx'!$A$2:$D$52,4,FALSE)</f>
        <v>Diploma</v>
      </c>
      <c r="G44">
        <f>[1]Summary!$H47</f>
        <v>13604</v>
      </c>
      <c r="H44" t="str">
        <v>Yes</v>
      </c>
      <c r="I44" t="str">
        <v>Business</v>
      </c>
      <c r="J44" t="str">
        <v>SALES PROFESSIONAL</v>
      </c>
      <c r="K44" t="str">
        <v>sales_professional</v>
      </c>
      <c r="L44" t="str">
        <v>sales_professional_programdata.json</v>
      </c>
      <c r="M44" t="str">
        <v>sales_professional_diploma.pdf</v>
      </c>
    </row>
    <row r="45">
      <c r="A45" t="str">
        <f>PROPER([1]Summary!$A48)</f>
        <v>Project Administration Diploma</v>
      </c>
      <c r="B45">
        <f>C45/25</f>
        <v>40.08</v>
      </c>
      <c r="C45">
        <f>[1]Summary!$G48</f>
        <v>1002</v>
      </c>
      <c r="D45" t="str">
        <v>Yes</v>
      </c>
      <c r="E45" t="str">
        <v>Yes</v>
      </c>
      <c r="F45" t="str">
        <f>VLOOKUP(A45,'[1]CSL Inst Appx'!$A$2:$D$52,4,FALSE)</f>
        <v>Diploma</v>
      </c>
      <c r="G45">
        <f>[1]Summary!$H48</f>
        <v>14175</v>
      </c>
      <c r="H45" t="str">
        <v>Yes</v>
      </c>
      <c r="I45" t="str">
        <v>Graphic Design and Coding</v>
      </c>
      <c r="J45" t="str">
        <v>SOFTWARE AND WEB DEVELOPER</v>
      </c>
      <c r="K45" t="str">
        <v>software_and_web_developer</v>
      </c>
      <c r="L45" t="str">
        <v>software_and_web_developer_programdata.json</v>
      </c>
      <c r="M45" t="str">
        <v>software_and_web_developer_diploma.pdf</v>
      </c>
    </row>
    <row r="46">
      <c r="A46" t="str">
        <f>PROPER([1]Summary!$A49)</f>
        <v>Psa - Computerized Office Skills Certificate</v>
      </c>
      <c r="B46">
        <f>C46/25</f>
        <v>9.28</v>
      </c>
      <c r="C46">
        <f>[1]Summary!$G49</f>
        <v>232</v>
      </c>
      <c r="D46" t="str">
        <v>Yes</v>
      </c>
      <c r="E46" t="str">
        <v>Yes</v>
      </c>
      <c r="F46" t="str">
        <f>VLOOKUP(A46,'[1]CSL Inst Appx'!$A$2:$D$52,4,FALSE)</f>
        <v>Certificate</v>
      </c>
      <c r="G46">
        <f>[1]Summary!$H49</f>
        <v>3471</v>
      </c>
      <c r="H46" t="str">
        <v>Yes</v>
      </c>
      <c r="I46" t="str">
        <v>Graphic Design and Coding</v>
      </c>
      <c r="J46" t="str">
        <v>WEB DESIGNER</v>
      </c>
      <c r="K46" t="str">
        <v>web_designer</v>
      </c>
      <c r="L46" t="str">
        <v>web_designer_programdata.json</v>
      </c>
      <c r="M46" t="str">
        <v>web_designer_diploma.pdf</v>
      </c>
    </row>
    <row r="47">
      <c r="A47" t="str">
        <f>PROPER([1]Summary!$A50)</f>
        <v>Sales Associate Certificate</v>
      </c>
      <c r="B47">
        <f>C47/25</f>
        <v>16.16</v>
      </c>
      <c r="C47">
        <f>[1]Summary!$G50</f>
        <v>404</v>
      </c>
      <c r="D47" t="str">
        <v>Yes</v>
      </c>
      <c r="E47" t="str">
        <v>Yes</v>
      </c>
      <c r="F47" t="str">
        <f>VLOOKUP(A47,'[1]CSL Inst Appx'!$A$2:$D$52,4,FALSE)</f>
        <v>Certificate</v>
      </c>
      <c r="G47">
        <f>[1]Summary!$H50</f>
        <v>5651</v>
      </c>
      <c r="H47" t="str">
        <v>Yes</v>
      </c>
      <c r="I47" t="str">
        <v>Graphic Design and Coding</v>
      </c>
      <c r="J47" t="str">
        <v>WEB DEVELOPER</v>
      </c>
      <c r="K47" t="str">
        <v>web_developer</v>
      </c>
      <c r="L47" t="str">
        <v>web_developer_programdata.json</v>
      </c>
      <c r="M47" t="str">
        <v>web_developer_diploma.pdf</v>
      </c>
    </row>
    <row r="48">
      <c r="A48" t="str">
        <f>PROPER([1]Summary!$A51)</f>
        <v>Sales Professional Diploma</v>
      </c>
      <c r="B48">
        <f>C48/25</f>
        <v>33.76</v>
      </c>
      <c r="C48">
        <f>[1]Summary!$G51</f>
        <v>844</v>
      </c>
      <c r="D48" t="str">
        <v>Yes</v>
      </c>
      <c r="E48" t="str">
        <v>Yes</v>
      </c>
      <c r="F48" t="str">
        <f>VLOOKUP(A48,'[1]CSL Inst Appx'!$A$2:$D$52,4,FALSE)</f>
        <v>Diploma</v>
      </c>
      <c r="G48">
        <f>[1]Summary!$H51</f>
        <v>11787</v>
      </c>
      <c r="H48" t="str">
        <v>Yes</v>
      </c>
    </row>
    <row r="49">
      <c r="A49" t="str">
        <f>PROPER([1]Summary!$A52)</f>
        <v>Software And Web Developer Diploma</v>
      </c>
      <c r="B49">
        <f>C49/25</f>
        <v>37.96</v>
      </c>
      <c r="C49">
        <f>[1]Summary!$G52</f>
        <v>949</v>
      </c>
      <c r="D49" t="str">
        <v>Yes</v>
      </c>
      <c r="E49" t="str">
        <v>Yes</v>
      </c>
      <c r="F49" t="str">
        <f>VLOOKUP(A49,'[1]CSL Inst Appx'!$A$2:$D$52,4,FALSE)</f>
        <v>Diploma</v>
      </c>
      <c r="G49">
        <f>[1]Summary!$H52</f>
        <v>17063</v>
      </c>
      <c r="H49" t="str">
        <v>Yes</v>
      </c>
    </row>
    <row r="50">
      <c r="A50" t="str">
        <f>PROPER([1]Summary!$A53)</f>
        <v>Web Designer Diploma</v>
      </c>
      <c r="B50">
        <f>C50/25</f>
        <v>47.32</v>
      </c>
      <c r="C50">
        <f>[1]Summary!$G53</f>
        <v>1183</v>
      </c>
      <c r="D50" t="str">
        <v>Yes</v>
      </c>
      <c r="E50" t="str">
        <v>Yes</v>
      </c>
      <c r="F50" t="str">
        <f>VLOOKUP(A50,'[1]CSL Inst Appx'!$A$2:$D$52,4,FALSE)</f>
        <v>Diploma</v>
      </c>
      <c r="G50">
        <f>[1]Summary!$H53</f>
        <v>17114</v>
      </c>
      <c r="H50" t="str">
        <v>Yes</v>
      </c>
    </row>
    <row r="51">
      <c r="A51" t="str">
        <f>PROPER([1]Summary!$A54)</f>
        <v>Web Developer Diploma</v>
      </c>
      <c r="B51">
        <f>C51/25</f>
        <v>23.64</v>
      </c>
      <c r="C51">
        <f>[1]Summary!$G54</f>
        <v>591</v>
      </c>
      <c r="D51" t="str">
        <v>Yes</v>
      </c>
      <c r="E51" t="str">
        <v>Yes</v>
      </c>
      <c r="F51" t="str">
        <f>VLOOKUP(A51,'[1]CSL Inst Appx'!$A$2:$D$52,4,FALSE)</f>
        <v>Diploma</v>
      </c>
      <c r="G51">
        <f>[1]Summary!$H54</f>
        <v>10774</v>
      </c>
      <c r="H51" t="str">
        <v>Yes</v>
      </c>
    </row>
    <row r="52">
      <c r="A52" t="str">
        <f>PROPER([1]Summary!$A55)</f>
        <v/>
      </c>
    </row>
    <row r="53">
      <c r="A53" t="str">
        <f>PROPER([1]Summary!$A56)</f>
        <v/>
      </c>
    </row>
  </sheetData>
  <pageMargins left="0.7" right="0.7" top="0.75" bottom="0.75" header="0.3" footer="0.3"/>
  <ignoredErrors>
    <ignoredError numberStoredAsText="1" sqref="A1:N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 rightToLeft="0"/>
  </sheetViews>
  <sheetData>
    <row r="1">
      <c r="A1" t="str">
        <v>Category</v>
      </c>
    </row>
    <row r="2">
      <c r="A2" t="str">
        <v>Accounting</v>
      </c>
    </row>
    <row r="3">
      <c r="A3" t="str">
        <v>Community Support Services</v>
      </c>
    </row>
    <row r="4">
      <c r="A4" t="str">
        <v>Business</v>
      </c>
    </row>
    <row r="5">
      <c r="A5" t="str">
        <v>IT</v>
      </c>
    </row>
    <row r="6">
      <c r="A6" t="str">
        <v>English</v>
      </c>
    </row>
    <row r="7">
      <c r="A7" t="str">
        <v>Graphic Design and Coding</v>
      </c>
    </row>
    <row r="8">
      <c r="A8" t="str">
        <v>Marketing</v>
      </c>
    </row>
    <row r="9">
      <c r="A9" t="str">
        <v>Healthcare</v>
      </c>
    </row>
  </sheetData>
  <pageMargins left="0.7" right="0.7" top="0.75" bottom="0.75" header="0.3" footer="0.3"/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programlisting</vt:lpstr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2023-07-17T17:00:05Z</dcterms:created>
  <dcterms:modified xsi:type="dcterms:W3CDTF">2023-07-17T17:18:19Z</dcterms:modified>
  <cp:lastModifiedBy>MikeRoss</cp:lastModifiedBy>
  <dc:creator>MikeRoss</dc:creator>
</cp:coreProperties>
</file>