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n\source\repos\aolccbc.com\src\data\"/>
    </mc:Choice>
  </mc:AlternateContent>
  <xr:revisionPtr revIDLastSave="0" documentId="13_ncr:1_{E3A6EA39-F827-4524-B03C-525619EA317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gramlisting" sheetId="1" r:id="rId1"/>
    <sheet name="Weeks" sheetId="3" r:id="rId2"/>
    <sheet name="categories" sheetId="2" r:id="rId3"/>
  </sheets>
  <definedNames>
    <definedName name="weeks">Weeks!$A$1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4" i="1"/>
  <c r="D3" i="1"/>
  <c r="D2" i="1"/>
  <c r="D5" i="1"/>
  <c r="K52" i="1"/>
  <c r="M52" i="1" s="1"/>
  <c r="O52" i="1" s="1"/>
  <c r="N52" i="1" l="1"/>
  <c r="K2" i="1" l="1"/>
  <c r="M2" i="1" s="1"/>
  <c r="N2" i="1" l="1"/>
  <c r="O2" i="1"/>
  <c r="K15" i="1"/>
  <c r="M15" i="1" s="1"/>
  <c r="N15" i="1" s="1"/>
  <c r="K7" i="1"/>
  <c r="M7" i="1" s="1"/>
  <c r="N7" i="1" s="1"/>
  <c r="K23" i="1"/>
  <c r="M23" i="1" s="1"/>
  <c r="N23" i="1" s="1"/>
  <c r="K39" i="1"/>
  <c r="M39" i="1" s="1"/>
  <c r="N39" i="1" s="1"/>
  <c r="K22" i="1"/>
  <c r="M22" i="1" s="1"/>
  <c r="N22" i="1" s="1"/>
  <c r="K4" i="1"/>
  <c r="M4" i="1" s="1"/>
  <c r="N4" i="1" s="1"/>
  <c r="K20" i="1"/>
  <c r="M20" i="1" s="1"/>
  <c r="N20" i="1" s="1"/>
  <c r="K36" i="1"/>
  <c r="M36" i="1" s="1"/>
  <c r="N36" i="1" s="1"/>
  <c r="K34" i="1"/>
  <c r="M34" i="1" s="1"/>
  <c r="N34" i="1" s="1"/>
  <c r="K9" i="1"/>
  <c r="M9" i="1" s="1"/>
  <c r="N9" i="1" s="1"/>
  <c r="K25" i="1"/>
  <c r="M25" i="1" s="1"/>
  <c r="N25" i="1" s="1"/>
  <c r="K41" i="1"/>
  <c r="M41" i="1" s="1"/>
  <c r="N41" i="1" s="1"/>
  <c r="K14" i="1"/>
  <c r="M14" i="1" s="1"/>
  <c r="N14" i="1" s="1"/>
  <c r="K11" i="1"/>
  <c r="M11" i="1" s="1"/>
  <c r="N11" i="1" s="1"/>
  <c r="K27" i="1"/>
  <c r="M27" i="1" s="1"/>
  <c r="N27" i="1" s="1"/>
  <c r="K43" i="1"/>
  <c r="M43" i="1" s="1"/>
  <c r="N43" i="1" s="1"/>
  <c r="K30" i="1"/>
  <c r="M30" i="1" s="1"/>
  <c r="N30" i="1" s="1"/>
  <c r="K8" i="1"/>
  <c r="M8" i="1" s="1"/>
  <c r="N8" i="1" s="1"/>
  <c r="K24" i="1"/>
  <c r="M24" i="1" s="1"/>
  <c r="N24" i="1" s="1"/>
  <c r="K40" i="1"/>
  <c r="M40" i="1" s="1"/>
  <c r="N40" i="1" s="1"/>
  <c r="K46" i="1"/>
  <c r="M46" i="1" s="1"/>
  <c r="N46" i="1" s="1"/>
  <c r="K13" i="1"/>
  <c r="M13" i="1" s="1"/>
  <c r="N13" i="1" s="1"/>
  <c r="K29" i="1"/>
  <c r="M29" i="1" s="1"/>
  <c r="N29" i="1" s="1"/>
  <c r="K45" i="1"/>
  <c r="M45" i="1" s="1"/>
  <c r="N45" i="1" s="1"/>
  <c r="K26" i="1"/>
  <c r="M26" i="1" s="1"/>
  <c r="N26" i="1" s="1"/>
  <c r="K48" i="1"/>
  <c r="M48" i="1" s="1"/>
  <c r="N48" i="1" s="1"/>
  <c r="K47" i="1"/>
  <c r="M47" i="1" s="1"/>
  <c r="N47" i="1" s="1"/>
  <c r="K42" i="1"/>
  <c r="M42" i="1" s="1"/>
  <c r="N42" i="1" s="1"/>
  <c r="K12" i="1"/>
  <c r="M12" i="1" s="1"/>
  <c r="N12" i="1" s="1"/>
  <c r="K28" i="1"/>
  <c r="M28" i="1" s="1"/>
  <c r="N28" i="1" s="1"/>
  <c r="K44" i="1"/>
  <c r="M44" i="1" s="1"/>
  <c r="N44" i="1" s="1"/>
  <c r="K50" i="1"/>
  <c r="M50" i="1" s="1"/>
  <c r="N50" i="1" s="1"/>
  <c r="K17" i="1"/>
  <c r="M17" i="1" s="1"/>
  <c r="N17" i="1" s="1"/>
  <c r="K33" i="1"/>
  <c r="M33" i="1" s="1"/>
  <c r="N33" i="1" s="1"/>
  <c r="K51" i="1"/>
  <c r="M51" i="1" s="1"/>
  <c r="N51" i="1" s="1"/>
  <c r="K38" i="1"/>
  <c r="M38" i="1" s="1"/>
  <c r="N38" i="1" s="1"/>
  <c r="K31" i="1"/>
  <c r="M31" i="1" s="1"/>
  <c r="N31" i="1" s="1"/>
  <c r="K3" i="1"/>
  <c r="M3" i="1" s="1"/>
  <c r="N3" i="1" s="1"/>
  <c r="K19" i="1"/>
  <c r="M19" i="1" s="1"/>
  <c r="N19" i="1" s="1"/>
  <c r="K35" i="1"/>
  <c r="M35" i="1" s="1"/>
  <c r="N35" i="1" s="1"/>
  <c r="K10" i="1"/>
  <c r="M10" i="1" s="1"/>
  <c r="N10" i="1" s="1"/>
  <c r="K49" i="1"/>
  <c r="M49" i="1" s="1"/>
  <c r="N49" i="1" s="1"/>
  <c r="K16" i="1"/>
  <c r="M16" i="1" s="1"/>
  <c r="N16" i="1" s="1"/>
  <c r="K32" i="1"/>
  <c r="M32" i="1" s="1"/>
  <c r="N32" i="1" s="1"/>
  <c r="K18" i="1"/>
  <c r="M18" i="1" s="1"/>
  <c r="N18" i="1" s="1"/>
  <c r="K5" i="1"/>
  <c r="M5" i="1" s="1"/>
  <c r="N5" i="1" s="1"/>
  <c r="K21" i="1"/>
  <c r="M21" i="1" s="1"/>
  <c r="N21" i="1" s="1"/>
  <c r="K37" i="1"/>
  <c r="M37" i="1" s="1"/>
  <c r="N37" i="1" s="1"/>
  <c r="K6" i="1"/>
  <c r="M6" i="1" s="1"/>
  <c r="N6" i="1" s="1"/>
  <c r="O6" i="1" l="1"/>
  <c r="O21" i="1"/>
  <c r="O18" i="1"/>
  <c r="O16" i="1"/>
  <c r="O10" i="1"/>
  <c r="O19" i="1"/>
  <c r="O31" i="1"/>
  <c r="O51" i="1"/>
  <c r="O17" i="1"/>
  <c r="O44" i="1"/>
  <c r="O12" i="1"/>
  <c r="O47" i="1"/>
  <c r="O26" i="1"/>
  <c r="O29" i="1"/>
  <c r="O46" i="1"/>
  <c r="O24" i="1"/>
  <c r="O30" i="1"/>
  <c r="O27" i="1"/>
  <c r="O14" i="1"/>
  <c r="O25" i="1"/>
  <c r="O34" i="1"/>
  <c r="O20" i="1"/>
  <c r="O22" i="1"/>
  <c r="O23" i="1"/>
  <c r="O15" i="1"/>
  <c r="O37" i="1"/>
  <c r="O5" i="1"/>
  <c r="O32" i="1"/>
  <c r="O49" i="1"/>
  <c r="O35" i="1"/>
  <c r="O3" i="1"/>
  <c r="O38" i="1"/>
  <c r="O33" i="1"/>
  <c r="O50" i="1"/>
  <c r="O28" i="1"/>
  <c r="O42" i="1"/>
  <c r="O48" i="1"/>
  <c r="O45" i="1"/>
  <c r="O13" i="1"/>
  <c r="O40" i="1"/>
  <c r="O8" i="1"/>
  <c r="O43" i="1"/>
  <c r="O11" i="1"/>
  <c r="O41" i="1"/>
  <c r="O9" i="1"/>
  <c r="O36" i="1"/>
  <c r="O4" i="1"/>
  <c r="O39" i="1"/>
  <c r="O7" i="1"/>
  <c r="D13" i="1" l="1"/>
  <c r="D6" i="1"/>
  <c r="D10" i="1"/>
  <c r="D7" i="1"/>
  <c r="D11" i="1"/>
  <c r="D8" i="1"/>
  <c r="D12" i="1"/>
  <c r="D9" i="1"/>
  <c r="D32" i="1"/>
  <c r="D40" i="1"/>
  <c r="D48" i="1"/>
  <c r="D52" i="1"/>
  <c r="D29" i="1"/>
  <c r="D41" i="1"/>
  <c r="D49" i="1"/>
  <c r="D25" i="1"/>
  <c r="D33" i="1"/>
  <c r="D45" i="1"/>
  <c r="D22" i="1"/>
  <c r="D26" i="1"/>
  <c r="D30" i="1"/>
  <c r="D34" i="1"/>
  <c r="D38" i="1"/>
  <c r="D42" i="1"/>
  <c r="D50" i="1"/>
  <c r="D24" i="1"/>
  <c r="D36" i="1"/>
  <c r="D44" i="1"/>
  <c r="D23" i="1"/>
  <c r="D27" i="1"/>
  <c r="D31" i="1"/>
  <c r="D39" i="1"/>
  <c r="D43" i="1"/>
  <c r="D47" i="1"/>
  <c r="D51" i="1"/>
  <c r="D28" i="1"/>
</calcChain>
</file>

<file path=xl/sharedStrings.xml><?xml version="1.0" encoding="utf-8"?>
<sst xmlns="http://schemas.openxmlformats.org/spreadsheetml/2006/main" count="335" uniqueCount="83">
  <si>
    <t>NameofProgram</t>
  </si>
  <si>
    <t>WeeksDuration</t>
  </si>
  <si>
    <t>Hours</t>
  </si>
  <si>
    <t>FullTime</t>
  </si>
  <si>
    <t>Part Time</t>
  </si>
  <si>
    <t>Type</t>
  </si>
  <si>
    <t>Tuition</t>
  </si>
  <si>
    <t>Active</t>
  </si>
  <si>
    <t>Category</t>
  </si>
  <si>
    <t>Without Type</t>
  </si>
  <si>
    <t>URL</t>
  </si>
  <si>
    <t>JSON</t>
  </si>
  <si>
    <t>SMORG</t>
  </si>
  <si>
    <t>Yes</t>
  </si>
  <si>
    <t>IT</t>
  </si>
  <si>
    <t>Accounting</t>
  </si>
  <si>
    <t>Community Support Services</t>
  </si>
  <si>
    <t>Business</t>
  </si>
  <si>
    <t>English</t>
  </si>
  <si>
    <t>Graphic Design and Coding</t>
  </si>
  <si>
    <t>Marketing</t>
  </si>
  <si>
    <t>Healthcare</t>
  </si>
  <si>
    <t>Append</t>
  </si>
  <si>
    <t>_c</t>
  </si>
  <si>
    <t>_d</t>
  </si>
  <si>
    <t>No</t>
  </si>
  <si>
    <t>IT Tech Support Specialist</t>
  </si>
  <si>
    <t>Diploma</t>
  </si>
  <si>
    <t>PC Support Specialist Diploma</t>
  </si>
  <si>
    <t>onsite</t>
  </si>
  <si>
    <t>remote</t>
  </si>
  <si>
    <t>blended</t>
  </si>
  <si>
    <t>HrsWeek</t>
  </si>
  <si>
    <t>A+ Network+ And Mcsa Desktop Cert. Prep</t>
  </si>
  <si>
    <t>Accounting Administrator Diploma With Sage</t>
  </si>
  <si>
    <t>Accounting And Business Technology Diploma</t>
  </si>
  <si>
    <t>Accounting And Payroll Administrator Diploma</t>
  </si>
  <si>
    <t>Accounting Bookkeeper Certificate</t>
  </si>
  <si>
    <t>Accounting Clerk Certificate</t>
  </si>
  <si>
    <t>Addictions Worker Certificate</t>
  </si>
  <si>
    <t>Administrative Assistant Diploma</t>
  </si>
  <si>
    <t>Business Administration Co-Op Diploma</t>
  </si>
  <si>
    <t>Business Administration Diploma</t>
  </si>
  <si>
    <t>Business Management Certificate</t>
  </si>
  <si>
    <t>Business Office Skills Diploma</t>
  </si>
  <si>
    <t>Business Receptionist Certificate</t>
  </si>
  <si>
    <t>Business Service Essentials Co-Op Diploma</t>
  </si>
  <si>
    <t>Call Centre Customer Representative Diploma</t>
  </si>
  <si>
    <t>Community Service Worker And Addictions Worker Diploma</t>
  </si>
  <si>
    <t>Community Service Worker Diploma</t>
  </si>
  <si>
    <t>Computer Service Technician Certificate</t>
  </si>
  <si>
    <t>Computer Service Technician Diploma</t>
  </si>
  <si>
    <t>Computer Software Support Diploma</t>
  </si>
  <si>
    <t>Computerized Office Procedures Certificate</t>
  </si>
  <si>
    <t>Conference And Event Planner Diploma</t>
  </si>
  <si>
    <t>Customer Service Representative Certificate</t>
  </si>
  <si>
    <t>English As Second Language</t>
  </si>
  <si>
    <t>Entrepreneurial Business Applications Diploma</t>
  </si>
  <si>
    <t>Executive Assistant Diploma</t>
  </si>
  <si>
    <t>Graphic Designer Diploma</t>
  </si>
  <si>
    <t>Human Resources Administration Certificate</t>
  </si>
  <si>
    <t>Marketing Administrative Assistant Certificate</t>
  </si>
  <si>
    <t>Marketing Coordinator Diploma</t>
  </si>
  <si>
    <t>Medical Administrative Assistant Certificate</t>
  </si>
  <si>
    <t>Medical Office Assistant Diploma</t>
  </si>
  <si>
    <t>Medical Office Assistant Diploma W/ Unit Clerk</t>
  </si>
  <si>
    <t>Medical Office Front Desk Assistant Certificate</t>
  </si>
  <si>
    <t>Microsoft Certified Solutions Associate: Server Cert.</t>
  </si>
  <si>
    <t>Microsoft Certified Solutions Associate: Windows</t>
  </si>
  <si>
    <t>Office Administration Assistant Certificate</t>
  </si>
  <si>
    <t>Office Administration Diploma</t>
  </si>
  <si>
    <t>Office Clerk Certificate</t>
  </si>
  <si>
    <t>Payroll Administrator Certificate</t>
  </si>
  <si>
    <t>Payroll Clerk Certificate</t>
  </si>
  <si>
    <t>Project Administration Diploma</t>
  </si>
  <si>
    <t>Psa - Computerized Office Skills Certificate</t>
  </si>
  <si>
    <t>Sales Associate Certificate</t>
  </si>
  <si>
    <t>Sales Professional Diploma</t>
  </si>
  <si>
    <t>Software And Web Developer Diploma</t>
  </si>
  <si>
    <t>Web Designer Diploma</t>
  </si>
  <si>
    <t>Web Developer Diploma</t>
  </si>
  <si>
    <t>Certificate</t>
  </si>
  <si>
    <t>Network Administrator Diploma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</si>
</sst>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tabSelected="1" workbookViewId="0">
      <selection activeCell="B1" sqref="B1"/>
    </sheetView>
  </sheetViews>
  <sheetFormatPr defaultRowHeight="14.5" x14ac:dyDescent="0.35"/>
  <cols>
    <col min="1" max="1" width="53.453125" bestFit="1" customWidth="1"/>
    <col min="2" max="2" width="14.81640625" bestFit="1" customWidth="1"/>
    <col min="10" max="10" width="27" bestFit="1" customWidth="1"/>
    <col min="11" max="11" width="57.26953125" bestFit="1" customWidth="1"/>
    <col min="12" max="12" width="8" bestFit="1" customWidth="1"/>
    <col min="13" max="13" width="57" bestFit="1" customWidth="1"/>
    <col min="14" max="14" width="74.1796875" bestFit="1" customWidth="1"/>
    <col min="15" max="15" width="70.17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</v>
      </c>
      <c r="M1" t="s">
        <v>10</v>
      </c>
      <c r="N1" t="s">
        <v>11</v>
      </c>
      <c r="O1" t="s">
        <v>12</v>
      </c>
      <c r="P1" t="s">
        <v>29</v>
      </c>
      <c r="Q1" t="s">
        <v>30</v>
      </c>
      <c r="R1" t="s">
        <v>31</v>
      </c>
    </row>
    <row r="2" spans="1:18" x14ac:dyDescent="0.35">
      <c r="A2" t="s">
        <v>33</v>
      </c>
      <c r="B2" s="1">
        <v>37.128712871287128</v>
      </c>
      <c r="C2" s="1">
        <v>750</v>
      </c>
      <c r="D2" s="2">
        <f t="shared" ref="D2:D4" si="0">C2/B2</f>
        <v>20.2</v>
      </c>
      <c r="E2" t="s">
        <v>13</v>
      </c>
      <c r="F2" t="s">
        <v>13</v>
      </c>
      <c r="G2" t="s">
        <v>81</v>
      </c>
      <c r="H2">
        <v>8510</v>
      </c>
      <c r="I2" t="s">
        <v>13</v>
      </c>
      <c r="J2" t="s">
        <v>14</v>
      </c>
      <c r="K2" t="str">
        <f t="shared" ref="K2:K33" si="1">SUBSTITUTE(UPPER(TRIM(SUBSTITUTE(A2,G2,"")))," "&amp;G2,"")</f>
        <v>A+ NETWORK+ AND MCSA DESKTOP CERT. PREP</v>
      </c>
      <c r="M2" t="str">
        <f>LOWER(_xlfn.CONCAT(SUBSTITUTE(SUBSTITUTE(SUBSTITUTE(SUBSTITUTE(SUBSTITUTE(SUBSTITUTE(SUBSTITUTE(SUBSTITUTE(SUBSTITUTE(SUBSTITUTE(K2,"+","_"),":","")," ","_"),".","_"),"-","_"),"/","_"),")",""),"(",""),"__","_"),"__","_"),L2))</f>
        <v>a_network_and_mcsa_desktop_cert_prep</v>
      </c>
      <c r="N2" t="str">
        <f t="shared" ref="N2:N51" si="2">SUBSTITUTE(_xlfn.CONCAT(M2,"_programdata.json"),"__","_")</f>
        <v>a_network_and_mcsa_desktop_cert_prep_programdata.json</v>
      </c>
      <c r="O2" t="str">
        <f>_xlfn.CONCAT(M2,".pdf")</f>
        <v>a_network_and_mcsa_desktop_cert_prep.pdf</v>
      </c>
      <c r="P2">
        <v>1</v>
      </c>
      <c r="Q2">
        <v>1</v>
      </c>
      <c r="R2">
        <v>1</v>
      </c>
    </row>
    <row r="3" spans="1:18" x14ac:dyDescent="0.35">
      <c r="A3" t="s">
        <v>34</v>
      </c>
      <c r="B3" s="1">
        <v>36.25</v>
      </c>
      <c r="C3" s="1">
        <v>725</v>
      </c>
      <c r="D3" s="2">
        <f t="shared" si="0"/>
        <v>20</v>
      </c>
      <c r="E3" t="s">
        <v>13</v>
      </c>
      <c r="F3" t="s">
        <v>13</v>
      </c>
      <c r="G3" t="s">
        <v>27</v>
      </c>
      <c r="H3">
        <v>11559</v>
      </c>
      <c r="I3" t="s">
        <v>13</v>
      </c>
      <c r="J3" t="s">
        <v>15</v>
      </c>
      <c r="K3" t="str">
        <f t="shared" si="1"/>
        <v>ACCOUNTING ADMINISTRATOR WITH SAGE</v>
      </c>
      <c r="M3" t="str">
        <f t="shared" ref="M3:M51" si="3">LOWER(_xlfn.CONCAT(SUBSTITUTE(SUBSTITUTE(SUBSTITUTE(SUBSTITUTE(SUBSTITUTE(SUBSTITUTE(SUBSTITUTE(SUBSTITUTE(SUBSTITUTE(SUBSTITUTE(K3,"+","_"),":","")," ","_"),".","_"),"-","_"),"/","_"),")",""),"(",""),"__","_"),"__","_"),L3))</f>
        <v>accounting_administrator_with_sage</v>
      </c>
      <c r="N3" t="str">
        <f t="shared" si="2"/>
        <v>accounting_administrator_with_sage_programdata.json</v>
      </c>
      <c r="O3" t="str">
        <f t="shared" ref="O3:O52" si="4">_xlfn.CONCAT(M3,"_",LOWER(G3),".pdf")</f>
        <v>accounting_administrator_with_sage_diploma.pdf</v>
      </c>
      <c r="P3">
        <v>1</v>
      </c>
      <c r="Q3">
        <v>1</v>
      </c>
      <c r="R3">
        <v>1</v>
      </c>
    </row>
    <row r="4" spans="1:18" x14ac:dyDescent="0.35">
      <c r="A4" t="s">
        <v>35</v>
      </c>
      <c r="B4" s="1">
        <v>40.995024875621887</v>
      </c>
      <c r="C4" s="1">
        <v>824</v>
      </c>
      <c r="D4" s="2">
        <f t="shared" si="0"/>
        <v>20.100000000000001</v>
      </c>
      <c r="E4" t="s">
        <v>13</v>
      </c>
      <c r="F4" t="s">
        <v>13</v>
      </c>
      <c r="G4" t="s">
        <v>27</v>
      </c>
      <c r="H4">
        <v>12729</v>
      </c>
      <c r="I4" t="s">
        <v>13</v>
      </c>
      <c r="J4" t="s">
        <v>15</v>
      </c>
      <c r="K4" t="str">
        <f t="shared" si="1"/>
        <v>ACCOUNTING AND BUSINESS TECHNOLOGY</v>
      </c>
      <c r="M4" t="str">
        <f t="shared" si="3"/>
        <v>accounting_and_business_technology</v>
      </c>
      <c r="N4" t="str">
        <f t="shared" si="2"/>
        <v>accounting_and_business_technology_programdata.json</v>
      </c>
      <c r="O4" t="str">
        <f t="shared" si="4"/>
        <v>accounting_and_business_technology_diploma.pdf</v>
      </c>
      <c r="P4">
        <v>1</v>
      </c>
      <c r="Q4">
        <v>1</v>
      </c>
      <c r="R4">
        <v>1</v>
      </c>
    </row>
    <row r="5" spans="1:18" x14ac:dyDescent="0.35">
      <c r="A5" t="s">
        <v>36</v>
      </c>
      <c r="B5" s="1">
        <v>49</v>
      </c>
      <c r="C5" s="1">
        <v>996</v>
      </c>
      <c r="D5" s="2">
        <f>C5/B5</f>
        <v>20.326530612244898</v>
      </c>
      <c r="E5" t="s">
        <v>13</v>
      </c>
      <c r="F5" t="s">
        <v>13</v>
      </c>
      <c r="G5" t="s">
        <v>27</v>
      </c>
      <c r="H5">
        <v>15180</v>
      </c>
      <c r="I5" t="s">
        <v>13</v>
      </c>
      <c r="J5" t="s">
        <v>15</v>
      </c>
      <c r="K5" t="str">
        <f t="shared" si="1"/>
        <v>ACCOUNTING AND PAYROLL ADMINISTRATOR</v>
      </c>
      <c r="M5" t="str">
        <f t="shared" si="3"/>
        <v>accounting_and_payroll_administrator</v>
      </c>
      <c r="N5" t="str">
        <f t="shared" si="2"/>
        <v>accounting_and_payroll_administrator_programdata.json</v>
      </c>
      <c r="O5" t="str">
        <f t="shared" si="4"/>
        <v>accounting_and_payroll_administrator_diploma.pdf</v>
      </c>
      <c r="P5">
        <v>1</v>
      </c>
      <c r="Q5">
        <v>1</v>
      </c>
      <c r="R5">
        <v>1</v>
      </c>
    </row>
    <row r="6" spans="1:18" x14ac:dyDescent="0.35">
      <c r="A6" t="s">
        <v>37</v>
      </c>
      <c r="B6" s="1">
        <v>29</v>
      </c>
      <c r="C6" s="1">
        <v>589</v>
      </c>
      <c r="D6" s="2">
        <f t="shared" ref="D6:D52" si="5">C6/B6</f>
        <v>20.310344827586206</v>
      </c>
      <c r="E6" t="s">
        <v>13</v>
      </c>
      <c r="F6" t="s">
        <v>13</v>
      </c>
      <c r="G6" t="s">
        <v>81</v>
      </c>
      <c r="H6">
        <v>8707</v>
      </c>
      <c r="I6" t="s">
        <v>13</v>
      </c>
      <c r="J6" t="s">
        <v>15</v>
      </c>
      <c r="K6" t="str">
        <f t="shared" si="1"/>
        <v>ACCOUNTING BOOKKEEPER</v>
      </c>
      <c r="M6" t="str">
        <f t="shared" si="3"/>
        <v>accounting_bookkeeper</v>
      </c>
      <c r="N6" t="str">
        <f t="shared" si="2"/>
        <v>accounting_bookkeeper_programdata.json</v>
      </c>
      <c r="O6" t="str">
        <f t="shared" si="4"/>
        <v>accounting_bookkeeper_certificate.pdf</v>
      </c>
      <c r="P6">
        <v>1</v>
      </c>
      <c r="Q6">
        <v>1</v>
      </c>
      <c r="R6">
        <v>1</v>
      </c>
    </row>
    <row r="7" spans="1:18" x14ac:dyDescent="0.35">
      <c r="A7" t="s">
        <v>38</v>
      </c>
      <c r="B7" s="1">
        <v>21</v>
      </c>
      <c r="C7" s="1">
        <v>424</v>
      </c>
      <c r="D7" s="2">
        <f t="shared" si="5"/>
        <v>20.19047619047619</v>
      </c>
      <c r="E7" t="s">
        <v>13</v>
      </c>
      <c r="F7" t="s">
        <v>13</v>
      </c>
      <c r="G7" t="s">
        <v>81</v>
      </c>
      <c r="H7">
        <v>6452</v>
      </c>
      <c r="I7" t="s">
        <v>13</v>
      </c>
      <c r="J7" t="s">
        <v>15</v>
      </c>
      <c r="K7" t="str">
        <f t="shared" si="1"/>
        <v>ACCOUNTING CLERK</v>
      </c>
      <c r="M7" t="str">
        <f t="shared" si="3"/>
        <v>accounting_clerk</v>
      </c>
      <c r="N7" t="str">
        <f t="shared" si="2"/>
        <v>accounting_clerk_programdata.json</v>
      </c>
      <c r="O7" t="str">
        <f t="shared" si="4"/>
        <v>accounting_clerk_certificate.pdf</v>
      </c>
      <c r="P7">
        <v>1</v>
      </c>
      <c r="Q7">
        <v>1</v>
      </c>
      <c r="R7">
        <v>1</v>
      </c>
    </row>
    <row r="8" spans="1:18" x14ac:dyDescent="0.35">
      <c r="A8" t="s">
        <v>39</v>
      </c>
      <c r="B8" s="1">
        <v>12</v>
      </c>
      <c r="C8" s="1">
        <v>300</v>
      </c>
      <c r="D8" s="2">
        <f t="shared" si="5"/>
        <v>25</v>
      </c>
      <c r="E8" t="s">
        <v>13</v>
      </c>
      <c r="F8" t="s">
        <v>13</v>
      </c>
      <c r="G8" t="s">
        <v>81</v>
      </c>
      <c r="H8">
        <v>3079</v>
      </c>
      <c r="I8" t="s">
        <v>13</v>
      </c>
      <c r="J8" t="s">
        <v>16</v>
      </c>
      <c r="K8" t="str">
        <f t="shared" si="1"/>
        <v>ADDICTIONS WORKER</v>
      </c>
      <c r="M8" t="str">
        <f t="shared" si="3"/>
        <v>addictions_worker</v>
      </c>
      <c r="N8" t="str">
        <f t="shared" si="2"/>
        <v>addictions_worker_programdata.json</v>
      </c>
      <c r="O8" t="str">
        <f t="shared" si="4"/>
        <v>addictions_worker_certificate.pdf</v>
      </c>
      <c r="P8">
        <v>1</v>
      </c>
      <c r="Q8">
        <v>1</v>
      </c>
      <c r="R8">
        <v>1</v>
      </c>
    </row>
    <row r="9" spans="1:18" x14ac:dyDescent="0.35">
      <c r="A9" t="s">
        <v>40</v>
      </c>
      <c r="B9" s="1">
        <v>35</v>
      </c>
      <c r="C9" s="1">
        <v>704</v>
      </c>
      <c r="D9" s="2">
        <f t="shared" si="5"/>
        <v>20.114285714285714</v>
      </c>
      <c r="E9" t="s">
        <v>13</v>
      </c>
      <c r="F9" t="s">
        <v>13</v>
      </c>
      <c r="G9" t="s">
        <v>27</v>
      </c>
      <c r="H9">
        <v>10097</v>
      </c>
      <c r="I9" t="s">
        <v>13</v>
      </c>
      <c r="J9" t="s">
        <v>17</v>
      </c>
      <c r="K9" t="str">
        <f t="shared" si="1"/>
        <v>ADMINISTRATIVE ASSISTANT</v>
      </c>
      <c r="M9" t="str">
        <f t="shared" si="3"/>
        <v>administrative_assistant</v>
      </c>
      <c r="N9" t="str">
        <f t="shared" si="2"/>
        <v>administrative_assistant_programdata.json</v>
      </c>
      <c r="O9" t="str">
        <f t="shared" si="4"/>
        <v>administrative_assistant_diploma.pdf</v>
      </c>
      <c r="P9">
        <v>1</v>
      </c>
      <c r="Q9">
        <v>1</v>
      </c>
      <c r="R9">
        <v>1</v>
      </c>
    </row>
    <row r="10" spans="1:18" x14ac:dyDescent="0.35">
      <c r="A10" t="s">
        <v>41</v>
      </c>
      <c r="B10" s="1">
        <v>102</v>
      </c>
      <c r="C10" s="1">
        <v>2035</v>
      </c>
      <c r="D10" s="2">
        <f t="shared" si="5"/>
        <v>19.950980392156861</v>
      </c>
      <c r="E10" t="s">
        <v>13</v>
      </c>
      <c r="F10" t="s">
        <v>13</v>
      </c>
      <c r="G10" t="s">
        <v>27</v>
      </c>
      <c r="H10">
        <v>21935</v>
      </c>
      <c r="I10" t="s">
        <v>13</v>
      </c>
      <c r="J10" t="s">
        <v>17</v>
      </c>
      <c r="K10" t="str">
        <f t="shared" si="1"/>
        <v>BUSINESS ADMINISTRATION CO-OP</v>
      </c>
      <c r="M10" t="str">
        <f t="shared" si="3"/>
        <v>business_administration_co_op</v>
      </c>
      <c r="N10" t="str">
        <f t="shared" si="2"/>
        <v>business_administration_co_op_programdata.json</v>
      </c>
      <c r="O10" t="str">
        <f t="shared" si="4"/>
        <v>business_administration_co_op_diploma.pdf</v>
      </c>
      <c r="P10">
        <v>1</v>
      </c>
      <c r="Q10">
        <v>1</v>
      </c>
      <c r="R10">
        <v>1</v>
      </c>
    </row>
    <row r="11" spans="1:18" x14ac:dyDescent="0.35">
      <c r="A11" t="s">
        <v>42</v>
      </c>
      <c r="B11" s="1">
        <v>57</v>
      </c>
      <c r="C11" s="1">
        <v>1161</v>
      </c>
      <c r="D11" s="2">
        <f t="shared" si="5"/>
        <v>20.368421052631579</v>
      </c>
      <c r="E11" t="s">
        <v>13</v>
      </c>
      <c r="F11" t="s">
        <v>13</v>
      </c>
      <c r="G11" t="s">
        <v>27</v>
      </c>
      <c r="H11">
        <v>17893</v>
      </c>
      <c r="I11" t="s">
        <v>13</v>
      </c>
      <c r="J11" t="s">
        <v>17</v>
      </c>
      <c r="K11" t="str">
        <f t="shared" si="1"/>
        <v>BUSINESS ADMINISTRATION</v>
      </c>
      <c r="M11" t="str">
        <f t="shared" si="3"/>
        <v>business_administration</v>
      </c>
      <c r="N11" t="str">
        <f t="shared" si="2"/>
        <v>business_administration_programdata.json</v>
      </c>
      <c r="O11" t="str">
        <f t="shared" si="4"/>
        <v>business_administration_diploma.pdf</v>
      </c>
      <c r="P11">
        <v>1</v>
      </c>
      <c r="Q11">
        <v>1</v>
      </c>
      <c r="R11">
        <v>1</v>
      </c>
    </row>
    <row r="12" spans="1:18" x14ac:dyDescent="0.35">
      <c r="A12" t="s">
        <v>43</v>
      </c>
      <c r="B12" s="1">
        <v>28</v>
      </c>
      <c r="C12" s="1">
        <v>566</v>
      </c>
      <c r="D12" s="2">
        <f t="shared" si="5"/>
        <v>20.214285714285715</v>
      </c>
      <c r="E12" t="s">
        <v>13</v>
      </c>
      <c r="F12" t="s">
        <v>13</v>
      </c>
      <c r="G12" t="s">
        <v>81</v>
      </c>
      <c r="H12">
        <v>9329</v>
      </c>
      <c r="I12" t="s">
        <v>13</v>
      </c>
      <c r="J12" t="s">
        <v>17</v>
      </c>
      <c r="K12" t="str">
        <f t="shared" si="1"/>
        <v>BUSINESS MANAGEMENT</v>
      </c>
      <c r="M12" t="str">
        <f t="shared" si="3"/>
        <v>business_management</v>
      </c>
      <c r="N12" t="str">
        <f t="shared" si="2"/>
        <v>business_management_programdata.json</v>
      </c>
      <c r="O12" t="str">
        <f t="shared" si="4"/>
        <v>business_management_certificate.pdf</v>
      </c>
      <c r="P12">
        <v>1</v>
      </c>
      <c r="Q12">
        <v>1</v>
      </c>
      <c r="R12">
        <v>1</v>
      </c>
    </row>
    <row r="13" spans="1:18" x14ac:dyDescent="0.35">
      <c r="A13" t="s">
        <v>44</v>
      </c>
      <c r="B13" s="1">
        <v>38</v>
      </c>
      <c r="C13" s="1">
        <v>772</v>
      </c>
      <c r="D13" s="2">
        <f t="shared" si="5"/>
        <v>20.315789473684209</v>
      </c>
      <c r="E13" t="s">
        <v>13</v>
      </c>
      <c r="F13" t="s">
        <v>13</v>
      </c>
      <c r="G13" t="s">
        <v>27</v>
      </c>
      <c r="H13">
        <v>11409</v>
      </c>
      <c r="I13" t="s">
        <v>13</v>
      </c>
      <c r="J13" t="s">
        <v>17</v>
      </c>
      <c r="K13" t="str">
        <f t="shared" si="1"/>
        <v>BUSINESS OFFICE SKILLS</v>
      </c>
      <c r="M13" t="str">
        <f t="shared" si="3"/>
        <v>business_office_skills</v>
      </c>
      <c r="N13" t="str">
        <f t="shared" si="2"/>
        <v>business_office_skills_programdata.json</v>
      </c>
      <c r="O13" t="str">
        <f t="shared" si="4"/>
        <v>business_office_skills_diploma.pdf</v>
      </c>
      <c r="P13">
        <v>1</v>
      </c>
      <c r="Q13">
        <v>1</v>
      </c>
      <c r="R13">
        <v>1</v>
      </c>
    </row>
    <row r="14" spans="1:18" x14ac:dyDescent="0.35">
      <c r="A14" t="s">
        <v>45</v>
      </c>
      <c r="B14" s="1">
        <v>24</v>
      </c>
      <c r="C14" s="1">
        <v>496</v>
      </c>
      <c r="D14" s="2">
        <f t="shared" si="5"/>
        <v>20.666666666666668</v>
      </c>
      <c r="E14" t="s">
        <v>13</v>
      </c>
      <c r="F14" t="s">
        <v>13</v>
      </c>
      <c r="G14" t="s">
        <v>81</v>
      </c>
      <c r="H14">
        <v>7135</v>
      </c>
      <c r="I14" t="s">
        <v>13</v>
      </c>
      <c r="J14" t="s">
        <v>17</v>
      </c>
      <c r="K14" t="str">
        <f t="shared" si="1"/>
        <v>BUSINESS RECEPTIONIST</v>
      </c>
      <c r="M14" t="str">
        <f t="shared" si="3"/>
        <v>business_receptionist</v>
      </c>
      <c r="N14" t="str">
        <f t="shared" si="2"/>
        <v>business_receptionist_programdata.json</v>
      </c>
      <c r="O14" t="str">
        <f t="shared" si="4"/>
        <v>business_receptionist_certificate.pdf</v>
      </c>
      <c r="P14">
        <v>1</v>
      </c>
      <c r="Q14">
        <v>1</v>
      </c>
      <c r="R14">
        <v>1</v>
      </c>
    </row>
    <row r="15" spans="1:18" x14ac:dyDescent="0.35">
      <c r="A15" t="s">
        <v>46</v>
      </c>
      <c r="B15" s="1">
        <v>49</v>
      </c>
      <c r="C15" s="1">
        <v>1049</v>
      </c>
      <c r="D15" s="2">
        <f t="shared" si="5"/>
        <v>21.408163265306122</v>
      </c>
      <c r="E15" t="s">
        <v>13</v>
      </c>
      <c r="F15" t="s">
        <v>13</v>
      </c>
      <c r="G15" t="s">
        <v>27</v>
      </c>
      <c r="H15">
        <v>10752</v>
      </c>
      <c r="I15" t="s">
        <v>13</v>
      </c>
      <c r="J15" t="s">
        <v>17</v>
      </c>
      <c r="K15" t="str">
        <f t="shared" si="1"/>
        <v>BUSINESS SERVICE ESSENTIALS CO-OP</v>
      </c>
      <c r="M15" t="str">
        <f t="shared" si="3"/>
        <v>business_service_essentials_co_op</v>
      </c>
      <c r="N15" t="str">
        <f t="shared" si="2"/>
        <v>business_service_essentials_co_op_programdata.json</v>
      </c>
      <c r="O15" t="str">
        <f t="shared" si="4"/>
        <v>business_service_essentials_co_op_diploma.pdf</v>
      </c>
      <c r="P15">
        <v>1</v>
      </c>
      <c r="Q15">
        <v>1</v>
      </c>
      <c r="R15">
        <v>1</v>
      </c>
    </row>
    <row r="16" spans="1:18" x14ac:dyDescent="0.35">
      <c r="A16" t="s">
        <v>47</v>
      </c>
      <c r="B16" s="1">
        <v>31</v>
      </c>
      <c r="C16" s="1">
        <v>628</v>
      </c>
      <c r="D16" s="2">
        <f t="shared" si="5"/>
        <v>20.258064516129032</v>
      </c>
      <c r="E16" t="s">
        <v>13</v>
      </c>
      <c r="F16" t="s">
        <v>13</v>
      </c>
      <c r="G16" t="s">
        <v>27</v>
      </c>
      <c r="H16">
        <v>9627</v>
      </c>
      <c r="I16" t="s">
        <v>13</v>
      </c>
      <c r="J16" t="s">
        <v>17</v>
      </c>
      <c r="K16" t="str">
        <f t="shared" si="1"/>
        <v>CALL CENTRE CUSTOMER REPRESENTATIVE</v>
      </c>
      <c r="M16" t="str">
        <f t="shared" si="3"/>
        <v>call_centre_customer_representative</v>
      </c>
      <c r="N16" t="str">
        <f t="shared" si="2"/>
        <v>call_centre_customer_representative_programdata.json</v>
      </c>
      <c r="O16" t="str">
        <f t="shared" si="4"/>
        <v>call_centre_customer_representative_diploma.pdf</v>
      </c>
      <c r="P16">
        <v>1</v>
      </c>
      <c r="Q16">
        <v>1</v>
      </c>
      <c r="R16">
        <v>1</v>
      </c>
    </row>
    <row r="17" spans="1:18" x14ac:dyDescent="0.35">
      <c r="A17" t="s">
        <v>48</v>
      </c>
      <c r="B17" s="1">
        <v>45</v>
      </c>
      <c r="C17" s="1">
        <v>1157</v>
      </c>
      <c r="D17" s="2">
        <f t="shared" si="5"/>
        <v>25.711111111111112</v>
      </c>
      <c r="E17" t="s">
        <v>13</v>
      </c>
      <c r="F17" t="s">
        <v>13</v>
      </c>
      <c r="G17" t="s">
        <v>27</v>
      </c>
      <c r="H17">
        <v>15449</v>
      </c>
      <c r="I17" t="s">
        <v>13</v>
      </c>
      <c r="J17" t="s">
        <v>16</v>
      </c>
      <c r="K17" t="str">
        <f t="shared" si="1"/>
        <v>COMMUNITY SERVICE WORKER AND ADDICTIONS WORKER</v>
      </c>
      <c r="M17" t="str">
        <f t="shared" si="3"/>
        <v>community_service_worker_and_addictions_worker</v>
      </c>
      <c r="N17" t="str">
        <f t="shared" si="2"/>
        <v>community_service_worker_and_addictions_worker_programdata.json</v>
      </c>
      <c r="O17" t="str">
        <f t="shared" si="4"/>
        <v>community_service_worker_and_addictions_worker_diploma.pdf</v>
      </c>
      <c r="P17">
        <v>1</v>
      </c>
      <c r="Q17">
        <v>1</v>
      </c>
      <c r="R17">
        <v>1</v>
      </c>
    </row>
    <row r="18" spans="1:18" x14ac:dyDescent="0.35">
      <c r="A18" t="s">
        <v>49</v>
      </c>
      <c r="B18" s="1">
        <v>34</v>
      </c>
      <c r="C18" s="1">
        <v>827</v>
      </c>
      <c r="D18" s="2">
        <f t="shared" si="5"/>
        <v>24.323529411764707</v>
      </c>
      <c r="E18" t="s">
        <v>13</v>
      </c>
      <c r="F18" t="s">
        <v>13</v>
      </c>
      <c r="G18" t="s">
        <v>27</v>
      </c>
      <c r="H18">
        <v>12370</v>
      </c>
      <c r="I18" t="s">
        <v>13</v>
      </c>
      <c r="J18" t="s">
        <v>16</v>
      </c>
      <c r="K18" t="str">
        <f t="shared" si="1"/>
        <v>COMMUNITY SERVICE WORKER</v>
      </c>
      <c r="M18" t="str">
        <f t="shared" si="3"/>
        <v>community_service_worker</v>
      </c>
      <c r="N18" t="str">
        <f t="shared" si="2"/>
        <v>community_service_worker_programdata.json</v>
      </c>
      <c r="O18" t="str">
        <f t="shared" si="4"/>
        <v>community_service_worker_diploma.pdf</v>
      </c>
      <c r="P18">
        <v>1</v>
      </c>
      <c r="Q18">
        <v>1</v>
      </c>
      <c r="R18">
        <v>1</v>
      </c>
    </row>
    <row r="19" spans="1:18" x14ac:dyDescent="0.35">
      <c r="A19" t="s">
        <v>50</v>
      </c>
      <c r="B19" s="1">
        <v>23</v>
      </c>
      <c r="C19" s="1">
        <v>473</v>
      </c>
      <c r="D19" s="2">
        <f t="shared" si="5"/>
        <v>20.565217391304348</v>
      </c>
      <c r="E19" t="s">
        <v>13</v>
      </c>
      <c r="F19" t="s">
        <v>13</v>
      </c>
      <c r="G19" t="s">
        <v>81</v>
      </c>
      <c r="H19">
        <v>5822</v>
      </c>
      <c r="I19" t="s">
        <v>13</v>
      </c>
      <c r="J19" t="s">
        <v>14</v>
      </c>
      <c r="K19" t="str">
        <f t="shared" si="1"/>
        <v>COMPUTER SERVICE TECHNICIAN</v>
      </c>
      <c r="L19" t="s">
        <v>23</v>
      </c>
      <c r="M19" t="str">
        <f t="shared" si="3"/>
        <v>computer_service_technician_c</v>
      </c>
      <c r="N19" t="str">
        <f t="shared" si="2"/>
        <v>computer_service_technician_c_programdata.json</v>
      </c>
      <c r="O19" t="str">
        <f t="shared" si="4"/>
        <v>computer_service_technician_c_certificate.pdf</v>
      </c>
      <c r="P19">
        <v>1</v>
      </c>
      <c r="Q19">
        <v>1</v>
      </c>
      <c r="R19">
        <v>1</v>
      </c>
    </row>
    <row r="20" spans="1:18" x14ac:dyDescent="0.35">
      <c r="A20" t="s">
        <v>51</v>
      </c>
      <c r="B20" s="1">
        <v>43</v>
      </c>
      <c r="C20" s="1">
        <v>879</v>
      </c>
      <c r="D20" s="2">
        <f t="shared" si="5"/>
        <v>20.441860465116278</v>
      </c>
      <c r="E20" t="s">
        <v>13</v>
      </c>
      <c r="F20" t="s">
        <v>13</v>
      </c>
      <c r="G20" t="s">
        <v>27</v>
      </c>
      <c r="H20">
        <v>12167</v>
      </c>
      <c r="I20" t="s">
        <v>13</v>
      </c>
      <c r="J20" t="s">
        <v>14</v>
      </c>
      <c r="K20" t="str">
        <f t="shared" si="1"/>
        <v>COMPUTER SERVICE TECHNICIAN</v>
      </c>
      <c r="L20" t="s">
        <v>24</v>
      </c>
      <c r="M20" t="str">
        <f t="shared" si="3"/>
        <v>computer_service_technician_d</v>
      </c>
      <c r="N20" t="str">
        <f t="shared" si="2"/>
        <v>computer_service_technician_d_programdata.json</v>
      </c>
      <c r="O20" t="str">
        <f t="shared" si="4"/>
        <v>computer_service_technician_d_diploma.pdf</v>
      </c>
      <c r="P20">
        <v>1</v>
      </c>
      <c r="Q20">
        <v>1</v>
      </c>
      <c r="R20">
        <v>1</v>
      </c>
    </row>
    <row r="21" spans="1:18" x14ac:dyDescent="0.35">
      <c r="A21" t="s">
        <v>52</v>
      </c>
      <c r="B21" s="1"/>
      <c r="C21" s="1"/>
      <c r="D21" s="2"/>
      <c r="E21" t="s">
        <v>13</v>
      </c>
      <c r="F21" t="s">
        <v>13</v>
      </c>
      <c r="G21" t="s">
        <v>27</v>
      </c>
      <c r="H21">
        <v>12167</v>
      </c>
      <c r="I21" t="s">
        <v>25</v>
      </c>
      <c r="J21" t="s">
        <v>14</v>
      </c>
      <c r="K21" t="str">
        <f t="shared" si="1"/>
        <v>COMPUTER SOFTWARE SUPPORT</v>
      </c>
      <c r="M21" t="str">
        <f t="shared" si="3"/>
        <v>computer_software_support</v>
      </c>
      <c r="N21" t="str">
        <f t="shared" si="2"/>
        <v>computer_software_support_programdata.json</v>
      </c>
      <c r="O21" t="str">
        <f t="shared" si="4"/>
        <v>computer_software_support_diploma.pdf</v>
      </c>
      <c r="P21">
        <v>1</v>
      </c>
      <c r="Q21">
        <v>1</v>
      </c>
      <c r="R21">
        <v>1</v>
      </c>
    </row>
    <row r="22" spans="1:18" x14ac:dyDescent="0.35">
      <c r="A22" t="s">
        <v>53</v>
      </c>
      <c r="B22" s="1">
        <v>25</v>
      </c>
      <c r="C22" s="1">
        <v>516</v>
      </c>
      <c r="D22" s="2">
        <f t="shared" si="5"/>
        <v>20.64</v>
      </c>
      <c r="E22" t="s">
        <v>13</v>
      </c>
      <c r="F22" t="s">
        <v>13</v>
      </c>
      <c r="G22" t="s">
        <v>81</v>
      </c>
      <c r="H22">
        <v>7132</v>
      </c>
      <c r="I22" t="s">
        <v>13</v>
      </c>
      <c r="J22" t="s">
        <v>17</v>
      </c>
      <c r="K22" t="str">
        <f t="shared" si="1"/>
        <v>COMPUTERIZED OFFICE PROCEDURES</v>
      </c>
      <c r="M22" t="str">
        <f t="shared" si="3"/>
        <v>computerized_office_procedures</v>
      </c>
      <c r="N22" t="str">
        <f t="shared" si="2"/>
        <v>computerized_office_procedures_programdata.json</v>
      </c>
      <c r="O22" t="str">
        <f t="shared" si="4"/>
        <v>computerized_office_procedures_certificate.pdf</v>
      </c>
      <c r="P22">
        <v>1</v>
      </c>
      <c r="Q22">
        <v>1</v>
      </c>
      <c r="R22">
        <v>1</v>
      </c>
    </row>
    <row r="23" spans="1:18" x14ac:dyDescent="0.35">
      <c r="A23" t="s">
        <v>54</v>
      </c>
      <c r="B23" s="1">
        <v>46</v>
      </c>
      <c r="C23" s="1">
        <v>932</v>
      </c>
      <c r="D23" s="2">
        <f t="shared" si="5"/>
        <v>20.260869565217391</v>
      </c>
      <c r="E23" t="s">
        <v>13</v>
      </c>
      <c r="F23" t="s">
        <v>13</v>
      </c>
      <c r="G23" t="s">
        <v>27</v>
      </c>
      <c r="H23">
        <v>14474</v>
      </c>
      <c r="I23" t="s">
        <v>13</v>
      </c>
      <c r="J23" t="s">
        <v>17</v>
      </c>
      <c r="K23" t="str">
        <f t="shared" si="1"/>
        <v>CONFERENCE AND EVENT PLANNER</v>
      </c>
      <c r="M23" t="str">
        <f t="shared" si="3"/>
        <v>conference_and_event_planner</v>
      </c>
      <c r="N23" t="str">
        <f t="shared" si="2"/>
        <v>conference_and_event_planner_programdata.json</v>
      </c>
      <c r="O23" t="str">
        <f t="shared" si="4"/>
        <v>conference_and_event_planner_diploma.pdf</v>
      </c>
      <c r="P23">
        <v>1</v>
      </c>
      <c r="Q23">
        <v>1</v>
      </c>
      <c r="R23">
        <v>1</v>
      </c>
    </row>
    <row r="24" spans="1:18" x14ac:dyDescent="0.35">
      <c r="A24" t="s">
        <v>55</v>
      </c>
      <c r="B24" s="1">
        <v>20</v>
      </c>
      <c r="C24" s="1">
        <v>418</v>
      </c>
      <c r="D24" s="2">
        <f t="shared" si="5"/>
        <v>20.9</v>
      </c>
      <c r="E24" t="s">
        <v>13</v>
      </c>
      <c r="F24" t="s">
        <v>13</v>
      </c>
      <c r="G24" t="s">
        <v>81</v>
      </c>
      <c r="H24">
        <v>6271</v>
      </c>
      <c r="I24" t="s">
        <v>13</v>
      </c>
      <c r="J24" t="s">
        <v>17</v>
      </c>
      <c r="K24" t="str">
        <f t="shared" si="1"/>
        <v>CUSTOMER SERVICE REPRESENTATIVE</v>
      </c>
      <c r="M24" t="str">
        <f t="shared" si="3"/>
        <v>customer_service_representative</v>
      </c>
      <c r="N24" t="str">
        <f t="shared" si="2"/>
        <v>customer_service_representative_programdata.json</v>
      </c>
      <c r="O24" t="str">
        <f t="shared" si="4"/>
        <v>customer_service_representative_certificate.pdf</v>
      </c>
      <c r="P24">
        <v>1</v>
      </c>
      <c r="Q24">
        <v>1</v>
      </c>
      <c r="R24">
        <v>1</v>
      </c>
    </row>
    <row r="25" spans="1:18" x14ac:dyDescent="0.35">
      <c r="A25" t="s">
        <v>56</v>
      </c>
      <c r="B25" s="1">
        <v>26</v>
      </c>
      <c r="C25" s="1">
        <v>320</v>
      </c>
      <c r="D25" s="2">
        <f t="shared" si="5"/>
        <v>12.307692307692308</v>
      </c>
      <c r="E25" t="s">
        <v>13</v>
      </c>
      <c r="F25" t="s">
        <v>13</v>
      </c>
      <c r="G25" t="s">
        <v>81</v>
      </c>
      <c r="H25">
        <v>850</v>
      </c>
      <c r="I25" t="s">
        <v>13</v>
      </c>
      <c r="J25" t="s">
        <v>18</v>
      </c>
      <c r="K25" t="str">
        <f t="shared" si="1"/>
        <v>ENGLISH AS SECOND LANGUAGE</v>
      </c>
      <c r="M25" t="str">
        <f t="shared" si="3"/>
        <v>english_as_second_language</v>
      </c>
      <c r="N25" t="str">
        <f t="shared" si="2"/>
        <v>english_as_second_language_programdata.json</v>
      </c>
      <c r="O25" t="str">
        <f t="shared" si="4"/>
        <v>english_as_second_language_certificate.pdf</v>
      </c>
      <c r="P25">
        <v>1</v>
      </c>
      <c r="Q25">
        <v>1</v>
      </c>
      <c r="R25">
        <v>1</v>
      </c>
    </row>
    <row r="26" spans="1:18" x14ac:dyDescent="0.35">
      <c r="A26" t="s">
        <v>57</v>
      </c>
      <c r="B26" s="1">
        <v>41</v>
      </c>
      <c r="C26" s="1">
        <v>830</v>
      </c>
      <c r="D26" s="2">
        <f t="shared" si="5"/>
        <v>20.243902439024389</v>
      </c>
      <c r="E26" t="s">
        <v>13</v>
      </c>
      <c r="F26" t="s">
        <v>13</v>
      </c>
      <c r="G26" t="s">
        <v>27</v>
      </c>
      <c r="H26">
        <v>12541</v>
      </c>
      <c r="I26" t="s">
        <v>13</v>
      </c>
      <c r="J26" t="s">
        <v>17</v>
      </c>
      <c r="K26" t="str">
        <f t="shared" si="1"/>
        <v>ENTREPRENEURIAL BUSINESS APPLICATIONS</v>
      </c>
      <c r="M26" t="str">
        <f t="shared" si="3"/>
        <v>entrepreneurial_business_applications</v>
      </c>
      <c r="N26" t="str">
        <f t="shared" si="2"/>
        <v>entrepreneurial_business_applications_programdata.json</v>
      </c>
      <c r="O26" t="str">
        <f t="shared" si="4"/>
        <v>entrepreneurial_business_applications_diploma.pdf</v>
      </c>
      <c r="P26">
        <v>1</v>
      </c>
      <c r="Q26">
        <v>1</v>
      </c>
      <c r="R26">
        <v>1</v>
      </c>
    </row>
    <row r="27" spans="1:18" x14ac:dyDescent="0.35">
      <c r="A27" t="s">
        <v>58</v>
      </c>
      <c r="B27" s="1">
        <v>48</v>
      </c>
      <c r="C27" s="1">
        <v>971</v>
      </c>
      <c r="D27" s="2">
        <f t="shared" si="5"/>
        <v>20.229166666666668</v>
      </c>
      <c r="E27" t="s">
        <v>13</v>
      </c>
      <c r="F27" t="s">
        <v>13</v>
      </c>
      <c r="G27" t="s">
        <v>27</v>
      </c>
      <c r="H27">
        <v>14334</v>
      </c>
      <c r="I27" t="s">
        <v>13</v>
      </c>
      <c r="J27" t="s">
        <v>17</v>
      </c>
      <c r="K27" t="str">
        <f t="shared" si="1"/>
        <v>EXECUTIVE ASSISTANT</v>
      </c>
      <c r="M27" t="str">
        <f t="shared" si="3"/>
        <v>executive_assistant</v>
      </c>
      <c r="N27" t="str">
        <f t="shared" si="2"/>
        <v>executive_assistant_programdata.json</v>
      </c>
      <c r="O27" t="str">
        <f t="shared" si="4"/>
        <v>executive_assistant_diploma.pdf</v>
      </c>
      <c r="P27">
        <v>1</v>
      </c>
      <c r="Q27">
        <v>1</v>
      </c>
      <c r="R27">
        <v>1</v>
      </c>
    </row>
    <row r="28" spans="1:18" x14ac:dyDescent="0.35">
      <c r="A28" t="s">
        <v>59</v>
      </c>
      <c r="B28" s="1">
        <v>51</v>
      </c>
      <c r="C28" s="1">
        <v>1020</v>
      </c>
      <c r="D28" s="2">
        <f t="shared" si="5"/>
        <v>20</v>
      </c>
      <c r="E28" t="s">
        <v>13</v>
      </c>
      <c r="F28" t="s">
        <v>13</v>
      </c>
      <c r="G28" t="s">
        <v>27</v>
      </c>
      <c r="H28">
        <v>16396</v>
      </c>
      <c r="I28" t="s">
        <v>13</v>
      </c>
      <c r="J28" t="s">
        <v>19</v>
      </c>
      <c r="K28" t="str">
        <f t="shared" si="1"/>
        <v>GRAPHIC DESIGNER</v>
      </c>
      <c r="M28" t="str">
        <f t="shared" si="3"/>
        <v>graphic_designer</v>
      </c>
      <c r="N28" t="str">
        <f t="shared" si="2"/>
        <v>graphic_designer_programdata.json</v>
      </c>
      <c r="O28" t="str">
        <f t="shared" si="4"/>
        <v>graphic_designer_diploma.pdf</v>
      </c>
      <c r="P28">
        <v>1</v>
      </c>
      <c r="Q28">
        <v>1</v>
      </c>
      <c r="R28">
        <v>1</v>
      </c>
    </row>
    <row r="29" spans="1:18" x14ac:dyDescent="0.35">
      <c r="A29" t="s">
        <v>60</v>
      </c>
      <c r="B29" s="1">
        <v>29</v>
      </c>
      <c r="C29" s="1">
        <v>587</v>
      </c>
      <c r="D29" s="2">
        <f t="shared" si="5"/>
        <v>20.241379310344829</v>
      </c>
      <c r="E29" t="s">
        <v>13</v>
      </c>
      <c r="F29" t="s">
        <v>13</v>
      </c>
      <c r="G29" t="s">
        <v>81</v>
      </c>
      <c r="H29">
        <v>8468</v>
      </c>
      <c r="I29" t="s">
        <v>13</v>
      </c>
      <c r="J29" t="s">
        <v>17</v>
      </c>
      <c r="K29" t="str">
        <f t="shared" si="1"/>
        <v>HUMAN RESOURCES ADMINISTRATION</v>
      </c>
      <c r="M29" t="str">
        <f t="shared" si="3"/>
        <v>human_resources_administration</v>
      </c>
      <c r="N29" t="str">
        <f t="shared" si="2"/>
        <v>human_resources_administration_programdata.json</v>
      </c>
      <c r="O29" t="str">
        <f t="shared" si="4"/>
        <v>human_resources_administration_certificate.pdf</v>
      </c>
      <c r="P29">
        <v>1</v>
      </c>
      <c r="Q29">
        <v>1</v>
      </c>
      <c r="R29">
        <v>1</v>
      </c>
    </row>
    <row r="30" spans="1:18" x14ac:dyDescent="0.35">
      <c r="A30" t="s">
        <v>61</v>
      </c>
      <c r="B30" s="1">
        <v>34</v>
      </c>
      <c r="C30" s="1">
        <v>697</v>
      </c>
      <c r="D30" s="2">
        <f t="shared" si="5"/>
        <v>20.5</v>
      </c>
      <c r="E30" t="s">
        <v>13</v>
      </c>
      <c r="F30" t="s">
        <v>13</v>
      </c>
      <c r="G30" t="s">
        <v>81</v>
      </c>
      <c r="H30">
        <v>10655</v>
      </c>
      <c r="I30" t="s">
        <v>13</v>
      </c>
      <c r="J30" t="s">
        <v>20</v>
      </c>
      <c r="K30" t="str">
        <f t="shared" si="1"/>
        <v>MARKETING ADMINISTRATIVE ASSISTANT</v>
      </c>
      <c r="M30" t="str">
        <f t="shared" si="3"/>
        <v>marketing_administrative_assistant</v>
      </c>
      <c r="N30" t="str">
        <f t="shared" si="2"/>
        <v>marketing_administrative_assistant_programdata.json</v>
      </c>
      <c r="O30" t="str">
        <f t="shared" si="4"/>
        <v>marketing_administrative_assistant_certificate.pdf</v>
      </c>
      <c r="P30">
        <v>1</v>
      </c>
      <c r="Q30">
        <v>1</v>
      </c>
      <c r="R30">
        <v>1</v>
      </c>
    </row>
    <row r="31" spans="1:18" x14ac:dyDescent="0.35">
      <c r="A31" t="s">
        <v>62</v>
      </c>
      <c r="B31" s="1">
        <v>43</v>
      </c>
      <c r="C31" s="1">
        <v>868</v>
      </c>
      <c r="D31" s="2">
        <f t="shared" si="5"/>
        <v>20.186046511627907</v>
      </c>
      <c r="E31" t="s">
        <v>13</v>
      </c>
      <c r="F31" t="s">
        <v>13</v>
      </c>
      <c r="G31" t="s">
        <v>27</v>
      </c>
      <c r="H31">
        <v>14242</v>
      </c>
      <c r="I31" t="s">
        <v>13</v>
      </c>
      <c r="J31" t="s">
        <v>20</v>
      </c>
      <c r="K31" t="str">
        <f t="shared" si="1"/>
        <v>MARKETING COORDINATOR</v>
      </c>
      <c r="M31" t="str">
        <f t="shared" si="3"/>
        <v>marketing_coordinator</v>
      </c>
      <c r="N31" t="str">
        <f t="shared" si="2"/>
        <v>marketing_coordinator_programdata.json</v>
      </c>
      <c r="O31" t="str">
        <f t="shared" si="4"/>
        <v>marketing_coordinator_diploma.pdf</v>
      </c>
      <c r="P31">
        <v>1</v>
      </c>
      <c r="Q31">
        <v>1</v>
      </c>
      <c r="R31">
        <v>1</v>
      </c>
    </row>
    <row r="32" spans="1:18" x14ac:dyDescent="0.35">
      <c r="A32" t="s">
        <v>63</v>
      </c>
      <c r="B32" s="1">
        <v>40</v>
      </c>
      <c r="C32" s="1">
        <v>801</v>
      </c>
      <c r="D32" s="2">
        <f t="shared" si="5"/>
        <v>20.024999999999999</v>
      </c>
      <c r="E32" t="s">
        <v>13</v>
      </c>
      <c r="F32" t="s">
        <v>13</v>
      </c>
      <c r="G32" t="s">
        <v>81</v>
      </c>
      <c r="H32">
        <v>10875</v>
      </c>
      <c r="I32" t="s">
        <v>13</v>
      </c>
      <c r="J32" t="s">
        <v>21</v>
      </c>
      <c r="K32" t="str">
        <f t="shared" si="1"/>
        <v>MEDICAL ADMINISTRATIVE ASSISTANT</v>
      </c>
      <c r="M32" t="str">
        <f t="shared" si="3"/>
        <v>medical_administrative_assistant</v>
      </c>
      <c r="N32" t="str">
        <f t="shared" si="2"/>
        <v>medical_administrative_assistant_programdata.json</v>
      </c>
      <c r="O32" t="str">
        <f t="shared" si="4"/>
        <v>medical_administrative_assistant_certificate.pdf</v>
      </c>
      <c r="P32">
        <v>1</v>
      </c>
      <c r="Q32">
        <v>1</v>
      </c>
      <c r="R32">
        <v>1</v>
      </c>
    </row>
    <row r="33" spans="1:18" x14ac:dyDescent="0.35">
      <c r="A33" t="s">
        <v>64</v>
      </c>
      <c r="B33" s="1">
        <v>42</v>
      </c>
      <c r="C33" s="1">
        <v>973</v>
      </c>
      <c r="D33" s="2">
        <f t="shared" si="5"/>
        <v>23.166666666666668</v>
      </c>
      <c r="E33" t="s">
        <v>13</v>
      </c>
      <c r="F33" t="s">
        <v>13</v>
      </c>
      <c r="G33" t="s">
        <v>27</v>
      </c>
      <c r="H33">
        <v>14133</v>
      </c>
      <c r="I33" t="s">
        <v>13</v>
      </c>
      <c r="J33" t="s">
        <v>21</v>
      </c>
      <c r="K33" t="str">
        <f t="shared" si="1"/>
        <v>MEDICAL OFFICE ASSISTANT</v>
      </c>
      <c r="M33" t="str">
        <f t="shared" si="3"/>
        <v>medical_office_assistant</v>
      </c>
      <c r="N33" t="str">
        <f t="shared" si="2"/>
        <v>medical_office_assistant_programdata.json</v>
      </c>
      <c r="O33" t="str">
        <f t="shared" si="4"/>
        <v>medical_office_assistant_diploma.pdf</v>
      </c>
      <c r="P33">
        <v>1</v>
      </c>
      <c r="Q33">
        <v>1</v>
      </c>
      <c r="R33">
        <v>1</v>
      </c>
    </row>
    <row r="34" spans="1:18" x14ac:dyDescent="0.35">
      <c r="A34" t="s">
        <v>65</v>
      </c>
      <c r="B34" s="1">
        <v>52</v>
      </c>
      <c r="C34" s="1">
        <v>1269</v>
      </c>
      <c r="D34" s="2">
        <f t="shared" si="5"/>
        <v>24.403846153846153</v>
      </c>
      <c r="E34" t="s">
        <v>13</v>
      </c>
      <c r="F34" t="s">
        <v>13</v>
      </c>
      <c r="G34" t="s">
        <v>27</v>
      </c>
      <c r="H34">
        <v>16455</v>
      </c>
      <c r="I34" t="s">
        <v>13</v>
      </c>
      <c r="J34" t="s">
        <v>21</v>
      </c>
      <c r="K34" t="str">
        <f t="shared" ref="K34:K52" si="6">SUBSTITUTE(UPPER(TRIM(SUBSTITUTE(A34,G34,"")))," "&amp;G34,"")</f>
        <v>MEDICAL OFFICE ASSISTANT W/ UNIT CLERK</v>
      </c>
      <c r="M34" t="str">
        <f t="shared" si="3"/>
        <v>medical_office_assistant_w_unit_clerk</v>
      </c>
      <c r="N34" t="str">
        <f t="shared" si="2"/>
        <v>medical_office_assistant_w_unit_clerk_programdata.json</v>
      </c>
      <c r="O34" t="str">
        <f t="shared" si="4"/>
        <v>medical_office_assistant_w_unit_clerk_diploma.pdf</v>
      </c>
      <c r="P34">
        <v>1</v>
      </c>
      <c r="Q34">
        <v>1</v>
      </c>
      <c r="R34">
        <v>1</v>
      </c>
    </row>
    <row r="35" spans="1:18" x14ac:dyDescent="0.35">
      <c r="A35" t="s">
        <v>66</v>
      </c>
      <c r="B35" s="1"/>
      <c r="C35" s="1">
        <v>574</v>
      </c>
      <c r="D35" s="2"/>
      <c r="E35" t="s">
        <v>13</v>
      </c>
      <c r="F35" t="s">
        <v>13</v>
      </c>
      <c r="G35" t="s">
        <v>81</v>
      </c>
      <c r="H35">
        <v>7048</v>
      </c>
      <c r="I35" t="s">
        <v>25</v>
      </c>
      <c r="J35" t="s">
        <v>21</v>
      </c>
      <c r="K35" t="str">
        <f t="shared" si="6"/>
        <v>MEDICAL OFFICE FRONT DESK ASSISTANT</v>
      </c>
      <c r="M35" t="str">
        <f t="shared" si="3"/>
        <v>medical_office_front_desk_assistant</v>
      </c>
      <c r="N35" t="str">
        <f t="shared" si="2"/>
        <v>medical_office_front_desk_assistant_programdata.json</v>
      </c>
      <c r="O35" t="str">
        <f t="shared" si="4"/>
        <v>medical_office_front_desk_assistant_certificate.pdf</v>
      </c>
      <c r="P35">
        <v>1</v>
      </c>
      <c r="Q35">
        <v>1</v>
      </c>
      <c r="R35">
        <v>1</v>
      </c>
    </row>
    <row r="36" spans="1:18" x14ac:dyDescent="0.35">
      <c r="A36" t="s">
        <v>67</v>
      </c>
      <c r="B36" s="1">
        <v>19</v>
      </c>
      <c r="C36" s="1">
        <v>382</v>
      </c>
      <c r="D36" s="2">
        <f t="shared" si="5"/>
        <v>20.105263157894736</v>
      </c>
      <c r="E36" t="s">
        <v>13</v>
      </c>
      <c r="F36" t="s">
        <v>13</v>
      </c>
      <c r="G36" t="s">
        <v>81</v>
      </c>
      <c r="H36">
        <v>5624</v>
      </c>
      <c r="I36" t="s">
        <v>13</v>
      </c>
      <c r="J36" t="s">
        <v>14</v>
      </c>
      <c r="K36" t="str">
        <f t="shared" si="6"/>
        <v>MICROSOFT CERTIFIED SOLUTIONS ASSOCIATE: SERVER CERT.</v>
      </c>
      <c r="M36" t="str">
        <f t="shared" si="3"/>
        <v>microsoft_certified_solutions_associate_server_cert_</v>
      </c>
      <c r="N36" t="str">
        <f t="shared" si="2"/>
        <v>microsoft_certified_solutions_associate_server_cert_programdata.json</v>
      </c>
      <c r="O36" t="str">
        <f t="shared" si="4"/>
        <v>microsoft_certified_solutions_associate_server_cert__certificate.pdf</v>
      </c>
      <c r="P36">
        <v>1</v>
      </c>
      <c r="Q36">
        <v>1</v>
      </c>
      <c r="R36">
        <v>1</v>
      </c>
    </row>
    <row r="37" spans="1:18" x14ac:dyDescent="0.35">
      <c r="A37" t="s">
        <v>68</v>
      </c>
      <c r="B37" s="1"/>
      <c r="C37" s="1">
        <v>417</v>
      </c>
      <c r="D37" s="2"/>
      <c r="E37" t="s">
        <v>13</v>
      </c>
      <c r="F37" t="s">
        <v>25</v>
      </c>
      <c r="G37" t="s">
        <v>81</v>
      </c>
      <c r="H37">
        <v>5624</v>
      </c>
      <c r="I37" t="s">
        <v>25</v>
      </c>
      <c r="J37" t="s">
        <v>14</v>
      </c>
      <c r="K37" t="str">
        <f t="shared" si="6"/>
        <v>MICROSOFT CERTIFIED SOLUTIONS ASSOCIATE: WINDOWS</v>
      </c>
      <c r="M37" t="str">
        <f t="shared" si="3"/>
        <v>microsoft_certified_solutions_associate_windows</v>
      </c>
      <c r="N37" t="str">
        <f t="shared" si="2"/>
        <v>microsoft_certified_solutions_associate_windows_programdata.json</v>
      </c>
      <c r="O37" t="str">
        <f t="shared" si="4"/>
        <v>microsoft_certified_solutions_associate_windows_certificate.pdf</v>
      </c>
      <c r="P37">
        <v>1</v>
      </c>
      <c r="Q37">
        <v>1</v>
      </c>
      <c r="R37">
        <v>1</v>
      </c>
    </row>
    <row r="38" spans="1:18" x14ac:dyDescent="0.35">
      <c r="A38" t="s">
        <v>82</v>
      </c>
      <c r="B38" s="1">
        <v>73</v>
      </c>
      <c r="C38" s="1">
        <v>1478</v>
      </c>
      <c r="D38" s="2">
        <f t="shared" si="5"/>
        <v>20.246575342465754</v>
      </c>
      <c r="E38" t="s">
        <v>13</v>
      </c>
      <c r="F38" t="s">
        <v>13</v>
      </c>
      <c r="G38" t="s">
        <v>27</v>
      </c>
      <c r="H38">
        <v>20916</v>
      </c>
      <c r="I38" t="s">
        <v>13</v>
      </c>
      <c r="J38" t="s">
        <v>14</v>
      </c>
      <c r="K38" t="str">
        <f t="shared" si="6"/>
        <v>NETWORK ADMINISTRATOR</v>
      </c>
      <c r="M38" t="str">
        <f t="shared" si="3"/>
        <v>network_administrator</v>
      </c>
      <c r="N38" t="str">
        <f t="shared" si="2"/>
        <v>network_administrator_programdata.json</v>
      </c>
      <c r="O38" t="str">
        <f t="shared" si="4"/>
        <v>network_administrator_diploma.pdf</v>
      </c>
      <c r="P38">
        <v>1</v>
      </c>
      <c r="Q38">
        <v>1</v>
      </c>
      <c r="R38">
        <v>1</v>
      </c>
    </row>
    <row r="39" spans="1:18" x14ac:dyDescent="0.35">
      <c r="A39" t="s">
        <v>69</v>
      </c>
      <c r="B39" s="1">
        <v>21</v>
      </c>
      <c r="C39" s="1">
        <v>432</v>
      </c>
      <c r="D39" s="2">
        <f t="shared" si="5"/>
        <v>20.571428571428573</v>
      </c>
      <c r="E39" t="s">
        <v>13</v>
      </c>
      <c r="F39" t="s">
        <v>13</v>
      </c>
      <c r="G39" t="s">
        <v>81</v>
      </c>
      <c r="H39">
        <v>6296</v>
      </c>
      <c r="I39" t="s">
        <v>13</v>
      </c>
      <c r="J39" t="s">
        <v>17</v>
      </c>
      <c r="K39" t="str">
        <f t="shared" si="6"/>
        <v>OFFICE ADMINISTRATION ASSISTANT</v>
      </c>
      <c r="M39" t="str">
        <f t="shared" si="3"/>
        <v>office_administration_assistant</v>
      </c>
      <c r="N39" t="str">
        <f t="shared" si="2"/>
        <v>office_administration_assistant_programdata.json</v>
      </c>
      <c r="O39" t="str">
        <f t="shared" si="4"/>
        <v>office_administration_assistant_certificate.pdf</v>
      </c>
      <c r="P39">
        <v>1</v>
      </c>
      <c r="Q39">
        <v>1</v>
      </c>
      <c r="R39">
        <v>1</v>
      </c>
    </row>
    <row r="40" spans="1:18" x14ac:dyDescent="0.35">
      <c r="A40" t="s">
        <v>70</v>
      </c>
      <c r="B40" s="1">
        <v>48</v>
      </c>
      <c r="C40" s="1">
        <v>972</v>
      </c>
      <c r="D40" s="2">
        <f t="shared" si="5"/>
        <v>20.25</v>
      </c>
      <c r="E40" t="s">
        <v>13</v>
      </c>
      <c r="F40" t="s">
        <v>13</v>
      </c>
      <c r="G40" t="s">
        <v>27</v>
      </c>
      <c r="H40">
        <v>14251</v>
      </c>
      <c r="I40" t="s">
        <v>13</v>
      </c>
      <c r="J40" t="s">
        <v>17</v>
      </c>
      <c r="K40" t="str">
        <f t="shared" si="6"/>
        <v>OFFICE ADMINISTRATION</v>
      </c>
      <c r="M40" t="str">
        <f t="shared" si="3"/>
        <v>office_administration</v>
      </c>
      <c r="N40" t="str">
        <f t="shared" si="2"/>
        <v>office_administration_programdata.json</v>
      </c>
      <c r="O40" t="str">
        <f t="shared" si="4"/>
        <v>office_administration_diploma.pdf</v>
      </c>
      <c r="P40">
        <v>1</v>
      </c>
      <c r="Q40">
        <v>1</v>
      </c>
      <c r="R40">
        <v>1</v>
      </c>
    </row>
    <row r="41" spans="1:18" x14ac:dyDescent="0.35">
      <c r="A41" t="s">
        <v>71</v>
      </c>
      <c r="B41" s="1">
        <v>19</v>
      </c>
      <c r="C41" s="1">
        <v>398</v>
      </c>
      <c r="D41" s="2">
        <f t="shared" si="5"/>
        <v>20.94736842105263</v>
      </c>
      <c r="E41" t="s">
        <v>13</v>
      </c>
      <c r="F41" t="s">
        <v>13</v>
      </c>
      <c r="G41" t="s">
        <v>81</v>
      </c>
      <c r="H41">
        <v>5487</v>
      </c>
      <c r="I41" t="s">
        <v>13</v>
      </c>
      <c r="J41" t="s">
        <v>17</v>
      </c>
      <c r="K41" t="str">
        <f t="shared" si="6"/>
        <v>OFFICE CLERK</v>
      </c>
      <c r="M41" t="str">
        <f t="shared" si="3"/>
        <v>office_clerk</v>
      </c>
      <c r="N41" t="str">
        <f t="shared" si="2"/>
        <v>office_clerk_programdata.json</v>
      </c>
      <c r="O41" t="str">
        <f t="shared" si="4"/>
        <v>office_clerk_certificate.pdf</v>
      </c>
      <c r="P41">
        <v>1</v>
      </c>
      <c r="Q41">
        <v>1</v>
      </c>
      <c r="R41">
        <v>1</v>
      </c>
    </row>
    <row r="42" spans="1:18" x14ac:dyDescent="0.35">
      <c r="A42" t="s">
        <v>72</v>
      </c>
      <c r="B42" s="1">
        <v>34</v>
      </c>
      <c r="C42" s="1">
        <v>690</v>
      </c>
      <c r="D42" s="2">
        <f t="shared" si="5"/>
        <v>20.294117647058822</v>
      </c>
      <c r="E42" t="s">
        <v>13</v>
      </c>
      <c r="F42" t="s">
        <v>13</v>
      </c>
      <c r="G42" t="s">
        <v>81</v>
      </c>
      <c r="H42">
        <v>10882</v>
      </c>
      <c r="I42" t="s">
        <v>13</v>
      </c>
      <c r="J42" t="s">
        <v>15</v>
      </c>
      <c r="K42" t="str">
        <f t="shared" si="6"/>
        <v>PAYROLL ADMINISTRATOR</v>
      </c>
      <c r="M42" t="str">
        <f t="shared" si="3"/>
        <v>payroll_administrator</v>
      </c>
      <c r="N42" t="str">
        <f t="shared" si="2"/>
        <v>payroll_administrator_programdata.json</v>
      </c>
      <c r="O42" t="str">
        <f t="shared" si="4"/>
        <v>payroll_administrator_certificate.pdf</v>
      </c>
      <c r="P42">
        <v>1</v>
      </c>
      <c r="Q42">
        <v>1</v>
      </c>
      <c r="R42">
        <v>1</v>
      </c>
    </row>
    <row r="43" spans="1:18" x14ac:dyDescent="0.35">
      <c r="A43" t="s">
        <v>73</v>
      </c>
      <c r="B43" s="1">
        <v>24</v>
      </c>
      <c r="C43" s="1">
        <v>493</v>
      </c>
      <c r="D43" s="2">
        <f t="shared" si="5"/>
        <v>20.541666666666668</v>
      </c>
      <c r="E43" t="s">
        <v>13</v>
      </c>
      <c r="F43" t="s">
        <v>13</v>
      </c>
      <c r="G43" t="s">
        <v>81</v>
      </c>
      <c r="H43">
        <v>7656</v>
      </c>
      <c r="I43" t="s">
        <v>13</v>
      </c>
      <c r="J43" t="s">
        <v>15</v>
      </c>
      <c r="K43" t="str">
        <f t="shared" si="6"/>
        <v>PAYROLL CLERK</v>
      </c>
      <c r="M43" t="str">
        <f t="shared" si="3"/>
        <v>payroll_clerk</v>
      </c>
      <c r="N43" t="str">
        <f t="shared" si="2"/>
        <v>payroll_clerk_programdata.json</v>
      </c>
      <c r="O43" t="str">
        <f t="shared" si="4"/>
        <v>payroll_clerk_certificate.pdf</v>
      </c>
      <c r="P43">
        <v>1</v>
      </c>
      <c r="Q43">
        <v>1</v>
      </c>
      <c r="R43">
        <v>1</v>
      </c>
    </row>
    <row r="44" spans="1:18" x14ac:dyDescent="0.35">
      <c r="A44" t="s">
        <v>28</v>
      </c>
      <c r="B44" s="1">
        <v>50</v>
      </c>
      <c r="C44" s="1">
        <v>1003</v>
      </c>
      <c r="D44" s="2">
        <f t="shared" si="5"/>
        <v>20.059999999999999</v>
      </c>
      <c r="E44" t="s">
        <v>13</v>
      </c>
      <c r="F44" t="s">
        <v>13</v>
      </c>
      <c r="G44" t="s">
        <v>27</v>
      </c>
      <c r="H44">
        <v>13604</v>
      </c>
      <c r="I44" t="s">
        <v>13</v>
      </c>
      <c r="J44" t="s">
        <v>14</v>
      </c>
      <c r="K44" t="str">
        <f t="shared" si="6"/>
        <v>PC SUPPORT SPECIALIST</v>
      </c>
      <c r="M44" t="str">
        <f t="shared" si="3"/>
        <v>pc_support_specialist</v>
      </c>
      <c r="N44" t="str">
        <f t="shared" si="2"/>
        <v>pc_support_specialist_programdata.json</v>
      </c>
      <c r="O44" t="str">
        <f t="shared" si="4"/>
        <v>pc_support_specialist_diploma.pdf</v>
      </c>
      <c r="P44">
        <v>1</v>
      </c>
      <c r="Q44">
        <v>1</v>
      </c>
      <c r="R44">
        <v>1</v>
      </c>
    </row>
    <row r="45" spans="1:18" x14ac:dyDescent="0.35">
      <c r="A45" t="s">
        <v>74</v>
      </c>
      <c r="B45" s="1">
        <v>45</v>
      </c>
      <c r="C45" s="1">
        <v>918</v>
      </c>
      <c r="D45" s="2">
        <f t="shared" si="5"/>
        <v>20.399999999999999</v>
      </c>
      <c r="E45" t="s">
        <v>13</v>
      </c>
      <c r="F45" t="s">
        <v>13</v>
      </c>
      <c r="G45" t="s">
        <v>27</v>
      </c>
      <c r="H45">
        <v>14175</v>
      </c>
      <c r="I45" t="s">
        <v>13</v>
      </c>
      <c r="J45" t="s">
        <v>17</v>
      </c>
      <c r="K45" t="str">
        <f t="shared" si="6"/>
        <v>PROJECT ADMINISTRATION</v>
      </c>
      <c r="M45" t="str">
        <f t="shared" si="3"/>
        <v>project_administration</v>
      </c>
      <c r="N45" t="str">
        <f t="shared" si="2"/>
        <v>project_administration_programdata.json</v>
      </c>
      <c r="O45" t="str">
        <f t="shared" si="4"/>
        <v>project_administration_diploma.pdf</v>
      </c>
      <c r="P45">
        <v>1</v>
      </c>
      <c r="Q45">
        <v>1</v>
      </c>
      <c r="R45">
        <v>1</v>
      </c>
    </row>
    <row r="46" spans="1:18" x14ac:dyDescent="0.35">
      <c r="A46" t="s">
        <v>75</v>
      </c>
      <c r="B46" s="1"/>
      <c r="C46" s="1">
        <v>232</v>
      </c>
      <c r="D46" s="2"/>
      <c r="E46" t="s">
        <v>13</v>
      </c>
      <c r="F46" t="s">
        <v>13</v>
      </c>
      <c r="G46" t="s">
        <v>81</v>
      </c>
      <c r="H46">
        <v>3471</v>
      </c>
      <c r="I46" t="s">
        <v>25</v>
      </c>
      <c r="J46" t="s">
        <v>17</v>
      </c>
      <c r="K46" t="str">
        <f t="shared" si="6"/>
        <v>PSA - COMPUTERIZED OFFICE SKILLS</v>
      </c>
      <c r="M46" t="str">
        <f t="shared" si="3"/>
        <v>psa_computerized_office_skills</v>
      </c>
      <c r="N46" t="str">
        <f t="shared" si="2"/>
        <v>psa_computerized_office_skills_programdata.json</v>
      </c>
      <c r="O46" t="str">
        <f t="shared" si="4"/>
        <v>psa_computerized_office_skills_certificate.pdf</v>
      </c>
      <c r="P46">
        <v>1</v>
      </c>
      <c r="Q46">
        <v>1</v>
      </c>
      <c r="R46">
        <v>1</v>
      </c>
    </row>
    <row r="47" spans="1:18" x14ac:dyDescent="0.35">
      <c r="A47" t="s">
        <v>76</v>
      </c>
      <c r="B47" s="1">
        <v>18</v>
      </c>
      <c r="C47" s="1">
        <v>370</v>
      </c>
      <c r="D47" s="2">
        <f t="shared" si="5"/>
        <v>20.555555555555557</v>
      </c>
      <c r="E47" t="s">
        <v>13</v>
      </c>
      <c r="F47" t="s">
        <v>13</v>
      </c>
      <c r="G47" t="s">
        <v>81</v>
      </c>
      <c r="H47">
        <v>5651</v>
      </c>
      <c r="I47" t="s">
        <v>13</v>
      </c>
      <c r="J47" t="s">
        <v>17</v>
      </c>
      <c r="K47" t="str">
        <f t="shared" si="6"/>
        <v>SALES ASSOCIATE</v>
      </c>
      <c r="M47" t="str">
        <f t="shared" si="3"/>
        <v>sales_associate</v>
      </c>
      <c r="N47" t="str">
        <f t="shared" si="2"/>
        <v>sales_associate_programdata.json</v>
      </c>
      <c r="O47" t="str">
        <f t="shared" si="4"/>
        <v>sales_associate_certificate.pdf</v>
      </c>
      <c r="P47">
        <v>1</v>
      </c>
      <c r="Q47">
        <v>1</v>
      </c>
      <c r="R47">
        <v>1</v>
      </c>
    </row>
    <row r="48" spans="1:18" x14ac:dyDescent="0.35">
      <c r="A48" t="s">
        <v>77</v>
      </c>
      <c r="B48" s="1">
        <v>773</v>
      </c>
      <c r="C48" s="1">
        <v>38</v>
      </c>
      <c r="D48" s="2">
        <f t="shared" si="5"/>
        <v>4.9159120310478657E-2</v>
      </c>
      <c r="E48" t="s">
        <v>13</v>
      </c>
      <c r="F48" t="s">
        <v>13</v>
      </c>
      <c r="G48" t="s">
        <v>27</v>
      </c>
      <c r="H48">
        <v>11787</v>
      </c>
      <c r="I48" t="s">
        <v>13</v>
      </c>
      <c r="J48" t="s">
        <v>17</v>
      </c>
      <c r="K48" t="str">
        <f t="shared" si="6"/>
        <v>SALES PROFESSIONAL</v>
      </c>
      <c r="M48" t="str">
        <f t="shared" si="3"/>
        <v>sales_professional</v>
      </c>
      <c r="N48" t="str">
        <f t="shared" si="2"/>
        <v>sales_professional_programdata.json</v>
      </c>
      <c r="O48" t="str">
        <f t="shared" si="4"/>
        <v>sales_professional_diploma.pdf</v>
      </c>
      <c r="P48">
        <v>1</v>
      </c>
      <c r="Q48">
        <v>1</v>
      </c>
      <c r="R48">
        <v>1</v>
      </c>
    </row>
    <row r="49" spans="1:18" x14ac:dyDescent="0.35">
      <c r="A49" t="s">
        <v>78</v>
      </c>
      <c r="B49" s="1">
        <v>47</v>
      </c>
      <c r="C49" s="1">
        <v>949</v>
      </c>
      <c r="D49" s="2">
        <f t="shared" si="5"/>
        <v>20.191489361702128</v>
      </c>
      <c r="E49" t="s">
        <v>13</v>
      </c>
      <c r="F49" t="s">
        <v>13</v>
      </c>
      <c r="G49" t="s">
        <v>27</v>
      </c>
      <c r="H49">
        <v>17063</v>
      </c>
      <c r="I49" t="s">
        <v>13</v>
      </c>
      <c r="J49" t="s">
        <v>19</v>
      </c>
      <c r="K49" t="str">
        <f t="shared" si="6"/>
        <v>SOFTWARE AND WEB DEVELOPER</v>
      </c>
      <c r="M49" t="str">
        <f t="shared" si="3"/>
        <v>software_and_web_developer</v>
      </c>
      <c r="N49" t="str">
        <f t="shared" si="2"/>
        <v>software_and_web_developer_programdata.json</v>
      </c>
      <c r="O49" t="str">
        <f t="shared" si="4"/>
        <v>software_and_web_developer_diploma.pdf</v>
      </c>
      <c r="P49">
        <v>1</v>
      </c>
      <c r="Q49">
        <v>1</v>
      </c>
      <c r="R49">
        <v>1</v>
      </c>
    </row>
    <row r="50" spans="1:18" x14ac:dyDescent="0.35">
      <c r="A50" t="s">
        <v>79</v>
      </c>
      <c r="B50" s="1">
        <v>51</v>
      </c>
      <c r="C50" s="1">
        <v>1084</v>
      </c>
      <c r="D50" s="2">
        <f t="shared" si="5"/>
        <v>21.254901960784313</v>
      </c>
      <c r="E50" t="s">
        <v>13</v>
      </c>
      <c r="F50" t="s">
        <v>13</v>
      </c>
      <c r="G50" t="s">
        <v>27</v>
      </c>
      <c r="H50">
        <v>17114</v>
      </c>
      <c r="I50" t="s">
        <v>13</v>
      </c>
      <c r="J50" t="s">
        <v>19</v>
      </c>
      <c r="K50" t="str">
        <f t="shared" si="6"/>
        <v>WEB DESIGNER</v>
      </c>
      <c r="M50" t="str">
        <f t="shared" si="3"/>
        <v>web_designer</v>
      </c>
      <c r="N50" t="str">
        <f t="shared" si="2"/>
        <v>web_designer_programdata.json</v>
      </c>
      <c r="O50" t="str">
        <f t="shared" si="4"/>
        <v>web_designer_diploma.pdf</v>
      </c>
      <c r="P50">
        <v>1</v>
      </c>
      <c r="Q50">
        <v>1</v>
      </c>
      <c r="R50">
        <v>1</v>
      </c>
    </row>
    <row r="51" spans="1:18" x14ac:dyDescent="0.35">
      <c r="A51" t="s">
        <v>80</v>
      </c>
      <c r="B51" s="1">
        <v>29</v>
      </c>
      <c r="C51" s="1">
        <v>591</v>
      </c>
      <c r="D51" s="2">
        <f t="shared" si="5"/>
        <v>20.379310344827587</v>
      </c>
      <c r="E51" t="s">
        <v>13</v>
      </c>
      <c r="F51" t="s">
        <v>13</v>
      </c>
      <c r="G51" t="s">
        <v>27</v>
      </c>
      <c r="H51">
        <v>10774</v>
      </c>
      <c r="I51" t="s">
        <v>13</v>
      </c>
      <c r="J51" t="s">
        <v>19</v>
      </c>
      <c r="K51" t="str">
        <f t="shared" si="6"/>
        <v>WEB DEVELOPER</v>
      </c>
      <c r="M51" t="str">
        <f t="shared" si="3"/>
        <v>web_developer</v>
      </c>
      <c r="N51" t="str">
        <f t="shared" si="2"/>
        <v>web_developer_programdata.json</v>
      </c>
      <c r="O51" t="str">
        <f t="shared" si="4"/>
        <v>web_developer_diploma.pdf</v>
      </c>
      <c r="P51">
        <v>1</v>
      </c>
      <c r="Q51">
        <v>1</v>
      </c>
      <c r="R51">
        <v>1</v>
      </c>
    </row>
    <row r="52" spans="1:18" x14ac:dyDescent="0.35">
      <c r="A52" t="s">
        <v>26</v>
      </c>
      <c r="B52" s="1">
        <v>47</v>
      </c>
      <c r="C52">
        <v>1034</v>
      </c>
      <c r="D52" s="2">
        <f t="shared" si="5"/>
        <v>22</v>
      </c>
      <c r="E52" t="s">
        <v>13</v>
      </c>
      <c r="F52" t="s">
        <v>13</v>
      </c>
      <c r="G52" t="s">
        <v>27</v>
      </c>
      <c r="H52">
        <v>15889</v>
      </c>
      <c r="I52" t="s">
        <v>13</v>
      </c>
      <c r="J52" t="s">
        <v>14</v>
      </c>
      <c r="K52" t="str">
        <f t="shared" si="6"/>
        <v>IT TECH SUPPORT SPECIALIST</v>
      </c>
      <c r="M52" t="str">
        <f t="shared" ref="M52" si="7">LOWER(_xlfn.CONCAT(SUBSTITUTE(SUBSTITUTE(SUBSTITUTE(SUBSTITUTE(SUBSTITUTE(SUBSTITUTE(SUBSTITUTE(SUBSTITUTE(SUBSTITUTE(SUBSTITUTE(K52,"+","_"),":","")," ","_"),".","_"),"-","_"),"/","_"),")",""),"(",""),"__","_"),"__","_"),L52))</f>
        <v>it_tech_support_specialist</v>
      </c>
      <c r="N52" t="str">
        <f t="shared" ref="N52" si="8">SUBSTITUTE(_xlfn.CONCAT(M52,"_programdata.json"),"__","_")</f>
        <v>it_tech_support_specialist_programdata.json</v>
      </c>
      <c r="O52" t="str">
        <f t="shared" si="4"/>
        <v>it_tech_support_specialist_diploma.pdf</v>
      </c>
      <c r="P52">
        <v>0</v>
      </c>
      <c r="Q52">
        <v>1</v>
      </c>
      <c r="R52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A840-2FB7-4680-9B25-F11F28C13EC1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>
        <v>20.2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2" sqref="A2:A9"/>
    </sheetView>
  </sheetViews>
  <sheetFormatPr defaultRowHeight="14.5" x14ac:dyDescent="0.35"/>
  <sheetData>
    <row r="1" spans="1:1" x14ac:dyDescent="0.35">
      <c r="A1" t="s">
        <v>8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14</v>
      </c>
    </row>
    <row r="6" spans="1:1" x14ac:dyDescent="0.35">
      <c r="A6" t="s">
        <v>18</v>
      </c>
    </row>
    <row r="7" spans="1:1" x14ac:dyDescent="0.35">
      <c r="A7" t="s">
        <v>19</v>
      </c>
    </row>
    <row r="8" spans="1:1" x14ac:dyDescent="0.35">
      <c r="A8" t="s">
        <v>20</v>
      </c>
    </row>
    <row r="9" spans="1:1" x14ac:dyDescent="0.35">
      <c r="A9" t="s">
        <v>21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programlisting</vt:lpstr>
      <vt:lpstr>Weeks</vt:lpstr>
      <vt:lpstr>categories</vt:lpstr>
      <vt:lpstr>weeks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MikeRoss</dc:creator>
  <cp:lastModifiedBy>Michael Ross</cp:lastModifiedBy>
  <dcterms:created xsi:type="dcterms:W3CDTF">2023-07-17T17:00:05Z</dcterms:created>
  <dcterms:modified xsi:type="dcterms:W3CDTF">2024-01-30T19:09:14Z</dcterms:modified>
</cp:coreProperties>
</file>