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aunedu-my.sharepoint.com/personal/mahany300125888_compit_aun_edu_eg/Documents/Desktop/"/>
    </mc:Choice>
  </mc:AlternateContent>
  <xr:revisionPtr revIDLastSave="228" documentId="8_{EE3F43ED-68DC-4439-917E-8E1E9F055E5B}" xr6:coauthVersionLast="47" xr6:coauthVersionMax="47" xr10:uidLastSave="{E87AFA83-7BFE-44CB-9B01-91BF7F607958}"/>
  <bookViews>
    <workbookView xWindow="-108" yWindow="-108" windowWidth="23256" windowHeight="12456" activeTab="5" xr2:uid="{1F6A7C46-5AED-4DC2-9B63-314764E4D8DA}"/>
  </bookViews>
  <sheets>
    <sheet name="Clean Data" sheetId="2" r:id="rId1"/>
    <sheet name="Phase1" sheetId="3" r:id="rId2"/>
    <sheet name="Phase2" sheetId="6" r:id="rId3"/>
    <sheet name="Phase3" sheetId="9" r:id="rId4"/>
    <sheet name="Sheet2" sheetId="21" r:id="rId5"/>
    <sheet name="Dashboard" sheetId="17" r:id="rId6"/>
    <sheet name="Sheet1" sheetId="22" r:id="rId7"/>
    <sheet name="Draft phasa2" sheetId="7" r:id="rId8"/>
    <sheet name="Trade_Map" sheetId="1" r:id="rId9"/>
  </sheets>
  <definedNames>
    <definedName name="_xlchart.v5.0" hidden="1">Sheet2!$A$1</definedName>
    <definedName name="_xlchart.v5.1" hidden="1">Sheet2!$A$2:$A$21</definedName>
    <definedName name="_xlchart.v5.2" hidden="1">Sheet2!$B$1</definedName>
    <definedName name="_xlchart.v5.3" hidden="1">Sheet2!$B$2:$B$21</definedName>
    <definedName name="ExternalData_1" localSheetId="0" hidden="1">'Clean Data'!$A$1:$M$172</definedName>
    <definedName name="Slicer_Concerterntion_astrans">#N/A</definedName>
    <definedName name="Slicer_Growth">#N/A</definedName>
    <definedName name="Slicer_Region">#N/A</definedName>
    <definedName name="Slicer_Traiff_Catrgey">#N/A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A4" i="21"/>
  <c r="A5" i="21"/>
  <c r="A6" i="21"/>
  <c r="A7" i="21"/>
  <c r="A8" i="21"/>
  <c r="A9" i="21"/>
  <c r="A10" i="21"/>
  <c r="A11" i="21"/>
  <c r="A12" i="21"/>
  <c r="A13" i="21"/>
  <c r="A14" i="21"/>
  <c r="A15" i="21"/>
  <c r="A16" i="21"/>
  <c r="A17" i="21"/>
  <c r="A18" i="21"/>
  <c r="A19" i="21"/>
  <c r="A20" i="21"/>
  <c r="A21" i="21"/>
  <c r="A3" i="21"/>
  <c r="A2" i="2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I3" i="7"/>
  <c r="I4" i="7"/>
  <c r="I5" i="7"/>
  <c r="I6" i="7"/>
  <c r="I7" i="7"/>
  <c r="I8" i="7"/>
  <c r="I9" i="7"/>
  <c r="I10" i="7"/>
  <c r="I11" i="7"/>
  <c r="I12" i="7"/>
  <c r="I13" i="7"/>
  <c r="I14" i="7"/>
  <c r="I15" i="7"/>
  <c r="I16" i="7"/>
  <c r="I2" i="7"/>
  <c r="O13" i="9"/>
  <c r="O3" i="9"/>
  <c r="O11" i="9"/>
  <c r="O9" i="9"/>
  <c r="O10" i="9"/>
  <c r="O5" i="9"/>
  <c r="O8" i="9"/>
  <c r="O12" i="9"/>
  <c r="O4" i="9"/>
  <c r="O2" i="9"/>
  <c r="O6" i="9"/>
  <c r="B9" i="21"/>
  <c r="B10" i="21"/>
  <c r="B5" i="21"/>
  <c r="B4" i="21"/>
  <c r="B14" i="21"/>
  <c r="B19" i="21"/>
  <c r="B6" i="21"/>
  <c r="B20" i="21"/>
  <c r="B12" i="21"/>
  <c r="B18" i="21"/>
  <c r="B17" i="21"/>
  <c r="B15" i="21"/>
  <c r="B3" i="21"/>
  <c r="B21" i="21"/>
  <c r="B2" i="21"/>
  <c r="B8" i="21"/>
  <c r="B16" i="21"/>
  <c r="B7" i="21"/>
  <c r="B11" i="21"/>
  <c r="B13"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AB3145-EBAF-4EA6-B849-5E82E23EB34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55A3690-92B1-4198-A38C-D8CF80949889}"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A195BDC8-B465-475B-8F19-99F9BA89872A}"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 id="4" xr16:uid="{FC0A7CA1-7999-4157-AE6B-6FF6324FE1DC}" keepAlive="1" name="Query - Table1 (4)" description="Connection to the 'Table1 (4)' query in the workbook." type="5" refreshedVersion="8" background="1" saveData="1">
    <dbPr connection="Provider=Microsoft.Mashup.OleDb.1;Data Source=$Workbook$;Location=&quot;Table1 (4)&quot;;Extended Properties=&quot;&quot;" command="SELECT * FROM [Table1 (4)]"/>
  </connection>
  <connection id="5" xr16:uid="{BB15C8C7-DB6B-4937-BD0F-3C85BB2580B7}" keepAlive="1" name="Query - Table1_1" description="Connection to the 'Table1_1' query in the workbook." type="5" refreshedVersion="0"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<sst xmlns="http://schemas.openxmlformats.org/spreadsheetml/2006/main" count="1474" uniqueCount="271">
  <si>
    <t>Importers</t>
  </si>
  <si>
    <t>Value imported in 2024 (USD thousand)</t>
  </si>
  <si>
    <t>Trade balance in 2024 (USD thousand)</t>
  </si>
  <si>
    <t>Quantity imported in 2024</t>
  </si>
  <si>
    <t>Quantity Unit</t>
  </si>
  <si>
    <t>Unit value (USD/unit)</t>
  </si>
  <si>
    <t>Annual growth in value between 2020-2024 (%)</t>
  </si>
  <si>
    <t>Annual growth in quantity between 2020-2024 (%)</t>
  </si>
  <si>
    <t>Annual growth in value between 2023-2024 (%)</t>
  </si>
  <si>
    <t>Share in world imports (%)</t>
  </si>
  <si>
    <t>Average distance of supplying countries (km)</t>
  </si>
  <si>
    <t>Concentration of supplying countries</t>
  </si>
  <si>
    <t>Average tariff (estimated) applied by the country (%)</t>
  </si>
  <si>
    <t>No quantity</t>
  </si>
  <si>
    <t>Germany</t>
  </si>
  <si>
    <t>Tons</t>
  </si>
  <si>
    <t>United States of America</t>
  </si>
  <si>
    <t>Italy</t>
  </si>
  <si>
    <t>France</t>
  </si>
  <si>
    <t>Israel</t>
  </si>
  <si>
    <t>...</t>
  </si>
  <si>
    <t>Viet Nam</t>
  </si>
  <si>
    <t>Taipei, Chinese</t>
  </si>
  <si>
    <t>United Kingdom</t>
  </si>
  <si>
    <t>Belgium</t>
  </si>
  <si>
    <t>Austria</t>
  </si>
  <si>
    <t>Netherlands</t>
  </si>
  <si>
    <t>Ireland</t>
  </si>
  <si>
    <t>Mexico</t>
  </si>
  <si>
    <t>Indonesia</t>
  </si>
  <si>
    <t>Portugal</t>
  </si>
  <si>
    <t>Singapore</t>
  </si>
  <si>
    <t>Chile</t>
  </si>
  <si>
    <t>Spain</t>
  </si>
  <si>
    <t>Czech Republic</t>
  </si>
  <si>
    <t>Peru</t>
  </si>
  <si>
    <t>Argentina</t>
  </si>
  <si>
    <t>India</t>
  </si>
  <si>
    <t>China</t>
  </si>
  <si>
    <t>Sweden</t>
  </si>
  <si>
    <t>Switzerland</t>
  </si>
  <si>
    <t>Türkiye</t>
  </si>
  <si>
    <t>Malaysia</t>
  </si>
  <si>
    <t>Colombia</t>
  </si>
  <si>
    <t>Canada</t>
  </si>
  <si>
    <t>Poland</t>
  </si>
  <si>
    <t>Japan</t>
  </si>
  <si>
    <t>Ecuador</t>
  </si>
  <si>
    <t>Russian Federation</t>
  </si>
  <si>
    <t>Philippines</t>
  </si>
  <si>
    <t>Australia</t>
  </si>
  <si>
    <t>Jordan</t>
  </si>
  <si>
    <t>Slovakia</t>
  </si>
  <si>
    <t>Estonia</t>
  </si>
  <si>
    <t>Hungary</t>
  </si>
  <si>
    <t>Norway</t>
  </si>
  <si>
    <t>Uzbekistan</t>
  </si>
  <si>
    <t>South Africa</t>
  </si>
  <si>
    <t>Kazakhstan</t>
  </si>
  <si>
    <t>Pakistan</t>
  </si>
  <si>
    <t>Nigeria</t>
  </si>
  <si>
    <t>Ghana</t>
  </si>
  <si>
    <t>Guatemala</t>
  </si>
  <si>
    <t>Finland</t>
  </si>
  <si>
    <t>Egypt</t>
  </si>
  <si>
    <t>Tanzania, United Republic of</t>
  </si>
  <si>
    <t>Lao People's Democratic Republic</t>
  </si>
  <si>
    <t>United Arab Emirates</t>
  </si>
  <si>
    <t>Turkmenistan</t>
  </si>
  <si>
    <t>Ukraine</t>
  </si>
  <si>
    <t>Cambodia</t>
  </si>
  <si>
    <t>Guinea</t>
  </si>
  <si>
    <t>Denmark</t>
  </si>
  <si>
    <t>Saudi Arabia</t>
  </si>
  <si>
    <t>El Salvador</t>
  </si>
  <si>
    <t>New Zealand</t>
  </si>
  <si>
    <t>Serbia</t>
  </si>
  <si>
    <t>Thailand</t>
  </si>
  <si>
    <t>Congo, Democratic Republic of the</t>
  </si>
  <si>
    <t>Zimbabwe</t>
  </si>
  <si>
    <t>Greece</t>
  </si>
  <si>
    <t>Romania</t>
  </si>
  <si>
    <t>Papua New Guinea</t>
  </si>
  <si>
    <t>Morocco</t>
  </si>
  <si>
    <t>Algeria</t>
  </si>
  <si>
    <t>Kenya</t>
  </si>
  <si>
    <t>Belarus</t>
  </si>
  <si>
    <t>Korea, Republic of</t>
  </si>
  <si>
    <t>Burkina Faso</t>
  </si>
  <si>
    <t>Slovenia</t>
  </si>
  <si>
    <t>Dominican Republic</t>
  </si>
  <si>
    <t>Tunisia</t>
  </si>
  <si>
    <t>Costa Rica</t>
  </si>
  <si>
    <t>Paraguay</t>
  </si>
  <si>
    <t>Iran, Islamic Republic of</t>
  </si>
  <si>
    <t>Sri Lanka</t>
  </si>
  <si>
    <t>Panama</t>
  </si>
  <si>
    <t>Azerbaijan</t>
  </si>
  <si>
    <t>Uruguay</t>
  </si>
  <si>
    <t>Bahrain</t>
  </si>
  <si>
    <t>Senegal</t>
  </si>
  <si>
    <t>Lithuania</t>
  </si>
  <si>
    <t>Brazil</t>
  </si>
  <si>
    <t>Mauritius</t>
  </si>
  <si>
    <t>Bulgaria</t>
  </si>
  <si>
    <t>Bolivia, Plurinational State of</t>
  </si>
  <si>
    <t>Nicaragua</t>
  </si>
  <si>
    <t>Croatia</t>
  </si>
  <si>
    <t>Iraq</t>
  </si>
  <si>
    <t>Kyrgyzstan</t>
  </si>
  <si>
    <t>Mali</t>
  </si>
  <si>
    <t>Namibia</t>
  </si>
  <si>
    <t>Côte d'Ivoire</t>
  </si>
  <si>
    <t>Hong Kong, China</t>
  </si>
  <si>
    <t>Uganda</t>
  </si>
  <si>
    <t>Kuwait</t>
  </si>
  <si>
    <t>Eswatini</t>
  </si>
  <si>
    <t>Libya, State of</t>
  </si>
  <si>
    <t>Angola</t>
  </si>
  <si>
    <t>Nepal</t>
  </si>
  <si>
    <t>Oman</t>
  </si>
  <si>
    <t>Latvia</t>
  </si>
  <si>
    <t>Myanmar</t>
  </si>
  <si>
    <t>Qatar</t>
  </si>
  <si>
    <t>Venezuela, Bolivarian Republic of</t>
  </si>
  <si>
    <t>Honduras</t>
  </si>
  <si>
    <t>Moldova, Republic of</t>
  </si>
  <si>
    <t>Georgia</t>
  </si>
  <si>
    <t>Jamaica</t>
  </si>
  <si>
    <t>Bangladesh</t>
  </si>
  <si>
    <t>Madagascar</t>
  </si>
  <si>
    <t>Iceland</t>
  </si>
  <si>
    <t>Bosnia and Herzegovina</t>
  </si>
  <si>
    <t>Armenia</t>
  </si>
  <si>
    <t>Lebanon</t>
  </si>
  <si>
    <t>Cyprus</t>
  </si>
  <si>
    <t>Trinidad and Tobago</t>
  </si>
  <si>
    <t>Malawi</t>
  </si>
  <si>
    <t>Barbados</t>
  </si>
  <si>
    <t>Afghanistan</t>
  </si>
  <si>
    <t>Luxembourg</t>
  </si>
  <si>
    <t>Macedonia, North</t>
  </si>
  <si>
    <t>Montenegro</t>
  </si>
  <si>
    <t>Mongolia</t>
  </si>
  <si>
    <t>Fiji</t>
  </si>
  <si>
    <t>Zambia</t>
  </si>
  <si>
    <t>Ethiopia</t>
  </si>
  <si>
    <t>Tajikistan</t>
  </si>
  <si>
    <t>Mozambique</t>
  </si>
  <si>
    <t>Albania</t>
  </si>
  <si>
    <t>Rwanda</t>
  </si>
  <si>
    <t>Djibouti</t>
  </si>
  <si>
    <t>Congo</t>
  </si>
  <si>
    <t>Cuba</t>
  </si>
  <si>
    <t>Benin</t>
  </si>
  <si>
    <t>Guyana</t>
  </si>
  <si>
    <t>Botswana</t>
  </si>
  <si>
    <t>Belize</t>
  </si>
  <si>
    <t>Aruba</t>
  </si>
  <si>
    <t>Malta</t>
  </si>
  <si>
    <t>Syrian Arab Republic</t>
  </si>
  <si>
    <t>Bahamas</t>
  </si>
  <si>
    <t>Lesotho</t>
  </si>
  <si>
    <t>Burundi</t>
  </si>
  <si>
    <t>Bermuda</t>
  </si>
  <si>
    <t>Sudan</t>
  </si>
  <si>
    <t>Somalia</t>
  </si>
  <si>
    <t>Suriname</t>
  </si>
  <si>
    <t>French Polynesia</t>
  </si>
  <si>
    <t>Korea, Democratic People's Republic of</t>
  </si>
  <si>
    <t>Seychelles</t>
  </si>
  <si>
    <t>Bhutan</t>
  </si>
  <si>
    <t>Antigua and Barbuda</t>
  </si>
  <si>
    <t>Gabon</t>
  </si>
  <si>
    <t>Grenada</t>
  </si>
  <si>
    <t>Maldives</t>
  </si>
  <si>
    <t>Cabo Verde</t>
  </si>
  <si>
    <t>Haiti</t>
  </si>
  <si>
    <t>Equatorial Guinea</t>
  </si>
  <si>
    <t>Cameroon</t>
  </si>
  <si>
    <t>Andorra</t>
  </si>
  <si>
    <t>Ship stores and bunkers</t>
  </si>
  <si>
    <t>Brunei Darussalam</t>
  </si>
  <si>
    <t>Mauritania</t>
  </si>
  <si>
    <t>New Caledonia</t>
  </si>
  <si>
    <t>Curaçao</t>
  </si>
  <si>
    <t>Sao Tome and Principe</t>
  </si>
  <si>
    <t>Row Labels</t>
  </si>
  <si>
    <t>Grand Total</t>
  </si>
  <si>
    <t>Sum of Value imported in 2024 (USD thousand)</t>
  </si>
  <si>
    <t>Average of Annual growth in value between 2020-2024 (%)</t>
  </si>
  <si>
    <t>Average of Annual growth in quantity between 2020-2024 (%)</t>
  </si>
  <si>
    <t>4. Which markets show the strongest demand growth?</t>
  </si>
  <si>
    <t>Sum of Share in world imports (%)</t>
  </si>
  <si>
    <t xml:space="preserve">Phase 1 : </t>
  </si>
  <si>
    <r>
      <t>1.</t>
    </r>
    <r>
      <rPr>
        <b/>
        <i/>
        <sz val="7"/>
        <color theme="1"/>
        <rFont val="Times New Roman"/>
        <family val="1"/>
      </rPr>
      <t xml:space="preserve">      </t>
    </r>
    <r>
      <rPr>
        <b/>
        <i/>
        <sz val="11"/>
        <color theme="1"/>
        <rFont val="Times New Roman"/>
        <family val="1"/>
      </rPr>
      <t>What is the size of the global market for Hydrogen Peroxide?</t>
    </r>
  </si>
  <si>
    <r>
      <t>2.</t>
    </r>
    <r>
      <rPr>
        <b/>
        <i/>
        <sz val="7"/>
        <color theme="1"/>
        <rFont val="Times New Roman"/>
        <family val="1"/>
      </rPr>
      <t xml:space="preserve">      </t>
    </r>
    <r>
      <rPr>
        <b/>
        <i/>
        <sz val="11"/>
        <color theme="1"/>
        <rFont val="Times New Roman"/>
        <family val="1"/>
      </rPr>
      <t>Which countries represent the largest import markets?</t>
    </r>
  </si>
  <si>
    <r>
      <t>3.</t>
    </r>
    <r>
      <rPr>
        <b/>
        <i/>
        <sz val="7"/>
        <color theme="1"/>
        <rFont val="Times New Roman"/>
        <family val="1"/>
      </rPr>
      <t xml:space="preserve">      </t>
    </r>
    <r>
      <rPr>
        <b/>
        <i/>
        <sz val="11"/>
        <color theme="1"/>
        <rFont val="Times New Roman"/>
        <family val="1"/>
      </rPr>
      <t>Are global import values and quantities increasing in recent years?</t>
    </r>
  </si>
  <si>
    <r>
      <t>5.</t>
    </r>
    <r>
      <rPr>
        <b/>
        <i/>
        <sz val="7"/>
        <color theme="1"/>
        <rFont val="Times New Roman"/>
        <family val="1"/>
      </rPr>
      <t xml:space="preserve">      </t>
    </r>
    <r>
      <rPr>
        <b/>
        <i/>
        <sz val="11"/>
        <color theme="1"/>
        <rFont val="Times New Roman"/>
        <family val="1"/>
      </rPr>
      <t>How concentrated is the market?</t>
    </r>
  </si>
  <si>
    <t>Dynamic</t>
  </si>
  <si>
    <t>Top importer</t>
  </si>
  <si>
    <t>Actual market</t>
  </si>
  <si>
    <t>AD</t>
  </si>
  <si>
    <t>Heirarcey</t>
  </si>
  <si>
    <t>A</t>
  </si>
  <si>
    <t>TD</t>
  </si>
  <si>
    <t>TA</t>
  </si>
  <si>
    <t>Type</t>
  </si>
  <si>
    <t>T</t>
  </si>
  <si>
    <t>D</t>
  </si>
  <si>
    <t>Target Market</t>
  </si>
  <si>
    <t>supply conc</t>
  </si>
  <si>
    <t>Target market</t>
  </si>
  <si>
    <t>Column2</t>
  </si>
  <si>
    <t>Column3</t>
  </si>
  <si>
    <t>Column4</t>
  </si>
  <si>
    <t>Column5</t>
  </si>
  <si>
    <t>Column6</t>
  </si>
  <si>
    <t>Column7</t>
  </si>
  <si>
    <t>Column8</t>
  </si>
  <si>
    <t>Column9</t>
  </si>
  <si>
    <t>Column10</t>
  </si>
  <si>
    <t>Column11</t>
  </si>
  <si>
    <t>Column12</t>
  </si>
  <si>
    <t>Target country</t>
  </si>
  <si>
    <t>Compitatores</t>
  </si>
  <si>
    <t>Concerterntion astrans</t>
  </si>
  <si>
    <t>Region</t>
  </si>
  <si>
    <t>Growth</t>
  </si>
  <si>
    <t>Western/Central Europe</t>
  </si>
  <si>
    <t>North America</t>
  </si>
  <si>
    <t>Southern Europe</t>
  </si>
  <si>
    <t>Western Europe</t>
  </si>
  <si>
    <t>Western Asia (Middle East)</t>
  </si>
  <si>
    <t>Southeast Asia</t>
  </si>
  <si>
    <t>East Asia</t>
  </si>
  <si>
    <t>South America</t>
  </si>
  <si>
    <t>Central Europe</t>
  </si>
  <si>
    <t>South Asia</t>
  </si>
  <si>
    <t>Northern Europe</t>
  </si>
  <si>
    <t>Western Asia / SE Europe</t>
  </si>
  <si>
    <t>Eastern Europe / Northern Asia</t>
  </si>
  <si>
    <t>Oceania</t>
  </si>
  <si>
    <t>Northern Europe (Baltics)</t>
  </si>
  <si>
    <t>Northern Europe (Scandinavia)</t>
  </si>
  <si>
    <t>Central Asia</t>
  </si>
  <si>
    <t>Southern Africa</t>
  </si>
  <si>
    <t>West Africa</t>
  </si>
  <si>
    <t>Central America</t>
  </si>
  <si>
    <t>North Africa / Western Asia</t>
  </si>
  <si>
    <t>East Africa</t>
  </si>
  <si>
    <t>Eastern Europe</t>
  </si>
  <si>
    <t>Southeast Europe (Balkans)</t>
  </si>
  <si>
    <t>Central Africa</t>
  </si>
  <si>
    <t>Oceania (Melanesia)</t>
  </si>
  <si>
    <t>North Africa</t>
  </si>
  <si>
    <t>Caribbean</t>
  </si>
  <si>
    <t>Western Asia</t>
  </si>
  <si>
    <t>Western Asia / Caucasus</t>
  </si>
  <si>
    <t>East Africa (Indian Ocean)</t>
  </si>
  <si>
    <t>Southeast Europe</t>
  </si>
  <si>
    <t>Western Asia / Southern Europe</t>
  </si>
  <si>
    <t>South Asia / Central Asia</t>
  </si>
  <si>
    <t>East/Southern Africa</t>
  </si>
  <si>
    <t>North America (Atlantic Territory)</t>
  </si>
  <si>
    <t>North/East Africa</t>
  </si>
  <si>
    <t>East Africa (Horn of Africa)</t>
  </si>
  <si>
    <t>Oceania (Polynesia)</t>
  </si>
  <si>
    <t>Shipping/Logistics category</t>
  </si>
  <si>
    <t>West/North Africa</t>
  </si>
  <si>
    <t>Traiff Catrgey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</si>
</sst>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FFFFFF"/>
      <name val="Aptos Narrow"/>
      <family val="2"/>
      <scheme val="minor"/>
    </font>
    <font>
      <sz val="8"/>
      <color rgb="FFFF4500"/>
      <name val="Aptos Narrow"/>
      <family val="2"/>
      <scheme val="minor"/>
    </font>
    <font>
      <sz val="8"/>
      <color rgb="FF002B54"/>
      <name val="Aptos Narrow"/>
      <family val="2"/>
      <scheme val="minor"/>
    </font>
    <font>
      <sz val="8"/>
      <color rgb="FF008000"/>
      <name val="Aptos Narrow"/>
      <family val="2"/>
      <scheme val="minor"/>
    </font>
    <font>
      <sz val="8"/>
      <color rgb="FF3CB371"/>
      <name val="Aptos Narrow"/>
      <family val="2"/>
      <scheme val="minor"/>
    </font>
    <font>
      <sz val="8"/>
      <color rgb="FFDAA520"/>
      <name val="Aptos Narrow"/>
      <family val="2"/>
      <scheme val="minor"/>
    </font>
    <font>
      <b/>
      <i/>
      <u/>
      <sz val="18"/>
      <color theme="1"/>
      <name val="Times New Roman"/>
      <family val="1"/>
    </font>
    <font>
      <sz val="11"/>
      <color theme="1"/>
      <name val="Times New Roman"/>
      <family val="1"/>
    </font>
    <font>
      <b/>
      <i/>
      <sz val="11"/>
      <color theme="1"/>
      <name val="Times New Roman"/>
      <family val="1"/>
    </font>
    <font>
      <b/>
      <i/>
      <sz val="7"/>
      <color theme="1"/>
      <name val="Times New Roman"/>
      <family val="1"/>
    </font>
    <font>
      <sz val="8"/>
      <name val="Aptos Narrow"/>
      <family val="2"/>
      <scheme val="minor"/>
    </font>
    <font>
      <sz val="36"/>
      <color theme="1"/>
      <name val="Aptos Narrow"/>
      <family val="2"/>
      <scheme val="minor"/>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D7B9D"/>
        <bgColor indexed="64"/>
      </patternFill>
    </fill>
    <fill>
      <patternFill patternType="solid">
        <fgColor rgb="FFF7F6F3"/>
        <bgColor indexed="64"/>
      </patternFill>
    </fill>
    <fill>
      <patternFill patternType="solid">
        <fgColor rgb="FFFFFFFF"/>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6"/>
        <bgColor indexed="64"/>
      </patternFill>
    </fill>
    <fill>
      <patternFill patternType="solid">
        <fgColor rgb="FFFFC000"/>
        <bgColor indexed="64"/>
      </patternFill>
    </fill>
    <fill>
      <patternFill patternType="solid">
        <fgColor theme="5" tint="-0.249977111117893"/>
        <bgColor indexed="64"/>
      </patternFill>
    </fill>
    <fill>
      <patternFill patternType="solid">
        <fgColor rgb="FFFFCCCC"/>
        <bgColor indexed="64"/>
      </patternFill>
    </fill>
    <fill>
      <patternFill patternType="solid">
        <fgColor theme="9" tint="-0.249977111117893"/>
        <bgColor indexed="64"/>
      </patternFill>
    </fill>
    <fill>
      <patternFill patternType="solid">
        <fgColor rgb="FFD60093"/>
        <bgColor indexed="64"/>
      </patternFill>
    </fill>
    <fill>
      <patternFill patternType="solid">
        <fgColor theme="3" tint="0.249977111117893"/>
        <bgColor indexed="64"/>
      </patternFill>
    </fill>
    <fill>
      <patternFill patternType="solid">
        <fgColor theme="8" tint="0.39997558519241921"/>
        <bgColor indexed="64"/>
      </patternFill>
    </fill>
    <fill>
      <patternFill patternType="solid">
        <fgColor rgb="FFFF0000"/>
        <bgColor indexed="64"/>
      </patternFill>
    </fill>
    <fill>
      <patternFill patternType="solid">
        <fgColor rgb="FFFFFF99"/>
        <bgColor indexed="64"/>
      </patternFill>
    </fill>
    <fill>
      <patternFill patternType="solid">
        <fgColor rgb="FF66FFFF"/>
        <bgColor indexed="64"/>
      </patternFill>
    </fill>
    <fill>
      <patternFill patternType="solid">
        <fgColor theme="0" tint="-0.249977111117893"/>
        <bgColor indexed="64"/>
      </patternFill>
    </fill>
    <fill>
      <patternFill patternType="solid">
        <fgColor rgb="FFFF5050"/>
        <bgColor indexed="64"/>
      </patternFill>
    </fill>
    <fill>
      <patternFill patternType="solid">
        <fgColor rgb="FF9999FF"/>
        <bgColor indexed="64"/>
      </patternFill>
    </fill>
    <fill>
      <patternFill patternType="solid">
        <fgColor rgb="FF9900CC"/>
        <bgColor indexed="64"/>
      </patternFill>
    </fill>
    <fill>
      <patternFill patternType="solid">
        <fgColor rgb="FF00FF99"/>
        <bgColor indexed="64"/>
      </patternFill>
    </fill>
    <fill>
      <patternFill patternType="solid">
        <fgColor theme="0"/>
        <bgColor indexed="64"/>
      </patternFill>
    </fill>
    <fill>
      <patternFill patternType="solid">
        <fgColor rgb="FFCC9900"/>
        <bgColor indexed="64"/>
      </patternFill>
    </fill>
    <fill>
      <patternFill patternType="solid">
        <fgColor rgb="FFFFFF00"/>
        <bgColor indexed="64"/>
      </patternFill>
    </fill>
    <fill>
      <patternFill patternType="solid">
        <fgColor rgb="FF800000"/>
        <bgColor indexed="64"/>
      </patternFill>
    </fill>
    <fill>
      <patternFill patternType="solid">
        <fgColor theme="8" tint="0.79998168889431442"/>
        <bgColor indexed="64"/>
      </patternFill>
    </fill>
    <fill>
      <patternFill patternType="solid">
        <fgColor rgb="FF3399FF"/>
        <bgColor indexed="64"/>
      </patternFill>
    </fill>
    <fill>
      <patternFill patternType="solid">
        <fgColor rgb="FFFF3399"/>
        <bgColor indexed="64"/>
      </patternFill>
    </fill>
    <fill>
      <patternFill patternType="solid">
        <fgColor theme="0" tint="-4.9989318521683403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2B54"/>
      </left>
      <right style="thin">
        <color rgb="FF002B54"/>
      </right>
      <top style="thin">
        <color rgb="FF002B54"/>
      </top>
      <bottom style="thin">
        <color rgb="FF002B54"/>
      </bottom>
      <diagonal/>
    </border>
    <border>
      <left/>
      <right style="thin">
        <color rgb="FF000000"/>
      </right>
      <top style="thin">
        <color rgb="FF002B5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18" fillId="33" borderId="10" xfId="0" applyFont="1" applyFill="1" applyBorder="1" applyAlignment="1">
      <alignment horizontal="center" vertical="center" wrapText="1"/>
    </xf>
    <xf numFmtId="0" fontId="19" fillId="34" borderId="11" xfId="0" applyFont="1" applyFill="1" applyBorder="1" applyAlignment="1">
      <alignment horizontal="right"/>
    </xf>
    <xf numFmtId="0" fontId="20" fillId="35" borderId="10" xfId="0" applyFont="1" applyFill="1" applyBorder="1" applyAlignment="1">
      <alignment horizontal="right"/>
    </xf>
    <xf numFmtId="0" fontId="19" fillId="35" borderId="11" xfId="0" applyFont="1" applyFill="1" applyBorder="1" applyAlignment="1">
      <alignment horizontal="right"/>
    </xf>
    <xf numFmtId="0" fontId="21" fillId="35" borderId="11" xfId="0" applyFont="1" applyFill="1" applyBorder="1" applyAlignment="1">
      <alignment horizontal="right"/>
    </xf>
    <xf numFmtId="0" fontId="20" fillId="34" borderId="10" xfId="0" applyFont="1" applyFill="1" applyBorder="1" applyAlignment="1">
      <alignment horizontal="right"/>
    </xf>
    <xf numFmtId="0" fontId="22" fillId="35" borderId="11" xfId="0" applyFont="1" applyFill="1" applyBorder="1" applyAlignment="1">
      <alignment horizontal="right"/>
    </xf>
    <xf numFmtId="0" fontId="21" fillId="34" borderId="11" xfId="0" applyFont="1" applyFill="1" applyBorder="1" applyAlignment="1">
      <alignment horizontal="right"/>
    </xf>
    <xf numFmtId="0" fontId="22" fillId="34" borderId="11" xfId="0" applyFont="1" applyFill="1" applyBorder="1" applyAlignment="1">
      <alignment horizontal="right"/>
    </xf>
    <xf numFmtId="0" fontId="23" fillId="35" borderId="10" xfId="0" applyFont="1" applyFill="1" applyBorder="1" applyAlignment="1">
      <alignment horizontal="right"/>
    </xf>
    <xf numFmtId="0" fontId="23" fillId="34" borderId="10" xfId="0" applyFont="1" applyFill="1" applyBorder="1" applyAlignment="1">
      <alignment horizontal="right"/>
    </xf>
    <xf numFmtId="0" fontId="18" fillId="33" borderId="12" xfId="0" applyFont="1" applyFill="1" applyBorder="1" applyAlignment="1">
      <alignment vertical="center" wrapText="1"/>
    </xf>
    <xf numFmtId="0" fontId="20" fillId="35" borderId="13" xfId="0" applyFont="1" applyFill="1" applyBorder="1" applyAlignment="1">
      <alignment horizontal="left" wrapText="1"/>
    </xf>
    <xf numFmtId="0" fontId="20" fillId="34" borderId="13" xfId="0" applyFont="1" applyFill="1" applyBorder="1" applyAlignment="1">
      <alignment horizontal="left" wrapText="1"/>
    </xf>
    <xf numFmtId="0" fontId="23" fillId="35" borderId="13" xfId="0" applyFont="1" applyFill="1" applyBorder="1" applyAlignment="1">
      <alignment horizontal="left" wrapText="1"/>
    </xf>
    <xf numFmtId="0" fontId="23" fillId="34" borderId="13" xfId="0" applyFont="1" applyFill="1" applyBorder="1" applyAlignment="1">
      <alignment horizontal="left" wrapText="1"/>
    </xf>
    <xf numFmtId="0" fontId="18" fillId="33" borderId="14" xfId="0" applyFont="1" applyFill="1" applyBorder="1" applyAlignment="1">
      <alignment horizontal="center" vertical="center" wrapText="1"/>
    </xf>
    <xf numFmtId="0" fontId="20" fillId="35" borderId="14" xfId="0" applyFont="1" applyFill="1" applyBorder="1" applyAlignment="1">
      <alignment horizontal="right"/>
    </xf>
    <xf numFmtId="0" fontId="20" fillId="34" borderId="14" xfId="0" applyFont="1" applyFill="1" applyBorder="1" applyAlignment="1">
      <alignment horizontal="right"/>
    </xf>
    <xf numFmtId="0" fontId="23" fillId="35" borderId="14" xfId="0" applyFont="1" applyFill="1" applyBorder="1" applyAlignment="1">
      <alignment horizontal="right"/>
    </xf>
    <xf numFmtId="0" fontId="23" fillId="34" borderId="14" xfId="0" applyFont="1" applyFill="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center" wrapText="1"/>
    </xf>
    <xf numFmtId="0" fontId="0" fillId="0" borderId="0" xfId="0" applyAlignment="1">
      <alignment horizontal="center" vertical="center" wrapText="1"/>
    </xf>
    <xf numFmtId="0" fontId="24" fillId="0" borderId="0" xfId="0" applyFont="1"/>
    <xf numFmtId="0" fontId="26" fillId="0" borderId="0" xfId="0" applyFont="1" applyAlignment="1">
      <alignment horizontal="center" vertical="center" wrapText="1"/>
    </xf>
    <xf numFmtId="0" fontId="25" fillId="0" borderId="0" xfId="0" applyFont="1"/>
    <xf numFmtId="0" fontId="13" fillId="36" borderId="15" xfId="0" applyFont="1" applyFill="1" applyBorder="1"/>
    <xf numFmtId="0" fontId="0" fillId="37" borderId="15" xfId="0" applyFill="1" applyBorder="1"/>
    <xf numFmtId="0" fontId="0" fillId="0" borderId="15" xfId="0" applyBorder="1"/>
    <xf numFmtId="0" fontId="13" fillId="36" borderId="16" xfId="0" applyFont="1" applyFill="1" applyBorder="1"/>
    <xf numFmtId="0" fontId="0" fillId="37" borderId="16" xfId="0" applyFill="1" applyBorder="1"/>
    <xf numFmtId="0" fontId="0" fillId="0" borderId="16" xfId="0" applyBorder="1"/>
    <xf numFmtId="0" fontId="0" fillId="0" borderId="0" xfId="0" applyAlignment="1">
      <alignment horizontal="center"/>
    </xf>
    <xf numFmtId="0" fontId="0" fillId="38" borderId="0" xfId="0" applyFill="1"/>
    <xf numFmtId="0" fontId="0" fillId="40" borderId="0" xfId="0" applyFill="1"/>
    <xf numFmtId="0" fontId="0" fillId="41" borderId="0" xfId="0" applyFill="1"/>
    <xf numFmtId="0" fontId="0" fillId="42" borderId="0" xfId="0" applyFill="1"/>
    <xf numFmtId="0" fontId="0" fillId="44" borderId="0" xfId="0" applyFill="1"/>
    <xf numFmtId="0" fontId="17" fillId="45" borderId="0" xfId="0" applyFont="1" applyFill="1"/>
    <xf numFmtId="0" fontId="17" fillId="0" borderId="0" xfId="0" applyFont="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17" fillId="39" borderId="0" xfId="0" applyFont="1" applyFill="1"/>
    <xf numFmtId="0" fontId="17" fillId="43" borderId="0" xfId="0" applyFont="1"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17" fillId="58" borderId="0" xfId="0" applyFont="1" applyFill="1"/>
    <xf numFmtId="0" fontId="0" fillId="59" borderId="0" xfId="0" applyFill="1"/>
    <xf numFmtId="0" fontId="0" fillId="60" borderId="0" xfId="0" applyFill="1"/>
    <xf numFmtId="0" fontId="0" fillId="61" borderId="0" xfId="0" applyFill="1"/>
    <xf numFmtId="0" fontId="14" fillId="62" borderId="0" xfId="0" applyFont="1" applyFill="1"/>
    <xf numFmtId="0" fontId="0" fillId="62" borderId="0" xfId="0" applyFill="1"/>
    <xf numFmtId="0" fontId="29" fillId="62"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70C0"/>
        </patternFill>
      </fill>
    </dxf>
    <dxf>
      <fill>
        <patternFill>
          <bgColor theme="2" tint="-0.24994659260841701"/>
        </patternFill>
      </fill>
    </dxf>
    <dxf>
      <fill>
        <patternFill>
          <bgColor theme="8" tint="0.39994506668294322"/>
        </patternFill>
      </fill>
    </dxf>
    <dxf>
      <fill>
        <patternFill>
          <bgColor theme="8" tint="0.39994506668294322"/>
        </patternFill>
      </fill>
    </dxf>
    <dxf>
      <fill>
        <patternFill>
          <bgColor theme="5" tint="0.39994506668294322"/>
        </patternFill>
      </fill>
    </dxf>
    <dxf>
      <fill>
        <patternFill>
          <bgColor theme="6" tint="0.79998168889431442"/>
        </patternFill>
      </fill>
    </dxf>
    <dxf>
      <fill>
        <patternFill>
          <bgColor theme="7" tint="-0.499984740745262"/>
        </patternFill>
      </fill>
    </dxf>
    <dxf>
      <fill>
        <patternFill>
          <bgColor theme="5" tint="-0.24994659260841701"/>
        </patternFill>
      </fill>
    </dxf>
    <dxf>
      <font>
        <b val="0"/>
        <i val="0"/>
        <strike val="0"/>
        <condense val="0"/>
        <extend val="0"/>
        <outline val="0"/>
        <shadow val="0"/>
        <u val="none"/>
        <vertAlign val="baseline"/>
        <sz val="8"/>
        <color rgb="FFFF4500"/>
        <name val="Aptos Narrow"/>
        <family val="2"/>
        <scheme val="minor"/>
      </font>
      <fill>
        <patternFill patternType="solid">
          <fgColor indexed="64"/>
          <bgColor rgb="FFFFFFFF"/>
        </patternFill>
      </fill>
      <alignment horizontal="right" vertical="bottom" textRotation="0" wrapText="0" indent="0" justifyLastLine="0" shrinkToFit="0" readingOrder="0"/>
      <border diagonalUp="0" diagonalDown="0">
        <left style="thin">
          <color rgb="FF002B54"/>
        </left>
        <right style="thin">
          <color rgb="FF002B54"/>
        </right>
        <top style="thin">
          <color rgb="FF002B54"/>
        </top>
        <bottom style="thin">
          <color rgb="FF002B54"/>
        </bottom>
        <vertical/>
        <horizontal/>
      </border>
    </dxf>
    <dxf>
      <border outline="0">
        <left style="thin">
          <color rgb="FF002B54"/>
        </left>
        <right style="thin">
          <color rgb="FF000000"/>
        </right>
      </border>
    </dxf>
    <dxf>
      <font>
        <b/>
        <i val="0"/>
        <strike val="0"/>
        <condense val="0"/>
        <extend val="0"/>
        <outline val="0"/>
        <shadow val="0"/>
        <u val="none"/>
        <vertAlign val="baseline"/>
        <sz val="8"/>
        <color rgb="FFFFFFFF"/>
        <name val="Aptos Narrow"/>
        <family val="2"/>
        <scheme val="minor"/>
      </font>
      <fill>
        <patternFill patternType="solid">
          <fgColor indexed="64"/>
          <bgColor rgb="FF5D7B9D"/>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dxf>
    <dxf>
      <alignment wrapText="1"/>
    </dxf>
    <dxf>
      <numFmt numFmtId="0" formatCode="General"/>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dxf>
    <dxf>
      <alignment wrapText="1"/>
    </dxf>
    <dxf>
      <alignment horizontal="center"/>
    </dxf>
    <dxf>
      <alignment wrapText="1"/>
    </dxf>
    <dxf>
      <alignment horizontal="center"/>
    </dxf>
    <dxf>
      <alignment wrapText="1"/>
    </dxf>
    <dxf>
      <alignment vertical="center"/>
    </dxf>
    <dxf>
      <alignment horizontal="center"/>
    </dxf>
    <dxf>
      <alignment wrapText="1"/>
    </dxf>
    <dxf>
      <alignment vertical="bottom"/>
    </dxf>
    <dxf>
      <alignment horizontal="center"/>
    </dxf>
    <dxf>
      <alignment wrapText="1"/>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BC675331-3783-4554-B8B9-2C6209F4A8D0}"/>
  </tableStyles>
  <colors>
    <mruColors>
      <color rgb="FFFF3399"/>
      <color rgb="FF3399FF"/>
      <color rgb="FFCCCCFF"/>
      <color rgb="FF800000"/>
      <color rgb="FFFFFF00"/>
      <color rgb="FF00FF99"/>
      <color rgb="FFFF5050"/>
      <color rgb="FFCC9900"/>
      <color rgb="FF9900CC"/>
      <color rgb="FF9999FF"/>
    </mruColors>
  </colors>
  <extLst>
    <ext xmlns:x14="http://schemas.microsoft.com/office/spreadsheetml/2009/9/main" uri="{46F421CA-312F-682f-3DD2-61675219B42D}">
      <x14:dxfs count="1">
        <dxf>
          <font>
            <color theme="3"/>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[Over_view.xlsx]Phase1!PivotTable1</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The Global Market Size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226579043351"/>
          <c:y val="0.20499556281689771"/>
          <c:w val="0.73508095978401133"/>
          <c:h val="0.75047316283395749"/>
        </c:manualLayout>
      </c:layout>
      <c:barChart>
        <c:barDir val="bar"/>
        <c:grouping val="clustered"/>
        <c:varyColors val="0"/>
        <c:ser>
          <c:idx val="0"/>
          <c:order val="0"/>
          <c:tx>
            <c:strRef>
              <c:f>Phase1!$B$5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Phase1!$A$6:$A$26</c:f>
              <c:strCache>
                <c:ptCount val="20"/>
                <c:pt idx="0">
                  <c:v>Ecuador</c:v>
                </c:pt>
                <c:pt idx="1">
                  <c:v>Japan</c:v>
                </c:pt>
                <c:pt idx="2">
                  <c:v>Poland</c:v>
                </c:pt>
                <c:pt idx="3">
                  <c:v>Türkiye</c:v>
                </c:pt>
                <c:pt idx="4">
                  <c:v>India</c:v>
                </c:pt>
                <c:pt idx="5">
                  <c:v>Peru</c:v>
                </c:pt>
                <c:pt idx="6">
                  <c:v>Czech Republic</c:v>
                </c:pt>
                <c:pt idx="7">
                  <c:v>Spain</c:v>
                </c:pt>
                <c:pt idx="8">
                  <c:v>Singapore</c:v>
                </c:pt>
                <c:pt idx="9">
                  <c:v>Portugal</c:v>
                </c:pt>
                <c:pt idx="10">
                  <c:v>Indonesia</c:v>
                </c:pt>
                <c:pt idx="11">
                  <c:v>Mexico</c:v>
                </c:pt>
                <c:pt idx="12">
                  <c:v>Austria</c:v>
                </c:pt>
                <c:pt idx="13">
                  <c:v>Belgium</c:v>
                </c:pt>
                <c:pt idx="14">
                  <c:v>United Kingdom</c:v>
                </c:pt>
                <c:pt idx="15">
                  <c:v>Viet Nam</c:v>
                </c:pt>
                <c:pt idx="16">
                  <c:v>Israel</c:v>
                </c:pt>
                <c:pt idx="17">
                  <c:v>Italy</c:v>
                </c:pt>
                <c:pt idx="18">
                  <c:v>United States of America</c:v>
                </c:pt>
                <c:pt idx="19">
                  <c:v>Germany</c:v>
                </c:pt>
              </c:strCache>
            </c:strRef>
          </c:cat>
          <c:val>
            <c:numRef>
              <c:f>Phase1!$B$6:$B$26</c:f>
              <c:numCache>
                <c:formatCode>General</c:formatCode>
                <c:ptCount val="20"/>
                <c:pt idx="0">
                  <c:v>9890</c:v>
                </c:pt>
                <c:pt idx="1">
                  <c:v>10298</c:v>
                </c:pt>
                <c:pt idx="2">
                  <c:v>11640</c:v>
                </c:pt>
                <c:pt idx="3">
                  <c:v>13886</c:v>
                </c:pt>
                <c:pt idx="4">
                  <c:v>16016</c:v>
                </c:pt>
                <c:pt idx="5">
                  <c:v>17334</c:v>
                </c:pt>
                <c:pt idx="6">
                  <c:v>19180</c:v>
                </c:pt>
                <c:pt idx="7">
                  <c:v>19724</c:v>
                </c:pt>
                <c:pt idx="8">
                  <c:v>22002</c:v>
                </c:pt>
                <c:pt idx="9">
                  <c:v>22266</c:v>
                </c:pt>
                <c:pt idx="10">
                  <c:v>22859</c:v>
                </c:pt>
                <c:pt idx="11">
                  <c:v>24112</c:v>
                </c:pt>
                <c:pt idx="12">
                  <c:v>26701</c:v>
                </c:pt>
                <c:pt idx="13">
                  <c:v>27445</c:v>
                </c:pt>
                <c:pt idx="14">
                  <c:v>33184</c:v>
                </c:pt>
                <c:pt idx="15">
                  <c:v>34586</c:v>
                </c:pt>
                <c:pt idx="16">
                  <c:v>38792</c:v>
                </c:pt>
                <c:pt idx="17">
                  <c:v>50769</c:v>
                </c:pt>
                <c:pt idx="18">
                  <c:v>54248</c:v>
                </c:pt>
                <c:pt idx="19">
                  <c:v>91361</c:v>
                </c:pt>
              </c:numCache>
            </c:numRef>
          </c:val>
          <c:extLst>
            <c:ext xmlns:c16="http://schemas.microsoft.com/office/drawing/2014/chart" uri="{C3380CC4-5D6E-409C-BE32-E72D297353CC}">
              <c16:uniqueId val="{00000002-B5C6-4A7E-A115-23623167E563}"/>
            </c:ext>
          </c:extLst>
        </c:ser>
        <c:dLbls>
          <c:dLblPos val="outEnd"/>
          <c:showLegendKey val="0"/>
          <c:showVal val="1"/>
          <c:showCatName val="0"/>
          <c:showSerName val="0"/>
          <c:showPercent val="0"/>
          <c:showBubbleSize val="0"/>
        </c:dLbls>
        <c:gapWidth val="115"/>
        <c:overlap val="-20"/>
        <c:axId val="627161600"/>
        <c:axId val="1907458991"/>
      </c:barChart>
      <c:catAx>
        <c:axId val="627161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7458991"/>
        <c:crosses val="autoZero"/>
        <c:auto val="1"/>
        <c:lblAlgn val="ctr"/>
        <c:lblOffset val="100"/>
        <c:noMultiLvlLbl val="0"/>
      </c:catAx>
      <c:valAx>
        <c:axId val="19074589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71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[Over_view.xlsx]Phase1!PivotTable3</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tint val="56000"/>
            </a:schemeClr>
          </a:solidFill>
          <a:ln>
            <a:noFill/>
          </a:ln>
          <a:effectLst>
            <a:outerShdw blurRad="317500" algn="ctr" rotWithShape="0">
              <a:prstClr val="black">
                <a:alpha val="25000"/>
              </a:prstClr>
            </a:outerShdw>
          </a:effectLst>
        </c:spPr>
      </c:pivotFmt>
      <c:pivotFmt>
        <c:idx val="5"/>
        <c:spPr>
          <a:solidFill>
            <a:schemeClr val="accent1">
              <a:shade val="55000"/>
            </a:schemeClr>
          </a:solidFill>
          <a:ln>
            <a:noFill/>
          </a:ln>
          <a:effectLst>
            <a:outerShdw blurRad="317500" algn="ctr" rotWithShape="0">
              <a:prstClr val="black">
                <a:alpha val="25000"/>
              </a:prstClr>
            </a:outerShdw>
          </a:effectLst>
        </c:spPr>
      </c:pivotFmt>
      <c:pivotFmt>
        <c:idx val="6"/>
      </c:pivotFmt>
      <c:pivotFmt>
        <c:idx val="7"/>
      </c:pivotFmt>
      <c:pivotFmt>
        <c:idx val="8"/>
      </c:pivotFmt>
      <c:pivotFmt>
        <c:idx val="9"/>
      </c:pivotFmt>
      <c:pivotFmt>
        <c:idx val="10"/>
      </c:pivotFmt>
      <c:pivotFmt>
        <c:idx val="11"/>
      </c:pivotFmt>
      <c:pivotFmt>
        <c:idx val="12"/>
        <c:spPr>
          <a:solidFill>
            <a:schemeClr val="accent1">
              <a:tint val="86000"/>
            </a:schemeClr>
          </a:solidFill>
          <a:ln>
            <a:noFill/>
          </a:ln>
          <a:effectLst>
            <a:outerShdw blurRad="317500" algn="ctr" rotWithShape="0">
              <a:prstClr val="black">
                <a:alpha val="25000"/>
              </a:prstClr>
            </a:outerShdw>
          </a:effectLst>
        </c:spPr>
      </c:pivotFmt>
      <c:pivotFmt>
        <c:idx val="13"/>
      </c:pivotFmt>
      <c:pivotFmt>
        <c:idx val="14"/>
        <c:spPr>
          <a:solidFill>
            <a:schemeClr val="accent1">
              <a:tint val="43000"/>
            </a:schemeClr>
          </a:solidFill>
          <a:ln>
            <a:noFill/>
          </a:ln>
          <a:effectLst>
            <a:outerShdw blurRad="317500" algn="ctr" rotWithShape="0">
              <a:prstClr val="black">
                <a:alpha val="25000"/>
              </a:prstClr>
            </a:outerShdw>
          </a:effectLst>
        </c:spPr>
      </c:pivotFmt>
      <c:pivotFmt>
        <c:idx val="15"/>
        <c:spPr>
          <a:solidFill>
            <a:schemeClr val="accent1">
              <a:tint val="56000"/>
            </a:schemeClr>
          </a:solidFill>
          <a:ln>
            <a:noFill/>
          </a:ln>
          <a:effectLst>
            <a:outerShdw blurRad="317500" algn="ctr" rotWithShape="0">
              <a:prstClr val="black">
                <a:alpha val="25000"/>
              </a:prstClr>
            </a:outerShdw>
          </a:effectLst>
        </c:spPr>
      </c:pivotFmt>
      <c:pivotFmt>
        <c:idx val="16"/>
        <c:spPr>
          <a:solidFill>
            <a:schemeClr val="accent1">
              <a:tint val="81000"/>
            </a:schemeClr>
          </a:solidFill>
          <a:ln>
            <a:noFill/>
          </a:ln>
          <a:effectLst>
            <a:outerShdw blurRad="317500" algn="ctr" rotWithShape="0">
              <a:prstClr val="black">
                <a:alpha val="25000"/>
              </a:prstClr>
            </a:outerShdw>
          </a:effectLst>
        </c:spPr>
      </c:pivotFmt>
      <c:pivotFmt>
        <c:idx val="17"/>
        <c:spPr>
          <a:solidFill>
            <a:schemeClr val="accent1">
              <a:tint val="69000"/>
            </a:schemeClr>
          </a:solidFill>
          <a:ln>
            <a:noFill/>
          </a:ln>
          <a:effectLst>
            <a:outerShdw blurRad="317500" algn="ctr" rotWithShape="0">
              <a:prstClr val="black">
                <a:alpha val="25000"/>
              </a:prstClr>
            </a:outerShdw>
          </a:effectLst>
        </c:spPr>
      </c:pivotFmt>
      <c:pivotFmt>
        <c:idx val="18"/>
        <c:spPr>
          <a:solidFill>
            <a:schemeClr val="accent1">
              <a:tint val="81000"/>
            </a:schemeClr>
          </a:solidFill>
          <a:ln>
            <a:noFill/>
          </a:ln>
          <a:effectLst>
            <a:outerShdw blurRad="317500" algn="ctr" rotWithShape="0">
              <a:prstClr val="black">
                <a:alpha val="25000"/>
              </a:prstClr>
            </a:outerShdw>
          </a:effectLst>
        </c:spPr>
      </c:pivotFmt>
      <c:pivotFmt>
        <c:idx val="19"/>
        <c:spPr>
          <a:solidFill>
            <a:schemeClr val="accent1">
              <a:shade val="80000"/>
            </a:schemeClr>
          </a:solidFill>
          <a:ln>
            <a:noFill/>
          </a:ln>
          <a:effectLst>
            <a:outerShdw blurRad="317500" algn="ctr" rotWithShape="0">
              <a:prstClr val="black">
                <a:alpha val="25000"/>
              </a:prstClr>
            </a:outerShdw>
          </a:effectLst>
        </c:spPr>
      </c:pivotFmt>
      <c:pivotFmt>
        <c:idx val="20"/>
        <c:spPr>
          <a:solidFill>
            <a:schemeClr val="accent1">
              <a:tint val="94000"/>
            </a:schemeClr>
          </a:solidFill>
          <a:ln>
            <a:noFill/>
          </a:ln>
          <a:effectLst>
            <a:outerShdw blurRad="317500" algn="ctr" rotWithShape="0">
              <a:prstClr val="black">
                <a:alpha val="25000"/>
              </a:prstClr>
            </a:outerShdw>
          </a:effectLst>
        </c:spPr>
      </c:pivotFmt>
      <c:pivotFmt>
        <c:idx val="21"/>
        <c:spPr>
          <a:solidFill>
            <a:schemeClr val="accent1">
              <a:shade val="93000"/>
            </a:schemeClr>
          </a:solidFill>
          <a:ln>
            <a:noFill/>
          </a:ln>
          <a:effectLst>
            <a:outerShdw blurRad="317500" algn="ctr" rotWithShape="0">
              <a:prstClr val="black">
                <a:alpha val="25000"/>
              </a:prstClr>
            </a:outerShdw>
          </a:effectLst>
        </c:spPr>
      </c:pivotFmt>
      <c:pivotFmt>
        <c:idx val="22"/>
        <c:spPr>
          <a:solidFill>
            <a:schemeClr val="accent1">
              <a:shade val="80000"/>
            </a:schemeClr>
          </a:solidFill>
          <a:ln>
            <a:noFill/>
          </a:ln>
          <a:effectLst>
            <a:outerShdw blurRad="317500" algn="ctr" rotWithShape="0">
              <a:prstClr val="black">
                <a:alpha val="25000"/>
              </a:prstClr>
            </a:outerShdw>
          </a:effectLst>
        </c:spPr>
      </c:pivotFmt>
      <c:pivotFmt>
        <c:idx val="23"/>
        <c:spPr>
          <a:solidFill>
            <a:schemeClr val="accent1">
              <a:shade val="68000"/>
            </a:schemeClr>
          </a:solidFill>
          <a:ln>
            <a:noFill/>
          </a:ln>
          <a:effectLst>
            <a:outerShdw blurRad="317500" algn="ctr" rotWithShape="0">
              <a:prstClr val="black">
                <a:alpha val="25000"/>
              </a:prstClr>
            </a:outerShdw>
          </a:effectLst>
        </c:spPr>
      </c:pivotFmt>
      <c:pivotFmt>
        <c:idx val="24"/>
        <c:spPr>
          <a:solidFill>
            <a:schemeClr val="accent1">
              <a:shade val="55000"/>
            </a:schemeClr>
          </a:solidFill>
          <a:ln>
            <a:noFill/>
          </a:ln>
          <a:effectLst>
            <a:outerShdw blurRad="317500" algn="ctr" rotWithShape="0">
              <a:prstClr val="black">
                <a:alpha val="25000"/>
              </a:prstClr>
            </a:outerShdw>
          </a:effectLst>
        </c:spPr>
      </c:pivotFmt>
      <c:pivotFmt>
        <c:idx val="25"/>
        <c:spPr>
          <a:solidFill>
            <a:schemeClr val="accent1">
              <a:shade val="42000"/>
            </a:schemeClr>
          </a:solidFill>
          <a:ln>
            <a:noFill/>
          </a:ln>
          <a:effectLst>
            <a:outerShdw blurRad="317500" algn="ctr" rotWithShape="0">
              <a:prstClr val="black">
                <a:alpha val="25000"/>
              </a:prstClr>
            </a:outerShdw>
          </a:effectLst>
        </c:spPr>
      </c:pivotFmt>
      <c:pivotFmt>
        <c:idx val="26"/>
        <c:spPr>
          <a:solidFill>
            <a:schemeClr val="accent1">
              <a:tint val="58000"/>
            </a:schemeClr>
          </a:solidFill>
          <a:ln>
            <a:noFill/>
          </a:ln>
          <a:effectLst>
            <a:outerShdw blurRad="317500" algn="ctr" rotWithShape="0">
              <a:prstClr val="black">
                <a:alpha val="25000"/>
              </a:prstClr>
            </a:outerShdw>
          </a:effectLst>
        </c:spPr>
      </c:pivotFmt>
      <c:pivotFmt>
        <c:idx val="27"/>
        <c:spPr>
          <a:solidFill>
            <a:schemeClr val="accent1">
              <a:shade val="86000"/>
            </a:schemeClr>
          </a:solidFill>
          <a:ln>
            <a:noFill/>
          </a:ln>
          <a:effectLst>
            <a:outerShdw blurRad="317500" algn="ctr" rotWithShape="0">
              <a:prstClr val="black">
                <a:alpha val="25000"/>
              </a:prstClr>
            </a:outerShdw>
          </a:effectLst>
        </c:spPr>
      </c:pivotFmt>
      <c:pivotFmt>
        <c:idx val="28"/>
        <c:spPr>
          <a:solidFill>
            <a:schemeClr val="accent1">
              <a:shade val="58000"/>
            </a:schemeClr>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tint val="56000"/>
            </a:schemeClr>
          </a:solidFill>
          <a:ln>
            <a:noFill/>
          </a:ln>
          <a:effectLst>
            <a:outerShdw blurRad="317500" algn="ctr" rotWithShape="0">
              <a:prstClr val="black">
                <a:alpha val="25000"/>
              </a:prstClr>
            </a:outerShdw>
          </a:effectLst>
        </c:spPr>
      </c:pivotFmt>
      <c:pivotFmt>
        <c:idx val="31"/>
        <c:spPr>
          <a:solidFill>
            <a:schemeClr val="accent1">
              <a:tint val="69000"/>
            </a:schemeClr>
          </a:solidFill>
          <a:ln>
            <a:noFill/>
          </a:ln>
          <a:effectLst>
            <a:outerShdw blurRad="317500" algn="ctr" rotWithShape="0">
              <a:prstClr val="black">
                <a:alpha val="25000"/>
              </a:prstClr>
            </a:outerShdw>
          </a:effectLst>
        </c:spPr>
      </c:pivotFmt>
      <c:pivotFmt>
        <c:idx val="32"/>
        <c:spPr>
          <a:solidFill>
            <a:schemeClr val="accent1">
              <a:tint val="94000"/>
            </a:schemeClr>
          </a:solidFill>
          <a:ln>
            <a:noFill/>
          </a:ln>
          <a:effectLst>
            <a:outerShdw blurRad="317500" algn="ctr" rotWithShape="0">
              <a:prstClr val="black">
                <a:alpha val="25000"/>
              </a:prstClr>
            </a:outerShdw>
          </a:effectLst>
        </c:spPr>
      </c:pivotFmt>
      <c:pivotFmt>
        <c:idx val="33"/>
        <c:spPr>
          <a:solidFill>
            <a:schemeClr val="accent1">
              <a:shade val="93000"/>
            </a:schemeClr>
          </a:solidFill>
          <a:ln>
            <a:noFill/>
          </a:ln>
          <a:effectLst>
            <a:outerShdw blurRad="317500" algn="ctr" rotWithShape="0">
              <a:prstClr val="black">
                <a:alpha val="25000"/>
              </a:prstClr>
            </a:outerShdw>
          </a:effectLst>
        </c:spPr>
      </c:pivotFmt>
      <c:pivotFmt>
        <c:idx val="34"/>
        <c:spPr>
          <a:solidFill>
            <a:schemeClr val="accent1">
              <a:shade val="80000"/>
            </a:schemeClr>
          </a:solidFill>
          <a:ln>
            <a:noFill/>
          </a:ln>
          <a:effectLst>
            <a:outerShdw blurRad="317500" algn="ctr" rotWithShape="0">
              <a:prstClr val="black">
                <a:alpha val="25000"/>
              </a:prstClr>
            </a:outerShdw>
          </a:effectLst>
        </c:spPr>
      </c:pivotFmt>
      <c:pivotFmt>
        <c:idx val="35"/>
        <c:spPr>
          <a:solidFill>
            <a:schemeClr val="accent1">
              <a:shade val="68000"/>
            </a:schemeClr>
          </a:solidFill>
          <a:ln>
            <a:noFill/>
          </a:ln>
          <a:effectLst>
            <a:outerShdw blurRad="317500" algn="ctr" rotWithShape="0">
              <a:prstClr val="black">
                <a:alpha val="25000"/>
              </a:prstClr>
            </a:outerShdw>
          </a:effectLst>
        </c:spPr>
      </c:pivotFmt>
      <c:pivotFmt>
        <c:idx val="36"/>
        <c:spPr>
          <a:solidFill>
            <a:schemeClr val="accent1">
              <a:shade val="55000"/>
            </a:schemeClr>
          </a:solidFill>
          <a:ln>
            <a:noFill/>
          </a:ln>
          <a:effectLst>
            <a:outerShdw blurRad="317500" algn="ctr" rotWithShape="0">
              <a:prstClr val="black">
                <a:alpha val="25000"/>
              </a:prstClr>
            </a:outerShdw>
          </a:effectLst>
        </c:spPr>
      </c:pivotFmt>
      <c:pivotFmt>
        <c:idx val="37"/>
        <c:spPr>
          <a:solidFill>
            <a:schemeClr val="accent1">
              <a:shade val="42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4.6458602643542055E-2"/>
          <c:y val="0.11139276034768575"/>
          <c:w val="0.62027977185221883"/>
          <c:h val="0.88860723965231425"/>
        </c:manualLayout>
      </c:layout>
      <c:pieChart>
        <c:varyColors val="1"/>
        <c:ser>
          <c:idx val="0"/>
          <c:order val="0"/>
          <c:tx>
            <c:strRef>
              <c:f>Phase1!$B$32</c:f>
              <c:strCache>
                <c:ptCount val="1"/>
                <c:pt idx="0">
                  <c:v>Total</c:v>
                </c:pt>
              </c:strCache>
            </c:strRef>
          </c:tx>
          <c:dPt>
            <c:idx val="0"/>
            <c:bubble3D val="0"/>
            <c:spPr>
              <a:solidFill>
                <a:schemeClr val="accent1">
                  <a:tint val="4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64D-437C-BF8D-D9B7D89C5F25}"/>
              </c:ext>
            </c:extLst>
          </c:dPt>
          <c:dPt>
            <c:idx val="1"/>
            <c:bubble3D val="0"/>
            <c:spPr>
              <a:solidFill>
                <a:schemeClr val="accent1">
                  <a:tint val="5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64D-437C-BF8D-D9B7D89C5F25}"/>
              </c:ext>
            </c:extLst>
          </c:dPt>
          <c:dPt>
            <c:idx val="2"/>
            <c:bubble3D val="0"/>
            <c:spPr>
              <a:solidFill>
                <a:schemeClr val="accent1">
                  <a:tint val="5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64D-437C-BF8D-D9B7D89C5F25}"/>
              </c:ext>
            </c:extLst>
          </c:dPt>
          <c:dPt>
            <c:idx val="3"/>
            <c:bubble3D val="0"/>
            <c:spPr>
              <a:solidFill>
                <a:schemeClr val="accent1">
                  <a:tint val="69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D28-4B77-8E18-B99B5253ABCB}"/>
              </c:ext>
            </c:extLst>
          </c:dPt>
          <c:dPt>
            <c:idx val="4"/>
            <c:bubble3D val="0"/>
            <c:spPr>
              <a:solidFill>
                <a:schemeClr val="accent1">
                  <a:tint val="81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D28-4B77-8E18-B99B5253ABCB}"/>
              </c:ext>
            </c:extLst>
          </c:dPt>
          <c:dPt>
            <c:idx val="5"/>
            <c:bubble3D val="0"/>
            <c:spPr>
              <a:solidFill>
                <a:schemeClr val="accent1">
                  <a:tint val="9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D28-4B77-8E18-B99B5253ABCB}"/>
              </c:ext>
            </c:extLst>
          </c:dPt>
          <c:dPt>
            <c:idx val="6"/>
            <c:bubble3D val="0"/>
            <c:spPr>
              <a:solidFill>
                <a:schemeClr val="accent1">
                  <a:shade val="9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2D28-4B77-8E18-B99B5253ABCB}"/>
              </c:ext>
            </c:extLst>
          </c:dPt>
          <c:dPt>
            <c:idx val="7"/>
            <c:bubble3D val="0"/>
            <c:spPr>
              <a:solidFill>
                <a:schemeClr val="accent1">
                  <a:shade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2D28-4B77-8E18-B99B5253ABCB}"/>
              </c:ext>
            </c:extLst>
          </c:dPt>
          <c:dPt>
            <c:idx val="8"/>
            <c:bubble3D val="0"/>
            <c:spPr>
              <a:solidFill>
                <a:schemeClr val="accent1">
                  <a:shade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2D28-4B77-8E18-B99B5253ABCB}"/>
              </c:ext>
            </c:extLst>
          </c:dPt>
          <c:dPt>
            <c:idx val="9"/>
            <c:bubble3D val="0"/>
            <c:spPr>
              <a:solidFill>
                <a:schemeClr val="accent1">
                  <a:shade val="6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2D28-4B77-8E18-B99B5253AB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Phase1!$A$33:$A$43</c:f>
              <c:strCache>
                <c:ptCount val="10"/>
                <c:pt idx="0">
                  <c:v>Germany</c:v>
                </c:pt>
                <c:pt idx="1">
                  <c:v>United States of America</c:v>
                </c:pt>
                <c:pt idx="2">
                  <c:v>Italy</c:v>
                </c:pt>
                <c:pt idx="3">
                  <c:v>Israel</c:v>
                </c:pt>
                <c:pt idx="4">
                  <c:v>Viet Nam</c:v>
                </c:pt>
                <c:pt idx="5">
                  <c:v>United Kingdom</c:v>
                </c:pt>
                <c:pt idx="6">
                  <c:v>Belgium</c:v>
                </c:pt>
                <c:pt idx="7">
                  <c:v>Austria</c:v>
                </c:pt>
                <c:pt idx="8">
                  <c:v>Mexico</c:v>
                </c:pt>
                <c:pt idx="9">
                  <c:v>Indonesia</c:v>
                </c:pt>
              </c:strCache>
            </c:strRef>
          </c:cat>
          <c:val>
            <c:numRef>
              <c:f>Phase1!$B$33:$B$43</c:f>
              <c:numCache>
                <c:formatCode>General</c:formatCode>
                <c:ptCount val="10"/>
                <c:pt idx="0">
                  <c:v>91361</c:v>
                </c:pt>
                <c:pt idx="1">
                  <c:v>54248</c:v>
                </c:pt>
                <c:pt idx="2">
                  <c:v>50769</c:v>
                </c:pt>
                <c:pt idx="3">
                  <c:v>38792</c:v>
                </c:pt>
                <c:pt idx="4">
                  <c:v>34586</c:v>
                </c:pt>
                <c:pt idx="5">
                  <c:v>33184</c:v>
                </c:pt>
                <c:pt idx="6">
                  <c:v>27445</c:v>
                </c:pt>
                <c:pt idx="7">
                  <c:v>26701</c:v>
                </c:pt>
                <c:pt idx="8">
                  <c:v>24112</c:v>
                </c:pt>
                <c:pt idx="9">
                  <c:v>22859</c:v>
                </c:pt>
              </c:numCache>
            </c:numRef>
          </c:val>
          <c:extLst>
            <c:ext xmlns:c16="http://schemas.microsoft.com/office/drawing/2014/chart" uri="{C3380CC4-5D6E-409C-BE32-E72D297353CC}">
              <c16:uniqueId val="{00000000-9D3A-496A-99CA-8EC211A70AF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[Over_view.xlsx]Phase1!PivotTable4</c:name>
    <c:fmtId val="6"/>
  </c:pivotSource>
  <c:chart>
    <c:title>
      <c:tx>
        <c:rich>
          <a:bodyPr rot="0" spcFirstLastPara="1" vertOverflow="ellipsis" vert="horz" wrap="square" anchor="ctr" anchorCtr="1"/>
          <a:lstStyle/>
          <a:p>
            <a:pPr algn="ctr">
              <a:defRPr sz="1200" b="1" i="0" u="none" strike="noStrike" kern="1200" baseline="0">
                <a:solidFill>
                  <a:schemeClr val="tx1"/>
                </a:solidFill>
                <a:latin typeface="+mn-lt"/>
                <a:ea typeface="+mn-ea"/>
                <a:cs typeface="+mn-cs"/>
              </a:defRPr>
            </a:pPr>
            <a:r>
              <a:rPr lang="en-GB" sz="1200">
                <a:solidFill>
                  <a:schemeClr val="tx1"/>
                </a:solidFill>
              </a:rPr>
              <a:t> Average gr</a:t>
            </a:r>
          </a:p>
          <a:p>
            <a:pPr algn="ctr">
              <a:defRPr sz="1200">
                <a:solidFill>
                  <a:schemeClr val="tx1"/>
                </a:solidFill>
              </a:defRPr>
            </a:pPr>
            <a:r>
              <a:rPr lang="en-GB" sz="1200">
                <a:solidFill>
                  <a:schemeClr val="tx1"/>
                </a:solidFill>
              </a:rPr>
              <a:t>owth Value and Quantity</a:t>
            </a:r>
          </a:p>
        </c:rich>
      </c:tx>
      <c:layout>
        <c:manualLayout>
          <c:xMode val="edge"/>
          <c:yMode val="edge"/>
          <c:x val="0.35940136205280104"/>
          <c:y val="3.8268923805924074E-2"/>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98641600619850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00833023072057E-17"/>
              <c:y val="-8.6119820059402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858586007489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9.360850006456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432848262486719E-2"/>
              <c:y val="-0.12730770750277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00833023072057E-17"/>
              <c:y val="-8.6119820059402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66244395318053E-2"/>
          <c:y val="0.16569824865130048"/>
          <c:w val="0.90631357706666615"/>
          <c:h val="0.53583775627353847"/>
        </c:manualLayout>
      </c:layout>
      <c:barChart>
        <c:barDir val="col"/>
        <c:grouping val="clustered"/>
        <c:varyColors val="0"/>
        <c:ser>
          <c:idx val="0"/>
          <c:order val="0"/>
          <c:tx>
            <c:strRef>
              <c:f>Phase1!$B$47</c:f>
              <c:strCache>
                <c:ptCount val="1"/>
                <c:pt idx="0">
                  <c:v>Average of Annual growth in value between 2020-2024 (%)</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2-1795-4010-B48E-738BB6A7B863}"/>
              </c:ext>
            </c:extLst>
          </c:dPt>
          <c:dPt>
            <c:idx val="1"/>
            <c:invertIfNegative val="0"/>
            <c:bubble3D val="0"/>
            <c:extLst>
              <c:ext xmlns:c16="http://schemas.microsoft.com/office/drawing/2014/chart" uri="{C3380CC4-5D6E-409C-BE32-E72D297353CC}">
                <c16:uniqueId val="{00000003-1795-4010-B48E-738BB6A7B863}"/>
              </c:ext>
            </c:extLst>
          </c:dPt>
          <c:dPt>
            <c:idx val="2"/>
            <c:invertIfNegative val="0"/>
            <c:bubble3D val="0"/>
            <c:extLst>
              <c:ext xmlns:c16="http://schemas.microsoft.com/office/drawing/2014/chart" uri="{C3380CC4-5D6E-409C-BE32-E72D297353CC}">
                <c16:uniqueId val="{00000004-1795-4010-B48E-738BB6A7B863}"/>
              </c:ext>
            </c:extLst>
          </c:dPt>
          <c:dPt>
            <c:idx val="3"/>
            <c:invertIfNegative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95-4010-B48E-738BB6A7B863}"/>
              </c:ext>
            </c:extLst>
          </c:dPt>
          <c:dPt>
            <c:idx val="4"/>
            <c:invertIfNegative val="0"/>
            <c:bubble3D val="0"/>
            <c:extLst>
              <c:ext xmlns:c16="http://schemas.microsoft.com/office/drawing/2014/chart" uri="{C3380CC4-5D6E-409C-BE32-E72D297353CC}">
                <c16:uniqueId val="{00000005-1795-4010-B48E-738BB6A7B863}"/>
              </c:ext>
            </c:extLst>
          </c:dPt>
          <c:dPt>
            <c:idx val="10"/>
            <c:invertIfNegative val="0"/>
            <c:bubble3D val="0"/>
            <c:extLst>
              <c:ext xmlns:c16="http://schemas.microsoft.com/office/drawing/2014/chart" uri="{C3380CC4-5D6E-409C-BE32-E72D297353CC}">
                <c16:uniqueId val="{00000006-730E-4785-B601-E0AA6A02C54E}"/>
              </c:ext>
            </c:extLst>
          </c:dPt>
          <c:dLbls>
            <c:dLbl>
              <c:idx val="0"/>
              <c:layout>
                <c:manualLayout>
                  <c:x val="3.1432848262486719E-2"/>
                  <c:y val="-0.12730770750277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95-4010-B48E-738BB6A7B863}"/>
                </c:ext>
              </c:extLst>
            </c:dLbl>
            <c:dLbl>
              <c:idx val="1"/>
              <c:layout>
                <c:manualLayout>
                  <c:x val="0"/>
                  <c:y val="-9.360850006456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95-4010-B48E-738BB6A7B863}"/>
                </c:ext>
              </c:extLst>
            </c:dLbl>
            <c:dLbl>
              <c:idx val="2"/>
              <c:layout>
                <c:manualLayout>
                  <c:x val="0"/>
                  <c:y val="-0.10858586007489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95-4010-B48E-738BB6A7B863}"/>
                </c:ext>
              </c:extLst>
            </c:dLbl>
            <c:dLbl>
              <c:idx val="3"/>
              <c:layout>
                <c:manualLayout>
                  <c:x val="-4.6100833023072057E-17"/>
                  <c:y val="-8.6119820059402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95-4010-B48E-738BB6A7B863}"/>
                </c:ext>
              </c:extLst>
            </c:dLbl>
            <c:dLbl>
              <c:idx val="4"/>
              <c:layout>
                <c:manualLayout>
                  <c:x val="0"/>
                  <c:y val="-8.9864160061985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95-4010-B48E-738BB6A7B8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Phase1!$A$48:$A$58</c:f>
              <c:strCache>
                <c:ptCount val="1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strCache>
            </c:strRef>
          </c:cat>
          <c:val>
            <c:numRef>
              <c:f>Phase1!$B$48:$B$58</c:f>
              <c:numCache>
                <c:formatCode>General</c:formatCode>
                <c:ptCount val="10"/>
                <c:pt idx="0">
                  <c:v>156</c:v>
                </c:pt>
                <c:pt idx="1">
                  <c:v>116</c:v>
                </c:pt>
                <c:pt idx="2">
                  <c:v>59</c:v>
                </c:pt>
                <c:pt idx="3">
                  <c:v>56</c:v>
                </c:pt>
                <c:pt idx="4">
                  <c:v>55</c:v>
                </c:pt>
                <c:pt idx="5">
                  <c:v>55</c:v>
                </c:pt>
                <c:pt idx="6">
                  <c:v>46</c:v>
                </c:pt>
                <c:pt idx="7">
                  <c:v>45</c:v>
                </c:pt>
                <c:pt idx="8">
                  <c:v>45</c:v>
                </c:pt>
                <c:pt idx="9">
                  <c:v>45</c:v>
                </c:pt>
              </c:numCache>
            </c:numRef>
          </c:val>
          <c:extLst>
            <c:ext xmlns:c16="http://schemas.microsoft.com/office/drawing/2014/chart" uri="{C3380CC4-5D6E-409C-BE32-E72D297353CC}">
              <c16:uniqueId val="{00000000-385E-421C-9DA8-5B5EA45C0957}"/>
            </c:ext>
          </c:extLst>
        </c:ser>
        <c:ser>
          <c:idx val="1"/>
          <c:order val="1"/>
          <c:tx>
            <c:strRef>
              <c:f>Phase1!$C$47</c:f>
              <c:strCache>
                <c:ptCount val="1"/>
                <c:pt idx="0">
                  <c:v>Average of Annual growth in quantity between 2020-2024 (%)</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Phase1!$A$48:$A$58</c:f>
              <c:strCache>
                <c:ptCount val="1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strCache>
            </c:strRef>
          </c:cat>
          <c:val>
            <c:numRef>
              <c:f>Phase1!$C$48:$C$58</c:f>
              <c:numCache>
                <c:formatCode>General</c:formatCode>
                <c:ptCount val="10"/>
                <c:pt idx="0">
                  <c:v>329</c:v>
                </c:pt>
                <c:pt idx="1">
                  <c:v>4</c:v>
                </c:pt>
                <c:pt idx="2">
                  <c:v>4</c:v>
                </c:pt>
                <c:pt idx="3">
                  <c:v>59</c:v>
                </c:pt>
                <c:pt idx="4">
                  <c:v>63</c:v>
                </c:pt>
                <c:pt idx="5">
                  <c:v>50</c:v>
                </c:pt>
                <c:pt idx="6">
                  <c:v>19</c:v>
                </c:pt>
                <c:pt idx="7">
                  <c:v>4</c:v>
                </c:pt>
                <c:pt idx="8">
                  <c:v>46</c:v>
                </c:pt>
                <c:pt idx="9">
                  <c:v>20</c:v>
                </c:pt>
              </c:numCache>
            </c:numRef>
          </c:val>
          <c:extLst>
            <c:ext xmlns:c16="http://schemas.microsoft.com/office/drawing/2014/chart" uri="{C3380CC4-5D6E-409C-BE32-E72D297353CC}">
              <c16:uniqueId val="{00000001-385E-421C-9DA8-5B5EA45C0957}"/>
            </c:ext>
          </c:extLst>
        </c:ser>
        <c:dLbls>
          <c:showLegendKey val="0"/>
          <c:showVal val="1"/>
          <c:showCatName val="0"/>
          <c:showSerName val="0"/>
          <c:showPercent val="0"/>
          <c:showBubbleSize val="0"/>
        </c:dLbls>
        <c:gapWidth val="150"/>
        <c:axId val="1588228048"/>
        <c:axId val="1588224208"/>
      </c:barChart>
      <c:catAx>
        <c:axId val="15882280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24208"/>
        <c:crosses val="autoZero"/>
        <c:auto val="1"/>
        <c:lblAlgn val="ctr"/>
        <c:lblOffset val="100"/>
        <c:noMultiLvlLbl val="0"/>
      </c:catAx>
      <c:valAx>
        <c:axId val="158822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2280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strongest demand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Phase1!$B$84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Phase1!$A$85:$A$101</c:f>
              <c:strCache>
                <c:ptCount val="16"/>
                <c:pt idx="0">
                  <c:v>Benin</c:v>
                </c:pt>
                <c:pt idx="1">
                  <c:v>Mauritania</c:v>
                </c:pt>
                <c:pt idx="2">
                  <c:v>Ship stores and bunkers</c:v>
                </c:pt>
                <c:pt idx="3">
                  <c:v>Panama</c:v>
                </c:pt>
                <c:pt idx="4">
                  <c:v>Senegal</c:v>
                </c:pt>
                <c:pt idx="5">
                  <c:v>Namibia</c:v>
                </c:pt>
                <c:pt idx="6">
                  <c:v>Venezuela, Bolivarian Republic of</c:v>
                </c:pt>
                <c:pt idx="7">
                  <c:v>Guyana</c:v>
                </c:pt>
                <c:pt idx="8">
                  <c:v>Cambodia</c:v>
                </c:pt>
                <c:pt idx="9">
                  <c:v>New Caledonia</c:v>
                </c:pt>
                <c:pt idx="10">
                  <c:v>Korea, Democratic People's Republic of</c:v>
                </c:pt>
                <c:pt idx="11">
                  <c:v>United Kingdom</c:v>
                </c:pt>
                <c:pt idx="12">
                  <c:v>Fiji</c:v>
                </c:pt>
                <c:pt idx="13">
                  <c:v>Jamaica</c:v>
                </c:pt>
                <c:pt idx="14">
                  <c:v>Aruba</c:v>
                </c:pt>
                <c:pt idx="15">
                  <c:v>Turkmenistan</c:v>
                </c:pt>
              </c:strCache>
            </c:strRef>
          </c:cat>
          <c:val>
            <c:numRef>
              <c:f>Phase1!$B$85:$B$101</c:f>
              <c:numCache>
                <c:formatCode>General</c:formatCode>
                <c:ptCount val="16"/>
                <c:pt idx="0">
                  <c:v>156</c:v>
                </c:pt>
                <c:pt idx="1">
                  <c:v>116</c:v>
                </c:pt>
                <c:pt idx="2">
                  <c:v>59</c:v>
                </c:pt>
                <c:pt idx="3">
                  <c:v>56</c:v>
                </c:pt>
                <c:pt idx="4">
                  <c:v>55</c:v>
                </c:pt>
                <c:pt idx="5">
                  <c:v>55</c:v>
                </c:pt>
                <c:pt idx="6">
                  <c:v>46</c:v>
                </c:pt>
                <c:pt idx="7">
                  <c:v>45</c:v>
                </c:pt>
                <c:pt idx="8">
                  <c:v>45</c:v>
                </c:pt>
                <c:pt idx="9">
                  <c:v>45</c:v>
                </c:pt>
                <c:pt idx="10">
                  <c:v>43</c:v>
                </c:pt>
                <c:pt idx="11">
                  <c:v>43</c:v>
                </c:pt>
                <c:pt idx="12">
                  <c:v>42</c:v>
                </c:pt>
                <c:pt idx="13">
                  <c:v>42</c:v>
                </c:pt>
                <c:pt idx="14">
                  <c:v>39</c:v>
                </c:pt>
                <c:pt idx="15">
                  <c:v>39</c:v>
                </c:pt>
              </c:numCache>
            </c:numRef>
          </c:val>
          <c:extLst>
            <c:ext xmlns:c16="http://schemas.microsoft.com/office/drawing/2014/chart" uri="{C3380CC4-5D6E-409C-BE32-E72D297353CC}">
              <c16:uniqueId val="{00000000-DC15-4DD0-963C-50D805A75C85}"/>
            </c:ext>
          </c:extLst>
        </c:ser>
        <c:dLbls>
          <c:showLegendKey val="0"/>
          <c:showVal val="0"/>
          <c:showCatName val="0"/>
          <c:showSerName val="0"/>
          <c:showPercent val="0"/>
          <c:showBubbleSize val="0"/>
        </c:dLbls>
        <c:gapWidth val="100"/>
        <c:axId val="365150736"/>
        <c:axId val="365149776"/>
      </c:barChart>
      <c:catAx>
        <c:axId val="36515073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5149776"/>
        <c:crosses val="autoZero"/>
        <c:auto val="1"/>
        <c:lblAlgn val="ctr"/>
        <c:lblOffset val="100"/>
        <c:noMultiLvlLbl val="0"/>
      </c:catAx>
      <c:valAx>
        <c:axId val="365149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6515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[Over_view.xlsx]Phase1!PivotTable6</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Concentrated Market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Phase1!$B$106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Phase1!$A$107:$A$122</c:f>
              <c:strCache>
                <c:ptCount val="15"/>
                <c:pt idx="0">
                  <c:v>Germany</c:v>
                </c:pt>
                <c:pt idx="1">
                  <c:v>United States of America</c:v>
                </c:pt>
                <c:pt idx="2">
                  <c:v>Italy</c:v>
                </c:pt>
                <c:pt idx="3">
                  <c:v>Israel</c:v>
                </c:pt>
                <c:pt idx="4">
                  <c:v>Viet Nam</c:v>
                </c:pt>
                <c:pt idx="5">
                  <c:v>United Kingdom</c:v>
                </c:pt>
                <c:pt idx="6">
                  <c:v>Belgium</c:v>
                </c:pt>
                <c:pt idx="7">
                  <c:v>Austria</c:v>
                </c:pt>
                <c:pt idx="8">
                  <c:v>Mexico</c:v>
                </c:pt>
                <c:pt idx="9">
                  <c:v>Indonesia</c:v>
                </c:pt>
                <c:pt idx="10">
                  <c:v>Singapore</c:v>
                </c:pt>
                <c:pt idx="11">
                  <c:v>Portugal</c:v>
                </c:pt>
                <c:pt idx="12">
                  <c:v>Spain</c:v>
                </c:pt>
                <c:pt idx="13">
                  <c:v>Czech Republic</c:v>
                </c:pt>
                <c:pt idx="14">
                  <c:v>Peru</c:v>
                </c:pt>
              </c:strCache>
            </c:strRef>
          </c:cat>
          <c:val>
            <c:numRef>
              <c:f>Phase1!$B$107:$B$122</c:f>
              <c:numCache>
                <c:formatCode>General</c:formatCode>
                <c:ptCount val="15"/>
                <c:pt idx="0">
                  <c:v>9</c:v>
                </c:pt>
                <c:pt idx="1">
                  <c:v>5.3</c:v>
                </c:pt>
                <c:pt idx="2">
                  <c:v>5</c:v>
                </c:pt>
                <c:pt idx="3">
                  <c:v>3.8</c:v>
                </c:pt>
                <c:pt idx="4">
                  <c:v>3.4</c:v>
                </c:pt>
                <c:pt idx="5">
                  <c:v>3.3</c:v>
                </c:pt>
                <c:pt idx="6">
                  <c:v>2.7</c:v>
                </c:pt>
                <c:pt idx="7">
                  <c:v>2.6</c:v>
                </c:pt>
                <c:pt idx="8">
                  <c:v>2.4</c:v>
                </c:pt>
                <c:pt idx="9">
                  <c:v>2.2000000000000002</c:v>
                </c:pt>
                <c:pt idx="10">
                  <c:v>2.2000000000000002</c:v>
                </c:pt>
                <c:pt idx="11">
                  <c:v>2.2000000000000002</c:v>
                </c:pt>
                <c:pt idx="12">
                  <c:v>1.9</c:v>
                </c:pt>
                <c:pt idx="13">
                  <c:v>1.9</c:v>
                </c:pt>
                <c:pt idx="14">
                  <c:v>1.7</c:v>
                </c:pt>
              </c:numCache>
            </c:numRef>
          </c:val>
          <c:smooth val="0"/>
          <c:extLst>
            <c:ext xmlns:c16="http://schemas.microsoft.com/office/drawing/2014/chart" uri="{C3380CC4-5D6E-409C-BE32-E72D297353CC}">
              <c16:uniqueId val="{00000000-1DE4-4505-9616-6424B41E0DE5}"/>
            </c:ext>
          </c:extLst>
        </c:ser>
        <c:dLbls>
          <c:dLblPos val="t"/>
          <c:showLegendKey val="0"/>
          <c:showVal val="1"/>
          <c:showCatName val="0"/>
          <c:showSerName val="0"/>
          <c:showPercent val="0"/>
          <c:showBubbleSize val="0"/>
        </c:dLbls>
        <c:marker val="1"/>
        <c:smooth val="0"/>
        <c:axId val="412941808"/>
        <c:axId val="412948528"/>
      </c:lineChart>
      <c:catAx>
        <c:axId val="412941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48528"/>
        <c:crosses val="autoZero"/>
        <c:auto val="1"/>
        <c:lblAlgn val="ctr"/>
        <c:lblOffset val="100"/>
        <c:noMultiLvlLbl val="0"/>
      </c:catAx>
      <c:valAx>
        <c:axId val="41294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4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[Over_view.xlsx]Phase1!PivotTable1</c:name>
    <c:fmtId val="1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The Global Market Size </a:t>
            </a:r>
          </a:p>
        </c:rich>
      </c:tx>
      <c:layout>
        <c:manualLayout>
          <c:xMode val="edge"/>
          <c:yMode val="edge"/>
          <c:x val="0.21293552947148478"/>
          <c:y val="3.12000003275590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82902249783525"/>
          <c:y val="0.10446226881325217"/>
          <c:w val="0.72747859447717023"/>
          <c:h val="0.85100648662473999"/>
        </c:manualLayout>
      </c:layout>
      <c:barChart>
        <c:barDir val="bar"/>
        <c:grouping val="clustered"/>
        <c:varyColors val="0"/>
        <c:ser>
          <c:idx val="0"/>
          <c:order val="0"/>
          <c:tx>
            <c:strRef>
              <c:f>Phase1!$B$5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Phase1!$A$6:$A$26</c:f>
              <c:strCache>
                <c:ptCount val="20"/>
                <c:pt idx="0">
                  <c:v>Ecuador</c:v>
                </c:pt>
                <c:pt idx="1">
                  <c:v>Japan</c:v>
                </c:pt>
                <c:pt idx="2">
                  <c:v>Poland</c:v>
                </c:pt>
                <c:pt idx="3">
                  <c:v>Türkiye</c:v>
                </c:pt>
                <c:pt idx="4">
                  <c:v>India</c:v>
                </c:pt>
                <c:pt idx="5">
                  <c:v>Peru</c:v>
                </c:pt>
                <c:pt idx="6">
                  <c:v>Czech Republic</c:v>
                </c:pt>
                <c:pt idx="7">
                  <c:v>Spain</c:v>
                </c:pt>
                <c:pt idx="8">
                  <c:v>Singapore</c:v>
                </c:pt>
                <c:pt idx="9">
                  <c:v>Portugal</c:v>
                </c:pt>
                <c:pt idx="10">
                  <c:v>Indonesia</c:v>
                </c:pt>
                <c:pt idx="11">
                  <c:v>Mexico</c:v>
                </c:pt>
                <c:pt idx="12">
                  <c:v>Austria</c:v>
                </c:pt>
                <c:pt idx="13">
                  <c:v>Belgium</c:v>
                </c:pt>
                <c:pt idx="14">
                  <c:v>United Kingdom</c:v>
                </c:pt>
                <c:pt idx="15">
                  <c:v>Viet Nam</c:v>
                </c:pt>
                <c:pt idx="16">
                  <c:v>Israel</c:v>
                </c:pt>
                <c:pt idx="17">
                  <c:v>Italy</c:v>
                </c:pt>
                <c:pt idx="18">
                  <c:v>United States of America</c:v>
                </c:pt>
                <c:pt idx="19">
                  <c:v>Germany</c:v>
                </c:pt>
              </c:strCache>
            </c:strRef>
          </c:cat>
          <c:val>
            <c:numRef>
              <c:f>Phase1!$B$6:$B$26</c:f>
              <c:numCache>
                <c:formatCode>General</c:formatCode>
                <c:ptCount val="20"/>
                <c:pt idx="0">
                  <c:v>9890</c:v>
                </c:pt>
                <c:pt idx="1">
                  <c:v>10298</c:v>
                </c:pt>
                <c:pt idx="2">
                  <c:v>11640</c:v>
                </c:pt>
                <c:pt idx="3">
                  <c:v>13886</c:v>
                </c:pt>
                <c:pt idx="4">
                  <c:v>16016</c:v>
                </c:pt>
                <c:pt idx="5">
                  <c:v>17334</c:v>
                </c:pt>
                <c:pt idx="6">
                  <c:v>19180</c:v>
                </c:pt>
                <c:pt idx="7">
                  <c:v>19724</c:v>
                </c:pt>
                <c:pt idx="8">
                  <c:v>22002</c:v>
                </c:pt>
                <c:pt idx="9">
                  <c:v>22266</c:v>
                </c:pt>
                <c:pt idx="10">
                  <c:v>22859</c:v>
                </c:pt>
                <c:pt idx="11">
                  <c:v>24112</c:v>
                </c:pt>
                <c:pt idx="12">
                  <c:v>26701</c:v>
                </c:pt>
                <c:pt idx="13">
                  <c:v>27445</c:v>
                </c:pt>
                <c:pt idx="14">
                  <c:v>33184</c:v>
                </c:pt>
                <c:pt idx="15">
                  <c:v>34586</c:v>
                </c:pt>
                <c:pt idx="16">
                  <c:v>38792</c:v>
                </c:pt>
                <c:pt idx="17">
                  <c:v>50769</c:v>
                </c:pt>
                <c:pt idx="18">
                  <c:v>54248</c:v>
                </c:pt>
                <c:pt idx="19">
                  <c:v>91361</c:v>
                </c:pt>
              </c:numCache>
            </c:numRef>
          </c:val>
          <c:extLst>
            <c:ext xmlns:c16="http://schemas.microsoft.com/office/drawing/2014/chart" uri="{C3380CC4-5D6E-409C-BE32-E72D297353CC}">
              <c16:uniqueId val="{00000000-CD29-4AD1-8CD5-0475981981B5}"/>
            </c:ext>
          </c:extLst>
        </c:ser>
        <c:dLbls>
          <c:dLblPos val="outEnd"/>
          <c:showLegendKey val="0"/>
          <c:showVal val="1"/>
          <c:showCatName val="0"/>
          <c:showSerName val="0"/>
          <c:showPercent val="0"/>
          <c:showBubbleSize val="0"/>
        </c:dLbls>
        <c:gapWidth val="115"/>
        <c:overlap val="-20"/>
        <c:axId val="627161600"/>
        <c:axId val="1907458991"/>
      </c:barChart>
      <c:catAx>
        <c:axId val="627161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7458991"/>
        <c:crosses val="autoZero"/>
        <c:auto val="1"/>
        <c:lblAlgn val="ctr"/>
        <c:lblOffset val="100"/>
        <c:noMultiLvlLbl val="0"/>
      </c:catAx>
      <c:valAx>
        <c:axId val="19074589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71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b="1" i="0" u="none" strike="noStrike" kern="1200" spc="0" baseline="0">
                <a:solidFill>
                  <a:schemeClr val="tx1"/>
                </a:solidFill>
              </a:rPr>
              <a:t> Average gr</a:t>
            </a:r>
          </a:p>
          <a:p>
            <a:pPr>
              <a:defRPr sz="1600" b="1" i="0" u="none" strike="noStrike" kern="1200" baseline="0">
                <a:solidFill>
                  <a:schemeClr val="tx1">
                    <a:lumMod val="65000"/>
                    <a:lumOff val="35000"/>
                  </a:schemeClr>
                </a:solidFill>
                <a:latin typeface="+mn-lt"/>
                <a:ea typeface="+mn-ea"/>
                <a:cs typeface="+mn-cs"/>
              </a:defRPr>
            </a:pPr>
            <a:r>
              <a:rPr lang="en-GB" sz="1600" b="1" i="0" u="none" strike="noStrike" kern="1200" spc="0" baseline="0">
                <a:solidFill>
                  <a:schemeClr val="tx1"/>
                </a:solidFill>
              </a:rPr>
              <a:t>owth Value and Quantity</a:t>
            </a:r>
          </a:p>
        </c:rich>
      </c:tx>
      <c:layout>
        <c:manualLayout>
          <c:xMode val="edge"/>
          <c:yMode val="edge"/>
          <c:x val="5.7051117270320847E-2"/>
          <c:y val="3.9985705897261921E-2"/>
        </c:manualLayout>
      </c:layout>
      <c:overlay val="0"/>
      <c:spPr>
        <a:noFill/>
        <a:ln>
          <a:noFill/>
        </a:ln>
        <a:effectLst/>
      </c:sp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9321571005609224E-2"/>
          <c:y val="0.28269080711829525"/>
          <c:w val="0.84844820579596469"/>
          <c:h val="0.46401837453382805"/>
        </c:manualLayout>
      </c:layout>
      <c:areaChart>
        <c:grouping val="standard"/>
        <c:varyColors val="0"/>
        <c:ser>
          <c:idx val="2"/>
          <c:order val="0"/>
          <c:tx>
            <c:v>Average of Annual growth in value between 2020-2024 (%)</c:v>
          </c:tx>
          <c:spPr>
            <a:ln w="25400">
              <a:noFill/>
            </a:ln>
          </c:spPr>
          <c:dLbls>
            <c:delete val="1"/>
          </c:dLbls>
          <c:cat>
            <c:strLit>
              <c:ptCount val="2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pt idx="10">
                <c:v>Korea, Democratic People's Republic of</c:v>
              </c:pt>
              <c:pt idx="11">
                <c:v>United Kingdom</c:v>
              </c:pt>
              <c:pt idx="12">
                <c:v>Fiji</c:v>
              </c:pt>
              <c:pt idx="13">
                <c:v>Jamaica</c:v>
              </c:pt>
              <c:pt idx="14">
                <c:v>Aruba</c:v>
              </c:pt>
              <c:pt idx="15">
                <c:v>Turkmenistan</c:v>
              </c:pt>
              <c:pt idx="16">
                <c:v>Suriname</c:v>
              </c:pt>
              <c:pt idx="17">
                <c:v>Nigeria</c:v>
              </c:pt>
              <c:pt idx="18">
                <c:v>Afghanistan</c:v>
              </c:pt>
              <c:pt idx="19">
                <c:v>Gabon</c:v>
              </c:pt>
            </c:strLit>
          </c:cat>
          <c:val>
            <c:numLit>
              <c:formatCode>General</c:formatCode>
              <c:ptCount val="20"/>
              <c:pt idx="0">
                <c:v>156</c:v>
              </c:pt>
              <c:pt idx="1">
                <c:v>116</c:v>
              </c:pt>
              <c:pt idx="2">
                <c:v>59</c:v>
              </c:pt>
              <c:pt idx="3">
                <c:v>56</c:v>
              </c:pt>
              <c:pt idx="4">
                <c:v>55</c:v>
              </c:pt>
              <c:pt idx="5">
                <c:v>55</c:v>
              </c:pt>
              <c:pt idx="6">
                <c:v>46</c:v>
              </c:pt>
              <c:pt idx="7">
                <c:v>45</c:v>
              </c:pt>
              <c:pt idx="8">
                <c:v>45</c:v>
              </c:pt>
              <c:pt idx="9">
                <c:v>45</c:v>
              </c:pt>
              <c:pt idx="10">
                <c:v>43</c:v>
              </c:pt>
              <c:pt idx="11">
                <c:v>43</c:v>
              </c:pt>
              <c:pt idx="12">
                <c:v>42</c:v>
              </c:pt>
              <c:pt idx="13">
                <c:v>42</c:v>
              </c:pt>
              <c:pt idx="14">
                <c:v>39</c:v>
              </c:pt>
              <c:pt idx="15">
                <c:v>39</c:v>
              </c:pt>
              <c:pt idx="16">
                <c:v>38</c:v>
              </c:pt>
              <c:pt idx="17">
                <c:v>34</c:v>
              </c:pt>
              <c:pt idx="18">
                <c:v>33</c:v>
              </c:pt>
              <c:pt idx="19">
                <c:v>33</c:v>
              </c:pt>
            </c:numLit>
          </c:val>
          <c:extLst>
            <c:ext xmlns:c16="http://schemas.microsoft.com/office/drawing/2014/chart" uri="{C3380CC4-5D6E-409C-BE32-E72D297353CC}">
              <c16:uniqueId val="{00000000-FE22-4403-97F8-56C9E2BCB6C2}"/>
            </c:ext>
          </c:extLst>
        </c:ser>
        <c:ser>
          <c:idx val="3"/>
          <c:order val="1"/>
          <c:tx>
            <c:v>Average of Annual growth in quantity between 2020-2024 (%)</c:v>
          </c:tx>
          <c:spPr>
            <a:ln w="25400">
              <a:noFill/>
            </a:ln>
          </c:spPr>
          <c:dLbls>
            <c:delete val="1"/>
          </c:dLbls>
          <c:cat>
            <c:strLit>
              <c:ptCount val="2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pt idx="10">
                <c:v>Korea, Democratic People's Republic of</c:v>
              </c:pt>
              <c:pt idx="11">
                <c:v>United Kingdom</c:v>
              </c:pt>
              <c:pt idx="12">
                <c:v>Fiji</c:v>
              </c:pt>
              <c:pt idx="13">
                <c:v>Jamaica</c:v>
              </c:pt>
              <c:pt idx="14">
                <c:v>Aruba</c:v>
              </c:pt>
              <c:pt idx="15">
                <c:v>Turkmenistan</c:v>
              </c:pt>
              <c:pt idx="16">
                <c:v>Suriname</c:v>
              </c:pt>
              <c:pt idx="17">
                <c:v>Nigeria</c:v>
              </c:pt>
              <c:pt idx="18">
                <c:v>Afghanistan</c:v>
              </c:pt>
              <c:pt idx="19">
                <c:v>Gabon</c:v>
              </c:pt>
            </c:strLit>
          </c:cat>
          <c:val>
            <c:numLit>
              <c:formatCode>General</c:formatCode>
              <c:ptCount val="20"/>
              <c:pt idx="0">
                <c:v>329</c:v>
              </c:pt>
              <c:pt idx="1">
                <c:v>4</c:v>
              </c:pt>
              <c:pt idx="2">
                <c:v>4</c:v>
              </c:pt>
              <c:pt idx="3">
                <c:v>59</c:v>
              </c:pt>
              <c:pt idx="4">
                <c:v>63</c:v>
              </c:pt>
              <c:pt idx="5">
                <c:v>50</c:v>
              </c:pt>
              <c:pt idx="6">
                <c:v>19</c:v>
              </c:pt>
              <c:pt idx="7">
                <c:v>4</c:v>
              </c:pt>
              <c:pt idx="8">
                <c:v>46</c:v>
              </c:pt>
              <c:pt idx="9">
                <c:v>20</c:v>
              </c:pt>
              <c:pt idx="10">
                <c:v>4</c:v>
              </c:pt>
              <c:pt idx="11">
                <c:v>44</c:v>
              </c:pt>
              <c:pt idx="12">
                <c:v>34</c:v>
              </c:pt>
              <c:pt idx="13">
                <c:v>81</c:v>
              </c:pt>
              <c:pt idx="14">
                <c:v>76</c:v>
              </c:pt>
              <c:pt idx="15">
                <c:v>4</c:v>
              </c:pt>
              <c:pt idx="16">
                <c:v>58</c:v>
              </c:pt>
              <c:pt idx="17">
                <c:v>18</c:v>
              </c:pt>
              <c:pt idx="18">
                <c:v>4</c:v>
              </c:pt>
              <c:pt idx="19">
                <c:v>4</c:v>
              </c:pt>
            </c:numLit>
          </c:val>
          <c:extLst>
            <c:ext xmlns:c16="http://schemas.microsoft.com/office/drawing/2014/chart" uri="{C3380CC4-5D6E-409C-BE32-E72D297353CC}">
              <c16:uniqueId val="{00000001-FE22-4403-97F8-56C9E2BCB6C2}"/>
            </c:ext>
          </c:extLst>
        </c:ser>
        <c:ser>
          <c:idx val="0"/>
          <c:order val="2"/>
          <c:tx>
            <c:v>Average of Annual growth in value between 2020-2024 (%)</c:v>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pt idx="10">
                <c:v>Korea, Democratic People's Republic of</c:v>
              </c:pt>
              <c:pt idx="11">
                <c:v>United Kingdom</c:v>
              </c:pt>
              <c:pt idx="12">
                <c:v>Fiji</c:v>
              </c:pt>
              <c:pt idx="13">
                <c:v>Jamaica</c:v>
              </c:pt>
              <c:pt idx="14">
                <c:v>Aruba</c:v>
              </c:pt>
              <c:pt idx="15">
                <c:v>Turkmenistan</c:v>
              </c:pt>
              <c:pt idx="16">
                <c:v>Suriname</c:v>
              </c:pt>
              <c:pt idx="17">
                <c:v>Nigeria</c:v>
              </c:pt>
              <c:pt idx="18">
                <c:v>Afghanistan</c:v>
              </c:pt>
              <c:pt idx="19">
                <c:v>Gabon</c:v>
              </c:pt>
            </c:strLit>
          </c:cat>
          <c:val>
            <c:numLit>
              <c:formatCode>General</c:formatCode>
              <c:ptCount val="20"/>
              <c:pt idx="0">
                <c:v>156</c:v>
              </c:pt>
              <c:pt idx="1">
                <c:v>116</c:v>
              </c:pt>
              <c:pt idx="2">
                <c:v>59</c:v>
              </c:pt>
              <c:pt idx="3">
                <c:v>56</c:v>
              </c:pt>
              <c:pt idx="4">
                <c:v>55</c:v>
              </c:pt>
              <c:pt idx="5">
                <c:v>55</c:v>
              </c:pt>
              <c:pt idx="6">
                <c:v>46</c:v>
              </c:pt>
              <c:pt idx="7">
                <c:v>45</c:v>
              </c:pt>
              <c:pt idx="8">
                <c:v>45</c:v>
              </c:pt>
              <c:pt idx="9">
                <c:v>45</c:v>
              </c:pt>
              <c:pt idx="10">
                <c:v>43</c:v>
              </c:pt>
              <c:pt idx="11">
                <c:v>43</c:v>
              </c:pt>
              <c:pt idx="12">
                <c:v>42</c:v>
              </c:pt>
              <c:pt idx="13">
                <c:v>42</c:v>
              </c:pt>
              <c:pt idx="14">
                <c:v>39</c:v>
              </c:pt>
              <c:pt idx="15">
                <c:v>39</c:v>
              </c:pt>
              <c:pt idx="16">
                <c:v>38</c:v>
              </c:pt>
              <c:pt idx="17">
                <c:v>34</c:v>
              </c:pt>
              <c:pt idx="18">
                <c:v>33</c:v>
              </c:pt>
              <c:pt idx="19">
                <c:v>33</c:v>
              </c:pt>
            </c:numLit>
          </c:val>
          <c:extLst>
            <c:ext xmlns:c16="http://schemas.microsoft.com/office/drawing/2014/chart" uri="{C3380CC4-5D6E-409C-BE32-E72D297353CC}">
              <c16:uniqueId val="{00000002-FE22-4403-97F8-56C9E2BCB6C2}"/>
            </c:ext>
          </c:extLst>
        </c:ser>
        <c:ser>
          <c:idx val="1"/>
          <c:order val="3"/>
          <c:tx>
            <c:v>Average of Annual growth in quantity between 2020-2024 (%)</c:v>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elete val="1"/>
          </c:dLbls>
          <c:cat>
            <c:strLit>
              <c:ptCount val="2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pt idx="10">
                <c:v>Korea, Democratic People's Republic of</c:v>
              </c:pt>
              <c:pt idx="11">
                <c:v>United Kingdom</c:v>
              </c:pt>
              <c:pt idx="12">
                <c:v>Fiji</c:v>
              </c:pt>
              <c:pt idx="13">
                <c:v>Jamaica</c:v>
              </c:pt>
              <c:pt idx="14">
                <c:v>Aruba</c:v>
              </c:pt>
              <c:pt idx="15">
                <c:v>Turkmenistan</c:v>
              </c:pt>
              <c:pt idx="16">
                <c:v>Suriname</c:v>
              </c:pt>
              <c:pt idx="17">
                <c:v>Nigeria</c:v>
              </c:pt>
              <c:pt idx="18">
                <c:v>Afghanistan</c:v>
              </c:pt>
              <c:pt idx="19">
                <c:v>Gabon</c:v>
              </c:pt>
            </c:strLit>
          </c:cat>
          <c:val>
            <c:numLit>
              <c:formatCode>General</c:formatCode>
              <c:ptCount val="20"/>
              <c:pt idx="0">
                <c:v>329</c:v>
              </c:pt>
              <c:pt idx="1">
                <c:v>4</c:v>
              </c:pt>
              <c:pt idx="2">
                <c:v>4</c:v>
              </c:pt>
              <c:pt idx="3">
                <c:v>59</c:v>
              </c:pt>
              <c:pt idx="4">
                <c:v>63</c:v>
              </c:pt>
              <c:pt idx="5">
                <c:v>50</c:v>
              </c:pt>
              <c:pt idx="6">
                <c:v>19</c:v>
              </c:pt>
              <c:pt idx="7">
                <c:v>4</c:v>
              </c:pt>
              <c:pt idx="8">
                <c:v>46</c:v>
              </c:pt>
              <c:pt idx="9">
                <c:v>20</c:v>
              </c:pt>
              <c:pt idx="10">
                <c:v>4</c:v>
              </c:pt>
              <c:pt idx="11">
                <c:v>44</c:v>
              </c:pt>
              <c:pt idx="12">
                <c:v>34</c:v>
              </c:pt>
              <c:pt idx="13">
                <c:v>81</c:v>
              </c:pt>
              <c:pt idx="14">
                <c:v>76</c:v>
              </c:pt>
              <c:pt idx="15">
                <c:v>4</c:v>
              </c:pt>
              <c:pt idx="16">
                <c:v>58</c:v>
              </c:pt>
              <c:pt idx="17">
                <c:v>18</c:v>
              </c:pt>
              <c:pt idx="18">
                <c:v>4</c:v>
              </c:pt>
              <c:pt idx="19">
                <c:v>4</c:v>
              </c:pt>
            </c:numLit>
          </c:val>
          <c:extLst>
            <c:ext xmlns:c16="http://schemas.microsoft.com/office/drawing/2014/chart" uri="{C3380CC4-5D6E-409C-BE32-E72D297353CC}">
              <c16:uniqueId val="{00000003-FE22-4403-97F8-56C9E2BCB6C2}"/>
            </c:ext>
          </c:extLst>
        </c:ser>
        <c:dLbls>
          <c:showLegendKey val="0"/>
          <c:showVal val="1"/>
          <c:showCatName val="0"/>
          <c:showSerName val="0"/>
          <c:showPercent val="0"/>
          <c:showBubbleSize val="0"/>
        </c:dLbls>
        <c:axId val="1836970112"/>
        <c:axId val="1836977312"/>
      </c:areaChart>
      <c:catAx>
        <c:axId val="183697011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6977312"/>
        <c:crosses val="autoZero"/>
        <c:auto val="1"/>
        <c:lblAlgn val="ctr"/>
        <c:lblOffset val="100"/>
        <c:noMultiLvlLbl val="0"/>
      </c:catAx>
      <c:valAx>
        <c:axId val="183697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970112"/>
        <c:crosses val="autoZero"/>
        <c:crossBetween val="midCat"/>
      </c:valAx>
      <c:spPr>
        <a:noFill/>
        <a:ln>
          <a:noFill/>
        </a:ln>
        <a:effectLst/>
      </c:spPr>
    </c:plotArea>
    <c:legend>
      <c:legendPos val="r"/>
      <c:layout>
        <c:manualLayout>
          <c:xMode val="edge"/>
          <c:yMode val="edge"/>
          <c:x val="0.60740340075754085"/>
          <c:y val="2.2069276022587202E-2"/>
          <c:w val="0.37455991193064991"/>
          <c:h val="0.197285379872077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[Over_view.xlsx]Phase1!PivotTable3</c:name>
    <c:fmtId val="1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shade val="55000"/>
            </a:schemeClr>
          </a:solidFill>
          <a:ln>
            <a:noFill/>
          </a:ln>
          <a:effectLst>
            <a:outerShdw blurRad="254000" sx="102000" sy="102000" algn="ctr" rotWithShape="0">
              <a:prstClr val="black">
                <a:alpha val="20000"/>
              </a:prstClr>
            </a:outerShdw>
          </a:effectLst>
        </c:spPr>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42000"/>
            </a:schemeClr>
          </a:solidFill>
          <a:ln>
            <a:noFill/>
          </a:ln>
          <a:effectLst>
            <a:outerShdw blurRad="254000" sx="102000" sy="102000" algn="ctr" rotWithShape="0">
              <a:prstClr val="black">
                <a:alpha val="20000"/>
              </a:prstClr>
            </a:outerShdw>
          </a:effectLst>
        </c:spPr>
      </c:pivotFmt>
      <c:pivotFmt>
        <c:idx val="16"/>
        <c:spPr>
          <a:solidFill>
            <a:schemeClr val="accent1">
              <a:shade val="55000"/>
            </a:schemeClr>
          </a:solidFill>
          <a:ln>
            <a:noFill/>
          </a:ln>
          <a:effectLst>
            <a:outerShdw blurRad="254000" sx="102000" sy="102000" algn="ctr" rotWithShape="0">
              <a:prstClr val="black">
                <a:alpha val="20000"/>
              </a:prstClr>
            </a:outerShdw>
          </a:effectLst>
        </c:spPr>
      </c:pivotFmt>
      <c:pivotFmt>
        <c:idx val="17"/>
        <c:spPr>
          <a:solidFill>
            <a:schemeClr val="accent1">
              <a:shade val="68000"/>
            </a:schemeClr>
          </a:solidFill>
          <a:ln>
            <a:noFill/>
          </a:ln>
          <a:effectLst>
            <a:outerShdw blurRad="254000" sx="102000" sy="102000" algn="ctr" rotWithShape="0">
              <a:prstClr val="black">
                <a:alpha val="20000"/>
              </a:prstClr>
            </a:outerShdw>
          </a:effectLst>
        </c:spPr>
      </c:pivotFmt>
      <c:pivotFmt>
        <c:idx val="18"/>
        <c:spPr>
          <a:solidFill>
            <a:schemeClr val="accent1">
              <a:shade val="80000"/>
            </a:schemeClr>
          </a:solidFill>
          <a:ln>
            <a:noFill/>
          </a:ln>
          <a:effectLst>
            <a:outerShdw blurRad="254000" sx="102000" sy="102000" algn="ctr" rotWithShape="0">
              <a:prstClr val="black">
                <a:alpha val="20000"/>
              </a:prstClr>
            </a:outerShdw>
          </a:effectLst>
        </c:spPr>
      </c:pivotFmt>
      <c:pivotFmt>
        <c:idx val="19"/>
        <c:spPr>
          <a:solidFill>
            <a:schemeClr val="accent1">
              <a:shade val="93000"/>
            </a:schemeClr>
          </a:solidFill>
          <a:ln>
            <a:noFill/>
          </a:ln>
          <a:effectLst>
            <a:outerShdw blurRad="254000" sx="102000" sy="102000" algn="ctr" rotWithShape="0">
              <a:prstClr val="black">
                <a:alpha val="20000"/>
              </a:prstClr>
            </a:outerShdw>
          </a:effectLst>
        </c:spPr>
      </c:pivotFmt>
      <c:pivotFmt>
        <c:idx val="20"/>
        <c:spPr>
          <a:solidFill>
            <a:schemeClr val="accent1">
              <a:tint val="94000"/>
            </a:schemeClr>
          </a:solidFill>
          <a:ln>
            <a:noFill/>
          </a:ln>
          <a:effectLst>
            <a:outerShdw blurRad="254000" sx="102000" sy="102000" algn="ctr" rotWithShape="0">
              <a:prstClr val="black">
                <a:alpha val="20000"/>
              </a:prstClr>
            </a:outerShdw>
          </a:effectLst>
        </c:spPr>
      </c:pivotFmt>
      <c:pivotFmt>
        <c:idx val="21"/>
        <c:spPr>
          <a:solidFill>
            <a:schemeClr val="accent1">
              <a:tint val="81000"/>
            </a:schemeClr>
          </a:solidFill>
          <a:ln>
            <a:noFill/>
          </a:ln>
          <a:effectLst>
            <a:outerShdw blurRad="254000" sx="102000" sy="102000" algn="ctr" rotWithShape="0">
              <a:prstClr val="black">
                <a:alpha val="20000"/>
              </a:prstClr>
            </a:outerShdw>
          </a:effectLst>
        </c:spPr>
      </c:pivotFmt>
      <c:pivotFmt>
        <c:idx val="22"/>
        <c:spPr>
          <a:solidFill>
            <a:schemeClr val="accent1">
              <a:tint val="69000"/>
            </a:schemeClr>
          </a:solidFill>
          <a:ln>
            <a:noFill/>
          </a:ln>
          <a:effectLst>
            <a:outerShdw blurRad="254000" sx="102000" sy="102000" algn="ctr" rotWithShape="0">
              <a:prstClr val="black">
                <a:alpha val="20000"/>
              </a:prstClr>
            </a:outerShdw>
          </a:effectLst>
        </c:spPr>
      </c:pivotFmt>
      <c:pivotFmt>
        <c:idx val="23"/>
        <c:spPr>
          <a:solidFill>
            <a:schemeClr val="accent1">
              <a:tint val="56000"/>
            </a:schemeClr>
          </a:solidFill>
          <a:ln>
            <a:noFill/>
          </a:ln>
          <a:effectLst>
            <a:outerShdw blurRad="254000" sx="102000" sy="102000" algn="ctr" rotWithShape="0">
              <a:prstClr val="black">
                <a:alpha val="20000"/>
              </a:prstClr>
            </a:outerShdw>
          </a:effectLst>
        </c:spPr>
      </c:pivotFmt>
      <c:pivotFmt>
        <c:idx val="24"/>
        <c:spPr>
          <a:solidFill>
            <a:schemeClr val="accent1">
              <a:tint val="43000"/>
            </a:schemeClr>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hade val="42000"/>
            </a:schemeClr>
          </a:solidFill>
          <a:ln>
            <a:noFill/>
          </a:ln>
          <a:effectLst>
            <a:outerShdw blurRad="254000" sx="102000" sy="102000" algn="ctr" rotWithShape="0">
              <a:prstClr val="black">
                <a:alpha val="20000"/>
              </a:prstClr>
            </a:outerShdw>
          </a:effectLst>
        </c:spPr>
      </c:pivotFmt>
      <c:pivotFmt>
        <c:idx val="27"/>
        <c:spPr>
          <a:solidFill>
            <a:schemeClr val="accent1">
              <a:shade val="55000"/>
            </a:schemeClr>
          </a:solidFill>
          <a:ln>
            <a:noFill/>
          </a:ln>
          <a:effectLst>
            <a:outerShdw blurRad="254000" sx="102000" sy="102000" algn="ctr" rotWithShape="0">
              <a:prstClr val="black">
                <a:alpha val="20000"/>
              </a:prstClr>
            </a:outerShdw>
          </a:effectLst>
        </c:spPr>
      </c:pivotFmt>
      <c:pivotFmt>
        <c:idx val="28"/>
        <c:spPr>
          <a:solidFill>
            <a:schemeClr val="accent1">
              <a:shade val="68000"/>
            </a:schemeClr>
          </a:solidFill>
          <a:ln>
            <a:noFill/>
          </a:ln>
          <a:effectLst>
            <a:outerShdw blurRad="254000" sx="102000" sy="102000" algn="ctr" rotWithShape="0">
              <a:prstClr val="black">
                <a:alpha val="20000"/>
              </a:prstClr>
            </a:outerShdw>
          </a:effectLst>
        </c:spPr>
      </c:pivotFmt>
      <c:pivotFmt>
        <c:idx val="29"/>
        <c:spPr>
          <a:solidFill>
            <a:schemeClr val="accent1">
              <a:shade val="80000"/>
            </a:schemeClr>
          </a:solidFill>
          <a:ln>
            <a:noFill/>
          </a:ln>
          <a:effectLst>
            <a:outerShdw blurRad="254000" sx="102000" sy="102000" algn="ctr" rotWithShape="0">
              <a:prstClr val="black">
                <a:alpha val="20000"/>
              </a:prstClr>
            </a:outerShdw>
          </a:effectLst>
        </c:spPr>
      </c:pivotFmt>
      <c:pivotFmt>
        <c:idx val="30"/>
        <c:spPr>
          <a:solidFill>
            <a:schemeClr val="accent1">
              <a:shade val="93000"/>
            </a:schemeClr>
          </a:solidFill>
          <a:ln>
            <a:noFill/>
          </a:ln>
          <a:effectLst>
            <a:outerShdw blurRad="254000" sx="102000" sy="102000" algn="ctr" rotWithShape="0">
              <a:prstClr val="black">
                <a:alpha val="20000"/>
              </a:prstClr>
            </a:outerShdw>
          </a:effectLst>
        </c:spPr>
      </c:pivotFmt>
      <c:pivotFmt>
        <c:idx val="31"/>
        <c:spPr>
          <a:solidFill>
            <a:schemeClr val="accent1">
              <a:tint val="94000"/>
            </a:schemeClr>
          </a:solidFill>
          <a:ln>
            <a:noFill/>
          </a:ln>
          <a:effectLst>
            <a:outerShdw blurRad="254000" sx="102000" sy="102000" algn="ctr" rotWithShape="0">
              <a:prstClr val="black">
                <a:alpha val="20000"/>
              </a:prstClr>
            </a:outerShdw>
          </a:effectLst>
        </c:spPr>
      </c:pivotFmt>
      <c:pivotFmt>
        <c:idx val="32"/>
        <c:spPr>
          <a:solidFill>
            <a:schemeClr val="accent1">
              <a:tint val="81000"/>
            </a:schemeClr>
          </a:solidFill>
          <a:ln>
            <a:noFill/>
          </a:ln>
          <a:effectLst>
            <a:outerShdw blurRad="254000" sx="102000" sy="102000" algn="ctr" rotWithShape="0">
              <a:prstClr val="black">
                <a:alpha val="20000"/>
              </a:prstClr>
            </a:outerShdw>
          </a:effectLst>
        </c:spPr>
      </c:pivotFmt>
      <c:pivotFmt>
        <c:idx val="33"/>
        <c:spPr>
          <a:solidFill>
            <a:schemeClr val="accent1">
              <a:tint val="69000"/>
            </a:schemeClr>
          </a:solidFill>
          <a:ln>
            <a:noFill/>
          </a:ln>
          <a:effectLst>
            <a:outerShdw blurRad="254000" sx="102000" sy="102000" algn="ctr" rotWithShape="0">
              <a:prstClr val="black">
                <a:alpha val="20000"/>
              </a:prstClr>
            </a:outerShdw>
          </a:effectLst>
        </c:spPr>
      </c:pivotFmt>
      <c:pivotFmt>
        <c:idx val="34"/>
        <c:spPr>
          <a:solidFill>
            <a:schemeClr val="accent1">
              <a:tint val="56000"/>
            </a:schemeClr>
          </a:solidFill>
          <a:ln>
            <a:noFill/>
          </a:ln>
          <a:effectLst>
            <a:outerShdw blurRad="254000" sx="102000" sy="102000" algn="ctr" rotWithShape="0">
              <a:prstClr val="black">
                <a:alpha val="20000"/>
              </a:prstClr>
            </a:outerShdw>
          </a:effectLst>
        </c:spPr>
      </c:pivotFmt>
      <c:pivotFmt>
        <c:idx val="35"/>
        <c:spPr>
          <a:solidFill>
            <a:schemeClr val="accent1">
              <a:tint val="43000"/>
            </a:schemeClr>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hade val="42000"/>
            </a:schemeClr>
          </a:solidFill>
          <a:ln>
            <a:noFill/>
          </a:ln>
          <a:effectLst>
            <a:outerShdw blurRad="254000" sx="102000" sy="102000" algn="ctr" rotWithShape="0">
              <a:prstClr val="black">
                <a:alpha val="20000"/>
              </a:prstClr>
            </a:outerShdw>
          </a:effectLst>
        </c:spPr>
      </c:pivotFmt>
      <c:pivotFmt>
        <c:idx val="38"/>
        <c:spPr>
          <a:solidFill>
            <a:schemeClr val="accent1">
              <a:shade val="55000"/>
            </a:schemeClr>
          </a:solidFill>
          <a:ln>
            <a:noFill/>
          </a:ln>
          <a:effectLst>
            <a:outerShdw blurRad="254000" sx="102000" sy="102000" algn="ctr" rotWithShape="0">
              <a:prstClr val="black">
                <a:alpha val="20000"/>
              </a:prstClr>
            </a:outerShdw>
          </a:effectLst>
        </c:spPr>
      </c:pivotFmt>
      <c:pivotFmt>
        <c:idx val="39"/>
        <c:spPr>
          <a:solidFill>
            <a:schemeClr val="accent1">
              <a:shade val="68000"/>
            </a:schemeClr>
          </a:solidFill>
          <a:ln>
            <a:noFill/>
          </a:ln>
          <a:effectLst>
            <a:outerShdw blurRad="254000" sx="102000" sy="102000" algn="ctr" rotWithShape="0">
              <a:prstClr val="black">
                <a:alpha val="20000"/>
              </a:prstClr>
            </a:outerShdw>
          </a:effectLst>
        </c:spPr>
      </c:pivotFmt>
      <c:pivotFmt>
        <c:idx val="40"/>
        <c:spPr>
          <a:solidFill>
            <a:schemeClr val="accent1">
              <a:shade val="80000"/>
            </a:schemeClr>
          </a:solidFill>
          <a:ln>
            <a:noFill/>
          </a:ln>
          <a:effectLst>
            <a:outerShdw blurRad="254000" sx="102000" sy="102000" algn="ctr" rotWithShape="0">
              <a:prstClr val="black">
                <a:alpha val="20000"/>
              </a:prstClr>
            </a:outerShdw>
          </a:effectLst>
        </c:spPr>
      </c:pivotFmt>
      <c:pivotFmt>
        <c:idx val="41"/>
        <c:spPr>
          <a:solidFill>
            <a:schemeClr val="accent1">
              <a:shade val="93000"/>
            </a:schemeClr>
          </a:solidFill>
          <a:ln>
            <a:noFill/>
          </a:ln>
          <a:effectLst>
            <a:outerShdw blurRad="254000" sx="102000" sy="102000" algn="ctr" rotWithShape="0">
              <a:prstClr val="black">
                <a:alpha val="20000"/>
              </a:prstClr>
            </a:outerShdw>
          </a:effectLst>
        </c:spPr>
      </c:pivotFmt>
      <c:pivotFmt>
        <c:idx val="42"/>
        <c:spPr>
          <a:solidFill>
            <a:schemeClr val="accent1">
              <a:tint val="94000"/>
            </a:schemeClr>
          </a:solidFill>
          <a:ln>
            <a:noFill/>
          </a:ln>
          <a:effectLst>
            <a:outerShdw blurRad="254000" sx="102000" sy="102000" algn="ctr" rotWithShape="0">
              <a:prstClr val="black">
                <a:alpha val="20000"/>
              </a:prstClr>
            </a:outerShdw>
          </a:effectLst>
        </c:spPr>
      </c:pivotFmt>
      <c:pivotFmt>
        <c:idx val="43"/>
        <c:spPr>
          <a:solidFill>
            <a:schemeClr val="accent1">
              <a:tint val="81000"/>
            </a:schemeClr>
          </a:solidFill>
          <a:ln>
            <a:noFill/>
          </a:ln>
          <a:effectLst>
            <a:outerShdw blurRad="254000" sx="102000" sy="102000" algn="ctr" rotWithShape="0">
              <a:prstClr val="black">
                <a:alpha val="20000"/>
              </a:prstClr>
            </a:outerShdw>
          </a:effectLst>
        </c:spPr>
      </c:pivotFmt>
      <c:pivotFmt>
        <c:idx val="44"/>
        <c:spPr>
          <a:solidFill>
            <a:schemeClr val="accent1">
              <a:tint val="69000"/>
            </a:schemeClr>
          </a:solidFill>
          <a:ln>
            <a:noFill/>
          </a:ln>
          <a:effectLst>
            <a:outerShdw blurRad="254000" sx="102000" sy="102000" algn="ctr" rotWithShape="0">
              <a:prstClr val="black">
                <a:alpha val="20000"/>
              </a:prstClr>
            </a:outerShdw>
          </a:effectLst>
        </c:spPr>
      </c:pivotFmt>
      <c:pivotFmt>
        <c:idx val="45"/>
        <c:spPr>
          <a:solidFill>
            <a:schemeClr val="accent1">
              <a:tint val="56000"/>
            </a:schemeClr>
          </a:solidFill>
          <a:ln>
            <a:noFill/>
          </a:ln>
          <a:effectLst>
            <a:outerShdw blurRad="254000" sx="102000" sy="102000" algn="ctr" rotWithShape="0">
              <a:prstClr val="black">
                <a:alpha val="20000"/>
              </a:prstClr>
            </a:outerShdw>
          </a:effectLst>
        </c:spPr>
      </c:pivotFmt>
      <c:pivotFmt>
        <c:idx val="46"/>
        <c:spPr>
          <a:solidFill>
            <a:schemeClr val="accent1">
              <a:tint val="43000"/>
            </a:schemeClr>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hade val="42000"/>
            </a:schemeClr>
          </a:solidFill>
          <a:ln>
            <a:noFill/>
          </a:ln>
          <a:effectLst>
            <a:outerShdw blurRad="254000" sx="102000" sy="102000" algn="ctr" rotWithShape="0">
              <a:prstClr val="black">
                <a:alpha val="20000"/>
              </a:prstClr>
            </a:outerShdw>
          </a:effectLst>
        </c:spPr>
      </c:pivotFmt>
      <c:pivotFmt>
        <c:idx val="49"/>
        <c:spPr>
          <a:solidFill>
            <a:schemeClr val="accent1">
              <a:shade val="55000"/>
            </a:schemeClr>
          </a:solidFill>
          <a:ln>
            <a:noFill/>
          </a:ln>
          <a:effectLst>
            <a:outerShdw blurRad="254000" sx="102000" sy="102000" algn="ctr" rotWithShape="0">
              <a:prstClr val="black">
                <a:alpha val="20000"/>
              </a:prstClr>
            </a:outerShdw>
          </a:effectLst>
        </c:spPr>
      </c:pivotFmt>
      <c:pivotFmt>
        <c:idx val="50"/>
        <c:spPr>
          <a:solidFill>
            <a:schemeClr val="accent1">
              <a:shade val="68000"/>
            </a:schemeClr>
          </a:solidFill>
          <a:ln>
            <a:noFill/>
          </a:ln>
          <a:effectLst>
            <a:outerShdw blurRad="254000" sx="102000" sy="102000" algn="ctr" rotWithShape="0">
              <a:prstClr val="black">
                <a:alpha val="20000"/>
              </a:prstClr>
            </a:outerShdw>
          </a:effectLst>
        </c:spPr>
      </c:pivotFmt>
      <c:pivotFmt>
        <c:idx val="51"/>
        <c:spPr>
          <a:solidFill>
            <a:schemeClr val="accent1">
              <a:shade val="80000"/>
            </a:schemeClr>
          </a:solidFill>
          <a:ln>
            <a:noFill/>
          </a:ln>
          <a:effectLst>
            <a:outerShdw blurRad="254000" sx="102000" sy="102000" algn="ctr" rotWithShape="0">
              <a:prstClr val="black">
                <a:alpha val="20000"/>
              </a:prstClr>
            </a:outerShdw>
          </a:effectLst>
        </c:spPr>
      </c:pivotFmt>
      <c:pivotFmt>
        <c:idx val="52"/>
        <c:spPr>
          <a:solidFill>
            <a:schemeClr val="accent1">
              <a:shade val="93000"/>
            </a:schemeClr>
          </a:solidFill>
          <a:ln>
            <a:noFill/>
          </a:ln>
          <a:effectLst>
            <a:outerShdw blurRad="254000" sx="102000" sy="102000" algn="ctr" rotWithShape="0">
              <a:prstClr val="black">
                <a:alpha val="20000"/>
              </a:prstClr>
            </a:outerShdw>
          </a:effectLst>
        </c:spPr>
      </c:pivotFmt>
      <c:pivotFmt>
        <c:idx val="53"/>
        <c:spPr>
          <a:solidFill>
            <a:schemeClr val="accent1">
              <a:tint val="94000"/>
            </a:schemeClr>
          </a:solidFill>
          <a:ln>
            <a:noFill/>
          </a:ln>
          <a:effectLst>
            <a:outerShdw blurRad="254000" sx="102000" sy="102000" algn="ctr" rotWithShape="0">
              <a:prstClr val="black">
                <a:alpha val="20000"/>
              </a:prstClr>
            </a:outerShdw>
          </a:effectLst>
        </c:spPr>
      </c:pivotFmt>
      <c:pivotFmt>
        <c:idx val="54"/>
        <c:spPr>
          <a:solidFill>
            <a:schemeClr val="accent1">
              <a:tint val="81000"/>
            </a:schemeClr>
          </a:solidFill>
          <a:ln>
            <a:noFill/>
          </a:ln>
          <a:effectLst>
            <a:outerShdw blurRad="254000" sx="102000" sy="102000" algn="ctr" rotWithShape="0">
              <a:prstClr val="black">
                <a:alpha val="20000"/>
              </a:prstClr>
            </a:outerShdw>
          </a:effectLst>
        </c:spPr>
      </c:pivotFmt>
      <c:pivotFmt>
        <c:idx val="55"/>
        <c:spPr>
          <a:solidFill>
            <a:schemeClr val="accent1">
              <a:tint val="94000"/>
            </a:schemeClr>
          </a:solidFill>
          <a:ln>
            <a:noFill/>
          </a:ln>
          <a:effectLst>
            <a:outerShdw blurRad="254000" sx="102000" sy="102000" algn="ctr" rotWithShape="0">
              <a:prstClr val="black">
                <a:alpha val="20000"/>
              </a:prstClr>
            </a:outerShdw>
          </a:effectLst>
        </c:spPr>
      </c:pivotFmt>
      <c:pivotFmt>
        <c:idx val="56"/>
        <c:spPr>
          <a:solidFill>
            <a:schemeClr val="accent1">
              <a:tint val="69000"/>
            </a:schemeClr>
          </a:solidFill>
          <a:ln>
            <a:noFill/>
          </a:ln>
          <a:effectLst>
            <a:outerShdw blurRad="254000" sx="102000" sy="102000" algn="ctr" rotWithShape="0">
              <a:prstClr val="black">
                <a:alpha val="20000"/>
              </a:prstClr>
            </a:outerShdw>
          </a:effectLst>
        </c:spPr>
      </c:pivotFmt>
      <c:pivotFmt>
        <c:idx val="57"/>
        <c:spPr>
          <a:solidFill>
            <a:schemeClr val="accent1">
              <a:tint val="56000"/>
            </a:schemeClr>
          </a:solidFill>
          <a:ln>
            <a:noFill/>
          </a:ln>
          <a:effectLst>
            <a:outerShdw blurRad="254000" sx="102000" sy="102000" algn="ctr" rotWithShape="0">
              <a:prstClr val="black">
                <a:alpha val="20000"/>
              </a:prstClr>
            </a:outerShdw>
          </a:effectLst>
        </c:spPr>
      </c:pivotFmt>
      <c:pivotFmt>
        <c:idx val="58"/>
        <c:spPr>
          <a:solidFill>
            <a:schemeClr val="accent1">
              <a:tint val="69000"/>
            </a:schemeClr>
          </a:solidFill>
          <a:ln>
            <a:noFill/>
          </a:ln>
          <a:effectLst>
            <a:outerShdw blurRad="254000" sx="102000" sy="102000" algn="ctr" rotWithShape="0">
              <a:prstClr val="black">
                <a:alpha val="20000"/>
              </a:prstClr>
            </a:outerShdw>
          </a:effectLst>
        </c:spPr>
      </c:pivotFmt>
      <c:pivotFmt>
        <c:idx val="59"/>
        <c:spPr>
          <a:solidFill>
            <a:schemeClr val="accent1">
              <a:tint val="43000"/>
            </a:schemeClr>
          </a:solidFill>
          <a:ln>
            <a:noFill/>
          </a:ln>
          <a:effectLst>
            <a:outerShdw blurRad="254000" sx="102000" sy="102000" algn="ctr" rotWithShape="0">
              <a:prstClr val="black">
                <a:alpha val="20000"/>
              </a:prstClr>
            </a:outerShdw>
          </a:effectLst>
        </c:spPr>
      </c:pivotFmt>
      <c:pivotFmt>
        <c:idx val="60"/>
        <c:spPr>
          <a:solidFill>
            <a:schemeClr val="accent1">
              <a:tint val="69000"/>
            </a:schemeClr>
          </a:solidFill>
          <a:ln>
            <a:noFill/>
          </a:ln>
          <a:effectLst>
            <a:outerShdw blurRad="254000" sx="102000" sy="102000" algn="ctr" rotWithShape="0">
              <a:prstClr val="black">
                <a:alpha val="20000"/>
              </a:prstClr>
            </a:outerShdw>
          </a:effectLst>
        </c:spPr>
      </c:pivotFmt>
      <c:pivotFmt>
        <c:idx val="61"/>
        <c:spPr>
          <a:solidFill>
            <a:schemeClr val="accent1">
              <a:shade val="42000"/>
            </a:schemeClr>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hade val="55000"/>
            </a:schemeClr>
          </a:solidFill>
          <a:ln>
            <a:noFill/>
          </a:ln>
          <a:effectLst>
            <a:outerShdw blurRad="254000" sx="102000" sy="102000" algn="ctr" rotWithShape="0">
              <a:prstClr val="black">
                <a:alpha val="20000"/>
              </a:prstClr>
            </a:outerShdw>
          </a:effectLst>
        </c:spPr>
      </c:pivotFmt>
      <c:pivotFmt>
        <c:idx val="64"/>
        <c:spPr>
          <a:solidFill>
            <a:schemeClr val="accent1">
              <a:shade val="68000"/>
            </a:schemeClr>
          </a:solidFill>
          <a:ln>
            <a:noFill/>
          </a:ln>
          <a:effectLst>
            <a:outerShdw blurRad="254000" sx="102000" sy="102000" algn="ctr" rotWithShape="0">
              <a:prstClr val="black">
                <a:alpha val="20000"/>
              </a:prstClr>
            </a:outerShdw>
          </a:effectLst>
        </c:spPr>
      </c:pivotFmt>
      <c:pivotFmt>
        <c:idx val="65"/>
        <c:spPr>
          <a:solidFill>
            <a:schemeClr val="accent1">
              <a:shade val="80000"/>
            </a:schemeClr>
          </a:solidFill>
          <a:ln>
            <a:noFill/>
          </a:ln>
          <a:effectLst>
            <a:outerShdw blurRad="254000" sx="102000" sy="102000" algn="ctr" rotWithShape="0">
              <a:prstClr val="black">
                <a:alpha val="20000"/>
              </a:prstClr>
            </a:outerShdw>
          </a:effectLst>
        </c:spPr>
      </c:pivotFmt>
      <c:pivotFmt>
        <c:idx val="66"/>
        <c:spPr>
          <a:solidFill>
            <a:schemeClr val="accent1">
              <a:shade val="93000"/>
            </a:schemeClr>
          </a:solidFill>
          <a:ln>
            <a:noFill/>
          </a:ln>
          <a:effectLst>
            <a:outerShdw blurRad="254000" sx="102000" sy="102000" algn="ctr" rotWithShape="0">
              <a:prstClr val="black">
                <a:alpha val="20000"/>
              </a:prstClr>
            </a:outerShdw>
          </a:effectLst>
        </c:spPr>
      </c:pivotFmt>
      <c:pivotFmt>
        <c:idx val="67"/>
        <c:spPr>
          <a:solidFill>
            <a:schemeClr val="accent1">
              <a:tint val="94000"/>
            </a:schemeClr>
          </a:solidFill>
          <a:ln>
            <a:noFill/>
          </a:ln>
          <a:effectLst>
            <a:outerShdw blurRad="254000" sx="102000" sy="102000" algn="ctr" rotWithShape="0">
              <a:prstClr val="black">
                <a:alpha val="20000"/>
              </a:prstClr>
            </a:outerShdw>
          </a:effectLst>
        </c:spPr>
      </c:pivotFmt>
      <c:pivotFmt>
        <c:idx val="68"/>
        <c:spPr>
          <a:solidFill>
            <a:schemeClr val="accent1">
              <a:tint val="81000"/>
            </a:schemeClr>
          </a:solidFill>
          <a:ln>
            <a:noFill/>
          </a:ln>
          <a:effectLst>
            <a:outerShdw blurRad="254000" sx="102000" sy="102000" algn="ctr" rotWithShape="0">
              <a:prstClr val="black">
                <a:alpha val="20000"/>
              </a:prstClr>
            </a:outerShdw>
          </a:effectLst>
        </c:spPr>
      </c:pivotFmt>
      <c:pivotFmt>
        <c:idx val="69"/>
        <c:spPr>
          <a:solidFill>
            <a:schemeClr val="accent1">
              <a:tint val="69000"/>
            </a:schemeClr>
          </a:solidFill>
          <a:ln>
            <a:noFill/>
          </a:ln>
          <a:effectLst>
            <a:outerShdw blurRad="254000" sx="102000" sy="102000" algn="ctr" rotWithShape="0">
              <a:prstClr val="black">
                <a:alpha val="20000"/>
              </a:prstClr>
            </a:outerShdw>
          </a:effectLst>
        </c:spPr>
      </c:pivotFmt>
      <c:pivotFmt>
        <c:idx val="70"/>
        <c:spPr>
          <a:solidFill>
            <a:schemeClr val="accent1">
              <a:tint val="56000"/>
            </a:schemeClr>
          </a:solidFill>
          <a:ln>
            <a:noFill/>
          </a:ln>
          <a:effectLst>
            <a:outerShdw blurRad="254000" sx="102000" sy="102000" algn="ctr" rotWithShape="0">
              <a:prstClr val="black">
                <a:alpha val="20000"/>
              </a:prstClr>
            </a:outerShdw>
          </a:effectLst>
        </c:spPr>
      </c:pivotFmt>
      <c:pivotFmt>
        <c:idx val="71"/>
        <c:spPr>
          <a:solidFill>
            <a:schemeClr val="accent1">
              <a:tint val="43000"/>
            </a:schemeClr>
          </a:solidFill>
          <a:ln>
            <a:noFill/>
          </a:ln>
          <a:effectLst>
            <a:outerShdw blurRad="254000" sx="102000" sy="102000" algn="ctr" rotWithShape="0">
              <a:prstClr val="black">
                <a:alpha val="20000"/>
              </a:prstClr>
            </a:outerShdw>
          </a:effectLst>
        </c:spPr>
      </c:pivotFmt>
      <c:pivotFmt>
        <c:idx val="72"/>
        <c:spPr>
          <a:solidFill>
            <a:schemeClr val="accent1">
              <a:tint val="56000"/>
            </a:schemeClr>
          </a:solidFill>
          <a:ln>
            <a:noFill/>
          </a:ln>
          <a:effectLst>
            <a:outerShdw blurRad="254000" sx="102000" sy="102000" algn="ctr" rotWithShape="0">
              <a:prstClr val="black">
                <a:alpha val="20000"/>
              </a:prstClr>
            </a:outerShdw>
          </a:effectLst>
        </c:spPr>
      </c:pivotFmt>
      <c:pivotFmt>
        <c:idx val="73"/>
        <c:spPr>
          <a:solidFill>
            <a:schemeClr val="accent1">
              <a:tint val="43000"/>
            </a:schemeClr>
          </a:solidFill>
          <a:ln>
            <a:noFill/>
          </a:ln>
          <a:effectLst>
            <a:outerShdw blurRad="254000" sx="102000" sy="102000" algn="ctr" rotWithShape="0">
              <a:prstClr val="black">
                <a:alpha val="20000"/>
              </a:prstClr>
            </a:outerShdw>
          </a:effectLst>
        </c:spPr>
      </c:pivotFmt>
      <c:pivotFmt>
        <c:idx val="74"/>
        <c:spPr>
          <a:solidFill>
            <a:schemeClr val="accent1">
              <a:tint val="56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4227643970163917E-2"/>
          <c:y val="3.9502768445629687E-2"/>
          <c:w val="0.65244619673258175"/>
          <c:h val="0.92099446310874067"/>
        </c:manualLayout>
      </c:layout>
      <c:pieChart>
        <c:varyColors val="1"/>
        <c:ser>
          <c:idx val="0"/>
          <c:order val="0"/>
          <c:tx>
            <c:strRef>
              <c:f>Phase1!$B$32</c:f>
              <c:strCache>
                <c:ptCount val="1"/>
                <c:pt idx="0">
                  <c:v>Total</c:v>
                </c:pt>
              </c:strCache>
            </c:strRef>
          </c:tx>
          <c:dPt>
            <c:idx val="0"/>
            <c:bubble3D val="0"/>
            <c:spPr>
              <a:solidFill>
                <a:schemeClr val="accent1">
                  <a:shade val="4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0F-445A-9DA2-ED39F1D677F2}"/>
              </c:ext>
            </c:extLst>
          </c:dPt>
          <c:dPt>
            <c:idx val="1"/>
            <c:bubble3D val="0"/>
            <c:spPr>
              <a:solidFill>
                <a:schemeClr val="accent1">
                  <a:shade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0F-445A-9DA2-ED39F1D677F2}"/>
              </c:ext>
            </c:extLst>
          </c:dPt>
          <c:dPt>
            <c:idx val="2"/>
            <c:bubble3D val="0"/>
            <c:spPr>
              <a:solidFill>
                <a:schemeClr val="accent1">
                  <a:shade val="6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0F-445A-9DA2-ED39F1D677F2}"/>
              </c:ext>
            </c:extLst>
          </c:dPt>
          <c:dPt>
            <c:idx val="3"/>
            <c:bubble3D val="0"/>
            <c:spPr>
              <a:solidFill>
                <a:schemeClr val="accent1">
                  <a:shade val="9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50F-445A-9DA2-ED39F1D677F2}"/>
              </c:ext>
            </c:extLst>
          </c:dPt>
          <c:dPt>
            <c:idx val="4"/>
            <c:bubble3D val="0"/>
            <c:spPr>
              <a:solidFill>
                <a:schemeClr val="accent1">
                  <a:tint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50F-445A-9DA2-ED39F1D677F2}"/>
              </c:ext>
            </c:extLst>
          </c:dPt>
          <c:dPt>
            <c:idx val="5"/>
            <c:bubble3D val="0"/>
            <c:spPr>
              <a:solidFill>
                <a:schemeClr val="accent1">
                  <a:tint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50F-445A-9DA2-ED39F1D677F2}"/>
              </c:ext>
            </c:extLst>
          </c:dPt>
          <c:dPt>
            <c:idx val="6"/>
            <c:bubble3D val="0"/>
            <c:spPr>
              <a:solidFill>
                <a:schemeClr val="accent1">
                  <a:tint val="6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50F-445A-9DA2-ED39F1D677F2}"/>
              </c:ext>
            </c:extLst>
          </c:dPt>
          <c:dPt>
            <c:idx val="7"/>
            <c:bubble3D val="0"/>
            <c:spPr>
              <a:solidFill>
                <a:schemeClr val="accent1">
                  <a:tint val="5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50F-445A-9DA2-ED39F1D677F2}"/>
              </c:ext>
            </c:extLst>
          </c:dPt>
          <c:dPt>
            <c:idx val="8"/>
            <c:bubble3D val="0"/>
            <c:spPr>
              <a:solidFill>
                <a:schemeClr val="accent1">
                  <a:tint val="5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50F-445A-9DA2-ED39F1D677F2}"/>
              </c:ext>
            </c:extLst>
          </c:dPt>
          <c:dPt>
            <c:idx val="9"/>
            <c:bubble3D val="0"/>
            <c:spPr>
              <a:solidFill>
                <a:schemeClr val="accent1">
                  <a:tint val="6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50F-445A-9DA2-ED39F1D677F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Phase1!$A$33:$A$43</c:f>
              <c:strCache>
                <c:ptCount val="10"/>
                <c:pt idx="0">
                  <c:v>Germany</c:v>
                </c:pt>
                <c:pt idx="1">
                  <c:v>United States of America</c:v>
                </c:pt>
                <c:pt idx="2">
                  <c:v>Italy</c:v>
                </c:pt>
                <c:pt idx="3">
                  <c:v>Israel</c:v>
                </c:pt>
                <c:pt idx="4">
                  <c:v>Viet Nam</c:v>
                </c:pt>
                <c:pt idx="5">
                  <c:v>United Kingdom</c:v>
                </c:pt>
                <c:pt idx="6">
                  <c:v>Belgium</c:v>
                </c:pt>
                <c:pt idx="7">
                  <c:v>Austria</c:v>
                </c:pt>
                <c:pt idx="8">
                  <c:v>Mexico</c:v>
                </c:pt>
                <c:pt idx="9">
                  <c:v>Indonesia</c:v>
                </c:pt>
              </c:strCache>
            </c:strRef>
          </c:cat>
          <c:val>
            <c:numRef>
              <c:f>Phase1!$B$33:$B$43</c:f>
              <c:numCache>
                <c:formatCode>General</c:formatCode>
                <c:ptCount val="10"/>
                <c:pt idx="0">
                  <c:v>91361</c:v>
                </c:pt>
                <c:pt idx="1">
                  <c:v>54248</c:v>
                </c:pt>
                <c:pt idx="2">
                  <c:v>50769</c:v>
                </c:pt>
                <c:pt idx="3">
                  <c:v>38792</c:v>
                </c:pt>
                <c:pt idx="4">
                  <c:v>34586</c:v>
                </c:pt>
                <c:pt idx="5">
                  <c:v>33184</c:v>
                </c:pt>
                <c:pt idx="6">
                  <c:v>27445</c:v>
                </c:pt>
                <c:pt idx="7">
                  <c:v>26701</c:v>
                </c:pt>
                <c:pt idx="8">
                  <c:v>24112</c:v>
                </c:pt>
                <c:pt idx="9">
                  <c:v>22859</c:v>
                </c:pt>
              </c:numCache>
            </c:numRef>
          </c:val>
          <c:extLst>
            <c:ext xmlns:c16="http://schemas.microsoft.com/office/drawing/2014/chart" uri="{C3380CC4-5D6E-409C-BE32-E72D297353CC}">
              <c16:uniqueId val="{00000014-250F-445A-9DA2-ED39F1D677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Concentrated Market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Germany</c:v>
              </c:pt>
              <c:pt idx="1">
                <c:v>United States of America</c:v>
              </c:pt>
              <c:pt idx="2">
                <c:v>Italy</c:v>
              </c:pt>
              <c:pt idx="3">
                <c:v>France</c:v>
              </c:pt>
              <c:pt idx="4">
                <c:v>Israel</c:v>
              </c:pt>
              <c:pt idx="5">
                <c:v>Viet Nam</c:v>
              </c:pt>
              <c:pt idx="6">
                <c:v>Taipei, Chinese</c:v>
              </c:pt>
              <c:pt idx="7">
                <c:v>United Kingdom</c:v>
              </c:pt>
              <c:pt idx="8">
                <c:v>Belgium</c:v>
              </c:pt>
              <c:pt idx="9">
                <c:v>Austria</c:v>
              </c:pt>
              <c:pt idx="10">
                <c:v>Netherlands</c:v>
              </c:pt>
            </c:strLit>
          </c:cat>
          <c:val>
            <c:numLit>
              <c:formatCode>General</c:formatCode>
              <c:ptCount val="11"/>
              <c:pt idx="0">
                <c:v>9</c:v>
              </c:pt>
              <c:pt idx="1">
                <c:v>5.3</c:v>
              </c:pt>
              <c:pt idx="2">
                <c:v>5</c:v>
              </c:pt>
              <c:pt idx="3">
                <c:v>4.0999999999999996</c:v>
              </c:pt>
              <c:pt idx="4">
                <c:v>3.8</c:v>
              </c:pt>
              <c:pt idx="5">
                <c:v>3.4</c:v>
              </c:pt>
              <c:pt idx="6">
                <c:v>3.3</c:v>
              </c:pt>
              <c:pt idx="7">
                <c:v>3.3</c:v>
              </c:pt>
              <c:pt idx="8">
                <c:v>2.7</c:v>
              </c:pt>
              <c:pt idx="9">
                <c:v>2.6</c:v>
              </c:pt>
              <c:pt idx="10">
                <c:v>2.6</c:v>
              </c:pt>
            </c:numLit>
          </c:val>
          <c:smooth val="0"/>
          <c:extLst>
            <c:ext xmlns:c16="http://schemas.microsoft.com/office/drawing/2014/chart" uri="{C3380CC4-5D6E-409C-BE32-E72D297353CC}">
              <c16:uniqueId val="{00000000-BF27-4E4D-9BD5-A6D7CAEB13B6}"/>
            </c:ext>
          </c:extLst>
        </c:ser>
        <c:dLbls>
          <c:showLegendKey val="0"/>
          <c:showVal val="0"/>
          <c:showCatName val="0"/>
          <c:showSerName val="0"/>
          <c:showPercent val="0"/>
          <c:showBubbleSize val="0"/>
        </c:dLbls>
        <c:smooth val="0"/>
        <c:axId val="1932659600"/>
        <c:axId val="1932663440"/>
      </c:lineChart>
      <c:catAx>
        <c:axId val="19326596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32663440"/>
        <c:crosses val="autoZero"/>
        <c:auto val="1"/>
        <c:lblAlgn val="ctr"/>
        <c:lblOffset val="100"/>
        <c:noMultiLvlLbl val="0"/>
      </c:catAx>
      <c:valAx>
        <c:axId val="19326634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6596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[Over_view.xlsx]Phase1!PivotTable1</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The Global Market Size </a:t>
            </a:r>
          </a:p>
        </c:rich>
      </c:tx>
      <c:layout>
        <c:manualLayout>
          <c:xMode val="edge"/>
          <c:yMode val="edge"/>
          <c:x val="0.21293552947148478"/>
          <c:y val="3.12000003275590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82902249783525"/>
          <c:y val="0.10446226881325217"/>
          <c:w val="0.72747859447717023"/>
          <c:h val="0.85100648662473999"/>
        </c:manualLayout>
      </c:layout>
      <c:barChart>
        <c:barDir val="bar"/>
        <c:grouping val="clustered"/>
        <c:varyColors val="0"/>
        <c:ser>
          <c:idx val="0"/>
          <c:order val="0"/>
          <c:tx>
            <c:strRef>
              <c:f>Phase1!$B$5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Phase1!$A$6:$A$26</c:f>
              <c:strCache>
                <c:ptCount val="20"/>
                <c:pt idx="0">
                  <c:v>Ecuador</c:v>
                </c:pt>
                <c:pt idx="1">
                  <c:v>Japan</c:v>
                </c:pt>
                <c:pt idx="2">
                  <c:v>Poland</c:v>
                </c:pt>
                <c:pt idx="3">
                  <c:v>Türkiye</c:v>
                </c:pt>
                <c:pt idx="4">
                  <c:v>India</c:v>
                </c:pt>
                <c:pt idx="5">
                  <c:v>Peru</c:v>
                </c:pt>
                <c:pt idx="6">
                  <c:v>Czech Republic</c:v>
                </c:pt>
                <c:pt idx="7">
                  <c:v>Spain</c:v>
                </c:pt>
                <c:pt idx="8">
                  <c:v>Singapore</c:v>
                </c:pt>
                <c:pt idx="9">
                  <c:v>Portugal</c:v>
                </c:pt>
                <c:pt idx="10">
                  <c:v>Indonesia</c:v>
                </c:pt>
                <c:pt idx="11">
                  <c:v>Mexico</c:v>
                </c:pt>
                <c:pt idx="12">
                  <c:v>Austria</c:v>
                </c:pt>
                <c:pt idx="13">
                  <c:v>Belgium</c:v>
                </c:pt>
                <c:pt idx="14">
                  <c:v>United Kingdom</c:v>
                </c:pt>
                <c:pt idx="15">
                  <c:v>Viet Nam</c:v>
                </c:pt>
                <c:pt idx="16">
                  <c:v>Israel</c:v>
                </c:pt>
                <c:pt idx="17">
                  <c:v>Italy</c:v>
                </c:pt>
                <c:pt idx="18">
                  <c:v>United States of America</c:v>
                </c:pt>
                <c:pt idx="19">
                  <c:v>Germany</c:v>
                </c:pt>
              </c:strCache>
            </c:strRef>
          </c:cat>
          <c:val>
            <c:numRef>
              <c:f>Phase1!$B$6:$B$26</c:f>
              <c:numCache>
                <c:formatCode>General</c:formatCode>
                <c:ptCount val="20"/>
                <c:pt idx="0">
                  <c:v>9890</c:v>
                </c:pt>
                <c:pt idx="1">
                  <c:v>10298</c:v>
                </c:pt>
                <c:pt idx="2">
                  <c:v>11640</c:v>
                </c:pt>
                <c:pt idx="3">
                  <c:v>13886</c:v>
                </c:pt>
                <c:pt idx="4">
                  <c:v>16016</c:v>
                </c:pt>
                <c:pt idx="5">
                  <c:v>17334</c:v>
                </c:pt>
                <c:pt idx="6">
                  <c:v>19180</c:v>
                </c:pt>
                <c:pt idx="7">
                  <c:v>19724</c:v>
                </c:pt>
                <c:pt idx="8">
                  <c:v>22002</c:v>
                </c:pt>
                <c:pt idx="9">
                  <c:v>22266</c:v>
                </c:pt>
                <c:pt idx="10">
                  <c:v>22859</c:v>
                </c:pt>
                <c:pt idx="11">
                  <c:v>24112</c:v>
                </c:pt>
                <c:pt idx="12">
                  <c:v>26701</c:v>
                </c:pt>
                <c:pt idx="13">
                  <c:v>27445</c:v>
                </c:pt>
                <c:pt idx="14">
                  <c:v>33184</c:v>
                </c:pt>
                <c:pt idx="15">
                  <c:v>34586</c:v>
                </c:pt>
                <c:pt idx="16">
                  <c:v>38792</c:v>
                </c:pt>
                <c:pt idx="17">
                  <c:v>50769</c:v>
                </c:pt>
                <c:pt idx="18">
                  <c:v>54248</c:v>
                </c:pt>
                <c:pt idx="19">
                  <c:v>91361</c:v>
                </c:pt>
              </c:numCache>
            </c:numRef>
          </c:val>
          <c:extLst>
            <c:ext xmlns:c16="http://schemas.microsoft.com/office/drawing/2014/chart" uri="{C3380CC4-5D6E-409C-BE32-E72D297353CC}">
              <c16:uniqueId val="{00000000-877D-4C0C-BD49-14C4F2651C05}"/>
            </c:ext>
          </c:extLst>
        </c:ser>
        <c:dLbls>
          <c:dLblPos val="outEnd"/>
          <c:showLegendKey val="0"/>
          <c:showVal val="1"/>
          <c:showCatName val="0"/>
          <c:showSerName val="0"/>
          <c:showPercent val="0"/>
          <c:showBubbleSize val="0"/>
        </c:dLbls>
        <c:gapWidth val="115"/>
        <c:overlap val="-20"/>
        <c:axId val="627161600"/>
        <c:axId val="1907458991"/>
      </c:barChart>
      <c:catAx>
        <c:axId val="627161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7458991"/>
        <c:crosses val="autoZero"/>
        <c:auto val="1"/>
        <c:lblAlgn val="ctr"/>
        <c:lblOffset val="100"/>
        <c:noMultiLvlLbl val="0"/>
      </c:catAx>
      <c:valAx>
        <c:axId val="19074589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71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[Over_view.xlsx]Phase1!PivotTable4</c:name>
    <c:fmtId val="23"/>
  </c:pivotSource>
  <c:chart>
    <c:title>
      <c:tx>
        <c:rich>
          <a:bodyPr rot="0" spcFirstLastPara="1" vertOverflow="ellipsis" vert="horz" wrap="square" anchor="ctr" anchorCtr="1"/>
          <a:lstStyle/>
          <a:p>
            <a:pPr algn="ctr">
              <a:defRPr sz="1200" b="1" i="0" u="none" strike="noStrike" kern="1200" baseline="0">
                <a:solidFill>
                  <a:schemeClr val="tx1"/>
                </a:solidFill>
                <a:latin typeface="+mn-lt"/>
                <a:ea typeface="+mn-ea"/>
                <a:cs typeface="+mn-cs"/>
              </a:defRPr>
            </a:pPr>
            <a:r>
              <a:rPr lang="en-GB" sz="1200">
                <a:solidFill>
                  <a:schemeClr val="tx1"/>
                </a:solidFill>
              </a:rPr>
              <a:t> Average gr</a:t>
            </a:r>
          </a:p>
          <a:p>
            <a:pPr algn="ctr">
              <a:defRPr sz="1200">
                <a:solidFill>
                  <a:schemeClr val="tx1"/>
                </a:solidFill>
              </a:defRPr>
            </a:pPr>
            <a:r>
              <a:rPr lang="en-GB" sz="1200">
                <a:solidFill>
                  <a:schemeClr val="tx1"/>
                </a:solidFill>
              </a:rPr>
              <a:t>owth Value and Quantity</a:t>
            </a:r>
          </a:p>
        </c:rich>
      </c:tx>
      <c:layout>
        <c:manualLayout>
          <c:xMode val="edge"/>
          <c:yMode val="edge"/>
          <c:x val="0.35940136205280104"/>
          <c:y val="3.8268923805924074E-2"/>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432848262486719E-2"/>
              <c:y val="-0.127307707502772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9.3608500064567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8585860074898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100833023072057E-17"/>
              <c:y val="-8.6119820059402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98641600619850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55879561978911E-2"/>
          <c:y val="0.1831591440788066"/>
          <c:w val="0.91497153764870298"/>
          <c:h val="0.67609279920645993"/>
        </c:manualLayout>
      </c:layout>
      <c:barChart>
        <c:barDir val="col"/>
        <c:grouping val="clustered"/>
        <c:varyColors val="0"/>
        <c:ser>
          <c:idx val="0"/>
          <c:order val="0"/>
          <c:tx>
            <c:strRef>
              <c:f>Phase1!$B$47</c:f>
              <c:strCache>
                <c:ptCount val="1"/>
                <c:pt idx="0">
                  <c:v>Average of Annual growth in value between 2020-2024 (%)</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61A9-47A8-B1A2-6D503F82CE22}"/>
              </c:ext>
            </c:extLst>
          </c:dPt>
          <c:dPt>
            <c:idx val="1"/>
            <c:invertIfNegative val="0"/>
            <c:bubble3D val="0"/>
            <c:extLst>
              <c:ext xmlns:c16="http://schemas.microsoft.com/office/drawing/2014/chart" uri="{C3380CC4-5D6E-409C-BE32-E72D297353CC}">
                <c16:uniqueId val="{00000002-61A9-47A8-B1A2-6D503F82CE22}"/>
              </c:ext>
            </c:extLst>
          </c:dPt>
          <c:dPt>
            <c:idx val="2"/>
            <c:invertIfNegative val="0"/>
            <c:bubble3D val="0"/>
            <c:extLst>
              <c:ext xmlns:c16="http://schemas.microsoft.com/office/drawing/2014/chart" uri="{C3380CC4-5D6E-409C-BE32-E72D297353CC}">
                <c16:uniqueId val="{00000003-61A9-47A8-B1A2-6D503F82CE22}"/>
              </c:ext>
            </c:extLst>
          </c:dPt>
          <c:dPt>
            <c:idx val="3"/>
            <c:invertIfNegative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61A9-47A8-B1A2-6D503F82CE22}"/>
              </c:ext>
            </c:extLst>
          </c:dPt>
          <c:dPt>
            <c:idx val="4"/>
            <c:invertIfNegative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1A9-47A8-B1A2-6D503F82CE22}"/>
              </c:ext>
            </c:extLst>
          </c:dPt>
          <c:dLbls>
            <c:dLbl>
              <c:idx val="0"/>
              <c:layout>
                <c:manualLayout>
                  <c:x val="3.1432848262486719E-2"/>
                  <c:y val="-0.12730770750277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A9-47A8-B1A2-6D503F82CE22}"/>
                </c:ext>
              </c:extLst>
            </c:dLbl>
            <c:dLbl>
              <c:idx val="1"/>
              <c:layout>
                <c:manualLayout>
                  <c:x val="0"/>
                  <c:y val="-9.360850006456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A9-47A8-B1A2-6D503F82CE22}"/>
                </c:ext>
              </c:extLst>
            </c:dLbl>
            <c:dLbl>
              <c:idx val="2"/>
              <c:layout>
                <c:manualLayout>
                  <c:x val="0"/>
                  <c:y val="-0.10858586007489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A9-47A8-B1A2-6D503F82CE22}"/>
                </c:ext>
              </c:extLst>
            </c:dLbl>
            <c:dLbl>
              <c:idx val="3"/>
              <c:layout>
                <c:manualLayout>
                  <c:x val="-4.6100833023072057E-17"/>
                  <c:y val="-8.6119820059402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1A9-47A8-B1A2-6D503F82CE22}"/>
                </c:ext>
              </c:extLst>
            </c:dLbl>
            <c:dLbl>
              <c:idx val="4"/>
              <c:layout>
                <c:manualLayout>
                  <c:x val="0"/>
                  <c:y val="-8.9864160061985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A9-47A8-B1A2-6D503F82CE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Phase1!$A$48:$A$58</c:f>
              <c:strCache>
                <c:ptCount val="1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strCache>
            </c:strRef>
          </c:cat>
          <c:val>
            <c:numRef>
              <c:f>Phase1!$B$48:$B$58</c:f>
              <c:numCache>
                <c:formatCode>General</c:formatCode>
                <c:ptCount val="10"/>
                <c:pt idx="0">
                  <c:v>156</c:v>
                </c:pt>
                <c:pt idx="1">
                  <c:v>116</c:v>
                </c:pt>
                <c:pt idx="2">
                  <c:v>59</c:v>
                </c:pt>
                <c:pt idx="3">
                  <c:v>56</c:v>
                </c:pt>
                <c:pt idx="4">
                  <c:v>55</c:v>
                </c:pt>
                <c:pt idx="5">
                  <c:v>55</c:v>
                </c:pt>
                <c:pt idx="6">
                  <c:v>46</c:v>
                </c:pt>
                <c:pt idx="7">
                  <c:v>45</c:v>
                </c:pt>
                <c:pt idx="8">
                  <c:v>45</c:v>
                </c:pt>
                <c:pt idx="9">
                  <c:v>45</c:v>
                </c:pt>
              </c:numCache>
            </c:numRef>
          </c:val>
          <c:extLst>
            <c:ext xmlns:c16="http://schemas.microsoft.com/office/drawing/2014/chart" uri="{C3380CC4-5D6E-409C-BE32-E72D297353CC}">
              <c16:uniqueId val="{00000005-850E-4BA8-8B2E-DCEC8C48F9A2}"/>
            </c:ext>
          </c:extLst>
        </c:ser>
        <c:ser>
          <c:idx val="1"/>
          <c:order val="1"/>
          <c:tx>
            <c:strRef>
              <c:f>Phase1!$C$47</c:f>
              <c:strCache>
                <c:ptCount val="1"/>
                <c:pt idx="0">
                  <c:v>Average of Annual growth in quantity between 2020-2024 (%)</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Phase1!$A$48:$A$58</c:f>
              <c:strCache>
                <c:ptCount val="10"/>
                <c:pt idx="0">
                  <c:v>Benin</c:v>
                </c:pt>
                <c:pt idx="1">
                  <c:v>Mauritania</c:v>
                </c:pt>
                <c:pt idx="2">
                  <c:v>Ship stores and bunkers</c:v>
                </c:pt>
                <c:pt idx="3">
                  <c:v>Panama</c:v>
                </c:pt>
                <c:pt idx="4">
                  <c:v>Senegal</c:v>
                </c:pt>
                <c:pt idx="5">
                  <c:v>Namibia</c:v>
                </c:pt>
                <c:pt idx="6">
                  <c:v>Venezuela, Bolivarian Republic of</c:v>
                </c:pt>
                <c:pt idx="7">
                  <c:v>New Caledonia</c:v>
                </c:pt>
                <c:pt idx="8">
                  <c:v>Cambodia</c:v>
                </c:pt>
                <c:pt idx="9">
                  <c:v>Guyana</c:v>
                </c:pt>
              </c:strCache>
            </c:strRef>
          </c:cat>
          <c:val>
            <c:numRef>
              <c:f>Phase1!$C$48:$C$58</c:f>
              <c:numCache>
                <c:formatCode>General</c:formatCode>
                <c:ptCount val="10"/>
                <c:pt idx="0">
                  <c:v>329</c:v>
                </c:pt>
                <c:pt idx="1">
                  <c:v>4</c:v>
                </c:pt>
                <c:pt idx="2">
                  <c:v>4</c:v>
                </c:pt>
                <c:pt idx="3">
                  <c:v>59</c:v>
                </c:pt>
                <c:pt idx="4">
                  <c:v>63</c:v>
                </c:pt>
                <c:pt idx="5">
                  <c:v>50</c:v>
                </c:pt>
                <c:pt idx="6">
                  <c:v>19</c:v>
                </c:pt>
                <c:pt idx="7">
                  <c:v>4</c:v>
                </c:pt>
                <c:pt idx="8">
                  <c:v>46</c:v>
                </c:pt>
                <c:pt idx="9">
                  <c:v>20</c:v>
                </c:pt>
              </c:numCache>
            </c:numRef>
          </c:val>
          <c:extLst>
            <c:ext xmlns:c16="http://schemas.microsoft.com/office/drawing/2014/chart" uri="{C3380CC4-5D6E-409C-BE32-E72D297353CC}">
              <c16:uniqueId val="{00000006-850E-4BA8-8B2E-DCEC8C48F9A2}"/>
            </c:ext>
          </c:extLst>
        </c:ser>
        <c:dLbls>
          <c:showLegendKey val="0"/>
          <c:showVal val="1"/>
          <c:showCatName val="0"/>
          <c:showSerName val="0"/>
          <c:showPercent val="0"/>
          <c:showBubbleSize val="0"/>
        </c:dLbls>
        <c:gapWidth val="150"/>
        <c:axId val="1588228048"/>
        <c:axId val="1588224208"/>
      </c:barChart>
      <c:catAx>
        <c:axId val="15882280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8224208"/>
        <c:crosses val="autoZero"/>
        <c:auto val="1"/>
        <c:lblAlgn val="ctr"/>
        <c:lblOffset val="100"/>
        <c:noMultiLvlLbl val="0"/>
      </c:catAx>
      <c:valAx>
        <c:axId val="158822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82280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[Over_view.xlsx]Phase1!PivotTable5</c:name>
    <c:fmtId val="1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strongest demand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86459471133515"/>
          <c:y val="5.8110910191882491E-2"/>
          <c:w val="0.62513540528866485"/>
          <c:h val="0.92572064727472048"/>
        </c:manualLayout>
      </c:layout>
      <c:barChart>
        <c:barDir val="bar"/>
        <c:grouping val="clustered"/>
        <c:varyColors val="0"/>
        <c:ser>
          <c:idx val="0"/>
          <c:order val="0"/>
          <c:tx>
            <c:strRef>
              <c:f>Phase1!$B$84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Phase1!$A$85:$A$101</c:f>
              <c:strCache>
                <c:ptCount val="16"/>
                <c:pt idx="0">
                  <c:v>Benin</c:v>
                </c:pt>
                <c:pt idx="1">
                  <c:v>Mauritania</c:v>
                </c:pt>
                <c:pt idx="2">
                  <c:v>Ship stores and bunkers</c:v>
                </c:pt>
                <c:pt idx="3">
                  <c:v>Panama</c:v>
                </c:pt>
                <c:pt idx="4">
                  <c:v>Senegal</c:v>
                </c:pt>
                <c:pt idx="5">
                  <c:v>Namibia</c:v>
                </c:pt>
                <c:pt idx="6">
                  <c:v>Venezuela, Bolivarian Republic of</c:v>
                </c:pt>
                <c:pt idx="7">
                  <c:v>Guyana</c:v>
                </c:pt>
                <c:pt idx="8">
                  <c:v>Cambodia</c:v>
                </c:pt>
                <c:pt idx="9">
                  <c:v>New Caledonia</c:v>
                </c:pt>
                <c:pt idx="10">
                  <c:v>Korea, Democratic People's Republic of</c:v>
                </c:pt>
                <c:pt idx="11">
                  <c:v>United Kingdom</c:v>
                </c:pt>
                <c:pt idx="12">
                  <c:v>Fiji</c:v>
                </c:pt>
                <c:pt idx="13">
                  <c:v>Jamaica</c:v>
                </c:pt>
                <c:pt idx="14">
                  <c:v>Aruba</c:v>
                </c:pt>
                <c:pt idx="15">
                  <c:v>Turkmenistan</c:v>
                </c:pt>
              </c:strCache>
            </c:strRef>
          </c:cat>
          <c:val>
            <c:numRef>
              <c:f>Phase1!$B$85:$B$101</c:f>
              <c:numCache>
                <c:formatCode>General</c:formatCode>
                <c:ptCount val="16"/>
                <c:pt idx="0">
                  <c:v>156</c:v>
                </c:pt>
                <c:pt idx="1">
                  <c:v>116</c:v>
                </c:pt>
                <c:pt idx="2">
                  <c:v>59</c:v>
                </c:pt>
                <c:pt idx="3">
                  <c:v>56</c:v>
                </c:pt>
                <c:pt idx="4">
                  <c:v>55</c:v>
                </c:pt>
                <c:pt idx="5">
                  <c:v>55</c:v>
                </c:pt>
                <c:pt idx="6">
                  <c:v>46</c:v>
                </c:pt>
                <c:pt idx="7">
                  <c:v>45</c:v>
                </c:pt>
                <c:pt idx="8">
                  <c:v>45</c:v>
                </c:pt>
                <c:pt idx="9">
                  <c:v>45</c:v>
                </c:pt>
                <c:pt idx="10">
                  <c:v>43</c:v>
                </c:pt>
                <c:pt idx="11">
                  <c:v>43</c:v>
                </c:pt>
                <c:pt idx="12">
                  <c:v>42</c:v>
                </c:pt>
                <c:pt idx="13">
                  <c:v>42</c:v>
                </c:pt>
                <c:pt idx="14">
                  <c:v>39</c:v>
                </c:pt>
                <c:pt idx="15">
                  <c:v>39</c:v>
                </c:pt>
              </c:numCache>
            </c:numRef>
          </c:val>
          <c:extLst>
            <c:ext xmlns:c16="http://schemas.microsoft.com/office/drawing/2014/chart" uri="{C3380CC4-5D6E-409C-BE32-E72D297353CC}">
              <c16:uniqueId val="{00000000-76EA-42BF-B5E9-D05556333F89}"/>
            </c:ext>
          </c:extLst>
        </c:ser>
        <c:dLbls>
          <c:showLegendKey val="0"/>
          <c:showVal val="0"/>
          <c:showCatName val="0"/>
          <c:showSerName val="0"/>
          <c:showPercent val="0"/>
          <c:showBubbleSize val="0"/>
        </c:dLbls>
        <c:gapWidth val="100"/>
        <c:axId val="365150736"/>
        <c:axId val="365149776"/>
      </c:barChart>
      <c:catAx>
        <c:axId val="36515073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5149776"/>
        <c:crosses val="autoZero"/>
        <c:auto val="1"/>
        <c:lblAlgn val="ctr"/>
        <c:lblOffset val="100"/>
        <c:noMultiLvlLbl val="0"/>
      </c:catAx>
      <c:valAx>
        <c:axId val="365149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6515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[Over_view.xlsx]Phase1!PivotTable6</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Concentrated Market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Phase1!$B$106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Phase1!$A$107:$A$122</c:f>
              <c:strCache>
                <c:ptCount val="15"/>
                <c:pt idx="0">
                  <c:v>Germany</c:v>
                </c:pt>
                <c:pt idx="1">
                  <c:v>United States of America</c:v>
                </c:pt>
                <c:pt idx="2">
                  <c:v>Italy</c:v>
                </c:pt>
                <c:pt idx="3">
                  <c:v>Israel</c:v>
                </c:pt>
                <c:pt idx="4">
                  <c:v>Viet Nam</c:v>
                </c:pt>
                <c:pt idx="5">
                  <c:v>United Kingdom</c:v>
                </c:pt>
                <c:pt idx="6">
                  <c:v>Belgium</c:v>
                </c:pt>
                <c:pt idx="7">
                  <c:v>Austria</c:v>
                </c:pt>
                <c:pt idx="8">
                  <c:v>Mexico</c:v>
                </c:pt>
                <c:pt idx="9">
                  <c:v>Indonesia</c:v>
                </c:pt>
                <c:pt idx="10">
                  <c:v>Singapore</c:v>
                </c:pt>
                <c:pt idx="11">
                  <c:v>Portugal</c:v>
                </c:pt>
                <c:pt idx="12">
                  <c:v>Spain</c:v>
                </c:pt>
                <c:pt idx="13">
                  <c:v>Czech Republic</c:v>
                </c:pt>
                <c:pt idx="14">
                  <c:v>Peru</c:v>
                </c:pt>
              </c:strCache>
            </c:strRef>
          </c:cat>
          <c:val>
            <c:numRef>
              <c:f>Phase1!$B$107:$B$122</c:f>
              <c:numCache>
                <c:formatCode>General</c:formatCode>
                <c:ptCount val="15"/>
                <c:pt idx="0">
                  <c:v>9</c:v>
                </c:pt>
                <c:pt idx="1">
                  <c:v>5.3</c:v>
                </c:pt>
                <c:pt idx="2">
                  <c:v>5</c:v>
                </c:pt>
                <c:pt idx="3">
                  <c:v>3.8</c:v>
                </c:pt>
                <c:pt idx="4">
                  <c:v>3.4</c:v>
                </c:pt>
                <c:pt idx="5">
                  <c:v>3.3</c:v>
                </c:pt>
                <c:pt idx="6">
                  <c:v>2.7</c:v>
                </c:pt>
                <c:pt idx="7">
                  <c:v>2.6</c:v>
                </c:pt>
                <c:pt idx="8">
                  <c:v>2.4</c:v>
                </c:pt>
                <c:pt idx="9">
                  <c:v>2.2000000000000002</c:v>
                </c:pt>
                <c:pt idx="10">
                  <c:v>2.2000000000000002</c:v>
                </c:pt>
                <c:pt idx="11">
                  <c:v>2.2000000000000002</c:v>
                </c:pt>
                <c:pt idx="12">
                  <c:v>1.9</c:v>
                </c:pt>
                <c:pt idx="13">
                  <c:v>1.9</c:v>
                </c:pt>
                <c:pt idx="14">
                  <c:v>1.7</c:v>
                </c:pt>
              </c:numCache>
            </c:numRef>
          </c:val>
          <c:smooth val="0"/>
          <c:extLst>
            <c:ext xmlns:c16="http://schemas.microsoft.com/office/drawing/2014/chart" uri="{C3380CC4-5D6E-409C-BE32-E72D297353CC}">
              <c16:uniqueId val="{00000000-B6EB-4F8A-88F1-D683DE9046E2}"/>
            </c:ext>
          </c:extLst>
        </c:ser>
        <c:dLbls>
          <c:dLblPos val="t"/>
          <c:showLegendKey val="0"/>
          <c:showVal val="1"/>
          <c:showCatName val="0"/>
          <c:showSerName val="0"/>
          <c:showPercent val="0"/>
          <c:showBubbleSize val="0"/>
        </c:dLbls>
        <c:marker val="1"/>
        <c:smooth val="0"/>
        <c:axId val="412941808"/>
        <c:axId val="412948528"/>
      </c:lineChart>
      <c:catAx>
        <c:axId val="412941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48528"/>
        <c:crosses val="autoZero"/>
        <c:auto val="1"/>
        <c:lblAlgn val="ctr"/>
        <c:lblOffset val="100"/>
        <c:noMultiLvlLbl val="0"/>
      </c:catAx>
      <c:valAx>
        <c:axId val="41294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94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[Over_view.xlsx]Phase1!PivotTable3</c:name>
    <c:fmtId val="4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solidFill>
              <a:schemeClr val="tx1">
                <a:lumMod val="75000"/>
                <a:lumOff val="25000"/>
              </a:schemeClr>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hade val="42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18"/>
        <c:spPr>
          <a:solidFill>
            <a:schemeClr val="accent1">
              <a:shade val="55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19"/>
        <c:spPr>
          <a:solidFill>
            <a:schemeClr val="accent1">
              <a:shade val="68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0"/>
        <c:spPr>
          <a:solidFill>
            <a:schemeClr val="accent1">
              <a:shade val="80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1"/>
        <c:spPr>
          <a:solidFill>
            <a:schemeClr val="accent1">
              <a:shade val="93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2"/>
        <c:spPr>
          <a:solidFill>
            <a:schemeClr val="accent1">
              <a:tint val="94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3"/>
        <c:spPr>
          <a:solidFill>
            <a:schemeClr val="accent1">
              <a:tint val="81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4"/>
        <c:spPr>
          <a:solidFill>
            <a:schemeClr val="accent1">
              <a:tint val="69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5"/>
        <c:spPr>
          <a:solidFill>
            <a:schemeClr val="accent1">
              <a:tint val="56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6"/>
        <c:spPr>
          <a:solidFill>
            <a:schemeClr val="accent1">
              <a:tint val="43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7"/>
        <c:spPr>
          <a:solidFill>
            <a:schemeClr val="accent1">
              <a:shade val="55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
        <c:idx val="128"/>
        <c:spPr>
          <a:solidFill>
            <a:schemeClr val="accent1">
              <a:tint val="56000"/>
            </a:schemeClr>
          </a:solidFill>
          <a:ln>
            <a:solidFill>
              <a:schemeClr val="tx1">
                <a:lumMod val="75000"/>
                <a:lumOff val="25000"/>
              </a:schemeClr>
            </a:solidFill>
          </a:ln>
          <a:effectLst>
            <a:outerShdw blurRad="254000" sx="102000" sy="102000" algn="ctr" rotWithShape="0">
              <a:prstClr val="black">
                <a:alpha val="20000"/>
              </a:prstClr>
            </a:outerShdw>
          </a:effectLst>
        </c:spPr>
      </c:pivotFmt>
    </c:pivotFmts>
    <c:plotArea>
      <c:layout>
        <c:manualLayout>
          <c:layoutTarget val="inner"/>
          <c:xMode val="edge"/>
          <c:yMode val="edge"/>
          <c:x val="3.4227643970163917E-2"/>
          <c:y val="3.9502768445629687E-2"/>
          <c:w val="0.65244619673258175"/>
          <c:h val="0.92099446310874067"/>
        </c:manualLayout>
      </c:layout>
      <c:pieChart>
        <c:varyColors val="1"/>
        <c:ser>
          <c:idx val="0"/>
          <c:order val="0"/>
          <c:tx>
            <c:strRef>
              <c:f>Phase1!$B$32</c:f>
              <c:strCache>
                <c:ptCount val="1"/>
                <c:pt idx="0">
                  <c:v>Total</c:v>
                </c:pt>
              </c:strCache>
            </c:strRef>
          </c:tx>
          <c:spPr>
            <a:ln>
              <a:solidFill>
                <a:schemeClr val="tx1">
                  <a:lumMod val="75000"/>
                  <a:lumOff val="25000"/>
                </a:schemeClr>
              </a:solidFill>
            </a:ln>
          </c:spPr>
          <c:dPt>
            <c:idx val="0"/>
            <c:bubble3D val="0"/>
            <c:spPr>
              <a:solidFill>
                <a:schemeClr val="accent1">
                  <a:shade val="42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F3-4C62-A9C2-4C41E0BB28E1}"/>
              </c:ext>
            </c:extLst>
          </c:dPt>
          <c:dPt>
            <c:idx val="1"/>
            <c:bubble3D val="0"/>
            <c:spPr>
              <a:solidFill>
                <a:schemeClr val="accent1">
                  <a:shade val="55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F3-4C62-A9C2-4C41E0BB28E1}"/>
              </c:ext>
            </c:extLst>
          </c:dPt>
          <c:dPt>
            <c:idx val="2"/>
            <c:bubble3D val="0"/>
            <c:spPr>
              <a:solidFill>
                <a:schemeClr val="accent1">
                  <a:shade val="55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F3-4C62-A9C2-4C41E0BB28E1}"/>
              </c:ext>
            </c:extLst>
          </c:dPt>
          <c:dPt>
            <c:idx val="3"/>
            <c:bubble3D val="0"/>
            <c:spPr>
              <a:solidFill>
                <a:schemeClr val="accent1">
                  <a:shade val="68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F3-4C62-A9C2-4C41E0BB28E1}"/>
              </c:ext>
            </c:extLst>
          </c:dPt>
          <c:dPt>
            <c:idx val="4"/>
            <c:bubble3D val="0"/>
            <c:spPr>
              <a:solidFill>
                <a:schemeClr val="accent1">
                  <a:shade val="80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7F3-4C62-A9C2-4C41E0BB28E1}"/>
              </c:ext>
            </c:extLst>
          </c:dPt>
          <c:dPt>
            <c:idx val="5"/>
            <c:bubble3D val="0"/>
            <c:spPr>
              <a:solidFill>
                <a:schemeClr val="accent1">
                  <a:shade val="93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7F3-4C62-A9C2-4C41E0BB28E1}"/>
              </c:ext>
            </c:extLst>
          </c:dPt>
          <c:dPt>
            <c:idx val="6"/>
            <c:bubble3D val="0"/>
            <c:spPr>
              <a:solidFill>
                <a:schemeClr val="accent1">
                  <a:tint val="94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7F3-4C62-A9C2-4C41E0BB28E1}"/>
              </c:ext>
            </c:extLst>
          </c:dPt>
          <c:dPt>
            <c:idx val="7"/>
            <c:bubble3D val="0"/>
            <c:spPr>
              <a:solidFill>
                <a:schemeClr val="accent1">
                  <a:tint val="81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7F3-4C62-A9C2-4C41E0BB28E1}"/>
              </c:ext>
            </c:extLst>
          </c:dPt>
          <c:dPt>
            <c:idx val="8"/>
            <c:bubble3D val="0"/>
            <c:spPr>
              <a:solidFill>
                <a:schemeClr val="accent1">
                  <a:tint val="56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7F3-4C62-A9C2-4C41E0BB28E1}"/>
              </c:ext>
            </c:extLst>
          </c:dPt>
          <c:dPt>
            <c:idx val="9"/>
            <c:bubble3D val="0"/>
            <c:spPr>
              <a:solidFill>
                <a:schemeClr val="accent1">
                  <a:tint val="69000"/>
                </a:schemeClr>
              </a:solidFill>
              <a:ln>
                <a:solidFill>
                  <a:schemeClr val="tx1">
                    <a:lumMod val="75000"/>
                    <a:lumOff val="25000"/>
                  </a:schemeClr>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7F3-4C62-A9C2-4C41E0BB28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Phase1!$A$33:$A$43</c:f>
              <c:strCache>
                <c:ptCount val="10"/>
                <c:pt idx="0">
                  <c:v>Germany</c:v>
                </c:pt>
                <c:pt idx="1">
                  <c:v>United States of America</c:v>
                </c:pt>
                <c:pt idx="2">
                  <c:v>Italy</c:v>
                </c:pt>
                <c:pt idx="3">
                  <c:v>Israel</c:v>
                </c:pt>
                <c:pt idx="4">
                  <c:v>Viet Nam</c:v>
                </c:pt>
                <c:pt idx="5">
                  <c:v>United Kingdom</c:v>
                </c:pt>
                <c:pt idx="6">
                  <c:v>Belgium</c:v>
                </c:pt>
                <c:pt idx="7">
                  <c:v>Austria</c:v>
                </c:pt>
                <c:pt idx="8">
                  <c:v>Mexico</c:v>
                </c:pt>
                <c:pt idx="9">
                  <c:v>Indonesia</c:v>
                </c:pt>
              </c:strCache>
            </c:strRef>
          </c:cat>
          <c:val>
            <c:numRef>
              <c:f>Phase1!$B$33:$B$43</c:f>
              <c:numCache>
                <c:formatCode>General</c:formatCode>
                <c:ptCount val="10"/>
                <c:pt idx="0">
                  <c:v>91361</c:v>
                </c:pt>
                <c:pt idx="1">
                  <c:v>54248</c:v>
                </c:pt>
                <c:pt idx="2">
                  <c:v>50769</c:v>
                </c:pt>
                <c:pt idx="3">
                  <c:v>38792</c:v>
                </c:pt>
                <c:pt idx="4">
                  <c:v>34586</c:v>
                </c:pt>
                <c:pt idx="5">
                  <c:v>33184</c:v>
                </c:pt>
                <c:pt idx="6">
                  <c:v>27445</c:v>
                </c:pt>
                <c:pt idx="7">
                  <c:v>26701</c:v>
                </c:pt>
                <c:pt idx="8">
                  <c:v>24112</c:v>
                </c:pt>
                <c:pt idx="9">
                  <c:v>22859</c:v>
                </c:pt>
              </c:numCache>
            </c:numRef>
          </c:val>
          <c:extLst>
            <c:ext xmlns:c16="http://schemas.microsoft.com/office/drawing/2014/chart" uri="{C3380CC4-5D6E-409C-BE32-E72D297353CC}">
              <c16:uniqueId val="{00000014-07F3-4C62-A9C2-4C41E0BB28E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9244822315642862"/>
          <c:y val="0.24307100011947702"/>
          <c:w val="0.30518933388981823"/>
          <c:h val="0.75392656453684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[Over_view.xlsx]Phase1!PivotTable3</c:name>
    <c:fmtId val="4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shade val="55000"/>
            </a:schemeClr>
          </a:solidFill>
          <a:ln>
            <a:noFill/>
          </a:ln>
          <a:effectLst>
            <a:outerShdw blurRad="254000" sx="102000" sy="102000" algn="ctr" rotWithShape="0">
              <a:prstClr val="black">
                <a:alpha val="20000"/>
              </a:prstClr>
            </a:outerShdw>
          </a:effectLst>
        </c:spPr>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42000"/>
            </a:schemeClr>
          </a:solidFill>
          <a:ln>
            <a:noFill/>
          </a:ln>
          <a:effectLst>
            <a:outerShdw blurRad="254000" sx="102000" sy="102000" algn="ctr" rotWithShape="0">
              <a:prstClr val="black">
                <a:alpha val="20000"/>
              </a:prstClr>
            </a:outerShdw>
          </a:effectLst>
        </c:spPr>
      </c:pivotFmt>
      <c:pivotFmt>
        <c:idx val="16"/>
        <c:spPr>
          <a:solidFill>
            <a:schemeClr val="accent1">
              <a:shade val="55000"/>
            </a:schemeClr>
          </a:solidFill>
          <a:ln>
            <a:noFill/>
          </a:ln>
          <a:effectLst>
            <a:outerShdw blurRad="254000" sx="102000" sy="102000" algn="ctr" rotWithShape="0">
              <a:prstClr val="black">
                <a:alpha val="20000"/>
              </a:prstClr>
            </a:outerShdw>
          </a:effectLst>
        </c:spPr>
      </c:pivotFmt>
      <c:pivotFmt>
        <c:idx val="17"/>
        <c:spPr>
          <a:solidFill>
            <a:schemeClr val="accent1">
              <a:shade val="68000"/>
            </a:schemeClr>
          </a:solidFill>
          <a:ln>
            <a:noFill/>
          </a:ln>
          <a:effectLst>
            <a:outerShdw blurRad="254000" sx="102000" sy="102000" algn="ctr" rotWithShape="0">
              <a:prstClr val="black">
                <a:alpha val="20000"/>
              </a:prstClr>
            </a:outerShdw>
          </a:effectLst>
        </c:spPr>
      </c:pivotFmt>
      <c:pivotFmt>
        <c:idx val="18"/>
        <c:spPr>
          <a:solidFill>
            <a:schemeClr val="accent1">
              <a:shade val="80000"/>
            </a:schemeClr>
          </a:solidFill>
          <a:ln>
            <a:noFill/>
          </a:ln>
          <a:effectLst>
            <a:outerShdw blurRad="254000" sx="102000" sy="102000" algn="ctr" rotWithShape="0">
              <a:prstClr val="black">
                <a:alpha val="20000"/>
              </a:prstClr>
            </a:outerShdw>
          </a:effectLst>
        </c:spPr>
      </c:pivotFmt>
      <c:pivotFmt>
        <c:idx val="19"/>
        <c:spPr>
          <a:solidFill>
            <a:schemeClr val="accent1">
              <a:shade val="93000"/>
            </a:schemeClr>
          </a:solidFill>
          <a:ln>
            <a:noFill/>
          </a:ln>
          <a:effectLst>
            <a:outerShdw blurRad="254000" sx="102000" sy="102000" algn="ctr" rotWithShape="0">
              <a:prstClr val="black">
                <a:alpha val="20000"/>
              </a:prstClr>
            </a:outerShdw>
          </a:effectLst>
        </c:spPr>
      </c:pivotFmt>
      <c:pivotFmt>
        <c:idx val="20"/>
        <c:spPr>
          <a:solidFill>
            <a:schemeClr val="accent1">
              <a:tint val="94000"/>
            </a:schemeClr>
          </a:solidFill>
          <a:ln>
            <a:noFill/>
          </a:ln>
          <a:effectLst>
            <a:outerShdw blurRad="254000" sx="102000" sy="102000" algn="ctr" rotWithShape="0">
              <a:prstClr val="black">
                <a:alpha val="20000"/>
              </a:prstClr>
            </a:outerShdw>
          </a:effectLst>
        </c:spPr>
      </c:pivotFmt>
      <c:pivotFmt>
        <c:idx val="21"/>
        <c:spPr>
          <a:solidFill>
            <a:schemeClr val="accent1">
              <a:tint val="81000"/>
            </a:schemeClr>
          </a:solidFill>
          <a:ln>
            <a:noFill/>
          </a:ln>
          <a:effectLst>
            <a:outerShdw blurRad="254000" sx="102000" sy="102000" algn="ctr" rotWithShape="0">
              <a:prstClr val="black">
                <a:alpha val="20000"/>
              </a:prstClr>
            </a:outerShdw>
          </a:effectLst>
        </c:spPr>
      </c:pivotFmt>
      <c:pivotFmt>
        <c:idx val="22"/>
        <c:spPr>
          <a:solidFill>
            <a:schemeClr val="accent1">
              <a:tint val="69000"/>
            </a:schemeClr>
          </a:solidFill>
          <a:ln>
            <a:noFill/>
          </a:ln>
          <a:effectLst>
            <a:outerShdw blurRad="254000" sx="102000" sy="102000" algn="ctr" rotWithShape="0">
              <a:prstClr val="black">
                <a:alpha val="20000"/>
              </a:prstClr>
            </a:outerShdw>
          </a:effectLst>
        </c:spPr>
      </c:pivotFmt>
      <c:pivotFmt>
        <c:idx val="23"/>
        <c:spPr>
          <a:solidFill>
            <a:schemeClr val="accent1">
              <a:tint val="56000"/>
            </a:schemeClr>
          </a:solidFill>
          <a:ln>
            <a:noFill/>
          </a:ln>
          <a:effectLst>
            <a:outerShdw blurRad="254000" sx="102000" sy="102000" algn="ctr" rotWithShape="0">
              <a:prstClr val="black">
                <a:alpha val="20000"/>
              </a:prstClr>
            </a:outerShdw>
          </a:effectLst>
        </c:spPr>
      </c:pivotFmt>
      <c:pivotFmt>
        <c:idx val="24"/>
        <c:spPr>
          <a:solidFill>
            <a:schemeClr val="accent1">
              <a:tint val="43000"/>
            </a:schemeClr>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hade val="42000"/>
            </a:schemeClr>
          </a:solidFill>
          <a:ln>
            <a:noFill/>
          </a:ln>
          <a:effectLst>
            <a:outerShdw blurRad="254000" sx="102000" sy="102000" algn="ctr" rotWithShape="0">
              <a:prstClr val="black">
                <a:alpha val="20000"/>
              </a:prstClr>
            </a:outerShdw>
          </a:effectLst>
        </c:spPr>
      </c:pivotFmt>
      <c:pivotFmt>
        <c:idx val="27"/>
        <c:spPr>
          <a:solidFill>
            <a:schemeClr val="accent1">
              <a:shade val="55000"/>
            </a:schemeClr>
          </a:solidFill>
          <a:ln>
            <a:noFill/>
          </a:ln>
          <a:effectLst>
            <a:outerShdw blurRad="254000" sx="102000" sy="102000" algn="ctr" rotWithShape="0">
              <a:prstClr val="black">
                <a:alpha val="20000"/>
              </a:prstClr>
            </a:outerShdw>
          </a:effectLst>
        </c:spPr>
      </c:pivotFmt>
      <c:pivotFmt>
        <c:idx val="28"/>
        <c:spPr>
          <a:solidFill>
            <a:schemeClr val="accent1">
              <a:shade val="68000"/>
            </a:schemeClr>
          </a:solidFill>
          <a:ln>
            <a:noFill/>
          </a:ln>
          <a:effectLst>
            <a:outerShdw blurRad="254000" sx="102000" sy="102000" algn="ctr" rotWithShape="0">
              <a:prstClr val="black">
                <a:alpha val="20000"/>
              </a:prstClr>
            </a:outerShdw>
          </a:effectLst>
        </c:spPr>
      </c:pivotFmt>
      <c:pivotFmt>
        <c:idx val="29"/>
        <c:spPr>
          <a:solidFill>
            <a:schemeClr val="accent1">
              <a:shade val="80000"/>
            </a:schemeClr>
          </a:solidFill>
          <a:ln>
            <a:noFill/>
          </a:ln>
          <a:effectLst>
            <a:outerShdw blurRad="254000" sx="102000" sy="102000" algn="ctr" rotWithShape="0">
              <a:prstClr val="black">
                <a:alpha val="20000"/>
              </a:prstClr>
            </a:outerShdw>
          </a:effectLst>
        </c:spPr>
      </c:pivotFmt>
      <c:pivotFmt>
        <c:idx val="30"/>
        <c:spPr>
          <a:solidFill>
            <a:schemeClr val="accent1">
              <a:shade val="93000"/>
            </a:schemeClr>
          </a:solidFill>
          <a:ln>
            <a:noFill/>
          </a:ln>
          <a:effectLst>
            <a:outerShdw blurRad="254000" sx="102000" sy="102000" algn="ctr" rotWithShape="0">
              <a:prstClr val="black">
                <a:alpha val="20000"/>
              </a:prstClr>
            </a:outerShdw>
          </a:effectLst>
        </c:spPr>
      </c:pivotFmt>
      <c:pivotFmt>
        <c:idx val="31"/>
        <c:spPr>
          <a:solidFill>
            <a:schemeClr val="accent1">
              <a:tint val="94000"/>
            </a:schemeClr>
          </a:solidFill>
          <a:ln>
            <a:noFill/>
          </a:ln>
          <a:effectLst>
            <a:outerShdw blurRad="254000" sx="102000" sy="102000" algn="ctr" rotWithShape="0">
              <a:prstClr val="black">
                <a:alpha val="20000"/>
              </a:prstClr>
            </a:outerShdw>
          </a:effectLst>
        </c:spPr>
      </c:pivotFmt>
      <c:pivotFmt>
        <c:idx val="32"/>
        <c:spPr>
          <a:solidFill>
            <a:schemeClr val="accent1">
              <a:tint val="81000"/>
            </a:schemeClr>
          </a:solidFill>
          <a:ln>
            <a:noFill/>
          </a:ln>
          <a:effectLst>
            <a:outerShdw blurRad="254000" sx="102000" sy="102000" algn="ctr" rotWithShape="0">
              <a:prstClr val="black">
                <a:alpha val="20000"/>
              </a:prstClr>
            </a:outerShdw>
          </a:effectLst>
        </c:spPr>
      </c:pivotFmt>
      <c:pivotFmt>
        <c:idx val="33"/>
        <c:spPr>
          <a:solidFill>
            <a:schemeClr val="accent1">
              <a:tint val="69000"/>
            </a:schemeClr>
          </a:solidFill>
          <a:ln>
            <a:noFill/>
          </a:ln>
          <a:effectLst>
            <a:outerShdw blurRad="254000" sx="102000" sy="102000" algn="ctr" rotWithShape="0">
              <a:prstClr val="black">
                <a:alpha val="20000"/>
              </a:prstClr>
            </a:outerShdw>
          </a:effectLst>
        </c:spPr>
      </c:pivotFmt>
      <c:pivotFmt>
        <c:idx val="34"/>
        <c:spPr>
          <a:solidFill>
            <a:schemeClr val="accent1">
              <a:tint val="56000"/>
            </a:schemeClr>
          </a:solidFill>
          <a:ln>
            <a:noFill/>
          </a:ln>
          <a:effectLst>
            <a:outerShdw blurRad="254000" sx="102000" sy="102000" algn="ctr" rotWithShape="0">
              <a:prstClr val="black">
                <a:alpha val="20000"/>
              </a:prstClr>
            </a:outerShdw>
          </a:effectLst>
        </c:spPr>
      </c:pivotFmt>
      <c:pivotFmt>
        <c:idx val="35"/>
        <c:spPr>
          <a:solidFill>
            <a:schemeClr val="accent1">
              <a:tint val="43000"/>
            </a:schemeClr>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hade val="42000"/>
            </a:schemeClr>
          </a:solidFill>
          <a:ln>
            <a:noFill/>
          </a:ln>
          <a:effectLst>
            <a:outerShdw blurRad="254000" sx="102000" sy="102000" algn="ctr" rotWithShape="0">
              <a:prstClr val="black">
                <a:alpha val="20000"/>
              </a:prstClr>
            </a:outerShdw>
          </a:effectLst>
        </c:spPr>
      </c:pivotFmt>
      <c:pivotFmt>
        <c:idx val="38"/>
        <c:spPr>
          <a:solidFill>
            <a:schemeClr val="accent1">
              <a:shade val="55000"/>
            </a:schemeClr>
          </a:solidFill>
          <a:ln>
            <a:noFill/>
          </a:ln>
          <a:effectLst>
            <a:outerShdw blurRad="254000" sx="102000" sy="102000" algn="ctr" rotWithShape="0">
              <a:prstClr val="black">
                <a:alpha val="20000"/>
              </a:prstClr>
            </a:outerShdw>
          </a:effectLst>
        </c:spPr>
      </c:pivotFmt>
      <c:pivotFmt>
        <c:idx val="39"/>
        <c:spPr>
          <a:solidFill>
            <a:schemeClr val="accent1">
              <a:shade val="68000"/>
            </a:schemeClr>
          </a:solidFill>
          <a:ln>
            <a:noFill/>
          </a:ln>
          <a:effectLst>
            <a:outerShdw blurRad="254000" sx="102000" sy="102000" algn="ctr" rotWithShape="0">
              <a:prstClr val="black">
                <a:alpha val="20000"/>
              </a:prstClr>
            </a:outerShdw>
          </a:effectLst>
        </c:spPr>
      </c:pivotFmt>
      <c:pivotFmt>
        <c:idx val="40"/>
        <c:spPr>
          <a:solidFill>
            <a:schemeClr val="accent1">
              <a:shade val="80000"/>
            </a:schemeClr>
          </a:solidFill>
          <a:ln>
            <a:noFill/>
          </a:ln>
          <a:effectLst>
            <a:outerShdw blurRad="254000" sx="102000" sy="102000" algn="ctr" rotWithShape="0">
              <a:prstClr val="black">
                <a:alpha val="20000"/>
              </a:prstClr>
            </a:outerShdw>
          </a:effectLst>
        </c:spPr>
      </c:pivotFmt>
      <c:pivotFmt>
        <c:idx val="41"/>
        <c:spPr>
          <a:solidFill>
            <a:schemeClr val="accent1">
              <a:shade val="93000"/>
            </a:schemeClr>
          </a:solidFill>
          <a:ln>
            <a:noFill/>
          </a:ln>
          <a:effectLst>
            <a:outerShdw blurRad="254000" sx="102000" sy="102000" algn="ctr" rotWithShape="0">
              <a:prstClr val="black">
                <a:alpha val="20000"/>
              </a:prstClr>
            </a:outerShdw>
          </a:effectLst>
        </c:spPr>
      </c:pivotFmt>
      <c:pivotFmt>
        <c:idx val="42"/>
        <c:spPr>
          <a:solidFill>
            <a:schemeClr val="accent1">
              <a:tint val="94000"/>
            </a:schemeClr>
          </a:solidFill>
          <a:ln>
            <a:noFill/>
          </a:ln>
          <a:effectLst>
            <a:outerShdw blurRad="254000" sx="102000" sy="102000" algn="ctr" rotWithShape="0">
              <a:prstClr val="black">
                <a:alpha val="20000"/>
              </a:prstClr>
            </a:outerShdw>
          </a:effectLst>
        </c:spPr>
      </c:pivotFmt>
      <c:pivotFmt>
        <c:idx val="43"/>
        <c:spPr>
          <a:solidFill>
            <a:schemeClr val="accent1">
              <a:tint val="81000"/>
            </a:schemeClr>
          </a:solidFill>
          <a:ln>
            <a:noFill/>
          </a:ln>
          <a:effectLst>
            <a:outerShdw blurRad="254000" sx="102000" sy="102000" algn="ctr" rotWithShape="0">
              <a:prstClr val="black">
                <a:alpha val="20000"/>
              </a:prstClr>
            </a:outerShdw>
          </a:effectLst>
        </c:spPr>
      </c:pivotFmt>
      <c:pivotFmt>
        <c:idx val="44"/>
        <c:spPr>
          <a:solidFill>
            <a:schemeClr val="accent1">
              <a:tint val="69000"/>
            </a:schemeClr>
          </a:solidFill>
          <a:ln>
            <a:noFill/>
          </a:ln>
          <a:effectLst>
            <a:outerShdw blurRad="254000" sx="102000" sy="102000" algn="ctr" rotWithShape="0">
              <a:prstClr val="black">
                <a:alpha val="20000"/>
              </a:prstClr>
            </a:outerShdw>
          </a:effectLst>
        </c:spPr>
      </c:pivotFmt>
      <c:pivotFmt>
        <c:idx val="45"/>
        <c:spPr>
          <a:solidFill>
            <a:schemeClr val="accent1">
              <a:tint val="56000"/>
            </a:schemeClr>
          </a:solidFill>
          <a:ln>
            <a:noFill/>
          </a:ln>
          <a:effectLst>
            <a:outerShdw blurRad="254000" sx="102000" sy="102000" algn="ctr" rotWithShape="0">
              <a:prstClr val="black">
                <a:alpha val="20000"/>
              </a:prstClr>
            </a:outerShdw>
          </a:effectLst>
        </c:spPr>
      </c:pivotFmt>
      <c:pivotFmt>
        <c:idx val="46"/>
        <c:spPr>
          <a:solidFill>
            <a:schemeClr val="accent1">
              <a:tint val="43000"/>
            </a:schemeClr>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hade val="42000"/>
            </a:schemeClr>
          </a:solidFill>
          <a:ln>
            <a:noFill/>
          </a:ln>
          <a:effectLst>
            <a:outerShdw blurRad="254000" sx="102000" sy="102000" algn="ctr" rotWithShape="0">
              <a:prstClr val="black">
                <a:alpha val="20000"/>
              </a:prstClr>
            </a:outerShdw>
          </a:effectLst>
        </c:spPr>
      </c:pivotFmt>
      <c:pivotFmt>
        <c:idx val="49"/>
        <c:spPr>
          <a:solidFill>
            <a:schemeClr val="accent1">
              <a:shade val="55000"/>
            </a:schemeClr>
          </a:solidFill>
          <a:ln>
            <a:noFill/>
          </a:ln>
          <a:effectLst>
            <a:outerShdw blurRad="254000" sx="102000" sy="102000" algn="ctr" rotWithShape="0">
              <a:prstClr val="black">
                <a:alpha val="20000"/>
              </a:prstClr>
            </a:outerShdw>
          </a:effectLst>
        </c:spPr>
      </c:pivotFmt>
      <c:pivotFmt>
        <c:idx val="50"/>
        <c:spPr>
          <a:solidFill>
            <a:schemeClr val="accent1">
              <a:shade val="68000"/>
            </a:schemeClr>
          </a:solidFill>
          <a:ln>
            <a:noFill/>
          </a:ln>
          <a:effectLst>
            <a:outerShdw blurRad="254000" sx="102000" sy="102000" algn="ctr" rotWithShape="0">
              <a:prstClr val="black">
                <a:alpha val="20000"/>
              </a:prstClr>
            </a:outerShdw>
          </a:effectLst>
        </c:spPr>
      </c:pivotFmt>
      <c:pivotFmt>
        <c:idx val="51"/>
        <c:spPr>
          <a:solidFill>
            <a:schemeClr val="accent1">
              <a:shade val="80000"/>
            </a:schemeClr>
          </a:solidFill>
          <a:ln>
            <a:noFill/>
          </a:ln>
          <a:effectLst>
            <a:outerShdw blurRad="254000" sx="102000" sy="102000" algn="ctr" rotWithShape="0">
              <a:prstClr val="black">
                <a:alpha val="20000"/>
              </a:prstClr>
            </a:outerShdw>
          </a:effectLst>
        </c:spPr>
      </c:pivotFmt>
      <c:pivotFmt>
        <c:idx val="52"/>
        <c:spPr>
          <a:solidFill>
            <a:schemeClr val="accent1">
              <a:shade val="93000"/>
            </a:schemeClr>
          </a:solidFill>
          <a:ln>
            <a:noFill/>
          </a:ln>
          <a:effectLst>
            <a:outerShdw blurRad="254000" sx="102000" sy="102000" algn="ctr" rotWithShape="0">
              <a:prstClr val="black">
                <a:alpha val="20000"/>
              </a:prstClr>
            </a:outerShdw>
          </a:effectLst>
        </c:spPr>
      </c:pivotFmt>
      <c:pivotFmt>
        <c:idx val="53"/>
        <c:spPr>
          <a:solidFill>
            <a:schemeClr val="accent1">
              <a:tint val="94000"/>
            </a:schemeClr>
          </a:solidFill>
          <a:ln>
            <a:noFill/>
          </a:ln>
          <a:effectLst>
            <a:outerShdw blurRad="254000" sx="102000" sy="102000" algn="ctr" rotWithShape="0">
              <a:prstClr val="black">
                <a:alpha val="20000"/>
              </a:prstClr>
            </a:outerShdw>
          </a:effectLst>
        </c:spPr>
      </c:pivotFmt>
      <c:pivotFmt>
        <c:idx val="54"/>
        <c:spPr>
          <a:solidFill>
            <a:schemeClr val="accent1">
              <a:tint val="81000"/>
            </a:schemeClr>
          </a:solidFill>
          <a:ln>
            <a:noFill/>
          </a:ln>
          <a:effectLst>
            <a:outerShdw blurRad="254000" sx="102000" sy="102000" algn="ctr" rotWithShape="0">
              <a:prstClr val="black">
                <a:alpha val="20000"/>
              </a:prstClr>
            </a:outerShdw>
          </a:effectLst>
        </c:spPr>
      </c:pivotFmt>
      <c:pivotFmt>
        <c:idx val="55"/>
        <c:spPr>
          <a:solidFill>
            <a:schemeClr val="accent1">
              <a:tint val="69000"/>
            </a:schemeClr>
          </a:solidFill>
          <a:ln>
            <a:noFill/>
          </a:ln>
          <a:effectLst>
            <a:outerShdw blurRad="254000" sx="102000" sy="102000" algn="ctr" rotWithShape="0">
              <a:prstClr val="black">
                <a:alpha val="20000"/>
              </a:prstClr>
            </a:outerShdw>
          </a:effectLst>
        </c:spPr>
      </c:pivotFmt>
      <c:pivotFmt>
        <c:idx val="56"/>
        <c:spPr>
          <a:solidFill>
            <a:schemeClr val="accent1">
              <a:tint val="56000"/>
            </a:schemeClr>
          </a:solidFill>
          <a:ln>
            <a:noFill/>
          </a:ln>
          <a:effectLst>
            <a:outerShdw blurRad="254000" sx="102000" sy="102000" algn="ctr" rotWithShape="0">
              <a:prstClr val="black">
                <a:alpha val="20000"/>
              </a:prstClr>
            </a:outerShdw>
          </a:effectLst>
        </c:spPr>
      </c:pivotFmt>
      <c:pivotFmt>
        <c:idx val="57"/>
        <c:spPr>
          <a:solidFill>
            <a:schemeClr val="accent1">
              <a:tint val="43000"/>
            </a:schemeClr>
          </a:solidFill>
          <a:ln>
            <a:noFill/>
          </a:ln>
          <a:effectLst>
            <a:outerShdw blurRad="254000" sx="102000" sy="102000" algn="ctr" rotWithShape="0">
              <a:prstClr val="black">
                <a:alpha val="20000"/>
              </a:prstClr>
            </a:outerShdw>
          </a:effectLst>
        </c:spPr>
      </c:pivotFmt>
      <c:pivotFmt>
        <c:idx val="58"/>
        <c:spPr>
          <a:solidFill>
            <a:schemeClr val="accent1">
              <a:tint val="69000"/>
            </a:schemeClr>
          </a:solidFill>
          <a:ln>
            <a:noFill/>
          </a:ln>
          <a:effectLst>
            <a:outerShdw blurRad="254000" sx="102000" sy="102000" algn="ctr" rotWithShape="0">
              <a:prstClr val="black">
                <a:alpha val="20000"/>
              </a:prstClr>
            </a:outerShdw>
          </a:effectLst>
        </c:spPr>
      </c:pivotFmt>
      <c:pivotFmt>
        <c:idx val="59"/>
        <c:spPr>
          <a:solidFill>
            <a:schemeClr val="accent1">
              <a:tint val="56000"/>
            </a:schemeClr>
          </a:solidFill>
          <a:ln>
            <a:noFill/>
          </a:ln>
          <a:effectLst>
            <a:outerShdw blurRad="254000" sx="102000" sy="102000" algn="ctr" rotWithShape="0">
              <a:prstClr val="black">
                <a:alpha val="20000"/>
              </a:prstClr>
            </a:outerShdw>
          </a:effectLst>
        </c:spPr>
      </c:pivotFmt>
      <c:pivotFmt>
        <c:idx val="60"/>
        <c:spPr>
          <a:solidFill>
            <a:schemeClr val="accent1">
              <a:tint val="43000"/>
            </a:schemeClr>
          </a:solidFill>
          <a:ln>
            <a:noFill/>
          </a:ln>
          <a:effectLst>
            <a:outerShdw blurRad="254000" sx="102000" sy="102000" algn="ctr" rotWithShape="0">
              <a:prstClr val="black">
                <a:alpha val="20000"/>
              </a:prstClr>
            </a:outerShdw>
          </a:effectLst>
        </c:spPr>
      </c:pivotFmt>
      <c:pivotFmt>
        <c:idx val="61"/>
        <c:spPr>
          <a:solidFill>
            <a:schemeClr val="accent1">
              <a:shade val="58000"/>
            </a:schemeClr>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3"/>
        <c:spPr>
          <a:solidFill>
            <a:schemeClr val="accent1">
              <a:shade val="42000"/>
            </a:schemeClr>
          </a:solidFill>
          <a:ln>
            <a:noFill/>
          </a:ln>
          <a:effectLst>
            <a:outerShdw blurRad="254000" sx="102000" sy="102000" algn="ctr" rotWithShape="0">
              <a:prstClr val="black">
                <a:alpha val="20000"/>
              </a:prstClr>
            </a:outerShdw>
          </a:effectLst>
        </c:spPr>
      </c:pivotFmt>
      <c:pivotFmt>
        <c:idx val="64"/>
        <c:spPr>
          <a:solidFill>
            <a:schemeClr val="accent1">
              <a:shade val="68000"/>
            </a:schemeClr>
          </a:solidFill>
          <a:ln>
            <a:noFill/>
          </a:ln>
          <a:effectLst>
            <a:outerShdw blurRad="254000" sx="102000" sy="102000" algn="ctr" rotWithShape="0">
              <a:prstClr val="black">
                <a:alpha val="20000"/>
              </a:prstClr>
            </a:outerShdw>
          </a:effectLst>
        </c:spPr>
      </c:pivotFmt>
      <c:pivotFmt>
        <c:idx val="65"/>
        <c:spPr>
          <a:solidFill>
            <a:schemeClr val="accent1">
              <a:shade val="80000"/>
            </a:schemeClr>
          </a:solidFill>
          <a:ln>
            <a:noFill/>
          </a:ln>
          <a:effectLst>
            <a:outerShdw blurRad="254000" sx="102000" sy="102000" algn="ctr" rotWithShape="0">
              <a:prstClr val="black">
                <a:alpha val="20000"/>
              </a:prstClr>
            </a:outerShdw>
          </a:effectLst>
        </c:spPr>
      </c:pivotFmt>
      <c:pivotFmt>
        <c:idx val="66"/>
        <c:spPr>
          <a:solidFill>
            <a:schemeClr val="accent1">
              <a:shade val="93000"/>
            </a:schemeClr>
          </a:solidFill>
          <a:ln>
            <a:noFill/>
          </a:ln>
          <a:effectLst>
            <a:outerShdw blurRad="254000" sx="102000" sy="102000" algn="ctr" rotWithShape="0">
              <a:prstClr val="black">
                <a:alpha val="20000"/>
              </a:prstClr>
            </a:outerShdw>
          </a:effectLst>
        </c:spPr>
      </c:pivotFmt>
      <c:pivotFmt>
        <c:idx val="67"/>
        <c:spPr>
          <a:solidFill>
            <a:schemeClr val="accent1">
              <a:tint val="94000"/>
            </a:schemeClr>
          </a:solidFill>
          <a:ln>
            <a:noFill/>
          </a:ln>
          <a:effectLst>
            <a:outerShdw blurRad="254000" sx="102000" sy="102000" algn="ctr" rotWithShape="0">
              <a:prstClr val="black">
                <a:alpha val="20000"/>
              </a:prstClr>
            </a:outerShdw>
          </a:effectLst>
        </c:spPr>
      </c:pivotFmt>
      <c:pivotFmt>
        <c:idx val="68"/>
        <c:spPr>
          <a:solidFill>
            <a:schemeClr val="accent1">
              <a:tint val="81000"/>
            </a:schemeClr>
          </a:solidFill>
          <a:ln>
            <a:noFill/>
          </a:ln>
          <a:effectLst>
            <a:outerShdw blurRad="254000" sx="102000" sy="102000" algn="ctr" rotWithShape="0">
              <a:prstClr val="black">
                <a:alpha val="20000"/>
              </a:prstClr>
            </a:outerShdw>
          </a:effectLst>
        </c:spPr>
      </c:pivotFmt>
      <c:pivotFmt>
        <c:idx val="69"/>
        <c:spPr>
          <a:solidFill>
            <a:schemeClr val="accent1">
              <a:tint val="69000"/>
            </a:schemeClr>
          </a:solidFill>
          <a:ln>
            <a:noFill/>
          </a:ln>
          <a:effectLst>
            <a:outerShdw blurRad="254000" sx="102000" sy="102000" algn="ctr" rotWithShape="0">
              <a:prstClr val="black">
                <a:alpha val="20000"/>
              </a:prstClr>
            </a:outerShdw>
          </a:effectLst>
        </c:spPr>
      </c:pivotFmt>
      <c:pivotFmt>
        <c:idx val="70"/>
        <c:spPr>
          <a:solidFill>
            <a:schemeClr val="accent1">
              <a:tint val="56000"/>
            </a:schemeClr>
          </a:solidFill>
          <a:ln>
            <a:noFill/>
          </a:ln>
          <a:effectLst>
            <a:outerShdw blurRad="254000" sx="102000" sy="102000" algn="ctr" rotWithShape="0">
              <a:prstClr val="black">
                <a:alpha val="20000"/>
              </a:prstClr>
            </a:outerShdw>
          </a:effectLst>
        </c:spPr>
      </c:pivotFmt>
      <c:pivotFmt>
        <c:idx val="71"/>
        <c:spPr>
          <a:solidFill>
            <a:schemeClr val="accent1">
              <a:tint val="43000"/>
            </a:schemeClr>
          </a:solidFill>
          <a:ln>
            <a:noFill/>
          </a:ln>
          <a:effectLst>
            <a:outerShdw blurRad="254000" sx="102000" sy="102000" algn="ctr" rotWithShape="0">
              <a:prstClr val="black">
                <a:alpha val="20000"/>
              </a:prstClr>
            </a:outerShdw>
          </a:effectLst>
        </c:spPr>
      </c:pivotFmt>
      <c:pivotFmt>
        <c:idx val="72"/>
        <c:spPr>
          <a:solidFill>
            <a:schemeClr val="accent1">
              <a:tint val="43000"/>
            </a:schemeClr>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hade val="42000"/>
            </a:schemeClr>
          </a:solidFill>
          <a:ln>
            <a:noFill/>
          </a:ln>
          <a:effectLst>
            <a:outerShdw blurRad="254000" sx="102000" sy="102000" algn="ctr" rotWithShape="0">
              <a:prstClr val="black">
                <a:alpha val="20000"/>
              </a:prstClr>
            </a:outerShdw>
          </a:effectLst>
        </c:spPr>
      </c:pivotFmt>
      <c:pivotFmt>
        <c:idx val="75"/>
        <c:spPr>
          <a:solidFill>
            <a:schemeClr val="accent1">
              <a:shade val="68000"/>
            </a:schemeClr>
          </a:solidFill>
          <a:ln>
            <a:noFill/>
          </a:ln>
          <a:effectLst>
            <a:outerShdw blurRad="254000" sx="102000" sy="102000" algn="ctr" rotWithShape="0">
              <a:prstClr val="black">
                <a:alpha val="20000"/>
              </a:prstClr>
            </a:outerShdw>
          </a:effectLst>
        </c:spPr>
      </c:pivotFmt>
      <c:pivotFmt>
        <c:idx val="76"/>
        <c:spPr>
          <a:solidFill>
            <a:schemeClr val="accent1">
              <a:shade val="80000"/>
            </a:schemeClr>
          </a:solidFill>
          <a:ln>
            <a:noFill/>
          </a:ln>
          <a:effectLst>
            <a:outerShdw blurRad="254000" sx="102000" sy="102000" algn="ctr" rotWithShape="0">
              <a:prstClr val="black">
                <a:alpha val="20000"/>
              </a:prstClr>
            </a:outerShdw>
          </a:effectLst>
        </c:spPr>
      </c:pivotFmt>
      <c:pivotFmt>
        <c:idx val="77"/>
        <c:spPr>
          <a:solidFill>
            <a:schemeClr val="accent1">
              <a:shade val="93000"/>
            </a:schemeClr>
          </a:solidFill>
          <a:ln>
            <a:noFill/>
          </a:ln>
          <a:effectLst>
            <a:outerShdw blurRad="254000" sx="102000" sy="102000" algn="ctr" rotWithShape="0">
              <a:prstClr val="black">
                <a:alpha val="20000"/>
              </a:prstClr>
            </a:outerShdw>
          </a:effectLst>
        </c:spPr>
      </c:pivotFmt>
      <c:pivotFmt>
        <c:idx val="78"/>
        <c:spPr>
          <a:solidFill>
            <a:schemeClr val="accent1">
              <a:tint val="94000"/>
            </a:schemeClr>
          </a:solidFill>
          <a:ln>
            <a:noFill/>
          </a:ln>
          <a:effectLst>
            <a:outerShdw blurRad="254000" sx="102000" sy="102000" algn="ctr" rotWithShape="0">
              <a:prstClr val="black">
                <a:alpha val="20000"/>
              </a:prstClr>
            </a:outerShdw>
          </a:effectLst>
        </c:spPr>
      </c:pivotFmt>
      <c:pivotFmt>
        <c:idx val="79"/>
        <c:spPr>
          <a:solidFill>
            <a:schemeClr val="accent1">
              <a:tint val="81000"/>
            </a:schemeClr>
          </a:solidFill>
          <a:ln>
            <a:noFill/>
          </a:ln>
          <a:effectLst>
            <a:outerShdw blurRad="254000" sx="102000" sy="102000" algn="ctr" rotWithShape="0">
              <a:prstClr val="black">
                <a:alpha val="20000"/>
              </a:prstClr>
            </a:outerShdw>
          </a:effectLst>
        </c:spPr>
      </c:pivotFmt>
      <c:pivotFmt>
        <c:idx val="80"/>
        <c:spPr>
          <a:solidFill>
            <a:schemeClr val="accent1">
              <a:tint val="94000"/>
            </a:schemeClr>
          </a:solidFill>
          <a:ln>
            <a:noFill/>
          </a:ln>
          <a:effectLst>
            <a:outerShdw blurRad="254000" sx="102000" sy="102000" algn="ctr" rotWithShape="0">
              <a:prstClr val="black">
                <a:alpha val="20000"/>
              </a:prstClr>
            </a:outerShdw>
          </a:effectLst>
        </c:spPr>
      </c:pivotFmt>
      <c:pivotFmt>
        <c:idx val="81"/>
        <c:spPr>
          <a:solidFill>
            <a:schemeClr val="accent1">
              <a:tint val="69000"/>
            </a:schemeClr>
          </a:solidFill>
          <a:ln>
            <a:noFill/>
          </a:ln>
          <a:effectLst>
            <a:outerShdw blurRad="254000" sx="102000" sy="102000" algn="ctr" rotWithShape="0">
              <a:prstClr val="black">
                <a:alpha val="20000"/>
              </a:prstClr>
            </a:outerShdw>
          </a:effectLst>
        </c:spPr>
      </c:pivotFmt>
      <c:pivotFmt>
        <c:idx val="82"/>
        <c:spPr>
          <a:solidFill>
            <a:schemeClr val="accent1">
              <a:tint val="56000"/>
            </a:schemeClr>
          </a:solidFill>
          <a:ln>
            <a:noFill/>
          </a:ln>
          <a:effectLst>
            <a:outerShdw blurRad="254000" sx="102000" sy="102000" algn="ctr" rotWithShape="0">
              <a:prstClr val="black">
                <a:alpha val="20000"/>
              </a:prstClr>
            </a:outerShdw>
          </a:effectLst>
        </c:spPr>
      </c:pivotFmt>
      <c:pivotFmt>
        <c:idx val="83"/>
        <c:spPr>
          <a:solidFill>
            <a:schemeClr val="accent1">
              <a:tint val="43000"/>
            </a:schemeClr>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hade val="55000"/>
            </a:schemeClr>
          </a:solidFill>
          <a:ln>
            <a:noFill/>
          </a:ln>
          <a:effectLst>
            <a:outerShdw blurRad="254000" sx="102000" sy="102000" algn="ctr" rotWithShape="0">
              <a:prstClr val="black">
                <a:alpha val="20000"/>
              </a:prstClr>
            </a:outerShdw>
          </a:effectLst>
        </c:spPr>
      </c:pivotFmt>
      <c:pivotFmt>
        <c:idx val="86"/>
        <c:spPr>
          <a:solidFill>
            <a:schemeClr val="accent1">
              <a:shade val="42000"/>
            </a:schemeClr>
          </a:solidFill>
          <a:ln>
            <a:noFill/>
          </a:ln>
          <a:effectLst>
            <a:outerShdw blurRad="254000" sx="102000" sy="102000" algn="ctr" rotWithShape="0">
              <a:prstClr val="black">
                <a:alpha val="20000"/>
              </a:prstClr>
            </a:outerShdw>
          </a:effectLst>
        </c:spPr>
      </c:pivotFmt>
      <c:pivotFmt>
        <c:idx val="87"/>
        <c:spPr>
          <a:solidFill>
            <a:schemeClr val="accent1">
              <a:shade val="68000"/>
            </a:schemeClr>
          </a:solidFill>
          <a:ln>
            <a:noFill/>
          </a:ln>
          <a:effectLst>
            <a:outerShdw blurRad="254000" sx="102000" sy="102000" algn="ctr" rotWithShape="0">
              <a:prstClr val="black">
                <a:alpha val="20000"/>
              </a:prstClr>
            </a:outerShdw>
          </a:effectLst>
        </c:spPr>
      </c:pivotFmt>
      <c:pivotFmt>
        <c:idx val="88"/>
        <c:spPr>
          <a:solidFill>
            <a:schemeClr val="accent1">
              <a:shade val="80000"/>
            </a:schemeClr>
          </a:solidFill>
          <a:ln>
            <a:noFill/>
          </a:ln>
          <a:effectLst>
            <a:outerShdw blurRad="254000" sx="102000" sy="102000" algn="ctr" rotWithShape="0">
              <a:prstClr val="black">
                <a:alpha val="20000"/>
              </a:prstClr>
            </a:outerShdw>
          </a:effectLst>
        </c:spPr>
      </c:pivotFmt>
      <c:pivotFmt>
        <c:idx val="89"/>
        <c:spPr>
          <a:solidFill>
            <a:schemeClr val="accent1">
              <a:shade val="93000"/>
            </a:schemeClr>
          </a:solidFill>
          <a:ln>
            <a:noFill/>
          </a:ln>
          <a:effectLst>
            <a:outerShdw blurRad="254000" sx="102000" sy="102000" algn="ctr" rotWithShape="0">
              <a:prstClr val="black">
                <a:alpha val="20000"/>
              </a:prstClr>
            </a:outerShdw>
          </a:effectLst>
        </c:spPr>
      </c:pivotFmt>
      <c:pivotFmt>
        <c:idx val="90"/>
        <c:spPr>
          <a:solidFill>
            <a:schemeClr val="accent1">
              <a:tint val="94000"/>
            </a:schemeClr>
          </a:solidFill>
          <a:ln>
            <a:noFill/>
          </a:ln>
          <a:effectLst>
            <a:outerShdw blurRad="254000" sx="102000" sy="102000" algn="ctr" rotWithShape="0">
              <a:prstClr val="black">
                <a:alpha val="20000"/>
              </a:prstClr>
            </a:outerShdw>
          </a:effectLst>
        </c:spPr>
      </c:pivotFmt>
      <c:pivotFmt>
        <c:idx val="91"/>
        <c:spPr>
          <a:solidFill>
            <a:schemeClr val="accent1">
              <a:tint val="81000"/>
            </a:schemeClr>
          </a:solidFill>
          <a:ln>
            <a:noFill/>
          </a:ln>
          <a:effectLst>
            <a:outerShdw blurRad="254000" sx="102000" sy="102000" algn="ctr" rotWithShape="0">
              <a:prstClr val="black">
                <a:alpha val="20000"/>
              </a:prstClr>
            </a:outerShdw>
          </a:effectLst>
        </c:spPr>
      </c:pivotFmt>
      <c:pivotFmt>
        <c:idx val="92"/>
        <c:spPr>
          <a:solidFill>
            <a:schemeClr val="accent1">
              <a:tint val="69000"/>
            </a:schemeClr>
          </a:solidFill>
          <a:ln>
            <a:noFill/>
          </a:ln>
          <a:effectLst>
            <a:outerShdw blurRad="254000" sx="102000" sy="102000" algn="ctr" rotWithShape="0">
              <a:prstClr val="black">
                <a:alpha val="20000"/>
              </a:prstClr>
            </a:outerShdw>
          </a:effectLst>
        </c:spPr>
      </c:pivotFmt>
      <c:pivotFmt>
        <c:idx val="93"/>
        <c:spPr>
          <a:solidFill>
            <a:schemeClr val="accent1">
              <a:tint val="56000"/>
            </a:schemeClr>
          </a:solidFill>
          <a:ln>
            <a:noFill/>
          </a:ln>
          <a:effectLst>
            <a:outerShdw blurRad="254000" sx="102000" sy="102000" algn="ctr" rotWithShape="0">
              <a:prstClr val="black">
                <a:alpha val="20000"/>
              </a:prstClr>
            </a:outerShdw>
          </a:effectLst>
        </c:spPr>
      </c:pivotFmt>
      <c:pivotFmt>
        <c:idx val="94"/>
        <c:spPr>
          <a:solidFill>
            <a:schemeClr val="accent1">
              <a:tint val="43000"/>
            </a:schemeClr>
          </a:solidFill>
          <a:ln>
            <a:noFill/>
          </a:ln>
          <a:effectLst>
            <a:outerShdw blurRad="254000" sx="102000" sy="102000" algn="ctr" rotWithShape="0">
              <a:prstClr val="black">
                <a:alpha val="20000"/>
              </a:prstClr>
            </a:outerShdw>
          </a:effectLst>
        </c:spPr>
      </c:pivotFmt>
      <c:pivotFmt>
        <c:idx val="95"/>
        <c:spPr>
          <a:solidFill>
            <a:schemeClr val="accent1">
              <a:tint val="69000"/>
            </a:schemeClr>
          </a:solidFill>
          <a:ln>
            <a:noFill/>
          </a:ln>
          <a:effectLst>
            <a:outerShdw blurRad="254000" sx="102000" sy="102000" algn="ctr" rotWithShape="0">
              <a:prstClr val="black">
                <a:alpha val="20000"/>
              </a:prstClr>
            </a:outerShdw>
          </a:effectLst>
        </c:spPr>
      </c:pivotFmt>
      <c:pivotFmt>
        <c:idx val="96"/>
        <c:spPr>
          <a:solidFill>
            <a:schemeClr val="accent1">
              <a:tint val="43000"/>
            </a:schemeClr>
          </a:solidFill>
          <a:ln>
            <a:noFill/>
          </a:ln>
          <a:effectLst>
            <a:outerShdw blurRad="254000" sx="102000" sy="102000" algn="ctr" rotWithShape="0">
              <a:prstClr val="black">
                <a:alpha val="20000"/>
              </a:prstClr>
            </a:outerShdw>
          </a:effectLst>
        </c:spPr>
      </c:pivotFmt>
      <c:pivotFmt>
        <c:idx val="97"/>
        <c:spPr>
          <a:solidFill>
            <a:schemeClr val="accent1">
              <a:tint val="69000"/>
            </a:schemeClr>
          </a:solidFill>
          <a:ln>
            <a:noFill/>
          </a:ln>
          <a:effectLst>
            <a:outerShdw blurRad="254000" sx="102000" sy="102000" algn="ctr" rotWithShape="0">
              <a:prstClr val="black">
                <a:alpha val="20000"/>
              </a:prstClr>
            </a:outerShdw>
          </a:effectLst>
        </c:spPr>
      </c:pivotFmt>
      <c:pivotFmt>
        <c:idx val="98"/>
        <c:spPr>
          <a:solidFill>
            <a:schemeClr val="accent1">
              <a:tint val="56000"/>
            </a:schemeClr>
          </a:solidFill>
          <a:ln>
            <a:noFill/>
          </a:ln>
          <a:effectLst>
            <a:outerShdw blurRad="254000" sx="102000" sy="102000" algn="ctr" rotWithShape="0">
              <a:prstClr val="black">
                <a:alpha val="20000"/>
              </a:prstClr>
            </a:outerShdw>
          </a:effectLst>
        </c:spPr>
      </c:pivotFmt>
      <c:pivotFmt>
        <c:idx val="99"/>
        <c:spPr>
          <a:solidFill>
            <a:schemeClr val="accent1">
              <a:tint val="43000"/>
            </a:schemeClr>
          </a:solidFill>
          <a:ln>
            <a:noFill/>
          </a:ln>
          <a:effectLst>
            <a:outerShdw blurRad="254000" sx="102000" sy="102000" algn="ctr" rotWithShape="0">
              <a:prstClr val="black">
                <a:alpha val="20000"/>
              </a:prstClr>
            </a:outerShdw>
          </a:effectLst>
        </c:spPr>
      </c:pivotFmt>
      <c:pivotFmt>
        <c:idx val="100"/>
        <c:spPr>
          <a:solidFill>
            <a:schemeClr val="accent1">
              <a:tint val="56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4227643970163917E-2"/>
          <c:y val="3.9502768445629687E-2"/>
          <c:w val="0.65244619673258175"/>
          <c:h val="0.92099446310874067"/>
        </c:manualLayout>
      </c:layout>
      <c:pieChart>
        <c:varyColors val="1"/>
        <c:ser>
          <c:idx val="0"/>
          <c:order val="0"/>
          <c:tx>
            <c:strRef>
              <c:f>Phase1!$B$32</c:f>
              <c:strCache>
                <c:ptCount val="1"/>
                <c:pt idx="0">
                  <c:v>Total</c:v>
                </c:pt>
              </c:strCache>
            </c:strRef>
          </c:tx>
          <c:dPt>
            <c:idx val="0"/>
            <c:bubble3D val="0"/>
            <c:spPr>
              <a:solidFill>
                <a:schemeClr val="accent1">
                  <a:shade val="4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00A-420C-B91C-4A4C1896A091}"/>
              </c:ext>
            </c:extLst>
          </c:dPt>
          <c:dPt>
            <c:idx val="1"/>
            <c:bubble3D val="0"/>
            <c:spPr>
              <a:solidFill>
                <a:schemeClr val="accent1">
                  <a:shade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00A-420C-B91C-4A4C1896A091}"/>
              </c:ext>
            </c:extLst>
          </c:dPt>
          <c:dPt>
            <c:idx val="2"/>
            <c:bubble3D val="0"/>
            <c:spPr>
              <a:solidFill>
                <a:schemeClr val="accent1">
                  <a:shade val="6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00A-420C-B91C-4A4C1896A091}"/>
              </c:ext>
            </c:extLst>
          </c:dPt>
          <c:dPt>
            <c:idx val="3"/>
            <c:bubble3D val="0"/>
            <c:spPr>
              <a:solidFill>
                <a:schemeClr val="accent1">
                  <a:shade val="9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00A-420C-B91C-4A4C1896A091}"/>
              </c:ext>
            </c:extLst>
          </c:dPt>
          <c:dPt>
            <c:idx val="4"/>
            <c:bubble3D val="0"/>
            <c:spPr>
              <a:solidFill>
                <a:schemeClr val="accent1">
                  <a:tint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00A-420C-B91C-4A4C1896A091}"/>
              </c:ext>
            </c:extLst>
          </c:dPt>
          <c:dPt>
            <c:idx val="5"/>
            <c:bubble3D val="0"/>
            <c:spPr>
              <a:solidFill>
                <a:schemeClr val="accent1">
                  <a:tint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00A-420C-B91C-4A4C1896A091}"/>
              </c:ext>
            </c:extLst>
          </c:dPt>
          <c:dPt>
            <c:idx val="6"/>
            <c:bubble3D val="0"/>
            <c:spPr>
              <a:solidFill>
                <a:schemeClr val="accent1">
                  <a:tint val="6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00A-420C-B91C-4A4C1896A091}"/>
              </c:ext>
            </c:extLst>
          </c:dPt>
          <c:dPt>
            <c:idx val="7"/>
            <c:bubble3D val="0"/>
            <c:spPr>
              <a:solidFill>
                <a:schemeClr val="accent1">
                  <a:tint val="5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00A-420C-B91C-4A4C1896A091}"/>
              </c:ext>
            </c:extLst>
          </c:dPt>
          <c:dPt>
            <c:idx val="8"/>
            <c:bubble3D val="0"/>
            <c:spPr>
              <a:solidFill>
                <a:schemeClr val="accent1">
                  <a:tint val="5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00A-420C-B91C-4A4C1896A091}"/>
              </c:ext>
            </c:extLst>
          </c:dPt>
          <c:dPt>
            <c:idx val="9"/>
            <c:bubble3D val="0"/>
            <c:spPr>
              <a:solidFill>
                <a:schemeClr val="accent1">
                  <a:tint val="6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00A-420C-B91C-4A4C1896A0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Phase1!$A$33:$A$43</c:f>
              <c:strCache>
                <c:ptCount val="10"/>
                <c:pt idx="0">
                  <c:v>Germany</c:v>
                </c:pt>
                <c:pt idx="1">
                  <c:v>United States of America</c:v>
                </c:pt>
                <c:pt idx="2">
                  <c:v>Italy</c:v>
                </c:pt>
                <c:pt idx="3">
                  <c:v>Israel</c:v>
                </c:pt>
                <c:pt idx="4">
                  <c:v>Viet Nam</c:v>
                </c:pt>
                <c:pt idx="5">
                  <c:v>United Kingdom</c:v>
                </c:pt>
                <c:pt idx="6">
                  <c:v>Belgium</c:v>
                </c:pt>
                <c:pt idx="7">
                  <c:v>Austria</c:v>
                </c:pt>
                <c:pt idx="8">
                  <c:v>Mexico</c:v>
                </c:pt>
                <c:pt idx="9">
                  <c:v>Indonesia</c:v>
                </c:pt>
              </c:strCache>
            </c:strRef>
          </c:cat>
          <c:val>
            <c:numRef>
              <c:f>Phase1!$B$33:$B$43</c:f>
              <c:numCache>
                <c:formatCode>General</c:formatCode>
                <c:ptCount val="10"/>
                <c:pt idx="0">
                  <c:v>91361</c:v>
                </c:pt>
                <c:pt idx="1">
                  <c:v>54248</c:v>
                </c:pt>
                <c:pt idx="2">
                  <c:v>50769</c:v>
                </c:pt>
                <c:pt idx="3">
                  <c:v>38792</c:v>
                </c:pt>
                <c:pt idx="4">
                  <c:v>34586</c:v>
                </c:pt>
                <c:pt idx="5">
                  <c:v>33184</c:v>
                </c:pt>
                <c:pt idx="6">
                  <c:v>27445</c:v>
                </c:pt>
                <c:pt idx="7">
                  <c:v>26701</c:v>
                </c:pt>
                <c:pt idx="8">
                  <c:v>24112</c:v>
                </c:pt>
                <c:pt idx="9">
                  <c:v>22859</c:v>
                </c:pt>
              </c:numCache>
            </c:numRef>
          </c:val>
          <c:extLst>
            <c:ext xmlns:c16="http://schemas.microsoft.com/office/drawing/2014/chart" uri="{C3380CC4-5D6E-409C-BE32-E72D297353CC}">
              <c16:uniqueId val="{00000014-000A-420C-B91C-4A4C1896A09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[Over_view.xlsx]Phase1!PivotTable1</c:name>
    <c:fmtId val="2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The Global Market Size </a:t>
            </a:r>
          </a:p>
        </c:rich>
      </c:tx>
      <c:layout>
        <c:manualLayout>
          <c:xMode val="edge"/>
          <c:yMode val="edge"/>
          <c:x val="0.21293552947148478"/>
          <c:y val="3.12000003275590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82902249783525"/>
          <c:y val="0.10446226881325217"/>
          <c:w val="0.72747859447717023"/>
          <c:h val="0.85100648662473999"/>
        </c:manualLayout>
      </c:layout>
      <c:barChart>
        <c:barDir val="bar"/>
        <c:grouping val="clustered"/>
        <c:varyColors val="0"/>
        <c:ser>
          <c:idx val="0"/>
          <c:order val="0"/>
          <c:tx>
            <c:strRef>
              <c:f>Phase1!$B$5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Phase1!$A$6:$A$26</c:f>
              <c:strCache>
                <c:ptCount val="20"/>
                <c:pt idx="0">
                  <c:v>Ecuador</c:v>
                </c:pt>
                <c:pt idx="1">
                  <c:v>Japan</c:v>
                </c:pt>
                <c:pt idx="2">
                  <c:v>Poland</c:v>
                </c:pt>
                <c:pt idx="3">
                  <c:v>Türkiye</c:v>
                </c:pt>
                <c:pt idx="4">
                  <c:v>India</c:v>
                </c:pt>
                <c:pt idx="5">
                  <c:v>Peru</c:v>
                </c:pt>
                <c:pt idx="6">
                  <c:v>Czech Republic</c:v>
                </c:pt>
                <c:pt idx="7">
                  <c:v>Spain</c:v>
                </c:pt>
                <c:pt idx="8">
                  <c:v>Singapore</c:v>
                </c:pt>
                <c:pt idx="9">
                  <c:v>Portugal</c:v>
                </c:pt>
                <c:pt idx="10">
                  <c:v>Indonesia</c:v>
                </c:pt>
                <c:pt idx="11">
                  <c:v>Mexico</c:v>
                </c:pt>
                <c:pt idx="12">
                  <c:v>Austria</c:v>
                </c:pt>
                <c:pt idx="13">
                  <c:v>Belgium</c:v>
                </c:pt>
                <c:pt idx="14">
                  <c:v>United Kingdom</c:v>
                </c:pt>
                <c:pt idx="15">
                  <c:v>Viet Nam</c:v>
                </c:pt>
                <c:pt idx="16">
                  <c:v>Israel</c:v>
                </c:pt>
                <c:pt idx="17">
                  <c:v>Italy</c:v>
                </c:pt>
                <c:pt idx="18">
                  <c:v>United States of America</c:v>
                </c:pt>
                <c:pt idx="19">
                  <c:v>Germany</c:v>
                </c:pt>
              </c:strCache>
            </c:strRef>
          </c:cat>
          <c:val>
            <c:numRef>
              <c:f>Phase1!$B$6:$B$26</c:f>
              <c:numCache>
                <c:formatCode>General</c:formatCode>
                <c:ptCount val="20"/>
                <c:pt idx="0">
                  <c:v>9890</c:v>
                </c:pt>
                <c:pt idx="1">
                  <c:v>10298</c:v>
                </c:pt>
                <c:pt idx="2">
                  <c:v>11640</c:v>
                </c:pt>
                <c:pt idx="3">
                  <c:v>13886</c:v>
                </c:pt>
                <c:pt idx="4">
                  <c:v>16016</c:v>
                </c:pt>
                <c:pt idx="5">
                  <c:v>17334</c:v>
                </c:pt>
                <c:pt idx="6">
                  <c:v>19180</c:v>
                </c:pt>
                <c:pt idx="7">
                  <c:v>19724</c:v>
                </c:pt>
                <c:pt idx="8">
                  <c:v>22002</c:v>
                </c:pt>
                <c:pt idx="9">
                  <c:v>22266</c:v>
                </c:pt>
                <c:pt idx="10">
                  <c:v>22859</c:v>
                </c:pt>
                <c:pt idx="11">
                  <c:v>24112</c:v>
                </c:pt>
                <c:pt idx="12">
                  <c:v>26701</c:v>
                </c:pt>
                <c:pt idx="13">
                  <c:v>27445</c:v>
                </c:pt>
                <c:pt idx="14">
                  <c:v>33184</c:v>
                </c:pt>
                <c:pt idx="15">
                  <c:v>34586</c:v>
                </c:pt>
                <c:pt idx="16">
                  <c:v>38792</c:v>
                </c:pt>
                <c:pt idx="17">
                  <c:v>50769</c:v>
                </c:pt>
                <c:pt idx="18">
                  <c:v>54248</c:v>
                </c:pt>
                <c:pt idx="19">
                  <c:v>91361</c:v>
                </c:pt>
              </c:numCache>
            </c:numRef>
          </c:val>
          <c:extLst>
            <c:ext xmlns:c16="http://schemas.microsoft.com/office/drawing/2014/chart" uri="{C3380CC4-5D6E-409C-BE32-E72D297353CC}">
              <c16:uniqueId val="{00000000-31CF-43AB-B174-04CE9A9009E8}"/>
            </c:ext>
          </c:extLst>
        </c:ser>
        <c:dLbls>
          <c:dLblPos val="outEnd"/>
          <c:showLegendKey val="0"/>
          <c:showVal val="1"/>
          <c:showCatName val="0"/>
          <c:showSerName val="0"/>
          <c:showPercent val="0"/>
          <c:showBubbleSize val="0"/>
        </c:dLbls>
        <c:gapWidth val="115"/>
        <c:overlap val="-20"/>
        <c:axId val="627161600"/>
        <c:axId val="1907458991"/>
      </c:barChart>
      <c:catAx>
        <c:axId val="6271616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07458991"/>
        <c:crosses val="autoZero"/>
        <c:auto val="1"/>
        <c:lblAlgn val="ctr"/>
        <c:lblOffset val="100"/>
        <c:noMultiLvlLbl val="0"/>
      </c:catAx>
      <c:valAx>
        <c:axId val="190745899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71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Chart Title</a:t>
          </a:r>
        </a:p>
      </cx:txPr>
    </cx:title>
    <cx:plotArea>
      <cx:plotAreaRegion>
        <cx:series layoutId="regionMap" uniqueId="{EBF49B52-6902-4FFE-91F2-BEBC8297257F}">
          <cx:dataId val="0"/>
          <cx:layoutPr>
            <cx:geography cultureLanguage="en-US" cultureRegion="EG" attribution="Powered by Bing">
              <cx:geoCache provider="{E9337A44-BEBE-4D9F-B70C-5C5E7DAFC167}">
                <cx:binary>7Hvbct04suWvOPw8VOFKAB1dHdEg902SZV1s2fILQ5ZkAryTIHj7tvM2PzYpS3JZu9VV1XE84ZqY
44cqbXCDBBeQmStX5v77zfS3m+Luuns1lUXl/nYz/fra9H3zt19+cTfmrrx2B6W96WpXf+kPbury
l/rLF3tz98ttdz3aKv2FIMx+uTHXXX83vf7H3+Fu6V19XN9c97auzvxdN5/fOV/07neuvXjp1U3t
q/5+egp3+vX1u//9X11u57vXr+6q3vbzu7m5+/X1sy+9fvXL/q3+5bGvClhZ729hLpUHSirEeUjR
13/09auirtKny/yAUUoQC/nTM0+uS5j3Z1bydR3Xt7fdnXOvHv///cxn6/7+gnV19PDiUX2/yHfn
X9/ql+fA/uPvewPwnnsj32G/D8ofXdqH/n1l+7vbVxf9dX/nXtVfXv2zvOvszfUTLD9gK9QBR5QL
RsVLWxEodYCwpCFVTH39x56e/bAlz1b4dOmlZb28L3vT9zZn7+r+Dr2/+Pk7tLrx17d193tv/p/Z
RoAPKFUiDAUg/Z1RBEId0DAMlSLkYafw00MfduJPrOTlPfg2cQ/9b+P7uK+in4/74XVzXT0B8NJ5
+89Qp+FByBnmXJCHY66egY+pOIA94SHZ80h/uIyXIX+ctgf44+g+3IenPx/u07q4rm5/HN6cHBDM
FWWCPxxm8hxvdYApY4Q8xge0d9b/eDkv4/40bw/4p+F95E+Pfz7yl/aufwUW/uOwx/QgZAwxJsWL
Zx3JAy5DQSiFsPwQ8h88zP1Sqt9fycuwf5u4h/u38X3gL09+PvD6rkit/4G4cwS4I8XDJ9zFszPP
DsIQE8mlfLAItIf+n1jPy+h/m7iH/rfxffT16uejv6tu7Q+kOYQcUE44DvEjzQGH8l1w/RpbacgE
4w8mET4/+X+4mpeRf5y2h/vj6D7qu7/AmT+96/zTm//3g2oQHkjgK6GS7PFI71MafoAYl5yEj7Dv
kcs/Ws7LqD/M2gP9YXAf89O/wEmPlrsb8+r8rvGfC3vz49Bn6gBYvUIM4wf0wZ98d+QxB54pMQpx
+HB5L8R+Xdbvm+DL8H+buLcD38b3NyH69PPdzUVzbX8gnWToAJC/B/cxwspn2Af0gHMGbP5pa/b5
zR8u52XoH6ftAf84ug/76uIvADsIGddN3d39uGMP6RMXGAn03NdgRA8khiQ2xA+Mc++4X/yZlfwb
1H+buo/8b1f20b/Y/Hz0T+uu9+l18ePAp+oglAQrwZ9zmwDSJ7gAxIc+GgRc/55a/pmlvIz+bzP3
wP/twj72p+9+PvZAAurqzv2+g/3PctgAgaqGBFX4iUHu2wBmBxhjijh53Ibnm/Cn1vTyLnw3dW8b
vruyvw+7+Ofvw5u7yd7UTzj89zkPoQeKUshsBX/u8jEioLQp8EsctIXvz/4fL+FlzJ/m7QH+NLyP
9puPPx/tf3rXdz/yzDMBuaq49/bPHc79SYdcS0r6qC/sufs/sZCXQf82cQ/1b+P7sP/zL+Bs9nTU
Hybj/492/O+KLl8Pz349Zl/d37nu+u5HRl8EFIcwwkP0EGWfs07KDiRXTHyLDnsCwx8v52WTeJq3
ZxFPw/sGsfsLiGqPBnEE/Oy2/pESD3h/RiV9iq/q+Q4EEAI44qACPXolBLLn96Hgz6/r5a3Yn7+3
JfuX97dmo39+iNj118X8hMp/Px4zSLUIB9SfNIjnwg8mBw/575NR7MWJP1zNy/vwOG0P/sfRfdR3
f4EIsbnryuvqB+LO8QFSWEnx5Iv24jMkyBIBW31SO/dw/xPreRn5bxP3sP82vo9+/FeRgH4oLfof
7edr78PXM/JHYfhbFeJH8aL/bwos/77x4Vv3R3zdX6++to181/vw+1efNm1v6mOgfDEkPOzc7vbX
19A18jWGPXRt3N/iWYA9H6GMef0UXr5NuLt2PbSlAH9SIJiCfCHVfaIMBGm8u79CJCjZhEoZYiQp
6NnwkArUE/Pra6jXIwYDwLgozODw1+tXrvZfr5ED+LbgShKo3CMM9eNvnTpQc5zTuvoGxePnV5Uv
T2tb9e7X10zArZqH790v9b5yFIJejiVHGNp/FIFlNDfX50Bj4Ov4f9WDSeZeiYs+N9xpqwqpUZqo
XduM3SUhPVs5FRYnJpT1WbXM8s2I+fQZVT2PhiyhsTBlHqeeupOuH6YrMiXjxUwQecdr2qz96OYd
L4rscpnxuwCny3s8piaajEvPksIvR6xHfGXmYBo0HdJ5Hbbwucryfkc9E5EY+uKYWiMPyz4ZkO4L
S9N1FnQexQ3hyao1/fAxl+3MdGZMI2JbCf6Jl3jyccoWEkZFSN1b0tXyKGt5F+okceVh6EdV6K4N
e6GnplnkugypKCJUqLzTbHRBPKeB3SKGmlwrTutZ8541ZyWtQrPrkfeXLsS21C2b2Vk55mIDS3Fv
yoTxqK0TfMqaWUQ9w2Ncz7zZhZMNuM6rHne6RZPVVZbGfYMPna+rTULtCQsNOsoYjkvUTKej+Kio
P+1tpucsmHTYtl9a+ombYDxLx/FwcPJzl8/HtHKrpDxaans4Dv17UaKI575bjZPQCHUXyCS3QaKG
w7YbPzZ1Uu58M5C3HZMRE7nRHXUiJln4maBJHru+PQSo3krDLibVNis2+LVpx3k1Jyb9nGW8iE0j
bzjJushwMV2jsr8NQ5dHTanw1cTdlW3VbiTBYdmluTZpUpyPeM42vJ3q2wqFF2HVfWELfi8xu0g4
2s4DXuVdt3aJzKMqgL9a4ljsLWWDZhZuvSR1t84a2WznMiGrLmDnYVO+60rcHmdkvOZ0nlNtk207
zICp9/HY5ctmKBklR9RnuZ5q+85l4zxqSngaajwiskrGDn2pR9gvEmgWiiyPAjMZosOCVrrN6w0P
ytgOftfSPrscWTIfTiKMctPpYvg4FEXobwPrL7pUxGl11fLe86gfHNOunI2uZ+nIqm2MjKaAdSZO
TCcWzXmXSM0DiitY8+wPKxUQryfalsMxbjN3HSBRnbohDVeS+nTHDcG57ho857qfKqttVsXWuPIy
SNtWk6HR3JS9blN/MlsOn4Q6FVmr9Di77cjcB0LYqqPlOR3nuEzJRbaMui1mFvekOfNpYdd8ckhz
lbsjTycaFcxeoTlbQ/uK17I2pUahOnQFvI9v/HHljNk23h5Tn5da9ssclUwe5yGR2g1ju2YVWhvH
3UmZd+hwobmMcpLWMTTpcV0PAdKTWOA/bBGa5Y3YlMS9bXHuiJ7a5LhCE4tcWRwH/dLrsurKyAXl
sBJBpWJT+llndXpRGit31TyRd0HJ0zPEVRI1OUBJQzmvlRgLoxX0DxY2/VDabhcUX/o5x+8KubSr
sg2DyypkbodbtTVN+6GpGFkXZQjuieJtXorYh9JvxgnwQNnIVy5rpmgIuzFOnFy0C0wZLT1yrXbS
h9FC2ZZNiVzjasQb6pj4jJNUrL0Zh6hrFnI1T+o8zattEqBK8ybbmmr6nJb5WW1GpkMUxiaLM1P3
F26YVTSX+aBnJFPNyyTbeJZG0mU3CUAXu1K4uEn4jRny3dzmcWHMZdq4Gzb7/HNeuW3WsVZ3I4mm
1kdJyWzMpjwC/N9a5k8qzM+DwDURCgYaEea3k0QfUQfmiFS9tbnXNYE9sOMU50NS66ortlWV8JNM
FM0pvE4XTfViT0pO/SrDWbINmB9XtaSHaT+nqzAZtyLFYsuMvUThEtc9IVfKkhF2XJjkXV8t6aEr
sVmXlig9hbbWQ5+k74uk+JC1bNMjQ2MaXgHjL/WIJau2DbE0WYGzZR8MxM9TShv6vhk9eHWZfsaW
gO0yA8DNoS7arNX1IoYNsymPymJgN+PQxuB6pNGk58GuUUWq6WSCI4oG5K+LvC+PGPb953oKx0lP
kAfeVCSoWCwSNtIYW065ljlq43JpxcZiO5zUtsvlG1LX+L3PRRtNLAuCTYn4SaEyf1IOVWd02CX0
dOpwH/Vdh2Pw3GqdBnO3GzueHQmceKlbmoLTUK446arRrMcqLKMgHwswTIfiLEitngbFNebWbpec
z5tJMvGhSdMVK8sTlvTbzqebptzW01BsMcmqLV2KwesBXGDo0mE31OOWFuGXQNXtEZ0QitOpCAft
JunXtmXBVvZjtq5RnqwFvItTw3LUlS0+dcEUpeEIEMA7DFN42U/jCAuyzfniONKJux6WzK6ToRHv
Az8n60mULu5R38d16sZtxlyySmQbXqYor68DWizvUinsakqG8g1t8+wysKPZzXkVbBi16eGY1eYw
Jyo4CYpuPgusbK7sHKaBNkBFIHrOMtnlrCQQsPvwvO+C6ri0qLrscV19NjhcLuxEkxiFk4srlqC1
LGVyCiWPIg4rlOwcnpeb7wWMZxTrpm7mzqYQ1b/yy28f//Hmqcn6ax/vb+P3HdW/fXrb3FUXfXd3
17+5bva/ec+Dv30V7v/Ii+/Z57MP/0KE/w3VfWjc/jcX/xwPBh3w93jw4XV5/V0f8T27/DrjgQgH
IjwACyUEWjeUYJDCw80emHAgJLShCgLiOuIC2mkwcNRHKoyhcYwAe5ZAvkJgWRjUrUcmjMUBghbi
ewILcowUUv0nRPgrE/+eCPP7LikMjFwwDHV2IOvPiTDp896rBmfrBaN20OFI7LW0jDo9Msasbuqq
KbTjCp/XGIF7xK5qh3jJg2HWBZrbPmJogFBRlq6ZNAowm7Q3S/KmKow4BppLy7hUYbasJir7yIdF
sBW28JUe/TC/r5RaEp00rSfR7Ib8Q9OLtFpxLA5NYsrzuchoE7W9CGcdprLIopEXE9PlwlgRFck0
V5q0wqarRUiRaPB59LLsFKJxRRk9LhJSf2yLRmnXJCEskNDkrYT2jkFX+cD4Jgi9yjYtd2DrIyoh
JtJyugxlUNSRUf3SAiNCvozKdmSBtm4WwM4CeVKnOJ/igeDpLsVqarRty+k9ziTaTjgvyggtON/B
x9KvSTXjD2neks8CfinQa46EvfYEQqpuSZ7iiKec2FXvyZSt8OLR5ewD9iF3trTbccnVZ2Hb9oiN
IxcrK6oA4ldTtEz3NCuy2C8yeId54oPI1mH+ERpw2birshknevEGNsdRmX1shAsWPRvFuF4IAs7R
4iSZtQC/kUahwsEnNWUD1olNOFunyyCBPXXiug6IrHQZ2P4jKam5SRI4n7oOm+QtGWtsdTKTjsZm
Uf0n3EI3pF6AEcHZEYwtx8OYZx8D6G+KXDjIIbY4z3wE0Z5PQDID+6ljASQbwGUciywUBO+G1k82
gpbWCUKj7bK1c9x+HEhCixW4QRIFbKahnhIyVmvW5+AJu0CNSTQA0zTrxA/sLHR0KjemN+MhZCpj
n8IDlqmJvrP1FxJJKEXuWQ+ksFJBr2FIGWf3KvX3aWRWuxDBfYFHElOtLGyiBsMm617x7A8etZex
cn7fBiMEZiGURUOoPTx/VOFtkXZYZOuGt6eBWLK4EGMQSd4FK2cUJACtHY4b+PMUZ2h883/Nvw93
0AzR3b0C9+5erT2oBPe/o/l/wNMTDNLqt5/f/Ivi8ayV6Kvgcf/9Bz/PDijBGA6CRBR6ZhSFg/Do
5sGXQ6skBFfGKVMYvvbNzYOkLgRlsK1KYPC9DC49unkiDkJIssHNc1BKKPRb/kdufu/whAJ+BAEF
XAnxRwoh7jtivz+no/RdaloL7LsYyk5XaTAuW8gqQhr5pgw3S5o7FKlxhixdDAGICFM4LCAl5HPS
gV9Kik5nUwkjJOGqW7GiTN3Kl1Z2cOqNYFE9d0kT10iUTazK0cjz77B+wdKg5evemL7XbAAqisFl
CEwInH+y9xLNjJzNi+GL51gOZ/DQoQGiNvYonnrlRi3KBQPjnOdlhQO6HCeWLxs5EnaXKFKkV0mV
eLoJu5L6qJbLnH9IRbvg2JGqNHE+L3mEB0r9tYfuJw8qCQ7zqKNzHUa8ER3kQAX34RrbhXQXDYgL
OmMFrcEYU0w3U2nDYeUnxt1mGZIi0dPSokETkHaKqFpKYLWqCARfZWEJXrBcZBtZ3IAxE6NkZEgw
4xi1WTdog7Kp10uWeBa3SRO8N+HcVlFa2qTb9JJXX0D+MLTXIcnaE2Dj7ZUkeYiP+mlWG3CCk4vC
sVIl+PaiLsAvZo3R3tvFr6wTpIibOgAlAG5ynHQpI6uiGufzETVlAolBM18FpEZpPLnBBxdLm9b5
OuODCg9nYL/zqsgz+87isFmlYWHHjanSmepadoBjF+SViV0/tdMnmB1Y7ZtpGN8ZVYfBmWqnxq87
0D9shEyNzjMg2fzNYNNyXtPejXk8LCpIdeuS9qoH9c5HweCqRJt56G7b0iTiwlQVhcyc82bZSg/s
I8rGabzilS2KtZEzTqNmSs1y6ilu87VsIZvQvMVpqheLlY1Yj80hB93Ia18JcZIi2tJzsbSDjZPM
wlv0GWmuat8atcvHhJxBHsbhV2/Aig+bflkg8xgGM61nNXcsatNhak96Q5tGJ6NjcyxT1ZYrygfU
7oowrGtNUbkcCtJaqktUyI/eMaLiYWBJEVPuzQdTiUTogjU5W/FkrNwuSN00Qg5Tle3VaMvsS90Y
SNzqiqX4tubddCp6s2SRH+oAhDVSsWvcStgkSfiYrBPXlzLq5WznlXM+a+MObMqsUM1T877h+fiZ
1JknkPCiHiypWNAS2zxp+ogniSdvlw7DzdIJw82Yrd2MdTeDgLpqbdCVXrfwYoDusITJUT214EBa
Nkq8Bko3nVaqRThuxTgEFwXrJdvJAIOx9Vgug67LEm7qZ1yYGHfTdDoRlM+Qd381xb7vBmt0lg1w
i4ZXbvo01UBJtiaYlyzTtaETMJaegkBzy3LIqEbdKz8FnQ5yW9eZbrhR6nIydTix2IYTPHgBjnYl
Xd6Tt0VeDsn64bgupE34R489bHoZ5OAaHg5dN5pSrWUzoCEmbqmqY5OPFKwjhGw5ypy8FiwdeMxs
0MKhH1L+kXSyDncVGzOi01nQqOGZOwNMKEhXZmZXQZ/kx7wQ/dsQj0Gri8ywz1Mwsl5XSX2b5QXa
EkqyI1APu9XgCN95V4MpV01fxKkkwzYtqy+pn7p4qUiYrsOgzE9EQUQWsRxZs87qDlSiIemBwC+I
j6ApJ+jDNGAPrj8nq2zJ5qupkeKkFqh6rwYJum+VpvUnyLfVUTFbS6M5qMwY+Rwoua+SMu7qurhE
SQPyOB/rN9zPICiWaZOd0hFkx2jOJN2mIPiDqDwL876Y+IU0kPXDTlmb3icIfX8myQgKpYI7hBqU
w4wAPk7M8AhvcRTyAICuC5XGLiF2iXKVWqJn3rZxg8V8ntddYGIyD/w0xGV9jGUDe0AD/86DYhu5
xPHDWUxZJDvpa930I49T3tnzuTH5BBjK+e1S+fY4Het8JTmewR3373PRZyczmb+A1NV9kLiu+Wrh
SZBFIfjZYDeUdfJhyrMLv3Tprm99dwxvX8SD9P5qUmOh7WAhHVcjSMGFrzdNDkd36BvqYgGC5eHC
wKDtYPpRB5PEUd2ohkZQ8AXLzfDQjqslNwV4s8J88fVcXoDHLlPdJCqsdNa4doNUmsOAKM3bUbUq
X41t26156koF/iJc2shATCBR1pbZ8aIYFBqkcf5GmgJU9EXYJohVOyTX9aLoFpcV+eTLrjaQxoj2
s7VBiFZJguaLdmzDDbJpG+iCE5XHYu57GSmWkVWdhuHJUhT5DrlSbsCT+ON7+T+qHEsPCZPttqjE
8mmYqz5KPfHlujVNSHWKsvozhMas03nb221WZ/22rJsuTheDC91L0B8PIePkYluUWQCU38OO6anP
h9ugnthdaIYvCVq6N2lRg/oBbOr9zFRyJVEuPgVyGkHic83nvhqrRmezTaIOJaCdpWLAsYVzAY/K
lTjKsiZTR6gY2nPG5iSG8tBk406Nzd2MevdFZq49BQ8P2jII2PyE07C/wbgXF94MPu5GHBS6ThZx
7Cu2NHFXkCKiCZFnDZnFddnN7VkWhPYcHGa5cjZdPuR45Ee9NBi8TZO8kUW+3DhIDD94YFxr4lx/
Br8oVlEDxShdobmOy7BJh6s+sRX4D6E6kJKJWd4tZUMzUHnlPR1zXTNscwopw1UNpDLVpAgys8py
XOUa2052GmXD/MbUSXiV5wsYO1kGpRfKq3EVMEy6SKW++AKiF4MC0ti4S9mFEPvBHcgisnZZIJ4k
S62N7cm6MuXgIyiKQTDORjhEugorKtajzaZpDdEg/5CH/RCu+3wZjhivBhE3SBUb1ztpolYMvIrq
tu7R2VxLt+37kt+VWVofLgacu+aUTlCwwmGxbAwIJSZayGzLFSRCnkGFAPZAvh8Unp2WUPVDmS5E
DW4uzbj8SFpYdDQhnvG45FPItglhaREHbjBuBSQoj2sGxhVjXDUqrpMquCPCG7QeZWqTOC1mNUQ8
IG08qKlfj1OSLpFpBqsg3DXguzH8onjQyJMSAS1R/rjhtbdxnnTOx64lYXA+CotdXA9KpCsJcdPp
MsQF/lRbhj95Kubp1KsZReXMWLPhkKUHEANAfNUVaLNm1S1D409DYEr2GCegH4D9z6Q/TLlXE+xE
T/NjlSn30c5QjIOILIdDZsd60AmwjkwHUB8EP9w1za2fe15sUC0U2eQT8/VaTBTCR6Ew3dJsLNNN
NvRIM6NEEw2LZEaDrhAG2lEErJUlWYjPQFwoMNRFh+GUj6JsdW5ws/E0V0dl45VcESB4LvbVeK+c
Q94BzsSGR3PScBTZfMq2NEmzc+IniKusYfwLkKOTsMww6CkOBJtDTN2UaBEuoMSoRrkJjqQNynWQ
TNnRmNf0qHSyYRvkE59HRepydlSXE5z/AMkBipPB2FlQRFV7JZoUKktsGduTHGIolGin+oyBepTF
yCNlNG0QkI5poFMfJwFQMV3dSwiRzGcw9gJStxXkM0DWF6AB112V9hdFtkBYXlyXv+mwD0HjEW49
B2aOEg5sazVlYXACMk/zSeFUQXZkCpiftD7EWrFmLLXt7+XnfK680w40VaKTxYKKBfUhOKRVVftB
j4OlUBMrxypfl2hp2w0RKaHaLzw4RlUm23jxPMCHkPj0YdRQby/VkDkepaqSH0eoNcaWs7nTIxSF
LluKoGS1OPA9UR+qZpcNhh6SRsomUqUA8+1AAIb8gtbkUjZZdayqCfCfac/zSPhMHIfDfX6XIs/e
0z6vr1jRDJu8V9knZimQeVzU0y3pcXsm2zqf4Y1NwnY+COmuItSNO1SgKo+49+hT4tICdMSvSYAp
8ESO5zy/zFIqk1WnlnZZD8tYy20vx4bCAWImgFQlGTmUPZIvlI/2CFk07SD+yx0G9fBYuarOojYo
fBOXhi409uq+qATsz0VmIXT5YHC3XHo8e7bCoV8uxNAJtzKqpEcFz+0t6H+gwLXTJE9HCSdMVwXD
Ebp3Fhx3lEQ1G9y2I2l3AfR70AGYv5bzaLdNcp8QmjrNNACfv1FE1jtngm7VCGF2pjG3POwbjRY7
7cDoRhwVMh00lAJL2OQ+CLfGJvk6kI05Y5Zndx0r2Rc/8OC8VLYD9c2oi3RO0pWA+BoTEZRBxKtF
Zhp1lTgNwXzvknEKjG4gZfkIv0mpmqg2CxSMKjsW7abtZnGFu5oOcejQrIP7/EuOOITPNXQLvB2I
MhEB8W0tc1ExrYoairrTEECJrKLDdiCsOpx7O20gWI56hpxSFkL0UULToNEhmk4RMI9NproPVoj0
PQ5IeEQ6Bs4CUbJdymkL7G1+y4KWfOTN2CwalFNzhGu30BWQk24TzqQ6JQHtOg2nPU83E5v8bpoL
tzYzHt5PBRYbkQKBbxFd1yUf3rqeeAO1FqqOl0Lc1hMGJTNPDAITVUt5JCubbfthARtJUp9nERTc
5KGtJ7KD6HNnxjS9DYN22M4G05UEp1rFqg7CY5QJUC5BMLV11PNM4agvenMOXrJ4U0pfrsbGKnAR
DZxOiPWqgsIZ/CRkPc5Z+LG2Ko28S7OYNhioLaIyKiHxi9ps6E5La6uVoePwZlyKO97DrGHug10X
0uIIamVkOyRhZCGgsVWLg/JOZg0Fdde1b1XhwgUYXt3xddaVA98Y6KA4YbVzZ1WS5BvR4OCwC9K0
gD6VBJilF0ZoyEIQ113fNqn+P9Sd2ZKkOLqtX+W8ANtAICRu9gXgc7jHnBEZN1jkJAYhEIOQePqz
vLJ374zsrirru3PMyqyqsrLCHRDS/6/1rT9lsoZb6bWor4tRllnNu/roAya5J6N6X0Vvjygvpn3j
4uFGzsxPecijW9KO8pNpS6M3lg8VzmYc9C9Lbd2upMWI8oJMUzbwpFq2oaywlrA+D0U/VOHeqiX5
Eqmqe1CjP+Hhh4VJ+6GU0ylYZOGlS6X9ZDOR2vyQg0bjEqCqwT6ZXHmMvmp2ixe7L2yJ5O3Y9/18
pDE1dyPz8BKVZMV276318M235YCCuZlWFLNT+DJM6AmjYQ7UrmHMfikaxYO0RtWBtxfokAfpGg0K
lvGKmnyIhJ8uFvhCxFvvgGJ8rLPSp0UW9qJbcCKCxOlDVQIBmiOz1QX5HGkdnFTdVVmrgmlL9VLH
W+t5b7712Y4YprKgru2pLDxxsOg/0mby+g1qFJytQz0ZeKdBcdCuRG8QTMrtBxYGz3aCEZJhX6DN
Jp7wnS1yji89VwXsUptYyFFJcydsp9+oULFEdz52T84WT8MopltpY3Y1Uj28OKyJ5vppUKalKUtm
/2q01MtdFRmvuHXU8MwMJvmkfDlseOwvOzeKZt1asUQxuhXf5drW8gH14LoNlpDolAV0+NJQNbzP
jRigmGnz1S5TM+RzuG5c5UmAJjLaofL0eMqTJTpaA3JmbI13wQGov8yB19yVVOhsKEyHFmxdCPzi
tu12cICLwyLlcujQJN23xsB2BZ+QM+Hkl7Waepfh6E0OQdmempC7NBiKch9ELTaKeS33rIOGAqRq
mjMVz/z7sPhuzOCzcZpPzIFHMbE3TDsLC/6erWZ+1dS5fTeTcbpzsKG3XTm94ThuH2uu7IY3rbwD
vHKYcbW72ZvxovO4mb9HS7zQ41pPq38UjI/LBjaP97YOVL/ydrr0NWk3HfRb0BOseq2E8h+GoW4z
ujYEAppffQZd0u89MUMvZN5jV8AgqyGVuT1q5sRBxvBQbaNP7lJvidsbM6/NAe2k2oVDEb95bRXk
jQjLc42nNHUmrvMpLoxNy5WqA7SeKV9G4g5zGXkPY42TCDUPxasQPgRsno8Q/URW4pjaDp4XnYto
cjddxbxyQ9ZJ6TQZQ9akKwdmkzE6Vxd/ANFUzKjslrEbis3ceN0p6YyFNterN1aGqOGk+xG0dgGz
JKtPRIYzCquiyq/Gx9Em5XBuxBpfCJPPq4fqXxn1jXXcf6LjiDdobEd1K5MFDrYdP02RKqsbj6vp
0xhR76gVnz5zONVwU8KmI3c16gj7pigXEGHZDB97KuZ6ztEPxZC7lkoEa9q3Ea4RUp/Sd9XaQkxl
EidPXvp6fGJtjAowHNC+pO6qBBVR5etdGRoIlwAQUKUmU+fD4JOe/+x0NOfalHA+RWmik6d8/AY0
9vEdvKT2CSfuYLaxqlBLdUsnwPbAnBEHg2akzYN+0P1pmrqizLsSRVVa8mapNtQGtr9BZZLUuZ4G
bDM2Ymi68Ew5xCcQheZnrOAnkvlvRPN/p5jTCNB+HPlwN2L4Fb/K/rqLigUJi+8YUuKOvJ19undr
VDaZ6wR8224uOgj6g7uwxutf/1qw/xfLAbRRQsIYznAMOh0GxofP5rEZddCt77wb1bkC07cTLqjz
FaIrLEA977tQzg9eAZAhq2fP3/71x1/d849uAbzxEN/gmiLhESZSfPz8kgEZtDGU5NUPynLT+opB
QEyqyn0FFUTNU8+jwMfOn+ARWM/3QfmB1dgODOrmZhlm6DOo+XWdO1rZ5gB31cnT3ImC7ECmtV4e
NaO2dx24GoB1rg69n3mdP316wRVC/WB4XI3aK/TKE4q/Rb8ZHl4ZBxCzI5mSoGjiHbxN6OCeUsTP
jIE6t5maIJAolRp4OqXiMGOEDK5WjWeXT9HYtO1uHcCY5sEfro2nvVj+nJH0H31JxMFh4wP4xSSi
a1rz1zUWhthsWaFlGvdDbUB0enF3ao3A98LBfQ8DtvqeNBO8mrpZcZP/cJGSLkEjR7Qg8aasRQW5
hw2lg3xI1+RvXoKrK/fhNvIAMDGKcfC+BO4p/431hbBd9oVuqnSaZWIefr50Ixlruwt6aFQX7Bt0
3MYV9PqcdYOLD8KOq7wkqrRWptpNAbpj26B8kFphuYw2xEoptA3cqa10uIh0AorDf5quf3pvw9/s
5RhfGE+d4i0i1I8wrezjve1rusqk1E1KIonVGzZO8jcpdG82nsOL/d5qPO988cqoOQtCRJBiuyzr
i3BxV54oCwXdS9kX8LFIWcktLLBR5AucdvCYQ4lNs766QVACSpotkyOfKC3iIU0GGfdQweom2mrU
zTZvW7QaqKU133m8azv8wNb7gY6pfgj9EFprpeGZZBYowntfLny5X8YyfkpsSGUaTlPf/c3bQa4b
yK9vBw8iYDNIIyUMWbz4GpT/deGtMCZaBlMnNXhM5QWYFFqbearWIqtQM3UbRbsoPI8D4LrNUFXE
ndYkFs2R+gr/HKFpu4X6P1a7RMGizYAGRv0em2hTn/zY8QhstE+9FM4uGXPdAMxNOShSdyKWdxUq
JOUnS86Huebvfdw26wGqS/0Kgd93T3+9m33czBjxwUtgG4muiwFzSK5o/q/XWoIkdlFT1GnLF3Wt
oEXWVFYeWr/tj3E1QA/wuxi1RDSRjfOSdvybl+gPIP5/7za+AW7ylTgCfITpbZhB8PEbrKWlTtUj
9OQSwaBtLIIIReTKoSn8tHRwm1l0SIqofK28brKpLIfrzhoI8pWWtFeZ7GkV5QTibJERCa1y24bL
/KZqHILoPovi4Jml0BuMuIl2dG5kn2s0u0DG6QoKNm1J4W1oBKFy99d3l/x+e+GwhwHnQYA5mlfo
iny8OFrGwi/i6Rs6E32G0qJkRmaJbw+FIDmji5wBFgUsPBZAx997H2hTztjQFBuf8yLcLAn49rQD
K3zroIzmxtX1I7F2AnbsBfQxmV19imeFPcUvqKozuDdqyH1/Cc6V5ezKCkE25y6sm7xXau6h5dFx
0yb98BAVaIb+Bib5A+v69XHiioEqxIRFDJs2sIWPVyy9jknayW9TePXVQrge6CG68aqdgUpQGYf0
ZLZYY91ZGmGrHe2gu6ImR1sz6bC0P8Ngf7rV/Wbu40v4nCQ0CAns/SuO9lu50II1QxEBnH1acJwf
urn3Hus6USwVc1Do3IaxezbaBHByJ1lUm4UCg7xJElVVUJumcU4XGNV1Ggia/FAlr6dN3frxhYVN
GGznvml/DBWFVUl73Z5no7R89Bdu0V9dDU5sNP1n0o/0ic7Q68Ef+1Dv/vhVz9AeYr1vPJY5YSqT
C483EuC+hyXSTVqkPmIJAXDVrgkBOLcoFl0bgDJeYGOLrFjDqtq1nR2xoo2CWidRlJf4kUsEghy7
yPSaqA4/TP7hQBIA/GKv2Kz3GLUVbDlsfzSSALwKgMboaGFzFp3dAP7SXa5Ym0Tgweur1e6R5sbJ
PngeEwdFmHbofdKmHphMTZucpd/HQaZIIJNNOLUoX5FSieGW4e56qQtm2E1/vFv/ADPvfq6p30jQ
3/71v5+6Fn/9TgBhbfwT9fzvP2VH/18kQmO8LX/OCZ3f56Gaqnn8NRyFGvh/WKEYQVofXii7voFX
WAib+U9WiMaYwUAJwW4E2g7vGfahf4ajkPMMge4gHYX/NSEJjrt/hqP8P6K5JEGqKkKiKaH/ESx0
RT7/d2/gBO8hiNRrsUTwQRgu+XFvWGstVdMwm6mGBUdPM/scA0spcwU1P1unZQaQp+O81jBy0L2s
9fviL+yH1qU7/HLn/rF4fg1qfWxg/vgqAXpnXFWAlY5A/sevohI3emClXUbAUu8x/gwKAZIne9ZL
JpC9KKf7hoviq0ai4m9OvI/lBUffcD0LGLk+CGxJvxffsQYjNYZrlyde+YlPaDALZb/Xlm8HocO/
+bDr+f3rLceHUex+ybVOjYCJ/VbpA7iG/93wPpfwJXJXzu9h7zV/c8z9+w/hiNDhsrD///YhJYB8
IanX5wSSwsHramC8LAwf//qRfTxLcd8Yfj6eVHK9lGvr8vGR9aOZOoUsAeIT3T29ShtW6KeErbBQ
1s/N2h+4ae/kkPzNCRJdD+kP95AR+Ewh4UkEohnDfT9+cBcnEESneM5xsHlJNgN3c9tm4foFAato
2hZktfCmOv89LNb1bL0ueSqjAju2NsiH5XMNv6igukK9qhf+7FBHwYNtE/tShQY6dkQ8vwRGetWe
W01MlCfxilMb3cATjE78tKGsrlTziuq4iRsIfsqtF2cxK/dA5lWSlJCRdClIBsJgcwueHJLxmo0K
hwiSVdJWyObU4acBt0zsw2GOcQRNMws2cDdXSM/9qBKI8hTl1V8/tX9ZG3jQASj1BJUupjv+joF3
FEBYY8Sct2pszp5fzCiZE/Y3n/Iv7xQLscw5QbozQL/4+zsFWwHBlymAYOVPGoLLQNCdFzaLrPHh
BRGV/fVVYU/8bUmEGBwHfp4ybLiUXf/7LylP0DE9ncthymEg4cnNKkyXWEc50BVYuU1H88Bp/p9f
JGDgELs3RWYVFfPHD00SkIksLqacNfMdrPpmP5XjlC5hcqcc9N6/vsR/8+A4hmAA37+2t2gUPn7a
isVhhoDPSKSCqm4BKcASs8PfXFNw3Rs+vFwJsgt4dtiDMeA8iK///Zc7OQWIIC3YuNA7NuoN8V5C
c8X7Jkl1V/Enbvobbx5ika+CNG3mNGu3qoIoD4uHsKcY2M5tBQqd/7z8/6i8+NPa4UOF8f9b7oRE
OOz+vMpIZ/xRAur9/2zfx38O3foDSr7+bz+hZPJfkQ/cD/VCglF9GKOItfEPKJn+17XUBpWMCXOY
sAWM8p+VBsZZ+li3mDaKegN/tsC1CPlHoZH817X1vM595RwlTIL36X+iNXc/F8vPyg9zAv7x77+e
7UB3P1YaLMQPiwPU+gFIDhRD9Lq4f1lVsinbYNYkYwsg1WAyer2ELQIAk8fAUMkRSYtVAelVSbxr
TUM+K1FvocvuPSzXjLQ2QYbBBZuymDYJq4urEjKnCfcQU+lB/KwFNCUhm81AXLSNXQITV64tEqoC
2Yli8PNprLtMRc/DMB3dovtMQifZSM70fkYC/NSN9WPprUhDjqbPC1HcwlQcsimJt/4wAhApxLkH
O7LhQb/cchPBKEk8D8xIJRWe4fQwdEzkvSvunXMvhTIItCEfrdkWKOuyjRGVfEmqAgYSUzcuKOMc
QoKfL0hQvLZ2LHc90J+MaOQYV0QasiJGSqfwx+fW1PR2mUh4kFeggcXtj1ayZFPoZbzzkbf5QZGt
INzJnKwQidCb1AfkCNFV4kNv62SOToovzT1e/OAAM33IVDKa54q13ZLOgFCOtBA+WGroyw+RgBWt
Bb3vqyV3ffyWGBl8g2XEphRCWrvkKuiB94AmELkeo+KGE9uDre6i9aynNTxjoJvqNouAcybagv/Q
ZYAEfIkk7YZODMhS0rfiM/Agcs0mkvFONIS9SF0AkAC47O46LdtLiLcCZmHbI5cuWHgYKV/03bha
aMwD+5EgKB+lBW6hAaGyuIOjCdshIxS7Kh2npKx2sWBiCbNa8RjeralqSA9LnCEuHZh8EW3ySuqI
2y/jKApARNq/7VuEWpFvliR40r7wLyAK7lXsRRsA55XOYlBxU+rV6KMmYT3cO93AYVmHTVeHakoH
adujJTK+hd2DHHlTgZuGTnVbDP0Fql9bwoFQ9iI5kjOebt1xFewTWxRpjhX8+B0gr73pejj5a+G2
AvxeCwGiwzha2IRr9VIVBBtvh9KgDgEK+nSnVxrmBWEHnhTrLarL8uhWshH4LaG47/3Ipe2sLsUS
3YAbvakblCOVSevJvTJdn8XabgSvTmomPIdgshGlAO3fmKuylobK28OoR2i3T3uIFzBD6JAaqs+M
NbehYTvZGrA1RW5bOC/QqqhPJKw4AgTQ2IsVFeiUwxQ+mO4Rswl2vXEZVKIGvqJ1DvcTiVygsw8g
UG8LAw0pAgTpJ+DGwzL1C3KSQ5T6rjiLUOW2kzZFAQ0pE4K4Qlo6Wfm+qpDMlYDM10HjqXrJiVe9
OuBRbY20J4lE83Vy+840NMhm64JsAcFSI11+RChsvaMlPresG4t6T7CNZrJ/xGtzE9R3ThBogm9V
w59LX2XhSneOV5mek0PYrmmyqoOb6lvAIeD1oBgMmPYQRXlZ/YiwqzAblIcxrOzzMiDDBAM7bWu9
izpkKBg08aJkzwz6RtaMLcU+N74VkN1vytqZzDbVj07KOwksFOkAxrPZ16+9Xq6TDjATAm/jAZHm
k7WoZq28KD2+SygPgWfX/RQGX5xqrDjLFQMslmqcd65WhbzvGr/I4fEh7eejdAVjuoOCeVU7SX+Z
7JR1cL7FYVTrEGIcQeHltWnK09hifkXaynoQzyIxYco8ZHt1k01lk3s+RieM8lE05ffK878oh1sV
wAe7b9clW02z6QuzbhBE9+CKzt4DgMzxW7gODz6Kzwcoh4B/BfEudWm6cFNAuNep8RNzpoVrctJ7
w37pOxanbJYHIfrgE7I3Y9q1Y/fqId2HbDesS0+tyYOq67FKm2B9bwbIecjYbmHiTBmbyLoZ+jFI
wW1DOKLROSb+Y1kMKqMVf5UejHwra3tYEoSJpfFvhqqujiDukiMXfM4iUvc3BXE8LSGoYFJDNmI+
QyCXO4mMZDn10N1XTPLQhapvCzVh7y+fmcOb0fnTi267bdS8V12Y0VI8os0lKev877yK9yIujmrs
9gZURACxIevC2J6EgcHuNRpUKjnzZv7a2mrMijHqsqZr7ocg+Kq9QUKlQrxyDqp9C1AmWxjZ9HGz
SQbXpoVtgnRdo37DWW03COpXmP5wJYGc4qkMkVIJZ7JkZYFiuV37rwVSn1tIokfrJ/U3s0gOLVB9
S4buuIBs2sJ9yloaoVECI6p8YKhFe3Ftdas1uqUaQFIGgX7TgPQudA/LFsHL6FNgP63r55GG2dWY
Abv2iux3el10I+teErPcSFBT6RTVSB/ZPfU+Vx4M8YYJZF7WF8abXe19jodxP+vlzCL7hHYdJPug
VY5VApDPph1lu9lX94M026izh1XEeB0wGiVi5k5M/W0o5lPVm/U6WOILEC6w3Hw8k9U/zCPACsTf
nZLnREfPoNxei8g7GjMfGyziruxSMdUnhVTjrAKThQK421CCcOwPkVuzlp1XNr9UzjuCdHryEgBS
bPAuLFHfV/OoR1ZuA1M0KfgiOBgu+hEXFIIe3RXkPZqbnNdegJE0EA8B08MWeHXjj5bJvWnFOZ6w
zQwKO7FfXzoZgEwb4hSJy7t6jlKQUndozSNA4JhqQ52P15ykho1gvnh5LsMTcgz1ppVftV8dRE83
BLpkDY0ZeYwVt3zZJvatQqke4rGnEP7DjSPBOSnMTreed+D+eJAciU34EXXgwBpLQI0vpRWn0L24
pdzBJtla6zIPQmOKMGJ/9AmynJUwDwZTJ8xq7w3kiGxN1GYukm94afNyDHeFHKGlsgLDc4AyZtXi
fYv7/oAsxxY3LMPSyJwsD13rcBTynRrcpjZe7sdP1Bveh9LfhbWXr9g2hF9pvIDDpfDnFGN7Hghm
abAQQSxPH5ypM4imWRHpHHnVKuv8ICN1c+YjU+kq28/N+J3L+GLV+EoCt52120cN3SJwlK/lgtyx
6nJf7papPoAy5zmyM20WlUOyG2SIx4uRFkkz55QisdBHNywC+ugnKvUDcT+z+blbQi9vl89ri447
lt0+NC072dFD1pUl7ji13/AoDw3BPena3M7tGa9Wasc6N010jMeCpolpLoP2MaJiYfcxYn0AOJd6
E8703DN4hmvFEAwlD6JHh+2R8QHhKaA+5s4rcSzaIKflchjW0k8Tf8zJMu4CS/N4gZAejo82RIfX
TQtmtXBE+hD6nvMIffp+HaPXJDHqyahIIeI0JqfEw/KLje+nnfXokwur16B7SlZ7QQzisetsTg3Z
zt50X3J9igm5YUhDAFpBxYmWMhrG44RwUSz0fTSQB16ZvSXV2+Lzuwk5Ai+5IYuHeLG/I1WBxFaX
y2hE+oA/QUsz29Wfvl039G0btTgPOrOTNGmzYXrWihz8tUmvtekW41YSUGP8OSmBn/IIUkCbMzNt
mXuJ6jLFaFyJnpXOu5EfERBPua72ZgY7gLR2sHGUYqn3PKd1u/ES8lUMX1Tpqh1K9RJLKQo3LZk/
IZn2OXD8jUhbHCmTGyAK2AIC7BekfgkVUsJJfACrgefW4MzAvmBWlWQBJTg5qoamISveJ2oQ65KX
sGtTVCcZU1UWtph4FC7bsUH0uT23YXGJxKWo3lSHgiRCqmncGSRW6Kg/j4bgZEYyjfSZ1/tvoZDb
Btz8VMBHEOum8bsN7Xjar8pLtT+AsuRgakiTYo9513G4A/G34RUeCPWe2LIeVNVnfVzt0LbuLWgf
QRIsnqXP2p7slPKKXQV4rqzBMkoab5qOFbsp6jEnqnhg+q1uucsUV2y7Rg8hb8MN1cDGloZvCwYF
TrjMVDQ41GC7M8Zu0OBtC4rhRg3gb8QmPmkz5ZVj+8omFwrRJvPklyQYsyh4H1kELAdTZ8RXiZkX
u7jUQarr4xy8gHN+p82KNRM+YVwJZq6sDKc25gTUHgYH2GjUyNNhvlRZBAiUCI2DVPEaAZiFuCs7
MacVJpykehgeB8uKT4hU1NdfE+482p5up6pHDRFP3QEwLg7MEQkMEqG+gvO+YpuIT2HUfPFo+Lpg
f06FKIJUeNclibDoKKo74sIvrWVVbiv9GFi27bplPSbL+EI0OFTYnS+133yrr2cp0mOe14IGWXbD
Wt1TN/kb0leXYva/jRpAaNWGCDrFKW1YXheIS0YLUJ82TSwGtcTkIiNAjbLxsmTsrmOyOiQ3o40R
3o3AUXpXJ2j3CKi9szK6vvTJkOzdSAmqU+i11cbIek5AVtbtcEGn622NSsLDvDT0UU5k3CZcla8T
DPS3wlvLVMLvzCqY5zexRFk/9d76BoVWZ4sx3gbwAz+b1Uv2iNd3XRaQ3gCULxbESOTq3UDolUuO
fJcfpB6r2i4PMPPhhwGxYVJWq+XS1OF8i4gX2GW6co4XqtPxmopxFjoVAcTYPJiLpUMUh/TBTYc6
d9E71XhzlyCGZGeeF1Mj6Ce46PGAJL0BnOz1zjsXsah2WGnIEKlrcKCqUXcgOWfu+sVg8pPDlpuV
c1FdkioE6s+86TANc5Wa0SiVNrIMjpwMKyh8idx1OqxNNWGUBoac4WYFwFINE93GQP6AxIHC4mXG
PgrarSFoRSMJUnwNuRlRyAH3zuQKECMFfGxBj4rIubxE7mu7NCg2lgCbN4rUaR/XVR9dmO6hMyOd
UB1WTGrCXCrhxN4NbDglwF/g0+EkGMPYUyjJuhVjKmCagldto1qlynbsUkwj5kjEsD2QjIAMPaP6
TQ3Yo/MsVlz8zJv+HhKSdHyDgXFLfcsDj8bboRnX9YlGVdXk0Lw9dJDQQkHbBdWh1WjX8sgr3Cet
EN/cxhHeJWCY17JTYLJH7ffjSaw+DjCGHKwWWZIwL/jKcSz7h4l1NQT4jtGhCff1ikFE8FkDHfRn
jHFSAjEvjht1KFSi5A3CwL5FtRusBgOs1sCgv2bgiy7STXo5yJXF9rGeqQy+o4Er2fcKPlNmllFF
R0DOsX1tq3W5maZo3cNpaDFGytolA9db7cnaxcED8MChyLATBKcCQjd2pspqt1NTLYsdnQBOY3oK
6GhozOq6n/WKn+sYKYw0BshOc2Mt4PoOv4SSIBGI+9XI8bUgZOvxHI8GKd+k8TBqyjQN/dJhsIDI
1JRM87Gwiqqtv7riMNCwBDehLfDwFuPmeIrkTx2k3eyz295y2udwGb2HeJThd0Sf5i8E4dJ7F9jx
O6JYMRJBDWDZoS93Vrnx2Pum+9wjJQXHpqFkPSy+85EATQpW4TBxiIuD4ph2iqz6oazq/ohJiOK+
LgpwjlyvcZXGVgzgqEDdK9D8GdUliFhZjydjpbufRx+TA+AUIgODbQDDZlbMJmKYf/IdQGtyoKZJ
HvuJ8gdd8e5MppneA4ah6N0wWew4jD3m+8UtTV4wq4nea7WQa9tdN0sm6TggDa9HB2HD1e4Yt21/
ffpLDUEEQ0Xu0D9RjKOra0w/EhhfWLIuSmmBkVoY2OTzF0vL6YcPsB2hHGQhsyos1aOCa3KrqsHb
6saRUxsJ9AvBTeWXUL1YgxqiDfr2EK8OO50d/LCGny7IY4Pt8hWzLPtjjdEqj8U0oB7BdMUEUpaB
2kZRjF+u479ex9nh9Eauv05yV1jxrsCWAKxGb1yDlP3aMAn+bzJB+6luHIXMKLwQsdCyu6xhMHwP
hLrFOroiVn39w6t5gIW6rKbbkQnjVqAz6Xgbc0C90odIqrC/oGgX/fxQ6xYsRTiK6HPYjQWYhJjH
/GbqefwCThXVjGBjigAcxhTOLRK42RoRpFu6mUG30NSu0PxA9z1Dc11cShbf7INkECDQIhTJ0W0Y
A+sPZBjtej9EtD2cZ7md7TjuIcOFB2oFvYNzgYzAGnaHcH0rh4dlEHVW8NC/gfLpAPMjvhNWR0xi
aI9hjERDxaaOpjOg/itZU30PmhUljg0wopDIQdwJwaPHJVRoEKJ1RCa+Gp+sX6LxhQQ9bsVM7VnO
IkLbigFeTeQuAdUFXq6Qn6hBf4X7Pd2H2GFQdgwK4ySfwgYKAYHEsJeJxsytqfMycZ0aGg+QJPEs
fAtEPYD+wgEFy7AuMh0CV8IABnCatICiOl3mpTxjyObe0XqH10rm/tC8akcfBx+VMIB4m5xsK76p
CKlJGSF1NGZsBOCVuD3GUaCoKFB2rACOinW+AZYE8KSqg6yPOoLFieArZxCcg24w56hbimM0OIrm
pwm/xe3kvSB0VbZbv1viT43E7hQGG0PuCgRyX+OxPjmuhy92bctz62z4Y0HhgPmbyG2fdE+aV9k5
911GofwcRFN0LJyXc4QwNoMqrpMVCseGvSk5AuKT9BCnaPtG2R3WZ1seDKzaV8lU/S2caHmLOGr4
NVoBFGBT9qoNggvy2Y/D4HPcJf0lHP1QZEs9eu9i0Ay2lmcPZdnMTxgeoOqUe4m5dUSs9wubwIpx
f4q/1EPUHEmFMha/aTdTkOsYpBh/6wPJbkpUSMFmIY3BHwAdQZ5YJn0bKtnuuab+rlo9hp6LrTuF
6YxeqO6thT40FycQd2uKMBDJMOmhfP2/7J3JctxKlm2/CGmAw9FNoyeDFBuRFKUJjCIl9D0ccODr
a0E3K0sMqkjToAbP7M3SLHXpgc6bc/Zee2oLaw8UQKwDU5XrorqKWAI3YZ24sJNAS4RREpyZob3r
mEwbk3YtC3mxwlPEJ6mTfhfPzeUwFh21Z5qO0RAdKWvhV7cBXuK2tNZDRI13VoH7MM56q0sb8J8R
v/Seg7+l6qB7JNk2VKo/YOyVm2x25EYb3oUXULFH9vS5MDoOs303HDoQbuwVYhZ28JGOFKu8Cu9d
IdO9K930orIws+q6d7duNc3XXld91Un7I0XpmSIejAS651yW5bmiFL8WGCo3mRWdDz3wzdzY2mFj
P2GzoLAUp8bOVWwLGhTeWFfOah+rNyX1e8vlxW+H0LtSZUqlxSjaHTWt7aR6tnS+0SyIgfbKrZ3P
wxiBgDLnumJeDb+DmzrSjKDZ2M9YWY2vTU0Fs9J6JZHJ74J6aNcG3aEea+3WH15SZ+RwEYhDXXY0
H/vhJozcZiVL7suQF95W+cMXHWUt37HziaJNCuDLyvaVMwxbpvd9CG4VnQLMVTABt76dbugL7aI8
rnbDEFRbaVWYR+zBOTPR4JwFFHsPU9kOXyeRF2ytW4oVGOSuc+fR8at9p9rziNIu9FgON2irbqws
6HdDlB7VhLSrn7U94wmaZ4x9vbfWRRZtstxn/yvFld26lIkTawUXNIVU07K8lRuXQp0/PvszWlvT
NXccr+szNDy4N6kbjl5m3eZxv8UeX2wFQJKtYTVbujHfJr+aqLLhtEIm9wUawcpsgmaHM4BemnTG
a8OnD5+zD1usSNnaDJHWjJY+63R/AIiK5ztO2ptx5I3Jcv2JlkLPXOemQENVfoETsv4chOZlEHQW
RtDirrOmCxHpF62986Zujj6OedyED8GvUt/Yf2YHb66KqshvasvTLxGFO5HG7adu8I1vaZJ5V66Z
5dQoWnVg3lVbRGr50S/KlM0HFzOqar5xRfYdaUSDqzbCYAHvDcEBLrYu++XJ+1S08b2kiA9+oKB+
L9jZqzPPtNdzl93QIjwUvneI4xQ6jq9ZnUa2X3ZxyLp22xnqqnT6ba3TR0yF3s0EStSGfXKTdo3z
BGXSv3VACiEJYqZjt2Tmx6CP2FZoIe80J4F1ng+Yz2e5at2q3Nk2dcyCLssernN/MaIkFRTx1oM5
fgJcoR4CLHBXodHBEevhB5RYJafe18CZQN1ZwzSvQAQ9NQ1tRSjLk7gcccjqdTeEaI5RSxaAVXLz
2zQ31qFEEu0ngaAQOO5HO4I9oOw7xVSy0ZFuz1VZ9N91OnlsRjOguaq8tfELm+V8gYvj1uis78KO
9jlTok8RkCd6buNgE8HnrKRrEyXAVkZxNoXGMcrkmSjZnwfVt3oaMTMOx9EoejbiiC5kDWijmykn
1nVOaZ2JPchhsXa1+WwP5abOuZo0bV6gFt7WbXas7OQK1fBmSjEeUuJ395yWsEnFZrwbRP4wUXwc
YmHfqyI4VxTySiihK1X8KgvyIcAw7h70lHZfdGFss4auCyCMet2Ok9hZ2KWOXtt8TaP4KKuUZgEd
7hm0oFZY5Jtoy7oMlMgcH73O+9IV1WeOs/k9l1PAPxybde2fjTiCMknFWEc1gqHownbOx7gGX53G
16MyE5g2zlWKyzgf02SVdtRlmglzW1muNQfCr8kg9Pe21c7VkIz9SxIBcQWwa+uN1mqppCcNNF+D
T1CuKoMiKVBjGdwUWALZBvs6eIg4ghhHOuTGlT355VfcR86TudTccn6lyz9avie/Nltjzb6t7bYi
gG1QF0ZebAAR9mxhyhy5LHCdvSPg+9phN1wh6vI3GJPNS8t1s3nTejSkZG7Oz17MFoN6TPGDzWhE
HzEd1r0HxHzl5yCVjpFN85Ji8A8T9W7HPijpq3Ev2JjBJXHTr7aCP43tzIar3HVpa9BA1Fijq376
/2KQpJ9+IUV9pEv/uxjk93jX//zzfxNIXZ9AdnAyyCh9iQ7KRoTxbxWIT8SjWLQeLpos/o9FXvnf
elMTGD9SbHQgqE2RM2F1+I8OxIBpB03ORGqHuStAI/pXENLXEia0Uo6Jz0mCz/P4o0iHXqtAOHJH
RtSm0ZZNE872Cmqba2XhB2aa11LSf4+CKnCRmpDmap9oTdp6FFWTwQyGknHLQWlfB8lTrD22y3GA
s5a6uF39/O0p/EHi8lp/9s+YyM4W2yndZMw8r68MgVQJBBmo/hhydjON0LilbRheON38pIfBvtSl
EP98BP+rkp7H8ptS658xEQrwtG1kfFQfXo+JQzeaqo6uSG0kX6wAYBlNFfpFjp3v3r+6P91Rn+xV
/C++5CU6kZ5ZlZN4kd8TGaC78aEqTYOqp5l/GqMB/XwZWgfbHPvdVJT52fsjv7lGxqPQjHTMtcHn
ntphgjm1nUyiuhlSfzDhu/TW56JyHBMoi4jVB3f0zfvJt4NcitQJJMGYsE6uk3p6G3WWbKlMec66
Trphx3k4Prx/TX8chZEoNiySKPNENthP3kRghNtuFZ2DS3+xmBicXbZ/N4qD1hT5IV8aHNJFff76
7bDLGi0LdoItrb3pOhiEsRMWfo/3Rzl9PssobLcFjiXhMPGcjFJbsexKkC1bhfKHnrw1fq7s0D2v
Ac7u3x/q9LYxFAIUiUjbcSk8nBJYM9vpHQPR6naaAheEjF2txmL4SLj6h1EwUgeCB4xCH33869vW
TjpXCEi6bT1aHuIGhZ5zggL419eCCcYUJto8NKvLjPtKDtei0RJ1w8YRXC5ZCikNBeVXfzkKEwNz
PVPgIv3DuXkyQVCBkE3R0vtvmiA9pGGtrX3YG438YHpYPot/VIDLEuRi/3XRcy6TA5Y1cNWL+O83
cR8PoR0UFEBgJp3Gf6u7AwLq7GskfYzdSLLL6/dv34mpiRHZ4LMd8lmZeOeor70eMS6qUg2Db8K4
TCtA+La5WRgEpDmY6bl066dIFsF+7mO6eRRwjrgqkwtvJH7lgx9i2ssL8fvFew6r6bI6mo40JU7o
1z+lk/huPMp4CN5QzK+rrhqAE3KWKM/qtKjrbOPUqCLBB6bgghFSBMVDWOeRf4OzPZr2Rj5GUMlk
l1PXanR32QDenB8dwVx3TR/BL84Dyvucl20YQDS4RhBUwLlEe2tAq0uw2bkjDgnkd+0hT8f6urOy
cdiVY91emNXAGV/j4vJXgaizOxi1sjjELmjQfRL1KlnrKcGTPhSuwEbVK9fbmHUMIgdCZoCqbxyn
F2qGQL2JLpjlY2Q1tMNWsVuA7IkamdG5MrrpyGFMHxXHczqvXo8qLIIs2G7iqZ6pvGVzlRlHYWe9
T4t8ohodRYZCOlfNEOgAHIH1c8zqHpMBMpfE7OptUOKComuaJscUI1UKGSHL7ka8Y0B5wmi6AJVl
1i+lXxRQe9TyybpZAh4xH5B7rmcFh2YHDYzjfpX3gKN7POJia4+KLT9sEMwRom/9reFqkx24FS94
Jtk515Sp3GqNhEMeCfmgdWnPcGY2ptPLXWV0MQX6yBbY+IMmKld2sgSIdNJAYl5aGA/QWGjv1iw8
9ICdXv6KmQFY2Rpc908q/UG8MSUZPnSQwu45pU8xr+GQqmjrmDr6FltdQFmitr9RbEWjYNGL4rwj
s1zROsB9szczYcEgT61R3+AXHL92IF5+zrJkZSZB41E1sn1KaPmFmyIZQ3sdVhHMpC7U7qNMJ8I2
mjAgQ6KWHRColgPpSlCjueKMVD9nQ23Hh9T0zHnXu+2UQzF0vWYrUFadR21Mv633XF7GECMBQpcs
7nZwcxPchMLBrRZ5JlIFt33oSoIk9vbgQnQp26Q21zoNgz1NPdcGzY5NexOyUjgrkLG0kYY+LvZG
lnrfOHbWj9Bs3C+jXeu8uPbhYPjVTWCG3XxJV7JSatt7otwnYQJ4KYlFcMsjE3JjOyN1xoxt0bgq
A05QYD3qcUutbFH+jBrepm+g7ty3C4xsl7WZcoHS+AB3ReY01iZUXemvx8jxrvDgSnuF/DAhOYe6
y3yBMjK1LpHgZ334NfPn9iqKNBoKLSP3ZRZ5fVf39BZW3dxrqhMBhlb0T83wzRgVPbKSCghQPLCc
qxDyANrVYSw/x+NSWY7DsL6qKtGzKe4tE8xfHOEdtax4uIPVRb+l9dPgLkOQ4pzRk88+4biVwxJ6
Yje7PC+b7NIefbij89CEGEm0ZaLViGFkItgQqOqMPkUEO+Oq2cRl7FyKorB+wIuc/Q0pVOH56AoQ
hxgapmmH1btHSxZUuUs6R0usxmWTWsjLfLyM88oKLW/cicpHNJsI2HluWQ50LmIj7tZm4thHGBMx
eBjU6s02iEGM0oP3JwccbjlRCiyN/ucoNUrKiUkm3ZqlQ3oTWUvDxTC0DfX9IKh4KUejRdol2uhl
CvxmbLdWa8pLp67j7xVL2bQq4S1qwKHa+QG/p3jAW9NF+1YJ+RVTd/wtc8zkYbZ6+2s+a8JMQiRQ
Fp3WArBKHUf6M1pDOiNNauSIR7rK2vtTyt7CTKqcYALysZwVrQn5NR/t6fs4NdWtH2cpECg6LA08
EO0NYENmh1INrTy5RYQQ3qHPT8QFxiR0nOAtA3QsKO2fKxQIzVZFBR9PzlcxUkZ2nGLlJp37kwNa
7qwpMzb5IZQTxQDyfryGRpmyD0Pusc0B1dR8yTtv0a94Y6HXEx2BH22ijONMQdFa2fRfvzqzNz9S
qNMBEAYBpTgzRJ6tFbWcivkDU+sKm6yMz/x6kHveZc7+A6jmJxqyHUd10ZcdSjI1LDFJJgXSMvN/
BmVTS6ZidgHrPKaOvomGvP7uMAe8GGlmdCtbGu6NaHqHeiKY3ngF08tIVwNr0JZWZAeMmiC2a4Sb
bYkw0ZvbVZVVKflNgx1/x9NLfUhSyiJgoFWE7BjU0hFVh1b2OeSdp+SeCmPYJ20e1StlV6o41pbM
rrJBJM6+t0Gerac4Vzmq2rb5adF2GjaOjEAiQl4KVxmaC3ENvMS5sZ16/JSDeXnu9VBfk7SGwM2r
J39azVPbPtHLWZq6KjXuRj1PjzpWcLBgQ/HqF6K2KWIm3nRGIAY0OhSQaBRq4nic3SRrC2W9bZZ4
ElTPfAkYR0JZ7+P0esBoCRQyVdYNte+Y9jBt92Zn+2jXUXSm9W2l44Y2lhmjsMR/mP8MmjkgeANd
fbmOfWO66BSK6x2ClOpG9EMGLCQMwKDHozs5B1KB6i8+Lu5xBY630KvG6JMHxE0iWwde5aFimOzp
p+xa2wHmqKr2QgK4EAdAIQGdU2TkwYbqdkI7q/Ky5thxcrn185hPG1U5FEdtAIrw4qm8sogSISVi
oqwL7cVx10WPnPSyyW3PoEhr0hfTvTUcC5B9Pc8lDm80S1zPXKvMS+pNlqRfHnb3zDmY8ljYg0/p
yNZrbXqD+6MxxbjP67b74dozwMWcZJBpH1Wh+jwoevpIcBEeX3pBrJEBt2GFUa4bjW8w9uZHWuIz
nnqpulsi5+SVbGhxbykws7Igkzyb5oF1qnQtgaKZme7b5E6m2rha9uGC35RfXFGJZ8xq1UHlkv4P
gVviocJYsEjME+Oqria3W3m0jX9ItvBXbAPM79LOIGnBbwO2awteB6KrpPnd6qR1XSd984O9HZTJ
KHL6ewOGCqJdrB2XIqqpQvegBeYNuicMK80s7RurDw0iv6yCBoQY6wuFczBf01kcvs9wIZqNEiMf
WWdP0Gqa3k832uvZ+NGnRvmFfCBjT2ypszIiSoPVNsxuOWDSg3DTWn42wIm16xDo6wz9BrQu/Ctw
2yuy5Og+1DWwL3qoohlpbAZ00VFbwvzrlpAnX6e8r17o+9c5InCQcxbhINtZBtldasEwWWdQbL4X
YlG767CzruOxmY01rUC4nXG71Mn9NAVWLOypNDfz2HX3fVP4l63MJ6iGRhPmW1l0VnOn5pCGFM7+
UB0M9g3JlkfVTTSGwsHdhFkHPTMcDJroSVQD9pIDrkqWIR+dIyEHSbFxqi6Yt1IaytnisKxjGHdV
jOKiX5LDam2QUkNQo36IbK/uBRGEIcpJctxopa2qYHSRAtml87X3e/OqnwmugrCYshGbsPuw9Zsy
47tp1g1NXD0W96otgpu8tyy6A41VdjRvxHDtFRGVUoeyE9qaMqt27QRgetuGyCXg7UIu35nZHJHp
RufG4MSZWVDrgqG6hHWkxcb2rfa5aZGio4eG+8xGGTgpKF+PsquBWIsTVh0ULxBbFH2GWsoXNPyz
u6aH4JDd4rON2nbu6NEF8IyhWkktMoswFZuEyWnueg4WUVpjoG0a75b9nDKRb5fJPfimpIFC0Nln
EmIBdfoIe82qnLPyue2G9sJwCFLbpI4Ho8+BQvODRLHyaqja7tG0W33PXSt+NEmN7StKw7lekYpW
f587uv9REEJEDOOYfTD2qeAbWjjssvQyO2dVTnbwidMPaLuAnkqMgyEV2EwmjZ5ESKwmm9DuTWuT
ml15PwxTcWd61N1Wgdl4D2Hh5y8ExiAQBeHUnAE+ZxLOaEnjHnAmBBRU7LmOhLnpUqjWdADkZt7n
uomBQdRGY1OJx9M1r23MWt+sVo7zJlcax5hsiRul8J0H33PTBLoQ5IPg7JAqfc/3ZWbsc0r9M84H
tr5ZMHdPACBH1NWc3phis4EYwgai4AVROwUzZaYnVFNGOj3VCs4vWItUfZ0RFzx6KKbQ9c5ieom0
Cacf5pN1WVqZeTRsMd05aT3S3UNFVoEfM1Jv6f/5L37W0MKR8wzAVgr1TUFycZjVovDC6LL8Kpoc
+04G+Ndi1yXQj5CZ5hqFDgucjXidfTXn0EMsneJnEBlESxhDV4Urp630lxiQEwjHcpbjqgWaqFb1
0NnPGKtaTiNAOE10tSJ6SqLMuDKqfHhpUXMbdG5LNrRDkfLAAGjC3+0TVN3l2I53EHO9uyFdvkx4
4PFPn+PqZ22pPD7vcDbEbMVHydEl8PtkM/Uo2jYTVHOazmg6b1JpFuHW8ysdrcEbjqgRxio4K/Fg
fM/8aUAp4boIRFOnIlcyM6cWuGBdIcTLyrCc1rHhlc8OslMk4W7rs2Nye1OvCxUtAr2unZ5C1Ggg
l8l4eISI2y4U5HkiaNIpvILnKbC0hAkWkWnEprBKoWkfEXoNycoOQ/8ZEqZJFGputZzXrdw8d+qW
CBNE7xXooDGejvhIaGSyStJezwak1qt2IPEEwFaPAqKGY3Nfz7l7A0l9Qn/CbwJx3drG19obux9B
Y4NK9arFO9Xkut4xURdXcdNOX+cuKO49G8j8SuAc+Rm2TVtvB132z3bfRz8UiL+O2zDjVPEjAypX
4I7Nz4lbinJ8cL2K9ctlyWwFIhvU4vG6LavoQCgUzG7fm4ZvnhvEXxRK6nQFEI8qe1cGMXhdv3cJ
mqB1nCAW6HBEIniyL/pSUrVw2W5ba2Nq5onFyw7G8762FoNWHHksD+TL9KugdClZtH2FcYVMwWra
Zi6eRVQNFbBsAcC03QA21d6mJUXsM3VORI20S1meR21xiLObugMtDw2eD5mXITu0uBRGOn/wwR4y
UKrdZnaJ5lhHY4apsRK+9wMvHDszL9E/DKNOO/rwwOZXOVYiMoPLyKwZWeoZ7xwgrnUzuDJdO+2c
fgsb03uSdIvBGruKUJ1O+Km7Mdn42+uoLoZ8W9lxA6+KEww/i5iWYmOnyKDriwQg4yU+kvBepuSA
wBawmtAV917UE9ABXiBYlKZK+7F/N/cOrXlqEBCAgxT94RZkvPpCrI15FmdxFLFytM13hE7o/QNh
dtHFkHQsiH6RN846yZP+gCiopv0YWzpeD5NPabNuK6nPZYree+u6vUE8RRQLvkbiFZ6JnMlzFmCy
RtfJnOIoTMhjCbAjeLpcBYk2L41qah4Ms0FwLuqpejD1LD+nxAaQEusuH6qpw4RQBfwS1AWr6YJw
AP2TwEPx0qewuFZiyjkDSV932Po6jvpY8dI8Yz9Dt3qVWyMtSJJvVLAu3Gy87u34uid4jj13EbfX
OeFgGdggFcT7AorYo1YGhFVT077khaFavI5YbhzO8ROUV6YB0n7sROUlZo7cbR6tVPnmBUY+J9lW
spiYATu6V9vJs3hSK9Gi615arMHM3CEFjOodVZORqSV3jdTmTBj66UWBuW4gqMMvBv9sMOMBM7zj
E5S898lkQ9RPuxapbjhF/s8yZ9VbV5W9oKlTYp/HegzaO53EqvqUlnaF7SBH5VutTFJh+vNw9h11
18ajrlGx2zotSOSjAriqg16qm1ITqnestRf3F2jfhjbBreIp51OQozDljFoPbhjiuJW18YAAZe5u
7L4ux29+55J6HdVjT0DKSOCat5exG7AlMCNhQgx2atWsdJlFPqjMktixltTgEjF63fW+ubfy3gt2
yrMtDpb9hE/EwFYQaxZIQ9ZmU1xY9Ty00xpUVgiXUDQo0ZH/Dn1AZYP44yzPV7WaPH8xjVJXeNaq
DSJzR6uJuIWVGcNk2SHtqyHVk9gLocLJDDLfAqBrFUtNnv8gZaO7HMipKVHQqNEgKxZH77yfFGkk
W4JkKtrsIwo9TH44wdjP5mVJhSZpEgT1a0i1mXPPHIjme23McuqzfZ+pmLhYvIJBAaXXzpzixYfd
7lHsXGxz9CCq4geizWUWoXZWOker9IL8aKKjWuQDUUW/CFGbrJ8Tr7NsjHJDYsGHZW5pLjTGg/HO
GSrHVZTQqPtfkzABWdhG9QCYuLKsyF5ciqmhcIwZMJbRYkBjfugT5lWCmd0Zyn7pNOk90BJRQWFs
cNpkreMktxorB3fC1TbmX6lC/6iRfGkOkUp1BSzQkNr/pizNSkwrZvbKharOHg7WZNP0JNnapBXY
ZyBoK7F2iqDAmB624S0tnsoWW93ZQZ7s0eHjlj2brE5b85YwCB35+0RZvTGgCkgim1pxBtEkpIbM
KYnMcdvserNZTSP4UCTHaERalDGtzUo8GE6DYTHi9e/mresVdKH/77QCw4/2/81AOwR2vzUu3gTa
XT7lT1OXPL3mVPGf/KMcIJHuX4vqY2llCEq7/yMcCIJ/AZSVgWPTaQlE4NLd+LduwCPTFDlAAHuV
c+HCXvmPasD8l0+vjkYxWgQ6NSAk7L/BR7zuMUJmcn/1fj1BgWkp0Zx0ZTM5D2451N1eqrk++A4S
JgyeCZGgYfpBa/ZPQ3EHHMnPt4TtnwxVNrJ0OwzplJSUPODFerS0aWKKZBL/7QH8QTCwtIX+p230
z0UJpBVkt9Cas3+1lX7rmcUZ6QpBFnV7U87BpjP6ae8P4AI8g/QJ9qji1piJMMrZXT/mSmb37w9/
0kH79/j0btGCIMjgpPa6bTUXnSPq0ez2XmPoz3Ogut0AtReRvh3eOwkCvDls0mdQHOm5p7rsiK/D
hmoEJuuDX/JaXPDfvwQoBPfBAlNycs+bQdXA7Hi8ruXQrOnnmgQpN54onrrFmdEVhNNMHBFgrlvt
p2AscUiyht6Go6kU+5h42NR92N9l1KEhFfT1xuzH6mHCGnUYOBB8oC5Zfs7JgwPoFkCToHO7YFVe
3zhHJ2Ti6bnfsyJiyhBDpVYUCPq1m6KCpHT2ERH0D+8kzWiEg1i9PVv8oqP+9qYkmSCsJmJANQfh
rhR+tI2IZT1S07c+eBan7M/lU+MDAy+HDAg4/On7PwUlXWvV8lYAayLahmPIWWWaOPJ6DIqPyCLK
Ld0Yqkx2gEmLUuPsf87tPuHfUiq5ygQhcStWjr5dZ5EbfZnLhm4oLYNgC2gBubtlIyt306zfwcZD
/GhOWpXbVCdhjKcQKdlqsL22+ODC3t5DTzgL1VS6XFzgLl3/3+5hmSdDRFxUt6cuRLKbYQ9rchkS
eI3I699/n18rgZbXmaFcSDtyYaJJ56QZ3hlDEKus4v0g8vaTktoxVzhtQLnQEOHczf5DlYPzwXTy
hwvEG4Tui5nERQV22hAnyMNZSJh7MRNumebA0TyvW0yTKtm9f4HLvXr1AcCqZt5iJkbBEiAsOLmX
bTLzug/tftLmeN5pJ9hYsrI/eGJ/GgVaEFG4wjMthFWvR0HeLZWmL7zHjirugtDxDyFH5v6Dp3VC
3uZxoXrjI0ZTgvYUgdvJOK01FghTAcSTEBOmZzYeQ9pNHR1EODnDN4cywkuYTb3cjNz5dm1nqYuP
pfJpb0yEoWWXKSYTEtZIDEXX1lEn+ugnvnm2yzJKURx5BW+Uc8pOoo/UMAeSeYEQtt6SFI6ygOzJ
78RqOYcZ9QGkXu1ucPpFG7QY1MEC0ztkvhg3rlLWeWFpeT5jmTz2VeQf338bTqdDJBiuR+YtFECQ
b4hmXj8nq+BUS6e63BtyNtdp291WEML8kU+9n4XxwWv+ZtlahkNpwlsnhViwa6+HCzAUFJTsyv1Y
4SixavrOtrpfmn9YDHd+oHAlSZoihSAEYbaOunVu3r/g06fx6xegP3IgbvlMxydTieskidk0bonA
G7k58NVin8Wzu2EOtPbvD/WHe8siwze2EP3ZTZ1okbqc4qkj/GKf4Ghz8WevYtrM62Roj4Ji7Qf3
9nQd9nE4IvMExcmWhAe5/Jrf5kj8RCVRjVO+pypIBUYaGiqH+oVa8YvmmnhR/2B2sMS2qcBx9/6l
/mlwUnN4omj9CMA+Gdz39aB6v873mKiNDdc9iQ25LhjqC9vFC2d360oo62l0Z86o7499OmNz4R7L
qpDLuyUY//WFE8MkUUg3+Z7Sq4MoOs522BOGqzrCFjxXyfRA/bn94DV6MyjyVCewAsFCi+T2VKQK
SYSjoD2LfTpaA6wP+CqEgrl8OeUPehvksEXambbvX+mbu8ygCx9R8slKoNAnH2uY94GVxabY6z71
L9rF5to6SuBV89LDRAVln9KnfB5Lo/iA4X46nTN1QUi02CBYSI1ZOF7f47FJg5n6zhJURwOm4Au+
cCguXr1/fX8YRS6SNwrNyz7mF9vwt1dYFMM0US2z937UAVGiZr41bN18cBd//ZnfV0AuRlI6pkXL
4kE7/+Q2dgR6atdK7b1BdDHhgulMVoNVE2mDe35NLLR5rvJJH6aprM88ZVjHjrol6O/e3Bdmn3/C
+KzyD5aJZdBXPwqxIiJZlgeXkgpf8Os7bEwGlXE6Tvu2aDqmRwI0a9Jjsaw0Z395l5e978L3DBal
rPCWt+y3u0xqgsLSEot9LLzqmNOyPrNRKe3eH+XN5Iegjk0v+m3kpaQhndxkUrMHt0Hcs7cJYljh
mfcILE3+kXcceiSHH4z35t1xLc/m2Mf8xyGYLJXXV8V+pyEME1Nm7VnZwbUaD/rd/JFe9s0XyChy
0Rfz+XmS0/HrUVKqVcoJ3HxPO1G/kCjiXjQYUExygtwE2kvUnkvqb4RTW072wTy3/O1XbwhjM9lw
5kOxC+n4ZI/ItnoYR1fnewc3UbNSiKjSTWohCUGJNZ5lReRk7Hq6ap0Qot6vvLAuPhBuvn2oy0q2
THxM2cDoT16dXnYzkw5JJhk7kRu/b8Huhj0EF99v0FyM4vz9l+jNLMsloybgaokyWBSar293Uru+
UfhVvi+SYYQLDJylgbz42c+sfJenWXDQbdwf3h/0zZf4a1CMDojITU/Kk7lOeu082UafA4vrcPDZ
NeHRDUVnZ21XRvPBHf2l4z59qkyq/xntZDtu8xG52LrzPaq+qiGWo7Ne6EMAZzPq+qFaSmrnXayn
r2yAKceOrqrTMyQ62QdX/fbR4g2w4du55j8mgde3GsKFMNgyjPt6QQ5mtNNottqrwepiQGZ/J232
FpMFnxHzHVYSgRJ4+TW/zUED2qRp7OsRP6fydqWH4Q4LlP/BF/PmdLAMs9BMgbBLKiXmySdTwqQw
UonyqMcxMKxjKmk7WU/Dd+2zGccRDvkX53eKY1yVfrIhDSV+yuYyPEokoffCQpC6quzZ06x5GceH
99+0t3MWh1mWVZdjDJPJ6evdqryN0eoWe5Fzq/1u9ndDOhofrCxvPiLOsqQ1sPFF5MwG6WTPLRtf
kSbAKL2PIkKRTb9K6Uxv5OQ16751HyxDWR+M+ebKPGZ8gPnCkuhEvdNMKd38ynhOFIAx0T4mRGl8
6jzzo9PfH0cBY86ehFQZPtXXb1EGpqIyxKT2Ya2gUnhhSNSXdD/Y+7y9f9ay6WHWpywK4f5k0mMm
iE3dmGrvovVeGzbpnSRMiU+oCZJzdhf91dxAUv7LV4P53TSXeY//IcXpdiBkfamNiqoRQqx+U+Tl
RAymNW/+ehROzWKhfMPu59Tw+gbmbkLsqGH0gB9IJ185plfvQiv1bt8f5s2MygQnqT7zHvId4jJ4
Pcw4RH3cVgNYwMbHhJTC3m0CB6AaAo+/3QZ4eBgEV+Q5+NM4cL8eytfgNAVYGmITCUrJYwhXbmU8
v389b987BsGUQTHNMpm5T65naGfiYku32SN/9Lf+FBNvEoXDB0fzP43C9MCWH7Yam4qTOXJ0yjie
DUBIBYHSB4zT3V5z3vzgIPP22dg0DpaTm2k6i0fn9Q2LU2eAQ0wBIA+Vf6SojtqUk9snNbTNB6/B
2wvCZsLZkDaEQwXgtLRmGfYUAx6o9onVTqBhM303GfS/3384bxaypXPBsYzzveT2nS4tMcEAFNI8
2HKRLg5UZYznTBXheWhF423il9MH08PyRr1awPFCQtrGv8eJDMvtyZbQi0JPQXJk4TSHYt8iDr91
iI6k3VpZ3Tk9zuC88Nx0DZFCfbA9evvsXg395lQmJoc0mXzc452Ot1Metpt+klC2O51/MFO8vauO
hd+NF8WibP7mZST4tHSKaJkpAOJdCNIBvkWoqn7ggJeHMYjgBLz/GN/Ouo4lA6hBHFKYd08P2MZI
k7PJ+57iyeyeu62V+isyV7ytHSX9MU3M4gLpQbJ9f9RfU9Grp0mZRjpLjJ8N6dM/newb+qXTlBft
wU4IAFp1Y5E/5hlu+RaBT7tOweQ+zgmwqJXpMq8ddG9nekcnRt8pu0QnooNovnVoiyqkdmbpbkMQ
SUREFEZRXE+NMfk7SZQzyshqcJ7gEgK9ev8a3u56lgIhdg/fluR7UDF//UlDvzDS/+LszHbrZLYt
/ERIQBXd7YLVuW9jOzfIsRP6pujh6c9Hzs3vFStW9sWWfmkrZgFFNXOO8Q1rStWh06zmXs51FG9F
npGZB8rBPMNiTPpS5sU0AEbU3+ku7obpm5UOAIPtQRvhCPf83bMOPVuyQbMIUfKLn3gynAivoFyD
95CcMl4t9uWPP3HSxhqwGEw6e0Cus0epMj+ETVT9tHsRvSNoZK8Ql6mJLN708GBh4cEwoKZ6Tkkx
S0e0um6lGVvdNMNbGdN/3oSyBe3ZwiEwv3igwv3kQ/ttWiMSw+YIdrpRS0KcRCZJYHuTdRQCb4Yk
aSvNrAPc59kgxesKgnASVuTTE+loPivw28iLRfKjgFiEaL9rEJ6V+ijRz5dgZbZSpREFV+YvJKHl
MF9RVEF5Vsyt0231fFXxgI4hHiUaLRwACA7QiQg2tL7eycRAz2XAQATxVh2zCdFM1hsSkWKhOd/S
HpMB/JQnLDfQoLwWrG7RutouaVb0hQvCpg6sBA4U6Se6lm+9QYoHQm0WhKDVkhQ+kE4yxLGXVPiD
U5voOGBSyAxsawFEPmOINA4K1TvQbOImbnjy/V0vxYjiUF/KNxikI8JNqlKAYxuoRZDP+uIWvxW4
t9Iex2lTsim+qTjR9wGRZtGNNIoEWmev9+K8g8S9TzKMQFtjqIvncaa2v2kGDBKbBYvJtINzHV/l
hkeqBbctil2YJ+F+aDOhYBQbQCX8ciQgNigRuLUQWRYzvVgLpE2QCmOOD3k7x/VlM8jQ8plVMuSJ
qXJf+7qBZQxZsyObE8iPFW+xfZirRK5zpT/KKH/pZdmdK3ekDCebRC2HaHGa64XUunbXj5aIdp65
yAcHxAWIUHfKvglSU1815PU/BeWtYo9IZIDKgZBvv+RiIsCFTum4cciIf8xRWtobqawy35p4mwi6
IW853wk7tp+1cJqLX85QCkkwH24efe8kkeVbcBzUq47MCZmG6DX3zU4N+s5w/QUan7xQ+25yc/2C
dA/XOTKRe+j6qWB0ftEMHr0mOOEG33viuSTfYy54DyGUAKMRnSb30VSifW9GOxdBNHXddYPAm8y5
IjMvl0zMktwyAXcR1XcTHUADFOHF0I35EFQYx7LA6Pp02iR0xd1NZ/RzC64Qo9Fmsmdxr6dWgiK7
Euj3IttAtJUWQEUGND7P5gz+FC9KPF0hh9HvZyOPl21itonG+C+G+4jVg9SJIpvCTYjPg5gGoFmN
D0lqfbgJWyh/cD2g2U4ZNbBnPe17DaboPc5LB0VX+MjJEZfX5KZ+Qz1ya8sB7HU7xsttj3eG0BQL
89pG6pV9UTaYzoiBzUZymSC1HMLcUo8Goni05L3VFptkTuy7npwuPMEeBmppOdOy0/TRA/gfuxys
2YmAcxE0UO+bzGhWNTJCwkWkXrYdK9jxWzaSIUqxMnSJCyW7bPENPZ+OGbtae9OhYsId0WNtopdf
4QiIVJyfgyVJHxhp6U0WaVXrs7z1q763ohCFC0yAU0/DMhAto8qfXMP4js8Exm5TGfNNxxyNq6rV
cZjhDEMzLiMrPq9CdyDCIMnjiPzcRs8JiHTjakO6kTluWlel9c6LEWDFptmJQCfn/rkNzfqtXcyq
9x29kUeyKHogohbSPNyChcV8xfpJZaqR4d5xQ7JD8OGs1EfbnK87DH7JXuM4OQWG7mQHpcqsvM9J
I28CZSaSYTJ0kbc1vYSYkcFu8OAbBVbDbVpVSXlvj0XhbjJHRISPlf3Khl0a45HgchZjDR292Ky+
4m1eWuawg8oMyHxBHtMGrUP1kKc7LSuXCH3/CuAZLhm+phNkwBFqdKF5SLx4LubxHN5o92RWGmpc
Vjdn02J+++EkmTcCcLWX+1wvFBy7dGie5CKtETdHm+EqmiY8hQPwop96yG/gk4jSZufxNjUUqwtJ
XLWAWUwIZ/MGpQqrjL6kOcSutqDK18+zlW8zT4FRVcmqDpzEsDzMSQLrxmTolcFAhPYStKKAoZ3G
vV4HDd8JXG2ae895N4ziKjEmEFbaPEYkHThIhQFzU1iDXI3KcRMacd3S4Bb5TR0PINTgiSVX3aLV
djC5ddr5SaPA6g1Urc5Ht2RrVoYaSxiqWWVfwsLq4TFHaWcCUYttbgA0sTg0ERbJa/R6Rbk1xxIv
QxcyEfuiHim+O0Wr+IQ6YZ55tW7c2cbsvJGnKzq/S03MMDqbl2w3tnE3b8bScNrHwi7E/CAKewB+
LEiXZx1o3V+F8KJvzOyrFanBnu0vyTTctdRf2Lp1bRjT4Q2xlqVYFIVPacu4kC0wQH8sYpg+zcTU
4kMmZMHFD80cVySd+UtGalgCEXnZke2Fk25rvc6NnYe4uMGHMMCOQ05YyG020avG9BBX721OaWnb
1oDVz7EmsVJOU4jvQwFc/FFbaTkADWOmu9E7XX+iIQJw2ctzzSA7oirEOfaVMj04hlX2u5pVfgjw
9An9UkAlGTZovnt5EYOwXg6423XzizOUaX481Pzen1EGBU4i1gih0y4pus6OVPdFHmeGzyWzW+HQ
ykPGuqmVNEIfowKSCNpcncdn0+CBrZkSQUyN40PbUc4I5FSz1yipxs+bBNWFsXXwSV3OUPSBuAic
8X4mcudHA0Gh3BWpN12Xc10XyIU9VrG/7zdPTp7/fztrt4c4XB0gycmO2JvSBHg0/K0OU/respvp
TCO+dPf3q5zsEn9fhQYsW280dyvx5OOm1io9K5aqto96zhZBjiM2dPI3jniJv2qkf3IpzmMkUEpO
0oh+Tk7tA4YlwHORfQxH2h4bwxUUKlsSBc8syYb+n++L+pCpQx/iOPaHqm4gy1WRymofOT2bftqP
xl6bGyYLixDc/+FS3BXqG4KUobl8fISzTi93rsicIZSoYb816YQEIqZmeom/qLB9cgSxTKKaKe4J
St6nCrpaiQY+LknIPVnBjwtmt4ORmBoxVFoU77QYtODf7+2kULAODwuzLC0+Mte4u5N3xjKYORr1
liOI3Wc2T4TCt4/wjS7aLv01TpzJvBln3f9yUWsNFltrIac1l7HxXJC7mXUMdTc+V0s7bONOgLPH
doqbWWNvC2tgPPSh/ErT9MlHB1IGORMUFrgvxkkpzluMFvtSbR3HjHFid22zzy0iFP9+g39+CWv1
0l5VqtiwqW9/HDEAyh0HeSnc+3Dd7ThKf1mrMT45L19933/ekGAmlKtiFnEdL/HjpSJZg7FLwJxq
LYcmmcpm53bD0z/fD5AvarEUMlcZ7sn9zEuS18jruyPIv/Iqrj2TKmbtXbedUF9IIU8b4YzINTgO
qR89iLXGfDIiQ11m9Vy7/XFIu/gsjCrjrMTn+r2pOu2MjIvpxpkjxzedoSIdIfKATHr9g1dk/REa
R3eg9Wf980fCs3WR8CLpgEp0WiqGmbcMxhw2R/wiml8IzXgmwKu/rC1MBZiHlzOa1/l5nrnWPw8k
OlLU+SET8QNgnZ28XQMsSDfXAxxcuAULJEl8YVEVuIte7//+jv8cSGh2ucjv7iIy1HVq+k/3qy4r
KzNcYkN0vJzbEYlCwDb7q7nUXNeb/9SyeL1kWdA0RXe96kZOa1mt14VZrfj2vRxhDHxOHFw2HiHK
o9OOMheRG1TrfTYn5psN/nULL7QhyK+vznSPNIfRaKI9B3cseFNMrIc1Jo/TKBbfnud4Z4k23C/4
v3Bjk62m2UAyDF0ro39/L9JhpqaYz8rNu/n4sChGJ7GOFRwjs60/1ljzcZelXgwiBK7n31/MOuD/
88RWCf0qYGJupvlL1tnJx2cIZRrWNChkmDBkLDcy7lXbsX+ny72XcskrzOvjePX3q54MB2riKFLo
p9NQl0gFT3ViU1FxMNNAPLH2QcClG+5bXii/uLdPrvLbIcD0Rc/V/aNObWFlykynPegw2tE8c6o6
IA4xyy+uc1p+/D3sUBN6SEx0Zn15sg0aFZQLL7XEMUaoTx69wimP9V6YuKHMIX4dYF58n10nzDeh
qPJrwRnH8OUy83RLZ+hTH58XeQg6y/MvOkThVwvxyZNYfyCF+rVfSDGbw+3JW8bvkqYLpYOj7FN4
myLH5TPL8vBPb/X3VYhv5gnAwHNRNH0ct3VBlRK0v3XEkx0FFOdFYBX9VxrDP+/FkjrzJXM4Ek56
lB+vkk612yASFsdmcL+jIKDDW5Yw9754qX+usmz9dNhtDndCN/nkI1wazxjsJRLHKm31B84vAuC8
lRxUX5nbf31uXIrmEIs6G3aaRR/vSII3oPjJkQZ9wHAkJ2HeIVYyg79f5bMbWjFxFkG8NDZ+z53/
mYKbeiC8qBjMI5QG6yqF0XtjzW3O6Vz1X0g81mfzn0mFgYCmi30zoj3aGVzu4w11iVmMsxcaKHTG
2A0at3J2chLTQZKKfpXV4VxTP6oVaKYWP+8/3ycGFcY6+nl2YaeOAHQ6nRlXnHySzlMXgH5U4Fo6
sQu99dV+75NHyn4F8jASPjZJpxtqPWslRhfJfS6U04TRhJshlpQ7s8r49zHCltblauv/aFx+fKSO
MsdmqSPziAQ9PRhDE/m1Fv0PY2Rlga4URg5QdC4/XiUPlRThJMUxKglE4Obgogw6XkgClL74vj75
jLmUx8+lwWDI016vqfWu07NdO85mSfnSIYHIrsJp98+DgdUFtSxVSrpb4uSxySKqG3JXGPR4HK6o
RhEiN9b9HXP5V/3Ck5V0HfRcim+YEypz7OlgwHBK4GHWmcfeHtPbhIJxtpl1axTHyS6igycBTMAU
0vQvTnWfXpcASHSdvDeu/vGd6TnBN27VkGtSxy8N1fGNNqR7YGI/pMQCqw/uw//wTIW57hYQO8pT
a8pkyd5zwBuxmHg0sryENhVa9m09Zv9+JUbjepZax7081c4PY5+3aU4gB+BU41ZZntoQDtVfUxX8
R3kWHCe69CROr5pyxwN1+vEpQuNwUaWwQppjNCEqXtpLUCzaFxPjH+9qvQpCX74troMC6+NV3EZT
3Zwz6OPSnNTGmVV90zmatrVkSXJJTrPD4jQe5y9/f2WnLgT2WnwEFN/Xwz9HYv1kh2KYuVOUQ0wU
2AD7cZOhGX9wrXJ4xPbb9NvMwsm+6QcjPXS6FRH0rFeiO3fjIaJwWTb4Bv7+g/74+ilAYN3CKcOx
g8rRyXdZMcnp3tKXR/hhi19Bb4FdJfQv1ALr4/ywDnGVlSTKsWNV/MiTl6pNoWWD1quIoSaDVqO0
eZgxWe+MKH0kO1X/YrL55KZYBvCkEhvCoepUewfuZSD2YimOXQe2ua1FvyMj2vjX7x2JJhs5FAmS
MoAQH1/l31+D8f9arpNnhJuIIQGrmJrk6YnYtQsjDfswPqjOEt/asKBLEut6D3EjUz8pphO7qzwb
SyOdkpZEYOkR/kW8eXHTRqP2PLKzeRxxg/6yJtsgsyudMqBiwAvDLUuV0+5joQGXKktZ0OCWRhZ4
1kAfqI6N1TG+6OKynaFVBWTKt3feQKPKV2MeE8FJ2BGlcFXWZ/i8cYnVtaS0n8WErGyIsGr455MZ
x+T+ZNTgvSgu9H1kVxUZiouCIzVr0/w6OS1l9YT8Sn0LhDVUfjPmEBbo35WvdUf8+bkTEju89aA0
9GuKB6oHTwuNd4v0X1IC+rj+FuVYWwgEoMUPqCMXz8RP7ockmXVYkaJzd0nuTmUAe9S6qxFgQtwg
ogKsUqZb6BEMLQ9UURTbMRXLfDeh8kCL6bqxpMeRR1BC+ogGxuDI4R5TrRvv9MRR1gbFIbF5M5LD
4yKpWOznuInvIMlqY8BGL76abMh/23yE1MffKMVbkVnEABD76Vg9dhiwUjFq6Zwk96WjMO0v2azu
V8JgD72EKJyAtr1Di7pX4pLQm7zeGGj7FNEUTX3fwsTUMEOm09MSV92tFWvSAXWXmgigQfN4mxp0
7XsVyeU2DiuQrXxjvbFdYRwd7cWyAu4gM+QVNB+pja9ZVOEGEtx80GJjHDZxJz0fBh9ZfLE2XWLE
T6Ig7fnRgcsWv+G4ZDkvHjmmNKdx+UxnmQcygh4uWoKArUV+oWVzEe/qOnTuJ0czH0XtUqLJ2q5/
8kZrTrcuiRAvmUzzn2GH0iFoEyv6Hskpt2nupyOBMlloM0AHR1sdDxW/dsBszLWZMVNgdZ1zxMZm
aDzWOPsWDYuxRihwwkOk5sotUo/hmpNKx5i0GdJ+3aXsPjEFV+9VNaUx1Kck5SVw0jtoc+q+WWLp
z2MTIUgAGnMhHpfjlOebsSfH7aCPWbgZc6Mv9nbjEiCe1ROoqMjTIsoSxCAyqqSCc0qWjfmDY/SU
bFdcacs/6kC9JLMxGLTwanUG/9ZewE3WxfkkGhAJlSHcV3dp1W0Heuymgu8EeNSGKkHBA5/ytp2R
nwcltKQnPfKWC8Ms6X3ERCPezmRXPqEnQMU4ElUMMbHvJ35ROcl6Ey3G/NNJFy8+n+uqJVtkjLIj
TTEYFhx+AEEMA0gMXy/G6CVOdOut8iKXpqOpj7+MKi6KoO1oztFFjpUAnQL9Ce7mED9rnrf8MNNQ
vZctPJnETIfHgnV83KVaWr6QLd1dTgrbM3wXNSk/SibnycMTbgfEc2NbzbWG/FkXpuFP8twiua+g
MJnndbgsT6ToaABnIonIpJpALJKc7Llv5IBrxdZeSNWwK9rEh2UibCLJG5rJuppAfQrKMzfzYk/v
UHBo9aMqUm991lHFi+FJbqSRqKuqtJZsK0WjEwtlEz9NU3S5txKlaxz1aSdtjbEhhVhFS/kO35iC
v2NpWb23xoi+c9khEvJrKDcHhGFNsdGbMbY2Wos+6ejkLl7FKrIbQM3dSneKQsKFwJV4NUQ92YLg
AodWmps5ax3afdg9IY9ms3ttMqJhFCZW2/g0ULoFaYqcr+fSIOt38TpSZyBTWsGER/aW5i78pARx
grVbNO7nPHIS982sdNYC2nOUE2ZJZurG1nNGimkpMn6GqFfFdhmW6uiNc7WQ4J6R/lLZkrtYFhW/
RwKDNfGSuHKJl2XP4VOtB1jmFjGGalOU5jdo4/zxkMy9W8sDruYnfROBttFDvm84bMsO7QtTtaWm
+FW1if42kv5obhYviS7hspBmRijL+m60cV51bLIVgVoibwJ53QKddVYKzrZGwWl+I+KpXTkwi/2k
RgQKB9oyak0fHuwnzeXTgPI0GvSfF7f81bR5OG0JHERrUfWNlezmxUCZQCe7fHGxb52TXzfkQU9c
RHGU85K1EFDspQ80o87LQ1M11VtuOisID5LESzUCpPdhTyEpTA2vs/ZOkRvWBnXHcpXas/M6D02V
7IfJkNs89/okGCyynrG+FI29KVOtfW2QnFQbymrWY51ZRBVhHYRcEln2wY4Qi/nzmKY/O50wN59u
QVQGUs+Uc0CZE/2c+kQ9Ty1QoU2Mko4mHhAF4PjEE/WXGYmBmg87dHhBUcBNdAjWooDCJbFgiYJy
eg5eyWLhiIe2fshVbJsH6q2kSIPwKYagnfmBvqmNsJlk2TTOXpsGrL5oQhaEd65U19TNcgMXvt16
m2icB/3YNBMKJ78aZGYeOf10nm87yhV+NRu9/mCPBknMbbZkWZBJQHKTgZp3xf7wYvVIEK40dBrZ
ckXair2eD+AO0pmFzdfclpYzip/wLrGQL8xT5/yUQzn9DK2IqLRWWVO+KXOHCGiXpnC4WRDtKJ/K
SkJEIsrCJ4oa5q1ZO9MzP2J+xjgx32VSZb8QFHg/iaFnoHU06s8HTfFDtApOfm9P5KDBiXvREEz8
MkbCsqh+rD3lMUk0wP3Qpn+OgHMes0pYt6gX3VuS4olJ4zXoJGXUcjw4fYPMgjIklQavgW0RVFrm
0dCKhZUEKC4R23Vao7ugnyzxXZX9nFwmWdvcM0vpzrYabMLnk5pG7VYlU5cFLQzG9456WrtHLw1s
0SgbiFmEBaPGCWWmwn1vpxJxBVlC/c5Q0M728NDNKz7hcAzoL6SQvVjS36HB2fF+NLCfkI9VjI96
F5EN27nLYPipdOobZeXJd4I5+ZW5IUKEeqYi+Kym8dJjFx4TezOz+H8jkl7zAhBbvOg+88gnikQx
+l2DhIeksj6/g9g1XpRS9G9NhxiQ25hB4I1Fw/NsoIhNvvAmImmTwg111vkaSPZoLqDFx7JN2Qeu
XwuNPLaK8JXAw8/gQoFlkkdyq5QFQtbscvvGZeyTU0fGgu6jSWSrqQ9ozAK2hMmwM3vhDcEM75ph
1K6qnlV9c9+NI4zYwbYIsUZFlPzqOTLoR7au47mrYjUd3KF9A53+BmA/Atw3p5z9eh1kbMuG86Et
7LgLQgvRzmYif/gqEwnaRIaZc6lABPOQUjNxAmpvcGAl+DrlYyQVob8YU3IFK0JQQOx7ssfGxal7
QqVVOH7D+xh/15tcv4R3W/0YNG24ghrpvhteLozDMIGWCPIKiZBf5cbU0Jtdwsq3+WxTaIAabzUp
iryBBacp+9DmJr/dgdP1boeL+RChFW8IbauHszSd7auBdW7eOotyr6awN9AxZikhTKhdO/b3KHXC
XQ9DicS8PPWeFyMvkrMmq3hbwmUFDYZeG1RAHcoYz71l0c2gMQnxZTaPtfc5IkCAIJEM9WaRizPF
wXcIVFrW46NmR8u96KMOhYY0ZYIHapHuZuSFvLFZcPBLRm1tsHiZvMPJjtrrRBfDW6jHFQDG2mvp
7yxdfQnPE8mMHJRj+52yEGuSYe9W/qQa9npdmtZoMcH9q22dp2DJE+HFB+I+oWXasYnwL0G17BeO
nr6RWau9SARVbHnZ1zEqX6vSuO9Lz/FJrz3X8u5FifGgUviaEvTbBkJ+EAHM2g1xCN/aaW5qa9lZ
0t3ayO3nTtvNOJweyTrEd770cwzgRDWsySofXzGlXDbe2L9kfdNsY7S1bAL5r7z17i12Atepnpov
SFSLcrNE9H13fVq5t/DhjE2lIvcKUgAAWmLiyGGG3tbdipElECEq0aL9kBpbqhUo1lJ1Vo/OfQLM
PrCmYjd6UvkFPFNSS2EreJpmXSD8OZuaBGY6ANowLK6Eg9O5CQnRsxDlSqThvjECZQ8deW22ChFo
Zg/fjdBctlD7oodCix2ObM54RtqtfpMC6r4xeoecRtdMzmavOkudrt1qANNueq3vA5ERtJKAtn1y
ySZe6vBBUAgIEhUuF54HWXiOyyrQ1auWBEk3jbejaV+liMDUkhwG5sfVb04PFAqK/joyJVpRfz0u
2WtoIgrFALNF3eorW/Md1WwRIm7c2D4SiHPoi/GauM7Arvo7PbpEQxqkafQj4pSYZUfd6BVuzvEh
151gWHI43FCT/MV5IIN7q5kL7Pra78EkjNTHgbf5sRAEFjxSUg5A6j8vy7kzwA4aHBIitDzaaega
Nhw/gnhatnl80euQmTqRlFvao0sQAqHf1LwCaqMkMiBkvXGdiaqkETlEH5nkRJQZeNai3XZG/e7M
HC00mkcXDvybJ1Z8vgQE2abaGSnxB75txPMe1h8wShv4U9gdyngJJGsaOZQsAiq/SbP6RyOyrRsS
1OENnbxJlHVRxPN7khdLMGvOsIVpN++9Tt0VbpQ86HVing99q//o1Uw6XyrcAGRc52ejFxDGVm0T
B+qxNVq3NlanoNBwl6T5XWwL7bxJ69IXhXgx2LD6McpsMrqqZsMh4BJzeXutq8Z7c5zqVVDMCww7
X8nacM2tJr9UxbAnKjzzcwO6Z98k3+knNOeRmgq/cJuDrVf3pkjvZmYGxIpgypV9BCX0YzaTB6G+
FYZ6d3tSJ4RxVgOTVXYXeLOxl4l7p7C153r0qLsLsMIWH8Rgc4phVvAAfJB/5R2Klv+rRhdQb7rZ
/Z7F4sWT8nuciydB1ZPkZfAuGzuO4AL0nB8RZT7OZH0z0NEz14+mjN6cto5+RqRdMvWagCWR8YUB
sOCXacnLWxqLSN+r50ir5yvk2tO9JFL83MiscmPDzuf73We2Q2k6Y7NutcfGgL9vFCCrw6FWd6Ja
sw6dojurnfLABI0CIc/0xbciOLLp5P7kSMf8YpmBK4ooqNJuZ7Hx2cg63nVdvavijsxMr/ZX0ZzF
yTG8YKdcvcvE9t4HQJT3fPlqA8yG7qwxPIccwXeTJy5zEd1nJuAjTY+mq9CuLEW7lCxLn+LoNkkR
/7PNP58054pYS18gJZyc6nsp22RHLodKfeUuNyxrO1G4VzIZDw1b+h7RXtJGE5DV0jw68aQCz52M
XxApk403ejhe1C4ex2vGyo+5emxK6iBKe6ijnJ1/Ix87V1xHBCCinaonEnn1+lxOxymVRFR7Og2G
3ujtM0NU4syT31f4ZIBsXkBk11mesK5YR9wTtypPi2xDBrwKLK8zzkzV2l5QJ6m35ksjjlKgEMIi
mofAK0S/9/IqEvRgUjXtAMke0qIpHVYaw2MHrHfUW3RqDiQi9lTHooEt1I6lNj86gPFWqram60c3
ZA4GdRWnd55OSMml3hJQcC/zBpfYBimsrb8wrbWObzSO0I5NXuXtdZyr7qlCissDnerWvqJcSKbu
WJRmCws5rqiPLLU69lQw8i2GIRzFVYj6f097jhhKWrRJhYvUice3huYJtoJWZ2DmnoXGuqxrIHI1
8fDl48ibaH4It54FC2yeBrIfkx8SRqu2458zkVMuC3ecv4jPTDOEGds4bdGNQy8e0Wj20xjvW5jj
pKRkTfUTe6w2bdBJmQe0PAZVFDT2P4n+ZcnrOjAO+6Gsu29moZIfXimSJ0EOsLNJ1TBSfaE6/bxE
o3PHMoBfYhxk9UpdxRQ+JZVpDbLUjYdOR7jvj6WKhgseVM16kYucZEpplTdjLHhnyKokyQsE8TaB
3ldpdE0xNIQ5T6rSfRy7HVyTOCarhpyUo9l6PedbVQEgmyiXDj4QuYzgEuaet9BpFX96mTTMHeCN
DT6ytr43xyK56m3b2kZ6zSRWpNOVopyx86C8v5gYmeqDHDE77OJWQx6Oqp+6vtaxz9wMC1+gL6x5
OW9i9FCUdpdhvKn6OHlDiY2jZE70jFOma5CuxDNq2ez2ffmitWtc8SLXb2Be3PqZ92hnQdeRBs7h
JBlQyC5C/XCakExbGP9Oxqsp2MN6KtcpJ7cauliaDZSdGP+skpnR199YEvKfzpygGW5MherdyM3s
cnGA/AUxeQ3tTzk1NoUzS2h+bGJhwSnXT295l8XGJptzSikRcOKbeAnjCrJTWfesX6XHCu414UPe
5OOLQfhfGJiDbb4XkjKFn4aCiJe5yscigJ2rG4dE79wRj06e3bWLcxlRcn1N+3Lsr0W+qDPPskHL
a5Y7M3O1TkadOqGUyuyXQKUmvkj72Xlj/iKyWVwQ0jRp4H119mcuacTGtgFTTfyIbS93UMW1+6FJ
vMLvRxJpWcqBhmxqJzGe7H5xiC4uVUkIXj7cAuEtiVxLjfbFjO36sW6W4t4K7aTbUKdncyY6MgU2
bJFXVWWYY7HQcXDtK5WM+RdtlT/7HK5EKL0a7Uz6KqetW3hGVksaRneUkxYGMGP660Xa7RdX+bNn
xakInd6amoYOCoThx2ZZnszzEOmNfpy12hj2bN3tWy+tnhukC1ssciSlTXZ4MGtP3KP1y89GKnE7
4g/CL/o6azPqQ4sELTDqIUEPDeUafbSPPyQtodsKI0ei28SZvRnSiaJhqdXjxWLFzhe3/WfPyl41
pCij6Peb7mkbeYpzI8ug7x1rynn7jmPc48gSQpSExZdfW/bDFy2gtaf/4e6Yg1biCJq5Fex5qpc1
esYXx9n+6JL8074ZrbRfAeYhfyvrnKwFTmCEJhSJnCkMD+Sl7T2+nE1UgUvc//23/DGw6GfB6Fv1
aNA1abh+fNAAxwew5qF1NAdZc5mp3Vdmaf+r8gCljU4EH+pktFq4FT9eBbi9Vc2WsfCE22HvlVl+
4RFUEPz9Xv5o9a5XMQEuodB1bFAcH68yumT8pUm4EHdiG1cOx76DssXwaCMn4rgV9TuyxJIveoOf
jFSciAh2wQTCzTkFXyDssjBuOsuxTeCGZ6xoNI8AfiAdWb74KD55V6sOS8BjxR76h7U9S7SmEb27
HCezWH4aXS2uIle2X4yIz54isNc1qZPIWDQAH5+iG1IsaxZ9OdoyE9d4Km1A5sMQ7/quqXaF4Cip
R7hz/v7ufstRP3wT3NBKEEHPRywGzeOPl7ViNTfkkC1HOlYxIMVwZodJJLn5TjV25AQFBKNf21nT
oyXG+WmmamqvxyIvo3TWiomWxLhuo/VMXpAHRixXp3R6lK2x2q7+/ms/eUYIaBBjQITkuHCqkphc
p9G9aUQPPlLxkgqmbNXlQbNoXaCTr7SJaySwf7/mH7MUTe6VioZ2lNevnxo/khwnYEVX+BjTYWtN
8vAKkdKXi9Pnkvbv3y/22Q0ySa3oZmYo2z2Rkymi1BJ2XPqxFDOAuyoaILIpLem2oxPrdyXOu4dl
TozXv1/2k48JET/4SmAUYABOVZ2x9MgDYid4lF2enYcW6omy4HRQWV8a2D+5FEIXiHOAe1Zp4/oE
/qPNs+cc0aYyp6P0ymarvGFN5Iic/liUZfaFFuSza/HNOoTxINCDg/nxWi6pWi5G3+UIjr9+MQmN
CwxBMWmT57P3hc73k2ECABjODwJ/QEveySTIHj6WrdUzCVa2HXHQzuHnukV2FvE6XTZxlPH+/tI+
mZawUMNlZEFb0bInVyTqhnTMdQbMwkrtSlLiKbUU4u7vV/lsggBghZTSZOZDX3KiDh20Cpm5wY1l
gBbfFkbvNS4pWu0difRPmj3ol0WCTRhFbHnrsZie09y1X6cCFeLGFMl0EYbJtO2TEDEFJcNoT995
/uJNf/Ys4N6x+8eFg/zl5Ee2SVnVjdSWo0SYFrTkBQZd3/VfTAWfXWUF6/IQVpnsKRqGiFpvGhpv
PhL8YO6LhC6JMqKvtMWfjVrv/6g7k+W4kSxrv0pZ7ZGNeTDrqgWAiOAskqLGDUwDhdkxOqZn693/
Yv8HKrtSAdIYrepV96K60rIkDwAOh/u953wH6BGKQXvNLN/42ZKShDFiUpfz2VkUUl3McT/TkeHY
j7jk6eH+x1FMeffP/+Sfv1X13KaYJTf/+M/r9FtL8O2P/j/XP/av/9nxH/rnm/pRvO3bx8f++ku9
/V8e/UH+/j/HX1H3R/+wE33az3fysZ3vHztZ9E+DxI/V+r/8n/7Lvz0+/S0Pc/34j79/q6SArnD/
GOPx+5Wgv+7U/+PXv/7PP3bzpeSP7b7JL9+rdvsHfhL3Fcf6Q2MhBGlurqBK7Fx//9v42PX/+Dup
DX+wn2IKoHuEfPj0r/5k7mt/sFxDKUZ7yfuPDP9fyH3F+oPttLUKxaFAw2H67991+/ND/POJcBv+
/Oe/CVne4mnuu3/8/clY9df32mI1c1bOvrdOQESy1mZNUyYOrbm+KLuFuDLp5A8GoW9t+UNY5lkx
eecVKOLiixDvC+fKpQSpkZHST9V5o8jD1KxcyJZD2nz+y+174Wcdr37rr/JU9FnIUNiRgWjavH/w
8iO38RRvJ1W3xlfMUXHsem9HmYJ4SeIUT7yJTzDCo9vAqmkAb1jvxHo223woca9mA7BRe5cuRadQ
kIRgc9NDk1l1yflqBjfMtsVQDLI/sNUVmhHnQnnbadmihlrUwX+Z4qa4kXxOW7+MI+ROKkZ/AozV
TrnTmqT/0IAeaHcizwiQMjgv134zmfrHeloyTgVDsnxIst76rEhnig+RN891OLik0L0VCCqpVekW
WZpZRTl+v16JvesK2WmoHk0rOdgjHSqSYtrUvTCa9WkWmYBPYC16f49h0dFoABfLnjTVwTpwTIkP
ij1nVlgosjD3BULRfVLS0iBHxrAvGmJRxwMl6IZWmhTZh9gqqanrZqLZIVCSbGE3SZ+kMW0l9rOu
QUkUZaSCVCgmuzCpQf+Eab7KFoQ10WglGoZOshfHDbQWePLwTAaaiXszwYkYmDAkvrkRggSO4F3j
kadZW+CPS2y6fganMg8F7e03HZ5msqJ05MG+aWTg6RalqDhZuhRbdzGtm8gXiUKGlaSFYvuqWljv
5EJOVjBVrv1+UhoBm6MYtf6Muk92oyk6FPvXZ++6om4mk/ukAqfLRSd0a8tTZJYWUzkbOzM1unPk
Hd6NXTTsE6DQ0AuM6IOe98SelmwcpF4HpMZgVn/9NxwbCXiD0BCQggRBi5eac9RGj95RQ3QLPgq7
qnWAcxAJ1RXBMrhEPCwOBzfS70YUs9GEKsfHiu51+9d/gLbu9H+5C5jyTIQMPB8Ocyxi1uYXLN2s
tJLK825MR+NB5k13myXdSCGsbK/kgILVK2IBQi710Cum7pUy0uh30I4FywqSSIb+FPb6+IMLsAx1
sqnzizCHYVLeYq8dUk3RHWZamGhRcY2uXL6hJtW+e/3KXxxllUTjHue7uyUNxlNMgrZMtVA3JnE5
p9BZioj4g9dH2cBA14sx1oMEZ32gn0CcNietBuxRVEVcTF3l7q03uNa9bHvzEbRPKBfXvPFm7yNL
sxnWZtwFfYO7/PWfsJljz37BeiN+2Xu7WgVyYsq1cKQV4FCUDquuH4IMk3llr804hFXUhUmRfX3c
zfv1bNzNNyuaUQmmaamBsJDjxVLbykWGExWBAEj4vm7qfZ3F8/c1xjUJ1iiyE1r0zdfpaXzdpVDt
UZ1YD/HH160IJavp46ghkzreR4SUBkliyds1de7CIafs6+vXu6nn/XzUBlBEqM9YTPg6Hg+Ykm5G
U9dWQ91r6Xe6iRN2aq2/SwpbxQAyZedILLy7oUaYsGjW9DjbpfPWAmp36vT6fG4bnr66QiiVsKXZ
yvArKFHNTBAGSX8z4eOczO5RVOZ3r1/w8bH16Xp5Q3XAamvtAl/X8fWOLmpL0sxI/TTV7KFHTnEu
8sl5sJKF/N+KGU4UdxGdsDg/vzZQAgjrccysZHFvM6ok4zYvKI6GVo21FSTK2ttLT9Hv18l5tCxS
+7G4Q/gmOACBHTy+NljdZLqWkRqaTpfsp3JqDhVI+CvE5Ke8C8/nKW1XBPVYJpDU84U/HopKJHss
rErhkgzjtfBIylEmEqvJniUgr46zE3TDly7tCalJCRab3JYlp0wT7cHBVUE5Vc3BIq+XXeWYhcip
kxNDbY6R8M+R93FpCHWeNtZb8HLi2C24qNje9U03LLtYE6Ss4aCsvhpz1AxBZet0WjS3oe0/ZgjA
dLWrRDjHTT1flU6t9ruefvXtGPcRLo66V02INA48OKT5fJNfn9CbO8OvXUMWOFrD1qBAa+jHTwJJ
DaToKtN3lH+mEOt4FeY9JXfVOGmBfnK9/zLBfo7lwqmAhcgRYYtS0MjXkyKfdYRzUv08LlNW01ux
OpqyEtEnnAUXqWdOt/yQTpMRQ69xzQsk4uMMDMokxrTr83wK7XTxvpQZH5e9mUcICcrJMB+6riAL
HW2vboaLY9FGjDT6Rye+LC/cL7ZN4KWpaGND2Zpu8tyboNmkxk6j5HKlF4Z7sehwQFHLyfvXH81m
rVlvF6sZe3tqpURCqJu1FQxjl1OvZLPWJ9ph0RDkWwA+2FhmbbfTINs8kMAnT6xwG2jOOn9py8Dr
5sNNeY6N2PGMqMiiZCqWxq4UaXefNQTZBnnbKnuskGR19602oGl2aJKj0tNQ8JGzvbbckp6GrNEJ
+6xHMQceDKH6RYoetDpImeKgbssSTDUMfXGhjTRAL6e4cMTBtaBwhSAoXEwO8DHH8PXbuFk8n66H
Bg/c3jUvADPd8fUIvALdqHJKoWbbX3uy9kJ4ZsmJUTZf/p+jkI1DYBWVRedpT/TLjgNI/VjWQMl2
RS+KK3uQ9vfKzux4B/0uuTCistnT4F6uhDS9B1Qx+YlPxAvjU0mlbkUFi8rUE/vxl/FRC+hdlVms
nrEgU8O4rHXzInGam8ZOH0tpwvF0nfemUX97/e5uVvL1ulfXEi81vS0YAJsdRyMUPRWjSqBybQwo
ONruHKzUGNioy3c9VJPfvs/0QOhSru4JPE7eZnaWZmMTCo1dOyep88qrjOIt7h5xvtaSiXBFNLsj
11U5mN5MRHxq2ie5pOsIx6sYR/+VecHpAePuto8QpamZ6k7DFSdj9NZxkBUhxJ57myNuP6ccMxEn
nDe2NhZ+ldtGFqhVKj2fRpF416S2NZ5Ywp9PcGo3BAysVQBujrHZHbQJu3ClNcwd/9YK3Eb8MBa3
ODHI02X9ddn2GvxGBZbyB/8fwvK2DYWJAV937ak7NSdGHTAn0ssa9NgUurhgzH3J4n6bCo0gXUJZ
XT3sclIuDqMqkh/2VBefaIRXhe/IaamxFK10wUp1OmqoS9rtaasJnRJOhdvMTJbiQ5fnS3kW526W
rm1J+IipoynKqaPg8b17uiqbUtXazVs3PuZmOoEprGqRmvpuKMp9F+tsZDN7JMe1tL8tExYRHxWr
8jkl9Z0EuaGRh77KJg9DFZXebqn1wEyFdWe6Sv7u9Rfr+EPDLzMoMUHFAlxGVZrYiONly1N42HPe
OqEL+C8ckCmh26KEcwfOw3r/m2PREsHRj2RwLbrBkzgeS8oR0YMOJNDhy4y1Py5D2S/EODjq5P/u
UBwWCGfgEO6A7N6ySbzE7Odllm5IPcm4ygGA7ajcDAfLKZwTh6HNOZ9buB5MqGBijl2jaNZK6a+n
QARnrrqAnQtVUd8s/CoWJDkEoGCcb55Bwcs1qCFVwyL3qvT0iwSgJXKWHLmyzOp9k8fmifPhs4e6
bt/5qPNlXU9N2+QRvW+FoXUOV6+Y877TeouC3riKEObht2/08VCbVcExW2h8BUOlSdXuZqoagdMR
OZ33y6n+zPFGZb3PFCg11gWO+kTFG5uDA1Sz0gO7TrOUmOHbQW3n95UTK/eE/rp3QxfjXCuEceKD
twG0/DkqX1xm7or02H7x2lnMiTdkDjtn9Mq5minoMM3s3Fs6/SwuIjeonQpVTjJXOzvtkivW9Oo2
sdP2+6C1Op5PPKv3S9Gcyn964SFzrLGx8lImBpWxeZsWBBW5QNkSju7k7eumX8KpleO+TSN197tv
E9oKgxsPIMlBILD5+o5VXJljaTsh0XzqmRF39jUBuvmNWjnFu9eHerZSAlFi0rIsrd8ZikfHL9Oi
1U3Fm81QnQ3Zp2BFBuN6ank4Ltw8PVTQGyiE2PCuSKnNKDao7xpchYP62SmyvZ5p1ieji8XlVGYW
wfe6J9/YlVgu3SHqTnziNsWMn4PrTzeTtjtqnc3gKOAWINzSoelvyAsq6XIf5435xi6jOizwEB9i
OsvvKWsU+xJl9Dk7//RL7IzNKdLj8W7uz1+i02jgVEY1bdv7UEUc1d4kHOrUc3GNqDj/1tnNdFOS
NX5mCHXeO5Vev3NGVT7UnRQnMhteeKFhyfBOseY/ffKPn3We4ibpc8XG1a1Ml6WiGu8n0MX7TPYP
7Pzl3iKg/OPr8+vFS0aITpwzH6BnX2Jb2DOmvNIJpwp6QO7p1Ow4/J7Xiat85fM6Xy7Qtd+P3QzK
obSnh9eHf+mlpXQENo3j1jr9ji9Z5nBMvYm4LZgRCIZdQ95OZR5d97ouv78+1JNM6GgrtaaH/DLW
ZmlW62psXShwIWaN1ucIbl0AJDIOsSKbSyy57RlJQtiaimW4s6BY3CCYzj8J/PLXMp+Tf2MN0VdW
H8/7CaxwfOWzOccyhWYbqnMzhn3DOor85geboel/OdJ2YVRilA8KI4nCm4OIQttOaKlGu0ZtwhP3
eP27nt/jv65qc+orVC0aChBeoVbb45sFWssOEIf+JjGxE9gNFvK28oKigd8VdKkxXLfjuC8K+9S5
8MV5RSIu6V9rXX8LxZAUKjEic83GMLfhYkVLgFfX2E9a6p645peGMoy1nw5GkkroZlrhKYIs3rF8
GclkHoq2t/Z6Mxn4vzL97PXbe3zq+7k+MV+I4IMJ5dK3OJ4zXlG7ij2xOR0F7UUzscVnT23lpemZ
5X5Jnf6EgNJ84Wny7WFBRL5lE8V7PF48Sw4IsuJpNpoTSLpSQaXr04kPwEtLELAPFgFqdxBqNqM4
pVnqjcYoC9DPi2ZclBsSytj3q63htyLHntanxnVpGuIG81R3Ysf20qr76/CbKTsZCJNWun+YWtTt
iy5x90Vul4dktNQgZ7+Mq1rPDq8/yRfvLGAj+vwuNddtQdtCjYvtiHVvFGYWFqYozmd2LydGeXFq
or5baU3UYbcHDCyJZW06XFpWqO7BFZN1UGPpk0B5in/54uLKO0WBgGo5xc3NQ8xb9ic555ww9wpm
iNJQB0FRPZ0VuQxFlM67ibT0PXkvfS7rjw0s1y8001VYR9RzT8yoF98TknzWi+aqt29/bbZO33bc
3WzgjKmObXNtQve+BnXfhHLs5fm/8TR/GW9z4lGTWUw0+7n45MmhE5s+0bXeiYn60pyhNAiWyrXZ
82+101GJVMpQWVu7QinvtRZshzImpxKQTo2yzqlfKlpEr5VautS881jHDjKGN9fVy6monJfeeTbq
5N9SPeMYvP6KX0bpJqqXQuGdT4umvZidOIUJ0mTjp4FAXnSJBOhQvePM7Dtto2mHQh/k7vWH9sLL
QbMFfa/Nk2Pp3mw9Ci8zoqEUbjiNsbyUCfazqEnygOBY8/3rQ72wxCAGR88DoIn6+7b3bqtRq054
18NJj8WnoVgRsdSMuq6qP7d8wvYFZt3962O+8BwZ00JMZnFM48y/vcMQG4qZMWNiRsIky7QLkOCn
mlcvjqIzHemQIY3bfpEcuI7L3BZuKDshQlevfhiNcSrd9sXbh2SA/0NAwTf2+FJgAMjZ1nhSqVE6
q5HNzXeI9JxPC+FZb6gv53djphm//7pRvljbuizROge941HZieM9Hhi1oTZxTb3VvMyTk53c9euy
2TB5FtLotTYDRHmroO/0JZWlorF0jFN+yKXTfuintNq7BCxdITbuH7LFWA6NUFvicUYylGt9Psf+
jOFHwV7/78xU4Huoz9YAwW2HcNAwFVkOh2iKux55CanABjLqzaHAQ8HSXY7Xs2kg8Hl9sr6wHHAX
/hp2vUu/LAdJmsAbaiYntOax2+n1ED2SGuHscriTYRnj5cYM1Xr+6Fpz0E8ADl8f/4WaFTJzykPa
SpVblXfHPyDtJkzuxNKGrSBzhw+cLHHvWb3hF27nfHEHa/y+dDbm1rjHr4aVwvyiFLRR/b5cympX
LxaBTLJ06Mac+Gkv3hsqG5R4NLZI249Zb/cYnyDthexfEY5IW4Vx1RfKDadl9yYl9eHjJM1D1kGb
yfRo2TWWnP1W2vMDeUvmY9dGn0gBigIlw+7aeHhc1dTN3qR2OpJ35EbDiRLRS2sCLTr6Eixdq0Th
+F5CFFTckpi0ELWLEdixk5yrUWSf+Ma/tCis6GN6vrCPMRUdj9IkoqHjmfHEisHw63TEowhLcdxr
BtRBTwA2C7AzLL8HKl334OZqZKBATNmWvdvmyyVEnGWOxynC1eo4SBD37FonKfZZX8fh649+/QId
rw0MZdBYQpjECWP75MesVqSH4C1U4UnddqMEg5mNwzQhV8IlvMPGnF3JXnXKz04+TKcUY8a6rm7H
R0zEbOdC0ZmsM/OXt3Ks5UwmThyFuYykGeRpkz/mimQPhdrQvMFY7cV+KlV7JRNgm7f78a2ilrRK
O6OrUx+L9GLvPFWWbmi2Szb6ugLPzO9spMRBZPVotdVmMPFITTXW7CWK+j1fSP3GneM8wy+dtuMu
xpNwz9Zcv2P51L908aAQawRNG9OK6FrTr8qG+I8+634PZPnzUaP2pt/1lOr3rBdAl1kXGcetnLyz
HbjM7L6lyvnbxenVcMKyw7vCR2u7D6mlBUXNy6m9tXjyScXx9tYyPOZ6OZ3QSLw0n3SuhuVt7ctu
S7cA0CBySEZCs0o2fWbo71S5GHujbi1S7CfZ/NBnnCCKZZzqCTxfE7hIl5KaC6oTscvmrdH73CxL
IIAhhzpyuEcc0HgzmvRAlrPzMRrj5uDYNagG1+n2Q8qnsKVXfcmipu2yEtGYkkd3Vh2Nd6+/Yi+c
W9bjLaeEVbnFf9nsAvsO+7MoBgpQc2cZtJ06/S2clvGBPpB5M1lrDs1CYPi3OTYUgDi9i3hycXkJ
yeRRYhgdtpx/uw7Ib4LkyVGYghW95eP3Lo3sxLO9mRgcy61uigxwkpTD8l0zqyqcmoWkvaaMTylo
nu+HmYSIU2lq0gBj43M8aqvD7hngnobpAiAo1i2x5xz1XZs098TSvdHq8GKRPApHmKnAphhV6OYC
8cl3nkelM2xUt7ggj8j0a2OK71lu5FXqphmJW8mofy6gOmHws+ShEq5JLbjJ7vWlrL+5jZl8ryHe
3drKBAmk6Mz0xOL77LO7/kYmBnIo3hWMKce3I4rBI9QI6EJIS9OttFrlG/Ge0ZcutxdwbYJcgUNt
J9MPsr/Nj7O+nPLrPXtlNj9gs+ttR+EmsGyVUMoCuXnivVsGDO6vz/9nS8I6CAcwNtbYpdBrHF9l
1jtW1vOdCTNXuaKVd5EXMBYmxbhqreGyN6170HYn9gfr0z36rKxjooLlzEVdif92POYI2CixSY4O
ISAkwh9jeBeusFtOs80hFbHy8fVr3Ahj/5xumIDZZXMKI8v8eEAL14XqKE4UOqqMwljGVph1Hmgy
wqTbH9NQNl9F5YEzgenukxsbXdvlqcP7s7drvWg2DKteAx/R9gwzMc+S2KqUMEUlCwkzbuiAqtaN
rGX99vXrfXHi/DLUZv9FjzNGMMPEEfAkIfok90upFWevD/LSQ8TwRg4Jzi02pZtBZvCqU6xkSqjr
RQL5C1esC3DBVQ9R2akfJpTuP14f8dmGj9Msd4ms+1UuiZ3h+Ckq3Tyjwmog2URRd6m5xXztdE5x
V0wx9L9FZsVeLFZ5Yhk4NepmqcKaHw/F3Hrh4HnV3kJg9AOgQrxvOnhlBLDXV8rcRSc+l8+fIF8X
RIGrQQiH1lYd2OQLOMxEj0IzS51LkyDgK+CCxfnrN/T5u88oaFPY4pDpwTjHN3RkeXEXfYBy4xGz
5iUDuns8hslVOgJSRWRbxocyn+cRbF6Rnpg/z09c2F5dUABEkKGhYYt5PHoOcXQqKgvogadnN916
zAoG0TcPttFd6VAfA9KE6vO5S5y3TpN7XziiqXubXv7F7HbEbzRu8duLIQcsUhbQka79460xrk6t
tBVtE4UZwVco/ar8bHIM+30EETIKTL2yrhsCaPHu68upqC2EEVzwdlnEJbJGEyBlfSYJHbVyxqIx
xLvE6N1LoGWkAcZTtchd5tSqyumf3U/l1NabLNamzud0OmEVgUlB7GSj2wBhXIzkfm41tnUQsk4N
jDJq8YGvffKBBuwtOBms7DXNH5OU7wRwc5IbQgQe/k7aypUypwROV+bHREovOUxGBR3Lq7r2tlEj
w4TToI13pjWob6TR5qmfqWUrg5zyReV7pFrlYQP73PZpm6GXlqWBKKlWefo+QbHGd9wW0w+B+v7K
A+PpAURrsw9Tb4nWF3R5qbNPi/nWqOfqfYsEhuup5+a9lTvqdQQWU8Bj8+ApNgZZeb6IFppZeMkh
YQoE79+WHn61b9k9Bm18QHaK0aUypwtHHYaexEhIcIFWjbDgmMz9mVcWDem9MHA4A9u1jK8US5+R
sZNH+JUgQLCcdkO8PFIV+WFCJJ3t8OWnRmjXbpXcKaMOudvNcveBDFtoPbtmbFoRUEtyh4HwH+VM
hbuCBkNI6ERhvZSto7/T6BVxMHK4vpIsDeQCzRhAoIrepbFBiyN11epBI+fe1Q5w2YqSxuDYAo4w
EtLBzagci52W5LD0VHLnIMXZUgPRVSR0SpRGdb70U5J/bgeaX0GmgogJoOgQ1OBEwA/9UcKP9ktr
4ty/aLAsiWyF5DNYhnpX05B+TMbc6WE5ltChCoVYyhUcWSzvO7eMSccVTZSfdbbZDJBn1b72p4nG
UAjP2U6DVrps2xo4EG+1TlDK0QqKWWHdWZxadfioJHAZbQ+JDo/acsHe2SXL1QF55tfuTESLlxix
sktjWDYwbyblx9wwByZrgFuGYaW9pdLSUjTNHSh+I1sHZZ8VEYRXYQzQlKxlMYNCqq0eJBXg7ram
h0N+LbEsdaLM32kHOFk4gyq/hyYhJhirkXM7IGfs/B5gMXzc2UB3pVhl/nEWMduDodWLN2wv3bue
dIG3iBIAyyxNVVPuBOZ8O4PVRRytT8QZMivH4aqJqs7ej0Df+PsREwBhVqsOhnEEiHLnWZP6Sedl
e0elZxh3lk5FJ1hiuz0Hx6cOfkbYLWm10IC+0nAeIK11/EV0A/EYKmW+wJGtB7DHUay+pfGpf7ao
CyY++cvVDO5zaR9E0VkQXbClk6sMuNkOdZmqMbBV6AuQyN30sYcWepENlLr9DvL7bWTqU39haGV5
kSt1Jw4dX33Xr2B5QlpKCFv32ZhltMljROANXcL4yu3M6V5pFefzMuTWrUXseHJmZwkGxiLKrbCM
XD33E04p16aSLZMPtNz5NkovBrzDjVLPFcXWiZ70tKwM3RmzUlDSz1yoiydmBcHT6GQ4E1X92PT5
UtwOihETrppkynhmq7Pmkv2r6iD9dCJmz8HXi0+NXotPWhRD3leSOQY31g6578CR/exm8Vj5sx7V
lC5AkE1BWY4kofZpLvqASmPMNw52euO3BtjVzBgfAHnrZx2UdmycAAD9muw40qG/TjNiMtJXi+xj
YqnkdSR13rIAW1b7tYQF8BAjldeC3rX7jxrcU+0MD/bsrAuDtINc5sk7kqrtd/qKZt+bbjZ14Tym
5fSJqpkxhcNkksc+p4l+N+Fonw68FBG/OjVU+Y343EIPyhlFNfyitHMuU8CWkP5McnX2RUtlytc6
6KPEtkfwZvQZDNwabtPZOyhmeQoCU1aAt/tJvbDZpRa+vSI1qDvn6ufazBd5NpsVmW1DofQpJS5O
OX6GBX8Onc6cC4J+a1Ld7VTHRSFUC4SPW/fO52Hq4vemFSP8WjrSeoN6kFjM5kmFsZVndqGeV4DH
CNrRkVSd5aUzHtzMzlzwXVkuz0ANGO/BH8voUFd2W553ziBronvVxPNRYUX85xiDWoR1WqaXuj0p
hyTp1B86vEd1Z05qLq8KqxyBfmXsqAPZmWP0Lu+VTtwaOn2QQ18sML0dBLT8WzymmV8PNO7Cws3H
jxIWiADsSQpzQI4baZ4CKEHyzsAEW37v82wcw9qdUuGXdldfatIbSUdI7Xdq4y0fTXagxo4V1Fz8
1IjSD7bR4ugFiF+oN3mPdWmXm0JkXyOFr46v6dipUSQQnS5UWVCrNbQVa7kAWgscJ1G+DErnEXCg
UJoIizxrwUTqCbjf0ptuFqLB8num9liFSVxrZ5mWKt9a05Ty3JBR9UWlVwLw3YJB7fd2FLN2eL23
GBepBDTiV0KB98lZZTT3IwIfa4cIEzUBXoM+31mzPX9Iy157r8AkrkHA56wTCvuQL27qxVdmmre6
L/KST7tq9uZDbEfKx6YziXtQjInzgNINxhCAKya2IGvzBBqco8VBlXfiXYmMSA+batB+gHPuH0dj
mT/hlx558RozIzyihb5eixl6vbeYDm/XCgYk/m0SexFVc3wonLQ4t6zOnp/AbrcUUorP4Hj1GzIS
9AmEVlX174w2S697sRht6FVLc9Pxv4p8mrO1vVP1JP+aGFoCiz0TpRXAxmI7Z7vZ8KhrIx/rWI3s
q4yc5s+yaqXiT6qW97th7jEgu9VkXfbC6/rzNF0agv3qXHEDrRA6OhOJXhnMbcL6CWjXavcYb8w7
MxHT20i4c3tw6tStb4bFHEFzjpRB2cYRAURXgXntYwGpyNSQyNp9TkEiCWcsY1FgK8P8Je+FIOsr
KyGAD9yXa8WpkEQ7FZ5xrOZFNQQNqQ6R3o7BSEq4MSRTGtSNqcCATAhRXWjbWKONuzllCvG1oYY0
HJK+yi8Lt27cveqN2aeK95HYBqkUaSjaWi5B0ZvKR7fTeAmtPoGPPs+TFQyc4K2drdTuhaiMilxF
RcVdqSGf+yIm96AaRY+Hnd/rl6WuH7KqVbuv5eTE6i4tCz0NYN1H9C0mb3WkckCwgpKAbZLU16BO
IxsrNcwWZbxsFZncoB0Teaj2jnlfwIajzEiYim2ZXHWZQ2gPzAaEYDjqdYEjcKj4fFfRUsHDK2DW
Y2uuRbMzqni6dDO494dMQTiwc8ZYg5dpsWMNNct1dk1ZNX1gJ2nz3Swn+cNVG3ZEIrbLaw+rDYlC
RF3idJ8zW8UWRcJDwLGpNYJWXwCJTxMGbNC8FOp8rQF2G2DVhETLzpflzKN5j7/dskS3mzNuzXrI
0k9VrZ/aAscHCYwwNGD4z7WIuFWnli1qzmIGOoYnJcEixDmm9qO2qi9nqkh+ZM/GBVT3jE6JkcNa
6cdba3GbcCrS6G1qVwoRtc5y5snYuS8Xj4QAJLSXoh0s3xoG41AB3jiQ36IDbFRTNhGAgttldP0s
78i2qZt3r59TX6jf4C/F1Iy/RgVOsbXPN6QfjFGvRuGq2z9oNtmnprZoQV2b1rXtkflIXkJ2wwY7
MQNSFoybTtrJCS3U8wIO5nkO9JzP1pu7LRQ7kze2w1R4oakXfTCqmbxnrWE7Lubm9w/mR0Nt+i6K
0jdNlVHp6ISSnCW51r1VYjLjBYeIQzFjlFjq5sFke/zh9Tv9Qt0Bgw9eKshXHuai9Yj6S8PHLs12
pO/tca5o9V2R581OAbVx4pj94p1EzswJG/XjM8oNMMXcLbIMvDI03w8lKcPQ4nGwHai6nXTpvDwY
x+mV4wb7YFPk8Piim21K/cbMpipsoXnxMur3wIXbE43a5+d3JgjFjP8eaXPzKgLuUZ/z1GiITWeJ
E1VnxFgtiA8dlLtxPQaAVZKH15/Y+vM37zplTdQDeEh52bdoPEuOUVIX0gtnzH/hrDt5mKoEP19p
UXTKgvW8Ik4BDgsSbRzNxkS8ucBWxFXfOaUXRo1uPo5eZxE8YfXm22rqSVofUvEAWLP4qMtFO0yV
pb9//VpfmJ2UTtfYeurVNEQ3ZdzRjth269SNDX103jcFtsaVkPqzHfcnMuj2583bMIo2//g/RRYN
j20v28e/QSzq/san/PuXHkrQ/wF4ETHyv9z6FY50RC96+H//RflmfvwVX/T0R37yi0zzDzAeHFtM
FmNcCesH6Ce+SLf+sJn/aBWQciCtWq0/f9KLTP2PNVGa/qa1PkEm7L/wRYbF3wdDgUYEzxVJlvk7
AKPjNwKPMBBVJgej01JlyM0scTz4y3gZaFfX2SeZjFcQki/LpvbLafzyy135c6b8ykr66Qb76/X7
ORjKp3VCQnHFWXS8YOay03vRWOx3ITIsb8us1uqLjgJb4sueKD5fp0mlXSeWl/1ol1a4hzIxRqBJ
nXTP1K5UyHEr2cX4riaj+k5xG2mdk6yUdbd6w5HkTKRVT1r2AlrovCHNYrokgKJvzmxndK4NxHPV
mzzp9SurS/v4RiRZOoej15Kbk0Cja9BbUp4PB7r4c6j3i9XtNTr0+OCzdtnljb4ITDLgYcPR0ic6
9pFl5Ide9v1t2pM5uh+MXBgXsi4b2O6C3LUzczTRbtf68AYBO39TP2G8Cey6rD95uWs3mC8XoMJN
5zREVw1Ie/xMdsZthromC4AwW4kPh9KjVMBfENDlHeI9m3QVeoeaUQTpXYoO1+M0QQu0vYq9RT9y
QA4WlQiVg1i9ilcDtVpBQ1CCsvIzdKT9ue6JLOJsLIlSG2Gw5gFbVq89JEsF2FcbFXUKupiHyC47
Y8dtdTJ+P1I0EecL0TgfiMAyfXOIla9xVu40TbmrB4sKm84vFYsyQdgbFNA1kbaSgRu/MBVcTuP6
N+WRAEPPiIPrHNJR7kxFaOxJup50k4mgjt668WrnPraTGjRU/95TjDXQlHz4pe1pdepUXJ0H4Ev3
iuAQ1ir6G+a4ft1xpiS3XtxJJ94PkUkEhtp5AVP/vJldotlLK/LTGGxPt3j49vkNfoZyEpbzhTer
aTBM+h5BXe5rRn9AJ1EGCqDUzFHeDNN4NrCvCtMRrlcn2jDPxzvdSC7JI0vRCyp7t8dQ3PTlGK6a
37DhYZdp9D0ae99sAS1rWnMxqgMHsag7QwWlX+uTdW8KKj+Ib74knb4KO6/BDtVh3kFtb5aIQF9B
2aOxbl1SnTJ2xSF5KDeDJveL294Tp3CDmVk5q7v+Aqq1H7kQXPCrrgTW9lohJWfSretOoZwzEX3g
jPPZAk5GW/gFVA6uKnu4JczvEREE1aK2fWjl8NaQ6s4S881sUGwsZfTO6If/T9mZNEmKpEn0Dw0i
7MsVHF/Dl9gj8oJERmaygxmbAb9+ntdcuqpFumVu3S1d5e4EGGb6qeo76Xay1+xijcdgUFy/5MDO
kWmENnz495QV5hNO3XdoorvevxsApUHlkUkxk5vOzSH1Zh+u2Ap0C1N+aJfUFHU8JzRfZ+82okqo
EZqa/AUEFBwhNv86EifgeS34ZWgUaUPPupAxLXaZ0//uZ5PG7WWciPUWMe48bE34UaHQhOC0zsKo
X9yyRd+WwQn4zkOzgpwz0yUE3wxjTwcMQ3FEvYBWCChKxRlTNFEi2nkLJb0OfdMAAhZUTB8xqBHV
2/kV7RhoVHzRB9PnpwSD/h1oZSxht9yo4f7TVf0T/JG7SDftOumemmr8cCFPQ8WQeHvoFod79jPr
ArKdCYDO0c5t2r8TbbN01pmh68lb+NE0tnPokP1Pi/L5sKfGt6BE8YFaHiAWbnGzRGvvOJnfgjoZ
Ll0BKHCS637EL0uK0PuNP2Jbw306LWX6JIyBJ3F2VWw6eFZsCaECMIsfEU57sFOL3lSzXSMONn+Q
LpjTT8EbnMZoMNbm5I3iMwmmJE4aJ+oq8bvNA9rSTM0LA82BCDPGDhJGONFvH3Z+sEEe5Xzjmddp
JQbcDfmpz3SxyzUXGMIdBOb5Wcju62r3xpEy0EOalCcddFlYBkOsT8ljX442kjFPKPCHxyJBL6Yz
WUWTwyGitJy31L/L4x7dDnT1jJxZzWzrSfeHwfjddOhxStgTMXogpl203gvcDO9QSPA2TnnopZpR
WuS+yAjVKnlYVj7N6twlMktoPYAhV2haHpFvuz4jcScIfUXUtSWwMjqC6AT6pbqs3TRq2WnkWsPJ
S8uYgmUrshIOkCwW32uFwn9vCKHDVUQN4kCcSnNLGdD8oPfMUGx7Kg7NpB1nGF/xQEFkH6Wked+y
GhTqyOY3SUVsWz0n/iJ5rLz04tbdt4TBk0BNDNs8c2LwKnHdO4xGgExF+pK/1HqwMXvlha4asqhz
kOnNPr300o+XpfNiBgBzzEuiuXCvt7Ghq844z9WKgKd67aqDYtkE0NlCqypkaAka+6epBO/RHz14
BjFeDkiNwXRqZXWUwuqjLvD+WKpkNbjXhm9o7apipvWDv1l1efAb7QgVST85PspqbjMKGds525tN
/phW3Se16WeU05fBggZTt96uowpORevqvTeBtH73CDeXxgTVt6rq7FXtucnQBFoLh2LlLFu/Z+4k
shdTtfbvpaZs1XHl1cNd9FiCqGQal295+f1cvfZzEK0Mg1ouB2SMfWLCkXESsc9GGIWAm/y4A9Tb
uBpShJf8XOZ0r6TzZ2ozKzIn4e8LOxO3CSHxZLjCikvchLwim/olTXhjjpQwRGMFC4ritHXb6PNr
4xUGtCJGGL1CzHfFk+ks0BJz47y21Z+6WfstFR9MhBbrkpc8ULXdj5GTN1Di1nqAJgd2FTHtCuc6
pVJn6ZpNWjfvDXs1zvG9z4Nfsl8IxreEqv7ILT3IcZmjMRpkXOF14jSmQXfQ2bhG8DZPBfcGugxk
ocwrPgEijQehOx/+IoJYb9cfqagfNZYnpHErVF3Qnc0auIpFA+GDbpXEwSD1hZMttU1tQ6XMyqPf
5o9O2519r3l2/L+6ZsA38+5jUpOZ9hMDxyS07rOxdNWrZ99dP515hAo52bukre6pBT3fa6kmN8ZU
j4+yF8XJNrWz6Ck/IdPxmfJEhLmhjw9ucMdTkbmKA1Vrv5RVfY/z3F6gjj05+VDyh2PLE/ia8YYs
tW2Uk6M00s7dru7n2tRii2XRA9BiIjSBEKHDebGuzNd2/UrHV0PNUjzpCbFzKwYEebDN8Uqtx5ey
5zN3uE1VCjhBN6m2Y4XDTXOCy1hDYbAWqFzlwMuhLqEIzh7M6jLdQKU9GdDjUI+nX61eMWEyTmAv
u9AKyi+XPvG1C67FkL9gIdsYenXusr8GuNV3GchQS1Lebi19ZURc92vu3FzTehzWereY9geAHX4u
uws2chmTE+mHc6V/DfBOwBE7b/zalgn3/HNSGBZJ9tBJoU51Z7wE3Ii1qXdHe3SnyK8UZqkuza/g
gbkVg47Wp15+igJr8Lgm5qXly8yHosO0G9piqcad380ie8QODeaOxKs3R5Ormt+54iR9yDIJVIoo
cP2U6mY5n2tePAAPS6fOULwc5yTyWnd3IJ4aDZMEysDeJkbXfJWMJd5VMbaTDBd6q6bITgPr3I82
HXEZygjSeM+/hHDWnazUWWir//ls8g8V8H40QaUi16JzI2D6/Afb+n9EN0wj5oUxso0WxoJJxRdU
v2KADFr5PlQ9TQYeU2KmBWZUuDXXv2HvRuRtCfoN4OzyGSfntNMkiOby/lpSNuVHIbWa6Z1jBtPQ
X7SWuUWxOqeMdvSwtkqvCDXGdmaod47+MnZtygxBm+b/YpD5u9Zy/3GcMHFs4j4iGE9z+t/PXbLx
Mg/T5kgLUle9MeKr3ia92mu1ydtQA4314UqqaeL/fE3/kVS/f2xgBZTy3mv3ECP/acwstXWwUl3p
kVuA+71Td6xXSxp2v+3muU5grUxLweSUzlhE75ndPlUMFNbznAOqCSiw/S9/5X+/DmQmTdwzFJ0T
rjPvksm/CHZYpXlIqkyP2trjZFNMZrtpWVoewP0mKdCZZQbX6iT9f/Es/9069NeFwPPFgR3/PVHU
vwye//K5U0qHg2Z2JB64m0+11/inuey1c8EB9KYJoZ1l6yVTpCntvxll/u18/5fogJJApvFenvwP
FcrINH8MLJC8FeL9zyn1BctFs3ZpZJkFd1vnre7/L+KLN4pPIhLjoCgQUA3+CXZXTPjJTN5rNKv1
WHv7hoa4sf34z3fXX9/8X8UETP732L9PuRM1AKhsf/9jOkzD+tpr643xHGyrzXq41u5m14c/f0zH
Ztt+2KHxyEvDkBvdjCJ/z6K//c9fgU+7yyN//xIuKiklT2jdaD7//BJlwRHPS9skGjJ5Csr2JUvY
fomSk4nltcnznKmOhmDniNHkKmrnIAaW3trP+/1SCcC9fX5/L+PrlARlotYL+uPs0UWkjYcE3GgZ
1UPBBqq1ykeGt9nG6Ct4i132PgjcRhh7xc52q40XZBGBm22PaOAs7XNbOUcvd2+iUECbuo2rtZeh
M/dDJfrQ1bpDK0EVCoaOSYNfnFoz3tegpWGr6c2D75ZmzCEerGitbqOVfHR6gh+jfqa5nM75mmIL
n2lbm1wqV713znykasPkk6f3ZFSfZj9/6pN4TyzzWFjNSeO5o0oHUJ/gSIkL5jDVGmAzLXhJlXlP
LG10En1l7u7wIIErlNdgsr0TjOhvWGHbdegq2lBRpdZ+YBtSgW/L6ouw3e2Sqx1VNcf6Du+bOXsH
dPYl8jkbYMnI5EGV6X5R1lNOjp5Edsfi0n8S2dw2VvfOVXlpp3EMGQttncDYFUt+rDXngx0ap+b0
ktULKjH/ZzDkWGTG98njsFIYjIqF3Ka2tsPy8F3yfjWNnGIvMf1u7faF90MQUmGzo7r3mJD9YUru
bLQ2eW18LB14AOI160mIeE+ZZX44ZRapsX5bIUqOtY3LQKfdBzbt1vMlbEE3LJLy0HbmZhLBJ7Hk
Q7qyjBTyYi7Fu0rz+954X05qiwXiq1YgF0erfbJy9VwVCeZ30Ae98UMDuOffjWQGf9ipWq90Eb5k
qXGkrqzaDOAAVntSvJZ8siKAwTnLgDl3c8SctEB5cNmmRaAGntlQvqqhlxsUORlVtHAwWtSNx1FD
UVDDdbCal3Rc1FZKjHd50lXfzDy9bacbD0nR7lazObn1GLcEdfg4vd4kWv5gr94RHh64+pq/MQkv
olnoFGvm77RuwdRVDjtRrQ/YDqxotPpHojXDpZk1dr5DcbH8/sRB+KrJnlt+qf2tlmHndcWJo+mR
+i4VjotXbAXAyNCYVm83djAhtNTM9xm+zWvZigc6cXZJMuLnpM8ca5cq9hXIF2/s2fQxfT/YnfZq
o47hpxxpJW/6P0U1rdE0aO9DNfwAFu5hkFlWcPP1cBh52uK8zT+HYHihn6WO5sWdNz3XQvfWHevB
wDi9xVjIotHU7YPWAHxNyivXddO02EMyWmgid50nzCntFMp2dqO8Y9+nm3ggYMXEdpVj7E32Vbua
bwxQCv6N40sgeLPKJdnUztS++4KXMJNtOvdUkEQt28TQEZBaqkH5VmgM46mf5Z/EdI7NiK2HqHEW
S2PFD9TZ5yALnlQ/vmu9elJZF6V9tkYerD3mCUhkgqedg7j9QZeTPGoy20MqV2gRDmzg4CyKJYa9
9EJ0K65Mkpteu9Lhzbd3J+equ9PFmdPPvjTD0ZC7zpz3Ru2A5mMn3TsMYtEa13a55KNxTQK6IrhT
IJJ/tQIwdafFpjZuJvQJDUKhwALaLOUV9PTPujHijLahvLJvMy2/nb+e+iV1IOVVTO7bnfSNz3H9
MjLjfVxFcQyKwe52dl1p2Xvf6QCwlNcTo+R4gKWQ2eKoxTSiCMEPTvlyuYxHL9gZtfvb1VRQceAX
JJONxcMvkMMdcRqrj91RaF9eYyLNdSl9g13RPOPJcJ4A+nZIwlz0gLUxNXHJaFPzKIdcXHQtn3cL
rk9k4fLN5mzIzb+UbwEww1D0ZGka0yxejKCUN0TkX4NmHNZJS5BRKN9V2h9tdKkmJ3XjbFwrH9Rh
LZMkVt1w80SL+2K29D8U3DWUiQ3QUoukQn+bff3clpwUoHGhMji4H9LJD+kMXs8i118dczKeiBD2
Cbqm9zrmGlbb3u6jqlLmrSmMCr47P/JEZwnbaMsbfqawyWEyiwUpUvfysEpL+LyUxG5wM17VUjU7
WdHwDlCzmXQ70oZkCFt/XSk053S1KPecT5OMVaU9+Mq/DQrkZsLxCCs5CkSW8H5Px+LYpIYdshfA
agVxEJtu9zb01oecsTUMXQmr2YOp3rlSO1o+9hbIu8s0PNhLo93rHYb2myDXL6se1M5IqFeYpIYI
XMsEdcvIk+EzgE9Oz1xTaT+rDCNGuAxontM6rOHSyk9dCXGccns1CIhyPH+qad5D6qir/IpWRac4
UweK1Gj5jwtpG/gcASSgKJaZXE+LPRQWkJRlbDcY0Ks38KPXjsOKdmBpJTNricCoqTHw8WlOTYJN
JU3s+Uee2d9jqjv1PvCUcRmCGoSpnzUbj37kbaohWNDo0Gf9NtfnvgcELLIz+omLs3R1wjW3Hheh
um2bJJy7OiVassT9jBN4WtFOK+Lp12Xtxw+4DPJSjzg0N9LHoQZMVkcrb/2fPRHeuJwq8TSLOjmk
efHggAsMcYZefBzy2gG37IRHZ56Dp4n9xcugpd0Ro+g63mtK6sdyXLiRaWGf0a02vkjKB27GIRTd
vMVcD7129na+1r5NCNqzb2khJnwwinqTx8W8YKxZxM7PtDJqc029Z073ZARjG2WKBTCflPsoZU15
zuQFHxrRYASuPLH/NCRVX/AH2Eu8WGtkz8W1NpMoKLzYFlKPu8Ll3yj9N+yrRqhxO0YeVMdIdnOx
D8zG09A32+qZrQhtkXL1D/SfVE9B3WBYXMZleQlaO51CDOoHSgfms8ql/d6MGEw4oiRbs7bTGHs2
E5oiKDeOhQvJN5P5VhjK2YGYVXs7GMth79iLteP4AFiWVxILukF1e2jxPO+nQMg4GdBIZzigjT+r
D+Zi7mZex+e+HWFrDtgxqRxP0EcoG3lh3b929IAdyf6ILGzZ4EWAZ3G2scUudn6L3mfpp9IRX1ya
zzkLLsVobpl9HcC47TCm7oyUQg3pqWIrxzKlghBm6z5nuoktOmseknTdFh6+K/Y8+nzoxi7ZpdyX
97cnLq6tZU7VaTZZRButTEmh1N2JGZEMsx7icA7RYmOraT2QTnpMSrfnyldwZD1H3FrvDn7O+8fG
6WJFRGfvTUHc5pU4MBLRQ+Di7WlU65knZIkCY+xiTSok7a784u1f70ddxUuGbytvy68h5Y8zBJWz
kaa69bXYZD402prVO1Xj79R1nlxT6zm6dEdCrQ/KVDjP7fFW+sG3LIJ1o2HfXtBmqMeCyc4UZmG0
hL2QlmD8d3iYSm5ALVVnvYErUqjgWGCcZXo1nKXv39ISqP3al3t7CqiwxLlKBmiKCW2QmqxW3oZ5
t0+bHDfxuK6vvpG82qlrRoztRlp+QHlD6IwtHNAftOE0BmMH9hD3vvSw70fzB+n3pgzvO0pLFeu+
ZQijH4rcUDEWN/x7eeDkt1Exc+1XGigcQQ9s6fi3rkqsszdq9k6bHFC0bTUcE9AXdlPDBzVh7Q6S
/SsYFWifaMHUoSMPS6IBneMduApNGNBoH/VwgtXsY4cbV/2767IMtgmzo1950Vc7DZnkOjTWY4Xf
/lI2vvWsK60M5ezfRE/JqVPbzQ9X9edpvofMiFcoS1sfZcNONXXKVxkUb4ODn9hJihHN1L56RBGi
xpAKI/dyTDv031R1PzAW91CKhyDnBef113Zcpj8N1vQNK8tnUUzesQDkG/b6BD8u4bCwlvlDnfIc
Jbpc9g46xBb8iYiSni2rSplzQZ2DEpy0PhjAcQ3xMd+WJFgjBLFLq7fVr17U86NpEh02PBFbf6kc
SXtYHajXrHnsshlD18O2KbS3tfEe26njcottGowUACwG+m/vR4UyxFPer1EzVHGvz0ONVS4D3KuN
/s+7tQIVMwnYzd03JeniHrJqKvKNw1svjyrXTp8ta6qewQ2oN3caGrFL0eHH2+S2bRmKgcjbPFRJ
vDZs58cFrdAlEoCSzkLPnJSXpUmrm6GKeJyCHftrsV+t/JHxZZi1/dVd5XXuihgX/NNIgEIgJ+30
lslW5zFS6frgT1f6gHCHZni3lTZFavYiZDz91M2Jtl2MXERFK7RoxGy97YsmiUx6buE6mzEW83qX
DlqOTR7qd9Z8TQYsoFI3z61p4yhujyha34wybCgxOTkIz459l/e1QpwMXU9Mdxv+GmZzh6PZOo00
ehMhLJ6rpn2wmHTWPob6oAWpiBM2okOjCL20u8jB7G7YEk+B15VPdkUewmzYOyRedZikulVu2mMm
p7GaUYQMRwqeo1ro7/kysEqm1mGecMyGSWNsOtP8woD+6miJ88TknQ2VPSgahinJJ6o/c2Eo6ypU
/Z6AJgpxsX62WuaHDCjsu1v2RVuC9jFI8ZRLFL5YOX4bDlCEtzw+B6cP2igHU0MrMZKAm2SS2esM
FwE17uKxuEdFln3oLdtFDMuMipzigW7/Oh4d9thqPPPio8jeIcvkNomLS3yytiaz8DDIzce0D54S
jcsuvT+dafSRVwSP3nyvCpcOe6F2TCNb44juNJd7e8Su8hnFV7oiZDTAQQ5OjtvWh5y9DUZiDkSF
la7HCn5MDOWoOPLsUoPfDcFvK9du1DJ/jRiAI8dovqzePcm66G5lizYweW8Dr2COFNahYwp9oN/m
aDSMl2iu8Hl4uze5mJDsmd08ERC4lcyZzlNa+4jIqo0sNT5M2ujsIEcDoEK+NaMxWL0TSSH07kwc
F5cXpL3AKTXrpY/6rqn26Wgu+2RKn5luaKE9oMOzCdkmwh3SLSWuj3nnHEZtqj+o20gB82KsXTSL
39skmy5jkilIDQ369DzIDm9F2l/o+fNfJqdgKF6uIOuNOo8FDYC8G7CBSrt/m/tx3o8EH45BmXGm
AjWwJ1fsRFkDbLgFSr42869WkfhQjRMc53L9qXemfwxaCEVZ8SnJeUerJz5rq7utumjiIXW1g3fP
QZUq6zd1KV5w3fxO8KmHK2ts3NTWFz5+QPH+YNApoV/6jLZjghaM9HoZrSI/Zr00Q3NOb1XeFJEP
ZdMZKLmm3uziLfMU3ZUH056e/Xm8coXyzeTW+3ka9/3IvCdz3BPBgCVyElnuJMsxgve1mJKWHbYI
rgjEP3T8eGC9/ddlhIQTsCvX2vZAD8QtMyZ7b5b5B+B2d8f5l8zT2EmmYS7Ba5AEO6Wq25LS7pVW
q09QLeM9lTMItXT5U/So9QPR+ZCt/qW37RsKuYwaUV576AEhfBQjdDTnp+MVfIRnZ4fVpXlYCvFU
TpYfYRmqNsaon5oaDnSVjWHGDvCYKaP5VWFi3w38I5NbfIwmD2eqvIeWR/Vcifm5zND4pc+pfezF
xYRUFg30cW8yKlGl1F+XwLul9RxSX0TykFTRJnG0LqKR+cVw8usoeKA1vXpk7P3DGdgLBU5xEta8
YFeX98aa/GTMw2yFbll1PDBmFjmzcXVE+Su1eXJyR9sQWBTcPWwRa6ljPqJCMtKmYA6X7n7M8R1I
6yDm2Z8n8bLyRiG6O2xs/rewSpaHfhGvmayeVw97BJWbL/1Uvbd2tucqgmdz+A9LdcMr/sHm9xBI
TricPZATOwziCzYO7pGAEJRFPRAyGrOVQYsdKZ4n1b1WCzKP1stHaF9sU0V3KmR6tnS1H4up2ydV
QfBbH29JYpzAVZ9BbD01RSXCrnfe7L4eok7LanJ79TvRGpTW6lqs2atnM74S+bS12+UwJ9WX7c+v
RaHvXHqpIiqxPtyuKt50ysxDklXbjAvzwJSCWJuoWwI+5T1eUDwAbVsA9GRYzjr6mglZf8tZFFE2
FFtraG756PG504fDBrUvSo4YdaEDtWsjU7ptpJk2GhqKEiWCjM2vbor/Yeyxz6QpZqj5a+ra/aJN
7DwK0W5VFUz8V8TZVujPk8jeZLb+5uG2T3ZbFZCakipOExmXfZugkPmPZTU9Q6D8SSTMCJVnTFt/
GvbGWFzdmR0lpvYkdGaNcyAzBfZfzPM52G8xp984GOaciFaLHYt/W+xaIjFV7ZaJaVwPbvkRFOY9
ole1G8USZC+MGKuhcGPLrWVMAS63U1N8VWn/gHlv2nHM3QpTzzZ1o7JNM0836UoK9nvngoTwRAvV
hwzw8lV2GfJ0bciDUF5cb6sZfa/N+QeLAIkOwidbZzfYtxWOC2V33Q9n7r4rsq47Tlgrq+KsRfZ6
pzJVlpmYm6xxhqNiKb6jwsjndfrN5+gN1MPh0JYkV8qVHhZ9emDUdk4l8pTVjTUOqdl/8pzlFWBa
F1vV+FmXesl8ztrpbnLE01eE+sqLsDXY0CejF+q1n12ydQow57lf/mgsvDr4WCqXk9gf1aPhOGY4
eLivnIpEBH6FYxmoN71NX9qeQ2sg6wdXt3LsxuWLvdgJN0Szr2pqHEaw4xHTV2RRdU51eRHKv4jE
OpEwtjZZlVeY8qbvoWcJyMbqOWv0XWUzf1xJAZqtnA7KXo+y7NlDZcyAqZy2w6rtmw1t22+DzVs9
80127CZ9pGqRSOVmtZlU7oWaT6lIKjhRYDO0OAWn4YxCowf9ftbwmuACeTTXdo4rJkhnYDvPlO86
vCxTf58aHAisvFm5VKYTJ/7MM1VFvmd/UWI4fOgS4YxwHAuadUtp1A+XvtGfeps3XVjiSz4uc/Jr
IhQZmnKtf861oZ29QVTRqAexoZITTjwLAbRZnoxkRcYOxlPbAWSYOJNHc68Hp6wFwtMITUSqy699
oSOPJQ66Y846s3jjS58gJQAJ1PARCmNLBDNi8ieuCXcrGA7yngvRObacPo6+PtPEG07Z/sUll3pb
Kj25KcLasYD8AzbXxUJhwDS32GeNKpwHr8xOqc7LkpVzNyCIci6ftnmQs/awjWvlTwLHdmQx73uw
siDYdq1lh4x613rjTV33sHTZUz7rayRr+6sq/GU/rX6yZ8vHMV//aObku9da9yAd53WVGE5xYxGI
86tfZU2+M+sQnEpXfa4lzo81c2/lTPTQMMc3bA3veeCSWmIDEf7fIyNEHjMy+1UTg4uNUV6Fy2ZE
t+ndZSCf7gyNGPLQz0iBC2UyqaHxtPLz3WHYq2x+6rTcOtyJQ7Frmb8DKDjRZBqcsLPqpE0r67eP
7UrHKRJ6hny/l0My429jPfVPi2WuR5KVrzZn+C2Ww5jWhiZmUog7klBrOJpzsZN/WVzQxfoEA3JC
u3THlLRZK7Vd3YlD6IQ3hvqFQ53xlyo9Fkcad+8sYxuXHvu5jhonAgU2vkHP+TlmycW2AT0jyHob
PFPOZTAGcaYxWHFhSJORWOWaGUfhy+yiIYNtrLRD4bYWsrD3hlkz8pyOdwNmvIgusx63hpBXqZpX
t3UUC29VacWG71aV226VPXprKklaQc4jLj4YZr1zprxu4q7Hpxwa3X2Q5HIspybJdtxjD8ItSg2J
6+uuYGdGz4m1FHvSuRfyKwXnW7eNV9lh3quYewyudZOCiRULzoEW3q3I2IATT1q3QQPyNZyo5aWh
ij0QGZ9wMjjaehwIN6O2xGatjowf3yfN/VmLkduVNFwk2uDVlD23VfCsoZ5X6Sv6wzUY6+pCvBH8
2BLIPWs8wcbA3s8NBQWr0tjGEj2+/5gy62B+sA0sjATxSSO5vsrDEAjUjPrTSYIdUjhyk1OdoeJ6
YZV7TuiRwyWgzq4mmTF8qx1F1y+dxTmlXM1PTU1vgWrOE+T7mCQbWkO+jEm0cL2IyS3pe5JNH5Na
OcYhvc+1r2+NNXj1rP5Zcd96dLFtkN5Rb4N4bng6Qajraf+jziadMVdjx4nyms1gc8y2/SUiif6G
WSUepuawFMl5nPTv2TKfutl4EFZiIjH0BKqWAZS4NV0a/EWBt26UbcWjoHHAacunqu47KhhxV/KN
/2CWvehF1u+qZHoslTKjxi1BydUzvYN2RZ2XtU9X/0TSTIZOwe6sLImw18RQM8h9RDgPibQYuM0I
T2K6WdmP2qLVAG3mqDVB7GvVhm/2zrz5Jel/K9AcGmemjIid3X2nxcBbKzCXSMuzfevZH6rNnlpP
MnRLaWWQ9SlFPO3N/siBcj/O3Q9jXeO2X+lmHJGQBoau/tMoAfV6w3Au7/k9L7vOKAPcNQeOLDtH
5D+8tRfU1C3NoZq9/eAYuDTnQ2bYh9rLsl1AG8k643vqzfY0JEuzldivOD2u2EHy4neVpH+EUxNv
XW+JY1/Zj7+XeXWiK/AuY1tvKfDXTeUlIy4yoqPXVcMs45WGAqbsYt6l+T+0TfVK6dkj+68hNDNj
y2HjRGHFxpaonLrXtu62UK7PhUH1jUp9vZp2Pp4NOEgsM9NEFt7lQDCO8ongUfLMGsV0ulR5GS22
cSxFx2R+wF6dW6ImGaUh889+twFmPFIxqQ3un74y09cg7dJtuUoEOhNWbzPqtTokOjxWp7Vic2le
zXwFDwF5MzAZ93Yjvgile2Jj1QUBcbroNmaZNbvJFYQ5Ob3nfpZESeJ9J6mSz22DQBqOmZvQUwGm
KyJ3MsbT6sTkBvi5haA/MlsPQzdh+CaalzcRrpw58lIEmUqJaWfZ+g+E0o6nMdv7vFuvq2exRAjd
2LGn++4rL7j6lvhYbaY5epJfiLDCqAOrhDXNpwtzGOM0s/WnPDWdjbW4Dys2A1wQ8cLUZ7iHkC3R
iedcugWW8ponz1ahXmJ/toT2yyTQu2lcjOlBj01tdkRL/Mpw2YoEO6zRO31ep9gz1wxLrfPdcVi6
TKn94iXZIxUe57RbvxExndhoJcxtO/P4xSnC3/34Q1nFrxEbO6FqLz0sGbGAIn3zFvtQBeK5F85R
CQpYnPa+TOr1FzUqEdUqJ3PWqx3lOlWIl57ifcoXN0EVfLM3IQDS54hFuv8rrbTkZ7GylgeNKSGm
WITWpdQgXNLM1YeL1aD1+f2jTQHShnW+Oaky21e6VtKVkT0QfpBhih9aI6zIRN8t99lAwqTlMBiN
hf+hadrr6oorFX8qmmkFb+pxZvgI3tlpZ4OL5cXeygDWLoI+FKrs/peyM1uOW8my7L/UO7IxD21d
/RAIxEQGGRxF3RcYSVGYZ7gDjq/vBWV1mS6VJlWa5U27AxXBQADux8/Ze+2tY3LCWII7qoQtkxWx
IVnsoSoDFNOz3CZa/SWph/euIKPKaBgNetfVYm/ixMlDo+CZtceLaIQJZMTTdjhTo3JhV6fxLjZJ
TlK57zDqpA69yltcHlYCmcH04bfqdn/CaxylS70D9jNHo8nIt12CZTd04qh8cJt876dcdd0RFyEJ
17F208v8pNnWlwqD8HbQAn2XDcllsYQ8ayr/2mfjUzN56jgOPkgEKBRhKhy1aZ3x3ivqXVCmzQqc
n0Ns4jwpur3r28KLHLolzPzgYC8xegMhuyvdEC9LvnCr8TLNJubjQWco+3CyqwUYTu5d5aO2a0Xt
bgyVxA9QqMXqs3lBTCNIey4vOQ7SqXBjVD32/E0X2hc1CH5jARTAYMyyUbHlcTbM0j1Xo883vp+/
zLb+AVxmfLBljZGhHliUSYdnJI86RM3U9jXXV2+rKydH2mxVWhCqYrlkaWLdm3gAxk0xOOw2jK/D
HqFVOPdZsBmT9hnl+bWzrFXIQN3d+M8DNCHGZBxXi6Bgir46rzs6GMyclNjS7jyWTWoi9upOrra4
R5VRqQhRPHqTeVdUbrXNYM/vAaKiZpkKGiVoi1a9u6hLDvdwKXoavy1ecZfYbXOPGtOUm5TPlFzx
3cPdzFoPRbNv9IN3C3EHI8ukkiTeTJ2h1JW0vYTuKkxY56pM126XLoDbWyjeVVgUVQ+LuoSJcVZu
w1vVy4xrRktsGbad0LPH2aRBGc0F7pMT0/7Ai4i0HMNMAr3mobGYkRfYodIt5ZB69UyPBKWxMUAW
GC6npghuSs7doFwREdbeFLey0KoPKahttK5l+e5GXvQ6gzcyRJ5DcYfRpuCBHALKDI5Ref7hZnNe
P9czT/kG5hJRsKORCfFRlQObPjBY56BIvOy/9LRbSwaCzzRHufqJGNf/T0YEn7WliIURgH34+87Q
rMNcBVoT0vv7ZgvLZIqTU5k3A+PfWDZVdT2nvuxPDIb4YoxEBV+Tvub3mmER8KJo3d86Y8zV+2RK
6b/PiE+eCfnTs8jmSeDXAlx5WBKK1Hs5GY29NZeqOFuG9FRISG6zn7FaqDMci9KGQU6jY+9OidVF
KIItBDkrPzryOS8VodGXhf7gGHLcm7En+p0UqZ8f2D1nrvuiT/Gu6F3lXQDcBsFVsei++ErVlzXh
gK60IR2GpXMzBf6kveRD1uobbEOcXfH+EnRWjSlNOA0bvEX1zEx4m6Gwj2x0YwWKjTamOuvBeSeq
RNIfD5PxaHtxQGQjz9GylyVwjm4jB5GdW9fT0mMgpgHtEDbA6hs9mXTep/RmUBnlrqDETSfRWnRj
i1rGJ0brRR7O5dT1tw6+qeph0FyisDXmxfNdUzGZPg02qvtt2dnEMyR2nJnnCfu1QW+EgUfc5jRG
it7SoI0pfXai2ZjkO12seqLk8lv9nEqPql5fwwiPpV6Y+r3hKudlTPpJRVYnUCxYAwPgO7PXyhox
XT7tfABHDETTwUBO0RnmVqza0ZMuQJChhylVzBEProzY+LY0PXwenDXMWwNFu7x3y8W1D0OS8c0w
LkZkKwBwedcex7njggq4D7mUJkf/uVVyq6GA85lxlbl2C7t80a4L03N5rd5TV41eL+bR0dzGu1nc
kk2EZR3ZbGA0cjoUy4B8VJcDzVUtRQ2wyZqY5QMZYfoAGoc2jF647VPdJ6nDyKxcmnOnt/5Vjr7n
m6ZaMu7YXpoDg4XpGsX+OTcZQG7YBVGdSE2Od1ULHDkENtUyT3TU+LRojU25UCBoo9WnIehPBuii
Br3rk2wriTEuhtddDXXJGHQdWwKhYVMs6Txv5pTUoC36iJqCyEnyTHIvGtUbihHjLcvZWDaW/CHH
pLbStrY1OvZz6xAUB4PCDdqzWeTZjNmGQAJYa1ydS8VStrYh2+9WDT9mXwMk04EdAHTb5wh6raM/
uOYXzcHJsMkWD49HOs0IdZLBF2TA+QEH+NwE77GV+SidQ+tnOBsElNZ7x00fi2xGnDubk6aAQcfQ
Ok61W03fE963uKlpm9BuS0vOLb3dyJhjMeMq3Jn2I/iRtkOpVThjZLYKBDQyI6hntDHTd2/ufHdT
5+wsojb814rY7sssg+Hi2BpdndQEcbr2sOgxzYl68nLSGGAkFaN5O+f8OiGDLrAy+USaHmSL8b0x
TbTu/SxK8yyR+h3sssKos8DPxQDnVOOJsqFgIjPoLJ76nBQnAYVqomSzEHBRPENpQZ/P/JXYUq4v
AhKWTgNdFT6HH2p7N0OmrUj53vtDHTP76FcxvYpnwFfd1N3gbWaJZLTyNI4DrhfLhOI0NF3RHTJF
nFoYtHOG1tYftUcH01CyzS3LOsQW2dojTd9Lo2OBIoWz8kIDEUK3G73KeDRVICS/rE68paGVxyGe
1INIG3BmlknDnLw5RLq9XsPlKrM2Oa7R6wJ5ZTfadKpos+1dUbOyAfeStwizmhfEtiwhdJYgnYHt
GdTB0pd03C5TwvrIOQqQUFUp6wP3iZVurR6fIOgtQ27zWGkBLQrk3CJjnEffp+53re421322+OMm
CFRzrKClvbjSRz4PDod9qJ9pLjdNw4bb+HxPc+NOf/Vuk1eha1d+w2nEcaYNrrzhnCpXf0PnRPXf
ag09DLLmbtHX8MdsVgncLrMOraWmPk43XSz17xW64zDIsJaH8WTg1CUM1bc3yUJPM2J5mftdVmMf
2yhslfnq/5NuRJyplp90v9KQkPA0bIp00F7LJZdfh3xGyutP8wWrs+9vqfTLZ0aGpYomA2ziRteQ
izLnTeybQris4YY+2/G2HRr/uz60440MsIxRALdoogY2TnhRI+DcvPK/QrppH5FAiXPm4V3uO26E
EGcE91IFqGTVcAzuA/HQCD4RAGLjs5X/Gi+Z/YLCjp+tTSqIi895K91CmiiYvMRaeh/0LUw5B8Dq
Y5wO1/ZYDmPEWZxqfRjnx3pU6UswdHS7wM/bKE3ID69fB8Iv72ZN198caGPXpRTVW+YaAANzB9u2
Vhgcp8alpftTCjJsRp4SzhOttUXZpDcE0dvyOIje/Z61LYWU0qlKcCCbO7pw5TPS1BQfkpMmfDML
0pxKl7q1nYzZeRBlN2gHm1HLDV0YGZlT2/GJrHS657z7OJaOyWJFbCPVp6PyR9XH9YeQ5atA/x+5
dOIWAMD3lP3JxWQ3uvOZGxZXudcjDp9hX22gcmPE7d0+7JiMojBZnbpel166tBHXVtMEwIY8EGzI
lMabJSsFcvPUSN+zJADJVtpD85SVGQdMchnKkFFfgQFY4rDVjaW/Qybhf+NjJ3ckMSIwGpNGu3ba
QX/qhZe9NyhONGx1IvB3krEwYz660vYWf684Zj5tc6oBLdulCb1d5IQ6t3Ze2mxpprV6csteuRUq
lqW/yTlW9NGCDnrel7Q3eKB+mCYWX0ixtywV0MKsjIvpLtyXVHvc98asaheBaJWHll8yclBDkJgn
bayd7wzotVv4tDlNfV3S/v7x5+AiMbzFEELkEj7rK9RdwV8iG413fcGStqU9196nKRH0GOQt2JlM
f/tjoemsGdlcscKQXsptHKMS3VuxhdxmgPfBeKlj82nYodEcOfyYvj5PZVI36DFN5RxNnen+NEia
h+gd0V11HGaSeKbgTodE8Or0ClC9N4aDFCXPi7ceUc3WMXLnSu9cVl1pk5S3SWmMnepOgww3oth6
n5W0ht0onLIOKzwDHxwv4nOD83gLRlPt9AT6Sg7CIaRsYBToQXirgIdBu9lU2rwexKmZO/qkdb6v
AlMOmwFzbh3hyyzfpprT+5a5An4mQMfezmjwokcBTe/vCJVNd2Mlhvs88SCzlBmAQ/c1JPc25KCQ
zg+D6ZmM8KyaYAWtwyMSTLo0v40/LtY4LunyTDelfOYBdhAjchRJNl45zjRfY8xg9WII9k7qZ7f3
a0yKJVdkhO5Z8bd+fEYrrhFD4WdhHQTzpdczlecbdNG4EPjdwAwUVYPjqMqTOnhywafucZnbD2bD
4HQWs/OcuhbFZUXVBVGQE92LDSoMY6Pto1wi4+QuHeblBoWVeQd+OAE9OdarYh33aHbnopONN5Ch
O5uc8YQSCZxreueJwIBlBRh0J7q+fSmZGT2nAQmPbdY/9Q0q5d7vim/G0hEih6v4jQ6ve2YGQMWe
6WhWcatB7toJF6tuh58ehjRMBXpluuR2qVXJ80MMKD/eNEwEN83SiHtIvf2p7e3shinnuwH5Q4R6
YsAMTiTUjefGLJQbYdrgCy2rgn2k6EfTPuhBqvXRP3f/iWzyvYElk0crQ+C+bW01XxaRpjDm4p47
XNJnkVd2wl1Kwq7DidL74bcL1q3mXA/aYO0q7pQeuGZKm/nHC9AJ54locOciOcibYb64XULJZQXr
yc0VDpvUZDb8G3ueefCLIuC+xDhv6JCzmlQbQ3RZ+lux3iuo7LE4Ojq5p6O75ObZ9QK7OI/Kn+Pd
YtjOlSPGwMUqI7lARdzxItg+2aCmUc3FwerLLoggiDjIMhbBydgcJ1kc2nTm5/+5CjCUid2TD0kg
4YBUdKA5e7vA7/ljAcNm4CmHTpTM/DAeJxRzIrVjWiRlZvJmSGQRxDQNb+l6TrFMPHSMcETo16Kx
9QMaTvT06BW0ERHaRGetOC1OwVlCIq/TcUK6lbJD3L9090P/R0E4sPjoT9W4FO0VLQKruqBPC/Jw
FCgSQ/yxZrFLHM8ODkHqjj08slUPOfGg7pe4ZvFSC88FSueyeNaqrBtCer8uw1zUPdzV6DQ/gp79
dDOj5YAQIkeCfcVIIQV7Pl70sE45V4XE8/BNKr0t6+tWzUZ+ECXvDWavgAuoaU3/hXvIpbEJkTCJ
5nIWdKaIKGg2lksrKTTtIHkYSf+hmBnH5NRmNURowx10fNZZgZujM01VMjJCFw3Qt3ZgahoZXvQN
wkBzfHI4gfgRZRHmRdG5KKU8bS3fc0+Wz//8Dnsa8cOuJMJXHGRd6ORq89NNyHk1eGdKCS2OThAz
Yd0aQNpkTilYVfzRD/VU1xGxiBljEAB5x9/lJDRt4arV7R3nhdjbu3OmY06YqurdcmlysuYrVYUm
aew+rb9Rf0zq3u4eZtQ58YmTPbef3c/MYRBFFc+DFXDLE08DRLPyihjVUD6Zt+gs4pJzYgqYg+Zi
OTAhLPDxB2Kug8MwG9ZfVPn+S9HFEaEIaKgy7DWrmhcg8v0aSuVMSf2cZObMFlLeyMnG6GFx7KEV
sVmh6fdJzhQbp9mIWmn8bvbBV+yDrIiOw2a9G/X5yw/b3r+FrHpsKv73mT31Pv/v9waKZJak4/+Q
arX/aG5eq4/h80utv81/vxbArP/67VZ41N/+IarHbFR34qNX9x8DKMD/+3/4k8lHs/7k//Q//heO
6lG1H//5H++NqMf11RIkoD8zqYw1xv5//fz6f8NYnV7b119//p8MK8Ox/kELx/L+m13Fi/0jQIuk
r+h3x1391P8fXeX8wzHxZBPNA3QMXSNJHMjNx/Q//8PU/2GbpocH2fQDeA7uv4WuwlH6d/clr4+L
l0QrltvAJ/7lk7m1hp6NnLeoL9AdzSsEejFQRWbBLoaHHS1zbEozlb8Ypyc/mG7ybBOrPeyJrNmW
jnvMpuZa6K8ukFndEx/tzFSfggJzxqmost2OjtTNbNV/rZ7DOLsLzPgw0Zun84zcZ5m1ijNHNcM/
dQhCzaC1AByvN+gsX+3cZQhJOYhguMcXuMrMWhJ9wmFBm0u2hRWWYZxk5cui0mVb5+a3ZH1YY78H
EZzcDsl4leXN+7j0OrsWh56F4UaUtHCsWSFZ1GFo9YFF2WJ+8Rv1bmMoOJCKxBS7TFELQwr5gqK2
OluDIQ45oIPikl9cPziMYGmX6jqBnO0XOjn0VxJQDOFsPnggHJZ1b5RbHaVNtCTJS0etjTAK4E31
HmAK8aaTVe4986iYD9GHzTE0LMHGV1hRirrdVamDwgHqRTRbqg6dmtlRHCXJcao1AClejs4Vjco8
uVsGOKFrvudBmMvQNVCX0G1AQ0GaEXLIoQEqbJQWWoLR+t5C6r9NFuHjFLTsF3Qcr5Vlw6/yCvS/
A87ZKlnyfWDR9hswKA1JbEZjj8VVoRfamzqMaTuWzIlkq8EJat6l4JS5JE0QdSjSTwM5JtvZ7fDB
2HD6Wt9lcgiu8wyDd4poF9TbwICVHsuh43DU57fCH7z9MtvzttAkIRCy56g6FphlpoHRZfkmS73C
K4quapRxCkkkB9pE3PMLmjiDJ9+obhq2tCvRdn+VODs2tarzrdGNilHR7EVV3LwZtmEgj/a+1oit
uIzQJpwugG1jrU2sUaQ7s3Qe+PIoNIckOaH2wZXXAVT0Au9OOUMdli0S785ucOysxuC48JL9XARP
UOyLnV2N9GhzE6yPABDmExd8WjBkXPQx9pETKfuqRkDx1ZqYPQEIRstXGwYtLwcHhF6J7FUQWBcp
ud7korCvPBIf4FDTfiP/HeF4oppTjhfgOFRg0KjhXZx6WA4H2iGhmJSNIbRCKzMjh05Nvd1kreDr
m0CwNhpqKi3xZJTlXe2gYeskbrlMnivXWsW1i2eiao2B2QwIf8B+ZMZuJye0i0YBmso05/RW44uM
gDBjLdLg+RYMVMNiafKtGdA+HDTsvGBhh03JwSIc4ipFuiOtQxkvPsNMcFYGBpkXxhcAZBAYoE0a
h71JG/XKGDgUguRmaog0AQDVmE6rFr/YcR3o9KOoYyw7Q3V2aBXQ1xPH1CQFYTX3bWYRJ+x2DXLx
gKMc2n8jVBZ5yipBIVRI1KxeIp/qGWV/Jq1nHIYps4BAnTjKZjTa3C8041ZsJDyrzMu+ezbpA6Oc
IMQ5fBxNqFtoxKjltCSLgr6iberxJNt1MjGWmMqwW4I8oqDGa5C5/l41mr9FktidSzRVxx4owtYR
M0+jMVeRKWMj8gMT9WtcZgCMa54Tb6o2fZIskaoY84iO5xdfBWYN5Bkbt8peCUbDBV14zSnh424K
XLw7X+/rgxmX8ojk+yvQiBoxRJBsdYm3XZv7gm+0J98IY0vUt4N3kGbp7rocSf1Pe9u/gBF+QjL8
2DoCw3VNl93LgFfA1vITkkFDAtxNHKMvXoCVOhBbhyeB9vQ20Kqn2E2I7jbi4+/f81N6msdvDReB
9wxcMDoMhz69aTG1hd6RAnGx8SAvWLpi6toi/zZOXBkD6/XwgEvW9+4snicrdbe/f/+/E0HXtwfI
YJDNpRuG/2uSVNHqrQB0ql/y1fAC+u5P4Zu/7Meu7vhE8bgIwHTb9z5lcAESCbjrPOvSF/lfWpa/
MCcRCOWs/e8/yCeoBZoF3SUIxfZ9z+PtjE8cSVimuad3pXOpOU8wxpiOLRKnND38/m1+uV6oxQJw
HbZJtBlv+enrig0Y6h2I2gtoIDxI73r6By7Iv7heP7/BD7rETzehqoLG7EzeYLDO+XCT23d59Qfo
5loC/QSoWC9VQAcHFmdgm+TjfbpUE+GGRBPYPl4vL0w5IHPom+073f7epu//9uXCXgZ22vWAiQLn
+PsjxeUiDTczgktnnSbG9eYfcv5+/Tro4RP3Y3NzgVv+HDpr0piq6GZpF/Q3NJEoNH7/+/96qQzP
CShdMScaUEQ/VZOoUExDW4rmzjK2mLOCdKfTSUNbakS/f6Nfv3aDHCfHRp5DLpdur//9p6895/lZ
RCLzOz8Yd4QXPASZ+tpP/tvv3+bXp4T0c54Tl60cUuxnNglo1yyrrDS7M8d7a3lmGr0xxHuK5e/3
7/P5uhG6ZTpAbVagMnStH1X6Tx8nsainph4jQNqey/JWih2hpSpmAvyHJLzP1403cmwnAM1DCLnv
rseZn6+bcrTBUH6SXbySc235qmUPhf2nNfoT0cXnTQIO/Os9TCCvYXz6ciQsSiz5doKjXW50lJaK
9TK4y8pr1P7QbGiWoJ7J4+ffX8TPNzedy/W0xALKo8M4+dPbpjVRSwU5RJcOOuTHSov8/ev/AFj9
vBDwBsDKdZJMTVhQv6CvYXYpMm3y/MJED+uZlM25t4CWka1Ez1sH0VOp2t4MstGjqaV1I9Gr/2UK
FvBRa15MfSJOR2L9MrvcuavwwxyV7n7MCT5S2hcIFWk+ES6EHtqQa/KDRgkBKYKTPjttsmH8SMHt
9jgPC9+KhsCJb32JfFjaw7KjJeEc6MNNN7//2L/eMuunBiYIRJkcTe8TJKhgYOa3nQf9Uz8EHUap
G6P4A1zrX3xzvAXPLOMrj3TlTyts2ZBnMLlJfqmvsdNA9/n9J/j8FPO9rUHxPFbQ0vkgnzahtgvA
vGMIujT5ObVAO3wfsVGq0fzDDfLrxyAFwbfxVOF8oUn56QbEvYLfe+rEZWqWjf/oNX+Cb/3pDdYP
+tMyYfumVhrrG8xMilF1jdvfXygWt3UB+Ps9zq6gA8w2TcNiK/pUf+SulevwBL1br2B6VdaIqADT
ZYfRzOcDk79hW1LTv5g5soKRPWY/DTmqHDMFikLCi7epjaQ4c6xOmNxGMx61DZ4PzC1Z+u4MlnsJ
4kCcUqA68Y4e+1doGFkoSHy1tl2W2SjdZHztcValtTCZN3qWA1EGFEirdsKyRuvwCnENOi0hhgZp
hV5OUc1FuZHNWD2mQdbu1TSX6N6s5PvczdV+qSE4nTyrTSOE/Bzxc3/e9ZOg/TxZBQq//mmZwUbT
gxySGlkjSP8QPPR0Kha73Fk426neGS67fvu1nXHSyNaE2cIeuEoMgxvcN9W2SFZe70yTD4EAnGZy
z+IvVlrhWw9Ut7dQlZ0HVDAb15LNrT9rHYI8vYnQovl/uYVA0OW1cXrt+kv3ZHdzd07tyj15zCUi
MeD2Keqp3EFKtt+Yz5jwB2qxdelt753S974RvoTgcfB0vCiTjmq8xy6GHT+yXF+HBcCBREusadf7
6r3KMOcMtfzqpSib7JWviorNRdWSQo/JhL8xk/ReN9sXoFoF6poZ8W+LbRFf8HyVDIm2HTtCuFbH
kERGVnKlYhtPwKDhlnRhVcw+JCTOZmQ6Ivk6N6W93HSZrHej0+UbiAX8mr3qDl3StnuReSPnU7sl
l7UXh0YWaWS01oTpbkSO2WkNLaVR986dXZRH3MD0EfzSvzM8nTdASwFLsx6fjRHzeqflxW5YacGm
piMV7fzxaFR5cEU0nH1t9JN+3buTsylKZzlR0qGrj9Nsh/mAocuM8aGrAy3faUPr2x+5cM4cLRUu
T8iSaI+ae9cGCY40zf7wOLCSaej34mOolpfaL8E5+/10UjAMr5cY9mwpg+W+sYLuSuDq+p5gOUe3
3IdMvKGMBaz3VtoibUIlcDuOakHi7qw+Vzc9GHVQRAT/WLe+Oxt8p551S3vFPeYeM5i0wceUex1n
xKSztrXDHwuq5DkAYrFTcK+RWs8pM3uv+h74qL1bZ8rDSoAVTePZveL45B8X2tenQie/JKlUe6yb
lC84x87sjraDlZyxeM3te88orcInYw/WXS+lG+oCIoFBZl3oxjIOaUK0SF4dij3P1zbMw7zNoBwR
Gon52sNvxKo6ZjQC2gF8BCHsRqKRvKfl1Z5OX/JBZx+pSoO5wfGxPXoEv2+XrHv11ehHtaPfNS7E
eKdJxmOaiOZGm2V3LOxURgDmnQOC6uDIKVRdY+ThlNsa1pHxSMIPw/40mpE0jN7NNq4SU76xFwLF
astbOaf2dBV0Xr9R+P12RtIzaVuHKk1L/6LFc8XQzKA/BM2sG2x3K2DCMtPGs1e5T3RMbjgSoAkg
vPLapaC6xiVKq8quwX7xDSLgGIjBefQnZxtUbpTMRAyKbsoi8PbfKI8eRssdEQiBOPnLTOaesDP5
NLkro6uOjaONLWuXQqK7hYsdH7JVp0qS43Aim1KL3ClPjz192wMT0JZ8lm48C8zX6NMt/IbANvWN
Zib0MMZS3sFce0f0k21JtAFO0YFL9e2eACRrJHl7cK2z0kAzW+u4zrbEOvXRAnhBSbMh8jFlsNXL
bek6iFXmbG4jB+b3/dygWQN9f1aJ7h77kZUMaYX+qrnOcLWQ4Ri1LLP7HsEYVqDYw0iveE5lkB4b
nBNRWQKUNauk2el02DZ+WzQXpEpmVGVWeajd2j1LCQo47bpvS94G10GuQR7KdDoMWVBgK2yCk2ji
F0HYHjazr1O9pjNlrQ+dKsMeJRGI1HP9bkpdhItpL+E0+iyWRVm8zarCnQcs7A7WhfxYdFJSQgtt
bqi7Qj7KtoOiWzDcGocYwQQJC7dJw1lpQr0GVCq7NwRMinYh1Y/i6AETkzzUa1ZcI5zsSL9ID4e1
dSvSPMB4KOZIQyqwE5bKUYpkABbgkjPg0oKvWPj7qMmT6qgC1R5sF5AXlmRg03CkwBiI/DK5mh9l
bdyFFkO5zULG0w3uYkBorQ29ozNTLcSAuCLHWu9xal38NU08HAb0K9yhrHeh40+017VqfDFUgcsy
87WJ5Z79AQrTzKyLK1bqvXvQhVU8QHdDP+CUKqMdGOsnbHP6zVhe0PwXOd1cb3qHGqk/gthBxwGM
aU/T976DgbyzTCV3RkoqnZFOHxDrJmz2dXDq8wrgAR3qs43gg/WsC1D8e3Tg8/SjDXJucZc0Zyeu
9YOW1jALtEqGbKTZhTzctwaR+zdTIim0kCQSIJU3b/mwOHARiPXeaubc3ni5RdBb7ZT7Cg3ial0w
QtJj8yugXFw6QR0hmvxdzDbSx34woAmSrFfcpb4LJ6ue8mRfSJWZG3ZyWIpAvfYVeM8LSZG23NSD
vuwaaoybhlIh8kidQZXkd1gqe29fDg22jip9p5enNvbcwWzU7C9AzwzUGsmbzofYVmKgm63oZqOl
Zd4OJKIe2CGZ0D3YNu3tLiP9AKUmhjIsa+Nd7SHn6UdHvzGysbwiqi2NINMqdJkLmiLdFi2xetVo
n7TUS7bD7GkE7rrVhnt+uJtLgcYy7tqbgUyuPQDeYYvpJNkhwR9Cy4Ji4TUye5k4ZRyrtZWL3oeX
dkxQAmNyhSLODztGDlEWN8bO4OyzkTKdtp2ECySH/Htux/1r6hgf0/rX5PRbbpwR1MEIg6XHjXJ2
kukV2TCezxRvQOmb5WEmUPKD4daq2vV5WC393c7T12ayCCHklLwTti8iDUrJI1AJPxTEKLD2aauI
CBouUdxyIj7aSg7Sxtvnjf4UZgE82ilrhzADEByCWmiAvZD24Pc15cYg1UWAd06aJp82WF3eDGv5
sB0CTmjmre5JDSIAWprsai5hYrkVU47JlW9WiXZM6niDYZNiCjNHwZapyenGLRMHmRKbrzIlmAcN
JtweUd7tlKgbiznSqNsISp/75MVPgigz/JWl4iXY5e351lb0JWPRfkfH8dETvkV3d0g2OrkDSELS
6YrKo9lVZAJzenbBfTcTbgQEIiESbZKrXDDTdjB2EcgFCLgcebad6uoDdXFxblh5bhinkSKq6Mdi
bSoRtOoxfnrldl+ZKQAY4VuDug5pbi+DONtyIEi2FdLInQjM5GhZmNAc8jlr4o8OitxQtJIuzu/C
EnutrYJTh/ScnTPhspm+iYdZ+VjRnWVvI12BpZ3i4S3ddysfRWjBGWM/FO5VE0/O3oCW8qQFtE9b
iwK+GAtxLPqMrj6DMKyQQXCNLPmmD8pljVjQnpNS2ZFgjPOcAR7kUWWeiVwGXR3k+Tw9Cd9FZID+
hV9tnk9JZXQhFA//Xvm08U1Lm2mpzORBIrKt5QDPVCz2Gajhq2tQfmUViRd+tVAkZD1a6mzNqaBU
IimltdvtKLwC+6NwDuAyRsj2dXwzm353nSrytcyqNe5RBDCvZ+1n002PhH7dccfZW30I/Ft0R8UF
tQLOmLl5mpFCcd+TZznlAGTr3vqC7hojZVrNxAPU3wBZjxEsP25TWk9732RiBqwhRWBT2eq2XB1h
6B8QcIJniHAsqKNBJACSRrwjz4Nt4WG1Dc4yzHiQTTLNvUqxwxENbIlhV1iy306yjy9uKaezTJzk
zEKHZbortUPs5Mi0OzzrVIbNziDRhvu3RPyN9H48Z12fQM1t3WOhOjPYGHpde2Bdgu5+GCznvaqL
PKpaO+Wk0orHSuk2u2YH2sBr4aZxr0S+IdmRbAegEfEOzrFBGBKuuojTSD9xPww8hp1hjycDr1hN
bmrUrWmZTWKmbDFpup2lleyoEpwIgqu2iQFmh7adrVlkGLAXCLdZBs2IOUR7DhycnybOFakAx5jo
aPC7Mvrrst3cqbdiTSdeuYqHpEk+HFJHzsHAvT82aXBMMye9IXKyAH9XVxA8qSUtW2q7FKot/n4z
Cc12MLeMuIh7YPi3PMxZ1t1CAVzVdiqYthLw+kF0QfJugcffWdbYQmBImeci4jyUypBvWW0tZxe+
QWQWujgAAlMX30rVc15n5qlbpNraGpyxIFEd9EfNOfbK7q4wHQQvpdvlT5pmSER/I8zeVNOKvcnh
a8/Y3YvAyd076E0SBrIz4X2xU9xbRnvoKdFbOlYoQVHr9nqzp3RLT4TzVc+53lHiIQx/kYzCdqyf
9d6xIMHWQ0w6Bxy1cFXRo7cW3WZMVYxqenngOIYOvkcyxZVTGdPdID2omEnlgsnwtUYHHAkrGW6X
GqczMuL8mEEE2ZLp/J50wQPT3f9H2pntxo1kW/SLCDAiOL7mPGhKWZJlvRCWZXGeZ379Xay+F2Wl
DCd8u4Fu1EOXKJHB4Ilz9l575mZi/vOwiu0SFZnXOD6ie4u1tLe80t/CMCy3FKrRjWEaw005mcZG
qOFbWDM4zKgu10Erx61rVcV6wui+7uak1bRn0svBGlkrfBEQF229Ci0KU7yB6rpqxLsVFem+5zXe
Yu5yVn0o0k3FnrnisH4Khd/vA0TKsA/66mhhSNh0NQ5A9jZ5ZSMHwBrgBzd5ZlWnTBJdAVDJXGOV
goSVW2IF9gr0UMHzIyMVIXsQEoOaWcDOJpppcOVy91sRhD8B2s/EEtPcpZoDf1RzX5q07AhzMr5a
yBZ25QiaTo9dTJYqRK/Zki/DCl+UHZVU1wQuxEmyt92JYHRv9sxNnjLWhIOStmB05j6SwB1IY2CT
cBQ7AcrdZUaOxgolFdFUvtAZ+1hIE6BlhZK6zORbjUm0vwa6MkvUwCR1qWk9GmHfbU1fmdvQnSTx
p3m/89CDLUnhdLeDOxNaJ60A5qGZj6DW5CoLAQH1vXhDchAvC8juV2mUvI6eWe27eOyWCl3wbVP6
w1aP+5+t3bo3YwG4N2LIwB6ZD3vMQxAsKjb7QIuyI8YId5cSOLv2eZ+X9WiDrvQizlOB4Ry6dnZp
j8peDaE0v0m3dfZj7KX33DifWz7EAGjQ71lx+mJ0amC/Uje8J9ZVnqCx0zUdq0djmrBRVLFocwua
Ss75NCAwCMekTFdtjq27dTjIlYgCOJeGxPQ2AD/8rk2YGbPFyJ5D9ADdidSsqV4OXtvB6W1+enlF
m6iAilfrrAfD8Z113ULk8PrW37kiQ5nnW9Ehx/K3cWY8HmMGLRf1Xi8zuePFWIY9OaRtbN4qzH8P
mjNZy6IpnlBLe2uiAXzQHXCX3SCELSlBSLYioQFv5j06utrYF5F4xotAx4ASbkNqEwTTAtxGkgYW
Wmi9vy7obPKlks9xBRhYj9KacbPqt3T55Yb+NT11O5fDlnYYiu0c3SDa4gIvux7PG6yWbZUg57dt
0I50kt1OzFFMNBnAIKcULGrCzil63bwJ64YNPEfgOnUZlT/2lb2dt++qNvEBV21MHJVdr2sxYVFx
wNLHnRHf5xE1lF2S3BmAYdmTs1tv67zPdmmb+zur7GalOgLX1O2aa/6EbE1UcXJtAJu6Gryh+R5F
4htKgQZXEyx108jGld+n+iYyWqqGwCYdGJwuswl/3NHF4vQeBkzwJz+9cuugeADZmN8yG36HawOL
ooyhDXbonZoePYtrRBkMcWQ9aSwpVGihrrGRVzcSlyziedxBIRCLY2+0rzb/YXujg0LAZHzLOWZE
WeP4NyH0RAoiDct1Gcc53PTe3cVFnR99OLyLvkFJFXjc7qQuo4MtU/vZJSvkezOpcQ0ktgXwPqJZ
L7EQFREvZhQUNhu2XWqwRRFMF4NJV42NeWEUHVTMCKxCGXWrGsXwzq/HdG9zl2CKwadKnKja6lEp
TkXjoJSZap0C0wu3vUUCkiZ0a+N7rbvpGhJVCSzkr5lx+tHUtjvLT7pNGTrfsP4124y+2F05hgP6
8lJtBsnaHVDf3EZm2G1zbxBbX8yfKs52GzusxBo5BclFpgWJp7SeYb3kO4n+Bto5l0mzMTj5hsj3
Cn3KNQqbGl8CgVTTIC2kIl1CmNyAbCmYSYJFGO89iEjLKHLiVUsEDAqO0Nr5KKAXedoWwHLoLGRN
KjbFOCcQOUX1hpw6+KLBrCW1Bhkso2w+pOHcROa42C+1Sm2mgBZHv4V6s+JjBhGq5vPRpuT/oOPd
5SqRV6B9oaXZgiZA4XtUc36WHVNTlxu/Fc/Qi3XQ8J6DErfBZjdz7GitkBweQAcMiBhcWOg9riRu
lIMdqHTrcRRaF3ZeEKLWwP5IjGxL5gyAZsPKryfwgavGhrxbWrG4C5A77Xok/otJy35Ofpzu2Wjb
TQ71aTOl2DMjI6an2xCCbftNsuVBQsX157MidET8qab2rJLOQc+qUZRCQjggcMoPYa3Jh5LwVX6w
jwjKCfRNn9ZYb+g9iWTSFr7dc0RIiwlGrYzMjUNvbNnix9m2BoYjnEGIcGRS0BiunvQE3dbIeWo9
DuD2NYbYe1+54r6fCTN4yRaAvfpFTAWFNxcvY+q4EGp11MyYFohG5FT8NZ3kAGlEe7Bs2oM1cmt0
0L3O9wFtEZAhnBFOTWNqKn8YCb0Dxsb2utdLgY9vqu7mHj8OPYfPtLTHn33QpDPZjBGmysdoSb6j
v4vTNlmVRDjBm5ysK+IkslUYA/mivIbkO8x+enp191F8p2fHODK0VycFq6UZhAYggebeisK6oZEJ
zEXwcA2ljdcB6V8bLJvRtnZbez+kdvtgBh7SxFBvj2iSjS1S7mbjEXyJsL+s+MuTefiA2Uo5YUFK
tSyXHUm5W8+CadfnePW7FL9FZFjVcxijQUOrXH1pywzwdls7A9bpuL0mMVcDlxGrJepu+cQYpiPp
iEJwkeWlz3ghM2mXYjv3UhRILm6pJgFWp9VfK2IrV00/lUvs0tCRZF9d2S6Nk8zpq7e4ANfmiajE
Lcdx1k5lv3Wm8AkbUHNEyYe3ISGHi31sQLYM8hqkPU3cdSYpdYzWzx8NgoHeDU93GlYKTihop+iy
HNpujZnrRBa430cxQTOMekFjKqEs1KsacOvoHEU/TSvJhreNZNRtZt7skrYr9BXYPBvlZPHVEMkf
gZVA7a1NNZKnFaRo5KbEHxaW6xe3GPj9b22cazetSZXVDJNa6h4eMl4c7w4L78BJORGnOrIKANA2
/TKaCPATAyDnjjGYxya0+htkUwT1QIT5WrN0bxuoBQGHRAeWVV98LbsMmZaoigeDYZ6BsADDuMW8
go+NMsPkuxPpci+8oL+1KLhAssXdzguwxZC9Kl4cN9XfOSZ+Iw20v2H+pr+4ZBc8RVbeanyyOvdg
+Q45TLh17kt6cVut1x8MEfoLnP82e4izEW6tblh4TwrnX78CaZo+6HOqGnFtybYGm0zGWEFqVlIy
Y13lBK4466koRkod1koaQcFtK9u85ZT5xoYIvFKFJAgMzT0zRMgdfAlo7lI2dJLJeJfTHrNUoxaj
GRF01lQwwCMDilIN0KWcLMjltXzTe/g1HC+Z7mCPhOMeciYtC7p9NW1EDzsGntH+FfmJtQ5Ixtq2
SnTFokiEdjUyfFg5yG1XNSvlLuppI3S12XGWpgcA+ZuaCkP8VYoJ+buY+C7Hhm++2panM31Iu+E2
rCxtXahAQkfF7q8nGtJYHO3M2/OItEfgFBsxuvr7lBLNFbgyuZe4v8G1BOWjZZjNtYpTcktwCq5E
7TbfGmb1ZHuukxdNDNNOw6a8D/RSpQsiZwn3iLyAr1PYvjYCai09ZhC5usOydHoF0692SHKyq+Ar
yeLFQU1tA++7EsAkpxzCjaNdg0u4w9rR7LDBhSuHedeaw1hFc0rDMmXmGai9AoBv0RX1FppHsyyU
nlD/x/Y2zapo2fpyHOC19ONjK5yItLySBm1lB8Ue6TjqZcCm2zykTssJDAGKVzk/NfD/G7AT8zea
M5ec/wcThrZ1gXGupWJuVsTFi6casRMyehuIwDswIXwmoOQJosibrem0qoEhqHY5lAmOX7oj+aPT
ul/yfNCbLUt1xlyjTO4HmGpLnXbBUwlI4y0q5RiuGl86V14cKMoH+ld5CA8Rgq5/VSc5XP5kSplv
lfYBo/bY41Z1ZLHVi0m75nea4GRHyLDlHDOs2Q4qJdx5u3rCIb7gyNOhuYh8MgqneBi3DY9oa3l+
9y2IVHQ1lkV5A0US65ZAxhmmpAcpZoQ3dDmmYh1bnZ+tHaaQqxhKGTM7V/uaW+DPaDgbS/px5VL6
OZ5eRsibTkDSCgJ9AofdBDCpguDoIQI86IHv7wKPDkrbOiUnGhuc/kzmotPCimQecjKmoNsV5chB
xkjjew5kiF5Lo9sMrtXvTEEVbXjSXUeGYW9wofibPO0mRvPsAW0yFStDx1/XjPm0SzvlIV6WVP0+
VtHOd+KlHSsFntmzVh1JUZsBMs/SfvNIFdW+dWUx8iXHY7dQEK6WqVu9h5o7FYvINyQdbqkzs5/r
NZURxcfT+G6Ulf5Gk1tv+Hlj9aWrMmfdtv6wxNXSbHBEkS/TYNYb9KC6xjPDAGok20hzkMLZtW0e
7YG4PMNqJPUfXfKhDt84a8tVP0WoXucirXbTahX6tC4UM5qlTobLTm/G744IOGanAFKYBbp+iFt6
NoA27fjaC1mjjNYtmj3+F757xpM3Gwnov8ZfueviB+TJhm5JiWIhViHntShmoEkDiq39R2LZ8Z1i
yrQGS2aRuSaS+7F1zee4SYcnrTabctUN9GBdH0ZB3QH7SguMmGVDC9mOrWezBl77T76JC+EUmH4n
jxNsfyBvGklUDvlcSw5EEKYamyod0AlxpQx0vmtjXgabKNdsuWr0OT80Hghu4gVfTFHe7N3a6lJK
VcyWA0XITTsbWmMKh0IKOojCqjbS6Zud5uFutLO226V+7x+Q1hvg12z5PCbCxDoZAMTJXbu/bcsC
XpU1BkfLV/qLlhhUTGbt5RszG+DqW71aQXxr9zbnlweb49MyACJ9HDHiAfcR+VcXcySH+5FIKMtA
A+/ppDHoTLOJTY8OqV5IBo9I7wny6JeNRshPYyixJny52fLbDFtMhs7GIunqa5Vh7tR1j4Ci0Si+
JI4wHvyUuGNo9iD1fB9mYd+8gjOCxWZlKenserFCptwdg6LONpFoUtT1YXAAfc/ziCRFE9a/FgpH
i2N1ZRdj8qCNSfTGZNB5DTx4Jbo3dO9AIPMNB/l+mw4i/hIBrt8JvQxfh5hABr3iPEPDrecQiR9r
8gpwQUxK7xkyMlLtNIwEQNMFqJ+4029b6fEd0IEcLNQUkrzaxIxq9Rrqc+sRU1HQHWBhVphfWjul
ShwdXF0kZ7mt0tcOvY92DRBnJAKFdOMusBnatca4MVVyoxAp3w5aYWJ0UW9k5pEHrehf9yprjmpK
o/1EZ5cxVD6LbzTzh96CdhoKW6ctaL6OOKOJ5u2nCuMNUCbqfuhE2hx7l9sbG9LvBPco6CBlhSZM
0ZTExgwAJjJ7OPar3PeiLwEL5z5O+uiNzlzbbsxiCu8YKiLT53XZdi2Wf2TI/grgVxuQOSHHRU42
203CUI82/KTvk4Q2ucgTd8fdrk9Z2UnipVu8x7piQFlYtx1lz8nk4FaiwEm6rdfyqk4SoQhFsL6W
uir3OYTntah2UjOPoF347PcjL0qQFiPASb1eT0kDSaGwBTB3nZnFVZhJduwySA+q9fI3A88zIxVN
Ha1cWt8wgxMT5SdQxPC5LwyKlA2DAAZ2tq+vGRC7h0Zglu8YNQVWpc3mjhFSZMV2UrhE0UfQjDN0
iqHPq27kSt4ym5DfUo5dJlGfFO/1QAOFOQfSgcQMjWoJ0WF8Koqm3kmYEnPGWeht04CEgkVFpHmM
85CjC8nMGrlPTLDw2WBU5V54amy2ZtUk750wvGevltMpikLryY09ulaRr9F3JFHNSuz7XkUEElF6
1hfUceKzLBQjgACPooTB4OJcSFjqhq83pl/ehba8tpkKtwTlmC0gr3K8NVT22Pjei44KIS+69Z+F
bZ+Fc7PkGX8/6ZFIN60zZR75IPoUsrndQaurtiTD/O2Pd7F5YNZD68qUzjgTzQWhYJZvdt6tYPtp
aQIf/vrnI8fTHVISJdrTT/rIIdN7uDDerT4k17HbrRqt2/z5EnL+HX8V/s2i2X+MAMLGDcDz+agt
BNU0mr5VEYgnyLOzpWbN7cSmPyZVg+/GSgnbm4xp7Rs2IB2m/jfYmWOCujkvawSS/GzhSnBk7QL9
0PktAdvDEO4Gg8gNqfvtXY5U5YWCgCmAnVPBXFhds4bz06/v2ki2LEIW1eyY/FUamUi9KgY7LWdg
KAlPt3W/DW1IHs6TzotKcP2CFKcLcsn/3JSPV52lzjQiMKTotjLndfeLIFPHoDtz/Jsb36or/E02
DdNYUE8hsZj6V13QeUkMkAlQ15kZRcF8hxCfLSg6aLtNVPBT4c5wk9TchbTm5+9n/+QpkLZtgdWp
lXMfGbPGl4AGykaDeQE53jSZakRNSlhMaG1EKIn048C3NBvqN+ajLYxUwXzJrfcJp+RVBhdvyeT5
qZNttsIFWqz4WzXUF0QP5aBHaWzQBtF8Wv1ZlT16g00oT4/jMvfJoQY6j/6IQpANEG/g1ssmNHNF
5q0BjjRHO2zyTWin8U3DC/JlbNvqxu5ZpdlUPsSD19wSQF0fSYuEX7MXBRHQwUBEnoemZ1cUAxkq
ffGDagKWkizrJ5ugk30GonxVId1YReAs9tKpDhTJ1O3wuXsQiMlP1qpzCjqQPQZUt2vbScu9Ldz+
OWQeQQ+6s+zNOApSxXxOgyMsFKK/Isxl5KG+j4mZgBjWtVUvFdTvjE5Sadb1F1jqw2ZouugGdlN3
Ao4Sm5shjaf9WHHGzLB2rdVgpQc4QX7BQFSEDxgkzbXRagMoNOuHtEqLCAQOjCNO3kPqCasBIWjj
8vSIGoj5/1wHycj+yimGIiAcTO5tkuw1CI73dV60qx4W/VrlwBDwM3k/HSsJ1n11K2BROFAQlR8c
x1AyeAlBtA56n9+NdBh/SqC5nKUYrRWL2KIJ7E0ITuvaIlXIbccrXwLdTIg6WhSaSxMJFjEhUnML
xqFIP7pW+4bbQZ3cyC72tT1R2gstuhEkGO0nJW0sHW665dRONTLGNRZET9eAcdTJKarzca3XJSNx
h+z4Zd2ZnrEZQeCFEJTSFnIt4g04l/j68FZayaJ1RuYI1vQDJhBeP9ZfDE4mZjJiy8LYtNPM0ggK
8LKmDNpn9OF8Pe0p3jbxmB/NrHlheBI++nlHnydG5IS3wid7Rh/gaVXhNfwUuv9aBy+YIKdDH+TA
Us1I6QsHj82p0L6N9VdYiFJOW+SkGAHB3TzCbb3Tqvwq5PjTkTZ5DRIBaWCQrFDy5U9ZUKuXKvLj
L35Zl9sJzPi+EDChW9EGN25fOES96zT3+A1AVnqJOXBIsK0j2TZA+ZiHf83RJD5mivoHcn8levjN
eUTSYoingGGRPZx0m3Gen3nfqnH44dWqeNUqaJ6RmIeJtCqdGw1RCTJSUzH182mcMCteYhtI9vSK
+4NuByODK8IXgO+00xahurOtytYTCzknz60TwmyjTn51OrSlqUFdsKBMwZdQuTOM3tXgf0yupzaM
dSQAvtE/+Jb2VriS8Uid/fQRGJGlh7CFX8F7R0hTbAbN79C1Ve1SjvizR7t8HzuOnlZg0+D2Z01q
otu7pCCYvjNlf5B8YXjUoYU4TsgHR3IQ763hu0X19iYqSD9+TFAUczHjWgvc6qhZY7aelFFeeXnf
rYu6d6/yOuFw78Il7E0clKMEFOuEGDpTo6Bf3EyRf/Xn7+RZJeEahsKfZ5KexqQR59dZJSHq3Gyz
CIcTq6mEW+9d8Cpc+vnnEn9JhCCNnpxYrxPpRF6x/fPvP1spfvlikSOOXdOe7YV8JajEzr6ToesB
lqCQuTMn79gEICKM9kCw+Ty6yIhN81BYXfI0/u6acyy8dCU+Kuqvj1/JqepJ7rQacSeDwB7W6NGm
W93Lwi++UdivjWPVjwTMxsgIGKxeqAvm5/Hv34s9jFJmdn8YjCgNV9lnjjRAZ7EzDaj0y2wb9ms9
2YBD//MtnX/9j5dQuiMxfuCcwFj1j23olyIga9nix6Zzb3DxD2+Ajz0ySi7VZ5cuclZpTGmSw/Tk
IgYY6hLI50qFSzNa/Xd/ytnqpn+URHHauzccfab+Bmi7RBDZ/pUL8R/LHi5KgzumuF1SP1uDCNam
0YC3zcc2bDf+AHowGjv/wko/v2OuIyQ+SmVgQaU8O3/ydSxqyLvldMeQmRz1aYxJjquyjY484qDJ
JL6w0j5WoA6wJWVj3ZvdybNJ+dzqKnp/xtoE6SkPvqJCn3podfQe72T97M1AGMScf/OwbGyPWCAt
R8wXc0zcoh9fK8KxAyDBmWTQTRZEtGj0lR4iSNT+bkv6dJ0zdxa8LIveQy6vjalzboEkjjAJY+/l
v/trzkxarZPkCKf5awqAFwGdvB8aKvZ2vHDTzvdX6ZiomZTCncrbyn8/3rQhVGVSVEH9BTIQbvkS
Pq9zYXl/XHh8FVybHw8X0sShDtlFfrwEVhxPBXrifWHOTmeY5uho00K+sOt83NjmkzTbqcSHzt4D
h944+0MyIyAQuMzz+0auZiWKvRovmWznBfTvxjZfQgm2TMeykOHylM92A3zVhmJEV957VGWA+1de
cKiGXcQ/9ab9lw+Gi5EdMHvF8RrO3v6Pdw2SbwKYrc3v5QvD9erxz6vr/LHz09kEMKRyAtBtwzzb
crReNe7k6el9qu85Iul/1wDgTuF31YH74KnBe+qc7c6mORgwKUztvuvdRXjCw3Hh7nx+2rbkTScP
jqeBGPLsXS/DPukMT5j3mzF+0gOF4ib7Oyc9M2JpYQYyXTaUuUo4e80hm7HFDE11srsRUcu6w9/G
MeQvn4NkSeEVUfNfQrfkbEmVUWoYXRLWJ2drRWu69v/djz97KWpA8542/3jVbextIDd//vHnbzbA
CfowPGsKQMWWe3aLBjCQoQ7m86Sb/bpBA9bpuA2eAMFfeNznmAsexiypwuDOiqVd5Z4tqKzIZB1P
sTpZZDVySBGHysT0aDZoUvM2vZ1lhowRjnWN928aKD36J1xRf9d34rewUY0IdrR5r3TOmyqwUc20
Lofu3t952jbT/vatmX88uxev44wlOG8ICq0M0E2ZIFD16btZmM+QkP78wD699lzB5KsMTcuGFHhO
00hEXfqddNr7GIjyN43Jwp9//vzAP+yQ/7zvfCFZy8Zca37ctAZI1BbCQ8YPRbnSmvjI8GyFnWgJ
eGdfx/na1xi1/fmaZ33UT4XGOfICxXAU9CSjQ9OqQAQY0dUc6VWOwVvc10gPC6ZVCNYOsIePZBSd
Llx+3ir//Zv/7/L44B1eAmmfu5xHFTYIIH2mgGV14Ovw3AKjVOhsujAkt7LzLHovGNnGwjpYbfSg
MVi68Cv8rtRiG6eyZ8eFBHNWK4RxpUTDEOskNXUDfu+aDHE0InJ6d/LpmWplabnB92GoriEVrswK
nh7jV9Qw0fdIs3ZVNItUieok4FTI6ogg+MI+9NtfUNARlIoyVz+nqrUdcQMwA5NTkvIKQwDHJwQF
2EBRRWSwsvJxVVnND/waF2qP3y4OBnRi3sqFxSb1cUXWRS1iI0pIhce+VQNbrDJOJTTaU/ORN0x1
L059pQ0XNoqz/eo/i+LXy55tvCOzHdD6LArPIHRF25Xd69C/jP7JDNxVODx70AwToqPdBB9qcOEt
dz++hp+vfvZ1BJmSY3FL05MWM0vFHntM7NJkuIOTykpfOwvTbkOMC3DkOYxYZT8Y7v5MOuuLmdjk
++ibcrKvCkxc7EJ7Q2dIPIgCv0T5ow8IvINdfmfSnduINlsXPdeopvTOmSUcdDO3wOhgK0tnM3bt
e55ilCIKA74AXkxasSLDGqRZazCTwXr2MQUDwLVpesb0cnRiJEdOX+DpJFo2DzZgtldKsWB8dpFe
EmbrFXSKVfJI0NODlel3XgzbvOZfw3iEfIkkgyI7OKVYEzL5pbfcjZujKhkyKM99asXrogPwinF8
A5nZXnpmSvNORKsyl9vKkj+70viO1wvra9+sq5S8ONprIbpUhC+Irn3/oQyB7ke1/Cpq/2g7P2OG
/DRrnyxjFvO23baYeN17hJdLvyfxxe+uxtx4GDQyCSLSspBbwgdv6Nj49xc2go8f5P998MxzqL8o
VOX5e8Y+QG+SbuJJt5w7RsggzdyhQMekHQZfboMRj1SKv8matgogtBi8xyDslwJZAsO271mrnXC4
XNoh513/4w6J1JVp0z/VGrSQs+1J5QykQyMvTnH5ZnIA5DkZ6Fc08VhGGxc5hTZ+b7oH1dKxqrYX
bsnndwHZE8M1k9O1Nf/Txw1AR03XWWNMjdJp2XFCDLZRmqzWYWNMCFUH/b1CCvU6uQ3mD7sqbptk
ekVcERwmoetrLVHWoe3d5rYq5zy00G8OBrOHjd7H7duff1f1cSI4Pz5+V4NyGRANRfk5bMLBj4FC
08xPlbsPu7cw/+pMwCPcCL3BnYFSJWqJ83xBu7rIyxtl668V9ENzyq6q4daDiILhZqWc7xlhBV32
PgwsTK3i3cVGPcfXgJbw1dWghzTF4zs3+isyyn9+fSbSjjk/a5o/Z3ttGPkFI7WxOE1Gc/TG+C4O
S6j6DHQvbHC/2dWpkwQFBmNG4BznhRi8R1FJNIOnLEGkzbAmeEO5k+wazX4bsiG9hXw+XEcWOgAk
6dgMwsG4UPv+Zl057GEc0KikaHOdnaAsO0x7r62LU1g+jb15n6UTKpxygczcTX4YenLhI//5E8qf
zPeTxo3JYM05e4k03c91M+bm+plr/TD6KUFzAxDQt5tgR5iXfEzjKkNzK3A8NEgb/rw2f/vnKupe
19aZxZ0TmTS9RTVYQgZG2oOTe2bm+3l2HzZpuuhGfW+Qrte61oW392O9+s+KcqAkmzRoeSOUPPuj
az3wmJPMNzkAblrTobCHv68QuLH/XuOfl/KXdmVINoY2dU1xIpCKDL1FA466MJ+QMWOoG1adu85E
uB/b7MICmt+Gs12RLikkaNeAq8wZ9uPGVChCroTncEeF+9A5ArVZ9zihwfvzgxOfr0M5btGmZ0hK
v/m871eGqKtlZlenWpi3tZc9agTLD1iPfbo++HxWAJ4e4G3sG6Pa5EQA1kYFahWHrpsW96R4XVhJ
84b78e/++PvMK+2X+01mYDpOjlNRkd2asNMHVg5yazKbKtLRHv7813/+IM4Xsxlh0ijAp3Z2kweo
RBO+OCxpYbjXc/TtbbMn/GCH3v7COeQ3lxIAfmg8zm1I/bztHY7sfyNKtlMbRl8sM3dPsSjcjR/J
d98b7Qt38TdPlavZLv9Raob9fryLMINbEXXNfDWKraLe6Ha2TuWFTefzW89RlL4dUDkdpcUnIYeL
TbAJhvpUmNW6TtvvNgABUznsAvE6auorLCoXXovPr/x8SUBL80tPr/rslScNwE4GwSVhyUtIGkI7
6qXWf/3zuvjtVcAXcmjSdefToU25oJaxDNMYKbJT1hlflAou3Lt/RkdnC52OOw0exMmGiU3w4yNC
VG5gA5vo7aTvlcyXZT8iJH4bHI6ABTqHYWVkJ8D3EJGCC6vjd3/er5c+e8cUVh3fcebnVhP8S7Ib
CX64h/58D3+zBOdOCF8/ED6SI//Hvy8r8FEhcTfv7K4rATApch2g+BzJXZkuVBaf3y0qNzh20BRp
KH56XFpEktRItPSpNe2JhYesO1BQk0bG2KuC3OcLm+bZHoUCznB5aoijdEmr5HzbiMn5EG3ejadO
gJPVsrTYTq0OGzgZi7WLfIdDRa0ujFI/XRR1MWMzjNgwAma03sf76SWShKe2tU+OVxPeLFwOPMEY
HzuztzcD9/cQ91p8aZXOP/WXVQpUlXDDeWpigQZiGH+2Q6qS1kky6HMqu9fv9UrEm6YBBUGQHGCh
2he3mh32XzlQwk2iVD44fh2ny6qL4+fJjrFlymCKlsTkJaewAJRBkKG8m/yQSmXIg0OOlODP6+5s
cUsUc3SYKJNByAOYcs/u00DIWOWbKT8fxJAVbDv55c8XOFttZxegyv/4IAzMx05nUev4FknEKXJE
wgc9o4LUdQkQevYO/edSyMto+tE64xl8vBSfWhQ7pchPOYnt0Q/yC1Iy2f8ff86/1zhv+hGnB54F
tfEJ045hfAXFgG7GU+rSZZjvna+l+cn8e6XzGtXWB2v0UpWfdJHm6K1d5yaJ0nY1lIwBakxF+57l
dhNjjD/WhvxOZ1pbCxvBj0lC0KqAuUVTin8BfJ6zr0qBxDitZ0VwQhd7R36ej0nT0Ba4VQ1YPX7m
vIcis3ZkvH6D/sAcuJh+xppmnyLEe6s5K9ZctYFNUzhUZgNuRLq7LE1AElZ+TJoWTQpyE7MlW8gs
yg/EQgzCXvhmT8AN9jAsh48JIo4RrN8Kx22xRaj8w2mqAN+oyJd+Gb4gzHnr8Raso6Fs1mlYg8Cq
DZxjU2/9RALHYU3GkAdobm/TGLCdyZEGck8UnKZhPJDJvuvrRl86AAoICdRhB1i1dJZ5kBnLvmyL
h1ZHK38NjiCEYVUhD8KeAoYhNJpFKKGByNhyF64oCbg2oTKwX7vgYKDUxHLwdpYZFXcyT36o1DfW
WADsbzaGVDi0cb7NyqC99TUdJbBEksVMBauc3vSr2knlug7ZdfSYVL0gZD6hWY15X6uuPuoFBs6s
pQKAlFPsSb/kTQlLYyeEl3+zCVHcmn1brm2Ja9LNkc07gbIPmWjd1UTA/brCiLqyFdZ0r+peCMW0
lpnZinfPADohK7N/HEtLYoQehxaAFgip0aj4ak6zprwqPEw0jorXYdeGK7KFiDI2xr5cIDozt34J
2Mh1M7J/G8tYxWnmAdMD1nWV9IG8kn76TlAO9I4pd/ZdSwA2amuLuNAIjGKGlx3vCjEvI29/HzrD
S9iRkOVjhF7rjmetR1JcdoWBFxDheXUdxo5zSPuq2ZnuyKiWUSeP0hLHwC9fWRf2hkws9c2fiCGN
JYSjrvXtfYm6deE3Y7KOqvFN9scennmXjQ8lyeSripyVRREE3Y3nFd7WjLyIiIfJ3A3t+IaEXMNB
6/A8nKxcWXAaIFUnUNYK5IxbW4hoTaBhs68tRFZ9gQw3vOriQ1guoMJjImkJZMQNK7fIqP1dVvfG
zstbeF5ALVDYJwr/VW/ESxW371WvvZSjyZGvsr2tZ1fypjYIrKawCNgXR/sZlsxoLeqEVFMrZFYd
D9W0rZOKlGdVC3yzPliGMNDusj53juh5mk1jRsMik/gX2jYcjv2cu2kVQPKaoPSva9v4SZIzcnen
MZeixJ/VJZivjdh+IYWHHjW17jJD/b0hP5t4skYMexGmA59LFV5XcUCCnSe8e8+fwj2Z4ID/hzK/
dUestO4EHRPbIkDGDKC8JrHXGwYElhi/4jpNQoG/Vjk3ITmyixBXzdYJzB8W5Ew8eojg4tJ5hZ04
A+QNg9hXiYcl9Thf5EV1xG7OR0/3r3sQF/vMc+i34gSlBRLcOf/D0XksOYpEUfSLiMBkYrYCIV/e
qTZEdRkg8d58/RzNciZ6ekqFyHzm3nP1cQ4SwhLf4sImbpl/DC0xyGAGWheOanUwjlUr40kNr56K
8FFppO6RAYjppS7rgARjcgE8LNmpebMrztiDivzGsSsYTKGyjc82/+inHUykZKhSUGtt/U0MJroB
YwKvKByN4cTQLH4vHVT4hG/F3S18wHUT0iPi3Lf6W9Saymbk/zaYSdclL2GMqyDpdRvvTd+d7Cgl
bqcFvjTFzfAcMyAL+5vzdqjX6pi46MnHEuyDXa0NrvuVyT5BPhv+RPRgrJB89KS+qiG1/GyJAUh0
qeBHJmRQIygwgFXRA5FDN54koGSUR9QHEQLetkrR8K0QxsJCyxrGrKX4V0Sz7jf4p/y0cT5bTKC+
SLOfqex+aww+7BbUzyi1d6se4C/O1ncZFRHYOT7oyPpww/P5lpKZjWOSj2kMA8hWS6lghXKNtrNO
nukqs03kQJUpyfhsMyJptcbO0R4myAwLfUWuCror7gvem6LFx+mW1s6GIrGZGgoHclNjdi4wj8px
QdEFxqB75Q/yJubpjLc3bekLODFeU6fDOyTJ0XOK4tVGrfk+DFpB3rveHJe1ik8xZPkGWyxoqeGm
c3VunAVsadq3iF0vKEosjFgNEX56MfpOT8PORLsfGAkBYWXs/AoXLdaKi/fcOR7ksanTNhTBZGzK
bsZjTosXtyPbVbtWO3MSYjuqAl4G70kIKcF+UoMx7RAYdRfgZ/1dXQt1bAvO3ltBe6ZSzgJynCZs
rfKPQ6gORpI8OO5ItRltUpWRnqmwHr1lB9plDhMWRXy1p4HhEU4xjGPYOYW1kByo1qM5DlOwdp35
XKvEHpEqDwPkbLCVuxRhNh4hT72JqONWNytZfhNhmeJUkRGmLtHyy9Sn+FHNNyyvOeLY81hyeZX7
5amSUPPagAFCUuodrroMrBFhHRsTLyVoUJGdofd/OJ28ymF4WyRUmNbK0yfYlhleBmpAOVIy2DYp
jTB22hMxW/GDTGEOeBh8/b6zaMlnEuQR+s03JE9bYEVKDWHto1zxEJZYtseyFuxekOdgAIvje5On
xq4BRDzB9GTdUOKGfY71qLzRe+Dg5xv6rGiTs1XyHWeAgJKU+SYnQuU4O2IOzdZShw5v3t2YCVaN
sYBIG4nfomHb1WFKPOp9328nI3c/IshT8PWKap9LtiH4BKzQhbgQsHw3PzpgapCP0JLhuVnly7q4
+J6JkMQ/ExvjUwGfiO+8Xl4MgXFh0vK/euWATBRyxU63W3irWnq/VkiuC0ncHJuR9Z54ad6Szuri
s7AnxNpYQE/LbWwKfyoOuPGi567PxS6Wndj1OgiwHIM6bqShfisbBlZD0bg+P6oRagjddn2Jg9Kv
tL4Fzjx693jR+R4vjffttlgd3FYzAjht3gMcXXcr9AnB9NzztuYUT0CbE4yu9ZtJ4PeXjfsQb1a2
FDAX10JiuVw57M1sgGAgJv3RaJroJRpiWCNDQ0p8aUQkRZbL1o5ZqnmEN4Zp5BLmIrVi2K39Er/o
cEye2hnl4GTV5BR77JCSInIOdTxGW9rJ+kXcLJqgy91tr3ECAWZiKzhbKkSO7O5SV1eBakb8vh7z
bTW4z3bZQZ2KqCGTyZ0q8qCaXwsXERTOfEIfi+8+N+xfXbACa0pK2q5ly6dzB8ebfMyqf1BaZcgm
S79F3oowVSuJU8va3us9wYWct3xg1N1VcVKp0b803vJFXF1HCTT8LKTcXZbZai9ja+pBphs/M2GL
QTIzX7NrE/vc5JJxA+ICoMeS7OeZTQ8LKZwULmc7abDGXcJCZqOVnKhun65h3Uo2BPhkQ7EY83M0
L7WvJbyRSZ6/TmjgQW6oPiDk3t6aKFaL8LvWkxcduSyoY3pz/CjLbmoIAZrgUGz0eRp2KLFx2qiF
pEH6+BBQ27wFBZdjEojyLdIxrGNdDJHGpfg9LZKsTsK6+2Oa5s2TbAq1b2bb8gFRTRfY1f0Xv+xl
Z44ZdrYJ5P1WOf93yU3Hx57zE/FJCpdzFr1gLcfpjkVxV9LCwlB0AdNSexg4CpL2ZCpjeO8rF6wr
muaAHEn3gpY9DuVKzWTVdv8AIYsmQAdv/9kpGo4wa5fpsQZeQcrkMjZXgoLO8yw/LTVN1o8S1mS8
yKZPLfb6VpXvUxBtUSiJ7f3EZXv7MmYjZILOsvC2y3Hb2P0tUKeUnp8PM7BS4c7j/NaBRbrYE9fy
aAtnU2DtP8ge02jheMlDVgp767l1RUZ7am+koV3zrs82RZN64doU1lfWGPQtpMreYrJx0fox4e/4
AxUBgKWnpxvsOT1R8zD7/by3sgOzgmU7Fip5MGrCiTAHtM5zknrALVvxPE74WOKEzRdnvftgpxhw
IgdGaNM2OK8ghzv9Fakhekh2He6xpvI7WCPpu6RzrweVs3bXKKmD3OrqW7TxDzAS6S9Jh56/ywB6
CeCjDLUKcM/UPLqdeThca+ugaufdQ/0T6m7Lp59a/LWcZpsyia551Je+yIQJLNZUQTbdzkH8pJva
VgkdkwtAal6SS9E7EDhNJyruChhVKvAAzlHVuxo/KcGxsCw5zhMl1XIBAQO2zVByvbhG/ZA1+XWA
4bYnKrOAWGXhstRyr4WfAH3HmfU2SOAQbFEPFiEYS64GSLsYIvl2YqNN3igDGBwBJv0ha3P+dvRo
fFjY1e/5C2ZoOX1yB5sRSVu8Egjte84YcSAYZIgXOFXN0rXgHc3O3lwTa6NF0L4oOcaDmQ7OfRa1
vOTlDbg4ErsA2qspgrZbAPC4kXfP3Ap2muyuseP8ajkDR5MO5DgT1Pbuma62a4lP/fJITCUTG4Q7
3oLaT3rwF6Ra91ggI421p4VxlAPBl1qj7THIMfti2bfRgdEHTRS3Z3vCGqFbRH65KFU2NU29SdIq
NR74Qm0npolYLhuk24Peze4GZo+5NSK4QjJW66bIIB4StMaYy3JWH1KPEXhJ+evFgETqCnS4UcZi
U1K5BanAr6KSdAkSrD4YojQRVB5h3aS7moc1BfgIrm+5xFZm02N4NaOztt0JWcfntpOY7gvpAv5L
h/uskMMOgdnwCSjdPdmz0ojaLYlQA4QXFmD+PxKOmRN4AiKM5wxILF8n84GiFvpGlcC986rhGdLb
7zi17SHpR8KVu3w9mwnJ2yExf8qn9eFRmJlxpXgdOV+oeWpN9v40dOyIe6IzE/5/gRmbcmP0NS0f
RtksSJMkC/TF9T4I58WaLmEr/Fsj5wtX1fQam2V16KVGGIBeLFV6YKUBp0g2BrR6N+ntvyST8yFr
ZyuIZpVvc50Nc11H6CUMHK7bYumqu643f2zL0o5g9uZNvo4mFgscfbxXKayCkfd+JcABvoT9WdpO
v7fyigGJIwxKvxaDeWWxYSwVyzmcyW+evrw7mJGoqxZgf11Ndafl2s4ZyPDLihlcXkm1ig4LJFJW
4eUhqYD3DrgKxt8ORML6yOhiRKGGVIRVs31vjTjuUodFn2rIDEgLPdmnIor3blO2T4npOs98KGtj
O3wtUxfVUDd9giTDryewaesUUMRf54BC+nHYTlkh3oe0TrdLn1uffWKad57KzHTTdLH7txLnHvSc
pieirh2OxA50kB69Yx5DHZFopOxxjAa9gLlW5q2577wxDrDb/lvbbNyCvsHN7Vqcm0gdQ+U5EY64
+t8MF+yV0RIoGzLTQgb00NoEj3hZFvFUOsnrqibyJTUdRpPlVrjSlyJg5mjhGhx+J3Lo/NrI6n0y
tIKDh6enJ4N5qBbZPcmx1E4wSZwTHOXkzhE5+e+Zm21X6MfMa2s+hnHr+LWrV1nVPSJDqtS+bBnq
CcYWccRrKb+5VX6JaoF+hQjCFwum+V6bMZxN0gvsm1QoTlOHyxOqfGNP1b2TalgZS6gMJfwQfj47
IT/DbLax7n2xOG5CbShnGkPZfa0j00fUopRV3RSaoiruqAjH97mEnGW1UbKhYaxgGcp2FxVDdsOT
0BCstZ1diU+Lw7IcjcBcZLGllSG0QF+wtNd9rvY9+fLH2DH/QH2grqvX1a8bCchOuH91rTdwl/Ps
yFkrL2iHykD0E4KoOLbap6YYZnr3vMfB1wqYtxhLQhdbsK8B8A5rXI0bSxX/UL8mvLbtTzJDmwFx
QLg24cYV9j/j+2br3yR6zWwOkDSlNPkPv1mET63qpHFfYOvfgtBmECdGKxj6G0xUuWdnBQpsIcI8
ei6HAhOtgbSjzIVPAdiC7TdALy3R3vKl0x9Hy0ge284qL17mOh/YJJlM0ZESny6hvq+ADkDGyL1w
uuXmmbW2MOGLrbAhO+omlZoWD2QZZ1VXXPvejk7QCNt9QtjhPjK65AFYYxeUxB7uZh6LP6jJPFkj
jya2Yw5xvZHbagKsVURq3VWKwC8T/AEcPwNvqQUCnjS6avd/lkgbd+Farl9aMjgMXOvZPvSTSEIs
J9CnqNhCo4PQ0NXatGcLB1fLTXgc+URySSrswzSLvVunL40NrCGpumGbi55mTE/UgbV4c+eBQz+a
jGZPK+BTrpTWEH9j7tRX2+0/ojpPTgY0sF3WQUSaU/UTd/PEj8/AV6y37MKIpPpwTrsIhow9Byw9
GVE1NbBqJ9PvAc/zfktoB0vs6duisvo9L6cVEnYiMAGa9VFr5/LZjJTzMa/uP6ec+b7onDe4SPuw
csBAzVrpHoRsKs6SpnzpNLcLTEFBoZfkLRmZll5H0+nPBJLmvkw1IMkUfb62krup6hw/YqHVr2va
E7nARAJ4vN1H0TMPg9z5Ia89QkChMzhGDZDZRvpndLa8Lqscj5IDA2bhbMKDbvXplatO3Ca65gGx
hX6f1AwlKIHG/TI6N4wjVyRsabadAgJMUVP3S2btPwpli7lhHkdxncTgV8ohL/4YuSIIc1tOZBKq
7YtLmtMTFXgbWDKz32aBSlqBMSHlMSKlhJjaEGcb4AfBN/ueCOo8iJ25Ym7Rt6S5LzORHf0oL4PN
FG41QRoSlPqBKxVVwNz8Yrac9uT8QFmZpx55hI6lKWQxAf5nqsvQMqzkYrbVBC/WgYzsgVpvsYO8
24v4YHmmU6jVnzJLOpAEDT0/DJv+IBqEnhrBtWYUDT9W4RkxU1xcsGww6/7oeoCpSjwOOJX69sMs
TMg4bdEFI15ss/y4If2m7tmsBFdDX8o/l0P/7BTTFcVmfSTLBww/MyZGl9e0QHQ8x8T7MDLoffJ7
6CSJitnCROb8pe69KgdSllngbh56Rz2PRtWyGmgYK7SlE0aqTPZTbZisHdCCENBSHDubBSuvnEwQ
P97S0U1z8E61Z9RXudZtBHm9M8NFpK+Dl9CeWNM1qW8UcMHvz+cGEM8uUwIYykOeBsjxV+jXRSHA
PxdWtNFV9FQn03RJyC5VW+bQTfeaoqQeQtW3/SuegMHXu9SDqNSRftAkln6EYeoeZlCw71GrdwGv
LRtIu4sO8cKw2PSSNzYIJLi7MWEoZMvtIogBexqb6IBHwAikiklurkgHIi+v97W4y3dqmJjceWN1
w97KoHHrf4Ve/suqwvBBkGLIlw6TtdNII9lu82h4yF1olIML95ocF0W3lJjbBuwTY93s32BwLI51
kd9Smlmi6IMTvTf6UlFEz16zJ95i66lP5mZVdC7LwbEuMKwntKNjn6a7lhXw3Yq7F8GTSHdI6oh3
BrtDFGrLgKswSA6wNftnzYAAlxh5cP9X31Ee36aRb+17oU52ExrPtw+A4jmoqtC2TwJ8Gux/KFti
hpPALbJRq3xuGhAWVUQMjGE1xs42YOP2LJFAUAHtLsoapoHgmFjqoT86SNnXeCQ0XmWvGABug7bW
CFXuyidiq/4tpnFasuxl5YXf6YgZSTlhFp+DlyfN7SKmxSCaqCMNRE9/ATVj2XBOzvhQ4D2UAC4Z
cpqFTcle5NHHSjV2MQv2O76zaMlfLabhRdlu92kApAu8BbgC7m9j5X53ldiqoh8fHd1aj66ZfrpW
9xbXOpz4HOREb4xMvxwN+vtctTzgMvU9aK8vVgV9YiPg1d0PtT6dRAW1jZHwtKlSDROZxiC6TBlH
DGUVM/XtW+KpaUpBMbEesWB5WiM8fKAQ0yYvyRPKDSb6zIlyNhucwgu/LV9MMKbG2hyJRRjSEEAX
GuWuII9lKRPwrUxoSB7hVhPO8NLN7FGaNHFOuVqunOfmzmHV4XPs6fdg2VUQIY7xSzTINi8+5nD6
a3ZMCT35l8DMx4LQvM19uHs2eTF2vwVGk42VudW26qjVwC+QRTXFv7MzJ1sSudZyy3rjo+H88Vms
QLSK5i8CGqAQMhliCaNTkgCGDk1N0BKm9az/GFrXneoeIIYigWcTM7vZtCPJvwyeYL0zKHi0lqp/
UmmC2nvUDevJMYuS0nitG38pp0+LYyrIIY77sJG+yFln32razcKMdhCAt5X4MmPXuLCvqS6So4Qf
RP6raIVPKrYXSLNSsDDxkGR3RoJJ22AjW0QZnXl+1eO4AeKvvCMj5399MjDsdd3bhjLCIaKMLlqC
vB/75wboM4iarIVzBs0yzYmQlk6cvIx1PNyXRfsFCN/cisZDeqi4qqnjiNeFajvC7XXaheXL8C4K
whKAcRYXbWiL+lSYWXHR2SA5KMv7GczvqMJsJNFLg1bA1Z6U5zGao8eaGT4wv5JaUR/61wk3fWAp
bYZXX99SJMy3SjDSW0z8/YOU6rg6Xna09Vu53fIsWKTSO5txEzZxlgSt1/dhOzrtnkUNaVpNmYTU
HJA0Ks/k5Cv1jcdYPYiU/CBZ9Y1wPpeXuku2axqZe1K+5N6bTeq3qJ/dkBXl8jRaKLx6Z7IOADTm
7dR1xbmaW/CfnbsGiGgWKKXQ3DIr9ghLsxHACnu+aKvnnpyY/4Kc5M+qg7s4ZwZ7AN0kc75riYch
ud2n7+XMhKD7mBht0gZ6ZLfeptWz+NKCWGcn45gb1ugwubvogcNEkJIVGUfbyLP92It0f2MA09yQ
CWkojwaBJJJtNkOwRgtPzurCBAuYFDJOicAApX7LBpBgLJk0V2EY5Sa9ZUzNTHHDPmYmPipY8R51
ymbM6uJoUhix3Ygzfzaa7jTjcDnpMjW/MtKw+CPI1acWqhlg1mrv4uR7NKjPdrEaHjPSWHfKbki/
ELlx6dVNtC2sMYCzup6QT4ujbcv6IDScDpUbEWjWpu1nkqb1lulc7gsqUX/1CpPrhXuAKIyMcBx9
fLZGFjIAZboTKQctON++28py5SxJDGTdhiQGrl57PulCdpSXreve82J7O44i2U35xIp5fV+bsd2T
U1JtnVEMTxzWC+si/I0K4+neMqL0XJttfQIYA0/SGpvHWiqXrdYyUOStbGObWN137fQsKDz32mwx
FOs1QbzgbTst9C/ptd1lEVgrSqe3D91iLs/1ODBtosDwHYqaEiqalajivk1sXgtv+kkBl3zEU2kn
m+WGt7AzzoV6in+KcbHDzE0juucpY6mt8x+MNxhiOYlHGor4q5dWuSPgjtSlPmOpGxOGnSlnvEM7
DNxfb3Tus6hBwxV7RyKtvCNXsnmIM1Wj9y3g9NQZYQhcy2uXLTti6NqAGr8hebqeLqVRZHsOkeFW
Jmo+SUGUyoO27A2tLpE02NTHSwVRe1qSja3ka14P3o4VT3us7e6WLNfodL8jJgy7hxsaeRBlqsjX
0mm+q+e4Avx9I49bXkVUkfdHsOV3S0/CfvpbWgQ42a6Wv0+WyB7HZZl8vY2HrcUlfE+orNhmI6td
U8blUXmZPAKcS3eqyF6VcHIaUUM/ddKc+QX0sGjKDKgMGxvWTWja7AlJHdur5WDKKH7P4uWn7Jsr
lprEN6gA/KLqmJiNlALsBGn9tFaSxStbFC2Ofh9HSJY9J+vCSq7mhjgcM0g5iS5l3iWbbFlYkNvz
61jl3U7zErJ32J3eTXZUQOM2tDeyrA4oMe+WykhDNgF3pGu64TrKz9Hsk0Au3LSuwVcc5F1y9niq
O/o0486DZPiIdjXzxQxFimhiL4yG3P2hYDPgmjoV+6IMhJLmtoelg7ZjLfITRlK9R1+KnMSLgEwP
s7Up6Y3DhERUXgXr08WSyxawbUDZ3nqzRv9YxZSevTIajjQ1OBpYhqcb7CQTCjSmAymae98QJV+X
WlmPxMVlF6MGJLomGITWJGm2RlqTGVm1xr15Wx14Jd2hQB23kTZJi1iZi0c7tl1YDNN7Q8kegKVs
EQXcwpiMTu7XyGP9bmviL8Ife3sREJo46g0i6+ivjvYjbd0Bq1lfvRnCTTINwyXj5N4rjU8TWwyA
6k68oSNIbp6kdb8S1uvba/HoTmv/bvOTBQyneOC6GZ00QiCDrE+uKHiAQQv5Yo6pExhxMr24lePw
ISAYy4zZEjCq/lD3zhp2oIvcfnyrInaJaiIeymiHFJCO5wWsPSLfbcdi6yVGfzCHvH8Y9KjfdVla
voBIswLSdUzfiCWpi2ADSz9qJvtTmnq3H93F+oghirxqtRuD+qyIVGRr4mIHyyW1LVKpjtZq6ybM
CpfmVhG1Nmz62h4eW6tcn8ZxxF/ELIrghRtV18gult10X6SjlWfGUoIVvxO9wIzi1W0msJlx6U+0
DOw22YLRfLb6d9a5dDw4p/6tfdR85Ia77udEOaGVWEwX2TxWmvArD3EWaBXq9d++mt4TLX4hgoyM
jps+Z84ZB8IuctGg2dObG/N/ANBYbZuOBSLt0RAIrLv3Uk3tP71vxjdDp/NRdLubvJqBROoApoye
W7ZzNf2OZjEmJmBw/CGbgOOCKgk8ZzC2sYf4YI7KGGCZbb4Yg/WrS08h7ydQeTYt5RtGEz16uJ42
nawMQuKxRfY2CwxyJAjyMal60J6Cd2ZdsTesmmW+Nqp7K5r4wimqk65o1bAZIb5/IIMyw3R0Xt3O
Np8sUZt7Oi/UOXbWcMDX3CyujM6RatZwmQpFZkz0nEItPbEqLF57iayiXNz8bNhHVFHkKmWaeicf
xPHryiHetKL7ES5iMhYU+pOVfaKUZZzzCEqNcsBveVl1hs8pdKaMpf/0porQQE7E/vDSlN+joe6i
dQGG/EDmNo5+3TwxpiF7mrol/gFGz1XJ6DeHlHfb6buXYXlFyBhKu90L+4WEG9LKeCnlc22cpDw7
5X2cHN10D0Q6ZYWkA9n13L1sqPLORGhEhJp4RUn7IzZF+iEIgrI0fr37Nd/bxY/nPNJ2bVKdzqE7
M4g0Vloh/dQz+iyHbdpyqcB44ml9lc5jpb9a9FTlfZLuOociVh6Winig/LeY9jlDqE7zzY4FVXVe
mCqlB2N+6BkyDWwY87FnKcI8jqut7f+AiFEj/HZaAC68Hc5z8TPggTSjuzX+NoqWWCwCdTzUKkkb
xtVLLD605mzU6iBZVNvi0Wm8kFvvXEU3dU21rfnNQ4gOCCU96UM4dz8L8wuZIWOkr9Knt4XJVBdv
pxF5AY0RyLuSyXY+7Q11FMvJTdi1ijyQYq/nj2X9UvLqtDTaF7dn0A8gdOzzoLYISnd9t3eDavy5
PTU7+aPJJH0UZ/NKAsdWuvdV+65zXsZ1dszM3WScSAU6FDmoVJpoToZB/1YJWZOIUA24zQsEwOk5
irEuDQCC5x9OoE0B6XFgFifqYztx74DfzzCs6+VbZR9sJhEkZ27SaNo01jFBacQ3hnsk4KfOkrAx
HjTydMU1rh5y49AnPze2POYif5L8Ai+aSbDUxStu268rM5bJefTA1HSSCPhvYbws8xsWqA1rjk5c
IndXs8ZC3q4hxul3Cv1MIbe98ZOjUiy4VQGdp6tGstmliu5SQYYWWq3s4nKP22RYiU5vwop2F/4+
2q+i0lo2uKN4TUZZHpjufpmZmd3B2Nw6K91VdpnIi3YJ56P46tsZKZR4cIkfLyzSm3MifDl0oKnb
58hsTgmUSyPf5065mQhmg0tHkgO5PsCEEOeyXCqywJkvFnFTgiPPex0bTl6PvVrOIDXaiPEVUnkA
kchvqAZVtkvZK0+4ylCx7pc4xcb4PJP/VVxsonVmGnzZfSi44SBX2O+61iWDkORlMN36ezm/6t5T
E+0UAsy1/mM+udPaN319Mr3XuN2t+d9EAgULrKoxbrbzvT4q1Gi7W7aJKaHWL9e0eU1JeRz1fRTP
B3vS/QzpRlPhmPWA9DO0p1hgg3BYUN0I5G8e2QVt+dwZb51FeantqW0PlXkL1CA8JP0Vg8fGviAk
AFceWaH1WG4K+98M/bBQ55WnNaRoQRjpLJEvy5x5kvaAqCgAeDnLIvC8H8L6uH4fHPsH8Z8fJ9D3
HfiBDNxXczdAvlIctws7+cNNBcluskgu3mJQkXAg8h2gaQq0vNymnfY2Ij8D47txo8dMPsxJts+s
TxNR+1KCIWb4Gtef1Rijz3oBrXi7CufbCEBYQa6hBKg3HkE0KqciLQykKS9k0+p0iqRYlMtFkCtp
YY2Yo3fpocxIomMEXNmJNn3642gEqlhbTZ0a4sPcG6tzfDAgFI4tm3AWRpSsnPtNQEz8qSVJayEa
MZFBbL2VFYHo/EZmGh4EAZUNNyhk6ckDe7HjDrfjHZBigXU3dj978yZDne+ypQ8KLfrXjXWQJSwZ
you9HLTifZi+pb5fip2h4E6C9vS+KvmAEdhPYQpnFnhU+9jSJ5ZyV5IUNZHWlRm4fx+5V1NIi9LP
J82fne+VM3dqvtvsxZFn2ouNrK/xcEVKtpWoBlAwILm8WxUa9v2kXdx5j7O8d3kfHgayuYoPrboy
tQpqQY/rfGndc8yb0qdhUexM9daN305Z7xYktogN0Lc9Cwg6DfrCUhvIPFYc2cDpii8RPzgdNNXq
wH4GN/9zV78v7qkg2uF/tzLpPrR//MWoGMd/tXy4pSh62l7aT/n8x/Kj6n7Q1+5hltM/Fxvd/CkW
IiO93dKcVcPlySneg8R2kClaarcWLwNzlHS9t+UDt1tIPe3DNoj+GkYmfwCNyRz+7WGjxG9qfNSX
jwKViNGfNIqs2PH6/U1YjDwj5USyITErhEtbEq/6Y05y046n30NXrciBt+zk1Fj5w4Q7igefhNQv
vj09jhPKwYEZYXFneEwgFV60t3QiEFR+O/NvhwBFwRWXMyjoNb5lRm35MviL+tXYO7gEO/Voq6dE
BChIF6ntGC6SU/KOpGxrR+sd2UO7dbbvI1K62WtvjQyPOiqn3B6ui2GFXXwo3A/2BbTSeVjI9yT6
te962IR6se++3EPT39s1/+JEr7wZi13PRm4d48OUHGxiFGqAzsl6vul5xuXV4lTNCs6M2wEhfgru
KRLJAUs9OAXeMOLmqieX2I464yFfOcQ8EgeB3ZVZHtjEN3O2uAbum/Uay+duOCvvl5iFfDzG85no
wo3dX25vGhtpXqKDR8Vt3qX1U2SykJfOlgg2/rbfKt8uVHnMSqbun8dEjCUKV0/rtzEk7PRLZZca
7QHYg9XeDu67Ju9M834xDm1HK6vvxeyEI9eG5R4NjX1EFwp1Z7MjmdZHxKno0u+W9mmZvhyDb8w1
Tz+1hNB5F0E9gUG1dhmagO3/FpKor4/XyTmt1QOEzYrFYJ2cp5TgzS9mP1o572GvFs2LbqG6/NKd
ky2eoumVCKMqPqwybJNTAdRq3WG190Vx5zGYrab7XD0IlLZp/5mnPV+Ck3RfR7mbucXSGKPKqzRf
YvUwjGc9JrEelVT/oewjSIhhdalXtikGVb6hYGSfPJPAU3CXoT1K3seP1bj3hi2NXCD7b+4jdt2w
CImNi35nm3yd8uySkCxzghb0fNsCjKXPF/1jkgE5NeEfK7Ex9NBusMigi4q4nPVbINmlIIwrrg6D
86T06Tyan/EQ7XLTY1RNall7R0fj205L31NuRjYYs77DVEhSY72lTKdgZnZNB6DZOlnMtCXJHdkm
G4cL2C2fcDwjPn0lgpvTTh1nYPl5952imi5KQO7loTB+k9HZNOa74gAwdYX/U/nMpAsK+JltYjz9
DksSaOmChXe5V10BBYQpLkO1go9vdG8w3rp6OgzeA4YKSoI4XMlpW6g4ZmfrQMKt7WfTzsN06p6G
mNCAVXDKxEEbXWeJaH96jepLHklfa0gBY1S1yr+xK4I1eZ7qryiBUIKkU3EeVIwwWy1I9fvOkw+r
l537mmRUwY0VFxsQWNg3TH8iiNgz0SXanHiD+drkfJurHJ59/C0sNlbqtxlLdhFI9pHTcCOSQz8c
R0xtrLY5c0H9M3Au+StLtC0ROcAOwyPVPo/jBzFvdn8PGB/xBSd2FLblj8WCHYYsK8+/yt3ag9gZ
UQRNWtGJN4fEGcLR+I+k81qOVNfC8BNRRRACbpvO7Zw9N5RnbJOTQCB4+vP1Pne7drlmetwgrfXH
775XRD/TTnjN6dG1OnVAoDa+HFLF0fNaH1ZhTm2jT0hNQFdN+quSQxgeHdRtFn1Gi+Eiy14Wlzzh
Vu0A/m5G7MeHYPWR0/92IVWe6m2U3ptb9l+rLTcVhdfC++7r38wPLj5NGSnRG3X1MaucDR29Gywg
XPM6USH40FlcvNlbHr1mrrPTCk3v+tegC0lemuU36qkhw23jfGqicjWfODuK9XRt8l7YEiv5J6XU
VW2L1T5OwXSj5cvc72XOrEL8TGFtHChhNh5bfVNnqfsv33vsaQSHbsvMpW/3lXOvA4KRT37gUG2x
xYWxQz0Rj8yIsskPmk7OGVWfaz+O6qLFRUGLy+y79vzYACGP1smFKe0AcgvnNQhuJ8s5IPzc2OxS
JEwQGs03j1sFZUCcXzcygBv9ZjxKMzQNrdWjCb+pHPu70q8hakGU7l3rvSBU3eStAff54YwXyZ2y
Lk5wqouDLukM5bNBm/vrU+T/akqfYQEqta+z9zlISBLlNMKGdLZ4imAMqD25gX/2/J8m7VCKvkCX
5OjcMK4Q1FJUv7a5tfsXH61qc+MUPJz4BFP7TnbIvo7qWp4SXrqB3ce/mepfT8ptSsmJAq/KX6SG
baJfousfEvlazn48LXdjn0D3M5a9Oyi/FnJBAoB2lj4egCG5DUiZbpvnenqz+udQPc3LYVKP9FLG
oL9g6Ge/4ge6BzV8umwwIroMuX1qQTPKhQkIn2FdvVHQe2/yu8664Aikov2pCi61/CiIn1+XMQ4k
9a9UeWUENNOntzrw8tjvPMDVmpU6Y66zi9+Jeo1OH9PutqA4M29Zc7m9m+Y7omaDAvVD7hyoVfRc
6uJJ5k6XbV9Q7ph2R52/TZRp4GyDvP6Xz1/RyL8Q1YHlfTTu315Nh8xbtp59ojECTRfP8RrqR23R
PEwKq2wRbBAzPqoGm+C0X6kSkj3+C0FhVjn/FQj7FrskYUnf4Oo6AzckG6x8b1SOxCsnNVrq8pxE
YPtWeIdhMF7L5qZqF/hyXI7gPZTB5MvOnYbzQHQXv48AcUNYXgu41INH2It2LOxw/a5OcPb3Ii5T
+zdUSJJcsyMj/DNKMQ+BxTbUy091c0BYcQ7G5TjST2NfdU0UjKGNH0moL10bkfT6z0nce4UOnVx0
VrDo4A0jZezXJpFp2zfi2C+87MEyn8I2/dCm/RDCOkbrtAulfdO29LB2awwctpFL9QCeufMmcwbj
//QZEGU0nWeveKRBcTvPyz7vKDB3g5ZgJ0kwtH0aQ+umLtNL5ln7BvZ/A5vxoyy517V5ShcbIh/C
anbj1R9OA29NHqGbr71PlC/MEjTdcBurTV5aMWk9zyJAAZbJU+P1f0wZIhBvSQyIquhM4zfVqlVs
a2/TW95uJdo9JhAbe9/vUj+Ow7MUEyPy2mzc6LrNVR/QQw9zXu4dg1UgWM7rmh5Rwz1UkRXnXnRo
lANTSXWOM9w2NfReA0mv1dEkyYObT2SukLim1+FOr/WlsSZav5ttYtPFBLhMbfIl5IDepGvygKLw
1hDk06T+u9uNm4lLcyxdnH7octz0gj1pq5fi1SEWy7jr67AOu4ifsVFH6iWNI1PsBAdHT5/juqwI
dOjpSSP0FevB8p2boa2P3sB7iqRypshWhcEO6vKzt8Jj2c63yjFxi79yoB8PVpMKZ/q531DzH6Uy
T8CR7/Okz6JMtnSrUS9JUTD5KKw91712bpntBmB5aoHCpUXCK+5t/a0Tn+wU65hzn2S2v/OhnCnD
Ayuy9yjaHy2fK1jy9o7LeskqpvcSD9wonQfPnnbyvx4nIvvEsEVdFmeZOvbDSG/VeNC2obeIMjsY
PjpuT4HbbiX2P6+8vj98di5m9Mw/ESV4sxOcB2fdktR0J1smtsmdnydApDHo9qkFJmeD/BjfbCtA
eKCpH3uJnnISi2J/ok6dGe5HtXzfYb3rfK4oJLa9i+jMY4SkyZlOb5EsO8JNEdeg/ZjH4lTO1TZS
1cm2G9ydxaE3zSesckUXepbyr7H2SkHFXDWHbkPlAJ0922A2JAEme2hjsdO47rMiJfK/pTUt4TaQ
7KWuzC9lOFNIlB6SydB8HlmIivpdZbpLm3KWh+urQPk6jQzEPfUF9NxBf03XvuMINNC21QV90alc
iHfFypdEGQsJdfftekI5pFnr6OGV3jNNelvqqu6piqqI6V8PtUrfex5euiJIvtGPjRcQ0yfqjraN
4tkb38qJLW/AEu9InIH8Ojky+u7ZH8vPYpFoAWmt95ujqVM6M5isdMdYhyEUAWSD6KzeGkilxKlu
FGxYN3IkM/3weBTcH73u7hdUk0PGS+E0cYgKAgErpm0k4CunfJJTdsab0PUMGCw4vsrOTTJuiqTb
Ni3cNu4GmumQRHaxarmIiDZDdg043+0yFR5dAFbiGnfFZHblGGzc0jtQlbF1/eaOMfOMy5dNi6F4
tOKU3KzQxbquJF4hnJYBJsi8AQ8TlIxCECA2KNrYrzBkjf05ohq1ve5sGVXItTMcBVOv0vUvPRq0
1HnrhzNDt03L7cRmuALLdgGq55B0WZTG4Ugod8OJKfEONboE2XNx+RERf+tGITrbHnSlvQwshENb
xY417zkZTlfl+TKorYs2L5qrt04XZ20KO0Yve79mCZ1uon5qfWSKqCjYDHGuFaL5GByBKgQDTeKh
iS0c+7afAMtDPijdMfzICD3LSHYt2c4O2LJ2cwHzu/ItAoxiTdomiYmJHtt7SbDRMkRNQC9jJbGQ
Uf47Iw0PgOTLzgMzwY/K97kgccrnYt4g9OLLuVa5r8muI56rWuc6lpYPrlHUW4kzuVM21y6moSzc
otiKU3Pd1/vYa5obO8Rl7HCytEODWMml4Ft+e1hL4qUUcSYQANghymmuUptmwEpi1h+Gn5ZBvOPz
WuvMF9pdjFS7ZLV3HvBe53i3DtB/T4n6Jp1IDU2Ve2nE+uIV3hF194HymWfyPB9hhWkFx5Fs5EFb
OxO1YKLFfMzop05HecAotcVHtkui4tEeGVXhIUOcgYRwPAa19dnNaERDmD/HXlk4sGHIDOY42lLF
GwtmuExbT5HH+jY3p5GJnT5Muih9QysBDfaDwursBofI/BXcXhNtqwPmyAGNLu3hU70dJWYH/q9D
pVc+MgqLdEX7Lv4thHQhuP/i2eOAxTssUB+PwfhRoXT0quJ+BqAbDe2tS4O3K73kqj/g44fiGWNp
ynsh2pOjscO108GVxRPeb/BQ2FmI+5Mt3ZMjot9e5vT+lphvsua5JVv0SrF7dgQmw0thovGkocvr
RDy0zrjFPs+nHGoKS1EbehxIfvCxWADx4xDcMXt8zkgJqRidAHkQZZXXP7BxIZai97JLblaNM20e
UVVm6UvUmNux0jgHEf/7He0NeuFX5E3tAYgZWiPHJkiBbV5AMXA5CIyJCK+vhIq1yyccjmZu6ZNd
Pt2CauxwQtTjB8Tn4dx247zSjNCjfabyBCog6Uhi8NFzKxjWXTYaOsUQriUsqW60Hq/SzSUYbims
PhBedAn0oo9QbN+h8fZ+XtwYUMZauLsule92Ou11osTdPLfAhyEhFm3EThNuAzjlRNJ9NJGIGfTh
Nr2ujvXCLo8n1WadkGq466uEDdy58br8t/XCnyhcbxUJnx2teEIMzIXNeVakXYRebNzs7NOZdFXD
MPNulxBB2hUEAlOSADGOq8BMzLrx/JTSUgD41uLGDgFyASjT62Vo4bbJWVeFWhAfUbndlxmjHLV8
hSQpo+7THaKGvXHp/+4onoS2308VxOuAmbwxqj2JTMQuaQq98Rm6BfAKcQmrByY+ToegatBYaiTn
RSPqnSYB5sla8OYXuOnu2k6SJkrfCGuS/RjxgnZVrejADa800eQ+OmHbhXu6TsdDnWfYOacq/FcM
4V9b2dGd7fdwEA4RZG+rB43l+jfDUATqtUX38U5WTnWYF26D2ddIoyVqIY9U02MS0Mez6dvyq6Ak
9b6VyMDILyBt9pBkaXMjNFGAOBksth3/Q0+iv9Ce828tB33AYphjGG8kbjhV0m2YJfekJ2PtTNfM
8AZlLoI8gDyXpAo7fOs65X44Sxo+uGKpy1gb5R4EmHZshbSuOg2IQzklxXly/XMXkYYhFGbq1Z2d
/xoyj/hc6tueHJDDsAo8btgujzCx464vAzRLA6I9I7EUj1giEQ/hYcKcNtzW7g9Z8ahsC3pyvDBw
v6gdRbU1oYlPuxGur0iT85Cz1NelNthQIxfqCRP1E8q07FQoPAZgJHkPGtsXL7rU6rEefMT8yGvN
fR6BHxOvT4SLi13nsSCGIyS+JJ0f5i4P/snaJ6Vk0cCeIXW15USLsuOLhEqmwUKLPS/PUP/7NKVz
M1gCIh4GOptG6kdApaa5/hc667rXBd+eXRHfgTvpSxtrTtFGDYA7E2ED2Ci3BR1E0IpmGTg+l+wx
WMf2t1xHdty8bdhChSsjhNgBQSP4hd3lpUQssZu1/Vyb+buzVXFufOe29iuCObKAebBoSoLur/ft
GGIy9glXeYjyLjj4zog9Us3OB/Rz9IJC2byR8kJuOX0RvBTLdFGDmvYpDU8XO5L6dRxcqOCoXk/s
kfh6kGU98qyIh4YUgl1ru/23jWDy0K9mOjZQp8Qiypx3pUigd1TqMaLPnvUdyKY6OSUmXJ2zV2Ar
+O+xb8ij4Fgrix7Tcm/z93Xzv9ImCyUypBR7i/ech71LdgsKEmaXrrTOiFVswOkBwNpPaw4pB1AY
PLB6w0N7FX+ujb9HMpffIItxt/QY6XPXEJ4CLTqa0+TWyD6k1q+TmXBmRCEYoB21rzQbMp5OFmd0
ibXF3lSFwDtXYHpHyTgIJCH+eGivNE83R8HfKFfV7moAIwtg6nEklmSfyoGxrOp8A5CRMlHnWRgT
uD8D2HL8NKRWPfNXcDy5MOCtXes7lzAdDlBz5aJlissOYOEwTPkP4dM58uYZWKgpI8wKPfxX1tf8
19pRJlm1fBrHG0LyX2lOreqFK3cg6WHJUN2GwKFFoZd7i7K3HAD9rPOZojd1TY8ib7sImCyCqDt2
bfnPS9aXujT4WG6nXD6EGSFwWDKJ44jMgtIPac0xVS1Huds9F8xRVDdlHKV1KOZ7P/Gbx9J4IRcS
ufhspCI5UZt6zZRw/FfLaFBNykz3fsJvukwivCGDXB7GoKbFrJ1CRLtADFvj0locscJq5t+PcnFa
jJbudJpfSQ/Ipj0fXZ3yYe15/cFfmQh1u62pQqOitkq/vSj9w3yy3jqmaT8qgCGxvKZVB+CdbDJC
NRLyDHCWpzGWUw64Okl+FdWmT7YOk59xkU4KKZ7kpyAJ7xPuwOd5FuoiLGSFtUWjGgFvEefJ9byo
Vmdn/DweksPiMdKKEAdqpYbp5CPi3OiUyvItU0/hx3Y2Rw55y1rq3aAqcgwwu3ZHD0NRTBYuEOuS
LjAkRW8rHLhArYVx0ToCXNE/mGZ7vtb0ZFFeTnEWF7NXODyAq+X4l5k4B2RPbAo3lfqo1cce/8h2
TprsthdoiV3mszVMIGgngpcJ17c35WgxNMt+/bBW6G4xWx7PhP9nMTwto5vvJiKUUMaytBDWnADl
W2Bos2HQI40burgd4l6J5DBYSgD8FP1eLwPBIX2YMG7MTs3YjeZqzB2cK3XFWId/ggEdbx/J4jZ5
VVki8eGi9uGtt8s9+ljeH13jJILn3ig35yKiWRdVNMXROrXZYWom5NQKvlZcD9vK1nSJl/QsMMEx
ppaRAC0ckyHu8oV8Iht7RRJhvkVn18dDplKEC/IxxTWSxlmHXkKrEatI2RQtdVNJorbT2t128/hj
E8s7PUkmMiQISfGgZq86DUpAEuFUEqDo2R0CN8E+Ybnzb801TtKX5/6l0vEbCCvadXPNasWkX8ZR
AusXpdN5Cv7SWIa2oO7djpgD10JZSwQxt3n93vS++4i/QX/gOLLjmaQEVAfun3FsC2+XV7PD0DcS
OJaSZXaCMBhP4YraRhDO+tBfRY+FC0AVsNfsgrGs91XKDYwxC4OyGKKHvnIRMA7OpSrNcI9LoENa
mfcANtLCY9NVH+FakckTdl9srRpNUlp2vPZMJQG5ISKOqoHTOCyy8pacAuYPu0Li4Ivlvlvlb6Lz
61zrm39oe7+7BfGT6YP7SFrmNskSDL1OxJYU2P007sixEylxDHLg2bj2O0UFoL4x8sqWR5Z99NrC
+UKHTiWkTAmOXqL6AQ+lf1Nr8ho2czRn8J+u8d9qNLA737kCYJQgW7duhu4xnGneJkkIehi3RFzY
xBXctFIW0WOeRnDVggbIJZUA/BYciSSPJTXRZz8i1ySbAhG2n9+noNq9duLU/UhG1ghAlqTNoAZM
5P7QDPpEFNhTLzTgYDc9eLN106iyf0sSv0Dy0AMI6Ml78VBcw4AM03ftDjacsXidR7qvm6B+o10g
uxVZql999g92eANQ62FOp6f6cekoDGr8lyrEPyXwTHJ9c4pu1r5/Hwsj7+qCyU9IixijnESdUrTz
Z++hSv2HHedlxSJY39td9danV5vYEkBnNbPlBOjeKToiIqmOe71CDITcFCHIxKaext+qqQnpKBrA
KORB0oeC7gmg4l0pUj3FnWeRwWDzmCYHJ6dBl6JagaCf9qHNPGKfnphH4763moPM9R+ftJID+RnR
ZRnTa5VChHhBFAS2qQzgcGE7iknpIjJt8Nyj9lrk+/kUtc7WFLXnwLEKh8j8YvilYbzeVeVERsOK
4Lpag385SNy+afPPrmtwlCwsPl1lrZuCbJZYL0EPeLDCdYQkXuyaJav/dbVdf5GPdhVxl6CSO6Fg
zII0QIYvRcd57S6wj54OuifHLRy2ejvrV8LVihfgDDZObi/kCAONu3mbTf3RmiN/2WtVCupPQ+Oc
aIicefsTB5WhWhKCdFIE4m/sHvKkuo5gidFBM2ha0+wcOWUH9LQ2GY4U9j446az/Vbza5c4Krfd5
kX/rEqaX0LhmT5o2UVHB5P9MXqXbuHHn+3kapjffiVA9ywF9VJ5dUwRIWGU9HF6gb19sPJKUTlkB
hiR33PcVND4jd4bJwX7zMqpIjghHBAWo4c8Ucjmw6AS7qWZz3veEMZ08f8UBXIVLfT8sYG99EA38
kM/m5MGL001Y3Gbl8Lgq7H3McC4DWdmLx5qIQOjWxYYnZWbalI0mAABDBvQT3wlVlfU2H8YA/KR/
XeQcPlrUj+ynbKovidTujoGmB+ckOj70CcnfBCKL9n0SqZ/yGsqG7IRBcQqsB02e1DfBWOZmFGK6
eO6gTkYHoMFJ2PyVYhVbq7ZHVhBb3/B2tXEleMyIw5qPEj3S7RTJ/pSHeXiqFKWzoSgwrs5jC1rm
CPgN09yrmVOlnsDVQCi9K1aM3UiRRAKKZ6HrvJ4ZxDtNH+TXyLgMtH/XNm7/WdrDcO5VVD4Opkhu
XW8q3u2A7l53tnQ8l/myn5YSuokoq3MAjcE8qEWG+0QtZ+Hb/1bEaRapbxu7JTi9LiLrNGE1P4rU
1TsfUCwuAq87goygU3BtTvKQj5Zknnuem1x+abt34sXP561LzMHWtorX8v+KLpSBmBbw7VF2oXcm
t4DWIifZO5Pzs+rxQy4Y7u3CXv6EIDYXz+DchoBvz4Tbl8+rjZTOroy5QcEtxxgnCnTzUL+sfj5y
mgBNCgv1mCWLv51QDEbMWpshGsVvMPq8jkzPMX3oyxMGLjc28FMbTGbOBg4faLU+59FyTQyyutiU
NCcXaCs599c52w2aI5dmDkVTLb6hIe2cfWgiZ2vbMKp6WDqyEYCufOQstT/uePEJ+Ui64KICx/2d
XczNg9GsQ2Nurfucsfu7JIPpYYlshGpZz9RPas+NNs5DZYsfQsqGjcpGiClG24h5oZRErF2zbEyQ
CtiH3nrugtLfltLgjkm8hpap2ZXhl9Rd9saMEX1gLvyTk4ePvnr25ndVi+LQYqDB5YeNGPynb9+z
fhwg6MoyHsgh3evJkb+5fBJteUykPz/2FUGR+zqFFOyilFvCXdS596yCUADbwnDJjE2SWvUh5p6Q
iBavBLDikr/TzrOwdmCEpN1a02i/gt5c01Iv0mrAUDJUTUzZrNjgJOfGaj4J1iu31AW/VIP17kR0
qSCinm7Ip1KvaJ6HOwhoD+thCmLllMklwsqHYbBP/wHZUGhvY0kJu0T96xcyRFwKqTeaZfGzbVcb
wGoGV1mVf8Pj1RFp4f1UvfJjZrX6mNVidS++m7bjtwksme/aIhxudJA6oOtuflEIts6kgMyHepIz
GqaiealHTKRBRS2vKhbwJXtxJ2ZcbEtJHLFae8eG3FwM3nWJegNUZar2quZ83fnChHfpUMwA0Y53
6QWWx6VOluOKAv5ZwJAitB+qPf1GlLRgM7hxyhUSs5Dt1o0sh36DiJTTKs921dpZ2zUI5gA8yUbk
rpbO2wShJJWptH3ktUv4PuYg76XrpeW28dY3b/UgjMiM8oBHkxSd54L8qEu68jg6zleZcTEt3QLT
MPTLCtFZdOpjLXONfN5tkQrUJqP5s9NENgWO9xA6agJkd8VdRn/yY2ITvmQmJDFGw70R4LXu6mxQ
h2JOr39D9BqM1fjXdcDXhgEbgIvGbAtBUMejFtGuXsvqm35hdVN2RUJeXFLNMh48eD8VSOd+FV2I
mVv5+24swl3Funauu2yE6YOAGmTDZJA5/h0NOdFjb/t6G8mRlHsLfG5GnLfkhJ6atVpfSdltj2s7
Ow+OZ8k4CovxAW92s+/ctY6XwaHMkOUz7qRI/lYT0wa4JLPC6tkHvK+INQaO+LzISdtq0MclJBce
qrB1yDYHScczjj6L2jRKenwGtmH+mouhuy+a2v9HcABhbT7QfU2o48pHhtlbTW8dsiHIYsm4sMW3
P22lcerbtVsQKngljxP5hdR3T0TKlMTU75vFyTGvp8l2DGT66hWwb1walvdmK6vGuD5aN2HI5D9z
NRyA6NqDGex6n5vGeeAtuLJNoJh1BgJK0Bn9A1MdkRSk/+g+CTcWTrMD8G21c+w8ezfBYp9rW6uX
WvOEoLCokVNKasUtC060EraFWjPrCDwl3Tgk1oRUWQiwslF/nCzvv+elNs9g75o6e/rQ+rTu7prJ
/LOlTO+YImqeKxTMkep7TFFrc4xkNz+sXSMvOIEJyINy3MrRJ1rGSxvcghjippBjvVPwG+3U03md
wsVFORhXPtJ+XbUDbpyewF8kfOuM/phsZHKHaX9uls1ClMM+HXjZHCD6raNsRsoyvT7AHGTLAnYx
YqpZP8pUi9chY1Cj8imIm2mUpDuG0b7yRX20Aao2Rb68M3aCf7MIk8UhbXAKOlG2gXC7V2NKbibG
FMgfkl8w0JuDICTxN0M2hp1lTo52jXPUr9HcTeR6APqzzzg5MflCljNgd5TvYcK8g54zBky+yvvr
ubUJ8FhuGq7bXUM9Asbjlmgqrf4sNkrc3E/uEomNPVmaYqsIlkKpkv3mjKob6ZiPZUJMrFTiHbO5
emVKGuPQtp4rj4FtU8+if9eyQuLjzM6NLtWPoFmDjATs9beBi0E2XKz6zvUwfY40XN4HJNN/9F0F
Ki08RHGdA7WV5T/1GkIIUw331nGDbF1qL072IqxTmghWZ9jWnbIFQXlBUJ/J50M0kq2pe73XuLB8
E9p/WV1BjzwLZYoZPXdn8XzEmWRg64UjD2HLAjx7zvSWFk1yFw5a3bR5M+1YiFDxzXX+DJGBc1yh
Bs4JKc42Ky6ozaryv1Gdt5epVdUFGQYfnegkVv4UWXSrR+emKjtglXAkOcpLiStkJBDVM4lj3lGv
jfMI84Oee2hQn00YE1DoXL+H1CmYPtbRH4BXe++PP9vNHc8cUQtZ9kN2BkK13CPOJ/GQQuQt9XR5
PnrbwQMqBeQgXG/ESON3lrsJRcNkTnZ0EtbezmDAPkw9nVFpr+BVgxYw3W16mKFrPZgePHIYXfey
2ihqvAytMXpNpF9ji8UCOdLGEJ51cNfxqQI+AQ2pn40WD5VOu53dpvOBUE/7K7gKyIn3iq5vD3Oj
8BWCXN++lZP116lmtc8HYXpCXTu1KwpnOhM7MpN8X3xhsE7iurZR7rohrt20t/dR1C+XbBXAChNZ
RWTLTfteuzbbFlG4gc6+SLWp9ylyCsLNSnPTNi2LxRghYLIY/beZ6JjjbZQTkXTrQ74OwS5dKjXu
kaFBRq+RiT1psTS66LVCZaAuzXiJcMQuN+HSEOSViCi7Hv3lQwbG/zf111cAKuxeA5PTpWtbl2K8
aiS2HLoUMT+JgMPRJcTsxxnG7DGXYfiQZCiHFQVK97SgXSOp8NBzH5UFqHixtC0ydTS6uI1w0WRX
IfmItuMblti/SxqT3TshDsAG/JgQEyK43K76sTMYVcBqLHzw2FDiKabKehVvPWVux4zEkgNGWFz9
MrXJG6F4de6IPpXpyg7FZH6wXNw/gwNUi1ZWboWXfs3s6EcxdfNjRjzStlD4ICzd5/HMqRyXJpKX
qaEFKjDNe0qJ6D6NsPWWSzvjDMrC3egs3otq6SwfZ4YrxxqrvbvMV+klX2st2s8iDREBhxbP88Qr
5TnDN9ssJOrq4qEpVuykJJQ8u9MY8W7bVxMCunveD3KK5mHCs8HY4wvA4ioh3LQevZEoD3+ITj4Y
OirROiDLKYUHefHwxE+7Yc2XD3wcQxwN2JrJUZw2ibymlDsLs54K0VB4HUPOXJXMjuNcnCPPLLFo
9HPTAzjpiok1mC2YX3Kijm4whTezwAOwEW0P99a3Aw9NkboGQlvZcrnUuUtE7GSKl6SrvzmASS9v
5JUGaosnvSTm2a91y6lUYNcMAxThMnM/FgLXboRZSgZ7tD0R0zoZk1n+2vQF+fsr2o0kMNk+swHv
hUxsNB2r1x7QHjDZh9FPGtRfI9slvxQnP6wUIlw601NSOAfMeZ0iSDYj9Y6rL0cMAMZov6YEUSBV
Q9JrE5QNVLqmW89IJ9wUcArbtF9zMGTLGwFQ+9qJbY9f2bgG7jNGTufJqwuEHh5/TpH/ASuI2KLr
aVvNCRMB8UKoV9vkuGIhQOOLYs50IHZWAr9RTFC4dsKBXeXWsdYq+1NZEpYAdOzoWkadoypot+gr
0E03hDieq9oZuVat0fDVMNISWFjeUNOJImUa/D2/JHoO/eiH7lSE330aXSpPsWPzzpAY3q2s3LkF
aBtVims/IQs8TTCmglxPy6WaeqLz8zY9OCxe+2WZgCtNes0AMZQ7JbLoyeJOh53whvZQhIX/PHuy
el7ylDCFoCuuGRXexh8wVqYzzI5mQglcNvtMuZ8TTXj3C/GxxGY7OIwTwb3lif0sTon7M4NSb+1J
S9L2ZOo8pyYb3pywRIGJgQesfBiBjAb+VYOF5MEetTorYRUvImRGdkdPgpBovVMNcjLLK6qfxCrK
x3ZMierk/v4Kcwyq5cRqSDq4iUHGsWWJwSU+dyHLOkTW10zSO4D9MxgrUiMJ9TFwfYV5JCraOVvS
H7+S3vevkWJGPUwOWSBWWA6xU3XfQAvez6QdjnPYtp10C3bmkKCG1SqRa+AVwPki5CbpWY4dndVf
siq9nZ7N+NFolgoCSJix5/CfQ7IjtZiJt2eEQNES+gpYfjD6MeuD/NJqUFIHaZrxpquFxZszTh2n
/Awh8FnY0SaMS2899FlY31eh7B9dACwQ1CsC7AgcPXJFdWkWiRi+zClbICkf28ccNPvQY/mDatMU
VczBNrPd9S7yGSVwB4LvpMSbtILTSvdkMxBwpV3QvcL8oCZvjqE1BnvMw8uB4EF1nHq6A2zUWF+V
O88rQmsxHFtOjK1YB85TYcqbZUbzsdgOVbsFOfRJT6tWVYFdeqg5btmWSamfcdyQSMXp1zo/jD4M
aX51vYaVOg8WA8VKedyOmEj6MR1SKJ6KJmW3C7rswcFWTgY/MW0n7RXhQQdzjV1d9oekX0fiNoLl
S9ECsccTz3lBDiDHP9ZV2IHxrcoWorNELUH/r14SxoOjA630Ykak4vZsr7emH6n/pO/0QMgrEcA2
1+/suNadG4ppz+rlHmc1Zn+7ZB2OvqPreG3N38mnVm9s6/y3IWcPfaMZ9k4xd/uZetm9D8JFflXq
7Z0VcW4tGHBrgv/3gu4NVKho0LLWGcShWoAXi9w9GBK4N4uHG3tKfSIWimTcrd4QoCelHKMdJ/mh
uhlo7nrYLnj4TpNnJefQgHlvcqP+lJYI/4hFwRy2smtP/yPtTJbjRrYz/CqOuzYiAGQCSCy8qZFD
UaWiJFLSBiFREuZ5xtP7Q9thk2BFVfRtL+z2bbsOM5HDyXP+Aa3famObFt8DpQDf/5a2s3hyaWdb
2g7ejRPBsfGwQ9lm+CWjBuFoN3HgR9vQbzUOVz/bihEYcmmqP43UEICapb+o7iDXE8SolhgRN/tU
UiNEXYN/pLRAZ7PWHn09l/ezu++jWabBFsX1eAXRBFxCaxm3Xky/rrdNdaKTg4OOsr+RWZgHdP+1
exspQZIUNKXWAiHlDcTg33TjZriU7TjrUHfQWqpzXDriuEXzMXaj28QCrZ2gmWa79wAtIbYlUfLV
yTSkF3OvwMwLpk2AyMu9FhfFs9UiM2NDMNu2LKejIAW6i+D8rysbBEoSRf6DQwfq0LP0uaSaHpwD
6P8snjZplyMVGFg/6QeJj5DMXwD3UY/Dvnjf9XazKX1h712ef3e4TRj3yhzrHfdvsU8mDr+oylz4
nWkPSFmGuzCu3W9034YV70h9VabAfF0bg4psjOp1WFEyYQGuUSujXpKCnSzQB1nRcol+UmxFAwnQ
/wMpYrzmNQ7LDDfr9ZDnYCy1jkK+yuScyTmfEQKACYFOEFJzKB5CYglmEvoY7AO7x6sxyvJ1ZGsv
XPKhRE6Mg6mPJrmLPMc/gGoF9zdRG+U0Bkhr5HJn6ukzBS9/W1JIXI+dqZFwauE9lbtgO2oOCVNa
6H+mwP1SQXH5YicaW8pDYPrktIP+AJe42rlJSE4FtQ3ivMB1F5Hi1eSA38NcTG2qCRBNkA7WjW8C
JfERTqhQ8nDot34QyCU8Gz460bxKuntTZ3VM+VRsgmhCxSuAHZjp/iO6IzcTrngwtEr6c3iAkoON
CcUv+IqmliX7OIVJTWoAJ6DW9G2doP4bOHq/zvVMv6XAiwhFEhb3usM5tHZnXx3Rj85R00EANVSE
EP6CsBPnzr4fauMDwpZq5afB77RI0P2hb3dAb3tahwZ1AtcO8xuXFsYN+FoEDQzyml1qohAwhNlT
ndEf5+QNbgX6iQ7I/pHsuUDRcjWoxtn0eNJsRVaGzzIbcf6gaghQkxr+ndIs8QyuydrVc3rRdV2x
b0yqz5TE5P0Ef/wmQohrlw6AZ8OwQ2ejBzE8yDR/ikMne9QsiLa8nUeAWlS/46T47I6DueO4QAOO
zstNE+vOKQm0fAd8w3kCyYmAR6LoRIFIoNWZG/BVadAMSYuKPLLLOz1GwWM10CfdqLkrZE+umBBx
jcEsZ0YJtKN2KTqrhksCBOnsV6hrX2ScIlKRBNUXLR2QxqJH+AGBaOa6KdIT8u2IcUjkI+upqDee
1RcIgOvU3+MqOXhJMX3OycQO+E1/7BGp2ERZ+5vThbey67ckhsjCeziZICRCumsB71nZZIw4ZFBm
RnuN4gROGU3S3RYoBB68lPJNVVKcZDJBGg/CAD7c6Hsktb8GivthlbUBQscAv7ykK/SNY8V/EPzM
D2GhWvKhuNrXNahd5DiM0+D3P2CTfK+Rtbjtp2B8aiiWb+jHdrvRR7guzBqX1CCwH+io5fva63ij
QI9GSQF/HB/Xo7+QWNCiEWRzKV6s0ZJxV3FMUzEt7HwtartEY5i7qMK2/QXb7PRQqpDeYUdiq+tT
8MDjruSZAtjtsVBxuledKzfeSJ2oN9D4KDoRfQLe1697zjeyZlA+Xa4GZDmpZ9ZZCAQ895zDYBYQ
ZOPDVJ5qHZkTFPv1b1bRWj9Dc9bOcuAC2eisrCOkTh8Mr3fWdhuPu2zy7J3S3eo56mtqCg5PZIyY
0YO3guEAwtx44RSAZFrrAz3CbPiGaLp8QLiRC9X0a6g5tJ+TzE0P4EVTsqucDKQstBeOYrIupEdg
ZejuHk9u554GX7w1B4FaUuWjF+VRUYliL9wZZdhhuzgLXcYdCGjAbqhZC0paXdE+hcC5nnUSN3C3
kEudjqrVyvUwH4qKNvhCL9gjNU/ixx4XkZOLBD3I+rH5Cqzb3CG3xsPElsBs+G/RU+8IeWOBiLgt
W4qW65iKDdD3JAH/GiZVeSjjrKRuUqa3HFnTF1MU2p1J336flC3nDBmL0ZI+AYThiRg5EO08/Qfa
NM9gAk4t2u1I+FNkStwvRf8ldyjuGVRyjuXgqHsfgPm6bQDP0XUNWCp5/hIZQ7KN/TjHCtmZGeMY
+z26U67fmmmLdwIF270w4/CzOVPAdMcIDhTN4t+poAmtAxr7oOeASyujHbZuMyT3PDjyj9OQyp2G
u9kOQRb8COz4KdREma/rmyjHyAWdOJdaraLEjgvKxvJRTr5J1VYAcJS3QfoAXxUhktajNVI0JpyO
iGKEQuFnlkRpnsJultVQSJtWfQqaBGwnrQCge4MIJ1T1q3zLSRJumwz4JDwNa8dawAsSV81dVokK
bH3uTS9enkiWwAzoyMLyzq/9CGirhjK7zn+GMrI8WdMkaMoO+caVjbtXgs9lVygQ6B5SXuj6PFFj
1n/gYmTd2FH+6A1TtdOkIf7Cy0HOxk58ZQwupkbx8E31qniA1xS8cMUND0BBAOogBppSq4RC1eIM
sMHFJv1IYXh87nLOArqv+U2fOF/KcqhWlcOPdIb3IibDLHG44Y2H3jTgATk+j7zFV5YYwpNGX2Y/
CRPZgqRhtbDR7qOWaUAOHocViCct20MiYjhbqlCKKu598POr0CbPcptg26JInMGVJWkP5v8AhR03
6NeN87GLg/JLLpHfQYs38O/dIZZ3gPeKjT2OtD11MT6UUaq4wBv1wcioleHXl+z91mXBdI4LCoi+
O71AfDZGtzqUVJ4/0tQIkYPNfsJT8bdoRfsf7aA0boYOvbiI7iFQIjO9U74P3zY1830nUJPz2so/
DqX9giJ9dmfkHWRe0SuE9b1pNfJ0+4CdFMcy+HHOC17sxpB7j7YNJNJ3CiorGWKOMW1MaiEV3SPe
PR8HBz5BaFB/ED2iQ01UqA9VV3N9unLO0+B5RIMeUznkq406hKU4xjqBxa5tcYQMb0IFmornmzlL
PGc3LdsReVsOq75x8SQNYZ6glVE/WqPCaYrL8kHz8VoCu6hBvUElk4dryE2qip/+nEFnZdn9VmbX
vqR26+8S7L0Qk0N9JdC8bk8BM/ukd6OP+4tsaHChNRtFQHMcoY+UrJEa9ACX3DcOHGsMQ/GRMBET
kCODNKvmvnbgBliuHJ9qpzQpMHryDhgOXHDb+KbQj4giSk4IHDYWcm34iKOi6e4toBIfkOwKIWGB
4cDLrt9g2tWCuigopyVghzXY04YHoUwlBUYKmTeg84RqT+MmOjaIhrwrQODvbNG5t2U6FXvNADzT
Tlp1w8Yjq64ptjeRE258M1X3CQDYDekdp1HTfi1AEd7UAGYeSzXVrC28EVFNiHbUo/tbND7Zrk5N
3j7q6otn6I9OYvWbKB/lYXKsr2ZnoSCfcKs2GU0KAJbqsYVAd4ibFOx2w/ooLdDYidYGN3RXIkQa
cMYYXeyvq7JA3y0t2SRUTcm5NIFkLX2nB9ytgk0fC9g2aGzztoGBXY/1yHlf5/eGCzNAtPBDEdJs
kXvIshs0tHSQ3m1EW9Qqf5C4kuUAPkX/JU5ajkCpN7doarFw0QPSgCrxhk1/SlnRU+3Sble4VfGB
dSVuMWSbEI6aHIiDQY0XX579IgWCEes0xTcn7mAKd1rrrAxeqCAUTaglFdAP6nq80h1hcFYCMRri
Cv5RDFFGA2/+KNhcHIGG3NgTLJVOVtCqQq9+rqqqPuk1Ho5+qeK9Pw6YkwfS2gDI/UHnn7YgOpuH
nHtnazc+QutFjdoCjOw1eB7nJokQDhCty2E/mt/bwSkPNa17SEW0gGoDpHICgnvVYU606Y3+B/5o
+h52vdqpVLa/MSay7ww3onvk6i9OJ9JdhdTqo9u7PwJHAWarqCDQQPsFntfY0r3hoRomWGBraLqp
ogcLIlssszqb2p+e7y2JcpQB7xthGsvbOSMMQIlT10b6Gjx5F/etfDBzdnwh0ptWE/5H02rSR8m7
EZB4M1C4p0R9x6J6KRv6FEWa84BQAReR1+nb3tRBkNaGvnIcLdsMkHZXcszQIyR9Ww8TJEyQgPm2
9bn5Go+OE258AXS4cNgPWmBC+qEgQzVnbLDGQvTQtZzmLsLmYsOn4Cke6ONWJdkfE7vEDZpOyc9m
pNBtOa32o8TQi2KDaGAcyseSxPIDDTY0p3Rv+E629w10mU3RFQoMzqbDpmopHPUdWIUoyn8xOLZ0
PkDrmD1G8ohulCqC+m5IpFzVVVmdAo6dm6BAFBOcHx0K+qpmBmUdCA4uKjQyTOhvsRV9sDB+3hgp
hFkZ8oJyBpxSVqY3ercmhiYkWM4Iipg7TZ+Qmmlx+gAkBZKpdqrpznU79I0DFT83HpVrZdJ0qGOu
BkvvcWFFMHGdhBHIZsrAKOhWNbic/hvekpSW48RBTERHuh/WyDDkN7RptHUcQ3fsDDFugU4r6CMQ
J/Qef6Epgynp4vC0abpG7M24ho1ejRgi0Gu8h2tyjOJYfQEGFK3LrHT2YFuQckLFY025P4Am0HL1
g6uHIKODL3a0+mA1dknTAYANbQLJ+6IdC3+rOueP77adT4d0GObnvoZsFewoGDPWJu9HSfHXA5mM
DC4ac5E9tnc2uHSfBNBqmwo/K59Tbm0r8knao8YzcKPn8oBNJHUpgWlPjRw4sAXX6mi1WmguanPF
L3Tr+FvfNkiC2hr65ggWglXzrbu68KmoANj4ZfdD+8e3USmUaPtqSfFbUZjdg73B6npU4/zXpX9q
I5WbTtDMD0x2N6IQKAfOOqU6B/A6VIh2pwEaP/rnEqHMVV7RoVSJ7Delrcf7ChjurSSpwg2RrG1V
c93CcXPimwprJyRMETQLFRyV1jURBI7t6kATa3qy8UL4xP8tZgVNoG3TNtS2sg1GaHsAkEAg6r+0
FuQlBbnyV2yLkFdCjIfAUDI1YtY6kB2sfVso7nlJNxDufPxc40sbca37M1q4hrxyy8u0g1sQ1bdx
S70HKXm1NenfIRYiHJRBIuvONOIQL9BhJ0o4yAWtUvTqu04zn+hnw4mUJhVK27HvpEdmyXUBoYn0
cFukY/WAeri1raa0RBkCewCnCuGzcealg0ASyOJHvKousfichT+oVoNBC8O1rFo0a2wLHKdvaXtl
dOEeKA0dBTjudH5E962Wsv1sos+FmiplplMpQJjlmA2tp8JDclmwFqtwBC4QVk+KrvjO8Y4uJAZy
vNmSRJ+AuJYacBp0kOndYfiy9aGFgfqc26ZZK7/75Apfy4zu2NQl+qEPMutjkFKZ1cDaP+pFATtt
cF2o9UBaAUNWFOctGrw0weFcAfh2LMO4t3uokoiUf5vaGS5pokOrh9DIeUi226YJv0muxVXSUayg
xi73LH4qc7KXKNAAWAvRAd8jZAdaQkeLbdZj1TRykEh36bsa8I3I5dwHCwsSsDFD9cQr2Nh3cMJh
QSvPuysNg30T4TbnGdFwY3KBgYTVhg8OZW79ZijBIGMxFjvFKR+g73pgqjiPKJaZJtUdlSSoPhSK
z5Zi3BO6FgL4VpY+gyd/chqbI6dLsTEOsRC2XcACiPSCfOL1W6Mea8ebKR2REsOAeOWWMGLHgNNc
G9Ana/hD11GpWY8TAClAeWH1jDWMuVdF0n+KA8vmVmHZ1SYNVTppEz1lJGRUaMp70wTNzt1tgFoR
La1VSlpyFkMI6yzfT41QL3nUYK2JZu/K90BOXfYTP+u/LpSSEE2lw3/96z+Klx+PIWnuf/3L+E+w
b9glh+gUo4qGPqH9/Hd/3hKmcE1L0AWyTN14+/MtG5YX95ifoD9/9qdinRvj98sh3hu8E8JyydWF
aVtSX7iuU2dz2qjs8pMxHUb1BDfOjuEmQ3n8m3GYIl25UiqTejVYrbdDKfTEpB+Vayh5/YjHDRbh
tKDi8f6fRTHfRpGlNcUzfevUu+oTOzP/ZAcUecHRaQdSebG7HO7c5+fDI1RsKldIKd6Gi3Xe+iJ0
yhMXD1f46F3xkb/2+/O/f7W8UApIjVJ3y1P5nU4Nhj7/7M+33v58QZkSHjZ/vhy3TrLPvc3l3zfm
8eeIa+bZ7a//+pcydYvP/Wp+5sX36u+HTezAMPNK1HU/qifXOPkdCmZgCKGsrhExQxajBrf7PGmP
lyNfm7jFvmxAWXKTyPKkWWjAbor2ysiu/b56O7CiSPvA1i0+DFhLiOXBP/zwi105Imai6RNfJpvg
fj9Cg/lH82Ppb/9+xyUhyht+36fbbEi4uvvLAeal8/7LO5h0IZxhUNp8G6Cm9Vy0tlaelPpUAjtE
7qt+uRxi/oYXQhiLMVBpx4Aq9xFjksMWDMaqbUmp1LMG4DHjBXM52pUBGYvzSwFNAoTPVoQcAxy+
r28reWVRXQthvp2zXCSuGOfdDqAigxYO6G66EuL8uv2/z/LXhn21IRHM8g2AguUJ1GTerWhKXJ6l
a78///tXv++hWp4BbSpPPYktjPVPl3/+2gzN//7VzxsaT6Z44pMjaBS2dCWByf3DESyOLKwKEztM
VHmqyCo5na58gPn//d2iVdJyXBI8ZcnFzxdc9rQ76+o0pHgAkJlH0brj7eKNp8tTdfZLvAq0OAFV
raVg+Krq5NK2w90eDafLAc5+C4UvObh9yWNjcfelDs1ao45QEJ/1jeEH2+UxdR7+WZDFelIevDMb
0/CTHSLHO1kwmB16gNnd5TBnjxJXKgVk3RS2tdjcbTp1eC8KTqs9kEUQ5x/FiITmx8tRzn57VxHB
QANENxafxOpqTeFfxHWLep93LzC+3NhfL8c499mFaQpHury4LXcRA9+0pvFEV5001P3UroDq+M8C
LG4+m1ZrNdkEcOt1W34Py+pKgHOzJHVD6qYwDYawHAE9K2ZwKk7pjxoLwWFPpbjID5dHcW7xSkNZ
yjTg2KjlNHlJ46FD2xQnuz1oydeh+tAYV1LReSKWO12aloR2LZRhi8VZpdxE+V0ag8IYMI1wy4Om
qw8WYtax799B35jw2hqyK5N37vO/Dro4XqhMdyWFvIJ62MvKdH9enrWzn+bVkBafZqSv1qddUpwo
qtv+rRdSnds07fHfiCJJG6SOh5B0FgdL5quIzNQvT1SrwqMKXmT8dTKv3CRnJ8qmMeRiPi5stdjx
pk51vQCgfrLjO3j69pWPf3Z9vfp58+1FNam6gyGl8/FpwEfmicsKkabL83R2gdm2Pa9iagNykWJN
aZFHphyKk097kW4c5RGUFuemdUwh78YS/9aU/V+8Zc4I9NROxph4CWlJOn0agVpcHtFfKdu7PePy
1R1bzmfkYs84TYrodevlp8oBZrIPgAOrHQputK0hc6Y/0Um6HPHsd3oVcLFfwiBP7bQiIIKYWHoE
CCzlN5dDnN00Lr1R1+J+EcuHr2VVOHNnhMAZ0xiQgS1/lZazcm4vhzm7Gl6FWaw4tr01OSlh0GDA
B26P1H9pIhERbTo6ZT6BL8eb9/ryU1m6oUvL4js55mL1legxQOsMilOdfYw9QAbb2DmUKOR3V+bv
3E59FUgs0nzadnByFIHUnzA/CPnh8jjOrQBLpyxhWFRfdXee11cppQ6+zMBxkJ8XGMSBYcYi6MoI
FiuAY0zZcwAJ84Na0fLeRz6Vcl0iugckwKsQXpBzn8lnQ/t1eSSLFfBXGIsIAnSm6ejLJ9cYYTM/
YDL7YNOw96i8zzDur84Qv+ixBNnmIvTUIg15Oeq5wSlJTJuT1DDE4k4Ikl64WtRND03gUWc5ThZu
ngDzwDP9zUAGCFGTUovNiiO7WSw4VE5hTaOmdJTuQWZfPGDH8S51vv39KJzbNjUqw2UWFyeQ4Y2p
E9uIMXTd1wFunI76iqdm7e/wymH3buIYjy1NQH0sO+fdCzmKCwkc0QsxOxN3yOvuJZXTNsnvEltd
WYCLLTRnU9wS7FJ9Xuj8z7drvO0sfANLOzqO6b1DGv33kvS/fp4CIkKmuiklB93bnx/NwvTg7wdH
DGl3pRN/HnF6tevpSl6wrCb9T5y5zCZdh9RQLr7N4Or0VocqPLr4HIoCRv4fH5Gm+MGbTfto7Xwq
smEFvhE2wGNuDlcW4OLE+9/w0Hx0V5JYLx88qsljujsNGKOeVpYoPxWD9r3FeBe9zbspin5cXomL
g+lduPmjvjqYpgGFlMCqw2Ns4rVBn8awvgbT/nKQcyvDdf9/TIsp1eUAwWfswmPW1yAp7tz6yn46
MwpWnXCsuUDKKbhYG36Qj4bsGQUtDWxioFTLpzS//dujIIhjYNBjOxy0i/VNzwKYD/rvRyP55tlP
15LqMx/eYWWTJXJ926zzt1+CdaeX4CWiY6GXzlazcbrKfNn9cAvUxaPEiR5d1V+rnZ6dOJNzQTqG
bunLVKhPlT/1WE8eEQlYmwrouXuLLO3fP4TwAZZ05WyLeVsmJ7ZVahguTnx/AQsD98jhKarpFBpX
vtC7u4nLjyhEYt/avOreTqFMAxjrlhMfm9iIdqMa9F1TeO5G7+UXxbm+6hHrweazsK4s8L/qcq/y
lHkbuZIyJC89nTrF8jWhASqyU7qDR1EGWwpIe8oAOy1X3wezvgUs8ruyrIfYBgBRZgez/XN5Zb7/
ipbOinRtyRbgpF8sfx3XUdXqYX7UTzA20cj0o93lCO938JsIziI9yoCkywKE9bHoXOuxKcvsxxCb
2LdeDnN2ILZtSMkR775vEyF4CLEea85h2GW/hpb23t8rWPGhLA5WbifKYsp8V0+aKV3lVGXFUUaU
FiK6wxucuYvt5XGcWQ+EgaGibAoxtG0WDz8xQASujKo46kmCYpeJ9luwzd0nEX1BT++gJgN+B2bv
mQuOLd1cjv7uY5mGNEkBFYch/7hcjGNvq6lEI+hY16DB6kir8b+06yvVrHlRvVnyiyjzX/Hq5tCi
3Dfwap6OmbcPx37TTwisjmoL1jZP9nJCb6i4sgrfJTOEBPltuzavAfUuOSsnv7ZSM9PhgA8YueM0
eUwHD50QBI83rqiiK4vlbDwKXHM+I6UuxNshum5WT1HlTcehSgHtFNYWWdKDW0QvbWpd+Wjvlv48
tlexFtPp5pkQSIbrR62YjkrU+64aHm1k+C6vjfNhuCJ5UvGgX/Z6tcKvBJ6/0zEpR1D3KA0nMFlw
uuqvJBZn5k7p86MN6TfayuZiB0DbNiYYhdpRmIepeI4rhOV+1FFwZdoM8/0yVCDPLFsgOSIo6Lz9
RqJs4rLtG+2o5+YjglerKZ5Q77/PgFlKhGojoA6AugZcwzQPb9MSQzXVITJ8eV7fXT0m7SduHkF+
yqwurzggBrlM0lQ7TvAudBy3822Hd7LmfcpodKMLfDncmc9IOFIFY750rOUzJbZsTTdMRh0md5EC
0v6lvdaiuBJi+SJ2y1BDDLbVyEc+aPFX097X8sp9Pa/pxRHyehRisUbQHG4tWfXaEV+vPtuhEPSP
ZknMa+fVEaXCnD1bMUtwiHAHaVcu6G2zf7oc5dynJ6mx5hTABX6wGIXU81RLkQo+NuIF5DxqqB+h
UhravTtOqJRaV1bauUkzFHKSNhe+4y6fwlkUmDi/m96xn76FLsKUIFwuD8g4t3dfh5hH/GreRg2i
hhkRoqArc7BT8RT3KFpHVnAEt4bp2jhAd2hyuLKWmD6aLo4VQzv+EIO10bA39TzxmIdwiGHkFFc2
/LllaTB2YGGI/wt9sd8rERXS9zzviKd77hygRiDyeq0xfm4COO/nO4YuB5nV2wmA8CRBGuvqOFJq
uP1MF6W6UhAipTmz+F/FcBcpVRfkoawhFh7NQRnHkaInzGp9XBc9Jnu1gk4OSeuliBx31ynRf81x
tt/Wg3BuOxupX15b34wIFdAw8n/BGcctGjzsWvfBk1mlS0Eutbq7nBB3SPwXN6Vutrd+hoROh9og
hqNoE+w1HYa6AZnwgw8iuIWb2wKNSvzg1gq5V0G5oZyXwiJFGsy4aZKiXJsSvXnPCr87nY1GbNsh
B2JY0H9L9IRtgQYZrpobCdMRvw4YnrmnP/aQ9RU0+bU/S2YUk4tQalJ9iCN0jYF54EtSZWzQrjc/
CDTOEJIy0Dw0RLFC9rs69IAID2bv9Df6EOr7yLXhgDVYrKLHgm1vFgKbc2pnBZUq/Vp3Q6OvBsSD
N8nsYb2q0SJFvblottCv8HONg+Ij2vjiRvBUeJ5lx/auhSsccmXNXV954R0ibsmD0WrNHXKF0UqH
ywmwX6+PQYAyvNFhBje2VrQPNecpCBNxBwPL246mk93JqY5uYheH4TbFEcgNyvpDQHVnUwsI7Thw
JccxhJYVeiiqkUUznym81kzjIvZgS20rW2S73sp4uTgaBk0qhcIOue2QNwH6YMIu1j7owZvB9DD/
jFvzFrCzjlZ87mK9O5hYy0AxGQvAr0PVWqsAPaVDMVa4NXJNHjxoaatB9vZen/T2swLchw0IWMXK
ibxdT13qWDsoEiH1g6RyUQCrDqWxQXRJ7SQ6P8JrEvyqYqgzmaJYEOj6l8uHz7tn8NwrQ4DQsi2X
gtLyRYrRQFmHqrJxssJvBtmu2Bv3muMdOg8ybRIb127uMwcKAdnjJiFNKptv97phNGi4TI19jEJE
VrTps9T0ByTd/1we19kwVC9pAlGRoz77NowOB5l3iWcfTVlq4E7Nr60p0Lc2reLmcqSzhxd5gRAG
15K7TEUSGcBC9Wx1FIa9dgJE1XsjBY3Po7s1ny/HOnf3SZooOBpTKbOWl1GorIJMzwfrOmSY8Al5
L5MY32XUWjKV79F43hiJe6WtevbkVDx0QRSChlumlnCG27ijt3o0v0M1zraXh3Tt1xdJQyWg66H5
5R1tTF/MKMJ56Uol88wSZ75sILSWwQiWS9wxzcSdsEs9Gmly54sAMiL2N66F8A9JqxbaVxbEuRHx
FqX8IixyhuUzRjnQzbus5SNN6W+kG7dVFP4bQ5qRo4Y5Nwb0ZQ40Uq5qO9F7xwxpwkbqBwcVBQer
RYQqA829cnme2UuAWpDckuRcVMrmCX6Vnwxe5kVpbrhHAwtGbWo+QIZAOne8shKuhVmkQVHUz4YB
k3ucnGMIPVDDpU2IK+ncucXweiyLVKOh2a1gjzCW9JhDtipWYjgUs67plWbxua36KpBa5BvYFOFg
oAgk2n3vnPr80YY1kcMjx7+7tq6U0a/M3fK4m+xGq8J6JFrnfkHLc9+gdeRxmV3erGfDWAa9dd1F
L2BZLa/9hDwmGdwj/Js8+ghlVdOuPFLOHacWE+eY1H6p6CwO7qBvC6kmTGCF7607xPuK/E7lGCcZ
j5fHMn/p5WuILo3j0MADvazmsb5a1Z6F9mqBr9xRMw9Nj1Ibvj7hXeVtXUyFUn2L/fqVtXct4jz0
VxFxMIha7FTco/s/pIg1qPzB+t4iAYQxTwBFsAcWc3mUZ5fhq1Eu9i6KyKKvRmKWMMzjDHZ3+gSS
f9UW6a5OynU/yCvPmbMfkGLYXwBR2q+LC360I6n7ASYwZGATEi0+UiG99y0KXy6P7GwciGJzH4LF
suzxjrjWonjhukeztjfDBN+j+O679c5rruzkc+f5fHuwGh1sYXTz7WfD8DnWIN24xwLiIkpoYVte
mbL39UvKGUjgm47NbUR/YLEWHUvOgliIh1RSHHE92afK/lz2A5/JeqyjceuCPFpldYBJTxjs3Uj8
ujyZZzY2DQ/yQGUjnG0t73gMP31UEVL7aODqhNqon2NtEfUbVWrT9nKoMycwoZRu6jb50ru+ZRzX
eptTEzva2vM03PgI3eaxfROaP1tonZdjnR0WB5U+8xTIXxafrkdLpc5H0z7WER5+iFe5o7Prr6Lb
zoUBdQSwjX4ET7PFkgfuVhc5NGJ8sutjrZvdSghf7jpE+feXB2SIM4cIC0U41L2oBrxbKgIOnx5a
vXWsFLgQ5GnaNV4vCG74uJmDRetQyBgeNXoFQVltsSujt4XW8gprkN+p3uXPYRwP2JY2lXGTuTX+
oVZaQdAz5KmM/f6epHLYYRSIwW+U4kuHuNUE18mEqChza8Nf9XuMjf6hNqruk9/hIosJT3bbY2x4
GwaJDVevQnpK+u4hKOH2SBCSazCNsEpDLSs/+JorPqIJAX/VT3EGhOtP2W7CaMpsAuylm3g74ni2
RZQDqcw277Y+QM61r1vWI6Ae+7bMKhtvMNltijzwVzhBI1Mm2+nBj/qfGUDflQod/64XuljXXImP
SFJ6Nz3KXneC8hgUx3DWYK7cfVHq4qHpanXACuez3+uwVXPuNN+K1L3KKhSFfC9HR2Ya7v0kbkh+
/R67cP9mlhMCRpAb5b1FdSbkWJjFrYXW8ThVzl1BQ+wGxEa3j/RsvDcKmNKjI8dTWvXuZzou5n3t
W/pW0/QMJBmaIXIQ6PDag/MbVFG2jisx3WEyE+P9Uyd3Zc9UObHrfo6rhuLPmNT7JPOKnSpTZC66
wrjlnzA1i1t/3RYA0xKBj0ZcI+TAY85fCVWXOBTA7kaucYSlgYo7HGUwvh7QdzZPhslo1GBSX3Z/
IDRr+8xDBFkXobpLEYV66EpLQjtO+g/2EAfIlAqAQVWFTrmMENrqeuMJFi/aXSaKP0C7lPElSyrv
ylF85jaj4wg/HxVtwNbLjmNvqUKmtW0dvWDaZskXrf3dDejmxDE0x58FjldXttucpS2ShDcBF1e2
CCypacqyjl11rNJvg/iJEm0YgMM7Ue6E5jetu/FKp+fcafJ6kIsrm6zNV61GzHS6wbUEA2TL3l0e
15krzYUWZv3V2RHAVd5eaWHUgtWzPEDkZrPpeCB7xZWD6twgLJ4K/A71qHcIotgH7TuwnI+d+GV4
eMmgzD/a7bXvc3Yg+GUa9FYsaLrzn/EqpRrMlkvVksgjZxbyHV2R31QFwkpam/8cWszSXU+I50Ta
0Xq0XXNt9Xq1SSqMMBA9KDaMoD5FaaP+fjoOVVLOnRjH5ZReXAg4MZsJxsnO0VKrXO/WJac0Lo6X
P+K5KZZ0PxSzS316WdHU2kSL/Lqzjn75p/M3frNxy9+XQ5yb3tchFsl4USSNGFxCYCOISE0Iy/1y
gHmhvdtfgBR4S7igMezF9+sjr01CO7Fo3Obf7B7ZdC8fxpUX6k9WVZORR/7mcsRzs2Y5Bq9nAGHq
Ha6piK0kQ/SFFVM6f8DA+Qe4A9EW+YJrWDB57rSa4aEkVpQf3sNkqCXHwTSpI+DnchNgO7EDyY0a
UwK/PHR+1WOeoqec4qVT9liJlFGMpEfUIulholXsSh+DBCtd0eXAUj7MkfU2Ju0QkijS80KHEdMP
lNDSWL/VFNLWTllRpJ89BYYB6eQ8TDGSKfByplpp3/t2jZhfiNEk7rnZU4jW39bGLWUnfXTKGwvz
bqq8WPTm/O+8uCiLxsMJj6D0lmIqghI6ft3cKvqu0x2QFQGuIT44jFVVI+2jEMi6sjauTN8SmmwP
phgTHHCOTm9tot57RsJwE9omVi42etpjtzaysPg3NpUFjQdIL9XDd6ijXOR2gygoQbvxgHLZExC7
z37kOlfinNtZr+PMg391cLk+ainZZKkjClCrMUSweHKvzN+ZB5L7OsScSb4KgfG7CjOKoMe6eDIT
FDFZ5fITirxXhnJ2R/3/lJmLSofTjD46rgzFL59aG/PN8Uve/Tdp57UcN7KE6SdCBLy5RTuSougw
lJkbxGhGgvceT78ftLtH3UVEI0SdmIszwRhkZ1VWVlaa/3+6fmp/htCiozhTRnygAAg/pcSe9iP9
8Xsjyv9KTaB89eYBnM3/ktz00Bampkq/SbToYxzLQHu2+8koNyKQdWW5F+gf0GhOExwWmPCwcJmN
/dhLKYgUtL7FzR4OlMOGvmuBB32/PJTIKhukei83zxjDPEmlwX6U4an38+ouLQy3V/QbHcST2tD/
a+PpBvaDWwuEzeuy11Sk3Y3oYGnLVMRidyvnWg/i47KfO+h8dGzz5T0S6Pc1HJmuCDH8UEEhzwqn
tB/N/EGGGTuLXyC2uS5j7YARe4BxSxCia2KqXPZb4Lp8Uok10Hf9sQ02VklZXaYzAcIJNiSnrO0W
/Myoeoilr5kNCPR4Y1j3cvJg+4eOTN/g3IB06XbGx678OCat2w3/XddSHK5goIq75exXCIe8yiQp
GmfUlLMHeQQ9C35QiLiSAtYge5eH3xX/1Ic/rkvdWFtdOPHJqNJsxS3waGXF45Canxogl66LWFeM
hm3CN967bzrHQNrVezWMrUegdR4rmAbgl0t2elE+GrX/BTikf3h2e23t/xur9saq/jRx0dsslSNr
KVQBoyKcclBT/cZQCuLjTqvgALTSZAeDY3Nrd3p3Y1ZAdJh2kL+m0eQ/MkOcQEja5gdTbklU+kHu
SqA4Nn3ADiR9v48CP7xRetU62vM47NMJErrSUf+ZptqkjgzKSOeAQR9WsvypN0FpCGj7PyZ0VAIz
q8FePag0X19f4J+jam911JmToXdTt0QPk9sNPUuhZT2qCY6y+2E2Un4P7K96Y6lwYRWwHIHDBWBc
NS/IUW3N4CHYdby1Jwd7lrJni8TYKQu7/nmoIOl1YdOTvsJ5aRzippMaEM6BFaJQ4d8EhEc4ElO+
G0e/Bh5O0Xc0Vko7+hmqOx7p+j04jzxObQOcN7+DjFmqtPvKoJCamlP1yak33MPPC0NU3+L2o19K
JQslermgbY2kSxuSsTn5iMr5Bp/Cl9mgkbktXmC+pD7pP8t2+0jq4xlwN5rStAdHmX+ytZIG0b7A
PgrOZty7lV7dh/aPsI9oVIfz4fpGrR420qnE4cT5VHwub4Ixbpu5JgB5jGYwcw24ErdGWVY92ZmE
5RecBQpRCwivofBakUHfgkhnL0FjbOW/X0Z0mCgm364rS6JR8FRGCPUrvEXWo11Wf6lZcQdVwYaI
dafxS4b4JCrBOQdq37Aei066SzuTnKk5f7fLnxy0/aMO+Ps4Snc56ElzGH29vlFr8daZgo7wWNJb
3cliDvnjqAfMG32xzOeCzFoebOQHtuSol9s1V/T5KSlKVvauh3O5fSiqvWofr2uz9jJb6ue83XnD
qG+qpk0opVKV24/dpwWM2qS2Xbmake/jjWBg1b7PBC3qnlkf3eFm39EZDw0YoL/gQ284uq3vC7mO
sDYhv275/pcONF/6XzbC7LXvM0kg88pfwHbEhgaYEpluSgr7Uan9Dm6Q9qGVkndEnYwt0RdDBxY1
WMG0FH0M4XrjhObNXs5egi9t/o5d4FVM1YZOL1kWH+JSCRyq2WsWmXLVNYs+c6UeRKjrNrW6VNQ3
ZKg0DBOUgcutpiWm4bJXENLnN7PWwoe3f4cEjYcbKX9qGbogQU1CgFYTh2dCUBy15h8wFzd0WDsX
Szy5tM0sT3vBjcmVHOVVETqPgXzjqN+Io4EtvdPr+SYJNtzZml8+E/XT252djHCCFJMqF9XW4KNi
QYTeue1vzv/+jB+5+7kD6f9X35QuKkcubDD3nUdLnp4ouT5NrfX8jj0BL4hM3AKTID7dHLjZA8Xo
bQZxSczV7hxtFVZX7epMgnppV0k8W2kd8Fgqsx2Dxe/o/nWWTCbVP8qN9IFefj6cOwBEfPI4JFrG
/nsd3UC8d32NVq0KYA/GPpgNetOj4pfKoJgZRPFJJce7JAWZMR9SGbTJQt7VdaeeLDVRbq4LXbUv
G05BelXo7xE9V2+0AfC+vKmTCcp040PRfxjtH9dlCIqRogfmTCFXz0OSiov4DIvCejamzMmfSyat
pH/1MiDpCtZ59LUqt1rLln04C+neyBJeZPXoaxEkmPnzNH7Ngx+OBqAn/FgKBB1pBjPlBzgkr2sn
XMU/JZLipQ/HofuL0tilZeg0RiUVxIvPMPy2AHYXD1RYoGO7LmX53YJeDJPSTgTWHyGUuE+dAj+U
QfHsWdfuSAeO0aH5Mjk3qXpTbb4nl2jymixBo6A1UlomkFUM1SGFGrybn3W9ge30OyTCu06ClwI2
lOE/x/FGRnXHZkNZ4SwvS0pKG2MkH0xeX2w4puCWObCMAr53Z4E8m2/Y/MqOXXx+sdczn+poZVNr
U1I8yyVVP2DXT1JwV5ob6SrhZL1RQrBE27EJdQekVNldEO5n/bbT/7luFCuKUKbH+EjRaLSbCU4p
HYHgh+Isf/6WFn/3AUjbDriq++tCxHGPRZGlbE6xeUEEoo3ucrliiBpoaeZIJf9Y7ndQjyPryU7v
AB8gwNa7B8jYQufTdaErLuNcppj3hQBOy/rczp+toDtAdpuUziEADD4tPN/5vcBK1E/ECIp9R521
EPdkQ58wJJarT9VOmb68QyPCwwUrgAe3IZhDPltQKBgcKtX51GR7aA2k3tl1Bgxz87fron7G5cIB
5jGrUdlbak8EpJc7Bo+xNcgtGgGOa31In5OjdjR/GO0+3f1V6X8Zmn/ou9fQuB0hS6UaQHvyIUof
neIjUKCRD1T5YzqRdLmtouP1n/bmZC8tXVRuGbsCloF/Ln/ZmFatJIWO+mL0zZdafYXg+sefSRCc
V/s/CVrxnDtPf/h1YWWhYHDkMOb31woUgsme3qPD9d9vsgIXeyes0PL3M+dEdwNEFDISLOhECuox
bmp8SLbO9KoU+o1Ie+BeyW5dSumVCljkJtVeAE+HzNDIb1S/PxD838Ce9q+kQg8aNM/qmP7NwMNx
NCoP8oSnIE5Ppg12d58RxoHpfLqu+1vroOKCgRg2Fx2zhoJjTgp/VGS5DL3O+Wyar/HGo3nr84LS
+py0yUBPiVebBzM7bhWiVz5P8Mx60gJEm7QY41ZJVMLfZ0DPMN904ykeNyxj/ftAWpEslznUwupE
OYjwvqT4L3Bk5K659ahZ+/wCj8GFokMlYQsBNEyzSsnEhfVSNx/rD0W44WXXPk/vMHgVS/vcm0Hx
RKeMq0yj/9IFd9OxHn9/b2kjw+eBvKfj+YRLSikLoyRhGnimVrgqB+e3Dz4JQlvlbaxrOK+fLVln
x1ILdZgmJUt6iSSIF4q/KmmjnXttfc4EiPn0karZlNc2VHMAyAenvNgIUxfPdOlXeN8pYJ8sEwo0
MgrWA1kmwBdtEXhOB3gQI0buZLzDQKm1mDKxAh7eXlQ8W6NSLuM5LmHLa4L/nI9qu/XEe+u0AFTh
mbp0VNCOJKYODKltpQkuHA8PNAXHhFzUzPv79w31QopwDhRpqtta0yIvyg/tBDj+7wa3tMOcayFc
gYDsQl7e8/22vm2jW3gdftuJXnxf2AV+OaFtpEfe9MkKaQ7b8NErm8B1Qa/p0sxAGC040ciw/XYe
tdQr8r1quukHXljSVtvEYoyCsXIBLLk02hwXXIJLS2poMoPCCyEyM7Y+BCj5PUyKNUiR8cZqrRwL
TgToFUCnKtRal7+f2WwWdaUFbWTjZfYD70S4zXRnoxFo+bGCMhcilhU9E0GiKOYmrhovgaL2OOZQ
+djBVH0EJF5+cpLOaxoj+svU+wQiiQxGiuv2sCae94EMzDjTGyRzL8VD7hTWSa7WUOlAF1bPdbEz
pcB4KFWrfSTz2jGXFsXw+MnGbUPUvZHAWvFrTAz9Ei9on4dMvemSUnvHavySSF+uK7dYm7i2wAZR
pCMXR2JJOExGNRoTFLu1Nyqf6tmr2t2kUIPtbx27O0hb9d41Y9GtJbHoLLBYYo+vDckhDGl27XUp
JSBYlirju1ZuARKvGP9Sk+KOX8IgUr2XG5a2eWHbhVF7fn3v99F+zL4PQ+U63QFSievLt7Y59DFQ
AOOoMdcsXApQhlWVPYy1N4TlS23SMWtoG/fa2potIxYERRQZ3yQX65zStB3XtQcfaf8C3IL6lCit
BE+GJG9ccWvGQO886ixjI/R7Xy5cAPmJHGtF60EjWwB69AUq65vBpCO0hWo0tZRHxpgO11dQWVtC
oLBV4r6fDlHYLS3IO6hkEZrBFEYHqnkMIfZJf8xqeAyQ33f95yHunga4zXvnoJTRTebox6q1Xq7/
krWFPvshYqa4rYY6hNqi9dqoc83+eQIGuqg+Xxey5kzOhQhLTIN3k5Rx3Xpdu58lkoZ3hgXvleb6
sheH0B5vnO/V1aXgwWOAtwojqpdbSp+6kZQTSsnQ5dXtc+z7u+sabUkQ/JOV+3TUZHnr1RWkMrNh
0Frtbxyzn2svuims3wZpirQWl82lGo7lgIdkTI3XSE8Q2RWw70XKk1N9VbT8Rvdvmqh0FQiHr6u2
ullnUpfzcnbx+FaT5fk0N146Qk/c3+b6J3+4k+fbhH4brUvdCk636yLFKRYebybAd5pFYKABECI+
8H2Iip0mClsvTylTKbfZ8DX0n0r/VAWHLLxdyuOx9B264w1dV7fxTO7y9zNdg2ialJLmRS8PdboZ
ms9+vpVaXj1gDJAyIMDMIZQXlyLCom0GqfQbT+P9Yn7MwlOrHjeWb7mv3hjKsniUlcDdEdO8vg3F
c4RH8dqsh4nI2cXOs9k8qd29Qvuh0vworG9K8Cj1r2H5kP02bQSbR0UOvB9wv992UgeMUs2VxlmY
xr1Mt3L1jk06/75w1ux4GqJA5/vQs0I8p3cbj8C1C+D8+8IxS/oiYVo9xjtNZK79GBK9Sg+Yl7KU
dpctrKdhOoWeNMPHc33j1szvXLJw1PQQ/MrURrNinnEivbsJhbesjWgZbAzvHrLib3uWlcnmOGcl
lmHeOOYnuyHEeY6U/35XD8qZvOAs3SD6tsS8UAzhuDbFeuMpR0nr96k67K8LeHuIFgHgdAF9t1zS
gkOfrUCH4rlHwAgJ2kmVa5e49x0ylqQWhJiEaz9hQM58gT6kAKWFQeMN+alKDql6GrYAjd/uBmrw
jiboZH4N2MhLX+AEo9/rEiIKALPbvRxwGx6SZCN2emtVl1KE85JB9Vt3ulR7mf4l1h6d7HB9od5e
EHwf5NoFBHFZKUGLbgQ9hgc1F0T1hSod0csJikBIr++z5maqHmxlK1xavnhpxTyziMwsgNOX3mrB
h1IOAQhatRtvgupa0o4WABPNFpjOhhCxA0jptbGZUqvxwhLU2pPT75utweG3nmbRA1hFUlq0r4q5
OD+OK5jJOO8Refz2YNQ7muD1eD+E+6jc8Grr6vySJfgWebTDtK4zIpSWCjCFpGNsb5zKxTG+3ZZf
IoRtoVV6nM0q5fac2l3MkFtnUUgyVEYEHbeut56kK1HCxfKZQvPoGPVqMKssXxi8+HjLSLqTSyB4
lH1r31hYopR+qMa7Udk4UGvH9mzbxB6a2K9G/kc4qSn3ffKoBnvdObVbHEJbUtRL59AbXQ1HK1KI
9sb4axDfh/ULd9H1w7thFuKMddmqUecESAkliCX39BzaW3hka/7nfLmWv5850tGsDLuaMAtbP6qD
26gbKmx9f1Hx7Pt1BwqM31SoMH4efQjdN0qwq99fGg+YMyY3IG53UeiFnA6cnKGad2HxMDf/Xd+D
VQGqTjsj3gBXKgQcUhxq8lBpZI/iz+ExLj+94/NAxtBRZoA8J2Y36lGOO6YqG08fXQ3copc/+/yi
3dny65Q96UXm87IqHchEdtnxuoDVgwC0N5Vubss3D3JogrUJqu/as+LiLp8/1eSeyDYcOlDMrkta
dWBLhh4AaZ7i4n3c2XIl1WBVesoA6aEZHBWgZNxaBaqs7aCXTueb6wJXnnRLwhC14HhUicgEl5m0
MeluU6+9PjVuJ33YxVO/D5yTZt0l1schY0V7ybWkDbmrS0p5g9zr8hR505IJI2vQ+WTzBgChqLO6
ev+QZ19t4/a6fmveZSkNkoQ1qGWJlh0McTSZeUbSks7wWfcPUaLeJuNvwhHyXCT2sNSl3YPGgjc1
M8ZqO0ihtdYzLSDKjHk4pdHmENSacZwLEfxxqUt9K6V661UkBTv1OMHL3VRfC9in641sgjij9EYh
ISFZWxWU7rGFrPwp9P8aGphCo+PEiLcke7J1T/qn5d9T2e1nfx9lGxfcmkNSl+5qKlUU88S4RO2p
rfbUpj0D3tC56T7qfv/1umWsiaB3k2ZXEFoIHQWnrTWFkmhN1nmk9dwnH2SP699fs/Dz7y9/P/NK
4RD5eqPzfUsLd6k5u1L1YHWHXDtdl7Nm4fSi8UggALbfJHPTyrJhdS46D4DTmzkOdtnMq7QbjtfF
rKpjLFi2FD3BqhQyZvLU2EYs5ahjqm5ggj6xU1W3IUd3Xc5KRIofoi5DdyLzQGLipR9GLQhCefQK
vdwxv3iYFQAZbq3oQa331VZMumIEEGrxPiRRrRLGC95PischLrN28szgv3ZX57/b2ARJA60ywMNx
cZBGEk8RJNE9cykjjnvfD8c5u23nE+70+pL9TLsJYS9iSHqojIdBsyE4hkzurFTqZ9aMllQteI3L
cZ8bL1LyrFsPanA0CnD9jMgFEXJXTMU+rxmFgyy3eTD1vQZ37vXfs2IqCtN2S7aciMUSS8AFsKZm
1UaT12Un2K8hqYDdN/77upDVnTsTItpjovfKIMcTDipzX4v5HY/vCyWENY160i5GkE8ejNNDsKM6
oqUbJ3drnQTrgHS8NXotQ4X4X5pk7XvJ2EWbSE1bC7X8/cwPxaM0zUCnTF7YAP24i5rn6xuxpYXg
R/V2VIIW4iUv7u5gGPb7j7Nz71iHP5Oy/IozLcwp0aw4SiYvMj6YIcNWdPVnzp2+VXtZXy1OKyED
KJLirVCovT/JYTF5jb1XrJ36+41jeAT91/cFPehpUCJ7wKyU+ThqN3G68VRYuQ0uvr/EEGfr5Kd2
RtNBPXnBfPCVYwWA9BaU+qoIIIsXqgmaeCxhwzU7yNKw80fPhIehPID2CZrr9d1e3YUzEcIqVVo9
Zk0WTF5WP5jDbq5e/uz7wiqFtZYY4YAKTgfizJ5zd/37a0tEHyuAYTS0ciUL35dHaoV9q86eYb7E
8r9T2btxvNHfsXxDdPqAPyxoGdySNFJd7vQ0GWM+RqXs0dTqSqoXQKsVxzeWdQeowvG6Pmv7YSz8
4czroI6YzleaMsyKoZV5lnxoZGnX9NPGnbH2DllwJml7oghpgeNyqU4tz2MR8EbxAr04TZzyPFEY
fG+1XWxFj1Y8nyS1+dZFxsJks5GZWos50AuScdla5rgFi24Npgcquhs8p1m6tO34ToUBUT86/kHd
oqNaW0q41papIQKCNz2tWTRMMxlX1et0ed/Rq1jH++ubtWy8aBjnEgTDaOa29wEDVL1h2AcP8XH8
EWTvsG9q+hTIsDzsXLi5hinPZrPQFU/OQF1iMPgGIKnrWqytEywb5KWZtCAUFPbE8n0dILxw9gpV
crOE2vdvwlYsTxx6zhdcAJrtAEEQLE6KGRRjdn/2WjtywzZ2/7uuwZoToPpkkDggDEKLS4tmrlED
zpTY0mjjg5J99GPpIP02+dxCA3YmZFnGM38f+UuWui0nb/ZdX3PVrdHqtW04/76wDW0KdF7loIQW
nFp5B0r79UVaM9bz7wvGmk6qb8Q595XD80gp4YZUn1uDkXJtw12uK0LDF9VInjFi052m+n41JP3k
MWF1iNWGk/37qpCco28QcEXap8VMCjHWaA3aMJCGSo5KIX/U2sFNR+NAa8rG83jtec6EDgjGzNEs
bDTCtmRZyLCTVg3e6Df5XnZGxS2KQXf13JYPuQrliNarzc4CHPxY6aXz3DUjk8pmLt2M5MN3Uy+P
/YYLX9nKi98kbOVkyPTCtPymKo92bfZfL71U6oMtb7yp1m6KCznC5RqNUlbJSj14Wpa7Y/Isx68B
oDNj+VTZz710GNpX3dxqZno7PWJZIBXS9UA/KKGheEcYCrnXOgl6L9F0aAMoKTL91+6t6lCOJytI
3Tl2dnL+lz4/1Vq5sbQrdz2sPLgRppep2osYXJKTDo5kW52nOP/ESuLSdZfbh7z44BsbV+HqJjLZ
QWmWuILw4tKfNGPiM+2Q996s/kjtBrRxzS0ny43L3+6ns2iIZAJ4qTxCOCJ43zht5s5Qut4b6qME
LtQWNOeK96XBluvJpmPwbVrE0irJLsZx8LoaUEBNP80KoJLaFrPbmhgmHXkqGKRf3oQOsjZlBZgJ
oxdl+yy6afQXZWusdUuEcK7qOkqYHkIEzBmRvJOUO2srg7AlQjhSWqxOzTgjQpOOU/SBQThly4RX
/C9pELzikvCFF0nY7zCbi8lBiqeDI7kHb+v6PbLx+Z9O4+weDGFQKGWNzw+fbP2hTX7/WXX+638W
As8+r5stbFH4UO7yQyx9yC1GWjcCnrWTd7ZAPx3QmQi5CHoGPtmD4FPdujNUm52bbw3MbC2TcLxn
kF2cJqxHr7P2QxzjtL7/2T4sP+BMi0gJm95azoM+/i19S/Mf7/j80jRPyo7+HtE9hS2A2k3BqZZy
N+0Y5QQP9M8kCAqoehXITY4E4NjUWy05vOfzyzuDJ86SdLxcn2xS9XwOm8Er5wrgPPCijtcFrF0V
dML+fwGWcM4qO+1t3ed2tK2HNN2NdL8Ec7aXRjhONhrCV6MQYI3I8tHlC26ukIMrxnh25nbqvLT2
FOMQ9LeQ1DnlqQeF3NIOrXoKoooZ6cPA8G1sfbqu6cqrbQmAcL6wB9CkJ2haBlpe1GpUeWo6uU4P
RWPa7RY3GUIUE5A12Nq7laUlo4kHs+n7YfZf8JLmFLf8wSk9Jtndxr/Rw49SPbp1FUJyszUovfx6
4RV3IWzR/uwgVbbmw2Zvl57Ou77I7/ruKDXPQfpfEr5aieaao7bhQtfW81w9YT1TQpwujPzS8/P0
S9PigEL12DbTHYSZbiVNrjoP3vUtXHFH5I+Wbn5wAt5Sn0WNUzmjrJRerrrTf8XG11c86sXXhbOm
9ZKadxZf7x/T8dNk3SrJyclfr6uw1gNyIUVwqc3ggBioIWWaboYkhvXmcxNE+875UdND7TiuNJ78
5q7R09/3VBeCBU9l1KMNyDKCS2bZSfW940q9+P4SNJxZoNQ0wDAzTOfRdNBmbrBV6Vn+e9HCIQKH
jeznjLw40OGHWd9SVS88w/4aVfeqfVcn365vzpp9MQVI5LwAtNO7f6lC2vZWpIVp6aX30rw3xo0T
s/V5wf/JVsyQ0pSVnjy5ff+l77aKEKsCjJ94JlCPQv5z+fu7AfYhSdIKb9IfnObJr80NG1pzaVB9
LgRGJEF4G18KyKdG6w2eMl5UFB/GKD62ceMmRukGjQ1s+bDxCF87kUuvgfMTSvlN/zi56bxtQ+Y0
evtFKvxdVqT7TvasjbfFimVBSExeB3geKsiiZaURXJUAaFde9AMwgeZfRruu29WKq2Tqm4sAZGlF
5TK4XDYybLPUzmnlpTFw3bWk3xVDcoBS7Tg4yr4uWwawfhtMgg6Nc5nCcU+Ak3N8O6u8KvvuS9Ie
PPcNrVas7UKCcOAzxfJzdUCrcvJdOzsmsHteX7cVc7uQINhzNthFF1fokNSNG0ZHACXl+sTAgGV+
vi5pzQTIri4TQVzX4HJe7lBjS9Y4+EHlGaNntx8r3+02mZsX7yE4MONMhgjuMEp9NcQ6F2bd3LZN
uDOk13RhijSfdP8x65/i6slQt27p1U3i4Uw6AFTHN1kmuejNBLQ54gJ779snrd1fX7iN74tNp1Gr
4tBqvp/aH3Vt34zfr39/xQWAovO/3y8iywEsWCtmoJde2C4FKhWWtuSexfozKerl9gdhXwxBpCEF
FKXwVlf3Pix55kayZGutBDeQqBKUsDa69H37pdKKe7+Mb64rsiVi+fvZJUz1tvq/ywX3VkN5uN24
wra2QzjzkWQ2eqGxUHND3eggVXcQK85bp3FLC+Hcw7nZypWMFCs4ZVCjbTF7bn1fiMy7Al6MPFhC
IZ6eTBgG3f3ITfbp+l6seq8z0xVC8ropZ7PP0CKpYHO6Vxmil49x/BRvtfSIeLxLaeLikAjeq6Cf
RNMyDqFDdSgK4tMwp6lrK+1eheXykNgwOM6JevKB7bSlzlWd5nMayTeVVNwPfaCCpWh9va78dUOh
S1QwxEIBJyNniYvsEOa7trlPvjL+eF3IWpb1THFFzNLPVRbJacKJ8jtF2RP8pNA5BN0+aaLBDcsU
VlzdeEnY7EMUzkC1R+DKdo5RuQGzyKfrv2bdqih7gvemMBshWJUSQig5VLz3/PqYFEdpq7967f2M
tr8ECAbllKUCS6dZerFWv1hJe4h06QTji1s1ykFX4xtJh8F1NO4GtFRDBw6q+lRX8vN1Pde39tfP
EKxtlpOZajL3WNHdW6BwZqXm0tHMA9ra2N/1E/Q/SWK/fB5qgwnkMd5G/zSHHwr5KQ9viuDD5oTW
6vX/a2XFjmnH8uuu61nZXt2DrwCQHofi+qqt1SHOd88U7pjEh9nYz3mhV8VEC8SrWTxU2UMkf9TL
+1o+DcG3KfxNXsH/5xh+LaBwHQSq3ZYkeLj9nXutechsHufvujp/iRBuBKutTLVeREiaclDq7tkw
g9upaI71YB03lnBZojcR1Nk2LZZ5drvNwUSrRGVwTYcPrfpfpr9a1qfBr10ZZiCn/LdXX53p79Q4
ASWzYYobRm8Kh9tqgj7t4cT1GuXUtEfZec39Q9JtaLhqhwb9kgDAkZUTmzSkVCvnvJ3ZL6vZRc+8
EHb762u4HM43S3gmQdDD9g04mgOuCqO+dbobvdgZ5V+JdKzCQ6B8mJqNyuOqTzwTJ7gsra+dzrQG
7kDTnUqXrNt1dba+L/iiMk2CMjJZsCo5fW63PPrGYon5AJovEnlSWKwQYmLYPp6i4LsfuVZxH4B1
/meqvKGot6Ieag5UMdSQWbTADTf89oZxiRz1VarojdlNnNT02AW0Sj+O/e0fbYfYw5Ck/RhC/cvV
UE/uSx+PG2u0roJOBhHoEPPNnHCpZvEIYnrpafWN30MvYJ+Ceau3aN2mfglZ/n7mZYyxcDTIf7h1
6pspfhqM98Toxq/vCx6zV7IGphm+PxlHI7rN3jGkSaPNr+8LXrJh2pA7mkVSmudEurPCr2pwsqBI
u77XW3sheBLLoVZgJ8syBYfYOOUmMdWGiNX7HxILGwgXGE7EK9OnjgYECCl7ezxIw48kPxkx80DW
3wVh+3VtVv37mSjhbdZTmY0GgwRAEN9M+ue2/9IxrN9YG0/A9UX7pZFgW7mlhIOVEdE0wRez2Enm
hyTZuEO2Fk0wL7XLY0hhCEOH9r6yD7T2u3p45zf2znTe5VF+aSNY2lTlQG79zJo4blpRttltwjqt
7gt0YsaCnE/ZX7CybCilkecNDh5CwEC7t/OPRfXR7DYwVNbOPAMPBkUFen3eDOSMsHlAWzzifMMD
IHby1r6vRn/nAtRLp2I5s5PGPhdhV98n2beuOKVWB1ngC5jTRvOv1af7ot9Qam3tzmUKNl1BaD5G
dl96pnHMc9dPjqp1yOrP10/Omr2dSxFMmipPmCgdmqnS52o6xfB69cdI2c9bKBFb6giGnbVmXDdp
w6vd8b2sHe6qqj6mSqi7ST5tRLVLXCKGSedKCZZtWZCPFS1KQZMeJjs/uZvHgzruB/nJVl+vL+CW
XoKJK2NAM0WPXoq6nyIamG/m8WMyviPJfa6REInlndzAKYaFM5oF/Z82kUTdeOKsKwJI8zJRDYyT
EIwplTw6ic2N0JnmvVGWL4o9nCIiS7Cl3tE9ZsCN8/9liXnHovODUVmipfoWzjY6mmN32qg+rPuE
XyKEYocEhoyadaQw7OyktA+2/o444FwFwSV0QQSRfLykSAD5kat/mnqLJnFLA8EBzGM7dnGIBMvT
Zlf5et1ut74uHPyOLik6H4gns+JkNof8PVfy+foI573LgiQwg8Wc5Bup+2QmT3X5LQo3uhKWr7w9
6b92WTjpRmh2sWrKpRcUT1nySY4gED782UIJBzyaLIuWVY7eOB0DbbdVFV9N/50vlHC0DdlPesdn
m7sk2VdxtA+STyEtjnn5Qcqe9DE70hHs2tY3fbzr1Y+h813Tjpmx9UTesgfh+BcN8BdWwJHs6Kho
g6Nce9fX8bp/oSns8g4NyrLTguUBoyrPo34TZccxfFTiT9elXFeDfvVLKT7hGaxPSNF46Wk32hbH
7db3hWOvmNGQ1iVvJLViMOI23eqUXDVojc5i+hgt+A2E38+kkmmnZc0zL+tpdtVce6y/+aW6ETCv
qnEmRlCjiBR1MjVuraZ+qqPPPuj879iHMwGC84omNa5AACGOLbmr2u9m8eXPBCwanr3zZrsd2n5E
g2yE/BlU9/dch0CfyfDhKsx7C/6rV2KaoQB8of9nF9duap4U6ZAOGzH46qE4kyL4L1WyyXU3y0XI
WMKoHAbja0HIn1pblcQtQYIXc/o86kOf5QqC0W2Cv/T8rx7Uzml4z/kjfIARBLekiTO2MKAn1hzj
9meJPmId+6V96vrOrx6R/4lgAvZy54tETiN/xufLDqkdd/Y/Q7Z2XcTq8TgTIZzCzOp9kBc55ca/
0D+33//s68Lh8y3JHseJJ34bvNAql2w42q0fLxy9Wqr1Ss3ZAsk65RoY6Rvrv2pKZ4sjnDy/1dQ6
srDZ3DzZx+Lrs7ZVGdraYeHsBWWfVeZSljbS3RQ/UM0ttm6j9UUCzMsCmBnWXMGI5KmlhchACSrT
ybBLNgsGqzpwAGxHpy0dX35ppRUBaJYmFXmiLHahWnHN4UNkPgyhclQix9Wifq8sfH3fZuMu8e9L
5vpi557ex43d2vodwr2uDW2VNn3J71goko4mDCxbBrG2ljZAogsCvgqfuXBa8thvc6MfMhp9lBsn
zfd68/36iVlT4lyCcGIKf85Gp+szb9Z+BMWDXt1qgFP8pgw4s2nChDPEWLC+xLFHI/XVoZ+a4jUp
pegmLALzA9ke67acTGfjblGWzb8IW3/KgsUeiSDwibf8mABxlhZz8Zo16i6OGeoZd+CW7Lvspmvu
u1RzCynZNVO5K9rkBVqLKC1vlCi/15PS9S0VsqiE7nR5YwneJAP4WTAq0UjDoBwTDqLnSLt5ksq+
eg0ay9XM9iDFfxU09irx99beeNG+8SKCLMGLpH1tV1Y2Vq+2/Tl0EjfVil0IhVs0b5G3vTEeQdLy
97NIYZLNpKqo7b6agX+YwtjFVA/D5tDQ6uLZTADyHqYDUZx5wKVnRldU1aucf5fHcpcpj1EARfYs
7WEm31831jdHDp0Yx8ZMTf7fm2bsyvLjCJyi8hV47k9GG33ok3DDSLdECGcOyGJTlyj+vPpt8S2R
7JvO9zfyNCsiAH1ZSNwMjRnZn0+js53Rp74ypCwvX9tE3pWf7XyL4XvFyC4ELH8/E0DBQVWkuChf
1dh3k+EOr3EcB+dgbN25b3sZAEs5V0WIrwKKDkzuJGzI/GgoIcinrQveiJvWzX4ubqGROMZtu9fS
8NQ5sZvUv1uqA9TEhqMGyssFoVCcsKqMwuqLcChetTm/DVG2kzeS3yv2vTS824AH0j8KNvblWlpZ
qRhTHZavMOGe+liF4neY3R5mHDdrDN8tmmRD4op5LMPuik6eiE4PEejbluwgjH0k5pLKDf1t3Iq+
1wRA/ADl4s/hY3HMz+opxMSGUbx27d9TWB16ZwuRasUAHSCvgEWxSamZ4qK10CAWDDcXrwbPXfnZ
3SvRp+ueYLm/hasECVDH8hwx38KVpQYQ/GMhF68R7HR6Nbhm9G9uNB/adNwpg7lT7MO4RQu1rtUv
mf+HtCtZjlRZsl+EGTPEFshUai6RqVJVbbAabjEF88zX9wm1db8kwDKM+zbapCmcmDx8OH6cUw3p
2GoUhV94KkcUf+p+K19iJXeN8e723DblMOYJnDgLphT7/er6Zn3ZgVmhw6EG9GkY5xr9pQGNG0qr
R+t1YRZp46EgqK5FKxbgiPVV59io6SgFc2D6Pg8V0i30MACRVMm7CQpBGgabE3cVXJzyqieq1KW5
RAKSsF5Wk1eIihS3DvX18NzmqCHaPoKkP3kvaZ2/1oZePlimMLy3XqtP0DVayxANrXb5aqB6ylQJ
aP/ovR2ioxShhbiqH2pFxIq6NpRQLmqiDhctpFH7zt/QWhsLNP8Z23fUf3mJdprSH1b0YBiPMjnm
9Nft47ZeOSgDA2BbRn0BWgpOhzdm1s1mCAtwmkK3A+Z6d4cQG62iwB+MuIgNNDkPVe+touuGWSqB
c9GPxvC1oE+JDq6h+Yc17A3vcqK4qzMOcdnWpVW+Z6ZDMqcS1XNsrJUCXCJa6wFzDeou7jUINQo+
NaBh35MsGBxbQsfqps4FJsj6/uPUgFIFJaQ2DASeHgzHKplaue3e0TtHLo9mjXp21xbR321MBWUK
zOpFZS+sGs5DagAtVOJhjt6DYFBf6jHPDoYdl4JI9VqKhVASwNAwdkAYwKPhDDhhcx1UwSWsW8ND
T4W60b2953cpgvPDbDmSBgVkPRcj8rPx3Jz+u+E5xRJI6VS14HG8lJ+nlqa7a5zgP6JchLAMLssY
c4a6nhtZP7aVfQn66jC9hI1+2D2DhQDuUpgamEnrsLYvs43jaqOF4N6cLTcDToPU6Hepw9uwL2PR
eEDrOL9JBjtp3k2jC1tPZb4GOsgoJkrSlw9jnA7ylJd29p5Pj1MepY42Id6t7j+zSzHcgZrGoZjA
d5S9q3dVNHq6LCIEWV8KoORQtoMAKxxOREqW89AmVZ7rgaTvKP517FMvD87tHV8/U0wAi0TihsPQ
43fcCIJU66T03aCvKNpKlB9xd74tYq2k8F6AUhvMlaxIg/fl80YpstTuU+xFi/JXt9DdNjqUJBUo
w421Wsjhrl+iBHRCN5r0PTCIU/6MEyJYK5EAbjPs1GrKZoKAcoSfPOquEu/NyYJKUkfMg3Wu0mAO
c7uRhpU2Kb05XMAkBlfZs2cRl9hqvyHBkFmtOHswVm2IMpsUo02H8aJ3Xht6oXUYaoFRulqmpQj+
7sHTSnIzgQgFiblXIiIfWB0nbnjuziVtYIX2gOED5aH7GySoBCgfit01FEwKNCwsUXAcrxrrUSPN
TDS2GC/xgySjgSyq63feCghgbigym9BUq6q8UZ6bJtbm/jK99eZ9H7wH00cnas+4LsfFSwEVhbpS
VvK5qo/KIT4w7UEFAQFejMF4zPrKRcvaL3PXHkzwG0tScNQn/W+BUi1ZEj2469ztp3wD8TLwjjBe
qaX+yqs5TOwqU8HWQZ3SUDxNO9FpcpHCcwf9oYye++kpbkN05r0LwMk5xiez9TuRnl6fGbYMWG3j
szMCn6uiVQQHMOnVs1WEbgtK5yainoV6u3zcawOwCStwONGpF8vNQ0Qr1CTIUTWpZ+ND7k+ysTeK
wQ3P7t6VwzcPCvpglBheG8YDYPVRK+oEuH1kcF7ApIeG9StImlFJjW1XBmYwwMEbCqdAGXcQH3SC
2oQDoMKlecwHyymF9RBr3YS1u5LMfJ2ryQXzkGp01tVzIz/U8/MQPtrx2+1bt9ZNEAE/GdNTGXUf
dx5RbFl1RaSq57hxestNZ+/2+BsHTZVxpfHagYQQfuxyCiAtCcISJjuSGoe2OtHHpkLnA8FDt7FO
4GlGbBNTYKR53CT0QNKiWMv1s1QP97HUP8Xa+FxV8/H2XFaBE8awjzprG74FeiPxZn9aR3KryLUO
kNj3Tr83tL8tymEC8tqoR1oBkCSLCok3dgeYJwV1yrimqDLiJla1c56TXDPORRy5tfo2VoJ46sb2
IJalQhXAz0QGgzthc23VYxVE5rmJ3oZ+doofNSCdpXG5vXIb84C+ZUzHOlgUFZ2bh6HNllVQyTj3
5KhKriaYhWh4bhapSioEbTF8I78ZiL6ksyD1sCUALcaRoAabCNhZuSe2rkhcy0FgnM26cP5YqQj7
sHGAWcRPRsd0lkzh9zklQV/nHTXP6fhexwH4GhSPWLttKTQOUHCE0fcYFf188wCSzchTFaN5loGk
J4VLwz+7d9mCdYADJaP3Mbg6l3d9UvNYGYfKOuvKsYs8XUSIvLELiIFg9WXCWgPw+ZJclQctQijv
nKEWB2nFQ3LYOwEwfaNWCEoEQrAbywmYHanoCAbQsxZ4Te5WdPdjtRh/ZQgGeKgowglnWXls/6GF
QD+tLzN6ZgF8wu4x+slq3PrnZGis1lSC85DFTkXmFzI2L1b/wxI1tlkf16Ug9vvVu6TXdtSDnT04
J+GheJDGg6hd7dZMGLm7CrJXbc24OqpW1IcVBeiE5K6SfDf197B3lEYWPBzrE4VQFGTAxQC5xYqy
p0XxtJLoZXiZdTcPHiP9vPtAYXxk3FR0ZQGvJLdQtBzVquna8ILAYNqfEhEp2Nb3w6pCEAdxEFxs
7sDaAxap0OLwIg25b7TjQwpiSYFdLpDBH9ocHDlhg4Z2lwn1tIN8JJbo3K4lAJkOf962DNxqmMXL
40SyhEg5Uexz6wF73YpOK9P+i3wHogTXw7PDdnVaNTXOIwRF7POUHgZ1dLVMdrXupdUsN9AUN9zv
7kEerBH0UIe9uyLfbMO4rHo1JqBcto9mS44CPb6+fcvxufmYZKZNXgaYz4x2OV7QPcv737ulCP69
nmimKSlEqOZRap1Svb99L9j/81vCaKkZEZlmrt7TYB6bcLZS6azOI1oOwO4sTnZ4GoIXEoS7LVzE
ia5kcVGQMU5pPU6QZTc+osIkF6EFNo4vECwq0vhwHpF25IyDwOotUkpGcLa/JqDnl6Pd3IisszTz
1gDl3KD3lEMd/U6sNjg3D4VODrM2HG5vx8YNWQhgM7y6ITVAFU0dNMFZSdK7sLMe0DPGyLxa9Uy1
PQWafbwtb+MEL+RxF96URkrNFBOihvwnSrtTHGWnidJ/bovZ2hgdmAOFNeYG/xx3Ubqxyus4w7QS
+gb2DVMQut0cHn1I4NfgJK8IopNMj4EVKAN0Tvieo/g+3532w74DXATmJTQrhVXFHawhVprKtPPg
XPcASh0rdbdVi47iaLSJPAZod1ahr1jvps5siHHWaq9XXEq92+u/tc3wlFjAGVz3qzhnXwB3EJam
fqZh/pLq9EnVuruwInuT/swluxLDX/CoLoYO7iF4djz5tywqSmSnhNNVi+G5IKcBknEwHBL9nIOS
sYpTd7YSNzTwUIkIBDfXC+Xu0FY2EqR8sq8FW1RSJImBmsT5l5yS5waFQW2S3N3elq1zi1wfnG54
skBlcMq9L9vOAte1eVb61m2K40Ctf7PxBBEulphh8LClPgFvRVyCXgkHa57RlKcCl+hhEimRzWlc
CeGmocsZ1YceQsDHjNTMWxbvzb+xc3UlgPMqyyS30zCEgG7KUE2ROP/CUFgI4Kw3uSlQvMGWCUxi
Hnm2yH5/hvGPgZeaZacRteX0rFzQRI8CSztrxXw/xNJhLgWe98aRXUjgdlrV+y5gDZTOgfQxNYea
nvYfJShXDVoKNH0KYETcUSpoqcptbJ7DYLyX0EygGCtH7Y+7rwS6LegoogCOEdw63FlSm5hxegfm
uYye9Ff0mts/PCKgaOkARi5kG7jkW2Y2wdiruXkekq/2q6R9/IvhASFEHIeBh/l3IiqUIh86nCOE
i7Uf8fTr9vAbChCdEICmYXAhssJ4hhrJ6FxK0tn8YRq9q1DTLY3JLYgorb4umgVITFXwXDMKfuC3
uHUqFIvOs9FJZzmeD/JwyPNHuXqJx7tYSV1L82QExO1C8HxsHOFP1nQEqdHSHTmB5Qmb1VqWqnQm
5yH8qEzjoJfliYa7HUEAxmC7/Z8Q7ikPNRmt15iQ3HgtjnQ3NBZcwVg4ICIZJ/vq/E6aLEUz2HbP
VopeeF39nEbyoemzZxC6ClxmdhW45xDYB0B5ALGxUKbNXZV0qNM57gJynlEvb5FfpukH9F77migi
QPzGxrDjDGYlxUB2jk+VyGbc1nhcYLj3010NP0qpUcbWqHe3j/f6HUHoTUF3ayBTgBzko0qjZBhz
0WftJdf+ZHdG+Xv/8Kw3KNQv2miDlXp5vDp0rRnH3G4uZPxiR65S/JfjcwoyKOdCqxuMH9qu9b67
NSsx0cgF/Q/Z98O34fT7QOZxHgMSvk/yfW0cm91PLDjxsfRwzxlQlF97kgVAHFlxfelPlpkdSC0i
RFpv7qf5DCtaVxD15FPtkjoFCEdn1QUIeBId5GB3RG85Pmd7tnJoBrpBK1DqpM+ZE+eVQMD6EmDl
QXiAcBqizyqfPrNTJZztvC0vBSl/tt3kkp5h+fUft0/pWsdD4TIFghwsUhw86jQCyl/Oe9pcmuF7
qmvuBIxugIR+VokSQusd+VTtpgX2NgKEFvv9ytckdR0NRtm2l6i/q4hTiRgLReOzBb0aP256KdZa
jK+F3mg58Z/bCyUanrsQo2GjmeLQtBcJOVrjB7psObsFAFCowxszEEpf9dIyh6asAltuLxmIvet7
BZ3j9wvA44rCm88bwecyirzX43lq6CXJvrWHfHffVFgIuG1IlaLGgLXVXa7/bNqTmZVlculsr0E3
BIG23rgPi+G59Y9DCfILDO9R40d1n3ffd6/OYnzueaNZowXSgPFVELX8LO3oeHv8re83CAwBkzWt
QnB4uTzTpKjzLKXJhUYHfbpTgsOoCuKD62gOMGUKsIkM/Qo/j3sROpLZ4SwnCSBlFzsu3LaO3DYB
D7FtAaSTO4Oo8HXjTgDXCRg0tBQ6tvB+q94XtJ7tKLnIg+zk0X3dX24v2loAARkMMrtwJZA85FGd
QxOgelQyUICavgWO3u52YpbDM/FXKmOK0wSBGAw/J+PRGCenUFq0UjEFWy+aBXczcOObAo5/fqmc
IvHQHOj2IrGTvzTMlrPgbsYMvkE4Ghie6pNj6F+lw9R9AxZ3t/pAlBMZcPgysJaRq1wuFrB5oJiI
6Xipi9KxaOzUgqdoY5lYDg4llojYrXFABUUXwE4du4vp6t0bVXdb4qzDDFKU6DwLi5/3iRsJ3eD7
TB4uSvxUZMSNwnz/PjNjH4gKmTUs5O1WZBvqaWrIdInjh/AuIrujdszY/8/wnEEZJWMYhT2GV82P
LruYh9vHaK2gYIeBAAM1FGh6B4t4ub91OVWSYRbyBeTy0kMhK5mDUJQNlFBbC3k4+b1GkhU9ieHx
mQaU4arrj07hF2WVNl8q5f4LVU63p8LfiM/RYd6hgTeiarBullMxlWmYk7KaL3Y22a8gli99RaLN
nVnJaLJM06BybwtcTwdTscGDwvLfgNVwa9fZ1ow6injwo2+FfQgrgae6ns9yeO7tiIBsT5Iaw2sT
Wj2131QdBcHHSJScEc2CW7ZUjmolNCCm193SdmYiOGGi8dnvV+oWDkdImhjj5wRp6umxoQKvgj/C
sCwBrcXdA0oY1W18VlQJ4P3249D7SnVRiGfLuORvu3f6WgQfqQi1SEprhB99RXXqyo0EVs7GErGu
DiiHIewa8rUSCdG6KtWy3u/kOzt/IqKU6Nb4wBkgqcAS+UBdLregk2qlaOOo9xGBBJNb4uxfHiAo
PmvwNNwGhTNBVFAd2RpI/H1W9BejVjf7fXv9mRl2/dhhi5F2gbOOh18HQIo7o23cN7EBeINvlPdS
gCpNJ7Dv8dal0uW2oI2V0mTA5REgAMczIoTLlQJwl+JGB60fm04QeorA9BANz36/ugupZaPrWYnh
B/ohDT/0vaQFn+t09fnsqlyPP8V9PgwYX5a/K7Wf+LdXZ0MjAX6AmCki1Ky6mLOWJdNo7CnNOx/E
Kj+qsjlag+RInXVEjwCB3bFxqReiuGcv0zINwf6s8+PqqPR/KD0UXSiQIZoOd2wLoy9Mc8R0lMgL
Ek+iB1I5Uiy43Lx9/rkn/1k0Xnegi0Zco5C988d6cOJCcsCq48xG4ybxX6W6b2PRtLYuCww9tlGo
OlhV3k1miWaKYZ34ZWgFPxR7RMPGqEz1+4gG0+OYVNMDVQYqokdYYZ0xUUZnAdDc/zLEccsplQnw
EaWV+HWd6q/oOm4GeE1yC8QWA/quWOTv0EbdMaBm9VRi6SMnl9qpcUbbHI5S3aHPXZDMORqNNNmx
NqxQ8E6stxtnFuBki5UkoqSE/X59OXotjtsK60KqUzMe2v7ZNBKvLkRddNYbDjmIyqKkhGkR3n2p
29k20iZJfLN9SsboPpdKbwC1ZQyehMwHNldwjDfloQAWpaLIi6KWeDmvpkcF56jFiV9lkQMs+4OV
fqjjF8k8BOW9OkQCcWsdhk1W4f9BHyOGxE8vmdLMGOcI25wcA0cWtRheX3xoFzQDRfQL6R9ERpaz
CRW5z8aeJj4aj3i5/djkb7PIKdg6CQTPrIx0OLwD3qlpmlKvI2TL/NJq3RK8fEF/gXJz01TybmvM
Tygn93LBR5KR4IAg1DlwNiKhVUaTKEv9qi2rOwv1w7Fjtor5UOaDdphU8Pa2tg6iy2rsTpWNEm2q
KOERzXe+A18r/9PTGW3KpFJ6zhEmchJKUiB3s+qf29+5XnXgga8+U12uuoJSsaBCmZLfTNFLp+f/
SGiSovbW/W0x67PD+m7BUgBvGXrm2ZyYJGlHMql4mdQ3Szns7lEGDWShxw8rmwagifDOzBy3hjnW
au23Rym4kNLf//XIpANfhlqSdcI+UpWs0puq9mnvGtQzBnf/+Miiw4qFoQZfm7vI2dBbctWnja/H
j8mpy/7F4l8Pzz2pQdIYhdZg+Mm4GNlHJYhDbewtY+BhuSKAV1ZVslMWS20syY1fa56dHEJLEBoX
jM8n7qpGyuMowPhD6umBMwhs2I0bcP35FndR8zYuiwH0Pr7eNPe0Q/9K0rrTbJ1u7/Fa9SjwUKB4
ABIFWOIzJ3r1CCVVPbWFbNR+bpzm2HDm2o+N2iXJr9tyPiOLnOJBAYupgwDGRFUpn+POtcCsQqXN
fXyN5tqtrblKbqYuKah6jKSYuCUoug4UmusxInntmXTsoZvAY/wHlQ/12YrG71owZX/nKU5e0X9k
uBRVFN8pfWi/Vok1HpsEVowcjpnqjLVmiQyKjR1BBo2xILDYClAFS500SJkuh3ZO/b4b7nX0hj9V
NJ69OtC+3V6rLUGok0W2HqArbfVg61mRWSRuqN+Uef8FNRjyo4XOAG+zUopqSja2H7sO7KsOlPCa
jEOzRxpnpZT76Xjq0vuwfOrjt6kURA42rgoD4rAHFGFUtGRdrhwySOh4mlm5X8ZPin1MRYXeWwt2
PT6nSSq00jTtAuMn1ZtKnqvkxU4F11E0Bc6Y1KpuRMUyRMjK3fRq1t7tLV/byKgggqvKbCYDqRfO
yiBZp0atqY1+rDuq/h3ZZhgyYfRr/nNbznoarFJJZu19NY1FtJc70c5xZhmg+fGL5BQf0lqgTTaG
B86O9RsHsBaJQ24jGrWK7UZvZn/s/kanem+FB/qUMJMFDylw8zhL3Dkae6NP5ZD0foN+FdpHvhtL
+78CwO0EWDBigit7oAfFpGnQwR+aP6r1h+5+UFEVgcgvghKwlRBGXa5+Pc3IBUsTAnRh4KZ36EEg
ELC+CBDA3CyA+JBH0rhTOlhpCDhwNfpGajhh7dvyOcj2ll1jkXRQDQLZBdg/3lUOsUJRU5dYVWz4
LXqiQv+1ggj8WiehISIIghCSBbUNkpDLVZo7GqFWKzN946mRv9olPaSkOBjKx+2rsIL7sHkgaIDb
gCVjFg4nJ9CDNqpiy68jX/kN1m1JP9Z/++kPmJtOYSHw9jauBqQxWihEcdY4jyGPEDifIK2LwC/r
F/m/2BZMBlgJJG/xyPJBrzkkdiGPeetTxXSeSbWXbxnLhfGRaWNeJANiLZerR5+YOora1gcO3VUP
aGIlOLxMOSwtBJa4xaGyVbASANG8FABOKCtGKXnrm9EApOtrG782xaP9Ln0t0/lwe/M3dmMhiztj
eSZFpAsgSyoQQI1dqdqL22XLBU4QOHOEhSF4viF9lHRzaubWN+SXrtFOdto7o6WAdEbUxWlrLkiY
gNUIqHZWgsqtW00zuDA1oqk/W/MutO72LxXcIygugro3JGeWw4cIkkhhkrKolNNZB7PZbacDyHU1
PrcVhRIBcxcknZ/Pj1LiUkuAftw6VjBvUWUFT2AdzC5LDa3C+rT3E/2fYvreRH/K+heVf2TjX0MR
NYhaEWWybUc1BLoVwyABcxLT0Ff2tNFLw4woQueTkTi5fpCTU/M2gfuzlT9M6hJ6n9OH8ldVueXk
DoGXZGeUVsN/Q4Xt7X1bFY7zn8Kdi6IgpFMlrfMnq0SH9Jde+jHFPxLpJaWsP4fR+nP0qsaX22I3
niBcYDCLAPULs5KnkQWBvlZnaQQ19K35AQQMcCq3BWztJygkkVPDoWFJzuUKj6WsSTqoCX3Lag9V
fKpJfd/Ptavqp4zEx8L+flve5oQMVkYAng5WMrSUJ9tVTBuFNH5gGK+1FHhjOb33u9lS2G7BvUA0
AjEspgWXYoYxySu1hPsF4gepvJNEYGz2/7x2RdktLDNYmAh2cKaBPoNNQgqD2pfrpyYyvWH60tlP
ZvnaVu1x/4oBOElMlr9liNDlVPJSD7pQVeHYR5V2mPVCdaJpqNAT1BIR07LN5mYFEklWQ45QCwxO
TpQRGIUZj0PnD+D3+panY3NQoo8iGDRPrUIRhfvGGjIgoorkKrAmMBqWEzMBzLEykK75UgWIawwO
9wdbPUUzCP52e0xYOxyHz8IePIecIR0lVqT3MwvShwfatm5vG87tTdp4NexPiAPimvA8eAqORgni
LJqs1g+KAA+TF9WiwjR2ovi9AeYR5wAHet29nSQ0GQspH/w2zI5gKXSsZHyR++TUT+Q1tYpnU6sq
Rw7l/ccPriwarMMJQfWBzN0kVQ4ntCKZe38MNMfqvqHVshtOyv71Yz4IQofA1bMarOVZqMc26LUS
sb34q/Jr/rl3cxCtR+kx1Cjq+laQelapapfIT/t9nz7CKHpEIEvwLK7V2lIE96x3RWMHDRQmuDAH
dy7sE3qSP6NtlAAuojL1uDwFkANvAbcG/uYKAttVoz5ptIl9GjQFep2NPQjwA9215u7FIsW9rnwL
q8Zr1PBg12b4VAXp9DOMk/yXja4SR5KagzOCZuWuNvUQ1BBK7xRFrntdbodHQnURQm79vIBDFdvJ
UOaI/PMPeKjSQZ/mMPbjJLsL9dq1lbt8nu57e7w3YfYCmXp7rzfyVJAILcnY9lggjjtJXV9RAoLS
xE+prLi6kjqF+uR4bUm8RC6Hg0XDwVElonmJbQIdFmq/60of8Yan/WFo407wwG4YDvggRgxmAUSJ
0nHuqZibCvlolJn5SfI+USTr5EOVPhbBgz08R63mUEU+tPUvYoqSrGv9iuprKItP5kxzVU8ezeow
V1aa+gboeedy/ADxaOtEg107aau95VrjCdZ+Y7cR+kLwC73YNsw1VS3LDH2jEx+tBZ2peZzL1I3I
qY8MTx8/OvuoS8/ol+Vp6gMFAXeufCMEVKuGh/RlPLlq9u32B621Mqs0QEtn+FeoXuOjpGkGmo45
6FP0Wz424SkUOYkbt34xPveuVOCnJHLapX5bvaVN7jRd5aRCXlrRLLgDVKYGSVG0n/phbBzK6qci
JH4XzEPnjLIxm8zQmJrUn2y3Lu5H9c4SARo3JwGmPGby4dHny5pCDd5aVk+p3/9J7CNRBG7P5gyu
huf0bwNjk1AwLPnwCXugYkGRJ6LvWXF8g4eUJd2RYcaRglbj9mEwTBqakp768fQwkNJpjWPWP+Gv
pZ/yLPXS3LW6N33+NgYi8r+NqwyyFFZJCqUP/45TarmhjkZtl6mvkicjPcZz5lowleRXVHMI3vtN
UewJZu4AYtmcKF3tkQzQK2xU6YWB16VOEJzSwCn73RkfDbxw/xHEjNEr365TjSrXSwjSlTe7fG7u
9999Ew87grMIrll8Qmkc6r5SW/p597v0OAgO3OYymRq2A0TRcADY71dfXw8t6mWNOvUlzUXPaulF
+4kudrmoK9/WuYbvhyCn8pnM5s6cGetVSXU8HtPoWQQ5WwfV/LcXanMm/xGxylkVSqb2ppn4YX7A
bhfqmx27fXCgQhOW7ShnvIAD/f8n8/lSXq1ZEkzBEJkEEA3FaZMj7Y8TGnbu7QbKrum1FE4V1GVT
2XlvJ34bO8PgFKLE1eYs4CbBoQCoD0CD5c6nsj1IshmlfjC7GiJQo5Nn90bh396VzY0HDAthFsCy
V0AJ8C4XyC8a2BX0YTbDr9Z4Dzq02zK2dDK43BjhOSAMELWcCWyjTpuMMvfRbkqJj70IG7q1Utfj
s9+v9juvwVs1K03uz+TdADtqjKBdCER+SkQdgz6dYO5okc8QIeJSAAHxuJIyy4LYssPCT2jUONag
f6eRjd4iqiuXwOh3xckENivVoru8bJ220p1GSw6NtbeEDIcPpYfoeAyVg5gKH06JqZ7aZoLElhoc
autoJwJrcuNYEFg0MGhg2cIt45Y0Tceuqows81VavpRB8Dsl7X02xgJ3ZuNksIolC54sy5jyrrma
NcANJw3ERL9/GqLstWh09vvVuYjnukYdYp35kfoltXwR6F00PHestRFQhRphM5/MH+Rg0vfbt2Zr
C66BZtzXD+h9FU5tk/hGB1PjIhmXvXWa7BBdS+AmMKNQSW0qJkE/ZPph+Ng7AUZOhywNqwJlaJrl
8vd6TWBSQrWoaX2n5u+dqoDs/u9tIetNWArh3sfJrFu0F8WrAgymS7WLXohCBut9WErgjO9gDKRG
HyGB9gMa2b0S4ppFufu+LYVwyt5smtzMQ7y/6Fkflfdz8SiLuHg354H0qMyIvJEl5RJnyhTO4I7A
dljScZ4VZ0BdPFF3e0KYx5UQ7lEcQ1Ii4gchQ/IRR3/qQBCY2J4EbFQGHNRW7DNzohuVPGKdJDV1
66xCZT9SQa3o7d1wptk8/l8OD7eFzdiBMxwmRPst6Rw99fLqbmyP9nGw3OYDbVNVEd52I7G5FMnt
j6H2c4yq58SP88ZJpggQ+/s+e5IS4iI7VChHChbZtD3fvj/sEi4ftKVUbsO0cZjbYYTUnpGCeeV0
sqij7092ASSBskIwtaHr2arFzlS3VtgWEpZzABt+8KJEv29PY0sNoMUegaHPwGN88FrS66KLYonC
TI4cJfgSRN6/EGAg5sroYoGJ4XZnDga0LEqqzJfKh4BInp13d7clrO1jHToSz6EC3gxElDgJozWp
MxoNU79rPapT106eyvZhTmKXxPsnw+KTNgtfId/JYwGyDLhtsxxCP1SKgxY9WrMpmMzGfiwkcJMh
4TzRVoKE4qXWDqV1vL1WG8Mjks8ag+h4YVZhcCmpkqns5cjPm/vCLdPdBqtuI4qLGBrKzpH34x7G
XJ9jRY5o6VfDTwouu1+3v35DiS2G5x5GdLYso6bE8GnsBrjeiTl45t6eZMhhgwQTVEQw7BnBHPcw
IkjaB3bTF2dZ94q89NC/wTOSU6vuNuGWcrjnUR/TMpM6yLHq81Digfxze7HWW41gBFJEBAFp4Er4
DBsxMwqYVRqf29+m+YjM/O3h1/oPkTWGvcBlYFwV3EHtEmuQe1QFAVplfzfl6Zh8kaL6DkmO77cF
rTcdguD7gNUTJxatxJfWUFil9hRnXeA30pe8O4bz0RQZ7RtLhR5JsNsBgYK+5eeiFhoZS6T9z+F4
KH8VokpC0fDcU6HnelWoBMNL1Yf9q2wFUJu1/kOCBCAb5DlZgxwedp3XTa7WakPPaFmlaeco+0bo
2Yy9YL/yAGcLvBoGecPd0Ll5GEAwW4PRZudSyhzDlBzLOtze642VAmMTakTwYCAmb3AXvNe12Ox0
Oz+/gr/aGdHm6b8bn7vbJel1iZZBftbngz6c8kGwFaLv5+40EN4Dwu/4fnU8pePRFizPxlVANhvP
joZianQn5YzdSqlkvKQFPSf2z0qqHSMBoDgWdU3YmMS1FD4w1+RjXmdKSc8ScYrf5sfuLViMzumN
VG/sIjNzegZjxTweGn33EwRaLlAlMS48BGB48G1fDdhfEtMz+pRWiTeJGFU29+BqfG6LNSVoU2pE
9Gyhn1oPh8DNRMFkkQhum8dZQpoL+eSzqh9J5MX2nSLqdLahva9XiUd5JD0dCwvAw3NqW/2fCY3A
fb1CYwyjKYMDTKz5dHvX2aosrWXW9hIEK6iHQ28K3swcQSghzSieORvjiN7KiReOd4XxT2OkTq59
q+e9JK6AfYDEHxgxCIPZzD8aqRpkCbqp03Mt/YybQcxisb4kSwHs96sQSddFVFPLCsesfjOr+2o4
3l4w0fjsjFyNbxhjWEwjrnown9AxVAhzW5+x5fdzmrYIk2ruCBYozLxS83ryQvc2acceQIczG8HQ
YJurnLLNA2PQJlQY+AjCAoBVZLuVOcZHjBeZa5QPwN5cLpEVhUUWZqHpq/VLeTJFde3rZ3UxPG/r
z2VZ63kqGX5Rly+2Lv1DrOQBlFEeQhp3dp94tzd8fSPhg4GHAyzs8POh35ezoRXtRqULJp960a8y
Ova5OxGBjI1DhWoUVtOBPB/cPe4Bz0DOTBqjl/20/DKOB00ETxKNz5lqFdrOq1TC+JHml+0XVRPs
OFuDpRYhcIQZvQTqv2CnMfnXlyJhLhk1ez8v3jQ5rO/HuH4Bpe4/qBj7W431Q6e30QOJzju3BpUp
4GIEDgpHDSws3NZESi9Nc6R2vtwmTqE7Rh05svU17P/8CznAwiE6w/od8tOrtW6UbBkF0TEKoZve
yyqv1Evn7baU1c3HLECjrDJjF2SlvI8WjJ1VZUnR+Wl+hxRiZHlauVd5QQSrT2fsQQxawb2RqNTr
IgUs1z7aUs9u3HlTRCbBWVidNSYDoXzwy6ChAKpvl2ch6W2KzlI6gJfBXdaevt5epI3RUWGIPqAM
kLRmm7YbcGpJUzb5KNbuj2F1+K+G17iPl/q+b+iM4Qf7Sbnrkr1mKCoxr76eh/oneaCZdY/hW+kY
Hgx9//ZieKTwwMTN6l+4r6e0BJbcVCe/f1KKUx/e316cjQO6GJ6zEKlqBn1gYXh0ELDtZz15jvdy
aAGpDNcetD6A66EuiO8UYUoxiuqKSvbjJnCyh4mI0Mgbc4AA4Jxwm3EReKBmW4xqOUyRjDrDwAkl
zRmzyu0HUaxi45iizSQeC8D/dEZJurwEBkEAAfdZ9jPTK0fPFhVBbE3jenwm/0rhjr1MymjE+I38
msVf8uI4xwLL8JP9ZKHUsRfIB7N9QCprVQsGCm4bhaXa7KdhN99Lclke1UalXtD0YQRd27xFjX2n
2903vC3Dn0qdExgTg1ylTpqqih9Lce7qeqroB7B/Rqj0tlOHNE1yn0QhdYFZzF+iJor/wGslo5Pq
8iAdVXBtev9D2pUtt44ryS9iBPfllYskW7Zl2mf1C+P0WUgC3EBwxddP0j3TLUEMMdxzb0T3g6NZ
AlAAClVZmb0z2veucIbdkOnVHrk9yFXMdfGGJubilFdjMwHJK7onZ/K4rylOGlB3tF6oofPuvrSa
0HNY2BkzswJbHd0ydKqZ7xKuzhGZUyXGW9nY9YWW7SFiXoSNOmaZbwCKsoN2cfqXPmVjnEzWm8KH
ybcAfPOJOvQiargDkK2eBqo2FQfhtYL4hk60B/QVKn7Xiq4JWsV0vmZ1VkRmlmfHlpIuaLOCx009
i1+paQxH6M0D9FKKPnBzLQtchau7FhygATCQ7LV0SRq0Rc19t9SGHQj2ud+hteKnOjqgFKlt82Uy
GjH6oCdKgnmu7RPEMLSf1HUnEjTFzGKc/WoK2IM1WL6SJN7zSCayY076V2cm7hbA9toZcelj5yIr
B4fHY+LSGVtRmF0z5OaLYYK7ArqBeZTYP2+fPdcb6tKG7PBjz9oWoI4XLQ+9p4x9+OTE55ckE5Ic
oHeVe2pdozHqenKMF3tS7nlQA2f4H34/MFBL0zG0zOSDTTHrtupSLF2KwMHVX3qyMQIbk3y5WzGC
MwPL389OhAGNPqk2WeaLsH6DdchvSeozin6PrVTQqiHkLtGui+fiFaJqMCHHUCTMfKHu6zjtjQSq
399cfUv7aM2poNALCMdyjF4V0u2h0McR7190qHE/a+8JAJ+k/Xx7Va6eEgsNzKJXgmY4hF0yOoxR
qG607WS8iMkIhVP69fTEzDut/0zo79um1hwYED6AO4GnBM5Bupt5rY6d2o/ai8E+TcrzsL/9+fdi
irz+UNlBZIf8Ph4s0qOu0Kdc05JBe+mLyffmP5SNe9SQgozee+4vnd8T9jCqaaBwJ2qa49R9RquC
z+w2EtWLVj2N3VPFfhoCgsUbQc/aSv77y8D/fumZgveukXoYeU6emfBnIPCGjdB5bXKXhkY0aeK6
BVPVpYnCnkhJxlZHV/RBnY/i+fbkvr/x5MlFuIANZtvoC5SpZFS1V3VcafB5Qw2c2vUrvQgm0KqR
Q1HwQJ+LkCmPjgsWujQcxl3RuDst/52ATSCt3+rqoLcHZSscux40+l/Bpg0O1UUbXU6lOLZwbY7H
WKySNvDpprz79Ua//L505DbakBNO8P2Z/RkNJzL1LpqLO7cbPvxiuDQkrx5LDLMZYcjA1QReZ5oL
//YCrg4F8wQ4GOAbV1RA2VLfT9EvF5tm/Qyip9euae5G1r210xbuYc3U0m6G0xFkR1fEoD0eX0ne
1zbYaMYnu0v3vEUBl3tFoOvp59vDut5Z+kJh/I8tKW3Q1mnnFQVs9cpXA7sZyqhsq5y+5mXI2AI2
B22ZhUXycmtRbxzNJE+smDmQS+w6f0tYbW0QoNpGFR0bCJU3KXqoMgJdBdw3cWZOvopTvknGCJvn
9lStDgPIw0VDCEGtDP9SlGkWFOy2sQcaYNVXIJZy28DqMJZrBAo/0LaQs1I2MXlidQLD6AtoDqgh
JfxTr0wbe+UaxwHFGuS//rEjPcIcfXABD1StOHeToFzgzKUWGey1RwdiEQ1DH8xq7fPym+F+uT3C
lSlc+lfhbsgdoNtIWihPIxm6Xmw1ZileTr6n7W5/f2UGL74vnTdZ2k02m/B9pQ8MLzRpkH+9bWFl
b15YWH7BWYzk5NTL0w4Wxnanud9zgCp/ki1A/do0GWCsxG0BUBKSLJdGhgSssW4/qrHjnIrs9OGu
MuRrDbSno+CK3lZEq5efV1KbZb0xqLFnQIdpiEji+mSrnnVVFZCMSIm1ZGyUTk0whlxUeED8Vcx1
4NjPGtuR/MDZxrKsLfzZkOSt07bOoKn1hGXJ2cmp7B/uyO7dNotur/61mXeisaV1HNauLgH02KRM
pYkAvDnKx7vU8Fm5gcxfNYF6Cm4aUCu7cmk/s6rM1JgQQDzt8Uoc6CHvN86Zax9G5QRNbIuQDlKf
csiaov++MaglAHG0A63dUeXJ0uNq+qjq2pKJObez/I6zvdLCjQWltnjRQIH0S2zJ3F/vkkVzywC5
GvjOAHWWdkleE7AOKi0IKFggihA9TbcXe+v70tXIJrdDhoQ7L7SMLAtETIW5dRKvrATCQZTFF1rU
BYF4OUNTl+kZtUnyMmki/cFpksSl6/wo0Ov+tRwg4UmNWgfHBsCiftkrYrd00voe0Y9JVt0NuhoM
TPndWpB/nN1Pt4e/xNSXAevFKSFTMM8t2P3GGRtYDEcj2ef8Rc0fdS8DunAr1bVqCkg4NCMDgQW+
8stpELqipUZH1dimf+byq9DLcJyGfZ6+VE2xkZO6nnIMywZWEs0D6OWVb3G0w3EQ8VVqjL78sFJ/
JEsIjuhK+3F7+tbtILIGpgJdgJ50yDolmKJUu1PjIt1rTh7UJMrMV4P8um3m+rhYhvOvGemYnc1Z
7/WOq3GfZkGp5NyvLMUftXRjOGt2FiievdByAwG2bJazvYxbitgpy7XYcQ+pHjbC9zb8bcuCtBcs
dNJqyOVpcecAg1sdeALg5cYoll8p+/T5KKQTCRLwoioFbFDTd+aw3CIAWR0Djj0USJDtvHqhpzMy
qlpSaLEwf0ClERG7N2z47+oQQGS4nHnIM8n1lzIda2/IKi1uisEfDi4ye7c9asuA5FF6pVKr7LgW
j9bXftfxDUqk6y5qBAZoevm/Abz//cyTzMJumd4zrDOvjgz1467HPWc44zeHDQfbRU+qqPbJ1H0t
eyckCoRmTSdSQSrS2DSiJjqLaAW1ATKFGUR7O56HBW02INWrk4B0wEKWgTmW68+gu89bq/G0eMgi
Nw3B/vofJvnf78vxSgoFzDmhthbn2p7kd2zrRF39/cDIgLQWqfcrRVVUJYp0SHT8fvuz2336fPvX
r51tpouLC/9DJCRfW7bwirmtUn0JIO/E5AWzve/HLBrHIbxtaS2KREvzO1sPerjllJfec8tIuYrT
eiZ3jldGWmXdzaYbjJrS+/OEhlx3i9J9dXRnNqXbyCpdns8UNlEg8xXvTlRH3WC+0/6+PbbVw+LM
jhRfkMQu54IJNZ6rL+BEsKy3NP0PWQuQQ/07f9KDa9B4B0eDDWSfHvtxfuw1FMUa1FySLfz0dRvY
srHPbC0+ebaxS9o7yTzMaqxOebio89EHh0W5Dd2AuYkERE5SkA1W7bd6+tKoeAO83p7PtXWDIiTi
B6RhkL2UbtxOrYQBlhbMp4Vg6QSufCjYDluySWseCcEWBCso4uNfkhWz5haqUhjlmD1Scmq7R2X4
xLNPIAiJVL7xrLnmOMacnluTDmPCjGSaRlhDF+G9BQGJHIQjk8kCxDCRpjZ3zBoOdd6EbtsGqive
pqkIO5YeVEML+1J8T1s36BjbOB6v+zIuf5d8iM9N2mXGstYOrX3P+20kd9RBlq/31eKQUc9XNRIl
W32/qyv879zLcWLm6nmeMOxM3ZzDJjO/2KMSNjmPUrIlzrhlStqcHQCxdkGxcbp5V43PzRjW7GBs
tU6uXoZn6yuTWI7VLBhUdNQ4geod0aZdYhd+U9YPWpv4c4oO1xTc2fn8YlXFriuqZz7Z9zMDowIp
dyRtDy1aIUhGQyMtfEKmNmBleri9r9byRdD8xnMUDM1owpcZPce88TjxFpcv7usa+oLKTjPv+vZh
btF1XSYPGUPsWTF/Qgn0tu21e+zc9PJyODtTXNrnNtxfjVse0XuiRLc/v7qZQVb1npUHakY66m3U
axU8B3BkFX88BOll2fs5QUW/ezOmH1m2hQ1ZsbfIPYG2FI8CYBMWrzsbDqWDxxWPICmSRLTeqX+a
aT8bO0v7lG6BDJeTQQp18ZhaOPsMEIuBv+rSVFZQ1bOzEjNnz39aV/gEHCeVm7+4iYpOraEMAdXc
Tcq8uz2lK7ca7GJ4OCFQx5V1ItFBk7VJmanxkO5tElpZYGype684xYUJaW8icTpYvYmhKWMVaOwr
kHUfd7sLC9K1matD69AS6+SApQYsI+DpGf6fJqTbsqiUcdRnmEjoK+f3+YdRstCfXHR74NXYQI6M
E9LTNC1KUuBNTfRwEBEwMeHHVxrMXgCALs3KV/XobrCynnqGiCtmvtGxCIEO/F1tIvTWHMrV8FxH
lQLyNHLOmLQZ6UrqiFjx7j17z5TcF2j6uz2WleMebLz/GpFWQ6lwCqMoKmLXaXylhlwGFKC1B5pv
HDhbg1n+fnYAFNVYEY+aGIwZZTzwSvQwbphYSaYsEiWoeQMhvdS9L01MKMDUnemJONXu5ukeIdfw
ZbQ+nKUEezHgmqhTLICNqyxl29mZM6ginrV92+7bag9oz+0lWYsnQY8Mom0HUEawgkpzRVSD4zqa
55jo+iFRUz+n/akHWmcgTjTUwJtr+r7k/Z/O4EeHmMHQlkFnbC3ZymmDnwGcAvJSYCOWoSmqNyiu
yYw5tgNS0MAUdXB7oCu+d2FA8r1MMwdAjp05NoFBLqLG/IsXql+2H+Xhg3sDO4jWEjRsAnohTWfC
02ZAJQ7c6+Dg8z26cRqsRQlga8ab00QT8tLSeul3KCR3IJlTZoQyA6hPyYEZZVA7R2ooO7S6+rP2
ZCeF31rPqvPz4zOIHlegYgDAwL0quXyf6BRJC9WIub3r3J9OkyEvvzM2SvgrGwtVM9QXIW2CkqnM
OjMAuSgY1YyYFA9l14btnIOA5E9VewGqpv9hRAttFrTLbGR5pLhfBw+uMfeGGbvjSSQ/7P5UaECH
kS2IzJrvAeUJ3A9QJSt5glY3s6KYYIfwyLTuee0bvY9mjg0fX9tEZ3ZkUCyf9cIZ0EAVj+6TkzO/
/zCpPbz73IAUyaHYBHyUAQMqvUeHbbEF4b8moFoMgNRuQQ2bwBJJkWg+ZiB0q1UzrvVC3XOrb/1G
63MfFe/ywUiRJ0oEZ3tm1z90Pmo+no5NwIEl8L1s2KrgLHtVCu6wjaFPD4YQZEVMKbgrrcSoM2W0
4rp7YBBvqB60buOJt24Cd+5StEdrt3Qq9V2XAnXQWLHNmx+FmT64Xg2CWiu67eirjgEs7f+ZkU6l
kaaZ6FSYyU3wnbpjOP2HfCbm6l8LyxY4u3LL3O1y266tuICObzTpr7cHsBLSg3Jv4QZDYfv6cZRr
IsurRjNjuwut5GjmCFJ2hB6hlbgJp1ldkzNbkg/OfMJVgUsqrnrdL/TAbYBz3UoZra7ImRHJt/q+
nQl/N9IFv9WPo7OxjdDpYYHdDMGpHDjYBMXtIc9w4GCtjVp50J357vaKrJ5pZyakATijrlYKy7FT
s9o9oreWB7YCKmIOtTC/Matp93F7DlL+NiDOuP1U6fYBXovbvVrBXmeGEFjzDbMPIOUX8o9j/zFh
GjTWlsI9hAukQ86Zm0nxmsaMFXZoyOFwexxrC4+rDTcB3j5giJa2IjXsoiy1FEdo4Ss/yi36kDXn
Pf+8tA+rurfnfFmWwYwsCi3tB9fcgAmuvHkRLP47Aml/uGmZQMALI0irPfDydYUKwaFSIjRm1/60
JUa3NSDJz6DrUKZQODNjo3GRAX8aNQ3Avv3tRVk+Ip/00B8xnKVciU4YKRAADZXZVQYx45y+Dgrk
P9EanFp/6caXxn2mOAZum1vbO6ipAzGLF/wi8nB5WKLfv/VA2mUCeaIDgv/FHpQwHwmEBKPbhpYP
XY/rX0PS5CXg9y6YDkMzevHuOZlOfQZmMpoVX0pkM0KXGVuxzqp/gwIATJXa8n9pn9YeHxs6UTOe
pmc3i/J+I2Zb/76JNyqSH2jyknZnTadFek+YsZXtm8L3xo0pW/M3UN/hBNAXH5f3J4rnzC2aRo+N
cddXO5QkaLHxrFtb/nMT0h4tsnEs0AKkxxlo/EU46fd1hr6IDSdbmygwPmjgNIBgLopsl07WixT0
yLqux7RjrZ9rhgi8jm2BAtc8bCFqA28M4ja83y6tqHljGBPPwaioGVEu7Duv8EJjVvBGzNqd4XxQ
shodlyCIByz7XRT9Grhj211P0NrrnZBSU83n2Y1v75j3iOtsy7wbwOIA/49oBreNPKBGazo9496p
KoNWC0ZQEpl3bA6o+WoaIfuu1rvG8Ls8gN6S2CKikNbsyvjy97Moyu3muW2MzjuRWrC/PNYVO0bc
LcFs6bS7siJ5Rmm6tQHlM+9kZabfC8fX+mdPHKriSSM2AunXjSld3qRXU4rQDRAipEWAyr4c1QiE
F2Pt6J7sRAeIyAS6BdgvMLJZ4OBtaav5bsH5EbABvtd05t6VKm0/3f4Rkp/+Peaz3yDvudzmbj70
7skCKlonAm9X0wvQtYTeCz0uLBbeticdI/9rD6gpMFiix0/Opw3QpoHoZeGeTMajijA/T5KwTbdS
qHKJ6G876EXGtoB46lUiuEMqQh8S2JnS6gkMxxA0betj5wFkPBjZc187P9Av89YlVmDycmNSF3e8
Wtgz4/rlwqodyta1l7snQ7iPpCV3Hik38inyi/B9gIAQwWtQZb9OtFFmKhVtHftkqc9eVYciuR+n
WBcnWgt/LCO9H6NE9wLNTvedtkV3Ih3Vf1u38epYAOmgfZJuG88F6IdNsF4OOM1E+cfx2p2wkrAs
2EbiY3Up8fj9x5Y0m9QG03Y9ePapxRPXR9px36XmJ70Sn7oO2Kl0qu+apt85k7oXSMZ97Lr4e6QQ
kESWYhmrzIGTZUnS6USxT9l05J+NrYfumqt4Z5+XBqcmBVrwMnwevMv+zsI/PrrfcFvjeMGzB8sE
lqNLV2T4+phMo3Oqm19VNwZTebCU37dtXI9hiQgAqgFsHP3fcnKina1udpzBPlGfWHeQj7n9+Wtf
u/y8FKzZs16n1MPnjUz5XundU8rqB0XnR2Y3G4+31ZFAxAMLsnS/ynRNxBA61E5m+yS8DpK8mU9/
3R7L9XGLsYBlB6kTx0ZhZPn72UWmgMvdqsweDY/QREC9kqFmjmtzaI6Gu3XUrg7mzJY0b6wWORmA
Fj/pVbqrSx5aWyy/1xfm5Wgk58p4202ZjdEQtNI6YQV9Fe499iBKtPvf7paA9Np4QMGOxD+CkIXu
5XLuROF0mTMR+zSgX5Ul3l6Mn26vzt8N5pcnN7i2QX+L6+FvPZJLG6kyu1NnzukzMPDMgWK5UR1K
venDDrc1Dyart4C7dkVU6mP7aXSGLCQTS+8abkz+AI6950lh1p3KivK5qkC2kbrU/EpyMr3WVTfv
cYKNX3sX3B8VdHYOA+B6h8awIeUhvCRgKodueU6zxk9Q+4ioqrGIOt38yiuONUwyE9C0LHlgHRv2
oNkZDgUauULXhsSbwTM3qrhDdsZAR1+oNLunBUW3iDP1qF47w3c0oP5xYP3ItUJ97uyW7kqdepFW
eN8FU7t9W5ABAjYAtCm9KXZgszePPRhKBz9hA6K7oZ5PxWSnJ6vkNBAgQwoYVJV3Vkb+mqAi4Dt1
pgVpY/ShyRLlyZur8QE9CzRq0XV11BoKIZIR9HciH+vQRjUDmFQTXXyFWgf11Ce+nmdZ5CXE2M2O
3rwkfVYG2UCdL4li17sExbiDOVjKvuZpcWwYQVlETPodc8xvjTVlARqHTX+uRRo7ajIESqp3gcbz
wndbrTwqTP0rHbUsrLjyisSo+A0y/9s+tLbDl9YGFGzQToxj99KDnA49viYQsM/JYEFWhR4t2/Cp
bn52Z76vtOFjiVJcTwtdCSC4gKGDTkKut3UO16xRs9JnJ8t2pVKhRzw9Fs60MarrsA1mloKeDVUt
NAhJey/tQHuuCjt9NkElg9RG9oDFP429vbs9e2t7HK1USzy8aEnKwyEJSflsYf9BLGVKkMbe6nJa
u0xA/7ZwSKIfEjmGy+UBK2ICfmuePpOk82tV+KAODxoHNK7W/vZQ5JLU+9Kg0wm5E1Qr0e0gzZlX
J9M8GV36jP76g0emPXbusUHWFG84XyFqyMsR+AjzB+3Kx6RQN9JRa0t2bl6KLPq07/Mpn3CUze53
YelfrKzbj8NWzmZtxaBHDUrOd5Ey+VQeSFYaTp0kp9qtf5rgJfA7LdkIdtdsIGkLK8AA4XSW9lTb
6aWK0qty0mfF15GaaYuN7MlKkKm/y5f+r4n3v59dzFpfmohjeuU02I3tp+DzA60UPaA/8bPO+thu
nbDn85094XhTrA3ra06J/NoSD6B2fpUsoES4Vu40yWlyih0pfjQdjYr5BxEb87hqBwk2ZIuhR3TV
AJd3k9GrpUhOrAIVP/8MyiO/d17M6ttt119dLwdcsMZClIeE0eUma+ai4Tb6SU5JERn0kW7xZq98
H1f30qqBA2khjrz8PvZ1ji5+Lzn15QtamcuX2z9/befi+8BxAliC01XOdeSK8NwqyZUTDnMdHjEY
QaUY6b0A7PixN+gQqrx0fYi48gMQD1pYjZN7QA1/C9W6OlAQUuAdi7m8og8dBXrPK53CK3noPFpb
vZjvMCwp3AGwDsgCZPWAApCzVLXZjsZkGMlp7rIm0nNbBLXlIftWgReEFFrxbR6rKtQr5u7RWAlu
kCEh+yZXLdyxSfarQ5Cxm2jaBA5noO7Q+mIPZo/vbpu6IdUSRAaUzn5ZK1Dfa/o/uWcd88H63dPe
fBRc78OB5OgAtebx4xcWRmYtOQY0zV0pRJtMq3KiuslJAXl2khtRWjixWtWH266yukC4THACojsF
CliXnogoVRdOB08x3MSvCxKwDQMyRnO5RRbs4/9ZkIENY9oUY6FkyilJxrCigDmaOmIlw3kuhRW4
XXXsueK3ehVSoe1Np38eLPc4j94htas72+qDhTzXncZHlKIiWuYHrdzifFy5akCegrBgURJx8c/L
WdAsxkiquXDT5tF2w1oDc8e8EeisxFVLZ4vqgaMFr3GZYa5orXFuVE05zf1Lon6uiiLUVeYLD1JM
88YBsPKuQRuNAbo0JHDxspWCBJuao1XlRfqcN1hV9lNx7TCj+z7fz4oe2N3dx50I9lzscKT8gO24
nD7SV4yDm1U5TfMTAXLl1+3Pr7oQHucLkgNPW+AtLr+PBF/NB31UTuNkaUclsdUgswwekAZ8R0Sg
p6/sPD0WdUseEsft9qZwijDtkm94xaah6I0kKtGe/woETfJzKhwtaEpz8EdH6VAIGJyj2bJ0Izu6
5lPawvbvQpp2wWFd/miG2FIfC0xK535ObbTo6EDvJFsQ3JUbEdzu/1iRGWmtWaG0yS3lpGpwrIC8
9eORkI0M1qoRsHWB/HvJn8vr27kWs6eqwiHBLS/EE7MMuxySxdBB0SKXtVvwnbWtgoc5DnXkfJag
/XLqBGQO8QqqlZNiE79BSnf0/hT0qWPQnVY3tsq6LWQgjUVxFy+QS1uGkZUerzE2ZXmo9amvlX1Y
Cxt3AVich62yytrOBFroH3PL38/CtAISuI1VYGiCWH6q7b258x3vS6fHeav7bRXc3jqr5gBfBUh+
QULJRTVj1DzCmyXwrEArgxMUAkb+3rTA0riFZ12ZSJz00FldsnVLuu5yZFY/ZC3TEJv12Qiqlfxt
SIz9qORRy3MU9MTGcbpycZ2bkx2/HfOyztwJN7/wwUPWf1B/cbm2Lr4v+WDh8NKZbXxf1IiT/HKr
nCoz2vxtAJzqng6oMapscgzYLQDNqscAuPlLd8K09sXeGhCcRDimM+rnI66+0Y7U0nvVCXtTy8G3
tALBhvNlGscH1jTAdeYbe33FYzBwNCzgnEVhx1nm/cxB7XnS1bxGRCWS3QDNzYLdKwBg0Sw7TGkJ
UM4WDmDVb84MSvOgzWSghqsmJ1cZHi3q3VcVxu0hsprnUCjaxo54DwmlkBHknkiEgxwCcmvyWwzo
lqSiYsS8DxZ6w6v+0RDVTuVvdvFa+ww0dyMotYZDI8w91bHuabOl8rQ6x6CigkYh+M6ukqiz0mVg
zV2eMXnim8pTP4FudGd30AH6WlQb99Cy767Gu+h54R0PTlA5RG4bgHLp8jYDyCY0CytytYd0+lWb
uZ/gHCjdILE3nmnvQhBXNpeufEizAcz63pd15kTa4KpzX7fJKbNf6on6ja2FOYhlhAlkXxc70zd3
3ivgqsN/Gw295w9QIG3mPOBaHSgVD2iZ+nWGN554pI4aetC9bTXzCbK3+3o6dOjWKoUR8IVWIDko
ox4Q8+iwY67OuCsyX+nAkl/6arJ3rSeCN3c6PuX5Dys5WBTavT8U7+ts3Ql2l01jePvEfe9gk8cO
98KRi3oLJkDyZ56NeGwMeXJKpzc+ROV8Qkuw72TC18RPe678Xjvo9vCsWE8VoCE1zZBHmSMdBIzN
qPq2SsAY5x5u/6p3RumrX4WfBNwAiAfw8Lzc1olZzLZWat7JTh8nvQun/quHiJ9qaHmCNPssFCCM
d4041s2boeNOmiFRxL4rqggsC4oA5K+Us8DMm0BM8dC5oQm9SD7v5u5PQh682gwTtpWZedfrvP7R
iGHhtSCylcPyLmFOT4gFjXD8moo0oABAxSH9U40i1LV7ZfxSmR0efF+75rEunYga0YD8jZ7tDXVX
mgTpSwNEPG+WXUEJ9Kgpxb5on4TzqRn2g3nidcy9L6N5ENPb0BV3dvWrZBNSu+6hyTZC5JVyp74k
Hz3AJRZ6YUu6Hl1XVF3GExN1asi8Zk8Kvy/pcW5jCy5Pmi8d+23mdyh0fFiEd7lpTBzpwLyhpcUB
b83l2vN2HtshBVzMTp775rGJb/vWSqALxjeE5mDiQGpGdniT0yHrG2adwFT26E1g9LSRpxMfpEP5
exTGMoAlIXnVyOJwqEQ3rLVOYDoMu+Sh09jGk3slpMBA/rUgXX0TSFYHznvrBJhyakEwy/h6e6bW
DIDyGR1FsAIYinw0mHY1TZ1lndA/5vsOL/7DAFx02mAh8Ca4So8ZFQhlOLLTpxJ8pYfy53/49Wdf
l6anbbln9B2+3rBPlf7k8q2a/Mq1iMw2Em5LpwicVpoer5+NIa2YfWoG89Gc+hOZ3M9kaj4RPQln
Jz1MFt9iyl9zXqQ+AHOCTBZIcIzLvQG066gNBM47EI5LkUNxqB6mNKoguLKxOlemsPEXtTLc+Lj5
Ue+4NEVsJEFy1hexaty3FbCBO9FvANC2TOiXJnQIhQ4DpBfirJqHu15H72ALOYZTrbtbsIKrsA2j
QfpyyS+ABQs14UtTIq0rkmYwpY5pyMZurxLi+J5dZ+izMH71wJDedr+rR+hiEHxIUIlBXx50di4N
aiOzjMRraEzzr5l9r2U/WmygfCtftTYuAEZBfo0r51pWDqoJetn3Ho2B2mh3XVbuGpcf3Wb8iWfb
weqcP7eHtbZkBmjakTVH8ukKQ8WEMaaJZ9OYzzao/TL6iafmqdG3wL2rdqBthrcZOhLQ03g5fYVe
4rUtBI3RneK3HAHnT9ZtnG9XGxhLZJzZkNyPpECmk0SlMV6Iv0wz/SoM+x7IB9TWu596Wj+Bmtfa
2FXrNk0I6MEnQOki+yHqHnM9mRT3KPqJsld7bMA7/YZCiDkcQVa/YW59Gv8xJzOPKMU8oKvDoCCX
BK8J3obqwKCl+B+cAgxzCNhxNmHJFic9i5+BVE5pX7RFXECSspqc2Jq9WIxbac+1LQVIDXodcR0Z
V3t4dOdEM0jTxJSDHdxMhfWVsGw/9J/yBEfubUdfNeZAsRmQVbQwyMC52arSAumBOp7bNqxNlKbq
/M4bS39WtrDya6aW7i/gLKA9jirO5fQVZmPkfcmbuOc4jcYvMwQ9ufiJp8LtIa353tIhvlANAr0q
545Kq+6pYSh1zIpU2yl0IfcVFpSTtV+2Tl4RtT6ondltTORVFIFdBmQu7kkgpdHGJB2EmUK46hBY
7fQHTXnwNhIAW59fJvfM9xqa91XO0iZm/khCADlvz9naBjr/9ZJr26Tmil7j17tvNcO7bZgCe6Nw
vDWCZdnORkCstujtZQQijxS+2ci49XnpxBmJ2ZYtehdACnNQntBEe3uClv/84tGD5UVXGhDwUC4A
TFmaIBXojsGxzSbuFLGvy/tp3DXlN1K/VNPB0vds3jK4sltw4eF1Avw1ondvGe/ZdPVg36560lZx
pTKAdbtUeXBoi8b9WlfCdEb/++0BrtpbGgFxGaEkLkcOUyvqhPUT7Hk78ory5+9qqz3inQlCmkTc
Q4hNbMAkrptNrVnLbQU8X3Fpo4vfBy2/EozYUwFASuhRf24zJSL1GCiF97krlai18lNBZ9AtAAQ0
smfdQtWwyTXi45juP9VCTMfezWgK6oe0ecUSauDRdgvjDnYgct+gQaoZSvWhMaw8bJitRk2Vt76N
/+QuqczRt3mfH9OMJMHUjvSZMxvfahRSBY3SorNKTRkB+1ybYbXrwE7NsEDe1BYiqpBBGXy0mULP
gKTeIVNV8YAHnXIH5F0SYpnICWQFlbYzRgP5a0BQfJQjEuLrrHwb3V47qUx7c+vke5MrUGEgZQcM
Yk7VaFQciA470PQEQaJjVr5B3D+aMSRfDEXVfW9KbS3Cw/+T3XD6UjQmiVUt84qQ2NArTkTW3hHN
mP1MS7V79JcmPzyq64Pfp5AgVWiuB4VZWfdl4SxqpFrra1CaeCqn2QjHmo5PbVk6mJ6x3XCxlS0K
eCJKL0sqE0U3+QRwhqkw8L7Cvdk//C65tpF8XnFhNLECT4T6PehBZHJHq3OhVGGZZZyatZ+LN40+
5uP9gAm8vVVWDkskKnEGoHiOQEB+EZFR9G3S5VVczKCUpw9N6wLFsQHeWJksxAB4keCqxKPLkKK2
TDPAM9u0ZVxmd8mrM28lA6/PM7SWAy+/sO3hVSpdxvVsCa4xpYid9PNIEx9CD9HtWVobAGhh0IWN
tMB1fgMtfWquZFUV5yyw+i/2VjV14/tyBbsp87lMBnzf9CIvQgry//XzLSkyTz2aWOqMzztHgL+7
rdbr5b6QjkIwD6EDDlo+SADJ9wmfi7TNaFPEwu4D3vR3hnFCiI4T707dJMdem6pzY9LGc8fCKqlX
FyC2OLo4TvTX23O1tvEWVB3SBKAdQq7j8q4yaTnZLhAFcZdGNeV+T2q/1ML/4ezLmhzVla1/ERFi
hlfArqGrugtX19D1QvTIKBBiEvz6u9Tn3Lttmc983hG790tFkNaUSmWuXKvZXzazcu7AR49mIcTg
BPwsypKMWW+i+kNxJJY0MvX6i8Xt20QYH//GDDA6aHoDsZG6NIgTW822chpn5hCj1hBMk3HL7C1O
oZWIQhJW4KGOTXAOsUzRfkOlJlw8a1Ng+MPOmYqdpT9myxenAFfLOAXJVivcykaQS4RQH2lbkL0p
QVJh1dhzesPj7Emj9Y43zfWHXuqyS6oW8E9BNOZ0J1C34J7bNG1sMuTrAnurbLJybGwT2XtJAoVD
oxIA5Y1vlmVvsNg2Ino4iFcuoi1x5ZXdbANhBqpqdBMBvqeMobUGvSqqhMUghHwe2Q7KW4Ckal6w
XMn5hDsE2UBJOIldjf+rLyK31q22gPBWLCgLB/yLL+/kteWWDMSSKgDCeWrFfu6wRDVUMOI5q8I5
EvPWVK0agM4ghMkQGCNfd7rcRIOHBzyax6gHtVGFf9cPAPc53otwX7jXlRNf6Y3vTpRjglzjduiz
vanfXbawttjHFpRrtndbnXvpiFcJuOZS14gQNO208Qe0TC4bWpsqtNL7Ph71SPaoEOQsX2Y+g+Qw
Tr+32a2/RSy0+nmE7yjJSDg1Ud4nrjamZHacNu6a17kNDXer42fLgLLUxVSyITNhwKI3OrlJrhOX
l0cBZVeki9DpAzUgNQ9hDS21nFZjcZfzP2aH4N6orw958ACAVI2shsB/KJsJbcYL0EoTi80B0GwA
3jZWeGUrnXxf2UqdToasr/D9KevuSm16QQ5n7yT5LbJ8GzfhymKcmFKiN7QAI0eUwdTMAwLBs5fL
e3Xloj35vDR/9PZshsVouIZD4UKexwsSVKe2+r5XR4DWcQKSFCT61fXWck6zPvWb2HIaVNuB7NH8
+UrNGbmpkPoEDBUdzB7eHcp1R91Ba5ykwYpY7W7puo/OsvZDT3cJ21I4WB2PhJFjZ6GaqCaddOFm
APV6LC7Kh+V2KDeeNqsrcvR55fQ5pIWcq+Pg811555Jdp+8mXm74wq0xKNOlO3QUyIWzuKZ7r9pP
t5d31cbnVQlvvAamtipcFjt1CIJVbQu/sXb+kDIx0QXnIoGhpmeNpGdl1mBLtfWYfxad8VvLk/yp
L1NyZ5nTsnG5yilXInjEHwSwMUmSc+axmm4ehYmXJghEa/1x6d0sNMrRD+g8uKGOyypKytz7qMzc
2IKrKTOJQhxo0lEJQZ5GB0BYLR1PSYquJR1U1TbAcW/jFuuZMpH//bxE3YITHw0myl1icO4vs44+
bXdOk1eXChORIqd5YM+WFvr2ZF+3M/5jUL6oQbzoAfInd/+Rv5kWrdEtswNW1Hpw2Wd7C9WlnJ7/
fh83DPJOEkUl5/Po+xyioHVPCRrPdRq12VOS/Zat95e39+qsoWAEQB8SEGeyY9wdDK2eHMwaswM0
NUVmQvZWCXTmhi9YM4TgHc9HuBrERMpoutHxZy/H6g8jcGelXb4Yk9EFhg7FG7PU+/DyuJSQ++/k
HZtTFgeFcaeggzRnf8u8l4ruk2pfjy+m/37Z0NoqoTyA8B76YOBqUu5nHdRcpelroHcf3t3pI1n2
PN+IMtan7h8TyhXdGpA7WUaYcPld7u/Ycmd1d3p+c3kg0k8eeYb/ztg/VpTbWa87r6ANZgwyd4vY
p5/QeDm5N0CVmX9AS/AvjGFTox8SnPWIoE73NmOa0ZsaDitt+/mOOJX9XJDOBW0X1e/A3AEG47ad
nAhsowUB3ka4Gz9gdU6RpIXrBX72DFnVel6ZZB41Yj0dHlte/hBdgnYCcGkGY7K1GVf3yJEx+WOO
TnLaomY2axU8H9/xX3Vx22wl9+TpOVs8vJjAxwNqVuj7nlqgdrU0vvSto33I889Os3HJro/gn+8r
I6iQUGgoKYwYOMigM37x+nb+F6ojaBX9x4ayJ+hcLJ0/wkaXLALdxcsbdr4R5M34dnnzbQ1G3pFH
yzGiG7DQHZwnYLhvQJ4K2OQY5drGDttaEiUuaTMBuIkFK/DvOark7m1Se//GqQJfAJIw/A/9Eqcj
oeNsshEqpdhYUfqokZA/imFjHKuzdWRDmS0XSsaaBiw/9Cs+MrHv9dth/PMvFsSWir2A6xhnDbWV
X6el3mCqjOq+Tr5JOCmZko2bbnUcR0YULwrCnkrvzQTjACiL+0EhdlbubFw7q4t+ZERxosXQ5tS0
YcTQnlxwyF7P2YfSOt4fSFeh4nWW5YHm9ViIyTbxYEYHyPcJAM/LS3E+ABPBIeRQkGAHq6VawFuI
AbJ9TTdj8WlB72fdX5l8wTUDlwvBErBjIE7zfOVYJPosuIZ6R2wXZOeJMkTm8PIQzl07yih4jROZ
cANNPjk9FK0QC6gYgLsz2Zw+oMP9BZksKKJUzcHn+UYQKE/YqePFYxBJQ7Q2I75FZ+KpsTSZSqcE
biRu+2gpv/EFjiQk6YdpbhzDtYXBSYYNQFPOsT0AXmZ+znsrTh6hO5DUGw5+/fPoEUSOGrAb9WUr
eqMb7QKMaaT8BEBh3j1fXpTV7yNZCNQgJCfB13A6T7weE1vLoQrbzWE13qBH5fL3z0835gXgE4kQ
h3S5mjTM3Ep4hZ/ZceuCG/o2d6BMdP3RQB8c5HmRiEEhWH2/2A006FpwjsU6FfpXlvvThyayLYKX
vyhBZUchOgY/DZqVkIpWwb1+jcpX3896rAkfgkxIlRDzuxAu4pLX1rZQf6Y3PL/vBLpVwL/OflXD
xgFaWSuAXaBLiSepDX5l5Yjqo8ZS29JIvE8sctPkV4IEpAs4/r5aA1tASDEQA9Jfsz7v067biToL
DK7tgKu+vCvWRgIGTQtqOGCFQOLmdNfZbOFaU+Pusrp593loxe7q7xvAv+H6RZ4X/YrKnaJbddHk
U2nGmvdtjIctGZ2Vnw98J1o80Q8J+UlDWYjBJVS3AC6MPShuTa/W9REXwPv/fP+MCjqtatfhnonc
35+5eYBuDsr0N9dPES4UdC7ilQwiGWUJOHpHM1ufTEAtnSBHLmvrBXt+8oHJACk8kgvwKzj+p2tM
0Mff96wYY63aU8hD5EGeRteOASbAkisTZQaamZQwK82SamRWNoG3+CXJirDrNwKg8ysLBjBDoEkD
mA0VqNMxuANI9gSy4bFZNXtcUmHbRJ22r7yN87BlR/79KPJlUJPTSwE7KcJ4rkWmyfaJfUs3a7er
iwJpQrT5A9FwVjfodYNWojFGSDvWEe/Jz3FwA9PJfl5emC0z8gAdjccAh+hsF/oY1721N5FarFjz
wzOr75fNrE0bNGZRJIaUIDkr4eo13v4LG4a4KGLXzCFBQkHuNUcdv15kTcInAWcCegq5EpWRBZLT
vdO7Zh/bzk1tP43+rZP2gVd+ndLvc3F16kIaA3wSrbiglFOZIzq7L4Fl1/q4XW4zNwYFk9ltXCVr
C4Qzj6q0j+LqGVEmMpBGNbTlEGeFFTBykNT5HttdXp51I2hUQAJVtuIpXhhgqKYkltXHSCxZIkJf
mO1teIA1E5LCA6E3nqjIYJ1uNJIBAKZZ2M8V+9oDn1WTL9YWpfTaLvOQ+ccDyJbt9oqNgqOCi9LA
BG9c3rvM+uw39p6NPGK2d3d5xs6jVkSQaE4BrxfyBWe50hw9fEjNVCL2liFw6d2U72zfiMzpKyrh
G2HT2tQd21Lejwn3+wnqRyK2phfPe4XMfdDmXy+PZ33q5CZD4hdiTvI3HPkBYFIMgQavKUafnJ7v
RXHPltDbSmBvWZF/P7Ji62mtFz2sWJq40VOQg0H00jU+k+462CwCJCwP9hmq3+h9xjPm1NCUDn7G
zU7E4OINFuSlqnnjVl5dlCMLyqLYgvll4XMRc/OnaO6TAup1W10dK5GsBeQ0YPg4NziWjjJfddJz
r5prGBFv2fxKjfuldHaWX0FOrQjQZd3Td7R+hJpxz40HPrQbg1Spa/7OI2AjaIRAXwl4Q5TQwEu9
rBhdY4o7h72Prnlf1Ppzydovi2fuTFTv5tb8ZMsMowO9t8Xh3y5vy//HDwASjoAn3jtLDjMbkjWT
gR3j8UNt/NHHMeJ032p3ZHjzit3Abnv9wTKvzgph3qF5+79WFX9Yz/3cUQdWZ5sFLQKjNprzH6m9
4UTWjsOxGSWya4tqsIvZmeLWe3fqbwycxxD8cPeX51Be4afPodPBqFf83NgZMAJT7LtFkLE8yDaA
U2u+EHolDm5CYHPOUtEcjRdpMU/YJLxgIRFdlC7VjeZ7u5yk3zQ3fbs8IHm0zgaEx528R1BCVn2V
CT81Z8kyxQn4TY32TqdNMIg7fTIi0A8G1ZXgpv8cAsm45oDXCKUXZTf4FDhcM01FzN6L5MVyNkIw
eSudDefo88ouqNDd4Y0NPk/YUz1kEThSMhDWo6QU9AAC+6CH0jY60843ntQUxYNLusnzV5fJsxzp
2xRV+ObFn4zAKnZ5aoYsf728UudbT6ZDQEWGPJWEzipbTxvGegC1Vh03gTOnoY9/lw2cbz18HLUw
QJEQWQA0e+rnl8yoRbHMdZztfX3n/PFn1MN21YYbPPf10gpSO0hz4T81roD+cLbkI6yA/jIITBCf
XAnQwxY7saA+6JtyrGxPWtC9fZUiNN6Yp5WFwMsOiC3Jp4T8lLIQWWd2A4NeOKLIAw3NNP4Xy4B7
1pJ9X+BTUpeB2suUmRM+74KeK9eDcvymaZHuR8CTRJdtrS2GiZ55qdkG8QP19IupAsFKVtYQTHx2
8Zqod1DHuGzi3MGA2xhlFOiLoSwNbfLTXcVH2y2zcWpikpeRPtx3y7vtMjwihl1e7zVw01+2t7aL
j+ypWYTCGQQTFRrgW6D1wZ4aNHb+bFFfDwijt2mNBuLLBtfmECr3SMZJL2CoKYXeKXzwBpM6Lkj+
ZogCYVIRzpW/Ma61XSczYFLXCWBzS3GcVlF7dMhdHP+lDu7mbCufuDoMvCdkkzgw7eqbQhtn6tFJ
q2PAgCBR4f7Wa1BQiWTa5H+XPvjURyObCIAr2EoBqsSsne4IUxhwAVkBigJeBT2709q7epkD4oid
qd06zh1I35dBx49oAkN8qerd5QVb2yHH9tVo08qHASR6TeyU7Du39AcK7toA4M99yusnq/Y3MHNr
M4vKMjToUJWXlFan4zXAnOp1cwoe5iqsgQbr9fm2Lf7F9jg2okzqAtq+DoyiHVqdIq0NksPlOVvZ
fdgTABYihwKPp/q8bjYHFKIpj+0gR6Vqyw+tfh4fN2RSC3A2OYVHbxn03fAlqWcGhaE06Ma3ZiP0
Xf2+pItDKQFwcV85PFxLClFwfD9hrxT93C+XZ2dlhSXzHWhvQN6A1jbl5yeJ7qYDLYB2HrK9Q/iu
BBP2lmNbG4Nk+MUDRl7SqpoUQJFdi2QZ4Gvp937Mg15sBDJbBuTfjxaBjJ09InpiseG8tdYfX3++
PEtynyvnXt5o/zcAZZaKbswmu5eAS5oEo30j0OFlfyLs/bKZleMNBCxQSgBFIv+qgoSbiY5Nv9hN
TAmHViu32sCoMzRRm2/J6L1rab9xNlZXHw0bgJGBQw6B9Om8oTuoqXpPb2IbHNxIWaPU06buJ83n
V+KHZWQDySdAuVGyBEOBqu43N2DVroXRxvkQzV/rLWLOtQ1gmdhaBM1MaPxVFshPyop6Dk5JCkWZ
ezFTcWiG7ErA/t9BHFtR3GGdzWMCXRMWN0S7LyfrkQ1b+JCVgYAMAKUQRLHQw1GB3JYDYO+YGn1M
PkR3L+qrEyKoHRx9XrlAlhYOJsvx+QHck08Lubm8gVd/vWTSAARdZquVcwjSW6R1Wnw+/bCGb6aW
BZe/v7JfcYcjFANXC5B2qjMsmKe12VwNMYFkGEHNvmoidwu/tTYIaK6inQEuERVwpezt5kQb24kO
MbVZWO6SvNuIwle8Ceq3smEK7xVJwnp66pomp9lgJ308O58Eu8/FpxnacVZ0/VwBdyNpZyBvgOrB
qRW/79q00DBXM6g40/o3ALEGxNYuG1mbqyMjngyYjhzvCEBL44yYq85+b8Oh3rj8VtYbqoB4ckN7
Sp5rZT8JKILygehdrCU3hRHyLRDv1vcVt6Ez4tHGxvdZf6/5XyczXNiGi13x6XjUO+BglJL1Z8tg
gMlSF17Zxx1WmOtzZBnvXX0Q9SEd3q5eDB+EJR7Qp5CwPst2ko7r6OBmPH7XfTSnbjzuzpcaYAP0
rgArA1zAWQpu6Hy7N3JixZDm6W6TfiPUXPk8wjNcQUBUo2HUUnyrvhg2y2phwoOnAedFsIUPXzWA
q8EBTTleWWq31UA0yHzYMwAm6e/7Mft17dz/RyoTEBZUmc8YT6qx7XW9GO14fqy6zwnbCEBWfrzE
KaGBCE9dvKGUjWqZaNYG75qBpjRjb9bLq+5ucdGceyUwgeO1+xdBfw77Lmq7y61aB2qQB5kdch9M
srf2lWRI8EV4/0nyFOATATNRuyvnPOsJHSY99tAsWjm7wiX72vGu9rCwggsUU0XgnlROr9ZqhZdo
rQEQyxQ07p0279gcE2sj47k2ZaBwgxMHzQgiW8X7NanjzlBnMeJGr2+JjZcg2sg+I8cKqXPves12
ZFbRuQkoPBw6WuJOXa3npVmlJZ0WuyAkeMuS18sb+NwVgtEPXBMyFwB++r8Z+CNPDi1or9Vb5sX5
2L8MaAmvuRn4uvZy2czKRj4xY5yOIq9sa6Zu68XUaMC9GIxiY01WDDiokiAHKCmwzop/g9NDP0bH
QbT4T+OrUW78fjnLpy8BnBCA+v5m0fCWUQ5iYhaGUzeGHdPqZ9rv2TtpHoSxJ8s+F3+uniqsN1DI
BkH1+KyqDGL1Li9bE0isHUnviyv7ceRJhCNELVYKFyNjr4Q5i21my0g0J66NoED9ZCtburYQx99X
koFeToqZ6Lkb6888KQMv3RIMXzl9CGuQvAKGTPJ5K0sx+p1fu02qxzXaiaamBx1uEbSMgj/k9uqV
AHgLMS1kG5An/0uFfnQ2ilKj3cxaEnf3xfiUbJHQr8zUyeeVmRqNtsi1siMxGEmToOAbznDr88qR
A+0SJ1Tg87kdFVmYb1FVyHlWjgQIZQEaAMsDwDdqkbUtBnsp0mKJ6XAYnCer/BDF9c4J7UjIKiPy
l0l+ZalnjY2t1nBAjgsv6CBzCkIMS2xU+1bHgTcFok1QZeM5fOqaMouUi1MVOiic0qAUsehMcI1/
vbyVVo2g1xX3H8AiKIqcGmGmN2gFT0jM6JfF/g0GC7BjXI0VQfMWCpcImlEwBqju1MZQdEgR2oAF
OsZ9WvaBvXyZjC3mz5XTJ/MUoNlCKQQHQxmIoG1SJGVBIH/xpzEeEtCUaEBcvVyerpW9e2JF/oqj
k0dm1+JNm5HYtH835KlM9pe/v+LOwVwh2T8lFQeS/Kffz6oC4PCqJgBRH6ziVevufHpngr28t9ug
3uo/WhuNhcAHUEc8K8/K6BMEB11QyJEYKl47dwLf8bC1iVcq5RC5lr1AkHxApVwtUiUjyrst5SQ2
yPyDT8ZuoCCUXhJ2W6GIndntrSesndM4OwPdaRy32caTcGWHo4kB+D7AxhFPqrW4dpoLoln+EnPt
xZ4fzeyuGu8ur9raPKKagHQ/GsXk2p2uWp8nTKtTY4mdwn0wx/5z4o8bb6m17Q0QtMwnIZI8g1nr
CRROeSVNtD8MagbMr4NptlEi3Tisq4aQPwZOSUbeqtfpsQo2ayc4fwKJVVa7VkBmETm5mYeMidfL
M7e2OCjN4y0te0RcVXHNy8E54YEIC20PeWiPSKDkz0meRZetnL95EVAcWVFuHK/JNZtD1jOmmv1I
myHowR5vj9+1vL9xyIaLOB/S39AbqE+wK6B5QG6WIxcB2vGU5yJb4mJgqJTroW5Bp1Z7vzykVSuS
0kQG++CAUy6HJHNQxKrcOdYTLYVq8/K0TDUE15p04xZSNcNktgaqsP9n6awGTPKZoVsPlnQjoPQ5
cd98+sfOv3YdyNMH9PNl/x9pivNtiDYPsLPBZeD/Z/t9KDViVZMxo505GMpdO4DZKoAU0PWzKHsX
pKvFG0N95CeGI9D7JnCqQMNWzTMe+k9+8fOykXPvgKEcGVG8gz20HYiz5iXWBgJxrenBNruNDb62
G/5erkjoAKyu7oZ8KobF6ew5dv0bukAd/csw3lw9CsmGITUoAJhGvf50Wy8luqy6omsOXzxuBXiI
bLjplVly8bBAVgp4bzhSZZagewe8sZ81BzupA0+HyO7GWq8ZkAonSHQi/+iq7RcGtwuKV3B9GKpo
rvfZxrHf+LyapS2TFt7Uxecz4yVd9k729fr5h9AXUL2ShPUMqpwLDqJBT6eHpQc/E2q6zQaEfG0A
eIH97d9COs1VPIqR0orPKaWHMuiS96a5+h0MgAfIYCA1h84tpOOV/UNq5nqCtAejtkL0h5N6q5/x
PHaCBRf5eKSM8NZWb+HaEnqvN3p7gBpYRoLG/1ToAaEPdQEY7MYteT5ZsAXcnyztgF1DvbfMMZ9Y
Q3oO3PMDmz+1C7/6OKBrAFR1qIVZgHepgaCRAeqXLXZ7yOYyAj9lkG0huM8vRWkBeCsL3l0mv04X
ZOi1eoFMYnuIOv+z70fDEDqBviWpujZRSKIiKALo9ZyIhBI379LJZweLkihZ/BCXxrUHA+M4siC3
xdF9K7wKVR4BC9VQh1NOomkLbnp+F8ECyoV/RRkgjyHHeGTBp65dNj5hh7a8pw0gabfdcN9fSUGD
exYpIpkiRL4ZKTWiONh0BpZ1wTE/dD3bQ4OptrceFytrASNQ7QHwRQLtFBfrZkUm/NRrD2b+UjdP
3dVRMKQdoMLhg9QIiXPVg2tJs+hVntPDnDyJIqyvd1D4PmqQUh0PKcfzp2rfu36VVIc+a6PEhlCz
dnt5K60sNKTEkFcBpE6uhPL60u18cebeqQ6DtWfao8Pv/TKq2o2LaMWKxK7YOHcSJ+bLy/xoOyWO
XlXeNNYHLSj579+l/3PLeaxaAIM20hOgDIA3PLXgDKxpCRNYCfOeed+z/Ct6/NFyuDFdKw5X5j8k
BtED/khFspTIQgsbxKMHzS4fismOtMmK2t7fC4Im7KDt3i8vz8r+PbGnTFyVtcnIC9gbs3nnWP2O
bDUCnMdRQPDhoCOzJgUEVGaWkRSLKIVbH5J27yVQHvKC1ro6kELBGOgZyXIOANpfDZij5U8bHSyk
id4chvnDMH5DgvTyLK2NAcgcH+4KUm7IuZwuvl657lB5Rn1wn80+8PmnvNqovK1aAL04Mp0IacDT
fWqhAuOs6KwWoQ56f7w8D30bsmTFVi13bRcDt/2/ZlTK2bZENxW3YaahO6t+0opnNABtKX2t7SnU
7lFdRx0fiWfjdCzgZWMe7cv60Pq/6fOw1Ym1+nmUx/BGw5nHLXX6eV6NLjAOBBvKR0QyVTtQOW6s
98oDDRsK/fbYuvLZrma+iNFqXlfo9cEjWqAPt7aXRCn7XRTFjmqgXUb1Z2IkYGKLz2xtH8geWfiA
NZ4kr8pq3i02PbDlt+m/6O2rMf+5vJlXghT4ewRzgA0A5ah2r1tZPqR0QtTrUD/UG/PDTcubxa5/
eS2Yp9Pr+VygQoxzCVlkiLAg0D5dLqvHA6frEnoY0c1qMrCCtfrO9DcugLV5k+1gMl2EFLIaPDZF
NlZzCyvt+OC5N6OIjK3+6LWzA1JSNHoDpYd9oQR3Iq20wm1xxwz0E5Adu7ylQTd97qYtcMrKAiFP
hDc6RKtw6VvKjE2GVQPtOGeHnor3sdYjhIKgKdcCpx93YnLfrt4PSCMC+IkQA692VcDcb3sT3Ot1
dfBpTLDfihdmmMGMfyT5etnUytEFBhn6dPANUh9C/v3IT5eCIkAebQQD7psTjMb1lxlaRcABhm4e
RAHqJkjmJeE9luVQfc2HEJKil3/9St4VmUJsLuD2oCZmq9FS2ixYGY6wuHB+pG5IRXHj9TQsx31P
blJ/n3TFrqk/J8ZWxL+y9U4My78fzRt33G5xzYQdhDY99s4UucJ8aGhyB4qWjYOk6qXJmBm2oFoo
G7gR2ioBG2myChRMiMxN8IylxWfPeLTGx4J9o4O/c7zvjv/VzFmUOH04bB2xlegHqViCvQG/DsUh
5YihozPVueOxA7N+9fyTbz6gDWPnzjdJe5tOy9ZQV7Yj4gXpMfA0t8+UU3nrC5aKCc+c5QlFiJB5
AolZFqYlDSv7t5PeglSyQ5+DAXov1j755q7xv21sqpXTjjwqHL5MpkMNQoktcta6pWVM/DAu2hc9
wa5FhSpKsnxvpOZXkxr7oTPfURpD/yn0lk2yG6GtkeJBQGdo7vXQS9BzMPdxs/l++aed/TI8kWXH
s1wNdCWrykUp9cZsSUj7PIkvQMYE0CnkfGdlNyS9OlMFA7iTfEnTI1FUimMwBZsGzgf2bFIa3rC0
3FjqtaHgjSPLWMjrwgWdHiBn1mYj83p8Xw8aAzzJNY+6n137PWt+XJ60sz0lp4rgvebIaxyDOrVU
lUVvitriz064iB3N9pc/f3ZC8FyzkK+SIDBUANUchl0bs75wZ3y2zT9l/ZyLG8Ih9ntIbPAPWRs3
w8pYQBBpox0TdBHnaubGoE3cdBr+XIMkltzrT5fHsvZ5PJzBjY9sD0CMymnvaJmMVpXxZ27+SXdm
/ef6z6N0BEwV6lRQQ1Wcpszde6Vj8Gc0a//stwKOtR9//HW5445cMhuoM7i5yZ9b+j10zI3M3lk4
g3zC8deVGNcq+nS0PPz2j2I+aB/T8Hr93CB/BIdjgfHlrLKrdVM1olDVPlf1tx6yr4NuXb1RZRsz
XgFIrKLzSK15NaCT0fQci5v5j0IgbHYeJuuX6X6al1utu/pdgygJlzLwYHhlIk2iXFqahYvRawr+
PGVIuNE+pPXedl+SrW7K81WHHXD6AwhhIW2ixs7AuvjNmA78Wc93Tb6brs0Xy2EcfV6aP9pUgpCq
qyt8fugecvZSXU3AJb/voFcetBk+zoW6aS2/yNIE3ycQkhVN+qVtaajrNCQeCHtN7+vlXXa+iwHa
QQSB9DSMnimPVX7Xu+kipmfgGgN9+p26r860wfe5siKSFBOhPxTbwIanDGla0hJhZSGeJ0jd2A2P
jKudIErECMYxZfj+Wf9EmnQVeJ+HCRsZMnePmXb991EWBhmlfLaALEMZAKaunT1S2s/9vvMZ8HJX
Y6ggcog7XJ52KBCfdZwstKxmw83sZ7/8sIvnnO4h0rvV07Cy1Dh7OOh4k6NDSo3cAHWfEd/k1nN3
ME0R9R3dZVfzBWIgxzaUvMLYuz12G2zkuRHl02trbuW9z29XWACgEFU5mdNVn3hWMwxoaYUFlkXU
/IyLZV/Vv8l8p1m7kmxBHFbmDK8tNBxJZVKZHDs97WQYG8BSTOPZW8htSaB/DP3s9ObyGUSwtnJE
JPZMtlOAsO6MMbLlw5JMiWM+d6K3nuuUVLcih6IVkGjGAc2FzZekmOrQSFzzhhsz+FAnNHIF/kIF
DX1BZqjF+U57I2xaPbR9/6Pz3B+kBI6N2ZXf73Saut8XPctfFuigckhuo+wVWmaS3FmT+dOx0OIC
LJF515a1mwe+L4qogPTWbhpq7cbnjjhkYhAHbfad7xYej20wVK6273WmowMk/cPabD+4BciqcsAZ
2lYr8XUIaI+piySZL/S7PCl+FFoJDa/e4YFvlRV0JLL2dyn04UGADvBT7fVIPHIj/8hqNBwE2Twb
2KM9fGGVWvuFo7E5bDP7g9PeRmnIzd952ztlgN75Z92bXqupa6LFXco36rtNNOT6uMfwTciG1SIc
9WS5zauSBJD9Kncs0XDN9eULiEPSh27WyM4ctB/LbHk8GPvFyAI39egfbRZZMDhjvrNK5nxms/4C
TajyhYP091Zn3Ag9e3CrMK0WKLlnaOgxd0MA+Zq3oez99wlVrG7n0YLc6Gz4Xrbjm+7XItCb2fjk
+Zj0oPYhjsh7Jr4VrHGxOI29oAGT0peZNXjvGJqf3M2m2YXUKKwnN5+grOXxmlZRXZtebA3GhKpA
RsOkpUAmlDpPn1yzmX/mZPzNeNrtW9Z91AtyYUFmaqkeWCRDJaEavdeJVa+i896MZZmzAC1bJO7d
kgVA4IHWWpvTiCy1xwI6puDvc3zR8HDQtPqX4wGHU6VJGo5dUh9y5GVuLZ9/Bbb8w9ZFnNZFZkRT
J3Z5R373+sSDpHHEF79bpj7qvMFuHjutGW4mXv+pJstN9gDvo6W/G+2vTj62Q5gwdH5Hem+CPDUd
vc4LPTHnz8BHvNdOX+Mu0RyBNMh0KHn+obduPBc96wIox71POvspslYL2jKzwsQX6OSrhylMrNwN
cpZ5+445/M7XBsfc5TmrdxUrMhoR9JZ96pcsbwNmtuCXSE0I0OXJuHOcIr9piiUNRrtnkY7m3z+s
FOyuLOkLRMjSgDSlBUm69G3oNPPVqY3mbp67X63Td2PgsLS+Z9WshUNvfwypubiR5pqdd0vzRf81
2mCmBvpUQIIm73cGeHx5TPoS3GktCJroNEwgRywbxDR5HlUpHqCo2bxSHcD3W/CfphlausvB+pIQ
oAiWji9Ba/dNJBKzDMXoO5Fb5X+coq0jtyuGftd4dhXY/dBUe0+MC7aSbQTGRB6K2SR1YM1W2951
M7UC0LnpoVNMbVinLVjCqgYE8TrotQiaREKkkfqIzGVsZCAA6S3xA5Sx7Y1T0TScEssOfaM1jf2U
obYVdrP3y1y0jj5MJX8swWf/WE91YWBr8BeD0oe50OLKbZh2s4yspmFnkRFMkfnXRFTfdK+A45ly
21oiO5/eGZiYpnvu5cWDPXK4taEuRz3QmPnaCQNTh3wM9IJNgo6i0i+nl5rQdLrrbS29nWyWPs9g
SNDQDjQwhFp2HZRaat54S5LetT2t812huUNyg536peTkpk8g7DcY5btL0NOOa5BHDn5A2LmsCbNS
G4YgTY380fBE9sRFUkbTOI7tbranTxNpcfjqnBEWQejc+2ngotyLLCE/E74fqv0IdPaOJBP2P7qw
v4jCMhLgcqCEWPfE+8xzg+ZR2dj8zePm/BXFwB9gfSafaD8+1RUWQ4Nu+DuASR6USPIuC32IAaUB
s9Drm2VdHSxTJcIK2J+H1IauRGUT8X3oeXJjjh59gdzZy1IX39A8w+48o7UfjMoxH7wW2wOnWQtH
e0wCILL6oNBIHiE7mqCRu573C0BSD1qZaPUn0xlHEVR0+QGmoEK7MZHENn61neuBOK+3jKicxBQN
cPZBlVlOhEKhFQ1O2wKC1NsLCSun8YNpsvzA9KqfY2tOYaWN8K01Ojwg6Zjp9LGUnBoPAwUcZ0aN
uot4pVnN/5B2Xb2RKt32FyFBFfEV6ODsttvxpTTBQyigilSEX38Xc6TzuTFq5HM1j9awu/IOa60N
CXIr9jYih6xBQ3S8Q8Tu8Fb3EINLJBTX6z1thzcxZG6IDhuJL8mYX0VjdV13ceM3KgMIz8h+em6M
O1LGd40zkhC9H+nGsiC4r3e4WK1OmX5tSu0N78afwUwSPWiEaEOXDBVmWMHJ84tWlxJDZ4mxc/D8
8XBEf0q+G4YixzaNI4FGKw2Ng6ZNMj8uPPAPLfGkD6WUaDeJZBptWB8CM7JPHS0YM3BcjaKACiR+
ok5z7KqsozuhUbJJYuIGSeumN7TnuZ+12U5azGcG1qVR+GF4qdtHAJH1e1JFRQByLs6oqUroZ6TQ
ZfbLrCmeISiabeWgk42VcIZNy+pHu+8hdMhkeehQ+t5TqH9fAyMZ7bJ+jH236f4MmMoAD64MXBTB
7m0Q/HdT5jDMPdptIpUynEeteStlxrEarHsrM2iZ6UZ6D7QK2xRa2rzhPuze0Fx0CHFVi0vhxvWD
iyafuCQcswyY0/HbhjBjAxm3tg4giFg0Yp/EmaA3Wmt075AqJv5YVTQAphKnsDHYW1Xlv4zatrY2
bgpfn1ptqp4wNBNt+QV6jWY7z2l/m7R50DvjmUizBBZEcx9dmdKt28Z2FSQ96t8UxQpkbGy2N2hV
h0zGIoDQZBKYzCPXQ2ynfmQX9QXu5sIvUldseFI5Rzxw5W1HeXtpcShtcIIz0xLhpEGOOGzXcbPd
McK7K89jke/GvUvguTajX7hFeQPmsflGVfrSEDd+7ho08bN6t7zKcLP4JE3B06rhTUmnxHnq4eLd
u2PpSXTL6qkfpbT4XTe6E+K34pWv6ww9pJn+O8pQ7AuV1I9m09f9XrMVb+6UacS/agL/RtHqsvLI
oTHz5Lochyy/MNuUc99Ap4YqGEV1rSfOA7c7jg1uZL5tVW+R29zLtBR7zcsTtF2Jd3DiXKuHQGa/
TWO2q+pWXXBbM0ND6+0LaKc1AVDJpV/piqhtIiBbVhnjBFTCO06HvA5IAeJ4a+W30UijDTPjatNr
hsL/qEMv+lHVTh60pVZtsF+g/2LTMJEy9XvPHXd4g//QwfjZyW4LPYUCIHJUALi3M1M3LJn1O6KF
jv5xDFh8MPl8p0pA9UhzJOqS2PdS9BAntmwCyGphliFdGpgGutrKLv4AEzLb9hJdFRWpXygvkyAj
9ts4WMklb6y7jhJIRbnyTy4K9zaN9PY3qCr6deKy9ji6jO2MrAC/X+vSpyJqxCZn+rCPpN15m8HM
9PQGGv6lr+VedKWX3gipVLCSXacTXkiq1mp8KjR4ZRxMgI3XDYCgunjprKIV76hyJpaPjqv5qxzw
DPp6SeNHE0KyQ6AlJf3Rdk71Rnj9DkXWH11ksyAf4xoeXYpWIt2RoUf8Q1k1cAhjXD3Xet0oGWbc
zvQgTbu+Clw8Vr97d3R3EKVWP+BNVCGyOZafmwkKKWlTlZs40sqNxbJhgza36RX47dUdyTv9vm7s
ZFva0sJS2JwHaVTnni+TgT3xRgLRx0idOddN6wjiR6YaxzByNLLViP6HxY26y0jxVNl2vsGVjFhC
T8q9UdgMUigCeCGl5dGPpC4aOK+VXWF2ai/eoYc6vA+AAt5NrRJXiCeg4TVqcd9dF2ZekmMm7aLY
Q80zQXcwOL0Q8WbplmclD3kSH1Fw+y043D9hpQG12gF3YYtAwxv/eJ5qcL1buHEc/Ho0QrQ2OXf5
CwBZ7vUoSbrpU+CgB5zpx8Ye4dqLsnlPiNUcNVO7KysFlJPnNIiNhjbQrRZHIWUIfWQRG0esptvs
jCFNUuaLAq2Mr8iQFzHk8ZXmtfBaUU1o2rKELzkW26jTQY9pNftNYYHeWOZZ0Y3VINXsAIC215Ne
mBdSGbeoZCroEioqgtxEd+4stWi7id0KeZ9oQAEFAG7ztrQTF+yk7BdJLfi5kN67Nbykg8JlF1+i
u7MofQMJqmetFdFFQlnUhZJAs0IrbOgkgQwgLr0yx6WDSz9+6e3I9TUnwzwAmAMpLSnAQjCo2ID+
88O2Rq4Djw7f2Ozde9nU0q+rGG3z6jEJeJQedWNIAnTffsz15kkgq39pehKuXzQ2ePvdOmBxnt8J
PS+CHnXFl8Iu7kcZw0nT0f3JbnWc6ljEFwaB4GRiSHcHSQeCw0zdEODk4hJyhnr1AG4L8V2TlcVN
1MVlfgvNiofG1t/RP6hur1nUmO6B6TrEhka9zXxWZr9yqz3qNHsiZWVhv5rqJdYt+eRmtSF9jQzj
izTb/laV1bWbR3aIR5Rj13vuu0rGF9P9WcRFizhE0/eRbWnvaZHqPnRnAPdOnJLE2wQtFx8YVGFe
7Ai/3hTC+anGFs+gSQ8QbbY2wyCfRdomQZHiXORu/VErN8IpEy9m1xeBMSJMjPtS+A5aqe5KOyuC
moLy0vaefoRP/BS7ZvIC5XLnBzS84svRMko8o7WT+VnPxC0TpG8DkSG4zUDE2GSo31+30F7St8YY
sQfhFl4RojlBIfej2T7Uhc2764RPqpSZjXgv9kDhajv2YajhgzftlSpTCEHb+Y/BGR+FTaBvrSz0
Br9pY/cXRS9wPy8Bp9yUcYtHqdONFlJ1LiA2rlNA582F8hPKt43AgkN1nVx4jXBAnjHLC0voP/Xe
+ml6bRqIAhekles/SQ1OIsFV5I8JJgPVpxx14D7GnJWseR4BUQkG12A4QZn6U5qj5meWEwVD5YwZ
UhFxdN0Uqr2UVGupzzt5zcZIA3fPAsokJcoyQh7ZL70EjN5Ihvs+s50QUT+iwC5JcbF4x0pnLxp6
i/uOlZm7MclkMIw024+dG29Fylr8tKQ82F2hEN7LiWzA0uodJPQmTEZ43wWXuLDjQdz2LsUYOnDv
+Jipo9aN2Q+Oplqv4P4Vao80UXWXAm3sEzw9Kugc83GEctRTCaWCvdNVSRqQWOfXkBazniSPEpxw
u2qAWEPDIh++JH2TgLtdjKTv2pAJzSm3hcjtnWrLrSUL/QWxchfmwEDdKqhlbupc1EDeU+NHJpp2
2KsIhGXEVUD4Rbgp8Ap6vtfoZVC73riTvfuKqWc+vBLQJ1w4scOoH0VmdnueIDHgqD2CxK2XNN6l
XjkdGh+wpL1tGl6Z1x76IW5aKyGXSe1WAUrNVWh2zTOypnRva+TNi8ve74X3FCsMjHILDeata5bq
jx1r4Jzz6JdTyzc4Zs5mjKl30VWIDT1U6nuHd48yiptmU1V6FlR6V2WBputFWFKWhJWLWKcZ2E8H
ElaBpWXQ7DOzfZ6RPSntvdCGvArgPpe+Y4+bEu6VZ2d7Wr26dN/YtW8M1gfpo2pbl9K4onEMVCKy
sR8WkiI/YqdBaF7oURva2SQlmxV3CEOfSR3xDVcqh99Zp9vOc2qft3V2bXbIrg6l/jZoibxCk3gn
Dzsmf3hFQy+NTNWbKh7tW2aa3aGrIoZwEyozupMe82b8lUbC2inIVg9+TWPEzTrSPCqWHnZ+bfVH
N/OeCk3PYkCqbGTjskSFHOci4I3hXZSZlocpVIqEz/Cw/GJ4RZ4AxVDGfkzTXxIuwlXUU/0miewy
7Lte+ToumavRleSuMXITeZxc031lMmjUutqrR7p7cxyNXVWY3UakTXLdEYjpMtCw/KQt/rix9lFZ
wvQ9N310OMS9JBzmELTmn4wVkBdlwBGxMXEuIiu37cse4l3P5ohcmNFq3mvfVjYPVVS5bmBFRoNm
1ekIeQBLwg/wNDQLZLnjt4aS0ApP5VNSRDAVOy/KIypUmWs8dB2VH0lboosIw80Jrvw4vko8B7uG
Itzd9ggPD5VNEFPatpS/asohF1qXD5XREIjwQrA3aNK4awKDFMeC2/0lXlkU9AYv669VljjbXsmf
fcRxGdmqaw9tTcpXqMaM0Dis8k1Uad5tXJQ67hqQOFIQCx2/YnmP9KH3juRAGkRNXr+MQHbd2T2J
osB12YhhwVW5tEmZ6Ggewpxtx4Yu0NsU0vLEfR7qKvnwkAm9h5zSC5BH9n4kAw2QGR5xecSDuRmZ
/WIglZeNuFRtKLlDUi/mv9qKNPj1aZ0hvaDSJIzqlr4bgtnPw4AkUsI6XIBeRN8bBKFX2uiWv1k7
rbhu3uN312FfsaEJSiTOQvTcVhvAgsoj8xDgGsp7ICpmgTKF4xMqcBCLvPMzMzGDHhfOtjFF9CMF
5uEBAgbNg1HX45aMzY2yO3oPJFva+h1JpvBC4yZ2Eu17XLGIjktVGbsiGZELAWoXKAOJRNXlSO1+
Z+r5cA+6nHtjdmicNeRWsZsuioem6rwxTPXC9TNPU36so0OObzSjhgiDm3ZQGpSvlGWXag5QGDGm
6gYYHXOwl5SmAb9qoI+OehmdjaJ70X2/oAX1EkAToGMB4og5K9Nwx4VnkXOKilxopPtojZW8VM4A
UOQvDMv4ilm3kMuiyDnRx1zb1FZgrAnNLnx/KiEDxAE8P7pJzgA5OdeZx2vPfWysn7hCsRHPV2QW
luDz9+eASLt2OiTg8P1MKuSO9mZxESETd97IyiDmXdSRpB9cpH9cFKqv8YxoK1Wlpc8DUQEJecDt
QACb/v6pUE2Q9UErEdsBfPjyI1pT3P/6dcjdAc0NoAu6k0Ib6vTr7uBRjSYtfQQGTLtw8/35uZmA
HydiBuAXff78DHeC8M0kdYzP6/Lacy7UeNENOwf5iPNm1kYxOwfIVKL8oTX0sRh/jf0x+fn/+/wM
8kBkLSMUi+mjbPZIdNOVFV6cJJQnoS6AUigYbKdrAMGvwk6khV+vb13uD9I3P8Sa9ujSFAEgPukV
I0T8ouHDpBFzmaL2naNVtzcIH60svz9Lk2LFJH8JrPOcYpmkdZEnkMB9NJGbTMxNLr7LWsNm+mzA
mc1TKsZUQjfrsaXK79yQ6WsA6qVJApIerScoOLuwdWpBKxVFromYj88SvRFttkZuWPo+dD2mFlYT
1n1e9O48lydUtvZjh/cQHrvTaSuLMM3B7MBN+Az8fGAtvzYwbbmJcqrZOI+qux2jEPIL3a568Irv
n4gTMzPQlJanPPJcmJEoIYRRtoIhXDgRBPhECyQWgOa/tDUpBdIdcSwcOMjWDe9DK9+ZqBxXSMKc
37NfHwhoZgGmCHw0WLsgIpwueGMbVOXSQ2xhjsn1YBWPqFVYd7JV5oqlhSGB/QW6EUgnkw7RzFIU
o3ZNuKs/GsYHalpB1zOU8xJwHNrvWwLebAIWT8BpSPWejqlLoEiBzTc8NgNBOFB2lboC4IC88y5B
FjJ22bfBhUhoQDgCwF5sOwjSnxpEnW0A+q0xH+N6U6tNs6ar/ZcqM9vUAJISAF/BHZ6ANacGKuog
ShFwQwwPSbpIs7IgTzIXkOGqvhnzMerB7JfoRo2iTxRqvdEBDWE6fjMa5dVouPwCJcjkwQDKwI8Q
P++QZHJu4boO1zQfdG032HZ7Z6BKe0v7d3Qcg2iXveeG1WwzPeo2RQWWUKJLp/CZldZ3+uhEm97S
tZ91xo2HNIXreX5fLuwWEE5BvEHHcACm5zLIHlox6PZY0UcXd6mXHQdC/H7cIY133s5XCPrEbIUp
VPzgA2DfnE5tz8HFahOTPqJu7dPuvoUcA7JaQ40EFSrhUX/dtjuSXyAMRJ555bL6yv0BZg2b1MbD
BAIGLvdT63RKPBWuzh6Nu9qxoM4bYYJ/SfPJS0SgScR+SLWtKEJ8vYOxVYHOAYEFhsmcYMZaW7hO
L9ljHEU7pmnbw/kpXfg+aNXgLkwtuSAvN5tRZ9C7zGYyOZaiuy2M/JIa35Vnxo/+bGHaPJ88QpE3
Xg15x+TYotzabDT729BIfB/YsgljBmlKd7Yq3EJbpJby5Jim8BKCVYrf4gxB793GjgNebk5a81rZ
6hk08R4NApBMvoPA7X9Ygk8GZhdSzXpTDiUMSH1bH3WycsF+/f0IWFA8At4WFPQvOoW6ahgVyI49
gtnHJYSFv+3n4PtYAUjmTqHjnAzAjUhrRMe0x9y5Koxd564cu6+PHgCpf4/dpAUL3ZrT/UO0Bj0g
DIsf3fGi8I6pvS2Gy++uwKmJmX9Q9KWlAx7Dj5YWgt2Ur8m6LCzBXwoqaG7wab8csgjCxdwq0H/O
1C/ySxF9+wR4kPObRFWmRg5fHhzVxVmXj1p6LH7FADir728g0MwBfMQFgbvPmc0OL3OSl4PHjxTJ
ceKLl+9P/ufPz6Jqoiq7cRQ+nxdXbntTOSs/f9ofp8/xxJL/9+fPGxmbqCJyZeL7RhtIB3AF4iM9
j5p5kLhrWoELexWZE+C/gakEo3mOAu9T244zLy+Ojv0kWuX36HC2Rk76+thOKrP/szFttk/3aZnX
0FWBe3bUNrJLfLUxpszl5tuLcmJk9iy4dgHuP4MRQdE7Lb0ai2+/axgFZKjA1QVlDq7mbBSlxfo6
LYojLvTNaA6XLGt3/2EMn0zM7tWuZnbBWFYcn+vhpk+//ayh8RQUgCBwY+HxmV9LPFNVH6HA+5jz
n40IKFnxdRbuDDDQAM/2MFGgsM+WORPABvVIbj72ephcACXz7ck5+fxsgbkGMisQ//ajSvotdMAE
H1bO3eIAoJYKJRL4LfDvT1c4I4k9qrHDBFWAPjroZ9OtWJh+4+xkA0mEdw2NpZBOnMenKasNJGRd
57GrtgC82XzL1Pb8NC0cNvT1QIyNtN/fU306CAEoDxEocD5C1zYw01uhXcmoCrJvtzCAIiQylmjk
CeHGiVx5akciQEigDuk+Rqm8Ypf5qpe0cAueGJhd4jGJ42pAsf6R/wGoKPa2VhI4GeiiK4du7iSD
cgEwCKSrkB+agp85QV4ZJqtl72jHxoE/RjYiI5da++yAvdC2F6M3hMB9oSgR78+v1F8iwafdMHFJ
EEMiOIAcFqLWOQe3aBJqRKynx6EHtATMTG76EfAPT9440F2CHtMoX4jnpLG6D5aT9qMTtndVyI79
yT07vyyY/izRE2ObE+b5Gh0JqrkKyDSqIbRoyhoSFUMWuw9xU6KNWUviO4j0dujyDrX9IL9UNADR
pCsjwBD6J80tAE+Q9Qbt5r0dQBByZ7QU2DQAEi9qYFXQ3YP3QK7nHs+ugTyNHzrPOoLZqYfnJ2a2
hf+ZF4qEKWiO0HOZ61RHxFN57Ch6TKyr150orvnreQOzg/6PARNao2hYseB+ZHXdeLre0qOuohC4
+0qRlSGsWZg9FjX6LRMzxhDQV0Lbsf8wAAIJW6Tr4L9OMuunhy8ukEYTtYHPm9ouSeP9in9GF5YA
tD1wM01wJfUv1E/aJcijuSU9oo0XtD8Z57eRY8gnoxHRvW5B6UizRnSuESwNGZSDAotL6wYF6cjy
VefUW4e21qUk3H7Ia9HskDIgf+yuu2GAzO110rlIzmhpWKaavPDG2tillgaagNPCHTRqIOncWm5V
A1CVAgthZ5hxHwwJmHEBiv21L3mr/y4hROy3DPSKcejpFZBJa/KkC8uI6wGTYCCdiK0yf3NSUElj
uzePlPzxfkT0+fw+nD0H0z7EAkJYEKQp+pWjIxvmernL6BE5Rd8E7KDvLwEQP2/kr9L67JqZSDlg
+EC3DZWy2SDy0Wl67kXm0RmcUGQ7Vr96O4XsjfkOMB7Q4FSE/GMCvtthPvy2jYPtvCskyjW14kLN
VQf+GTAUlKAF4cAjnEdexKsZZBSFeSStuKnKbNOZ8b2Bnr0qQn+ieLylDEgnCB5QYWyIECuncmFX
T4Js/5qfnUogi9o2TWBe1YBSchAd7jV5FZnjSgD4ZZxIPU+MSgLZo0kuaE6EH+vWsxhO7y1yhXca
xEJsicu8k3xLszLddCm/K93ktdc2Rs3vdTNZGSiZShqf1xzyrP/obSBliEzl/ILgHUWMjtzaHWlR
8hWtZwRE04EYFPKYl3p2g75H4iJOuTml88gF9k4DpCZOIEdG29L3rZtFQaS8P2OTQoc7jyQAgz1U
EyrV7QF5X/O9ZkcBSU1MFIJ+5CtA4kXS7PRGq3NepHlfFofBhGBBs6+yfQRwwvmjsGQE4TgUjacH
H/y4UyNZju5naBo+dcT8yOU769D54uW8iekTnyb+7zg+m5iNw+XAUno2TMjkh02Ti8zbucwLMHM5
ibZtvJZgX7SHXD4FkQCRybzLa5yPbkG0pDgoDS3+RjMwoaCn5eg3rO5k/EtLL86Pb3Yj/h0ffHsK
Lj16Pn3RaRzMQQN7IUZrMZCaZB06wzf71v5j4W9jj7/CPnMfWWNuZ9O4BAiYbSPto3O+lzr58v3Z
JZBKkzcF0t0Hk1Of9B98XDl8S1NkIt9qoD6E9MlcwK1tUiJaXUOTTxpUmKW1YuzSLgasDaR6nBYK
eZPTXZxw3dAKaKYfuBcwdaFpm5Luz6/ymol5QSBihe5F6LDZdeXGbbuD0ZZ3SemsuN5LZhAPQR3K
mPQf5oqDibQT3REtP6C5ipdtu2aXr5WF1kzMjnzceqT34o4fMjXKnQv5ph1cWbbh9arbumZqdvTL
CeTVl3i/sW73Thff2v3FqB7Or8zsCfu7e6foHYTeae3nShClAkKwUjo/1MUmpfvR9vUqYD/PG1na
wZ+NTKHZp4SNRH3LjTzCwbjxfoOFNoAp062s/ZINZHgBikDwQ1AHPLUBVWUDfJo0O0AqeELjrgkS
L6wGXhQgayBv9VeF5/T7FV478EYSedDqV61v4OY/NKCRfHuiTozM7pK+it00MlK0o2w2wA8TbeXB
Wpikk+/PJinWxqpzLQzCpmloqQde2SsjWJymSaYI3ogLoanZUid5rvI8ctHDcfSHN3BC+cpeWjYA
2AKCOeTbvdkQHArqUq5GcWiVfW0N8tJtxHXJisfzK7HwDjqoOP1rZprJT1uWK+T5oZ6A5scUsEm1
G20Cb7r1h+jWNN6S+O28ucWFgZbC1CUNUdI8GVjgaRS6gVF1CXgwjuuT+r8M6JOF2bwxYellXevi
YBTu3oMyrmHf1ZEMeufedFM/yV/Pj2hxnRASo8mHCdd1DuWqIwtsHFuKw0hS8D3GP0NXojbFtBUH
YtpQMwfJgavyr53Z05IAZy+tshUHZ+JDZETZ8IEHUGZ7IMeV02gPABvlK/Hs8uDQqhQwXWcCep3u
DiRFShXZ2B0dsh/lrmWXUbviVqyZmD00SSkMCRqlOHjAsNuX0TGV/+msTng7hKQAMs2L1lZvK9pU
UM9KrYdCfXjlbSI353fB4up8MjE9P5+OkcxH4CUk3DshxoBbh6QBGtX+HfPfRhp+3xSQTJDTQaNE
9I2aJvSTqQJCt2ZWseLQxl5ARHbDcgH6h1H72Wi+GDkoiecNLq0Q/CZzcjagRDwPPukE1zYH9PUm
CC6TGKxlARIxX2vmtmZm/ibgyjZiB+PSyO9UdD4tf1lkRVNpaZk+D2V2OeSjGMrKdGEDitw1kaGV
oRFa6Td6tLHHh/PztuByoBH6/+ZtdrVq0ZiLKMOAPKyNWT1bAxDfRGyYXDlCS5eqCdl03JeoOX5p
SqiTHN1g9UgcSGFdaTS6BgVgxcTS4iABANAF/kHBeTZxTmQPaTT1dueeAJHybtSe22/2j59ctKk9
8b82ZvNVGZ3GQB8qDnkfysqHisT59Vgbw/T3TwfHGmwTBDh8H2GfX4/geyoFtvXKPb206pBzQXqf
ItQDyvTUiqIGOBt2nx+Mnuw08w66GyHNf4lvlnX+mS1oUcMDtCHpMr8GamgFQAib5wemPSTWBVvL
xSyOw8YNA7mjv/fm6Tho3tVeAirVQR93TSb9Nka+N9v9Pr8mS+4HdKEARQfMGqnC2QOD7GTUQ91A
HLSxCGK5b8d3WqJtpwodGoVmveZ4/q1FzZ9RbDHATR0I337JkQvqZBA9yMQBTULHKwfZ2CDVKhrq
vaHtUrc097ZSTyg2iY0k1rCJqJ1uQJrQ/QpEfN8okcEZKNL7JNFEkBBPXDIoR4Xnp2Vpq6LTAjBr
U4z3RXbRAdegGxoPV27xzImEHOQraf/D2/7Zxuy+hZq5rhm6Vhx0ctDKO5BgIGyxPT+OxeX9NI7Z
YUANqIhAORYHyFpdOqR7cOg4ES0vy1SGyLqWaLTEV5Kla3M3u0Zyg6isczF31Wvu3FZ5qMr/YgEA
McRIEzpzfhkibTg6RunB5RN5UKqLWP0sBvUfbivctP8amQ2jz93RGQYmDqqQgaklUFup/Do9nl+g
xcmCdwdcLkpG8MhPT7kD6jvUKmwsEEjM3bgbiRMYCGnOW1l6duF8URP5dJAqnNnNm8qStt3gwMdT
0E+C1orY5V7lD+Uxzn6fNzVNy/x8fzY1XWufLvl0kru2W/h6ff/cqVu68vml+cLVjjw1Sp5Tc63T
zzuFlTkcKCtkXrLryCVbo4sutNj9HnL17+UO+TFIvEyU3C/tAx1WIsejRpxNE+IDaEN/r7nuz/Mz
tTAUpMKwHBBQR0Lkby7+00xVIiqYRh1+4M2vLN2UxpY7K7M17Z7ZYgC6Cb8ExCuER/PwwROpZjmW
xg+2/NMxcBW9wNPAmy8uIJAUGt5dudZjc+HVOrE4iyY4R4zGsTZY/t7n9KaMYj8f7cDWh5U9vTR9
6BxvQzcbxYovl0CcqFxPIPpzaLTc79NtBUGn3F1xuxaHY/5tXQjGOvb16XaDEm48OlWMZE/0auVy
x+19WjehIda6pCyOBohHe2rODeD5dKw+bYa2KgvIuWAzmNoLSKa+4b425YrzvWgDquWAb6JoDzG6
UxsRtC+iMcbaoBPtqIU0vtO7j/N7emm+pjgcCM6JyzBPmtiiTFz00cqQzbACdGP3daMPdehatMPK
6bEXLhoPzSBcdEBEoQjO3uloIC6jxqqtsoNnJvV9abfvZc4KEVg0zYHSyrV7VrA7gD222iEFR0DL
rK2AXwJNAei6AQGev6LUxzdeM9Z+KVMbYeNYvOZsSPbdSPifDMn8rTcS74bbFb1UUHOAdBSUSSxp
oX6gkWaPhiv9ASCMwq+6rt9xzUxDxHDqUKGZxI3qNHCLdSgkiazRrmxpaJC3qKn3S5et2UMKxW1D
2rYkHMey+9OYaElL5dB9VNDAeIpyK/0VCeHtBZSGLi2Ra6ELFvsOCJ2nVBXKF9EY7RPNHncQDDe3
EDSA5IQWjwhKFZo+M5PvM54UHy2F0pUGZTCo2QC5A4XHNSra4rLjHKK9jIcYaL7sdQqxP3Qcx1ks
d2jWcNtrvkx357fW4npD+gmpJdMCFmjmqYoxcyjUjPghB9TjVi+qzfnvfx0DdGsxdjRlmJpHzXkY
tl1qhVnjBEIu5QNKCZumyl662LjOibNydX0dCjA7aGIzESh14CBml6QlwO9QksPUjrWog6xEQHPs
Pl6vCROESuiEskDsMDvoQhgjpJhQnshRNIRgag3npRxR1BFqC22+y0j0V32lvw/Mvc74uAML91VP
+crPWJpQ1EbAzADo0PXmnQB0XqAfsoNkPGg8hz5J97pCHG6Jeg89xeD84n31c6cR/88WOb0MLMD3
qJVQfmjHaiugV2ePF3xE3/Dqwa3cm3Ttul5cQSRkgAQgABrPH1YIpTsm/HfMsGJbcACvFbG/vd8x
JCQvsCvB9fjSGM/glde4SACiYSmuiuijztf6nCwOYmrlidQixjHPK6lYK5Kmo+lh3Hr2ZbUG9V5a
fyCVDFwLAHCgqHi6JpFWEWEp1OLyuL3LMm9jpFCPSKBTULnOir+2aGuCok1PJ6oyM1sdZO25h07J
h3RMuwtIx/Xbyqn7UDlQOYu9Uq5gU6bvnTpWYDMi7kcAAkwtqFunY+NqYJ4HNMTBJDvuQpsL2avt
+S29tDrg3kwZDMQFYBWcmrDb0k6FI2Cij5xt5BC5aSGythKETl85HcjkPkFKGzwqXK5zwEdG8qKG
nhMqZsMxVUEDNUKerlx3X21gsuBnWsjPorPFXJdYZIbJIfWAUiZAinr+bJU/3XFroCQU2WvE9EVb
U0M+lAFx+1mzLH3dAOJuNTFHqjlXRxvpxsBCEIwSF6Rwd1BXc36OLLZWrrrF7fDJ6uz68eB4GAzU
x0MT9/vJgwhs2hoBJK3FylwuWgIaCt0/JuzqPOsEpSDO6zTiB0u8FX0NoYMHYq/grRdsYEtDKtzE
emGbzzZ3BxmaoYq95JAgvBpV6BUkNNcS9gvb+8TI9PdPDm80gSXSFEbyH+iUHKbIR5w/P4ujQIUW
y2JhNHPXXR+Ensm2TA+yK8Om0V/kkN2QqF3JRSyNA5wYIGFtpJq/IBqBBG7rBAjsQw5FlycteTw/
isXPE9yhAMAjczlH/rhENXCq8XkGwWV7T6Axdd7AkrOA6HMqZANkP9GoTxcCgsD1SPQ+OVAI/l4D
SvUIGH6+reB/QpkW7rvTi5+VZlk30C5RUL9tiktXZPa1VKmxBhFZHC4A3gBVmKjlzUOUQhsgG9Sb
yaEnWqh6dRN37On8gBdcBWMKgCZqI1Dg8xM0dJVRDho2XkafwSEJM93cxfV1mXqhAT1jSVdWcGkf
IgAHRAyq4ChXz+Y3lnamCifH08Sqh9yqbr0y2Tdd9Hp+WAsv4ES8gS+FAsRCkYj1Q9tImhwqVu0j
pb/HggGg2h+S1nw7b2pxRN4Uc+ECQxVsNiK3TgpLJG5ycMrQ0QFQuO3q4LyJxX3wycT090+3Qzn5
+jqo9gfVGSKcoFvQJ87W9v6alWmg/0fadS3HrQPLL2IVM4lXhk1Kuwq25ReWgwwCBDMAhq+/TZ+q
eyVqS1vyPQ9+sQ9nkQaDmZ7uV1a6saMmbQM4umJnO7fesPv/jWJZs1ffL6Xu6j7E92dQODnmePQA
Qv68Caw6YFsAi9joDnxrovccDU7wDO6nSssu4RfinDPXKZQ2kWQBWBvoxnVPLHV6+Fc3RPpL7mz/
yg4fCAjlxqvA+Xy0AyeH3ASUVhfdldU4kLvkcpRFfoIC00YTkjqO+Fz35PIqgglk3PB6RA5kfSEA
+y3RAMDyU/4IEuJPUoG8+/pqrQWZmE8Zvk4k6Omueyv9eKHX0Nx3BpalerWZuqafhNcvP99qkxqy
gUVvxQaf0PYBaagcfF+lGl8mLW+oOz41zaV05bmLAogkSLsCvQcWj7XSNXy+kJNq6YkW9p2nwef4
s0K7iS1AGSuZiLnjbSsJXUELxHjUeiisfzivr3/BmjgJjfVZ61b4Bb3vHs06e9KMfD6SA0INZR/s
EfSErWFq1HfbYehsejLJ9WjclN1pIhfO1Bn3CRNocbaQ64O7Xvm2PPTbQDg+PTFv05fgpzoYl3oK
z6+VvaDzAYgBXcAKagle5EKBPoOeQDhbPduBBlnbZOmdEUrjGrBvunVB8hbVQWbEA0FaKm/ByR1M
1NgXDgTGPt67Z0e8qBoG4GpYst1vt+7Q1HYH7sb8JK2jKL957QutLyRq181Qy/GATChS3ODVQh/c
Gg8GIWCNyLhiJ/jb36gl/sqpC067F9mqjeWXV6rqnkDcBtEJie6ij8d35h5BchgxS0gwOEQWb8cn
Q+DRnSLMT6Fm8fh1ZvmF6/DsBL4ysMQ0r86+0U3o20S7yqmZr60CskSoFn6uCfK/+QNVBxATALu9
C5eVOWSW2TcINOc2HUAEV7aP/zBLIZhO0HaHGsE60AwLVcne0OxE+ZBB6QhqyrWA+sD/z8rqdEnu
Omg0gxWu7cgFtES19gUTZyJItH6jUwHJSFSy1+9Z0oQ1CbqSIckNLsiIgafxgYNF+2qe82I3NdZ0
B8EPO3GC8VLm8EyUh0seLPN4+iEvsC7Xg8CUk8FFsG606uCP8iDC+dEe9BOd3Asb4uyee2Vqteey
ETBUMJEjBAtkFmmVN7d2PQ9xaPJL2/vs+UGZDcRKkLt8hw2evdqBogei/kBtq4dCXgjDzk0aGj6h
TIZOKEQrK/eTsYI2RM3shOZEUY+3oXNtCRW3vX8hiLlkyH57TB1zBtNwCEOdeMqUe2X090Dso5Xi
Eori3IShh9VGsjrw8e5cufds5JJXtZGfMrHt7N10ISl09vNIniBGAvnKO82wiYqinNEnCdTA7fCU
tf9wAQK0+7d9FaiptXg0ykaNxacmP0F2BG2MM22eRuoN136HNpCPvcHZixB65+AHwlFFHmD1Vmkm
cKs2o52fpt6QcVYBsjcWRXcbZHJsIodbUc7y7ehDeoMpnXgcgidNYfovzqAuEcwsMezbXBs6H4EU
WoqWSFA5qxM15n4zKMiOnJQAYhBlDhnnztxsrLAKkyDQ5SK/IqBxQp4gjjVe8FrnzjOsIqQBBGBB
tbzdnGhTAptxFtKTP4ZXlmAQB8qSXGw/nvCzRyDAmi73IBJwqzg+L8FxPusqP5m1/BXyGgzA5KVo
UXCT/YXMy9kBhUCTuhbaHNGw8nZANW5kbwh5frIKotOhnZo7BVn1w9AOl+Tbznn8JY+N6AJuH4v3
1tRkKN1ODLso99V41wtgZ7z26PX+lFB0od10tHUTp2unC0+Ws9sXorSgJUBZeKlNvTVMDOa3Jh9z
oKWqY5OTRKAxR4oJXIBNIlGGFAHUU4KeoKPGlgk4kzfZ5HwevxuCvisIltYNE9m01aLyvA6buREl
HvxQKAA3CX1uL734z22cVzbWzUENiLcyO4SNUW3rQUee30T+tHcGfsElnHNuwI2ghRUJLQ+ET2+n
1EZXkFVUNkrUxS5w46B8+PwJWJgkgELC/QweoLffR4p56iaflyeR623ffkNZFHyyX+xLDF3ntj/Y
Y33QBoILz/VW3oTa0O7S2VSenHyOFsZDYKoNgHo+Pxo8UuBBLTzM3wkXeg6tKCl0eeogBGSDx2UP
Fjf3kubfucV/bWVZs1fxLdg3uspxhvI0QDmo87pEjD94nkeV8fsfhoNcCbC6EHsM1m8vbbpVVUJ8
78SdJOhiSaBL9WOS/+JrkTFZ3pHIkL1Lm2RAQHR+24uTsqAZRTooDjjyu/KKC6+ec3sANv7ylSEQ
XZchORsdMoLa/lTNPV5zDm0jh9TbueyfPp63s47otaXVbgNcQnfEGsXJcsAZPxZQFwqvB4NEhfD2
jPmJT83NPIcPs+9BG4JBWMO6cLDOHdwlvYmjtfCQrGt8tOe9ZYhZnIJQfgeb9bEGt8aFYS7hwPqK
RsEDpHeAZAEut7okrcaD4hWryhNpvUe3nZNiZiCawPCKOsZlA7y624Odc7x2AAMqRnIoa74f+0s0
DGcXFm8LlH3ROfA+18JBiQE6i/JU2y209Iw2gTJEnvTAAH884rOGEIr8xdMhQlp5q6IsGENvOU7e
WIDVymN0gy5NEGtkKswu2Dq7gACjAry3hAbrW7SYOyqh6gdkdr8lt1L8Q9SKMuP/fn61RcssyDw1
4gbRlh8NECZRXz+eq+WWf7c5Fg1uJKFQm19XDjqufF3ZtDzRZv4dNAfix0ZZHZzZS4deph8bO7sw
oFsDxQtwIu/QExahcrQIEIhBeId+k8js7wSYED82Yp23gmANkQ1Egtft9r1iRIDmqoIulCkiUs93
XhZuobe3caneuAwqmtEUQT0PWlT2bNzUuXWX1fmuV6C7//i3nJtdlNEgCYfsIpq5lp/66g4os2yg
lYVG+hBd9GSyntsa+lsTHgvp2AZ/VC6Mf5hiFGSCvyBPAIoWZ/DKIjcHcM6gmHGajOsFVETYN9f+
8fGozt1sHs4wYI8+cAlrh9JAHkjqETG/E27tIrXyjU22zidVbP8mb5aMLCTvkT0Hwe/bkQQUSgei
dcsTCohbKBtuoaxyO4tL7AznwmAPKS6kh5aANLDfmmGZhVCbkPJUWs/Ez+OMvpgQ98mDb8ovI2VN
F7bnOYfx2t5qgVyopEH/LoTDgECN98eGFNXHq3POwFIQgB53iOLqegfUGuev9Yrlnt4zeuUd/+Hz
C18jwmcwZ64fQ2UZ6oXvokDcPEQ+CEua9hJF3dkR/J+JdUocuXbonoRA+Fa5LPfT2IpbO6eX6L/O
ZlcRLaHjDQUAOKPVAwinferMDjARj5XB85SNbGcwo4w9F6waY5EVWzAfWRDVFBlgPszdVGqCEM7H
03nOWSFtjtLtwomOppW324/qVgnpa0Q7xhwD2POtmMddBdHLj82cm9KF39RGXAXw1TplEEAa1prL
pTEty+IJ+YDhUlbikoXl7185HoUqlOEyWGicOBTRWOz+ZQSgokAMA7yNufq+l/VhHtSGOM3hjYAc
54XM4Lk8BgraS/swavTv6L+EU2veN4hutXsdchn5gRdDdizC3ZAb14TbsWddCMzOudHXJlcOjiLU
ZjUB2FciNAnrMS67vY0qnqMvTN1fhMH6kn9tabXJZlcCzldKPA9ZsKu6Ygd9yFSVfKOYdxhAkBKJ
gB5CUAsQQ36tKj+pQuNRZfzC0//sHkEIikAWVyLu5rd7JKCQFq0HhPbu2D8RMRyARL8w1nMm0OGA
8hACP/y3MuG1hl83JWCi6MjKH8OszCBIqMcvH2/Gc5cGGvSXsAmt9Gh4ejsQXQMzM4VzcRr9Mcnp
k8uRfb2pvWvp6Sgw7j+2tnxtvXwLizOQOMCzgMD6rTVqzrQfS6DmHL8CO5wmUHEi+7wQN7Rwrgio
JC9cIefqsgvz5f9aXB02YvSon3Og2ybe3+imzOPK7A6TntGVUKqrsaUbQ/vR1GlogULzNArkkHw8
6LML+eonrEInu5zmmc0luDW6aHSSvLzwzDz/fUSiFuoeHlBCbyfV0w6ogKwW9xi9t8Wv2WguTOI5
z44+lf81YK8MyEIavMOqsXKCwFhd7UEE/ctxL5EtrE83gAULgSXYt5fSTfgO2mZ2ukCuF50PvTS8
lI1We8+6cUo0JyC2BNn7Lco3VdJ3VRDx3IeUhDNsGmiUmo3+zSpVXFi5lV9Dqwcwy0s6GDhZIGXX
Qa/DTdGJUrDTQO1q3wyFvAks5sVCgfJjZv4lsY+z9oAXgUXgst+VQojZq7KjNT/ledJYUeefHMgN
O/tP7cf/RvXKymo5ud1Mc61gxbJ+k1lGeCh9bGC1X94ZWJ3yTosRpV4Y6LIFUfxk6ftOpx/bWB/s
v0YWzN2iMIB4911+ubfyjlQj6vTDdFWw+tY1nG1gQH+1UepuhOS55WVJxrIjIqeor8Knj3/AuUH+
5cYCJRN+zBoLJ2XIIAqHGr7IVUKZs+2Du2b69rGRcxvitZHl6L8KRQJuFI4FjfmTPaEnm/Eon6DR
YpwM/fixobOjQQmb4N2Mk7cO3pQ3EMiZkvzUtcHPnNW/0YoCdjF9+tjM6rb5b9FQZAY3EzLV77rC
rGocalY5+YkzhidJrvFUheAhsx4aMUAxxPnTWp98Fv216SJDimwyIv137RZYnhoRBQoRxP9JvB1n
jyU7uB2JWtJHQ1Bc2JjnZhKlZyQ6EN6Br2/5+1dL1tdOH9KhzU8DhE+7R959AYfkx7O4cvj/jWhh
jAZLTIj63+rOLqyhBVM7akWQrg+th4p/7mG0fD/AswjTBXDZQsb7dgiVlc8TgcLoseUUCtSPtroQ
op4ZwNL0aC99j7iw1rtNVJUy7N4lx3JIzU1wyTec+zze9GjeXOJre517t8ImmCzqkaPQt9f6k1CM
v7MDFCfksWwCwMyavHM0ncoy64AcjRxUzl+RFv94dc+c+RCdTgAf4QJAh9DKe3Lf4M6UD4BReVHG
fwFbaZOoo58LGpZRvLGyzOGrbUrJyKqBargvUW0hbv0j6IoLQPUzywATqOuDKx+Q+DWHoDYzvDpB
HXLyJ7TmOdkVKnDJv8zV/5lYzVVJe9nMI0xQ++CgAc+L82orL1WGzxxpVAv+skCBmhAH++1cEUc3
rQYq57iU9ybnPmv37cPHAzkzV4Agw/uCuRUnYp0issJMzh0qnEcpY7fbQS3y4++f2VRkufJRhUAj
CUbxdgjoxQ2LSZo4cfWLaQyRSQ6NtuPB/FyoiG2FJQfSCxhutMwD6/zWzihCj9odJcf5lyzuxBel
P+06YMBDShTvB6yJs3Kv1AurzqNheKzoNdu3l5or3q/D0qm2iKGhsRzP59WGsvBcaNAvEB7B/jvd
eJdoLt/tJGQsUHP8KxAEAZJ1Qnf0jDATrLWPqr5yX+zhygrTjxf63QBgwcLTfyFdAwX4WnawM8as
M6bePTZdDoIQ6OXOn3v6OthHWOKlIQ3bCR52NUWGr8O845Z7LEWky30ZXtiq718BWGEcM2dprUKB
bn29eZrqvsqa+ZgLlZQQs+H5FlTDkcEOVTtFRXjLpofBfKZe2mW7rL3gtt5Hlot9G9piyKWCa3MN
SNLeDBKkks1Hy7t3OzvJMy+ex6sZCtggML/rugT0tfSzQTn23QIFRcIb1DjvQZiWgS76zB6PfpVW
xlUhLziYMzsPXwWqB5v6jOSoEtxwS9VMR1Mkmbpx+4ORfzZswBBwKQJHilQkyt6rsCSrBuJkLnD0
wv5tOSyxjJeP9/a6zLlsPVgASAZDcbx3TGU2hXovbYcRm7uL0BwJObEYD5hB3hnz0fnlP3vcT72x
jKae7j62fXb+8LYG4QQE+hBZvHVs4BeuzZo149FR5IuekN2c/Aenu8RRf+b4OjaCrhAkPC6i1dUc
lhPkHoHBm459a2osFOv2ohCXJG5XaZi/84itjawItsKCvHo7GEZKo9fcmI5/Fc0lfJH5YvIp9kwQ
tkz3H8/c2SG9MrZcTa8iDZ9CYbwCtcEx76HyXCZQj73kMZbb61Va6b/xLOlgXD1oeFiPx+rw5CCG
h81NHkIBdXlfbFX73FhD1Nl5XE40KvuN2V+Iw89O44JbRLMNeA7WlMJ6QEYAxcjpmKueR772H0do
hxV+HaPUue2FeckzIQewHmmwBG4IyqEAhct8rdmnG0hEe8U8H41Zsk2fFdMfMFsHFPLIVgeWzQKs
rSHmmI3idi6qNjG4EEntoe2hgBYxmJKUjscGuFjpZ3OKDNwEmlToe8+VqlAjQsS28C+3O43u9Ug4
lXqgyoEEtRLdjpV2mNKhd2/dabBODqgVEyl0eFOPod4Ji35xmn74WrrO+LvwSrLzKDO+FJP72wgG
kULgiN/7eVGm/QhAVgAvH1vegLUJq5+NsiAzDYxmUyaqVhWLirHMdjNpyo1BZb1v2ejvqNvpSCp/
TqQPNkfCpiltTa9+CvqCxW7LXTDwOfrklKMXOXbpJIOeIOCcN82NmmsCAh+fbHqhgkOmIRRv1VWT
QJoU/NaEm5FVmkMatIt4n5aGvbEzAwTnFp3uA8bZ/WB27I64Uxm5Lv1ThyayhV4n7sTooasECak4
M8FERAuwmdXAmt6UTuGmTVmQZHS8IWmhJ5+qTv5ALwaPXa+0ki6crAQ+FfCQvMyuQSRn3pZ2Zd73
pXtNkfpp5lRN1XhwSVamjBR+lFcd3ftUTjsHITvKMdaG+sFC6RD+9rxyThjvWAT6HJoIzsyUmx6m
dOBGSlRffINST309epWJpAXEViLXHwPrWjJ2j4YyJxb+mJ3Q+fnTqYthNxW60Zj6nkBJHvmBneGq
PJJe/kymDm52HJpv1szCIZa1S1XcdfPz1HGvjysrLO+M0BgSwPLtn+Dl7d1kCG3ynYXUfLYBOEyN
oTN4bExB8GRPdvUzC0rrkYR9fW2W2I2tTV46s5JfZ2fOI0zNAzbGlGalfCmN0XjIimy+LulUfA/L
2g33DvNk4gVq9BPXY2GEvWjXO+Sh/uR69u+HHkVxRsmQlOFEd6gN6Nhn2t8ijZPfVyYPm4i0XH1B
zrj/yRqmY9PIkXfp7OFH1qOuCgUKI8nwtqcxD3Ij1qMIbpx2eAiMMb/qGBiJ7hpX0S1rDNDejiB2
gN4I3Y9l2YFTU7qpJeFl82WTTF5QJ+MwHRu31phn9qtwJv69oqG6W2CnEZoSrSeOoqi/zwDE3wxO
4z9MGeY+8lFDBPBA5beGVdFH0Tbf7aApv/aN/VxkQPhMw9TE2p0hKT8Y/abAKs3G6G2wSOMd5pZ8
dSZpxxBisxLm1jKBnGa9gb5ZmNSF+ezN6CdNJtlD44ypJkZMjD86cJxSIckXMLKxyFJllZjoQEuD
0ey/U5zMJiZBSW/cVioMFJUzGQ7oa/kZ8J8aXhjk35F2Xqjw5sgDvUZiDaXCIjf4h54Skd8HfGuV
vI/Dgehk9rM68SThGzm5Iq7A2xLjGWNtHN21e6cmblLQPHjqXW4eNMtoLOhE46p3XDDQhSQa5kxE
DR3NeG57kA+xoDt0ajBiLnxewBP20PJlA9uCsL392mvX+OmjfhnNLmdJGTQ6tpkAL0zOhu0swhJF
rcqNcIbNmHm8jO1eQWWxZW7/gIahPrYzFm5L0dVxp4Lxj0ZwcNXhEfNT1UzsHTv3IiLrgkLuppTx
BPnxHRyPGddePqDNVVtfuFP1dYxqkrouWZv/9AzcPRHDcyp2eDdvSefrg8Nbb9sMRpAOwtJfbVUo
GY9hYyWG1nJLpyHcNV7uJm3N9QNEL8KIF13xaJeSbTuGMrcG0f6VBoLrNGaqgRs3xh1Ky2HMLWXe
qoJ7G2EAHF/6/nTioleJkiEUWKvZT1RY1EdtSP9ggA51J5Uxp7Txi289HcodnyYrHnuvAgjWDK4m
VtcHv8/MKEMFAUCVdq5fekfA2U2CJ4YpT541VjHPyIkaVpZANP03xNZYxIYKOEYhviLHW4JJx4BS
bObLRJcu25hGAK9Bqvm2GCSLjLC2oqJtcTH0M7vp27CP8S7SkS3Q4FHLAtyEblalvagbVEF7jx+6
1sZvwo+61lyqDZOFupntnoCpJ+xSB+J4KbhsphiqBHWSe5O7o9S0NhnAlikwfQiSqKW+4/YV6ZRz
ls4j3kKB0bjxyAyeNgX2tK5df98BGBqPvgs5JAOE/TkwQzetViL2u4rEPXH/COLPD11Iu/uGN+W2
d2A2UJ23CTOziggtxi+VFEHSDnKOQBFh3mY5cJGO4ua+IJncNkbfpDm83oFINqSi1P6mA6p+08Px
77uFnsToCn/vQmTpQZVqiI0eCCxkrtEe3GDv9EVgp0Gu/WQuIYljTOhwiYcGKjqj09MEQCfACDPp
XospNNDijj+8LKjiKQcOidTQhSgHOI3JKLqDT0Yr5W1V3PccXWxO3zb3XS0acH7M6qntUP6yptA9
db2FH111ItWGlj8KNeXRGE5tRCyo1XJPDttK2RQds5isyCa0Sj3RV1HRkGov7AzwUKdur5oKbzJn
ImzXYRPjSDP54KI//Rf3FU90F+idzcgQZTZIyPisftee00fQ4+KRbWGbjUVtXeHIZjEShvamCYp8
Cz4x+G4Zzjsg8HHIgMlPeCWdeCzbOXJm4e5lZehbBPG+e0ANaBqinGd84/T+Q8Fpcxi1atNamtiz
/owO9qwGWaYy/UNDHb1pSy+IQm2XNzO6DGO/b4LEqL0SAlyIrsDwa8bO2CCEpNVzUZkAD7uzu0d2
Ktu0wMNshtBVkWmKMJoqvwfwRgED1ngkbUafQPfV/xXO+leH5qZnrTMLoSiDy1O2ue10zVFTggjd
xBrQzXWNe8WnnN70Rs62TqHqL8VsZLHtKbktROXEZU+6pKWMJyaUszaeWXfbClJL14gKsAcn9CiO
Kjc3YC4iKVR4TormxIvAy8Ni0XbelmU1dMNqtG0m03LZgBUMazqNiCHGwr0fXRTs3cKA1gDAdEbs
ajSqtrYekswvxjTre7ar+lwdZy6yXd2r/racIStkdNK/xTma0pFTelf3hXnbVXUOylrb2HDLGABS
R91wgg5UEJXC5AnSGc2GFzKTiVKBepjA2SO8OhaOd9civkwtlQ9f/ZDpKa5BI/bdCab+aLWq+O02
svhGZp+mHidzMpj5r8IqrCgzBhEjBnHiqiVO3GuEsgDQ2Tvw6pCN7DIzRc09j1rdB4k3h2MqFRvj
rEQHp25cuuEGCFbALebuiKVkKgwLmw5PtsjS9fNUE3S/jKS8C9FWljhVjoK5O09gZWnCaET+JKVu
baS5NbHU92huxoPV2N7WraZZb0Dw34DNe8wiN6df6eyiLUDK7hlhRO6lLsqMx9zl+tqD2pU4cMKb
BsEsZL9Q5FQJd0Gp5nWkvyU0+D10xRA1NTa9mzX5ZlQjglJAOHcZGXDtlLgGmaj9dOJa7tHkpR6G
GlC6gNbVs2OL4BqlDPkYSEMc+r6ej75BmR8V4Biurzo6eybKc1kb876frRhIOX7Xj3AIuT2PsUJa
BFcK1I3ArSLRTe0Vxx6USfeIzEDXljVikyOhel2NOnxSlsiamA+NOowjBVOOzMyhjcD+wl5A86CO
roGGAkGD4kq2Gg2OXFMWDWExxhLtP3GLCG+b1dLYkG6Ce/CYH4OZK0xm2xp2om7zXU2GPnGL4LvE
XrjJmkaCviorv4zgA7rWeQ1B1XLJF02aPeVcTZvR8etEzaEDxu7WfAzthh1tajDw2bEcz6FWbZ2p
ClOb6vpJixav8LmsYtIUS9CjAqgleeSQy7lKa9p8NfquTyvul9cVV80VtCXlDV48FHe+0955ohsf
Ar+le7Pj2Cq9U+xbj//B/8WTfHAUhAhxNr180lsCEe89nlvtsW1aRPadFUJLyh2yNC+oPoqpNiJj
CHjq2FJEpYsnRgns2pOTefbG7zzzjuBgP0rTr9M8z8qk4kOeMLME9d3Y6iuzmKvN5OvpnrmlvHeB
1Yb7dK2oGlS/6YosDnm4Rw/jlyJzjURxiElReyhiXlb61h7xVurhDmM0BfQb2xbuZpGRj53eHLa5
p60kk9VLVnQKzkK3h7pj1m1thzwWZp+MPhgtu3nQkP0K5bVj5fKHqHoAdVnr3IBiNwRQqLKSAuhx
XNVjccjNuoipzBuAys1tbhkRSHKbyJjt+TCg4JfKjLcHgyi6cbwM/NuAjt6jNAA4FeDqySi78moB
YmxEw2kczkN4bTW8SBpOyEb7DNc66CYeXav6zZkM70wHbs4nDcKWoTVQ1HXEfqIs/GF3VomCdqYS
W3byzi8r98qqiDwEynzxgxoOWnXWgY8OONpH7kZIyInN7EHyM0elJSaVdCOvq6fUV4qBTzH0U2Mc
rS31TBUxEfI/rq2Q+3eocdf6BT+wWpWbgg5mjHpgnvYDnyO4cCPtO1wMzOsrIFYlglACCUs0l3XH
2vLmnTG5YZQXTZiA6dOIC5KLPeTovasxzJsoG5o8AmC9eZYtaBDQwJztZxtddLMp5gOxp+IHlNn8
TdhZ4zXI7f9MvBBPrmNgLr3iy0B6Y1Or7Jfq+/Khc3hzBHoRapajbR9rO9ARwlGaatuvtgjEabzw
uCbIjwwJGqKcyML67BUzoC7pt8ZBUVD6RcicmLcmspSxkoNMhFXd5tZg7TP0r6WUTMadK5GU8Llb
XyEDXd9olw+nkhnjkyeth1mWkPJszJI8ZMS9c7RpPIGqxoJsoKhB4sdJfsyL4Znk+XhTo9Uj5m72
h1SFukLn33iwdVvtXVxZMcvHIaoheuZAkXBYKD/LPq4xOQbMKzPY+xkdkoJzyEpUvIkrZobR0Hc0
zpjXXDmtZW51ZYZx24R6U+ZZEbeO98VB8Wc3M1H9AQWaF82TXJ5cuUgLj2o8xbr2zpdgBZI2mb2o
bqz53oeg3N5XFo8R8ZrbICj/dKIgO223RTJSH3EZ652rFpzOm9KwrvNmKOOQNuaxdfQyhcG0l8Qg
Cej9fpToV9gKPL42vBMKSQWniIWFBFRVGYi48QLzDsA0jE810GabbDbxohx5+a0wjO4rUKv+wcfZ
2KKm10Z1S/SdgXgqYkVGk7Btkd7SpbWDxPp8iyu1jTQr/VPLIDaHl2t2VYShnZbNaOxcGYg2Guw+
R3QR5BuTdjXCACEj1pQkrZD8jKhqX0Km2kjgiO8M5JlSiGCAZWHsjHRumuaEgHmODCCSotbEjqLE
GyK7G62bEH0M13nZsS+fzJQuyT3yt8HfshbA/9tMaTcOvjeTcD4C7+zb13N9IU96Lnm4qCDgy+hO
Bm/d2+9XPe19QGbmo1S3I9/n9oUaw4Xvu6si4wDJzNBi+D65E1k8XoI5v0vBY3oI6k4gV0N/0bsG
lTEIcceN2XwcaoFM4cExNxO/hHU7N4bXRlYFzN4rvcHXMFLkcWFEl8j2Ln1+tQQEoLF+lPh8gJRj
fWrp8+e3EFkKPEC0WwtI+u0ST0E7+QWyT8ey/37snR+f/jraGNDkBcbQcGlrfPv1rBuk0WnfPII8
8ruN9BAyYJ+tLqKHd0njo8iCWjKsvDUBiemhaPrGO2ZmeYcSEPLqk/Pn42Gc2UiwAUwC6it4i6x7
TFFBIA7Qgt4RFNtWf+wqZCoePzbh42e+qUgsw3DQYgpOMaCqwuXvXxU9lFu7EHmtvaPCHQmWpgdP
aOToxfcAva0Xau7vQVULIcjS9oFmRiTfVm5jQqKxnZvKwwU57opSH+ZMndAx+mj39Jc5KaQjPytg
u3RaL8BIEGLDJnpn3g7PbIwx5G7rHWvKI3HI6e+Pp285BuvpQ3kcZxwwIcAVVrtA2AXimSoLjnb1
e4Z8H5si5FKjEQfftJAFukQRs+6gAG5hUZcHnetSlV/If94OyGsIEVVu+sdKB1ba2hn6uP3u4GVI
D9d5WjCNlG31ODpGOlRNFn883DNeAVAivN4xqcB/rIv2yOpKw8d5PgKiEU/DgfuflEP5b3yvLKz8
gsadng/c9o8UqKUSWzL4hw0PHrKlOgUZVKAn3k5gjWA5RDYJOwLCzqixDC4qOCDnp+qT4nVLsQ9t
H5iuv8IrqJm/tTRZiPuHQDnHHim0fIoM5HE/Xo5zCAT0EKKEDTRygI7F1W5Ae2dnyrazjzNKZlRt
y+pYdUOEpsK5aTde2X81ZPnNzNxtT6ptjnyeO758/BvebQmUuuHGgb4DxNXx1rFAYbYenrFkOqKT
Ji7y8np2+gvlxLMmIF+Dbnt0wgNL+HYiG7zFkEtwpuPQN3/MLjsEZbj9eBTv3OAyilcmVuVsII04
FZ09Hf+HtPPqcVtLtvAvIsAcXiW11MHdzbbdTi+EI3PO/PX3owd3LG0RItSDg/HBgTEs7VS7dtWq
teLmu5LBWpQ9D1myCYz9ZTtrQxFubd4ftp172KF9nKdzSOC94mSXLBA+z6qSClUqkdonAPgA0UOI
hTkV6NNjT2f3arfCQiEbzmKO0czkxj0r+tWx1MsyVXu3qi0/A2uGlnU5VDYvfqeuN1kQlLdJlCcP
46CGr7kZ2nutz35cnsyFsjbUZDORBP1kKkwop/silfwsomsdqAM5EIsuT1sl8NWjjabU2y6+Uv1k
Ps+6hpW5Z/FvX9epOdrGVas1td414B+G6nxokWojh1+3n/U1HrKze2W2BXiMNgmbjSkebKtCGkHJ
h94dBvmTavj7yjSrjUGhijBjjDZGn+1CM/mpTGvybYuW6Y0Hk0X0egYL7nWtqGjQ7N0WgfC+tRD1
VLZmdufBdtS91H229aTy5vJCngUGjJYmihlQhATWWTtB0BkmZSW7d3WooXbZmD6ZsJQHOQSFdkPP
C84M+Wj1Srb3vwtqQBOFl4Z9m210uqB6XbcwXTjwaXIHpOYhUP1NJKm8a5Ud/5lfqe/2194MzJkb
vwl/xFgrcQZe0pbGfqX7LCUruIapO4sXmUdQ/hTbZngjFfXTAVGwMrK2yzn7PKptB+KLhsRxc3UU
MJuhzsb9D/4XsrxTMxwB4BZqPbiTbu2GyXiGZP7u8o5Y8GKYwH8BGp+bagV/HIwSNY6qG9y4yNuX
0SaTzHvE/3DZytK+g3SZ2ibs+6BxBCup41WGIeWDy5akBHprVHM97b5o221r3A7d18vmFi4Z/dic
4PybduzG0CsHVwmAcAy/bfXj6Jj7Kfp52c48/ydBKesDRSLAU2Js5ax5rZULJ/CNbHBJbb03vAIn
PH6NCv2TVSvonYVbp7OeUjDV28t2z4PT2bAOSzbXAg3c4oHKky5JUAQe3RBlScWTyASVN4ZRk6n7
VTqvObGpr/3Q1/qElrY9nQCEWrQDnOMgJckxmjpUgCROrwqvFqP6U6wxviyFWsgCsBVBWrLlRUSs
KYfUL/tpcH352cADq3W4lZLn1jO3oVVvlOnFzG41+TFQ/0j93fW9ULhivDJ/6jyWoZ87PXN6n1eJ
FsqqW2YwtJL09cPg9vLyLZy5ExPzNB89Be2mnPPWk+raaU3P4UFSXy4bWLivTwwIcVyla0lrBIxB
iSgdafugvevpi46ir626EhosjkVT4OXmGuN5JrgoGPRULaIy6FrmT9P7voZLXPm8KiSQhtiZ7DFL
+PymUKPNlKylXxa2NE2uvB1m/8czQgjsw06njEX/uOtUQIfLsVVeS1BC93GvGCsNFsr8LcFdWCg5
E8PD3wFHmGBrzOtsUnJ5AtLvbJTwq669m6RwH+Sf9OCXPc01s/LWBtimr6RQFtzviWH1dMNFRqz5
g9FObhX5H4AV3wTaZ693G7VGXO62TVaeEUvuCXu0L7AxQISLnXiFBDlUmdSTW6j+DzOWfxSIYVDJ
ovQQ+Jswyg40a/+cvPKd1oF3ubz5F7bMrJBCxohOIrR6hB3ZOoVhpy0YTJVuGejPVu6Wlc+LdGFd
FodjoPJ5sgakpG8a+88bfj8hP+9NELk8Nk8Xy6/DOrL7dnRTH83YQSbi9u01Ipn5I+JWpGHi/41o
wrlqOjmSnb4EqOphACDz+yw2Xsna/xoCyh2y/FVypmiT2cPh8uiWzhuEMeTxTNbojMGjqigeKF4E
lL7+YhJjNweKqZdNLNz+MyfNf03MK3jkXvXaNIeuTic3tHb690qBZ/22Nlb2+OI2oBEfxwHhE1Hm
qZFaSVWtnjCiTTtjRFR8ZZ6WB/Hv+8KR9UZJLgx4i9y+2HfOwVf2PYzua1m75dX4Z0UTRtHYY5t1
WNHKG1nbhF+0tXEsWvgbwM7SO2eZ1dwc6RUP/r73ga8ndvAtUesnpTJuLi/6ih2RF8sOglqfynF0
Dd5xA+R9PnXsjRHU7lvs8GYDam2dE6t4WQ2+rwWOb+SPGcDp2gWgctnE4tay/5kQolfHryxoRTHh
g3Sq43xjrEmzLW4uwkYa6lWHCFbYvBLAh7yOTJIwhI9Zr4LZMXeobPdq9Yax4IhJpaooGOLQTjdY
TE/0OEo6xRPSp0DvVj6/tOrHnxfeFQmPVicF1gre3tqpvzsAufobvMlMcsUsEd5QhDgdATS0WjhG
uewG5S4stv4dEBRz7V2+tORzaYBEJgLV9L+eGrE6aYrymjqZPYFRkptiE9nG6+VttbToZN7ovCQd
S7pBmCs78bzQV3zZta3+xomq28jLN6Gj3NjR/rKlpdFw8xPFk7dyeB6djgb0LAkIaaSkVdndQUGz
aueTb1yhk12yAtsK7bwW8rJnemsyUtSmFBJN9fVeugGAdHkQS9PFWigGHdXUXkWmBzMFHOFNxuSO
GsBRv9wmlnXT5rdmsxIWLu1hkjIIifKMtKk0nc6WWmeGjmrO4FLS33Tx9wyET5auPDlWjIjuEfxx
rbXFbCSHL7n83OkkRdbSFYtGeDbN3VjI14o7jFg96whVBlak2qbSH2xtyrW2tcVlJ8Aj8Urq9azt
SiVfF9GpN7g2IOH7eirUg+e3fy4v/nwWxPCI1fivEWEHe6XltZXJQzeNST2WXzNAB4X2lZVx8reY
on4KgSX1s7MHSK93qTNZwP6jYUT1TK4eHEl56fLpEYnT1woM9OWhLc6fQ8cYDD/wkImupkgqvYpL
nc4oo9jYCg9DbcUpL56cfxZEZuCYLGBNM/7oOtYhknYTVD4AA9cCMGVxt5Hbm0lbibVFdm4Pme+i
0Zm4LBjhVbYfe3PcJEn92a+S5sFrS5A0FEzIHKf2F6lFhj4FArFJh8E+tE5Le023i6y0XQnclt5a
UGzNeARyMzAynB7nDvW8WGopCxRp9SNVwkejaIOtZDXhtqEctnEQvjiUWXr9OxxavH9mhR07+kUP
yiYY3crot8ASb1a79v5y7YqHwpjbLNk3lPT+vvqO4mrLCVsnoM+GkXk9GU+Aatlop3uCbfNBHpX6
AbEI5wnkO60WIfiYIZPSmyiNaY5H0fHgq3m5lVo9+np5Ry9thLlLlqr6/I4XCzHGBMElYgScoP4h
+NKWOzm4eYMFmB0gKYFTm0zf6ZqGAS1tIawyrgIINbYrgL6veb2GZlk6NwiHGuS9aOaj1/nUSmmD
JO8cfHQyKLtsau5J9tYN/RZXilLM6XFyHf8MCXvFt7Os6SIMeSPADTnfgY16HtIBQhlH/3x56paO
w0x0TI6S9BC0/qeD6kN/wl9TUswk6VHtUT9ypAPccC+lQt0o6aPPshx+u2xzaSLndaKNlc6Es7S5
X3aBZ1e0RCbec67DTypvYCVHR/2ymaXmY8KW/9oRL1XZGSO1GonaYkRLcxqRahBpDlrKcvzJSh60
nAwLBz667xL5rmjWOIeXpvbYvBDFp2PpeYDoJhfUaj1uq+lzXt8rxi5VN7K1Ej8s3Rrch0wmdzu9
rcLeDOOhDM1W5aFYwT1S6M2Gl2O4MqGLA6ISB2s9QB/wSqd7xY5CK3d81o23V3fQJGl6p5W+t/W0
hvRRnFg3kd7HH+o0WGMNWbRM4EKo5/CHGORrCV12usFUVvVtpTbbirrBpH4MFR2lXVexVkLXhfCC
SN+ivkk5bH5WnA60momiWg/MlyG98LhPx31RPTCv5tXkG/YsREwkRj/yTKwjnD69MYcavgTZpeth
O1W/aINogk+Xj8HC1qDNmm0BlQCYAVGBq5aVMR5BIrv59NGb9kZ/94bv0/8+h/q8JEUW5yL3U6Ub
SsWtkQIZN6W9+d++P3uTo2tNriY/a7VEcVUn2sbKsEEz4Q0WYGzEDRLmc0MJFsh/pMmoya4cxBvE
46+Vl5kdug0/HMwYSPHNRZNTA4Vd92mqWYprP46RtpHofLo8gvkDwtXPVp0/zd0/S9meGmjkLqk9
vVNdPYmtXeukd15k0K3bPmiDcVsZTbytemeiFzL+ctnygi+H9whU2Vxho2QtDA0VYjmTZnjkRCtC
vzU/Sc5Nl71/ixFwZagqU3ESi6Ba7CmRNQSym8gtOivjeNd6srcNnOnV1NKVAHFxRJA+o8/BsTx7
Jem9o0oyyDK3rc33ULl/mDsJN1IaPY/2GtPCgl+jCP7P1vz3R3tbqulsVYeYN3/3LUm+KdULwjng
RGCsSOE6uzyLC3EYUoMkrGEl4t4VmXI0K7OtygJp2pVAblR1A0f5pguuFJ/6u9kpzYFmhTBulpA/
HZNKb4jlTRQXMq3ZOg6N5dendkkqIOALHGT2Z8Jmr3ydXniIwN25V8B4iIY1dZolj3lsQPA4mjkB
K2i0ydXLvdnfN7+vXwcedngapsiCL+x0goaqt5rRo6QVfR3le1tzvTXtl8UBwAqosIcpQYvJb8fq
A3TNqCfZ6a8i2xjJml7W+QUJmQuK1jNhMf8Wfb6iekkEpZD1bIS0Cvj3vvMlpJVbC4bdcDW3HSAj
jMHcq8O3c+ad84xeSSUczedcuQ8fQu/q3XT6eeEIhj0sG1PG57N3Nq3cazHTQrl8ZqonywYCjWKb
eLk4xWjS9d0Yz7T3BBX8EdNz6/t0Vt8pxl2hyjuz+aXMvdPSg0JjqTJ8vHa3ndoXxueMY077XG88
S85rSW9zFd63qXK1a8EIiJu5rgd+SQQ0d06flVPMIJXwfdnSnpluYuvl8kD+Qr1OL7kZVUlvFngs
Ig0RCpZPgC0iQuBncvPlvupSswfXpxkfgjaMPjPLtL/m6XtnrJtPbaFqBKJFGGykRPG2U1LQiN84
9cOgWtUTwFqqj5MXhZ9bqbUPjT60D3oY+G6TtendFPnpwfCr+FBoQNzkEcQBjeJqc0soUo87IxuH
+4HY8dbnxb+pwUPcIRSbfO/K0H+h8jRQy7eVz/CpS5/90YAxcQwKtwugzGyrKdl4ZkKzgj/FmwzN
bzSTRmvXx62SHbh4OtrbpuIpotcRKLOuvQ6R86HJmz9hL6kbKZATOuamsJn25MGCu2oc/a85jNAP
1Wi3d6ihhmCdutL8M4Al+52oo7S7vBLnF8mcY5Bx8mT44P8V7nwro9tKTg1Wu3xO6BqlmftqQkgO
/ZEJ8emm1V6VBQUmnH0b0y61vzyCJf9FPmIWO0Nu+yygyHNmcmh981mW+30o3U7l7yJtNrp379OF
eNnWuTOeh/LPlnAAh7LRE7/C1tjZBx/aJlNdeZctWAAhAfUaeTaCQLFcpOR+ppXc/M9Kty9ujDUi
rfOAiKgYLz+bIHwQWSEtvyBd6CvIpgwfWp5ApTGjfG71tSzO0jDgXyWChYJyZlY8vRfrKPRLSens
51D+1j1k9pfL67A0DMZB9zGR8rnUJ+l9qQh8x3xW4Ht9GewJ+g4o2z9OidY/GZ2crHBNqSq/99Rf
oXfE5QiUE3Q9eIvT8Xht63dTUmWgpMrypS/GO8WmQ/qmCuMJ9iJbhr0p+2rLRXzTT3H9ZDVwKEVZ
Fmy8BpoyOSRdUNu18yHHRdk3tpmU+7HSMybftrZaocbfUVxQX2bqg20u5e3HyxN2fsxnjw5NFiiE
ucoi/H4/UZpOSqf0GdIAeeaWr7VNdXVxBRE+nDr5BKJFIAencxQQa+s0dEbPllxuJ4BytTnAJrG7
PJLznTVbIRdDPLQQrmRVkKtRa0XPUvegOMG2n653iVggJKVwRwvCWUdP4PvjoMtZ/Kyl8sawaPyX
200//Ll+HJoB1SLY1vlNKUaO+WhQvMuT5zHc5i/jGu/yvKDChuWA/Pv8PI1Hr5FIafqgN/i8Z3yd
whupeQeZxkvZHKLmoJRXu0Ud+VgiOrwWiStx5ammWKM8sLvULHm0aO6GiO3a2YLD1iLfTNkWonqx
MQ2qTSuym7x+LlQUvw55fnv5+7M/Op0uvs8TxAGKCERXPB+hLgeho0X1s6LW0WMn28FHWeqC+9gw
q3e61/V3miRbmyHo1/rHzvfzbHku15sICJxxDgZ6odZJU9bPza8u2USvl8e19nXBD8tjDDtHVNXP
ZRRuzeaue0M+hFIIfSaED4hw8ufpRnPiBA4LXN7zAF/BuIm0tXh0aQi4LFaFbCEzJRwUzVf0TNFZ
+rF6krx3sra6AvMrVlh8tJ8M8gMo+rKNhSEorQrngu2rzw22bvysN7ZeBRvTVk5Sy7n1pzb8yDsv
39K/q28LiVfG1mm6kle3h/IpvsGQvueeg2ai7FVbTvYrO0ZBRNbvZNpGzHYvUUd9iTvV3gV5YO9L
J5EggxiTHRWHaDto6ge/b4wn2zOk2yjIQO7B1T69Do45mhslV/3bmr6QAiY5CyrFPJoeerXsX9OG
O7w3wx5oSS1Z0rau5HGXVYV19ctqdromXp1b0DojSFU5C2iGBOpzoO5KDe74qz3I6ffn+/fIXYVV
0de1OS/B+CHVP+vG98vn4DxIPP2+sImaTomyVJeU5z4JZbevmvpRATEB6aLcaTSrB2r4BLF4ebXb
YkMh2MYtggrPWT+tXAZqOzZj6bbTnRV9tMuVK/f8bJx+X5i20q5ar2j5fke7roL7GFb84gK8FAsc
a2KYOdskZgfqwB/6AQZu4M3vE9AZxgBxHjQOCYxv0mMZJChAfh2zdHd5vf6CjY/OJAkCZPcwjCK0
AxG+eCaL2E99BZKQF08J4B9IEaIuRkgB89Acpc3gjf2TEuf2TdnKX6MuTre6Z77IQcTv0TqA2HAe
3JWoVOzSzP7AGzTeaa0P61k6NQ+d375aCbxll3+zWKM6+81z1Hq0iRVoJAwlNbKXQi9g0JI+O03w
4JXKZ6SK95XWbTMUXB19uLVT4x2IoG07qXeXf4OwIc5+ghCDjY4XI1TBtMnTV0m61yDm+98MCBeK
0QWDHMxjbD/BpFXGK58X4tT//H6CSB6k8wYQ67JcAmlTwNLykpcZrE2PRfq+xc4bxnBkZJ7Eo3Wq
IlQUQxkj8AiOJl2sK5t3bRDCfRLCdFcn8yBmVr9pN8JWuCbULPizs3kSthpMnLYd9XL2kvbfovZO
V8qbtnynB/leldZwhWLa68yYsKlsYBSqU2mMZ/xWSw+eUUDO8CkjV5s2r7nzDAXsvtb/dLK1D/Mv
kb+/vFzzWM5cwdFyCVtuUHM9kT3M98bG0ujAvE/i3dSvuNJFK3NSkmYBuIzFCLNPcq9Mejt7mZIt
Km1KcYhbov+by2NZ3BoAWrlByRmftYCZnuSTrOD41OmNquydcp+v8SIvuoAjE8J0TVMOR51tZi/Q
c8bdV8daeQsvTZQ9g7650eZoX3hKQjlUl4FS58gdPuvDAeTPcKiilYtzaX9DxaJR3eAxjyLT6RGF
zMingsQgCvu5mx48lY6a/FPifxyg6bm8JPN8iNuLGgrlIXtOuoiPF71VtUyPnfzFgmrRz32ut49+
f1+PP/PmNjVW8BJ/f/mZOZN+CaodENCJ/PrlRMbA19nNidd0G7MvYFaNMqO65bcVm2SAczAw2ng7
kTyAvsyudwAZ+0Paw4TjSVJy60DzAuchV4rdp8G9qbXJPjbsZAveLdlKQQHZXCuXxce6MPoPCiKr
NzAKW0+1UWbv5br8aERlfKPXzQ9jTNqPCGxZHzPTjHaZag93gxJaMKzWWbkpcxvuNCh7f1Zh1KDc
VnqH0fRoo2rIIlTFlH2kWbpeq0ec7197Rj6wxaDnpAgthGoa1J/+WFHjzoZPXvoVbOiK+z8/g6cG
BPcPeMQuphAD9niAbWYHQ6PcrImXLRvhIgOXSwrBFCIzmNDSyWwc2R31bFdOzXaS3uv1ykVzfhTB
M4DDmiXS6L8Vq4BIPJmNKrXlC6uy1czHMXutnVdPz1eOyPmSqAoZSfjHgAUAApwHe3RhymoTdBKb
4CW3t6m5HbuV759P1un353EefX8qrCYYMr4/J/LtvTPcONkKDGRxCDxgcFyozlN5ODUxGKgQSo4X
vgSNtavpCQvyFb+4NAikP+ayCWf7DBqXmoUc6GUWvpT2QxgdsmwXpyuvsDUTgmvvfCmGWioNX7p2
q+ZwGPJYXTkcS/N0PArBu49WJjdawCjMet+kEHrtLnvble/bQkU5R19Qy01E/fTkj5+mcOyuRMAr
cyTe44M1mhWMtSEptc9m8aerqq28lqRfsyEcbrssDNVKsNGWW3mEc+1eX4shlYWzzd3KkfsP2Yp4
5ka4YQuplIIXK4f9XSm2KOEiuBMh/+i9ppq6bbQ7+Nzb4Hdr/pKc31l4G7T7uKr3lxdseaz/fodw
Nh2tqz0oPIOXSd216t4Odmb3BhM0tPLOgz/gHPIpkSwZiyYKX2As18xD532o1rpwlkZxbEI4/lbV
dVYcByHviq0MNWFzu6rTubRgxybmn3DkxLxArysJysaX0PqipDdSdmuVW9M4XF6OpfNzbEVYDm4D
xZdSn7nyaEC/LdfUPBYnCqQHVQ40UM5u39CYxgg12OAll++gfS3gd1Ru3jCEIxPCWmgkcrs6UdnZ
DfyKWzu7fcP3kafSiRvBEOtCAFFLSlw2oRm8+OZGkmHYXrmtFhf66PvC73e0os1JhwUvrfNEcTzK
nmzoqcK3HIojK8J2QhDECCvPCF6MZK9GDzEe316rwrMjT0NRot0jE8Je6kdItqrUYiG+oN1m21vg
s1m/YmS+MC4ZER6PvZ0Ar86YrT7I9mUjw0sFuavxvdVvWusFNrskf/+/rb9wSxpDoATgXYKXYdzD
IR6tuebFI3g0bcIV2Wk0JprD/H0UyjXXvFK5j+f2ybKI9XIpzBw7tPg+tJn172SN8Wfl5xvC00pr
IquqIhZkUjflF/PH/zT5hnA1qnGj2fja4KVp7o1yv0rHsXj44Myi5Y1yDbC+Uy/b9LVtjSg0vlB3
NUq46Z5CaJW1z28YxZEVYQsNfWD1aoUXjO2tkcK0vbv8/UUve/R9YQvVcLnlviUHL/V017lRejf0
K052ZZ7EOKvNVU+ve0bQA0ujpIymTv+78L5cPQ7KAvSDkKpV5pzD6WqUTQy0fPD9lybflMO2KA5D
s8KnsLBdEb/WyAeSC+BZKCwFUJxQL4JWonve2zjWr1IeVjztwlSpNlof/IOdM4laWffkmPeJ5w69
thvjByf6YPW3KeS0lydr/qWCJzyxM4/0KEBQNMnuKEJ4biJ9o8yJiMaL6uQ7Ez2Xofym5isTN5+E
S+aEC0S1/QHpBszJ2pc0cr3gMKZfY/0d+qYrF+L5bp4xnJTQ6MOC41iE2HuQpk1j7MmuYd4iqmBl
T5DYX567810wmyBtRk5gIelk+rwaIGhS3EzdWr5+0wRrEeKKBRG+P9lJVKd/LYRfZwmOtbTc0iSB
VAG0gsgVGUZhOZQG9ZcsGxR39E1wUMb7Ih1vpbw7XJ6o81Wn0VyfMbtkGMEjCyeyiOisAL2nuDnM
PYg1HaSq+KV45U0PLLKs25Wzszgq2B8curUgbxPLNFMxjOlYM6pU6u6N0NvYmYw+xs/Lgzo/OWRs
ZOBENFcgASi+heDWB0AcECtUwfAQlf372qoSMmTTz94zHrJp+mAH16c5sUlRfl4rHiZiF04QdE4V
9QmNBClU6lOcfh/xPuhN3VZaHK64hqXNBxbyv9kiIWSNNa0yojxQXKe+a6ZnIqTLE7j4fRD3wNOh
Vz3rTTHMDtgtiS831j+E4c+EwsRlA0v7AAZVlbNJF9gZ1QjUKiVILIPO/RBxCdsLzAM6slDddZq5
suUWxzLnhuECAfYhRgBl3xdKJzFXulnvKMBvDe0ts3VkQbhy0P5W/am02W5y8SGI8g+UVteynGKH
J5cN+wuJKQhNKKufdSBqct/HUmMxYyY633rEDRDI7+BZf5UCbWMpk771q/p3PtEiEwQhkoD5rVco
mzqSNmZZ3Fxev/M7kJ4rBQCHSjMYnXyC21DDtpPbgaYTQ9uWnyQagBS3nN6wcsbM3kmjlA59lbDL
5XG0utYzFDfSgvTWHlDGKwtrrTViaX8YQPJnrgIyKGLPQuwgrC3TKeWG6Iz5H7ly37A9jg0Ic2UX
XtfhrhTXit6Fw8OVGNO/G+P48+ppmFDphh9X46S4kwcuYZdfHdqy0kfTIyxCOXVGBy+W4krWbVfc
5fLK9xd3EihDJA4h+dbEYKAthixOW11BWm/blIfaeXaUdwjjXN6vi4t8ZEWYJK9MaYHNNBxmGe2U
Ntz9ufz9hVo+FBE0KRL4wYB6XuWSjIiYA6xImH42lA+ZGSN74gbqkxrm7ypkb43G23XJgFzRc9ev
5HmXRgfzH3SlAPjApAmxQt5M6EfTo+zaNoyofra7vTy6pSDBwunQZmkB8hdzpEhk5kWi0PwZD7kX
bgzZrraGFLefBgKUfafK2Z2BvtRKQLq0M3DX9Fs7AI/PMKhZpLR1C6zK7TNQaG2eTI9GTfUrb4z2
nmJfu1JDXLI392RSP4R+9YztIRzjQKv8WsaXmYe0sW9r1MvMfeStzObSah3bEfbiOIKfz8dyHpf3
ZYqrW9RfPl2/YHPrDIuFDNRZAFSiKzk5Ciwv3pgfjCB6hC8FHdRueExU4wE9sutzXEzZkcF5bo/e
KkmgRIEtYzCrvxjdfW6Wu2L82On9G3wp7epgm+HKoa1S9Eaq5JW9JcsQyBXb1tnKU767PHVLqwOY
l+iKyj7g0fnvj0aiTWNBwW8kzxQiQVOgLXR99YrABgFi3qboi0EYfmoBrdLQN6Z5X/cF/dNuYSqI
Pv64PIyFAOvYiHirjUlTWVGAkbynbZYYGWVbC4CCqu7fYmju+JvBtmft2REKtHE6l1+d5raWfnnN
Q9V/vGxiYUm4mcn1gyeDrkoW4qs4TsPQkmLNTfUvvvMbKNnl7y8cfB5ZkGTy2KLFSLyCcqWZKkmi
gT7KH6v6S1ce4sBAh/r9ZTMLS0K4BLXkzLbMdSfs3a4slXykcd4N0cZBKuoLuhlvsEAnsEr/nzoH
Tqc7C8UhYyRXBBPAUNyEaf/YDN5NWa31/S4NZAa7w2MKxpNL4dRMoVS6PdrcdZP0KE/od07RtipW
yqMLi05jMcAuShSgxMX3bz5kk9ZM3Gle/iSPT8nv66dKgwKLmgUaWHR/n47BlBz0aG267xM08pBJ
cdPCeZ08ecXXL04V1xe8BZCzYOzUzIgGsT20PVurUw+j1O3jovkSBvFKtXop/IB4wbAVlW58FHGE
GBNoalyZmY//dRxvVtAct1oS3oHa2MeolG6aKLjNfISKiuldVuU/YYqoNy2Mo5dndSFQ4GewA5lR
Xo4iLH4wAwTPnQh2j27Y9wmSx0b6qY3Mz5oXkL4fv1w2J7K2zrEvWB/OLrUbCGDEBsuOvgsv6RrI
Gujq20+FEv1qK6dD+9yRd0E5dDejAz5rMKXkS9Va5i739L7a5Cgfv8GHkEWZKdVoZzlrUPQru6IB
gF/iB8OGtrzN6DlbP6W/b60nVoTY/mfQmqbB1YShM3L60UiDskaX2VXNvH0M/PhzLA0+8opxGxwS
M8+fEkkz7+VKr7eNZ9q7VrLe8OTl4POkBtYFlF/0ZaaXILvb0sc81MGNZhcvjWZdDbBjbY9MCBdx
1tMOVWt0YpMS2JjDo+5Iu8pHcNBfAywuuZr5+QHHF11CwIhPD2kwOUgrK8nkogvqD5vkStbbvwtG
cMRqcTBgaRIOZ9xPJKom+C/7bec/WfJKnDxff6eJW5SEZ043mN1oNRSfyU7EG7lT4VhSkgJU2Lcw
kW9K5UPq+7TIvkev4PKhW7ot8WbzPNEXCKrudLaQlguczKtG90G1Pu+h7vl8/ffp5jVwINRkaUI7
/X5b6tT/4mZ06bhtdmbwNKlP4VoT6MKSs7tUbhg8yJy0OzXCI26wym40XAhzvI9R9Xp5DMufn0kr
uOqJw8Q50v3WlOiJRuHkW2bchaTsLxtYWHN+/z8D898fRamZVktVkmEAV3Co1IpRdDvH/qga3c0A
IWKn+rvLFheHRDc7TXT2XE5TTy0Gsd2PcpgY5FRvQv+Qrlz3CxclGTQD8aj51PPOPP1803dVVleN
hUYVeuLb7iWL3jCAYwvClMVd0Zm1UVtuNv2KKdaEmrWyKGtjEC77NvQhjKwry229G0W5katdvXI2
li2APoXSnX+seZGOll3zNCMnq265QX1PajaP36lrRJELx5uF+Gdi/glHJqSslMeazBtwSmeTSrM3
1ONv2ev1u+nYyvwrjqwYia1O1cRAQvnWSg7qGhpi3i6CT0Q4EYUABaJz0CnC9x0zz0CdJpZrBN/N
/B6q7CL8rn+tpuvxaVQzqCaQqJjLDWIDgpJBuGNnueVOydda+u0U1yclTr4vrHhRtoqJv7Vcz+62
vXxTA6b09F/FuHLbLk/Yv3EIy97USBR1HePolUOn33oBssl774fT3lxe+MXtxd2haDRl6mewebRO
pJGEj+lKxo+E/jP7Oda3V3Yxzhcuk/bPiOCrSq9VM932TFdu7M9Bqt5CGfr98jjm+TjfYP9MCI+5
aFTlUOslE2Yq62vZxXs/60b6jNYaqpbcLrchXNCz4gbiYqcHZch91JVgD3ClfDOWO3+NcnRhHPB9
kvOC2JiIUnyglBOKuMPYQaTmHIz0rv1lrVEILIyActhMxU5hjBZj4apV9bpreugA3RZB8Z9huLKh
lgYAZ7Ji8z8VRIFwcZil7KAQa3ATFgDjo3IbVCgXfLy82udjcLDAzYcvmakshTGY8ELJSAGrbj1s
R23jdHeXv38+iJmBcZZmnLkfz3ARE4rwyIORnq7p7gRacJOr8cEPzKsPOWaQA5npc4l0xRqlDU4/
rxRJdccB/IW0N62XVHnXxAdVfr08oPNjfmppntAj/x40phznFZak4YNT3qcAtRXAlOj8XrZzHged
2pkn9shOYUZSmicOaioQwujac1smm6JxBy3bVdW75nqUDP0l1MsJszV2s3habKfSfVjWVNeyfHYB
ktn+IxKUG3V6f3lcSxvuyJCYYsnHIrHl2ZCHSvLQfqsAwl22cO7wgcfAqkRP0YzIEbd0T38uJLml
AWNsuZv0GDGfqP9RNPE+7OIf6tR/uWxvYUTgfkjdzq+UczE3CbLIrlWGwbV661di4mqs6OoyyOxj
UK6gREoCXyQHU7Rch1RNH9zIeB/s9WBlTRYOqUJgZM4PH4JUTdhrDUK3auDzeetz3L6rgsckXlmT
xTk6siBELYbVpkPqwZ/txfGmbT6Ma8HdkgG0mGc/z7/wZ6fHRQ5sK9TUDDpeFO6Lxtx0/pU6VNy9
JAWOTAhBcOrb5kAzJhosRI7NtOvJDyb9SrZlIfGDFYSxTfKD8KiJS+3no6Z2Lbupq+8QiM+0TVYe
TP/gS1uOozHeIJpgrhU5FmaP+hpSo8C+eDSqwlXjd1UaV01Dqlvtt3bd0jp8/T2ABRLplL0Bl4n4
OE8fa6XVEDTI/B92kIHz2nXx4fJBXMgfIdxF8hZhuTn/aaunmyBJNC9pO2o1RfE4GuM+pkVLzsyN
nNz57aOf3yddelfkVweyWKXeQfp+ZpYR87kkeu1gUEmy1zFCsFP3sy/1GznTv0FEc3UaHFP0hBGR
UyEiG346QDU0UkVuc5Kuzm3W/e6VJ+lKYtV5l5+YEE5qFBf01rQl+dZG2sX9+FjX8cpeWNptsADw
+7mxeXALMUcppUoZSyG5zajzoQVrnlR5jb914foksIQZh7oN8Y1YigqyXptmPWpX6p196iTPaWlv
zRRCytLbeQoq2GFdrrjRxXFRPCAtQrvK2dGNpYhnfsbqaI2/MchQ/rq8vxfcNJuJxNFMPMFTQvBx
uWl3oVl4o5uHj3IZI0Mdbbrw+qsG3g8+TlgLhFF0pEhC2HHtk9JLoBOKqmmbrj2UFqbpxILgR8d6
kqJOwQIrYn9t17pY5//76ftl5j5z6NsgpYPsmbCBC9pr1MqQGjcwyvs8DfVNpOQQx49PZaQ+2X5p
bmJFR4NkLdGzNC66D8mF0qkEEangRMshqPKgzVpCqH77f6R92ZLbONPsEzEC4M5bUlt3q1ts2+3t
huFlhiu4b+DTn0R/c2YkiCGE/F+ML8YOlrAVClVZmV0SBdP92CQMDQ8KgGcRB8AJXB5/I7K5OfBk
CLV+8q3uyLX9PPmGt729z9buIMHpK1jMUSeGr7m0UxENoAgNdgxQAA7VjnT2M9EObf9ou8uB9skm
L8t97C5oUFR0Ba+E14ZIOeCixTxeZZRRr1q02MgH6JK8aUseFMMjH4BsK+4HR2EuzwxJdwU3epEw
L4ZwsQ0wMFd+VoBA9vZEru0IA1xjaBgleJnIDeIoD6VOVhdTyIovWg4om+Ksrk0WQk5wPiHkAchV
cqSFPsxxnaPE1zB318OX0sF+MGIX6hcK1yZ2lnyoxNUNDQaU4q5YoUAWbIHsuRzDqfuwxNM2r3/E
GooXUbxL62+3Z23NzeERAnwrXr8CR3C5+0yT2WbZY/fpiXOwZ7ANsaz6rRGiCBdWrgiULv6zI+2A
pRvpBF2IIUz/tuPuuf1lfO+n6rn59Qe7AIk6B9c2Be7Cltx2X2WsMOq5D/NxAzZGlYrT2nQJPiJU
SiCSasj9DVOesrHsuiEceBHO6IeLmvaD46qg7Wt7GagObDMC34O8zeWq2AAq6BOzcV7yZPNXTFVt
4mtuG0lNcGdhM6PAKq96lRZ0SqMhJGVYZX+b4xcE8HQ41ujHyr475e72Jls7OtjKqJMjvSlkdC+H
42pGWxYF/EzUQXAw+dbWv9iCwrEqXbBCGfLOkvmvITGvZ+94b0JtW++EIfZidNnGLOfjskQHw67f
GmPwSdyfzLzaMXDVBGbxO4vtDRZZsQdXyuj4GTby6nioijZ56eroSO0uPcHlVOrNs9X3z1NaoopL
gtay0fTfb3rGIIqRH7ux9HzARg+pa3z6gzmHr0IxBCHM1cO8nqjXVgMOnD6YPisO7vjqOF+rSCXF
+O4hZG/legKXAOgW8rHSXhrtwpq1CB7EmqBgHZdPFZ8/1dOIDsh28gm3NywzN2n5xe3jn/MAiTiL
QQl9KYOWuL90AlW3an4ZXJQ0qWDLLU4Oo9uOqNgE1o4ucD9oFzAhT44XxOXeGMoYJfcUE1LYh6o5
5ugCd/P7gWWCelQkDkB6iRSctPLI4noWQJs8NMlzSff0x+1FXfELSBuhbANQGaiz5Xixgqr6AOa+
GaLQnV9/sfj9IGM8GOHecIkComk7YhLPDtACRrLIKvH7qzwNGuTDlMR9K67HhI4wAp73FIvcVMFI
HtekmeZQK4zAcRnS0a89/2VYnxLyM+JPbvPxD+bszKBwTmdDiuvKy90Ib/xGO2qd7rvs658YQFIX
Hg7rLns31DhBrxiTObTMbett5j/YuHiFAtWMSBcIJkcaQNFY5rx49hjWc+S/uPpbEymqpisBByxg
5zo6QPJ47EhTpPdu5TRkhPRL9lVbvF2/9KnvARiZV13ij5ZKHnvlQjg3+J5bOFsT00zzPm3pGDoQ
7inmHUivgzr9SPr7n/AXdiTfNFe507XgTg9z13sm3H1sk+FT4rW72ztANRwpuGnppJfltIxhPCHh
pr/Y7ady/DarWJzWTr8FMRncK0JuU84c6jYIkIYOESi03xfrGHWKK2PFQ6KHBnygqLOgliOD2apl
yuomGebQ5KPf6YCwAPrRfbs9V2uDEPI7oD5CHEVkKmjb5P8cx3JJIX36oaoU1Yk1A0jpIR+N+AbN
QZIL9pK6JcXUTuGQILzskv39v//881KA2brGkFVLN4XNvFmcIFdFmGtn8fz70lkkKXB2y4Tvuyb0
gP2o3FP6WNfbSVVyVhjyJLjS1FY2zdCsGxrdpi2goffq8aCwkAFVvDLXDaH3xsPj9rpEULq9pblJ
NYU2GKA9Mw1iqPjlzgcCFvt5UGyvtT0MzRW8nEB0dc2oO1Ua/n86Y/WXb3X+0SXH2lQ4FbECUsCD
98W/JuSJQ9dCN3vuOIVLl+5BdTb3aAwM2uqpqI+2nfqTakusuZdzg5IXa0uTdvkCg/b4gxVPU3qs
mm8FVVwC6zMntHFQQ7xmBNa4YwIrS6ZQ83Apo33JTMCljZaTPzg/uGz+vxnp/KDGHRXAAmPbVZvF
QoiUDg+3LayuD/o8kI9CbziauC9vMyg20LmN4QCalkxPgCM0z0jzFkGkt+WTMzsUWTYyHpyOe4ck
59bhtvm1eUTwj9Qk0NnXFKIWz5Hfn9GWXEUfKXk05s2o6qtUmRAb5uz67Cp04AKgS0JafeN5vKHe
Rw+tErfHseZH39GMADTq1zhze25Km3U6igjOt24zEEUou1Y/ALIXra5ilq6ZD91o4lG9DOitBkLP
anxIbpTDkRe/uJX5lf3DBE2uk94PrvLQ/ohiD7pZQLos5w0rI4GYir6QsAfDXIDbqHiZbXM8LbWm
InSX2ftFdl+0WkK4EjQCoIQRy3i+TBogx2RGGcYd+a7rIErwinT/DqnlwGo3PV2CAo7XmDq/RXJZ
g8QHebShJDFtSxb5Jv1ZT8e+/EUGdA/lD02jUsigaycFTTCiPIBo/Cr16NYeL1sDrUqLuY96J6gi
ejIGO8CzGaSxRzPdo9cVkSkYAH9Y5kPevOLwBuaMsMB4HccHBCSbulClrHVxQGUHC7J1ZCcMoBlw
kUvz5pRRDkVHIl7xJjt6qev35EC06ZVVP7Uye7WHbWNVPnOOc/OcVj+XhAHaO/r10u4jw3schtrX
2hiy16dpyF7djgZxNyn85fryYvoEDAKtq3LqrMtLCNRSLG+TffbcxOfLC+k/LE2zgxpQUEMKiEXb
1nyIul9meWTGY12GyZzgMV5udNpu28IOLAc6L1XkI0v/amevt0/wipsQLQ8iLy/EU997gc/2X9S6
0xwx9D6MXcc/cNB5H4XMx9YuuQrRILy2tGTId6DtR4SmwNJLS5bFo2a1HZas1rr6mHfQO5yzkT9a
fOwCd6m7T24+1B9azdMU3n7V8juFJpKXiC7EHj8bpKXnFs1QYwknF0xhNtlQ/tLxl7KNdxPILpb2
XreIPDmyfwA7AafvXBUgS5pnZp2xPkzdJ50//X17ya6uenwdIhNi36MihKN1ORq+aOZEcop6SmV5
QTnkiQ987hBAATc9gC80VnR8XG0RyZ58k0yN1k3e1IcT6CjnItH9kgCRgOycYtqugkBhSFSKkI0S
igfSpSyAmnk/zUNIm9EOwLnuPqH7wfBdLX3Tx4TvMd8qnNLqZAoeO7S0oIJz5eu9YmCGbfYhnY+d
CQG+7Gmp3rq7HxxiaGdmpIgGEUU/6jPMGKW1IWbuJ/O327tiZZVQxMPpEmkZbA5pj3e2UdSULm3o
LMnnYWmKD2W90MDwIvr1tqWVKUNLFlR80RkpsC/SOXaZDaxjWsJSZP8A39RJY95DNBXbsRhUnI8r
ozIB/AfaDuEKQOjSqMp0oU7cWA368V6r4bUoHojz6fZwFCbkPAP6SZ2MVTBBtccOkmkNfZlU/b6r
NnQw+Ng4uCL/c3lkGeqbSdpEddilzoRcCRu3NS2KFxYtjuIQrawOXILjCpFeNBbL+0CPG+71Vd2i
mLtd3AdrOXTjYS5+3p60laMKsAC6lwU0HIGstAdYVCNBZ2dt6I3MYn7V0/kwaJCdoEilPFV9Uhzs
YUkVwI7rpPn7HSUoZVFJRp5U8hARZ0NqxBhcMT6ibaOOnmrn5FCc15OJekv/NU9PUfPAXMXhMuWr
S9gF+TbKIXgGXGU9lqGYuKZXbWj3ef4AFd0lcB1XFbJfh7vgucARRj1ZdCIiqrncJo0DVfrJXqow
HvpPBdW/jDoNRiPeRKAVB9wl3yRDvaGNxQMPyqG3l/R6j+oAa4ETGEkjC8876ajRCDSUM5lYGGfj
JicxOD6Ifz9bErqRz6zIp800WNXEZGGhV5K3CXmwaHG3twcifuhFnCGZkA5bYtng8psoC232N68+
DKhUg+9lbw7PQ/y9TkLnboSOZFBK7SW1oWt4MLAwMQKPOr52r4oR7ibMGo4btgVabiEKf7kxFq9u
OreHherv9qlQnKrrzX35cennZ71bujnHx3P9idPNGH24vR7XHuny+9KhBUH+DOUHrIfmPjafuH1g
2cGsD7eNrO5eGwkkSHfjTypdsLHtabHVGSzMnMe4PfLkybYUxf2VeRJ5VfReCIUvyxXjPIsiu9Ir
cztLWEjA3OiPmWLbrn8e9VxAfYD1kRHTbVaZtqHlLJyh3qk7/pKo0irXTht+RbBq/mNB/IKzATB9
HIH4YywsdHs3F3AtLDnUmbOndnTknCnWfW1AAP2iGAX4NwJiyZsl6WBXHcpPYV+5/mTkUNUObi/6
dS0XThJpXPEuBXXZVcRIosqdsnnGiPLoafbSr/HCjpE1gN+aPGm9FvR2sTfp8JhQbUuXOZib6jm1
e8UjSmwuyeNc/AxpYiF53HlVTli4WGMepOl8Amp021X93gGTHiD3f6XtoriSrlmY38eOVk/EFKAS
uaISAKmvq3UjC63RCWevOCRdeoRQwK4FJytf2BaCKM9zwn3q1RujW4J8zlBDzk4JmGdJm28b9Cv7
txdk5RRSCERCw9ECcP3qDhkGr7MXnRQh5S2AFSGI+DdFrSpArjh4WPFQS7Oo4E2XNlbvVJDzcpwC
kKQjd6HAcEqyD0lpB3Wb+/30oc0/3x7WqkG8SMDcJPqQZSgE2m+0hY0ZC6Gy6Iydn/Bd43h+mjy3
puN3NUEmIb/foYHYHmLnUJtZ6ZbRtGoZsx7uwGgOQ7HlNEaftyI9sbpc/9mQof9xhcdPb2NcCdJp
bgIL6fd0UQlorVgRFIxAfqIHQCRsLt2OuyALazOnDOPyy9x8ydlbrr/dXqAVV3NhQjqA6WI6OZ2s
MhzI4S/d29/+umoA4u/P/GaPwxSRFgNI9KMNoC8kwLRsUPiylVvyYgjS7VKNekaNBkZ6+qUnbG+w
HBxbPIhVHL4qQ9Lpadq2nXHHlaE1+ImxiQEjzB+Yodq+YlUln3gxHulCNlPbWPISZuxlCPL8t1NA
rdKC6GiyQ/p76xQ/nQa5Q6jWuVOzL+3Ct9m+nKChXJ28QQsKRL/kSNji29qxWSBHV33D4yaYRsf3
vPzA82nr6o0/g4e4fNDZTk/7Twvlu8XbQk7E9/S/QBzil/mXAlLKpV4ipbVpHLqJOdlk0Oxyrd9k
/JyXsZ9nHzj5OSOx0Vc6EA1vXvJMqOr2XdmjOGrIbIgS+rVcWTrOkDNnZS0wBrZebTsrU8z5ugXB
rqmLZnk52VhZvKxtK69Dnc7B5KJHUAVEXTkJGMN/FqRQMUa/N6+ctA4r+mmM9un8xdK2tw+bahCS
txj60fHctqhD6v7U9WNbbm5/f2X7XwxB2D87zGPfkprk+P5EnosJmNkHvuziXnGaxe6Wdv+FFcll
ENsaZlPHUjiG/YTElh9He8RCvl3vNG3aesPP26NatQd2ROj4IVNypV5Pc1JoRNcrIPhZUMeF71Qh
sXf1FG107Sm+u0PfAqQatxNae0BpA/TY5SRayJiY/RRV4bwYT2b3rWB3l9CFBdT+QdoJtWlAAi8t
cN3AMzSuazzqj5nj9ypI2uo2O/u+NIKekx5dsBVOo/XVLH5WuSL4Xd1mgrJScLTgPS25c6MYlrlp
dWwACOxUw4dU/1w0KDaowPUqO5I3NycEwGlEYQceLnWGfTM8Re7LolK9Wt1gNkgssNwI7WQEupZ1
OQhw7DrMbR/Vn245lNSvsy9aFSyqNt5VL3NmSzqilKWGF1eYu4i7u5otm2HMH8bOvT9YFWyT/w5J
OqPlUjM31TEkLdq7teXP5abPVJT20vqgZmYBagy8H9As6OiVgV9lxpt47D3zZBkj3/RGY7zoZsr3
kPEtj8k8NHfS5fzPIMhlMDBcM1fkwGiy1pYGBamTXmxsoqO3/k4P/W5BSHYL6iE8tOX6Q05dGoOE
1jzVifFKOcpZWqlwn3LDw/9sILyHBYTAQDJeHv8RAlVR01vGKamtBcQQ5vyrYqW1B1PPENCxt56s
fIKsTNLoIA4HANqK4Opi12oUv0QuNOKXuFCSA7k3amMo58g8U6gycqPw2i5MUaKv9BJFxNJvomyb
zF/a6GmJ9zT6OtrfozoDdPgwueiqzj6649vSJz51WFAA+DGZf8/F/MBACFU3z+aoSN2JQ35224jZ
0gWSyYPqADSe5F7hJDedoo4teuIVhH4Tv/WGTRVvO29jkvuu539MCVyWA88Mw5cL07UmnpKGiRqw
DcbKV6oCx74naqSxABCNpmccTQ/QLMkAqmZVUpctPbUkZ48kM5udNYzja2T3dAsgscH9oWNp60Pu
lSC3PdmPGXfprqti3Tc1bh2txet3LaLpl5nxdltZSfwptp10VzcI5e9zIvL2kIE+nVuNvT30XVh3
21rbVM6hzxVTLkZ8OSMXO1AmEEoKg9WoXHdgNfhSpXgPZn6nQsWrbEjnzeGtmbQGhgH9R736zoze
H1UIf+kK+WeqQJKOKBjFA0v8/VnkpXGejUOTdaAtT6YXzoh2ypDO9wdvgq7lUhmbedTeOCvaw+3g
6HpwyBGIJm00Hr43JF8ajjreGW1kGCfT2i31I+I9pSSOFE6IgyDetyjxo0ggqGAuTSwpCrUFanCn
bNxXyYar3tBy5UMYQK+AAN+KOjairksD0P/kbU2d8QStiQ6KvVHzBjnCpPC9qs4/GHmif1pq+xfn
UbUb2Uz34KjoXzKbgVen8iIVi8Sag0YLFVorwUSDQcu4FdI72tQ12nTKzHzY1AMptqU7ui1gKrP7
0HJofUOYNdm4iTd8RFOR5k99ZyEMdvo7a4Riai5+ihRqWdBj1huSz6elfdC8XWwcDVVJYWV54VsR
y4H5A+hauW8s413CpxYmePli8NTXxp+3t+hKmHBuQA538yWLKSlhwPoIUsXePKDC5E2Kc6AYhSPF
vLo1aNOcw4jm+VkLIti7faG4gf6dJUdyIjbHEut5OZ9c8p2loZ3sS5WAkpSJe19rYQGccOIkyLmk
JOpBNjyR/tQWfDIh2MTY5AOqV/5ubC/+ZXdpDPlPbwlmp9IXH5GWSkr72pngUSLAyVDAQxFALpMZ
aH9I0t4YTvOkD4EXxyfaOqhiRdXds3lhSK6U8WVZrDzSh5NGN7Te8GI324rg5jpuQASIegBSBRjQ
Vb3RMtmMBwQIYifuI3FdMnTI7nrzdVDlPlbcxaUlyffX09JXi5H2J0//TJetlTx185te7izkYfJu
09j7tH8s0G5z+1hd7/hLs5LXBP/TAOFzmM0Ma3lgiW09ooSsApOuWIFCLxjygIoXpS6xZc4uNkKT
1BxpM5wgb+ov2Remem5fewfwjJwZkDwci9t5aYtuOPFca4K81sYghXjAm8byCZwKhkr18PqUIbyn
eHvjoIFnWZY4dl3o1OV5jwG9RW+UBVCjzQH4C4xy395JKI8TLdAdgPKJ7nawnUiTl84Qn1mcXD9V
eOg3+0SlZ7Uyd6h5of6ExwSuULmsVk85qxyz1k9Td8yynecEtNvxn7f32YpTQFc2CrNgA0P3mHw/
aBWNlxL35ImTQ5M9MX2j5GJVmJBviC4mKKbZAF/mBd4ZQQqohak4LSoT0v3AO9aXHhP4zvkp/z5m
D62qp3TFAjrTdODiTfxxxeUKwT2tMppyOeWkMzdlkT+UOuCttqVixVw1BDUU0FwJJjO5RJTrheZl
OV9Obls/LLr+NMYs9TNuq4KPFRcqaJ2RowL+AqfGuDz7g9XFYCjtMKJ03rrLW0eiQE/LZzOp1elX
4SUvXwJ4dAk5MMg/IKC9eudFSTdVhleFdpb5sfG3Fb3O/Vd7eEirKHCaOxMkOJoX5uTy0DikS8Ua
mBuW73bxUEHtFQTv956cSxvSnlt4OReWrlVhqT0X5cGcPiZ3KuZdDUO/XKIZeohlkiBZqVkPIive
zYrTf+3/L8cg7YHMpk2v06QO+ZjtQYMdQaTi9ixdOzF4MJF8EOAPYJ/k54U+2pnJ8Phz5on4HL12
cWxMflw7u8hEYeW2tZXxXFiTLmuzj+ZubJs0TO1p67jZS2IpWzxXtjL6fJCkEi8yYGWlm3kcRkgT
pE4ScrapXKCPX60sGIjfdK88frs9nmtnAOglonZBBIleYRnjOYhm/CZxUgA3iO/Yj20d+47Kta1N
mnABIIkCRQcigctdZo7J0JntmIYQP/5oqYQ8Vodw9nVpDxM093QZxddB3/PKXf5CK+0lItGdJHfi
rAA6CowLOhFMYN6ktHuZ8q6aJ5qGNNnP2VNcPGRl5ufaU8s3raMAFq/tgXNj0pQlzWgMTkfwUjC/
TdaJLJqvF2mQx+CBtf6KukQR7q5P4n+DkyYRTb5o/bIxuHy0N1EU+xnSc6kKLr2+ERBVo9gNoLu8
2xh4FWOEPCl6yNv8rc6a9tHRBqrY02tWAAtA8wiQH3iWirGexZxpPeiJaUVpaM0fhznwnK+3z4zq
+1LIuRhRz8o0zUKmk1edfesL/fNtC2urcT4CyaeRypgNh2IEMXsg2aEm+7RSILauL2fwbwhlTgQd
8DVy0cIZ02ZmIxa87T/15ZOgumOm7tuQWzG7O/lr3o/OuTExo2cr4loaXvApdjOxpw2v3ID/uj1h
a8fl3IC05KDYc6Y41dMw0j7O1ibOZhTCS5/VkJlKUj/VFOiQtS0AigJglhFIgbxJsqdHnJZ4fyZh
9Mi/Kek0VV+XNphO+irNizEJDc30X+pGFcyurf35r5e2V78wPlEPvz4dECsNW2Q1c/JjjE/3Zz1Q
4DmbJrFsZ+u+mCVDkxQMnSbtl7vTih+3l101UdJNmWmlk2Ymvg/mwWYM7O3tz68dQ6TwoKwAjaDr
ANapSosbbpGgU9XZoPNtU3bAHhoqDdO15cAjFnkGdFkglJE208Tj2I3HJAkzd+95j5R8MOi013Qj
mLPft0e0ck5QN0BLE3YuaBvl0KLKoJEcGTwOSxT1kmja8V5/JHP3RmsI3xvkAdSKmSJkWplFSKKB
AhAJUVGxkoZHo5I0jefFoRZvtJ9ut7dURdGVbSBUR1BBRNESQYZ0WebM7cHQ1wJaZ8VvDEw8ZFFU
kVYsAFEvGv2AcANIVDqRhqFNWmpWcRilj/GjNyuc8fUUIS56J/jBXgN5snQg9Tl1NdvUhrCmtq/F
cxO47vgp1lWsb+JnXj6SYMcWUBvRPuzJLzKTMXvSHTAgVLlrvLC5HDfIYzd+NFfOvtVHVY/feyLu
2qBg8qGCL0kmubQWMpJ2jscwdVw/Mio/oVu3/5U6x74+tfG81fol6Onu9i6/Xi08AAm2GqplqPjJ
EIxiwAVqWtOI1tsFsm7lKUnY9raJlaydsAGhKrw8AK6Ve0lcnTspT+cxLMrRjzUwNFYBrQ9VVYmO
s2AoKz+NXX9GB67JNEW09l4zkecVj13BB+ZAUV1GXUJKqW/QNtOHbm8/zyk47lp3Q+0SrMHZo50M
lQ/2Ir8xjC0vyezHLdKWNtO2JjRwnbr+q05N/HOyQVOswsOsbWV0i6HRSpQq8Ra/dPlax1m1WE0f
xsTQAmZl1lOSuK7fRa2nmIW13SxKz8iQ4d2PcPLSVOYaRQcang7CpJsqAXPIsiuA0VfJG63tJngu
UEGJivsVQVPiDkWqZXoXMnt+qAr6gWqFItpfmzRbfy+noyEWWKXLkSTO2BI7QVOkZm3RcuWPXe4X
lWLLro3j3IjkJaG13CKHVfShVxxH/VkF0rxOjIoyItbBQaYS1LnywpOeojitgzvMcv0h+QvdkP6S
/qhMZ9+QV1qErRsrbpbVEZ2ZlMILtjgerwkV1I8UfGD0EzNUStkqE1KEAZBxBLI3jIosz9R6LO8U
PUJkfDFrtrTydTSYkZ3h+3H5FzN+1SpdwNXfj6wrTiN69tEXdrmzehzSziQ5OG/cKcjQKlWquuBX
LWC9kd5FPAxKgEsLRUGsxubOEGbtqxdE1X2ySu8TBLZ/tDgKTDsw0pefp13rmEljDMjrpQdmou2q
RRNsMh5ZEb0lRvYjp8ZG4dvFpMveVTR7CfIL9NPJjiWNTTvpmAeb+d6bv0JADS0cfh6b/pTG27T/
ljftwWz3t82uTaTg+ATtIno2kIu5HOlkOwklGQERXHFKfsz89f/2eWH+LBZPOPq8B2/B+QReuP+R
d4pWqTUfhtjIBMMn8r1X7fy9oOM0FhxGvf2cotl1sGZfqY+yGlCcW5HyFMAUDpRTTFLk8uJHoZnm
A4ti61PTtNpLtdAysCGF6QOp/y31uuSkG5zdR5D0viMFrSiuOETRV+p6Zgn1vn4BuWRujn6xszQV
zmd9Jv81IONm3NGpnLhA02ZlbzJ9o7v7P9prZ2OQcTOaE6dknnGqzD7d6p22qf+6f7edG5DWCck+
yCs2GEPv/LR+RsaffB4Nf7gtkd+54k1us7TXFgvt8PGB6rj5XVWedy22ENGLQR2wWIOp4PK0OFae
Us3jOIzJt5jHW+bme1t/MFoFudPaoXchNwK48Dtfh3S/2BOU/ZoB3pNEL+kjqf/Ae559XtafNSAT
9z/vSVz2OEzFvtO9k53rW1Lzl9hCdxBI6v5g5Q3A09BsL/hKpRvNK0og1Eo4T++QdgxBmerWF1Mv
eWcwz0BfEzwPaPuT35PQGo5A/eEBbusQtDy8Zu3D0DQPZAANSPknGDbyXirDewnDkfZBVy+TNkZd
E3qVCQ6xcU/0+VjWqozMml9DFv4/AJi0D/Ta0yy7T7vQYVnQmGgCffHKfpsUup+ZoQP90Dpckq93
LxUaBBG0gUHoneXkcpMnRdOW1IJRswQw8onWv29/f+UQgW3BERppLl4ElnTlTCOuHH0AWDkruiBt
vneG7c/abkz/j3aEQz272vqYulNMjTo0zR2xfWYfUw/EWIqc34pbRmsdlFoE3gzRgRQ/14YVsaaZ
6rAdgr5+KJZtpGIqu07PuMgwAHQCclI07MrQXk03jbaLsLULULxZ9INbncDDPLefk+ohVWEOV1zP
hTEp3ogyUpDFhTGT+zUNcl3hCNbO6flgpNU3eZrH6YDv0/rVY994c4i7352eoICheD6t7TOgF0BV
iYegCBMv1x9yQLUeeaQLjeSHk3ZBiXpZZm2M9tft/bw2Y7jzRcgOdPfVftbreQYlUNeFUa/5/pDf
ScEuIgsURrDBQPKM4p9MOITGXHOpvIyH41edPqXVw90/H1k4ALbFW+BacSTHxptKu4JawjGxvzvm
lz/4/HtKHDDra7XNtEdcW2feHMbplybNwOf0JwZwTaJjBDiJK4aLGZkYly5g7x3BRqdp27lTumHh
ZqW7BZoIIAwHFS1aawzJDbu0sGfWgSu2Gjy6S832YxN1X4ykeZlHJ3BS8HoO7THimo+C4xMp3d8c
iS13xsugWg4ZNFX0wn5MWfu7Nm1Qg6tUX1d24PnvM6XLNYkJ1cbEGEMTuTRS174KErRmAFVncbHC
xyFnd3mUzN6x57nmY+hojp8Ds9rnilVccQuobr/Hz4A1XaVTsqZi09BqI5ofwcHDreajO7BD0/S+
k+TA8nXz5va+XPEOMAjyX+qJhmg5Bup0vSy8MZ3CqIUcUTcsPye3cYIUrZ1zN/1929ja/L3nVkEA
BBGFd8q4s6so1uskh+gsdDUgP330KoWnW7mDMA6hzgBuPDAmC/NnnzciqwbnqAti+3pbZrtJ25iq
jMfadIkeSSQXBXmNfM0ZRt27DJozIef05CTsdcimYIZIw1ypkqirpsB7Bmg40a8bp7JOc9ETz8Yw
M7OvzZKix6j45M7uoR9UPber64J7Gxg0yKxdcbnFSEtGnIBiuKsLf1vjj9vrvhbACeYdpIMF6BtZ
g8uV8Uw4gGiYpjCvQJVFhul5Js0zNeJDk+jLAzoydiPNX6zM2POC3f+2hxgW9jZiOYJstJQIy6ti
QrVXMA/rr7b1IVPc5Gu7DnUAVPIQARsgf78cW+FkpGUTn0LIHftV8oOYp+hO1bj3u09oLMHv4BoE
VOPSxth2JccbHhzQvb35qSGdfXuB1vba+felB2m9IHflQRse6YnsYekZaDPzH1M+fvJQK75tam2v
oZ2fvlO0i6ajy6FU9VDEy5JNoaX9GPODrur/XF0OJKJFxQiNG/IlhZbGmbidhxM6HPX2yUhPQ/cH
G0rkuv8xId8zWtK2Hs9hovQyENmC6l+xpdaWQ8hzgIcbLxDsKWmOuEa1ubd5aEU7l71wHcRiB3K4
vRBrE4WOTNRIgAYxgNu6NBLnNrTp+oGHg/6qN6+gG25V4KO1tYaXp4LAAaf/3S2cOWTa8qaCnicP
wcOnBcP88fYI1spMeD7BH/+v1U5Of85gFx2XogHFqNOwrxMgqJvCdKCwlzaGT/ql3CLvzR/7Jbc3
01jWG1a2zWs7e1RxflYGChZWALg8IVkH1ZPLuSxrg6MpWV9AX4Icm9f7rN3eHutK7HVhQXJi89BN
EC2EhabddW0Qax8jeswR4gw+y48TUQxopZsOSNuzEUlbMNGAh4syC/SecRf0/Athxs6xXtw88q1k
FyVJUPEPcc93kL4IGmObJh2otyOfWPt4nPdlEVZEhThYORZ4xSB+dlEsRcuUNMsONKzNlNS4EfXq
yJzq0Ntfm6gELrP4fHu219YTUbqg4kTzO3jrL9cT+4pYzISETd+OgcW2Zjoo3ODK6XtXEQLXPtSY
rhBGiQfWxdhBrBJrLpgjngvthbSVYhVXhgH+OcHqgBcNiKGkYUxGh2CpQ31jzn4UfjV+vXuWLj4v
7clsLp3MKdIRuKI46PZVobpa134/gi0LBQ6E3FfYj3YeZyutvD7seJDt6J1CSOJWBT3af58X++3M
PTkZN9KmxudjkB2REwSaFYus+v3S/Bc1VMPqIgKd6+L6/NuSqQpkK7sIhW7BZOwCM0jlBSYmUlTT
nIC8PQlm18/Kp35WJPRXTYD9C9l8UCbh5Xo5SXw2qonnePS1dbov4VfBIF39QcYa1XrEh1D7tYG7
l15uHJJUqZXGkFGxgsQvVV3ha+tw/nkpfIp7s+CLp00hjTdVGfzJMUPtWIeACor6aEi5nKJidAYy
6TkCzB4ki/hPEW+sLQES7dCiFxyPV53NTlItAIpZc1iOAfQoOxYs9zf/o2KDrJqjoyFBFF0vhzAm
c5Q704L0hEX9rYcg/W5XYePhDOU04YqAs5G+78bmMNr9HOpzMGh+lih2qXA1UmoCTW+oN0EqGswC
jtgBZ0cZT0I7mwuscBQ/L0bv10YbGOmzWz1laKrKZ0U5b+UmujAnTRfyxZAkjaIJBzv4SX50YAe3
/2TGQISGSxgZ9qtWqmJsRwJi5insi93C9snb7QVZiSfQ4YbTJohS8C6S9mw/lmh8LRss+Ey1JyQO
nUOeuN1f+lKbAcgbtMTXOIuf4qWyt0veJApQ1/WRRJoN75n/R9p17UiOK8svIiBvXiWVaTdV3TOz
Y16IsRQp7yV+/Q0OcHar2EIJPRfHAr1QFskkmcyMjFA0LYokXluwLCQ2nVWuZuK/DDOawdF/e4Bb
BrQlKoa+dymxkAx6XqyHdL77i89Dkkxl73E56TXC0jQRfWZ4xvgTKivOJ8vd8Gj1+649GhN0YcC6
9ugB9LgTDZCYcdr9PO5acZqtw9+MwUOErvCBhg5KmXjaBH0bQMCoecfIyU1uf35tBEjT450E7nbg
6rRDnThuPxVjNYKCmT/OI1rbEa5z5M3mN+d9kFNQrgztL8iN6q/jtgVAFQTxw7kwqp1f8IOB/8zL
VkJmxaPATuhixUFiouT3rlckXDpeOino0/uTB4Isy9hKLm0Z0MKFXljQms5tGIDY3RRQsKxtONWf
R53mVYgTkOBG4ANZYD1gGFmftkMIE6JKd4v7XLsf8u63O30ulqPhDBHrm2jps7ju8mhY2mSh7S5/
O+wGEQvQKiaytQoNoV0GSECVZAnq4ESaKQqCJvbcjcruiuvhResq5kV1vulBi+UP3TwMvX+yajuy
h3ZXVtaLC2mE2x6+smBIawH7jLgFfYn6QIxpCJ06b/xT4bqxWTRxPvdvP8bwdLahSI6mJ6SZtNDF
oQH0h0MRnAqvjqrCjnNjo3K3Nggk5nCMocEJlFOaBZuHk0FMHqpebtUWMr79pEfo/t/3tYPMJxV1
w1GEJ2eJ+zzpPr19DS4/rzkTN/xxWnp8fqrjuShjHmxVuVcnyAe3tVLrViRp1/u+Yf1U5+CGObVF
ERcF8HtbvaBbFrS7qm2XamosWEjLZ/kPntm3p+h1cIQ7FnqO4ENC+QzPBG0AVt2VAU3x+VY8LQ70
ixsejqBH9H7wYDi2kM0wnb8Z06VRbdaAMUbfcZuFp7kRMTjm4nKrM2Btk19a0Gatz6x2CV1YkPme
iZh3d/ztYStqMKrNEOTZwNHqe2NORdZ1KOGfFtuIXAPA4TcnGrAuOIxBGWe6uO/1O8WuEB0N1D9N
cTV/6Nn72yv/Ok69/rx2o9TuJF1rxOdLcI+I+Zi64DK6y7b6fVf8F81xaPlX7Bqg9tO2OGe2nU9O
QU/QVbX4O7f8dnsYW9/XHLiSJXCsyO6dJHjSm7399vchXjRAGCPVg8TOK3QepMlwE8mWnvz5RUSF
ePP77frz2vQIhixGOeLzYGgZhiiQif32aPRqANoE5aObO3KABfRGDLv87S0DGADCBuQa4KzoF7s+
QEZkykTp9xT3nBHdOZmxccmtuKmiBkRMgv8BVZF2BQWcGLScW4Lzr2yjkrlJUZXnrrcjVIc2gsVV
W8AQqNsUtUj9sW56PAcT2YRwN/zeDV9c+/1ofSFbcJg1j8Wl/T8rekLDgtLD1BWwIoMi8cYQ5ei/
WHLcR9h0ONvxUNDO1xl9E9weJnpKvGKIg36LiHR9BP99Xztdlzp1jTQYKRhQ0og92PIvLghHUZ2i
MQmAOCAWrp0K7UQkG9ElcSrJtyD9xpPbZ8bK7XD5eV1M3emcjk4Zjm5zfsjd78z9bpGNaHptipR0
IpCQ4KoH9uJ6BF3e15091vSUpxVkuYwnBnbb26NQB7QWr6NyCc4GIMgxVZ76CRd5DSv3G6tMw/DU
ZOgKkj6LC8/cuVV48C22B7vgG2lBkRNV3HkoPeF+RtVUzwvM7uCy0cSYTOLEHRRnA/Dv2+W5STfC
ztWR/WdIrw3JYs6HcYYhwl+s6TmtusTuoaw2hSdCtw74tU2vlAD/MHqgg0zzNcsj1eKYcGa733m7
8ZjLh8X/eXup1rxBaUICBaeOFf2521A2gDAOQZzMBTI20Itjh9sWVqYMjfUIR1Sa9HW7wkBtYZC8
8k528FE0xwYMbWn6WRAeudWGqZXBwBTEtBQlnQ/++mu/q4YsYG05eqfhKbDeu1tCqivrgeoppgqw
NO+1zlnXBISJVvggNzUTXvwoyuo+mKAJVG/cLH/cSNtAnjpeFKPpn16064FYfm/nQT15p3mslqiU
4iFLy/vB85I0m7/P02TcYV4/Wu6UTF65u71ga8NEUydyeCBEeU3/z8p8Abl46p/GubxPnWP6Lqz2
rAjffg5BswnpZxV+vc4PAyPttEMFM4N5YLth2PCF1Tm8/L7mDO40I8NCsVotqIKz+eB2d5NxNpb7
qqkjVtTROBzpFnPJyvl9NSi1GS5OPtl5laAtBkVOXvgPYGTTP7cXZ2U3XRnQghrkw2Yy2jAwD0ts
ZICtIjmV1jwCvBH//8NtaysbCjI8gM0pLTI04mohjvBampoeNhThJ498bfhWvnNtOOCOcFAosMEe
oac8ynIOKvRTEhCleVFNP7psilx33pt5uc+yZn97OGurc2lNc4lM0KDHo5KcmGUOkPJGeznLHkAf
uzFta3YQEQJSCrYvJUt27QVFmVIjpy451a28G+rukaPRPMu3qutrkwd0KdrzcMeiR0dLVTahPUnW
YjgWzyOKvtET0iAQyEYDyMaBtOIHQHsjxYWAAe9xHQlFvCnLO4eAvsZpkG2Ls/DLm1cGjGigrEFD
NrDSjprRi30zhLnPK6cITyxP3DAql525HG6bWBvDpQlt8f2ysVxel8joPKcemJU3fGvl8yCsUR34
qBO95kExZEOcoQqCE5j/7tqq3hVFupEfVPe9diugXIdCF0IrpVumvZckQs95TPGgCR0Sh87H2nuu
vL0dov3rK+3edZttGWtjujSo/n6xKrySc+jYMNh/7lge4w7Y8KuVjQKhYxxNqGmDYF/f/gwP/dro
S9AkgKKEHMMsIvZGMmFtDCgSQlYZdTbg3LQgapzEVE62jTb/e+kD93G87VUrexAMeIhzEXGgO13v
8MOrr5CsN9l5bks7HvogatL5WI8/iV2rhjn54ba9teGoLL5qLgJxgX60NObczYAMpdB2fYBOrnX3
F58HGYLq9MFJqXOmoijMZ2dooRrn/5p7EYUbP39twfHdf79vXXvUQouCjRSqdFk9LrG31Amn487o
nS6+PZAtQ9peqUrwRzQFBoLCYJ/HRR5344aJFZJitA8pUWbAapUqleZalvQC7ncg+ahmtu/8+rHI
IF4020kRWI956ecRymEJWpGaqETxIjVDZGIXNPHfHuqfTKh+Llz8Dv1RIhgbbDlSdnZ80p06O3Or
HUT6nqGHDq7i3M12KDrUD86MIDzo3c858/oHCfbaqG4X66cB6czbv2jtoLr8Qdr912RMZn6FicHl
tTeaNOrzD+BOZuxsKbIrQP0nufEw04W71RMQSFaUzE2lbfuKM65CNFn6HjZGiJUH+8VXwIsi32ze
z2j2j5x67A7+VNWxGTRsP2RhHVkV92M5DGPUtMWcGF3dJJwNPMGD1kmE4PkDCkvtPnS2mrRerxgY
nEGiBw4VhU5BF9r1NmhpyGzSLvRE+7oFLsI0n2nq/3IqUh66pQ33vM3biJqsSgy//T2S8gsa1thR
+ot7gmD7/PH2gqm775UH4bmucMaQu9Fz7b0Q6LoH0+8ZAnPPbj695JKfmJslYVhvZLJWN+aFKXXA
Xdwp5si8jPQiPTe+jfDrWwqEHs02tubaKamKBsAIAJ4DEOO1EX+RBps6SU9dacVufqzKrZtry4IW
TRA6uxRaDfQ0Dudx2Yngn9srsvV9de9cTFPfZiLNPXzf+FWIxB03rq2tz2vPiMXwQH7a4vMlRf4+
duqNx92aQ10ugObgXicMowhMepq8hy5fDr1D40w8584Wzcba/YuWfmR3AWJF0UMN9GKeSirqwgoo
Pbn0iYR3kymSYDCjJgM78RYdxqoteBQaXZD3BdL02ha3ZwMJcYdgUOlTmKJxqH6u+wWc9ObO8jcK
kKszqEgJFW4UVMvaDNZNboQ4u8kJBE87qKvvaod+Sivyc2LN4bavrZrC8w7Ux6AnfpUR5GMzlNwx
kCjveGyzR6tbdhZ7zPkWXmvLkPr7xWJNLkgwbQlDVn7PoS2S93eV24O8fOMyWDtjQkBgAaYHAvPV
s7WGWJMTjsgyS5Le1YV4Yot77Ba2sUQrSG4AYS/saA4xDXgz0XBQFZjwQ5rxbxNHe9VghTu7kE+E
W3Hld/uqs/e9YRx6u/h8e+HWHBLrBoUw3HioVWv3LHNJXqL0gQdBNkZlPUWkhooe+ZgjV1i+v23r
T+pZvyMujWmDrbwZcnGLR0+s9IZ97jgMsYX/sxbBcG/TkR+auvdiu+FGTGwTfWwlyKCOYauOL3hU
ZI19FU3A3Oz8xap+8tT/RMziIaAeQgTZPVLPKqJwya1H10TFHQoWYt/nxI1GA7yVFTqOYoLAJXJl
HyYFAhrQ4Zfsxcsyeld3bfhQLNDEDAtwN0GSI4zLrKPH1qADojCHvktLASqTxQwfQlZ8q7O5fZBA
WyXgfRCHaXYCCIZm011TOtW7xRu7HS17K4b6O31qs/z3PPD9wIehiNypaGNDeOM70nd13GYLNDEt
FMmWsuvvrAFVE2DNnWWOivxByHCM03Cx44qijMk8wXaVw4pjNvLPC+nTBArq+MGe/I7YrY0KvpAT
Ba/iXkonjMZuSg+OLNDLa8/Tb5cHU3J7WV9dBMBoGDhAUVVCuP+KAbW2UpeFRZFBYjyy3efSOb/9
++g7g3IAXvW4jrWbGMRRaSmzMDs7kOo6yWwDJPDqRMHPV7lrz0cjIMIy/ZTs0iacmQUmIvebU8XT
PrT2Hv1wewyv97myoppB0GyGVjOdVD3PJmo1C6yo9Ef7fhaJJx5yhpAxIcSMpl5GC8R3QVF82/Da
4oAIDM8wvGAV6PH6vATw1YTuk4RdbI8PU3v39s8DeQYgnXrHvILP0ryEuFM75WeB56vYc/79zd/H
6YjOEiw8fquen1qY28vA5mDwHF6cL02zkQ5ZmZ2rz2uzk2VLOYkQnwf3uHB4Anmx5PYAXt0jqIVe
DEA/XyHB1ZtTjrSXR537rjXezxOYyN222ghXV+1ACwBAbKTyAh2jZ6GroisdaIgYXZt0wa9+fORb
ldctG+ouubh7CzH6pcwrEDbP0CoeIezF6zgbN27e1TUBRA8DAeO9oZMD1q3HJ9MU/Nw0EjfRB6Pa
CFxfbXj4aohzBLRXyLK9Ir9qoH0iBAkQd4+RI5/38Wh9ffOiK/gnOBvxcniNO7IprpGhxzEckPM0
fgWzXjFs3KUrs3RlQv39Yi1IABBQZ0pyyvO4klG9Jaa89X3t0HUWFNe5i++DOfehevuJjjBb1b8B
vXt95PYCqmN2SMnJ4OkQydx/IkG7MUG62jeWFhVDdEJ6qOgib6e3pknaWahT41xyZijeNH5a7lGV
pffB4KBMySZU3oMpjwAgqOOqEMu+NKz2kBlCxK5Z8x9G3ZuJzQuI40ocFBFpwq1ms1fBl/YTtSeU
PUJkt+1ydh7D5gd0vvpdMyzPPjGfZNPGvBw2Hs6ri3oxJdpV5xkzlWbG2dnn6c4J0phPP257/uqI
FOcG6o5okdKvOasWxKtTgtKV92kJjbgvHlz0nsj6BYxpt02tDsZHRIDUhpKR0QbDJocXEgwvZyqW
j3nhvIe21v62iZUDzwBY/38m9Mq2AFjAHTxkZt30MSz/IV6c87+ZsAsT2g3EadOKqTLgAgGotruf
QzokPuhD+WcOofS/GA6uB5Tp8dx9lfz3IbtHjb5j0CKG5GJ5by2/e/r7to1VB7iwoZ1LNdoSXbsa
GO4IkhQL9C+m71VbR934MNtbbWar66Pa6pE5xUGiBzcWevAQM2CLQ8QwYdbXqbD2jUH/YtoghgPu
HcVfiWDk+qiFelkAni+82QOTHNh854Lzy/YPt+dtbSiXRuxrI5Lx1FHnIrC2LAbH7PeOz9+MOd2I
17bMaMtD+Chro1FlxeDjkp0r+a74iyhB7UYoOiiNj1dk0iOyc1Y9ox471qOIFzIczXkUUDLfWv21
AwBqrQbKiqp3TkchOTbghb4D8Jx3mN1/SnPjEn8VJiidAA+5efRwmyDKVJ5+ccPWEwHz1oCjbFzC
d3ZoHhm37/mSJsbkxH+x+ACh40b3Q0BctMXHYQq1SurhPjS/eOlP6h/TN3NJq9GgdxgPNVQZXnXE
psAB9anV4jbMDpQnjrVj9e4vRoFinom2W7QO6yQxTWM6MyQxyamrRXq3QILr4I0zPZRds5WcVRfj
VSIBMTXYS3FfI8hCFl6bsDyAlFxfgYnEHJb3WVi40VCxz7Lk73Fi/2olEmtzYG6x/61aReUMPRyq
MUHPp5Xox4fAXG+e6iHdMeMgyjlym38E3TXyQYJq+PZ8rhyl0OFS8uQgjYF3aA7oBpSRsQqNE61+
sxLMMZxGE9rebf+hAZnlbWPqtnw1o2DeUR0daktptyk1Fii/iRJiWeVEH3wbabyFj/m+NSGe6hAB
xmjf3TmFxyNH+FtybSvHEiA8KiGKeX0NiwIpcDtlTJin0exjw/rcti80JRtDfA3nUS8x8DX/qVG8
pmpjok5D3pnmKbCeU2lFw3RvVUbExr3wE0Z3CKLD7Pvtef3j9drEAuuJ1IWqHSMDoIZ+cYz0FEm1
PG/ck1NlzQ4ii6Byt0m6401vHAujs5OhMD9msmjHyG9ldxj7voyl7LtfQRvMiccr811Yp20U1v4Q
ZYbXH6w2bb+Mdte/L9tWRnazZE9Tgw5Z3FLWi9XIcm8yRNbGUsBRm5k/t4v3ZV6a4jj7sxUbxjDu
kQ4rYh+kTnlS5bzaea2R7onM5l3XoD88AjsSi2ccJScqifd+aH1QEJr1FtBz5Zi9mh/194v5Yb1t
pJ3TuyfIDyeduU+r2APZIbJvtxdixcXwmFSkg8gl4WWp7aZ8cMJqbs3g5AbHynyo8BpI97dNrAzl
yoQWztcIiYu8ggkkdGwAg+b7dLkjP//CCDYJQOnAO2D6r+dLyDqDjvcYnILsvWMeRRNXGVwj3dgs
K+cBMLD/mdEChb5J5WDkMJO7RYJsqWn/Sqdkbk51vURF8wUchLfH9boUjoLmpUVto+QWIVVX9cGJ
5mEs+yD2BQC/lO/6sIpo8WAtexs5asv8Phe7wXt7YATKC/wrwGMRIDLNPebGZ7VF8uDUcPdhbrwH
yrsPU7AFzl47gxwoRYJFGvCL121tabs4mU/QApg1VRzOIIvsIpLiHiFV5KXfrOy+dNxoUw9zzfsv
zVrXXlNALrfNpjY4+dWHsT2INA63Gpu3TGiOySUnfJANGvZY9cNesu/jzHdzsfWIWdtklyPRHBPq
pJVvMkygPX+q8mOjkuXGYbJ3t91xbTRoTsLDEigpMK9o96HP0TtWL5Z/AgtPVFsvI/+QB1vEgmtj
sYH7McBBABlsfS8bOMb9dAYS0xntXbmEsS2tuC6+dXxjNM6qJTAegUwWwSQI767X363soRQGQ7sV
JCv3swj8uJZy/GgXIdphPd5+9h1O9tQ0lqif+bR3ofZ1FGUTHiBymbIIAwD7DSH2/cTL5q5kdR0P
ti92tZtm96LNy3uPA6YxEceKJfi1v7heNcdeUxsRkMBTMsydtxdN4ELHwJhKFlWuaF/6UXq/RF41
D7ObB3s8EbN9VzvIUPig6uwGGjymnCyJG/B2Lyp/fmdKwe+WUOBu6gb+rl/QDoAuqSqqO488iXZ4
M0WYyuACLaUWCa3Deo8O81OH5dRGg6grESX8zvpm70DeDYWb2y63skbwAgDBVGyrYBTXa2S1PhYJ
kr9n2/xe5vcV/9GOid9vwZpWnk1/ojxTRenQYNX2qTG0rHAkJL4ma0lomKK5dgtOtDoSqE2rrkuQ
d+hVbmnmreFlC5SkUF6LPKM+BqL8aPvkSOqtJtWVjYrh/GdLG461NDxrC9jKRyuMwobRuF4ITSyX
yo1dtBL//6EN+98m0hbIkS2RhGC7NtNHcK873WPr2dHQ3dfyeSr2b/YGhWdWUgNgT0UJ9tobqmye
PER43mkU0IwpjkX1Da4eTebLbTsr7oDeM6AD4Auoc+s5FED4WiE6xztJt4pT8ysqeRuhxJoF1VOj
8I3gEdC9oXAHIZaBBac0boc0CjcfSisugIQj2OIAcfijfnM9VQUdgA2pUtzdQGlliciORvAXq3Fp
Qnn8RZRqh5CQdpSJznzOoIVpxFQ8ss9vXwrIxqERE9xurxMabi4WRwoD7QbuC6FnseG+a+uAVm6F
dMG/X0XAk8Vx2Y0d3BcssV4G5otlY6XVLaK9da4wadotM7a9L4CwoSfoVMX1OP7EgXpXdUFkp3hQ
tHW/sSpb9rQN2Y+FAQlRgDRIPryzW+dQsuHILBTjaXhf9f1GZWrNz3wEbrg+ERXAo6+dQBiic8Ec
CKAQmu7Jr3EAuccGHmTLhFrDCz9LSTf6haHg0uGTbb7k/UsVbOCq1txAgT1U3hxns57XcgQHxrnh
9MTn5qsgqEYGPj/e9uS14osDXRbwxQJQCWYlLa0NUq1Oll6IGlsgTUhdQeHriFKhl4KqSxxJW913
OVyDiwM1QbqxhHce6XeDTz/luXO4/WNWB4yaxJ/87Wt1u6m0jdGucoAiUhMcWyL/1HVbfXZr66Zo
caH9hRMIV+v1upG+bZhTWvBEV5Gh1s2+GZw5ksTcCBJWDaH3ErligHXwlr02lPZzHXCQVp16v3ga
THtvZvk7T249ZS1LnWj6XoZg07+G9BV0DJP9wT+Go80fmlp4eyvg+SGf6Cfkd+XeAKJEkNZ+mm3S
7OVi07t+GOudpK63L9Ou3QVu0yXSHJtoqDM8iR33hw3QzCFfGnZfSn9IegrADrFosUPXHJQUirk6
+CwIpghc0LBVe+EXd6p8yKmFRZJ2FRA3CKgPuW/wXb0MbdT2eZs0Fujd88aEtGcOFE8ZjuNDzmd+
F/bhXEVtAMyFT6GbAlRnG498cfdlXZX3PbPDvcPlsp+bOQdfiltGZEYXeQd+lUNW4YBkopuORir8
CBVl+TFYfESu45Qd5pa7R2GaNPYMwHemrjdeHB8Zb4lSIrgHI782lncGZZAHceXHAv/Uu24My530
pTx0hfPF9/LvMnP8vTUTD8LB4tExikOOR+6ONHZx4mXQHKZpzmO7mcporm3IHEmGwv4iCPip8iXO
QS8WBQNbXiCmmEZ1ztq4rQVNPF/iD0hr7yDkPSSQvq0+umXaJoNZGcngVfkBnXNODHH5OUZnVf8O
TdXeAWKD3m4IDHYEM/Gc8BaNNN5YfwizYDIjCcffIYlSWPHUD16M4hUQVF2NDD/j7MnPap40fJbR
jG6tKLflr2bxJS5909hNldWgQ6vtozLD+wFYzOHdWFbGzpmXPFnsNN9ZhTM+dBM30eo7jPiR9OvQ
etZHKkbzPmz9KYyXjIzf+pKZblISG30+UHsK+6yMTATve2gz/S7GcY5AxVz8ZgP5Zk1t+SRzvF/6
sOQvw0IEqNqnKQbc048rpzdi9Hxkn4Nwn5r3E30/l0F4TknhHaTbU/zWxX+oS3dIGGvQvQKhpD6p
Buk+ZiUvnorUkPE41GG0dHWfWGVRf0wtvznLIIczwpXKO/DT88iYZgM5DI5Xiok+FZ+0FgBbo2/u
DW4A399mX5y8/+23bfEuGAY7RlHC+u00LNg7BWMHsGhMj6Gwg2SAqsF+dqo6yftyicD62p3yBm0W
xGL1vmy68Z6XeQaVP9mVO68bSOLjJn7o3Mm7R8EMA50LnuRG/mtq6XAYp5Q/E8F5DM1v9tHyJrOP
QjGidsvYaNz5VbYcirptIpuZ6b0pSHi0jN6NfZmmEFkyg0PVmXNSmdO4a+rWAUa3o7Esp/SO2119
GOXvcbDiFH7bocSW2CAO2gg7Vg54MPeh8wuNRio1r52JvvRpa8lOnFtnB8iIs7t9f6wcuVef105C
YwC3vkFbgQcTBZJfvBOBcWfZxsa9vHLgXpnRrhCajl0/sV6cOxkF9GvN92m9p3QjxtyyosUwfMFq
hbQRZ0nu3fqOOB+qbucZb7+lrsaihTGmk/p1H2JFOGhz6wZAA+exCzeiv7WMIawoYBiEa5G909a9
6oAnNRxTnJfazLEDoLtgcWTQwFm0PA0VUrDYMBnYAgqniMVQGIkzhyIpWLaFvlr3wP9+ieYiUNUk
rErxS3ya2MuOGBtD3fq+5ht9mgKw5BvibC07LwE92W0PX4mj0REIII6BZyCS5NpyTVNGLDFhuebu
ucierOGFZmeb30FCZ8MxVgdyYUnttYv4FoQzZiebUZwd8gvgAPlmwhyFRb34vnL/i++3BfHQz4pN
FLYgVKGOk8UZDszb07WSG4cRlKuUJi8endpqLyMB4cGI1S5yXF9znJLvcqA71TTQsTEaip/dVmvo
ygopBKSrZF2N10yrxjT6k1dV9FR5lRIwH5qoK9M9/uHfFe0fvXZLsFVNlB7+qWYIRVOJraUnDGc2
2C2D6tCpmcOj3aARrZq7Y9VSBD7WVr5oxSsUY53qiUBM8krCpVrsoAK9Ej2lLMHFU281DK1+HxVU
YIgtxTqtJXOHVlil4GglKRzImrfmc7eUW1mOlVtCEaXhWYjiEorsmmf7JWRRwo57pyw/GCAMFjsy
vb1GcWVCc270WGTEXWBiqPZBaUUWBIbLN7f1INnp4+WGFwF4Q/ACuN5BOeJk0045dhCoXe9bsfGG
XlkKLLDqR1Hdx3Dl68+PFt56S+Zi7wSxl3hv7qnCrwc6Bs266J0HIlk7KIlhyroIJC6eoosmH0XT
5cPtzb82ADy80BMGcAjGoM1PYZLUSxekTzsWtylYpzYOl63va340m3Xf4eDhZ/+TcPYz2fChlYME
+GCkseGoILXWs781a0HZwYHhrd3wnof/gAtEyDnufVSf+x9/MVUXtrSpQjzvlqHs+HneL857w3i5
/fnVoaB4gssfqb9X+J85IEHgLZU4j7n/jBYQ/LfDqz2yW0m5deRv2dLclpe2V094op1t9OTHMxOf
5WgAsNd7eWxlpRtBgOfT7eGtHCg+SqIIbFQ+4RUoiBgLs/tFiHNagtiVPi68uuf0y20ja96mekih
tYNjC05xvR2pby/GiKDo7ITv3CLKt9qo1Lxo1wgI2tEcgqsLiGg9D2SF3BbIQwmoLPnRjDdkb/ww
6bSj4dvRWleGtI0fjDwI8hob3zZ/BsHnkjgRbT+4W0pLK35wZUYLnyGjYZa8RCDG5dcKTTx150co
PkQue+6sb7fXZsUBrmxp24cEEI3KTEuch/ps08NYn/l0+AsTQIL+6UZUzW7Xy++kae9YNZY/4597
ZycQXRobbrzqAUBphaqCBpCmFiy5S+GVeA1gl2b5Al67QqQfINCcvjQdh9K8XRsbKdS1ZwGodRVt
LIIXD8TF14MiuWC9m45gGkH4HyJKAgnFr6Aj91ZZJW6a/rY6YzejFBJRP9yN1PiVOXTjR6ys3dVv
0M6LEjq0YPpFVWo0Ry9uy2AHDuVnvOD/4u17ZUg57EXAKzspAloZ6C8JvMe8R/Qku4DsbrvJyimB
nnh0EKHAgjyq3ttddnnRy95Jz9C4hCjKlurP1uc1R/e9ZWaMeigXBomJK/X7X/x6RDKAo8IPoQh5
PUVmOLSGxcDjUEDYDZ11/HFiIdl42Ky4uSLa+teINoYB+jrmNA3p2WjOtv0t9eyDZRWxab2/PZhV
x8IrQNWIVFJLs1OlS+F2yk7o3y39AakVZGu2MBZrCwJUJVYaeDykgDUjPg+gMttkaPSxf6N0z4yN
lru1QSBBovhUEDE7OqJ6gvxnl4sAC17uqjwJqx1kU2/P0+oQLkxoi56Whcz7HCbCZsdY4ie3P78+
AkSyqqcOmABt2yETZ9VsQZRce+BNhXTE0u+KaiNXo54l2uUZAnzyrxHtdK6MHCJ7HiIAPMvd7mzw
e0IeSX3M8m9D870fNxBYW2NSP+fiKOmzpmOCwVxlfKApB/PFwd3iYV9fln+HpMcbZTUXmYGCM6Rs
7zL/QDaWZWPGdKxGQWQZVCOWZXbNZCHzceHzsTGGXZAPT51TvLSTs0e6fGPzq4W4sVB69adugHXu
5gxmyVdmD5Gg59A6i3I6zF0TAcH7/3I+S/PtcFoGzygwiWwhh4rIFNwkFkUD47DxWNvwCEut5oVH
TAOdcX/CkFf9pOmzB2b+cj7eHszawXnh5DqK32eW2bZmiuQt23F+bOqnsImarfr9qt8BR69q39Ag
17WABePc82e8FQgUEmgmkv4vetqUZMm/FrQb3yQ2sv8AWZ39qo6mL2jjiG5P1NYQtCPHW9osCAic
rM9O5XHcYsxeXWtFSglxAtwrui5J65fIPXsEsCDHifj83CyfSrrRf6Z+4qt9cmFD/YYLf2J5UfRz
AK59M6zicvwl3Q/dsDckGqF/356sLUvaath+xya3YojTp10v26gGCYBljrFAmaZL5f62tfWl+W/u
tKUJRe/ZrMPcEf/oQdOFb5wv6tfemjftIgC6181NEuAhbT4K+j0Q/1SgMh+zH7eHsWoG2hHIaSoq
V087V5phCBpfzsgyF+F5SquHiltRQ2QsMmfjbbO6PqB/V+3n4OzT8zTVWCx5P4T83E6FRP3f6h/H
HsVyJxvqh7FlKJmhtWtjGleX6Y/UE6rnr9OAWdU7wkD5/BykEkqFC5kip9x68a4awVsaYEE0F0NX
9trH5xz98Ehw8bPTfBfQ6CvHjXB2daNeGNCcAW3HlSdai58584+KLTALvfduyna3nWF9HGjjAlmj
erxpzsDzvAXdCY4bMe0NFDi3aE63vq/+fnEWtFw61UJxt2T/QPvM3+KJWf081AtAqqY04vQcfZf6
PQdJNGpD2SenPyA8+4vpufi+lm+YUXTMeoJnbSZjNj5jHP+/72vTb81d7QVpI87BlITFbuvJtbrV
wdWsOI+AeNflcKQ7+hUYe5DllT8td4nnEvgs71MpjY15WvVWBPp4TDiQiTPUD7lY5rCzWY0AGtei
6UWAd6BT3YzdaYuDZG08QIigFwwANGTgtdi1HuaJZsWErCyE15FjKsARI91k6KyNW9hcG5AN/iYD
qV+0YOgStbaoa4vN6uRKx0NKyw+kQ6/USEQBsjVgHyqofmTpmJTpYcplMoRL1BT+U0bnAwjmDv4W
EdyaozsQFQY0GTlpnAvXE8wY8pL/R9qX7catM90+kQDNw62kntwe2nYm50bI4GiWKImihqc/iwH+
nW6apwn728HOTQBVcyoWq1at1fioqC3T/oVOiuhM9XVhm1tN1zOW4Eqg36wltlQtWbLJPP/xwi63
F430abkga5dtmyFeGvCUv1w/SLKdwen8UJRBihN0D5fzs/pLPU0dYo6gtEPyyTuOdTT3KuQjd7ri
Dc25yaEkDwz3G06JstVnSj2cpyQtw9G5p2jhLPdT+0SCAAQHqmKTdFnOzAl3QO/28wJ2t+Jk5J/x
ADXo0/VJk72jkHkGlgLqo9Bn4et2fmoz1y3zxE9Pq249WOO0xFmyLOFgTTeE2nGAjGSajC8jU+03
WVwABjE4Jhxi5DgEw5Oma0VggNoPt+u2nubYas3tbHp706TP/RRsro9TZU7wTqtZzz5pYC4DtJpM
87Z0tRhVH0jfLg/A2cXXzcn2InhHgFQGCTLKL3xZz6a1ZARUpWsO5lWzeOmsEvjREvUKLXRGlUKX
7GShTAVJgwBIzzdyBrnWTw5lA1hS3Zh1OxBUAQl0fTQKEyJnqE4C26Ue50dtXoz2y5D+moPf103w
CRGPFedL4mz8gJKKzpaWTu0EKapVS3csh2+ZSoVINgQUhJHC4Swt6Lu4XJA5z+rUd/Ly1HR4H9jz
0TaeiK8Ch8pGgSILWFphC5Q2ghPFLkOWyC9LqJr/bNJv87tpqXmoefZ9wYs2RCuwX0HABcVEgIfK
XpHMlm3b8+/z8Z1t2wps1Ynl4PtD8AxsoZ790fVfbql4HKpmia/VmRV0Z/oQ6WvK0zQ8LLcOVQxC
5qHPByEc9XQsixrFOwyC3k5QjuiK1wrCCOl4RGsK0VSvddWcCTtLWwjzTApz8xhBTKRNnpxlp0xr
qKwI9wBkzxYjoXxn2UNYDC+Z7YcrILTll/efw/PJEy5R1xuzPh8wGp/86SGIM6nI29/qM17uYdGZ
NDrHDrZVeSq9YE/ZsQyOWnLQks9t/rvQ54g1T7T/ZQWH0dhahnbDVIdIMZV/CdzOtp/h5SutCvyA
hETLHKfZPl3RRX34wET6XF4dBVEAnoV6a1Z5pjaZLdBVzs4GHEXxedl9Bv7N/z4vBIP1EPSdCcjm
Cd1ChbMtX/tykxi7PHt57zCAtgMvLvBInIVK7I7MlqCq2YqyLt7UoY0MJ1OE2W9XA624KAxDIA4M
nHiFXjoD+JvZy3xandCHGU75N1Aj9frNXKlUJt9eANC5BxkYDAE19iY6bJcCdToP9HiEvLDlqbdu
TEfheGQmoHgPngqkOpB7FLynDSTkpPcsPzUaRWcAxCwV6eC3jhNP9DMDguOc7KWx2gYG2pqGwCNQ
ZY+dxAISJmAvAObFAc2fsBqF4TO6ZnV9Oi7kcz99ur6ZJBMECAcqJoCk4JUo8oYgNzsFnaZhrash
pFoDysoqDBpVpfTtBYANBVYaF2kZUHiIJRs37dy1dLIKhejHOtkAjP1Y5Y8zAvV6uLHpu9/vl9YE
z6w1bu/0PqyVe+c+V3XnSxbEglAEx4YACI4mzsvjMZtBPXdpTk5a4Yfzk08nxflTGRB+PjocgDek
MOAXMQgF53Fzfc0l5/tiAMKF0mizp68E32/It9m5meqIzjeF8/x+K9AfQh8l0INo3RRORl7MtAva
ojshbiF7Zh36dF+S/XUjsqnCsxvOEH8hwBPWgvRGYgS5R07Ory74Ypufr39ecjrw8/99XliJccr1
djZcciIVi9ohqsfYT9boA0ZcRNkQ0QCsTbx9PU9bc2IX5OSNN30WhCP6NPNFEeBJRwLWHhPYWTzw
/vaon92wrZfnWtaa7cnrl3lf5hV7sfNi/GxPXRBfH49sTUDcZEIZWwesVGyerUnnOEVeklNbHk+m
9u6yGOAlZ1/nm/tsILW7Vq5T4uvUuelzElo6Cfvp3e0AMAJCT+juAj8FZvJLI6UBbb2aYEnadAYS
87AspxYdLCpVSMlMocCPOYL3BQZMVAt0tCXxPHAqnGz9kTSn8v0LcfF5ISDRcPFqQ4XPJzgf5KRy
U5ItBQQBcotoaDS5mvvlJIGyxvO62WpPTEM3Tge4uoNqYhysBlVEVlJLDoh0kTHlpoQr0NGL2rGK
tT1hz4UlaM0NlkcTSDuub1y+qpcPXo6z+WeGL9fZ1koQhbLEgpmSfOn6GUjDIDSdh0Q/atrJ0mg0
Lb+uW5QOLODVCjywbbQdX1rshqah6Wpj6ec6hPDI0j5otcIPSzfZmQ1h8qAvprc1t5H3v8HeHlP/
9fogJNcJz4YB4AMBQqCWhX3ga25TVlCyOpnkdl2ftGbc5WO716dBsT6ykZwbEo6+Vxe+BqwmaNSi
vEQv26wKfCXLAW0bToXlohMcMcTlcjCvIugy5dSx5ovubal1sFV4KMlkOTjyCN1R5n3LLABm8hlP
UwbNr+DZLsCq7v6kXheu0+b6okjm6sKOMFfoxwzqcYAd253CtnrpVIRzb187iKi5eBm6mDmlpXA1
Nmm+AAoFSZjA7HBS/IikZjgMRgSgX2j17+fnuDQneGRUD5OyIWCtLcuvvXMXJJsh2zV2fH3WJAxB
/J2AmhVHE4AuQdgBtB1svTMzMGgaYOLv0V5abw0IUVDyefa+eeAML5tPCZnfv7NhFsEkZ8gCelI4
oyWQP0jvkvSExs76ZS7+x8/zzXLm2FZzrIMuKMFzWg5RbvJeVYWH5qstuM6LAQg+YHD0Mgh6MByi
n62K3Xan5V/1DK3HmyS6vkTSM+qgiwH9hqgpiKBmRDFlUeXg6qxq/cnQguwAPsLhYDQfKJJiL5xZ
Epyz5bXoIeVyIX4P8quoIopIRnpE4WgcsE2AOkN8E1kgSRydCQSq/S993uVEsZdlE4UnIxLQUBd8
Szq5TH2b2SWovOeUvVDabkorOGLnKwJL2SjOzQh+gNaTTVfGGcM184Xl9vMyfuR0AKWk45ZE8Aoq
v8vtm3jO0I8NzU9pe1z6/by7vqNkngwy7D6I6UA2hLm6/PwwWkXbWk52ajzOtmjGfRHERXvTZvnB
sBS3sXRV/hkTOfVtvSVB03qAqq7lJkudrxDiCNlkv14fk2xVkFKH8rCBYNkTvTPIA4y28mCG0ZvX
QlecdvnXMV9A3QKzJFao/JRYaDsGJHlx44Hdae/n7efUsv++L1xe5kwbvLuAq7bpU+D1O5BmRGAU
UHhF2VKcWxHejpD+8ztbxyic9tNWy766nsKAbGOBmxbyq6g7AYEvbKxczxkbWhwNz0Qrdg827qR+
ovp8KAJtk2mFKskiWxZwyzjI5CCthkjpciNPTUAsL8E5QbgW3o94Sl7fVLLxQIsLXwajEPSZhfHo
tV7ZOToHTjO9cdmdD4Z2NHoEcf77uh3ZwsAp8kCcXyoiiscZ18oezQ52/LoI3THbmxq58x0Vka10
vqD1DKlknqMQtac0EOP0c4f5Ircl88N8dBUTJjcAhThQBMB1iSSybQCkFTFmsJf12caHBHihIi+W
hZNIUHCuL/6IEIFCa+4X3uLP8F29FhdTEo724zhlMfgBFGORW0KsB6UWBMcipicdDH/w6YJ4D1o2
Xh2ysASZwuwqrneVGfNyD692Vaa+BzPphLoDsE8d8N3tMOz8+cv1XcZ3qxiyQPITNVrOyPYGhUMg
72fOK+UBbEitvTNtbeMWTWbuiBd/lPSK214iQoNg4syecIu1CUigQRaRnhYEyg2AKla/RcNqE+bb
CjxmcQ6sX/uBDMOFUfHIul1WZMBjnqwqIlWsqZTOZUfVA509J8RxkeEVXI4BYi7LaKEDEAR3OVvi
pjtmvkpkWmWE75mz8JXpi1tUoGc4rd0n5vWQYjp4i+rxLzurSCMCooz2ch+RwKURKzDnqfTwuGzd
F8qeFnt/fbtJBxF4aPpEjgHKG8LGHgPLbAMIRp1GK38Y5+UwNtOJQZ3kuhlJAxZSGFAw5rzseJ65
wmRpi9n5EKWEHaIN0HpObtIu2VpaeVqdOVoWXs2zo5aNIYQ2ojGZYrd6P9nZ5W8QblbXzJ2idbrs
pAVbXz8uTFXgld1E54MUzlJmO3nQWxgkm45F+6LZzdZb3Rj6IaGtKxyfbGP4ho7HBvY3QkThSTjO
xCNT4iFMp/u1PHiH6wsm2xegaYTIJWhl3kLa+G3rI7eVnhqjfpxm904zp8cBHRPXzUhHgZcA+LF0
ZLnEvrxuRVhuAHQIaYhl2JaF5v0xeydXvTRlThUMZlx02uWAC2HlITcyg9cAsXRvI2RrjV1DDkGV
hSnIxzJnip32eXRUcZbszjg3KuwGjZo1NamRnXzOatVkgP+9dFkSZbpqL8gWC5kuPkC4CQCML53E
UCcNqEYA7Jn89i7TUDIL2jzKg/HX+1frzE4gVKrRZ7+OFkOjGYRW4nQ24kzFyiC9jrhWO1LpBqjM
3q6UNifmsGanWXePZCXPSe0/NKMW6iw9oXn/EwRrgRV1T2U5xlrRba6PUDqTyHwjeMGhAmjvciZ1
ny2JXiZ8zbJ71B5P0D/eJb71kQsKNJoeRyGiwCK6QzQmz8DATpAyJgvKXH9m+uoRVWJSMhjsavAR
APOFkrl4d7RFymyzr9BaYUJc1NEO6zDtIPaucBWSfQ4zLrSqEe6Bz1M4XCnIqWrLxJzls4di9gxi
HzdKtcd0/P3uxQHRCdh7oFwHrXIRYcBINuUthZ6Z2ReHlFk7ajiRObiKKovEJyHoBgYA3CDQWnCE
PVAbNugWQHdx0vx9mu1UpXnpqvz7vMjWZ2ZzQc0Fzy+igRBuoaBa/MVMQ3E9qKwI10MDfGual1Cx
G5wBkUkQakiALY0qBpJlJsGdDwZR6FEAKiG2cms9qM5mZF1Pxfg10Kptx5KosklcOGvIQHtolM+G
2YV2/nh9L0iu2gu7QtyStsHkOBSL5KCbLmszUMN9TtpDs4JpLlNdH7IdYWFwIEXATn/zwlzYvGod
m7QHlHu+V3UTDfn0+f3jAcAVbVb4G93UwiEaqTuZrg1tNYN+68d+owPwFvwErjzWKkWnreS8euhJ
4y9m5OE88bx2Xt8CG96l0GdElO9DjCvZrCPa7NYPlJC5E3UB+kSTP5rsLr2pndrIxbdIZdTLsClX
Yz8CTBN0zub63P3NQwtvpgs7wk3buHQkbWoBdbpod4nmRFBe3876sMu7J3C/7CyjiuxkjBi6vFB2
2g8+ieZW1QbA/cK1XyH4DVpA5wo8fbgdqRXatI3qEhXz+ViuX4NkCksdVFDr0/Wh85FdsSlix4rB
qAG5QmDjuQMyBfepX0TzSO/G3tw57XRyqSJRKDkKHqIMcAHBOb6V6ZuaoqMNQQ81dlhckiEeVA9g
hQVxSGNXWMyiAYKZ/A4g5tClrx+YM8AaAFMDPStePpe7ciktMiHLk56MBjSJ8QI5FCMOyk/dtJs+
APRCMeCfLT7YszcimQJoB1qQckuWTWodverZnhWZboknhAmkUyF8hGBCrA3NJkoPWeDgGTodjWJb
lXfgVrcfPFURSrouZ3aEadNGI7UTXua0gseVQJLg5/VlUY1DmCrIgregO8P3+3zjmfvejcDIy16D
97Md8Z4P/M+hZShqCTdjp/UahKFqvGxcL937S/KFzPbnnNk0nBZqHwrQ9ikuY9nQ8MSByiKuSCyW
YHLSG594MwLYwGnSe38J0jiDz+J8tF1UsDXYBlPZ/rk+n5IIwMN9EkCIF7ROb6KlfrDNAYotMAoB
OdL/RGnxZ5Iq7hKpESSQkMpHzI6/Lvf3YECdBWyt6UkfftJAC4v5M4iQFNMn23lgC+J9aUh+4dq6
NOI0M3WHBc+bpBjC2SGh6v0kXR88aDlrFMJkMYhpfG/QADDMTm3ozcc8ONodKi1f3x9XIssCsCH4
pgEWEd8WXou2jLZo8LbQX4r+Juve33CEZMA/AyLnKZyNPa16jfSD+zv3NmkdWSXIbkKzimYnvr67
pGsC54lCO0YE0o7LNRnLaghGmuJFrd1oG99XvClk+wpN4fDvqH+9LX5R6E+MTedrD50LepyFoB8G
hEG345So2qZk0dCZJbHyBSFxi6YtKvi8ZW8dHllNI0jRhpXzfvSnh+5m8NCh8gVFNTE8WPTEZQuu
Aj+FOhOI9v1jthqNIi6WBQRnVsTbs3aqYKx53sbzqxfTYvft6OxN23lOS3+P2DMKyt/Xd4JsqVwU
k3gSyseTSTidnUm7fnG5PAvd1RkNUzOybMXcyRYJXXTIHFqoiryRFHfXtgTQC/gHc1xDQ7+vDcRT
3hD6xub6YGSGUEVAXeSvYqEYGzCtmoq5haHEITdJmyZhZms7UMrGabt+oDCGa5unOrApoOshOM80
cBnoD9A22hpmBKE27/3MqrzM+s8AH+1Z9BGgfcFhOprbJwfUzSBkZh9wA7AAXi0baHMICAgZoZWk
idamNjpfC3Bb602o2FyS9QBMAGg+rlOEVl5hBKmzUuozjmPPliqkOKKt6UVeyl774cf1pZc9ZQGq
5C8jbGdUkIUDWq9FOSYu6ogJS279vn11ujHKQEGPZsd9mq4n1hc3AbE3tGWq5zr/thDHn9sWvZBb
zbmdtrC9otxizbc1cH6TfqTatGmcl67PI2tSeAqJB4dJpJB5qxvPwF5ujgo5kCCtkHrtctDXL7tZ
L6LrMyrxDKBixN5A2h1zKh6moZmCOUh6dOp5ToSgJ7QnJ64CVb1UagbNGlwSE9GOmENGTXDO9XJF
mstyb4zRiHw/2Wd2oIizZfOF6gUy7lwREzK2l/MFgIbbapyE0/L2QwrGd0WUI/HcuOuAgf6beHrz
LKk7RgbsShREyjpyul3C9iALY64ftmCPqR0V84Uk6PGRFMT7HO85NEILR9equ0EfGqvEc7WNlqJE
RRsELObey9J9722ubwXp4UKvCO9IR1nuDXNlS5O+K4KuPOltGmoQCsuqIMyYAbc0hSZI8IMR+iav
taN6Hv1tdhePFkrDPNkRoKYqHmskJb1sMNFDCKyZdwToqQqzvrePtJrnEOmeOnYt4qMc1bZRgvwi
FCbGMmTOtNz4bg32Obe5TfK+6EOaecUTeEkGNDu7waZr/dfMW8jNONnzhiB+VQSMso3Nod6ccg1e
VowYGtMfHX8gJW698lNrL8Ay2bgmWhWQSZY/QYPYf4bEoMEtW7KA6qs8dW4wh62eH4Yuv/Xwkmwh
3Mv2yIje9lMTz5DLMNJ2qznVYYDG2vU9IjtgQFEhKc755dCvdnnA3KZLGTh5arAW0N2UafvsAwVA
kPT+s2BeWvBmMq6jBwtVGw76cVSpysgWDBEQwkkf/+FVdPl9q++sCsetPo31etNXn3zQQaTmrw9M
E54PNlDl4M4QybGIYZa15Sf1yWGciSeuVDgXmSMC3/Z/BoQ7N+9sKyMlDACFsh2rcTMtUMfAafmD
us3N1Ot1uNRaFl8flqxCjOwCmiC5mBKKdII/moFB7vwiqEAL20ZWEUSpC9Kp8tXJm5B6N1BUDtiD
61Zbr/udA+pz3bxs6c6tC5tvrFjjOImHhjNym/TBprbSrT+owBY8FhZ9EVioUcVAkhfiavxXnAVk
wD36UCVIa+RQhtAemz0URg9J1oEnpDIPE/ICJa982/7NarKvzWIe/bm4a8f09fpoZWGV73OMNG8M
hWu8/B0UYsNjXTbYqB2ahO2gJxstpWQDQrQxzFKrVRxtyeyChJ9TvQI6hftNeCNoTW3RIWgblHmb
CNi9KPeeDPbp3YOCe0fGg0srw3ELpzvQm3peZlygQwHAEXB6IXWhFgsF6xAqkNdtSXzVhS1hQFBE
duok8cuTUW/tICzN6Pr3JWcQwwDLBs+xQohPiEWtEY12zoxWwcJ6yg1nk5BbWv3pqrux/g4ZTIU1
QxJ+npsTY4Fk7AGSTmDONx8N6Fh2BwOMrll15+iQl57v8gUiJz+IP4bL8kzTp2We4waiu9MPlvxp
3K0W/Lk+fun8/hu/mKSzRmtlaPWtTjPbro8GO1z/vGJ6//qi83NoQYyn18oKlCJaFKyP1IdY0iNr
n9LkS6V/v25MQg+EiPFsMMJm8RpjYG6Qw1qOPvL1W58eyfJd116JfxwSGmrJsWqHMKFm1BYPFT2g
PBM2tiLel53B81/Bp/xszJ2B8AVXe3XShueRhFUarirqDIlbwUB5SsjlJWePT/uZicVzISA7YNVK
Z9w4q7Z19GpfBuYD0Hv765MqH80/U8IBGaE+5eg1TOnVsS4GCNMfqIomSBIhI9kAmCTqVyg4i8lN
QMhI3jjw1sSH0Jj7PZj8eLmtoiF9uT4Y2W5HHI4P2mi4QyvZ5byVs4cLzcfVVxVbAt2qzfXPy5bl
/POCY8xsSnvTwji6Yp9Xse6D9hSgg911K7IVAVwI17fOu67ECiY2RUAtapYnksV6dZh66DAr7k+V
CWF/VcGwkraFiTa34yq9a3ks/wFtUuSY0KAABDk6onSx+03v3MWeDA8PhjD3btPqA1cHx1Th5sVj
CKmfy8XW/GJEG+qCYJuM4XwPOhvFQ1I6S3gzAPuIV+SbBkh7HAqn0yc8G9IaUkd6VLFb21V4E1m4
hhgRbYl4dqMSKLbT6obJlibFLBHi345Gfmh1YK8dEDeC1R95tMjsNMjhpkZYdM1z7zaRCenH61tO
trFBDwCVIzAcujg/l1PZ2VNLpqmuIIcw6ltolzkbiAvU+7KGQBl1WfP8AXuIugHExPMEVB2X9pgd
NHZPqvqUY0YXZGZ2LPuGQtV1K4bsdgLQ4D8zfNhnbpS3aVjBDGqFYvJup9oN/bS+r8ps09jeMQOd
i56VcYP0UOatNxYxD6wBZ73Nfji0eKFmdT/mZEMs987t/E+K38ZdkRDBonMH3dpoRANPp5jt5Sky
U1+S6oSs7y+3oxSRKzpfR8iH3KQlOD9YaZdhpy+QuzGKW3fodiDFZordJ134s18h3GWGnqwmJA3h
MBcI735Z9RaymkM42J8/NFxsb94Ii1UXDmuG65lYnVOdrKW407Rmp1fGzspwaRcNge5ldu/O9lPv
LQ9l3Xx2F1WgIh/of/ZFxF2VLeBuSWE/mJ+t+Sm1Qr2HuIhix8k8BgpruOU8fpZE1523dddRu2ww
yi6y6H2DfmY9316fS5URwXkPNtQS9SpvTsz52dC9xn6tpsK1yi5szuGKOjFgLW/qrN2wBF6auvXJ
RLld724XLYh0d95r1U3Xu4rxyKCKgJL+syZcq2BSm+2u8eqTl31HaQftUlmEJHnILHSbF1mU9uAY
rm9s+w7NtYoVk7mIc9vWpYsgnU302oTtYnTC2n5mQRaBYDZ0cfiG4jNqc4pLRZbAuxitcOQ85AD0
rPfrE8R5t/MA0k792ZibzTg++rxFvNsYNoQWR5XqrGzbOK4ZcGohHe3JQk6F9W3qVStFzgZNHb51
s1Q/jFEF1ZVtHCT8sWeQueGMHZfTORFvIEsKj9ut/fPqBMe6MW6o7qKaNXuHPFFhKaR759wgH/WZ
ix9A3dxOYAc/jf0270IQxq5WPPi7vAQZasjMx8rdUxUelI9C9N38qublTvTDiwVoy13HCTwCAFtr
Ublrzc31Ay79PLAG/HoyzDetOEFlp4Ppoq2oBRtYTe66YX/dgGwrcGTm39QUkv3CKlUuDeiaA9PI
nCfWHrThKSkUEYVsDH+9IAgdDSRIuD8+Wxfa0rnwLahcmM2xZl+9XBHBys4tAhV+l/wVqRQi/WTO
zTZjGEIDMrHWd2Iyao9I0KDbYT1ZPdvUa/10fdb+tnCIy35uU/BTRQXWuS4HbBZs7tuqKSOw8OxS
Lvk7lJsSFLwpstxjXcXocNq2XbZN3DxGShiJYLx1/ObUVWsE5u2tT9vbmma3oCA5NA6JMZooo9nv
wi43uTkeKWjStLqL/ZFC4T04Wol36Gx3o9drfH1M0p1gwRu4eFmjL0ZYJqC0V/Dt8pZCdhjbjdfu
6vdzUYM5AtlVPFvgEYAYutwJiGALx88JunvHGBkezVWcFqkLODMglk5NdF6lDBDdk+v4oWMdFhDQ
OrTautpj5W2G4ZFqv3qQm+m+avakm/Df0MTsn2UuHZoIgEAeNRDhd2HvfUrnExlOSUujSsU6Kj1S
Z9aE7Vcnk2umJlDoNWXPNFtiVpaqJ480xXI+mcJ96M4AJgY1ipmJW+6bwQ1Z74Sl24d5bh9ccOp1
zfoN8IfPttlti9p/rBx0GjlWlM3gDpzcL9f3p2rM/N/P3AgrUS/yeW3Vy8FaSVFXWhX3sfQEnM0q
//czC+2cMHRj4FAb0C9akv1KnywVuFu1T4RT5lItN70RK1e0LErsTwuI6tLqsJRsW7a/jEAR06gm
Tbjph5I6xEtwILTxaEEqo+gUiThZKRBnGq9u8MH8rXpfTlpagNZ3hej3KYXEPOu/JcUnJBP05H42
Hht27ztP2jqEXfmZka911YVVu7EhXG1bNKzYrq2+Ge1POkNRW1FaNvhMvnHRZz9McDb54tVpt+CH
le49a4vYB2Q+7U/6cjCHJSYWQO3taTR/ruS33vxg3TZL/hTDoWEv1/ft/+cc/d8MgdDxcobQ+d8Y
eQWvV61G1Gnu/Qx4X5gbzdZBXLJSPRzA1ZPafazNdLfSIbLxc8E7vTcS/Qa8Tr+v/yDpxEDVygE4
D9V98WXCFmiZkQWNxMMyhhY9oNVgP2lJPDiKi196ns4M8bNwdp7WabRXY0ZDjm0uNw3q0kPTH0el
RIDsSAEriQ5ykJABnCMc27nQkiyrcP8vjhOhs25wp4g4aQhFJ1BaprsqUTVIS/fWuUnhFK9LlvZr
D29fDSzKx23gf5+Rh6bBY5nr0ayjT6PM4nn4NudbdAtFpjZv3Ol+aBFuByoJBukzAgpfDqiVgbN6
g6IwAs2qCO9JatavC9lBZjKsp/1IHhyWh4z8sOm3uTxd30Qyx3JuU5gB18wqg3HH4gT5noTZmu2v
G5Cu6tmgBM/VtENirCUG5Uxkg3avqCEvgauF60Bjw34e0911e7LnCkJIkMtbKCa+YSilw1jM3oJd
1JN8x7o5nhIHBZrpzuVtI6WpGJ58/v4zJ0YqlsmK0Taxg8A1RoAtZ4rhyM6eB2J3nG+ghcAPcnn2
mhKM/54Op2MC3+uwnYMu4LzZXp8z+Tk4syKECNjL9jgC13AiDNWP5cl2j01d7sBAM/fPDXuyi4fE
vIUyaeiRTwQctsnwNNNtXR+u/xDpZjn7HXy2zzwNuDBMLaH4HWy9rb8ERcSGULc2vX/reqoxq2ZW
cDfDqJtTUcBWlv3Qqkfm/Ib/zPNv5UIgEfilc0502bnFd7/bMY+EvPHWVjEjSgNdyGthhZHsBuhe
mPiVNqvWghzpZDWPOv2sL0NU0H1ROCGohKMggaqcZ4eu+1iozqUM2IJHPW90AqDEQv35cq79law5
iOzQgFRN3Ybahv9E2fK9cEgdorX+1XW7aqNnRrJ1XFoAKF38yRezfx7z5udUDKokinTpsctRVeDi
xCLCxZtm0CryprXe7jddqp8yqFtqeIXlfbmt+jIemer1JyHRNjAF/2wKhwteuA+IhwY9wDfvAXTa
sNLcVE2/8fVlq1EW23XxMNTDj7lI9nqbx3CVMaH5LbPM+AM7/+ynCKvh+sxsJv4SsBcvBLl2lHPB
vz5082oz+XudfL1uT7r7z+wJJ83QWKMxE25SH+D30V8O9Zw/i1f9uG5GtarCIfNZNunFyOPWft9Y
QVyNXwiFB0u6KNVRaMNeu26QR4NitHi+pMJ95jQdBbM//HGeNs9J1/yu5/mQJW3YLCD9tYkdjQ3b
oHCiuAekdpEE1y10+yJ8EZIXvmZNFQRNkD/KxjujGm4bnbxA4GBTV+VR15pDXq6xxz7QrxjgiW9a
yC1BBkREVbUecJdGg/5iMyj3+doeOmD2KLAyxHEUMyvdMWem+FKf+eY2M9rEznBYrGrZMEN7MtYx
ZkWtABvxBXqzgOhm8RwdnZ5v6kj1THO702GmbGg45EcTUIp606tQPtJ7+8yMsE+aZTSJFsCMmdAf
pWb/KVpPMRL5lvg3Eh6pnE+YlSb1tMKjgWrxLrOyW5OMVagtDgPADg2CVf91LZdNu0A79PohkA0O
Y0NzkwkWK6DuLi2nYPdk0wCZIKcvI4h2hEmnCEtkFgKbp34AjoX0reCuJjIWBrMB+PWaA70nxf/4
ecE7Bb1WIDmBz2v19yX/kahAPdKfz8k2gcPAY0MsjtJJw89fASlHI/h9nvaPOEKK+EJ2XFDr/8+E
MAT0tVXWaADgbftx7kQ1izLVLMk22LmJN8vc0nx0RkRtNDkGYPXyCING9/JQL2Nk2OUrrtEHLe2j
67tLdkKhd8mLsKBaBMXf5e5q0zXtm2xFPilHVm6lG8sav9hVeg9ws2IS35pCrhyYOHRPAFKGP5em
Gmh1gDgaqnTYgsA95t87RCJD4j22re/G14clicV4Yh5htmWBR9YUq/ZaXq9BwbWUwLcdretvwB/C
dSlCrd0N01fdIDhGyPW4+abQVC9R6UDBl+giEAy4es/lQL2RrqadEAgruRP6R4FjjvSJWDtEaL0R
uuCzUVl8uz8xWhTroWcHQKAp1o7mCXhpYuJR303aZ5BCQw63RKJHkTqQjotzpPseoKvo5LkcVzKt
SQfJCJCdLZAwHZ1+Uxn2TTUGt+aiIlZ7exwwojNbwolzXW0NnB53YekV4MbXjmVtxmwJtqRP4ryu
NzrtHvuaKdo8pUPE3ct3DDSLxG2zli5xwfSABsnRjvtmRr9qOoVBTm/KDvp91zepbNWgl+Y6gAEj
+y7mfNZkJk7bgDfHJL+DBShOnHRPU8Qyb70jKJOQfvhLgqi/6U0x+8TosgGJJWdZZyS1OhTeOhUf
lMyIyWH1XMoCe1C4HT1zXCabImBq/Wd0WoROreIckM3VuQUhYJkmp0w8zlWyghanaVG9R/SXJ9bm
/UsCiTKAd13wD7+RYEvNBO0QIyqHa3LTaYfGDedJ4XGlruncBt+DZ6EEyLlSvaeIape2COcAEhNf
6n6J3WKXjFM4mY8JvV/mITTsT9cHx+foMhpDBHE2OGGVQOtoVKuFZ0lh9RtS22Gmv2RoOCVriTIm
AwGBal/IV+3fdAqrplEj7ZkDiyR3Po11v+tYFRegSFOcJEnO43JowjWWeQNw3gsM1fWuSz/pRRMF
7d4w/2TZz74q4646TvYXNBCGtnVTg5LbHllkjQcve74+xzIHcjbHIo6lhSQcZNBQrvD0Pgv1yXky
m/Gm7Kvt2JmH67YU6xkI90zepX6A2jqy/MG9sdwivR/oZZgg5+muL56q/VW1bwPzct/mA0vt1sHz
bw0eyvxVN3s0FGHDkl8jFMSSBhwgDcf2/zKmx+sDVZoWbp4c8iamOfFZ7WK9/QqsdE5ep+DEfNzo
yYu13kF5I3Sn6n9zByJcwkCrUJlpGHJANzV7JMZhHhVj44fuyqEUu+26/P8OJaKiL6VtHtI+2xcZ
hLTHKh49TXFS5J76vxMZCM5nDWYrsX3MJDP+gLc7XNi362slu7jPD4DgZPxMc4qghwfVLDfMNDAj
URDVspyChiI7Dpp/P9r0NI0fwGlyF4AHNFJwGJ8I2Jv7ttDqCtGJ5We70sjC9f+R9mW9beta279I
gObhVpLtxImVqUna3gjpbqt5IClSIn/996j7BY6tCBa6P5wNnIsCXiHFYXGtZzCaAxMiGtsuUv2+
Mo91VsRDsy+tO3/c6GytfkYoBJhQoEC1f4lsVobBnKnBARToyZTGblpFnXxxtS8SwNDrM7weam7v
OTOHcgnVa7OyF6LHS2GEcJwZDV3cZYfcjZ2tHsbq+QIFy/8LtDzLbK/Qp3JGBqQQdDHe+k6EMwCx
ye5N+7fXPV8f1krHBB/wLNziOCNOU1ZOO/tdBi91C1xb08Gi/NXtj7r1k3mnprwZycazfvW4Pou5
ONOyDnz/DlUziNB6B+Lfm8QJ2XBygo28cnXbncVZHGDSyvUcfsLoYjuoAL6R6ef1ydv6VHP8s5zC
LvE2JibGQSe6470ZWsTbeSKIJWRlqNnFOUVP+3rM1cv9bEzzv5/FzGTgty2cxh8d9yaHT3odNVZ8
PcTmmlgcVy2xuV40mDdHqYfWL+KsdZ6YVRwhIhg3eEv2un5AC/zGmORG7NWDDNJJ6KDPwJvlm6oF
TVaH9iIOspZFXnufARcEo5j8JS3F3k9/dH9vEYX1j/YdtJDRAgZx7nI+gX82c6CXCuhmGPuuCT7G
poxRp/t1fU7npfDpwkGvYKbBwmFp2YSCKJ8t/BYnVV320Rh89N4G9GsrwGIcvdEJ5Wa4NAeteZ9G
OJ+72Y/rY1hd7mdjmP+Es6Xna+XImhYhHEeGVvHsK/+QCRJ2w5NRvtnTVn65ekycxVss9bLyVMY6
zBkxUV36ko9aOAb7bYP11alDKQ5Szi56QcvKQZ6KoegnqECUPIK9Uuofrs/b6pY9+/3FcafpQynh
VwlAlB9l4zNcqbYy/rURoOoyJxizHsJSAYrlUMgMpIcRFO6uQ4NFZ/Hfj+E8wmIMXGo8r6SPWwmq
FQEGYlv9AW3N61HWLlnQVnVwY/xgRoxfrjDFe68cWg2XLLQ+TMp3cvymZSxUthVVbCORX5+0/wWb
/5iz5dzh1V6aDMFAw9/T4kHztywHVyOgDAAqLio3nwDjA+kDWvsu0r4yCBsOlB8Nr0/YVoTFZ+mL
emjI5BSPXwL1Wnpv1399bQMCAwBxVzTPA4gcXM5Q6kETNQMm9pGFnXYjxwgN1WmLg7B2qkAm0kRF
Bv2XT3VwZQsX1vLQrSqaX32Dw7EoIsgthhV2fJuFVrkB11hdYz5aTKg0gE623O0BycbCGxFPYmGl
5Htv2FHpf+0M+yDdb9cncPXzoDw+2xzO3ZhFctUBEO1MLcpAxPg6AO/z8/rPr34f0KxRfoeHC4wj
Lr8PSS2triv8vDs6O22YYmV7EDcvIjJuRFr7SFBNQI5vzjK8yzSfoGttch0ZgSmciI1lVGqntrvr
6Tg3IZM8r/7DwoY1FOjcug2fiqWsBpe+IBC8RG2rjUVY69H1mTNXB4Ty3B9jh9lm53Lqgq5O06Yr
q8dSch30ghpd60yhTmw56G1Oo4r7AkpzaL2+GwC1fxctdAlyJyW7WsFcu8mEimB3bxxGVo47DeJr
IXi4PbRH5PhQuP0Yqgwc2DQwftqd7ECU6/sY4shgEWnBhFaxpce1xv1vok/Vxgpf3Dc2SvCoguP/
UIL3AGBenKJktIZUa/iYcFJErZ5Q+7utyMYMLhK1P0FQq0X1e/YghT/R5QT6ADnwuuxkUlKtx80G
w2xJdVoDbWGOx3zotPfKtrNny23InQ1Jlq1EeG1vofvrzk4WM0x7kR305cAdFyLEj1oOqxQd/mvY
BVttwMVUWlBT08+DLKaym2qNqBrLBOcfqcrQR8F4tP7DRXQeZHERSY8W0MNAEC1s/f20xZxdnSi8
JwEIxJvyU2PEagOo+ee0gmyIy446cWBgorRyI/9cO4tsH1Jasz2Zh2r05XqwJbUzwCfBO9XLo15r
YSPaHYhSoertjbNh9aNAsAskLPRmoSN1GcrzWTY6uVM+6nYvbya37qDEm3qh7vXFzfVz4k+taZm3
A96IvQT9aRfKyZexrNpzq1qzwQEdQENyFPZ5M3nWg2O38JTI/dEPfaudgDJM+Y6pFAXkiflfMdXf
dDm0kS7sLmZQX7r1NGFj7QgV6k5voQoc0AR3Lo0tXYPkz0DHr3UB89iCUnkEl5uGaHxXe7vFEy/w
u/yQSl2kELmi9gOph2+6kPldMIkmRonH3vl1Aeamzf2Tj5ZUpHLfe2yQ30Su7L5COWN6pnqrDo7F
v6IU9SF1WT0bGVifJWBVd9J3q90AIhKEoPDMk9UPXZLsMKhylucBoq2VCqU+c3oROS3ha8zN+8lz
0nDQCyeEc1ECQXD3Zuw8JxzGDqdA3RThIOpveiC/55B8iYAmUfu8emumL7566oCWhO7KAeJrcl9R
DhOYVoV5Wo7xCLQWDE+ZgICTjLrMidIObmGe4R/6oGliwsD6tDoLHG0b5c/OqruImYN/9AF7iwg6
cvuy78h/OQqABgCIECz0z+o7vKsVrwQevwqKHyZtImW/d2Lj6F5LTs6DzNfWeU7Ka5PVWV4CQq5H
cE1+M+tgpxpYzIzZHl98YyetALJn9zd42ZrAe4JXtYhXDxjrUA/lY2kOImyLdHwMcq277dwgveuw
vCMjl9PO08zgzuB6/sIIumpRr0/jCcxcd2+Rsj5OKBYchqy2NupEaxsdTWsXbzLU+D5tdNcCC0cG
pHycAhXVehcXOqhF1evGHsecLrd4gAoiaGswWPykw1C3aV/aFE+bwnbrmVo2fkGS+E/tqy6kg+0+
ZA0XBwN3zb3rts7GPboY43yPwmkbeSiATxCWWRKBsPmYn47ZkHC3veGefKGBF40QYNr41Gu3AFBd
8zhRrMVz8HJl9bVf2cPg1o+GfAc/L92YxLV86uznlyDe2kADRuX4eVkcyXQEYNhz9qLfWcU/bfEf
loUPuL4DIi6+2vJZwqZOh6ASePm1mz5mXnZyIbLN6y201tqNhl44cGGAQGPXL65lXnaZwYMB5OwZ
Qd+CVWzHeefsNb5xyfxp1C5X4HmkxS504fSMDihHJDd7KPmoh1wzb1M4sTqyiICNjitWhwEbbyxP
7cZgSHLTenfzKbJkfzPUTayNZjyOW3f6Ym3+yX6gvzCTCZFLIhu/XDO5qbN0TMf6kXr/2Pb3gP9y
tpyb1g688xCLBKu1DEn6UtbQ8P8Y2EsWPJj9Pq2eM+j3Xd/mW4NZTHINGdHcJBiMY8swaG6HaeYx
b+zm9TWDCZtzIBCBFukCUwV0XFsG3RgU0NNJRB5qPYV3iw7lRqRF/v1/3+Z/kRb5t+bqtEg7RAK1
RI8gXUKjslDW0UzLYp9auJ+KDp63WY/bUZfou16fzZXvBtAz0m8oyqB0uhwo1Kl6iII3UMNygOox
hXuv0vI2bZ0bUrrvra3trsdb0ZCCxBfqwpCrgkIFTsrLtZhakJsNRDYBawYjuWq6c/N3zTP2JUsA
i9HSZsfyrySgoUd+j/YYFfqxp//41gveDiGmEcTn4sHwt8QNP597yAlhTYNH8fwuXnagYLCn5VmW
yqQ13kXV71zyVRYWIGS/FLOPffB8fRo+Tzume37ZebgRZ7Xny1mYiFtpmq3LpC+ex+YHab7VUOBu
jCrWjY/roT4vsItQzuKFDOls2rlSyaRqUmBx9kG5q4A19r1Xnj0SGUO973rAzzcU7nowx1FrgvoH
Gq+XYzNqzczhNaGSxtqXIs43bo3Vn0eiC61YdPA+1Zn6WlpSOrVKaFbHnfHbSl+u//0r/XIMwJ8V
ndCMROFi8XFqmL+hOqvJhE8P9gD3HfNWk+/UT6phz+zHxv5Vj0/SGTYOttWB/S/sn27OWc7YK+AD
+qpUCRBvbvCc/wdkHaSxAc4CVhGwPtj4XX4YUTh13pfA8VcDjWxyVxQzafGg0beNCfxzc19ehJeR
Fme060qON08JqkwLurIFJMDeGfUfVkb91wZeoFAy6Nyv1PfK26bu7dvKdvuYQ27we5sq+sPzCOjG
Dv48ffLYfgDtDQwUS+4bnb3hzegkQG1BC6Go3B0A7t5rlmY/K+45PCqUk/6jAl1Cknlie78m/KtV
eF9K3plRz9z2kDm2+NIYUzntsjIoHmhnmr+LMRPsxsVz4A40FPKqCUqinrtwABxT/75o+umZNA1F
XUgbnnJfe8u9KniCq0azC+pOP9RyQpkoa6s8GTOXHtD7daoQ7grWzmugfRSJwhe3glWQpXZzDY9N
DhxjbWZZKADKPViiAsuBazCWyGxr37OU3zX51N+WhkPDjAh1tN0xu7U73AOlGvKDhgUD+XkQ5xnE
EPaiJmacDWb6aCCrR4MFjCTTlsh6B8Yi0yqyIOSO7n8d20Z7yEsqSeiMjvgx+mN91NXep/x3GtAP
GxjssdBuVGnFHjRfnvPSpXdMF0+5NtiHdiL8tnS7aZd3AEGBpqLjJUdkJHp7iDyIKz2koqcJR1vw
m2MW2s8OhJZ9MZXixQ407U4FREXSGrzvxJ0bNcXQPDhU0kPlyhJf2FAyMqSTf6fc8J863I8Qvyp+
Kuhu7plCBdF37WLf9ITtzCD39qpwuijw0vGI/g88+qwmvRnzoMcjFu4GAL4AgdiZU2QYVXkL6o6L
XxlFRCfzB+/8FvIDUsXK8fMYidkQaS1wI9GrXhhRpU3Vsz54zavqqP9cmV15yqFmFXboPd21XmY8
iLSGGkdKGyBCYMfUG1n/ThrOD9KvvaiGIv3Bq1PnZFgZeCwgRECWHlUGaTK4V8JEGzx6bwgNp/aO
tdNaH7q0tN/GgDwqKCGH4ILuekubiu9Ep7eHguuY7LGBgYY/ljsU6+CpILth72mGiE2H8Vs37Yyj
ZnF68DLI1xYpXuOaNEhEWCoisyzNg2sTJBWN72yc+59zpstNvzg27VTrPUqr8gEEr70ZfCXFIYCa
fBr8c/148VZuNJT7obsBfqg9i75fnmMos2VT1U7Fw2Tl7gdxvLKBgZLDjqnlcuwBFKy4nfo7Tx/U
DS4SN1SjGcS9S+jRM6ognJpKg/X3d1QbIwd+JKeJlk1k8m+9rcPc1ht2vAAVf1SDeswbffzhM6wY
0y32bBjNCJYpZkT00X5o8VI6wFd42pUjKLolb1hMaN2dhnSwntExIgfNVOlepLAKmUw1PhZc0+Ke
1e8yYPSmcFAZ0ezSiwUXUHSFYPShbHr+gw91u2/c4B/Zwu8vI6i6eqoIoi5IrZMkKE/RwN+bDmfP
ulTjzg98AlRn5YoXYlX1jYWX6o5Ww++GWfApoZAwsKTOD8JtKLIAjeZRU2NBTBCAAeJBx0sktUTo
sWL4PRSGHeqlGA8pg0dQXsFhldSseGgM3kcty8nT2MqtSv5i9fz7foY/N7JQ3LtADFx+VA3j9wLJ
h4QEeR/yrrtDLrhvTdif6NTbUIBarKA/wWYbF9QdZ2nkZdYblFXQKPTyE69x4snRTpCtfoRTZROl
vl+BdGbuYcbz0+y0jXR75Y7HntVROwdpAO2XxRVsFF2tOcLIH3DKdRBoA7euhTbZxgbBVC1vX9Bw
cTaYMCb81E4y0wyoeanyB3OMLQGVzZ0qY7T6Sx5fD7Q6mrNA87+fZSxpUWoKpycCiYfULsK22chd
11Ix1OgAtECDB/T+pbZmmxsSjqVa/kAsleQyf635KKD4Pf5WxfiU5g5qt+YJ5I57lo+/ejK9boxw
zo4Xc4kiC2bSno8c9DYvhwg7ptKGEGOaeKqTRZi7TXBgkCF4dczGCgk8QGJ3YPWNKB0ZM+6Re9rU
bDf2I0xBJ1J+A5HfOMGEOt3VsHOMlNtnr53hNXEgsAIoLGf3aaoHNzT11R4XxG/waMiJBDW7zYas
p8DsGPW+coh4bmvlPuVguEQGq+X9mIOCaoKCF7uFN8UobqNUq4Jq+ibxVZ5SKbwnSJJmv1Pqd18y
HZnU9clZ4ov+3UZ4v9jwwcDTcVmLqozUGaQZsMQOXnTtBhlbWNA2TrUKHpJxrr3TMcORs1FbXTzV
/o1qQxMTgB8wdj+1FCtSe5mvM9i79DGSDoHHMQQJWg3lndoJDp3X5Icp3cImrzzZ3Lm0Chz9rC61
JOCwxmcCWKrioba8U5fmMDJJzTfpkWPQ1ocsT582Znd+CS+WngshuNnMBtQU1Bcvl141kaZtdQ9n
Re91924xTPcEFa7d6HBzp1qnPGIWdIGz0gwerMEN7rjKtSMazOmWtda8yq/9KebiT+HgNhnCzR9m
SYiuYcfA6p+VNf117wnmmR4aQgBzeHjZLU9H7pSeqJz8wTOMCDdVyNxXItGCHTee32sH13mgxfuE
VESTMHDNH3jwXkLaqAbo9PrXW4vgzAbmMNyDI9GyjSZJ0Ludz1GqMKZQc3QYBG2c8ottgMJRAIoU
Np4NzWgcTovJClTQsVLHelQaMkhfQd+vDammheiCxRDAj8wtj4y1iFDTBGgWnBswexdnYSNRlS5Y
j89T+94dHv7evXJ0tTNaEiR57+Lm1GuWv6jB3DIQWrsIoNeoo1QCXbe5UnW5AmspKt1PlZWYBpGH
crTM1wbKX8+eqZrbgADr5aLfAqsst99nJa7UnBTB3lRG9vuvPyyar8AUoaD8Rz/y8g8xfGmNGZdW
0tf1sWi641YVeWXlzDZPMyUNEsko114GMElbVZnMvKS9N5yHdosmvfXzy484alPBLEj2DOJY1zfo
fl6fn5Wj4uLPn/O8s5ygE3ZtAO/nJaj/tuInJN/Zlvu2uXIpA6mAVY8NhhNvifoHCM82ZFO4Se/V
VQphAM2DHlMBKzhoBYwe2XnwJnia64/yQApAvNGZ7Y9aCowjo9kzTD1D0B6tfSW87qnUDH0n0Aj7
qEgrv5ECiVWItBMFe8PZgkIuZv/fuwu7JwDUXgdjdDH7VVCqUSO4u4SkYV65LwBl/Lj+ARYh5nPh
YnIWHwASo2VdgYqXeN5zdUvp32GxMQIdwD6cAjrql+jpLUbgt4AHpDY3El7BKaxk93jAv18fwWIJ
zSEcMKkBG0LtzfoEUpJWZ8hANl7i5yYPg0HL3/Q8HfEAE3wj1GKy5lAAdCKRmO3PZoPqy9UKJQFt
RFolUGLIgiasc5v/KDQUVv56RDi9QFB2IHyPB+virBYmGt54GwogeYA56oqIi/fc+Psn1J8nxZwT
zeLqy8VVEBQdnFaOSTpZuxoidjzfufr9wLeol/MSOksH/swaOnY2HuAzTXgJ7zTokI66GsbEMHh7
28NOeZdTKOoxP/9mYOvFfz975+EWs0c6D5RgF+EIKUNUBOJJZTvb+Xk9yuc3IeYMjzMURtGR/MTC
NHnrcVP3x0SMsxG5e/BlYttjWJYfDJjPwKZAylX760FXljpSO7xAZ290WCIsEhEP6ipTSycEnWg4
mY8uJWFhbSTMa4vcA3oVQmJowKM3fbnIsc0GiwHKltiFF6q3lP0lvfTPejgPsNhFriTcxhofE/0N
tvWhvbeNLRPE+Rsvl9x5iHmMZ9cKLHdkXSuEyG50aIFpPyOVohC3cXauLWyAFCEjjG4SLMgWJaxW
H/y044iiRKgFhwnWMHv3P83WXLsClhhwUmvxzTPP42zMK5HkLNijlxFKvCVs99f1lbXyOAMeBA50
/lxmgEbtYte4g09JZYDj3TJszH0BsqFAYTQHpOeuciCp9ia3BMfWFtp5yMXICg24XyvrRCJPVrcb
25vrQ9r6+cXXGfEQJ6aPiWPZ06AeYJv+978PtPqsfYwzGmiByzXW+51pgAjLk94fwnxuSGxJK69t
99kyywb+Fl9m2Yin0DbKgPLmSV6+mpkb1+J7U3/9D6OY228zFBHreLEZVeVJ23EqnrAQaXpk91s1
rNVBuGiQoQOHJtnymhnGlEFTXBdJY6LkflsF+6E9/IcxnIVY5DCcup5RckMkAzsKeTP8XY6K82ru
6qFigf/N6PHFFPVCr/ySujwJhu7YD+zksmdg6v52DAYMtWEvg2QendDlnT+B/mC0wzQl/XBEKx/V
neu///lExO//0SFHBmxDOuBytRqjrDgHejGxocQl3N8cPZJcHVNb7Gq73mi6rgbzcD0GIFehHDH/
+9nx68PettCzZkoCo71t5CkAmFHqRagPTqiz/zBzs28G7kMkyiAnXwbrAXMNcNTLJPvorRvf35i4
lZMRKGPAnWfLHmwTf/H7prLauqLalKAf9miZHOJKfh9BIOQZHG0IytLg1a6qF01kx8EaX69/ts+7
BwVZY3apRQMM/fHFITYJmtnc4jzhhvlW9/oXUGV+WSzdGOTns/IizBLHZbtUgekz8mRsvN+6hL4S
KkXXRzJvwssrGSFgfIR6NvjjKMhdfqbKIGKAhQxPMvV9sPw9ah7QGGEx5FTi/xAJ5Q7k6qipfDJe
z5jPNMPveVJZ8s4jIouEQ6KcIhWsJ7bBRV6iuObTYcYquujx6wHugvkLnq31NEh7YnkTS/pu7PaI
NEZ6Q+jTaGTeXTCa0467emRXD0ADlyH12+xYuk6PbiutXiQseXe5WQRh37tq13HXDlMhhtvrM7Ky
Hy/+xvnbnP2NtuqMuhWCJbTWd1UO5d96bI8Kqjm20b7Lpt9dj7f2rcGpQ4EHikCzmOhlPJT/fIEm
LUsyYnahmWk3JhE70BNPQ72pPjSfXMuFBZ0j1NtnA11IwF4Go9xpddL1LDHMX2r8VWhfPetVyEcD
Urst6slHvdJuHYrqOfk5WRvv27WZPQ8+b6yzmaWmpgU5JyxhLUPTzBw/iDe+TpUeRKp1byyxxShd
WiT9WW8ebA9R60VlCcbBlxGnanaZsxhLar1lc/vRuCFWAQtkEzWCZuLlXV9b5QM3oRNRUCeLAgro
lEMNHuHucTa+9Nr5hNIKcm3dnkuLi109kLqpRa6GhI7gSLBee6hE/WvKt3BvayvqPM4iV4QXM0pf
OhqPLTkZvIy1WovKOo+G9i+V5f+dX+TzSFXmJtKyh+Rnde+nKQUyN9eyH5CNYWFVlfnP6ztkdd7Q
GQDG0sVTfwkgcwVTkyuNIRkC8ihbeeP1065g+YaK1BLp/Wc0ProB86UPDN2Sr8PoYOW1aaHnooTa
BWOrdqkBLFI6aFbYIuuPM4Ahoszq6y+irZudtD0VA89igEvQOyExDWgYtUhKGq7/JWxy/uMgYQQA
BmoCMKhbXgkAD0+DLCqWtBAUQY8ktLKjZh6F8359slduNyCZ8LKBPLSlow51uWWYgxZ4IRBH6O9T
88ug7cbdtpYjXERY5AgSFOlyrBuAEqd9DxaYByNvUTQA775QA4yR8Q1v99A1VXR9ZCvHz0XcxdnX
NOjQNy7isv6N2FnkM6hh3LDquUzf/j4SBDBmuVvkdZ+P9LRtAzYfdE71AZePfEpE+4vhDa+erwda
+1hngZYUPW6mNnQyOe4qEw7Z91uGUVs/v1gLgc7y0k4xjgkwEDsQwEJs1btWV8P5EBarAU2PprG0
+VLoE4m73etSsAarfTO8KbONsVKiyij30tuYupVDBYQCbKcAJ9dnBVDTSTV4e+cMiryN3PHOHnaz
TsV9ZsFD5fpXWgsF2RdnhkTAcmjZ3gRxvg46A5XpIKjuvdy+ydN76mxcrltBFvPYNqMJ++6RJemg
4CfzzryPAgSp6yNZ20LnI1lsIddjIOn7yI1y/zabURbujW2+OtYXO4j//yLNS/MsVyDQLx36GsNR
eVx4EV7azIkydiqHjVN/bY2fD2me17NAwlLA1OoKLe9U3umZ8+xV1o/rY1m5jyGk97/vP//7WYip
hlOxpWHWXLyFsvZHYRmRCVDelk7H6lA8D/UPlPgRcJFfmAPxclJjK1WldI6Z6+jxpKlud300a2sA
5TtQGIFEnttBl6NpKhBv3GLOV+smeBYU3Rxa6R3QWJYfD0VLjoNQ9P160LUpPA+6WN35WOZT2mIL
GfU9ECq5BdDFvda+Xo+yMjTwjDxUqYFJgcHkIhWneeVncHrkSSE79WQqMt3odeff+lCOioUvh6cy
4FvsprUk1UNeAwQEyKeY08WmEjp2kjSwPJT25LIP6rl3tBh38IOKwDg7EFfETn5K8/KUplNM1cZ7
Z+XggDA72g3QlcZltVw1HQ8ADC4HmjCrDcfMhuHam7nF312ZWQTBf7gVbdCrFmOEO4NOGtLQJDeC
Y5EBItfTez7Bqq8+9mIzxZjX4OKZA0mBPyBz8ADQb7xco3YxDk2VlTShTfnk1KkemiWFVWj14bAZ
2l5VRZgJ+7URNKRuHk0NKffX19LKZpxrEOAgoPdlfyLmiTpPqWwCgmZ2+T0g34qRb9Et5zz+0yj/
F2JJP8ADBTJRzCNJZdygrnoqpQvLnhdTlWHvDs+2/R9WCrwz5k8IlR7Y217OqlWDUZrZNkmKtv9w
+fQqOHvRJqRv16duZbNj7+H3kYbPQIzF1+OTY1I1uCQxShuvtFPDv/DhyS2+XQ+z9oVQXUGaC9QD
KsaLY1kEYAd5GSVJ+jQ4J3/LZXhtFHjjzekfICSflrxs+YgvQTBb2m4kd0J8MA+w8I3TeGX3AsgA
8BxelWBILisqYK73ugQsLmlq58g0FikOV6Bq2gizstRmdZMZogVADPyGLz89oNRVS+pMRzNt+tXn
9rd0CH4O3L9vGi0NJeo6oYF/iq5/oc9R5zY1mkYAwnmfYVqFNwRy6qWeOFBIjhVXfkxMLXQzG04R
VRbJFFRoQ25V3z4vjDksCvCoyRhAQc8YibP7up7USLS21pPeiO1XYRyuj+rPZF3u28vfX9ygeFji
/u7x+xAGrUMICsOTHoa2MZ/qBK6Au6qxD3wc/jGL7iteNB+Uqn2voUhjqDbSapbGynD2k/QTxbUw
yE0Ij9mPZWrdlP701IsAe8Vkp1oREesWf4XG85cpyyIz6w+dL3aGSV6qtgdwSoAWl027FHW4ATh+
i7tvFAr1eGsX6KUPby11b6rRiVzNiozBuKuEOODm3KiAL0EneNuCVDKrfKM0iJNy2VcJWtcv3WrE
hPd59aAqnx/HjpmndjLETZabxjMMQAsRgljQPQS2/o+mDfRFZlXghi4/pO5JfR9z3texVvjVKUjd
NnZ7/x/aU9RMBy43dsPnBfLnz5w17z10apZlJc3mnQdIqHuSPpg2X7P4+gKBevunk91FCwjQRNRk
waX35uv0bAV6pJK57Jhzan23iUjh75xSfmVcRZYx7mDmUoQGyWKSoofaWnuwDI8OtaAhSdpbKFp+
gOoQsmkANJmmT5rn3052edO29BY/F3ewHdGrLoIcAlI3OUCpEcpIrV/xWE54gFM/e9CHoTqCTgiH
mNr+ZUr/LutMdLhN+sj77L6pgyfS0exu6uiJ5x2qxgXZuR14I2VxKC3Jf2cWAaI9LVlMYU0d9h4k
i9t0PEy9/96WQwk40ZTkUzuGlcF2mlHfmXPyUVjECsccJro8UOyWFHAda0bbDIVfj7sJ5uJxUVWx
6Wm//b6MJtBz/KIFbaeDEaZGQk9AhAaaRkVYyWLYp6gXkzDN62+T796LdngvnCAeW//W7smDY7CT
U5axZeXPw5DfTql+aw/BXQop/aJkR0gWv4NjfZvb7g34QxDr5bFiKq7Gem+45qmZ2E3ZkS9eSm+V
k92rvN53qE2p4VvXGfHInJ3wtBM8ZnAuj8HOGXtYgMqbTnpfDDd9rnOBvnFA9bhS7n1GdVQhyfgB
PYv3zhpj1EsTtzF3ZAxAcKmTthrz20YTQJ77087MsRJ8c5cXzg+YXx31bOBRG5RZ1KogCydZ5/vO
yApQEopEWSUqjmP5XEwstgb7h9Y63t6GC1EMrD4EW8b2u5V59EiK8uBy2LuhnuX2YP9YMq54bR+c
rLm1vQbkDkhtRqBpAYzspx9lkdNjTQMj9ogOBIk3xj7w3iFoZ3nEs/77NEA6zE2dDTzryhaEABqA
ytBBQ7FuSSRs2s4YWSWck60F342ue8/Fxib/0y66PKbd8xB/KhdnmxAvmXpgE3dOesD0JLXNDOKH
o/kuta6VEThqOJscKzb0fYoCtowfBDVv9aLUd7T5ben+oYVOrgbd4+kXIfGARXXqOENX1CJu0ugU
/B03bi0pdnD/VjE049VbVRrsvoK3zMad8zkZQWHTAUDFwlmLx8aiJFykuQ5ohDGdXLeP2JQw+EzR
/sXP8o1Z+3xyXQZaPKGAl3a8wVJI2tRNp/1CZyz/+0rHeQjApC4PR+6MQsMTejoVMFAov/RkT4a/
LqZchljc0H0LzmE/T1fV7BR8J7Xv+lZ66C+Qlrj0sLxQMtfxYJ9JK4uZAl2lTwEJdk4u9VrgpBU9
mD5/aYHpNHIrCkBJsgJexUpX4z4wCnNv9mqIqa79YzK56y0ep1Xe7DL4jyshoCcTuPPleCu06llz
2698ojFIauOtmuoaJ2yW35cDfK7lNJBdz8BurBR5neCCfetqZURT7ZtO+qdR00ECH58bZT1psoUG
nH1fjGN1mkzRwJlNPrtBuxPcPpi4AHhvf02r+nvQ5O911jghOFZGZFCKpCGYPtpSfHeM4d7U+5O0
jbgQ/cmr+9tsVFGVB1boQ9tGDsV3NG+QyjjOfYHm3l5mWQcGp3k/QG+6YvYXXTq4y/4faWfW2zay
vP1PRID7cktJljfZlB1nktwQiZNw33d++vfH/F/MSBQhwjmDM3MuDLDU3dVV1bU8T7FRW2UjluWN
6rckuugd81vpgat5G4TjqxQrmt2F1iOJ2dfrLvny/cph0QgAdxpdoBfZdz82GWMKWv2g1a2HMyty
O2+Gl0YOXjJRsF1dX3kDXYa+U+s5NTqNMh1D87OERzREWdJGo3SwxhTEFd833fsh7evXLrJgJmW+
mJvlD/UhrYbs5vpi9enj55YPG60zRU+CZ6Gn0pQpXxiN2x18QNseC6Us3oykTu6aulA2LdmlPTN1
/hs1TWEi9tB/xDRe3dPgAwipJyr30B+UExWp+Zn5Xe2xDOoI6uo8Vm3N8Bny6Ysgt5nIC16HNO53
kaf9yErZe22GLI82cl55Th+K7QsvfG2nxR4gDZRgxM9yrojvlQsCotrWuGHuAbjFIx2Z4P99dUWt
vrEyw3ozXRkDNAgpabaiezTGyn1Uq7x9KEw/OAhCUGxJMde3gwQYcdu4NZgEUvDQVD24X3JkOFXr
Dp9cV+/e2jTHYhMH/5LkinlpNHMTMC/r2oWvCwlg/rq3Cd22BFO0V/bgRK/lXCc7MDsMDAR5IWw3
AD/zqmEUqh2vZLM9KFX9pZT9XaG1G7NQtilWItGKm7FzX4JVhOMFBQTsdXq4isCaXDwszcoQzEAO
ukNGE08T/M6CN7++i33KiAxBZNr3FZ27XCVPZPSNjCIP2nklkfeK2ZrNMOA3dk3z3CZ3gKGra3b9
MmqgFDxNwDDgiuWdN4kVRlvknpkOh7A4Dunzx9sPaXnRoKtSoUTn9swSFx1k4nUh4jYSq0tgMVYF
W2q8f0Qd4puPbxcuijEGitq0V88cFKisidF7Sn+Q+ldTvkHpeuOhW2tHW4gaaKf7T8rMCKEVUt5N
d8lQAhuWxH2sfK2ntL/2dn05C1HDmaDZxgkFwLmZiCAx+80DAthMUfznfxMxqcZJNNfLZq9FMiIi
a+P1h0rdCN3K6Oulk+D4pyfs1PR+OYFaR6or1cm0XRXmDS5J/3tRbyo6DYKPh3MMJ2nIIVUtX8A7
5VLfjHUmtYdIM9qfQSKO+wjKqOcgVOQdMCz021/fvQVNmKahqEDzdsITTks/2b04y0q1yfX2AGIn
493RrcqyUjoX3H6NhHxhF2keo29bJiWtSeb0U05EidqoDgme7tBWunw3NsG4T/O8+Jn4Vv+q1GK4
MfqOedHrC1ywDMyOTNk6WpQwsrMFKm4fNYUQtwdNLYtdOYjiTWsMwsq5Lei5Ru8lTKjTSOcF2rGm
lA1YnXl7kLpycIp+iMjneNJuaJS11ow/fUMzv0HFcSISJ2FHN9ksvoxEyWNIJ2oP/tiGT22iZrYE
NM5zoxeV4+ej8h4N9XgwDM17KsdR+B76UQC1sN7RbpakX+vRDO5dvPYud/1xU8kM8iWV6b1YrcVz
PJNcEknQuijpONp6osnNxquTeBfDhGH3sQ9GRl+DRV5kxU3fxua2K0fvEYffbHKrFm0cZ3fr99V7
nast3Y4Cd6bJit3QZ/te7HlttjlQx0oK/CN+2h70flf6YP11ZhQQhfSeTb/fJg8170btNWoXsWHd
BUqN5R19eSsXgnbXpJDd6KEa/8NM8S+pr7VfVj/qmyqv612tSs29LHXuLvDrYh+mRfQspg24cg21
kl90wQuH2Kzl2FakEJwRvay6Yx26XbqS51xSC1QCaGedHtCLfFKeePIoMl1yUGvRPXRZVn2LgHd5
lOpsWMm1LUQTpNVJsdG4bpDHnen5WLq54rdRd6iEJr0Zdc18jtzWfS4ESCJBalJ2bp3Fj4Ycu794
hvp/sdIJjBbsXXojqDadX+6oigQ6b8vuYErDe9kw562HsEx58VrD+YIVOXvwztbZSLGvgDXUH3zX
ZmbX9LZmexzC53aN1frCMiroAgELfafMgBCjna8o7kOQO4UwOnqiIEFU2LxIyQBcRPxdpdHsupG6
0JM/sjSZUWneBhdtoWbqGw0sr9GR/soDveifAjXZGkr687qYi72biZklC6LeHIDBzaKjpru278ng
V5OE9IRdFAGkZd1cl7a2qJmdArRF6IGKjY65Lm19clG5z6CO/u1/kXKZNGCuPYmzJDoK7YMJTmj5
nK0hX1xfCB1x55rAZO//F2GUt3K3r37Ka174IiY/Oxji13MJeZmUQOZwMJB+Pva+9DUxC/JG2lGR
3GfD614rWV7Zt2X1pjAMhhux5p9M9Yk31n06/EKrj44lbbfQF2U3vs7s+P766Vx432lhQB1MYOZE
NPPAWVH0TjALMTpawpfIMbN/rn9+cRFMZhC5AIiMhz/fN7fSGivz8+jY5jIQJExWeKJ22zfD3izT
u/9N1uyM+rQ2E32ooqOhMCZ+y5QbwPPFuNJJvXhFT1Y0s6OFb+ZDnLAiw7VCnqL9ti7Vx3Y074Ci
e2jBpFuJjxa3kBFxhUconJDzLoGE5/sgAgt39Jltjo5JPmxKQ6BHfMU/LWoCbAooHHkW4pfzo2LC
sdblIomPZn8nBbfxR/3PpGhMPvDIpC2AR9r5541IH4vYNyd1/i4KL0r+3oaf/0IBaOjgLQBY0QUc
tpvnVRMHrKAG/1i7C2O7TW4p3F2XsrhPcMoD6kC8SiHqfCGZp8StN51HnXi/EoqGmaC9XxexeOT0
iJOoNCdwjpkmC25gBZCcxscIiGmar4jyJNtfe8ku2LQpFQqI/NQZAvHP+ULiVHZFoXHDo9QUd6xW
toe6Lu0CgsKqNw9GKnwewnENx+ciDGIi9FTqtPYTs5ZlcawbnhcdVa19ytzgHuOxUbXmtUrH33Iv
fBfy5ibzu5WqxYKLoKOW2SWdcVeya7PFpjm5a1CGo6NpPpR5ZFfegw5VwvVzWxSia0wTkOaYQsrz
tXk9gUdiytGxUPbj+CRYT8Ha+3NB+1RS0xSf0T6yNjPzk9dNnOaMJR/jeFNtANq6voK1z89uKexd
eSS7fH4M7MG7L9Y405e+/3/ZTYl2FtACzneobv0hTlVag2qFAugmXckDrH1+Fj81OX0Yvc7nvWQX
h2+9scbrsHAzVfByJmYH8tEXs46eKbuyFarBkb4j24QIppL924EW6r4YV5RpUZQxuWYSGyrp7/Ot
CpI+L2Tw0Y6G6ttFyuNf/i3y9OpXqVKXDAFDEdwLQluKIrM40I1C0Pf9Jjg2WnZUYv0WiLlNBJab
rebC/9WVu+rzdUVbuirc7D9tB1PuZnYfx1hpeT/nwVEOYxDU5YeuKt865oavi1lSiKmZyZAIPi4Z
EiQ5y001CIPjWBy98Un5+HWZpmrpZJ504SKr0I6BnKeN3B/l8sb8GtS7679+DhDDqZPVOvn+zKAk
ZlcYhTD2Rx7Ukabd5OpTD1RfadpSct9an7zyy5gEG9gGrgteCHIYYwFpjRQX7CXzx2JCb1MXRkp3
TKhuad17rDwkwh2zz7m3ErQt6B5Z2wkgjy6qSwAqI2mVVPS87jhmR6F5GELmOMZvNDsUwz8inM7X
17WgdUgDew0LTTQ1z8wosHEOraC0x8TyD0KoO1WqvQX1WgF7QevQaWokvE1Jas39d19ooya0dYuR
bhmE/2w1K0HomoCZbbCsWh4KKkFH5sWa7EYdV85/YZ/OFjDJP3HSFfV3TZ2+byY/PGHbi4DP/Lx+
FAsHfyZiZgBCFxA3A8xSlvBJ7IJtHteYmiddjHfgl+apuLKkBZU+kzeLO8Cu9DtN71seOmS05JSy
72DzC26i2inNFWHT/pxlAOm4nRi1DGIOemDnqYnAaro4k/L2GJav2l5qP318704/P3tVNY2ouonB
54fYpmEhrLcWk/FwX/n7IvlyXdaSKpAO/kM0xP/NDbVnaaQei6w9KiCj1BCcjJ/Jma3cywVfZ+p/
mJqmNke6d8/1jQyhChSJ3Bzpy2gzioyqRiaQ9kaz219fztLJ8AgBJBPXesk0IZhRSEXca44++BSB
+j6u+LWV789PPk8h0um9uDnWTiVtow+jxqBYJz9fmW1Ux8hMBIJic1S0uyB8GPv76oP8t5PPsQjQ
iV4hnKQAOQvRqqoHHdiL62Mg3eNbYuU2A/W8Wjnxy4HkP2IsHTiPaSJ53nk4RHEiSYlcH01y0GHX
w3b3JXV/gD7YxW9RaX/2b1vdNhz/l2BufPCNpY3m3V5Xhku14x1H8heCGdmUyY2eq11eWTTFj359
VPkNMSjVPg1k37Psw1EpaAnihL+h0L2NYTgXw28AINWzKq6rAbomObYPoqxzZucSZmrRy3kGKwwS
QJkNa9gEttc36lKrJ/A2BS4MmWH1i6qXkBpFJsLXdAw+01rUZ9+vf/7SxvB59uaPLlwGAXIRl20u
hjXB4K0abDJog9uP3nsenaArT92u00DQPIvShvXgatSZHH1vtbTYtmtp74stmgRYPDABEaOCNreT
ueuJYqxGrhM/0pSJf/ngFs0+P1PVokiTodX4PEMUUlPZofDT01ZisbUlzG9+E9Ca4Yau4zYKo9iR
DSz09VUsSaD+wKWfZnwuTsFSKk9QvMZysuE7WNaJv4aodKFJbNOpgCnqOAlc9MwyEtmqLcctM/Gm
rGhmYp5Kfcxp9FjZrSVRWEkDxGUahjn8c1GpIvQg92QW4AQHicbMQoo33bCStljaMJgNqFgCioKl
mh37QHlG9YpccAID3DPAY7KHOBXWkGmWlkJ6Fg4TjZVcoOu0CaTWXV94R7Ppj6rlPRidsgeOd3v9
9JfETIVsMEIQhsk637HAIo3eBYD5kwx0rLZ7CkVg7FdJqy6sOjqAAE2jlqwwWTX9jBMdyOXcEBhs
dR0F4nMz7UBDD57oqKBl8cPgTYhicIwqLyyPoG7P1C0uY9VtI8s7poDavsaip75prmX+xa05lTJ7
nyujNCRd6/vHrVq9K9X79VNZUjFSslhfOt6NC+RhtSsGerBK7xgOvbmzWkPfjl7q7q5LWToUiGbx
ghZTkhcEJ3RRDlFNwftoyb+r4fuQf8vFb33648NSSJoymMWVpJdgPr8UD1oT1mbsH02Dmru7qWvZ
VrVsW4dr2ZnpZM8i/CmbeCJp2tUTJaM3IupFMfSPFSPFRpkcW4CwbUZnf6RacBPKxmuSyz//YnUy
pVvyNPJlK0gXhLo8uGjbINMKR3obxDNxOARGsKJwl4OR0+pOJM30OjdHqZJLwzvWfSRvFQvg3VDR
812lCtprIMidXQ3MAIAFNW5CGCMfsnyE+CMuFKjOAnhW/2LhGuS+DI2b3ISZ4QDZPk18EYC0zNI2
RfoijKmtqF8V6/d1OQsGCkJaYCZVQMAok88cIBQVstRrtXdkRMDbKEEi7WWroa0/Z6Dhuqjpzl7o
z4mo2Q7XMG9bbT54x3FoHWEYUjgmY2arateOS1hgEssexw4stTWo00XFhZ+UDjLM48WAZhLmg9yp
ggCCfuLZY5D/Jms+pTOfAZ7/DBnXN9MtPwwVOukTHdAU6+ktuhjJBDKeKXk1944MmeyTLt+BPbR1
jeTjRgYxJMx4UQA9M2/YzDMlUQvd945xP1ACGirpKaLTdNcUw7CJksBcCSqXDnEqbFJTkIn85Jle
ZhLAOTrjJ5gbq7pPeHbe6IwUP7XNQYA9o9ilUk6NsOjb2+vas6SouJypQXlCwJyTDKbtmMp+LHlH
JXX3PuAkdgEuE4zGKxu6LIdX/x8xkEqcWznXjDrCZiyOrN1QrimbH/XaUhYcAwv5T8T09xNDOjXg
6mrk+ceipH3Ie6+Mg6U9Rtan6zu24OXOxMyudk3WQehzgaPyhYomqeg7rTgrZnNxt2gO+XMimjJH
m4hNsWM+yMRqmvVuNA7lqO2SZq2RZ3ElJ1JmOeGCUahmkDgTJaOTLRrL+C411TWTu7aWmWozNj7m
7eCyFs+K7EEBTTrjkQww1ooqLy8HbmasO8XteUpWbVuPdOl0/r117ESyZSCDXD/7pbVAT8I8n6xD
cTCPOwtKqSPAN65jEhvaUpUmO78bno0eGtvrkpYWQwMqNfRpLRddzrqR0+ZupDwCPf81UXVGOOQV
m7O4GJrIQAmnDngRRPsN9kaoM9dJysHaVurws1MG78Gi+WGlIWDpZvIcmPDReK9dNB5EbqGmcu67
TlXF0PDIpbZnqm1DLJpv9HgVwXBpYUQS9LmaVB0uWrjLPoa4ucR4l/1NnRS2rsM/8uEKLT7oVMh0
gCfWZlSFWhmKyUNYdqQ/ReUhalc8+9I6oMqasAemmtDcCSl9BueXFGAz3Z3+3Y1utF/XlWxNwCx0
GHhb0cvoeccmSuVN4jK2pPZ6b2tNau7+N1GzlwdtuJHmZqxFxFga8V7VfonZ3V/I4F7CPgB0ygWP
a9KlmpwVBCQ+3ppZ1OpY/UViY4p3/hUx8zF5q2jJmOuC41oifFZkmLyVgszSXTmVMHMvuldKstez
iDG66TsJxr58l7rpRulXzOVSyHEqaHb4ozmOslxw+Am8WdF93j5Z8X2l2KppBzH/+wuDxgQKISDQ
bAoNzef3JVVMys0C60rsrAATql/LCSxZzKlHmhADmwYU5rkA2RXKsRgqBGQ/pfx9rf67dFew+uDG
Txmni4iwa7RWxQ2TC8iFrTvKT3H9lkEKf12Fp02fB/OMeFKsJZXMM2W2iIYTr4MgJaZO86S13VjU
956hVJthECr0wR/2cdB2pZ13ZvJRFCUsGh0n2Ezi0Ik55XwDtUiMa0mPBUdlwHCUMlsLV1RucQ95
uYO2LdO7PA82oxBP15WR4OSGnhzht3bv4zBTbpPKjVds59I1AoKfhkf4iScOs/PF6HWQp20+Co7W
a9tO/KKCwBNEX7m/Kye2qHYmORs6KyzQ9mYnVtXZaBYhaqf4OwM617V+4bXvz+5N1Y5+mXi14Fje
IzQeRvF2XePWvj+zN0quEQMY07Xp4NwCO978el2AtKjTJzs0MzSlW1l1NUkIzI2U2FJgh5+FdwZT
36U//7YC5Fx2+VvJbUZCQMBYY6xdVDtmbBRCAXCT//RGnLhq8CQGhVlLjHaz8+MN0y7SWgf5ggjS
nSb9ByQMmWafpXAh0ukBGvBNZ2jkrQBFJ1w8z1n38/pWTmcxsw5nUmYBe5dSURtUwXAyX/mcWMlN
1ntOYFHl8JLuF4hJK7q9KI+4gy7LCVx4PqBfiIZbl/A0OS7kolaT3WptZKfkqjZ9qdzJNbXV6wtc
UEYewBrlQhF8Iv45v7Uaswup75emY4Td98FKtuJQ/HNdxNJJ0SJC5x6BNT18MytXYMdrc8wMx3AP
sv+qDM9tsVKEWtq2adKToJpWlIt+K8jkgbpJQ8vRhSy001h6Evyqtxs1+UczmPlV1HAl8vlTX5xr
xqnIaWNPVLySlcKFfM2CJr3bAy8DjW+28xPzqaPtUvK9GyE0935Yf27a6lkc+12Xxy/6wDS5HN9p
fnk35Guvy0tUSCAhKcyAhwx1+CW8Q9X7o2J5vC9ghHrNheDYJdEubJP72h23fZv/kjx+XJHCwugr
KzdlweYAN0TcDBoawfPc0/SIcumpsByliWvgbtwacJw43/ull4PKVmSPuR/+CGNrDXfostFqWjVf
lokSTNCxZ44HciEAYF3BcqS0UR9Hkpi3fZWIh4BRpse20MJ91kf+Y1P2+UvSl+KuprftTkrqX9f1
/LIsPv0Qk1QSaSWQfectpL1uBHVQUufTA0UD3q8CFQ7Y+EdGv6XbwIjgVijiyNY7t3kuK798TEsQ
8tKiVD9BgZJtvSxMN27eF3veQV5v+6VQHICnjL5c/6GLR3XyO2cXspFyRekC13Lo5/A3PnQ5dkaI
/VYPnbvJa93fd5WobS0/WzurJVNwukOzSyMVHRmDJnAdyLO3pn8f68MWbsbry1sIRM6OYfoRJzez
9ztXj3uEJKA7gPRi3mTtZjRWXg3TT724/yjW1BpAGDfPfUSG1gid71lOqag3Vlve9MFaSnR5t/4V
Me9H6Wh1SYl9Tacbo88JLd1MIh67bjUEXpIDxQy5D8h4KMHONiztTEHXa99yWu/Fq0h69uqN1/y6
fipL+4X9VxR2i0LAvLwTyo0ajxL2Mg0pADBO3Fsv1yUsnfuphJly6WMlym6EhGwE2O+20H8k74qy
4i+X7o6ugDwPQiL4I3MQK8NKU62MLdMRM2NTZrRsAKTT/BxlaNf9bGMEu+uLWjwbUkWMLUEtJ81R
vENLdd2wEy0nhl5lp8dtTrBTWnc+IwYr78U/RzBXaTrg/5Uln1+chOxUXkqd5fSq+UvzwbCo9INq
DYcsgfbd145dFXzXXdnuMvG2AhFqaGWnh5r4+pIXzxGUYTow9WkYZPr7yf1todcdqmFAU5jvLW0V
fJL3qGSAnlmk5H1kqHTFl68JnMVAYViqo6WNKM7bqMSQqX8PRLu4vb6qP2HOxe6CwU25QUd35gA8
qQeeRxhEllM1RnfH3MbnMZcl0Pj6+NBGcbYTq2jYloWuvelurNzFyciY4hjnm5bZBCfw23Q7BiZk
w2PS7NW8KG8qpWk3Wmp1G4uez5su8t1t1hYy3MM0l1J/8FcWsRRnEV6QHuexLF0grIW1MNTlaLhO
pIR7Rb/VtFtNZPCbaYy4/QszfipruoknaiB1QcFMgEXXTGbkL6YUu7fN4Pk/TT+rN3lbuCs3e8lA
QbVF8o/3K1NIszBCyFopDOTEdfruRvqWRx/vBvnTs8hLn5YDbR4faUIep/CjksiOHnRHipzr6rVU
9gV7n56JqTOfSv3sPWRWvdTmieo6QuANr3pWR4+DYYbM0RnqRin97+0I4p8waIZjGqn5YxBEgNMS
UWqPRhIaf7OZgALDaUPqnrfM+eHVnpuOxZS2V/ytqG1gt7++3CUzTLDPTBrQqjSfzkKY0czCWit8
Eo9C9q1wu89pnu7qrLcrg1nFMsl/g334NzKpLTOFTcXpogHdaOW0zmsUshMe/XLbqP/kRbIRWt6F
3wvRX8ngLxl+uNInoBLyNsb8fZtT5fAMl6umjM4ov4ckCphOWlnSos6fCJlZfDHThaDSTNcR68jO
/MRey9kvCQCEiitFVmhqtjrXgzTsaqUBdskZdpJyZ2Yrm7T2+envJzaikZqcmIhL5ffKbzMwnqmo
ba9r2tI5nK5g+vuJiKLrQjfxEDFIzxb44N1ebVbu7toqZg7PsCJ/zCU2qXoS29fSX/n82gpm7s1r
lCA0DA/DJor3XuV+G1PxCf6XlWTmmpiZvfbdtNLAeXKdIN27ytZtNjAv/sVZYFGo0Eh0/s3LM1aV
KqnXGpYzmFtTuG1NamgrscDiWZyImK0iZYqyripE+LyCFLpkVpawFGtQWsLBWOCpUWI6V6ck0sO+
b1uMiLh3PbL/N+X4rViDyVuUAi0885L03RBJnUtRwsRKDbHAGTQb/zlR7eo1WeOsW3x30z35r5CZ
w2ywhS19ga5TpumTr+ZANykH4IxfiZ1ruzCJ8Zsx+dWM/dZrqk2cSy/X1WEpGjn5AXMn00+J1Lrk
ByQpSR+veOhT7bFLldfY67dM5/5FXR3QCgAyKBGDBznvqAijqo90wLcdcH6ZghfAlRVW1GNR/RSg
RhBE9s+a/n5ibSKLgY3M42le+sZNrDGBpK9RPi65TqYFSRDhXmgjmmngKAc0U/BCc8pAj8lIhMrb
BPZ9Ixq1dO81ALyRLQy3bcHA7fXzmhRiHgGzc/g03k+g3MwkK7ERJr6JnUvb8AtVt6MaKtu8Z14s
ynbwK8sbwRjttApXLNPibQAKDsRTyA9p8j7f1ApkTcVoRir70dDexoJCmEBcve91QQTAsSpvrq9z
UR6jdxOvJpgtc8J0CfxTQknScAGEC8Fv33qKvU9l/nZdypL2g4dEFYQIYWIdP1+VQbgax51sOnS9
7SRCny577rK3sCDhL60Eryuy5pmIlvR7KIQKaenmR+y9dbKdkymCurUrvl5f1dIFOFnVXDtlT+z0
tkNSK28lc7NG8rX2efl806Ku1IWaZ70Tmt+74suHZ0rJAEIgwOMOD0WEOLO7QhSTpXR1MjaR7UV2
u4Zbv/zz//v+7Mxb8BxHWeD7UvrFTRM7CNeKX0te/L8VkA463yBPMr2uy03T0bMnRd9r7k50764f
8aLjOJUxswNlbyi8I6cciujdZZG0lYP6nmfTW5UJL6bVPUhq8iJFrb7NavmLmK6BJ0y7NLdDp/Jn
SlBWCmVXPKcDWQ6UtG/JuLdKw27bp7zwbb87dsPP60v+49YvRJKRZwqP9DAZsPNtdbEGQZ3GpiOI
RdDu85JhOS8bg5emdNWfFs/OZylsSQ7ngA4famMY91XphtRLosb2cv9LO3TRLSMAxbNOHnvX5uH4
nPgwm/ix/08GhOxeyPSSTE3Xr0xALVgzaqwQgk/gj3iMmU4nZqPqg6vybOxIeCVPu4z/GGv9dwua
TeF4msmYRpYv8mriECpS60uGA7el98WMv10/gAW1JitPLdJiKdzOWQw8lvoAFAvVwtzLX7Ug+D5o
YmVXYnJ7Xc7CMsCx/O+cp7+f+O+yypjBG0PT0QDjz+1mjUV10RAzrE7uhilIMjDn328Lqyw8w5u+
X9xQm9x3rmKP2V5Nsi2wVn8RjYCi+6+02dHzhKbFo41MJ0ruw+gOHKu/2C3wMKRpzJ9zmU7tZLf8
TCmkNk5Np7CUO7es3lrFfL8uYkF7KRH/J2L6+4mICsrKsjAC01Eh2xDjdxJbG9V9qPtP1+UsKBjE
AygwjSSgFcwLt14TZr5WsBSKxeEm1jVhX4Zpv8stIV6xn4s6wCAB3JwoAAMs50sKFdwAhSPTkfPq
kDfJDcmQe5hzXsYhvmv7D6NMTT7NBF9u6lFRIVg4F+cJghL7wDOS6b0rw1Xq68WsM/i10ELoVPMv
MGw1oRS1oC6JR5sh+jVQrt1kRmLFdi92wl6qLfl+pAwy0mCMAhbMt96mEX0mdhFKg+1XuWAD6yOu
RDyL50k38AS6NzFWzC5yLGSV3upUlEdZvXHr/kbPt6Xwcl1pFq2FBaAgQMXT4OHMEQqGF1ZhFVuO
YTb2U52vUQItfB8PPjXJkLZiTHYWLiRq3RZiSTAlfgvp+VlDGlhy5ABbAQ6MXdVIC89UI89SuZJG
C9cg9c8aDKYKyHp6HG7NQPjkQ/ptGwnkFkb7UqTKYzauQSksFbxp3QJjlbKSbACrc66bMniWRZ7p
tGfopm0oByUON1X9GiVT23N7U2j1xk+NjWgcrx/cglU5kzuLIEa593IBMnsnM4YfVjZ8ySXztlcB
e6onyoi/EEbdQGJoacKTmYVkzD70UF/Qg1KrtX7nh5DwwqvubmGN+Gz1ob5iXuTJqs9iFbr5YLud
uNW5jzMf4xUyMOZGgiljvvqTpvnecyw30ouRKNLvYLRALABs8Z+6UKTtmMlyaYtENweK4mx7W0nl
Xd4E5sEMIOMIA8O7K3x4XXOh6uwcPNyNV4i9XZeRsfGrsnv0tVE69mrpgfhVVxvDcq0vRcrTl9x0
jIsOpN31/Vy42gp7SerYIEF9gYpgKaOX6DVeLWi3TVXw63eR8XF3gIyJBYnMLbzFs5uRESO4hYk7
MBtj40HZmsCbUpkrmrHgCZBCTWka9geTaab+peg2XVEQbShjOdG/3Lqe+sQI5w2YtIBoG8JKdLN4
4acJPfr9SX9czACDbatWstdM1U/hWxsor3qQP/RRchxGubLjxMcfubZYCrsgVF9i68MYUUTOp/Jn
AUmUupEYaB2+qG7u28h7qLU1lKulq834IaEuvUQGY/PnJqXz6rGU0HLHrVL5XrDk8hWuNhNCwci8
U/xeXdnTJRtN/ENNfJpHvWg5D+S2VaEppnsFwi7aQENvrWS9JmG2aXHeqkKBj3eU/kbWd2uecvHz
dN2Q7wDG3Zp7Sr/veyv1M7oHaJ8VIB76ff26LgUInASsTgAYkBqbp90GQSizzuzptEr3unff/DZS
Xoi7wLTLYdf9cGH1yDaxsRW+Xhc8ece5HZRhb2OWECtx0Rksm6NcZwXPxIlzzP0sa5/UNgMDIrOH
7Es3/mjWVG86iAuBYHczlkwz9UU7sC9YGQjOxBxpmNxQcniUheQ+S8zeVkro2urI1XYCfVXXl7l0
fjQA/it1+vtJhGyVqZ9UQFw4fSJ9SobmS5NTPL4uY3ErNYAwqU2aDNvNDFXqqiFcC4Ss6thsIrez
gyS0hfFrUh8b9aWpQji03q+LXLLyMpAd0H4zS3wxm9QZQWsUvoYFTh/UaK+Xd9C5/E8i5lmxoq46
BoVF0/HC8IfVSK+laI227xorBZwlM090A38KF0xmSPL8hLQkUPOI7m6nC/J3Rcvv0haIaUOBXSOk
nc7NVXF/fWWLmmhSr+Z1wWj5xRg+SQzUvyXfZ7g9c+X1sLVcM9gpfphsxLoWdx6B13aA5nplT5fW
SnWV1Cm8p6jLTFPcuHAHuVf9ozvelfKm97e1ti+jOyNeCfCX1J5Rc1KnrO9yQmpsAQ1v89I/yuam
gzRD+3h/GAHGBI7G8IV1AcOWmlpVxkPgH9XsQYi3cO5dP6IFPwUw3sRYTI8MKaXZRgG/oHgtuQCn
bfu914p2L2m7tGfqe6XGuigIw07GQTHIZs8c4vTYlIq20x039+xMCu/Efryj0TJeq7QunAhDCoRL
jKvRvzoHrgu0QhUzsdacJtTtvLatYW3wf8EmUDY0eLDItO2B+3d+kUpadLsxlDVH1TqnUKJPnVB+
quMPYwaBxYBFpYQDJONlWqNXo6YeAblwwu5h6tpOPm6xp8AEeAw4q6F6kM+XERRSQl96oDmtso2G
fVa/Xlethdt/9n3l/PuhF+WyNvJ9sdtl35Iq2lVluDNNKDmsxjarj99EA/hqemLoQp9ghs/F1bIe
jaBlq45KRZS3/Yot+6OgM7fK/CgjSiQxjMtYHC7vJM+9TnWkMRGfene0vpppXNm1WrT3XoaJMTq9
fDRTngRKkooUfSVrn5Gd3ZuNiccvlXRfWHr/OHGQbq/v9ZJKkslhOIcxoAko5HzxNPUV4mjUquN1
5ith2i3sxNnWENw1wuwFw0q5eZqhxSQx5zy7xkkshjkMn6qjRK2NECgqi03JE0gK9oYcrixryWgw
2cRVpuBGG9/MOo2xNeTJkKgOXFdymW4V4FZN9W2U/0JVoRMF/pTeyKkNfLZ9Zlqpnl9ojmy9+kZi
y+JhFN8i9TETHpq1gHDprEgGoasAyF7OiMOymumFFWuO5nXtRphwELSg0bd6YfzFMDL5sP9Eza64
6QLyBu4+JqR/VfMXS1+LyBbVARi9P1Xgy5iCZF9rdiWXrotNZlDNIdjGuTjchYYU7tpWMx6nqZCV
q7goFEJkHqygtl1MbulJ3Jg9qSSHlOPWjb1dRBivmo91+uKH79cv1pIR09EJ3DsvfUZIzzVDIzma
RpWpOamc/lZ9WFUNWF5L6bNqwvTapZ/cAiSW6zKXFIR3MYCLQP2RLZ1poyDTQW8laCMY2JsicST5
VjHWKGqW3CTDHSrqzrOIXpLzhaVuknpdoan/j7Qr65FTZ6K/CAmM2V6BXmZL6MnMZHlBSW4uq8Fm
N7/+O0T67u12o0aZK+Uh0khU2y7b5apT54D/9AMHHZrNNy781VFA7HKh20YApp7HPdqEzClxaMRJ
qNd7QfxsS71i5T2Aet6/JpRTLzeyxplRr4966NdIpvla5oRD+/fgfBgqIBWTgzd9ub0213LJCz0y
dtRSgkMQoDIl86xveyiM0QjInO7jPA3pfZYW9oEagoYWRwHdttF0MeezHsyD3T40bt9+aGpJgrTI
f3GHT1EBJmcbArEAfuOhHjsHDjlVXzDigq/edcHAfvtHr20YbEXkNz3cDVflHmoNZuOMy2+edhpe
gObRQ9YMpcotbOOqUyEz9LuuZFxVYuiQV0AP47xORA4xSlSSqG1vgQFXR7MIVqDcg8eeGuARvSaa
I3oazfpnSXDqOJ4/iB+kAYreeAdpIDSBloDVW3aJGh+TEjlMfZxppM8fXedu2ioir80YgAJ4paDf
DERlyl5vIdWUaARBksaz16YYP5T6VrfM2iV6bkIJV9MUbJ5aG9OoaMjse4MGFREclghhd8nAwtuu
tpZLR0cD2PVBWm6ip0W5sk1TK+ME2eAoaRM7qGUZmlr3kObVbuzNb1ppPmVM7EiVvfVz9ecIHXCI
6LgTwOQJXJ8yUj4zDdpeOmzXXRM2zQRtazCORTU1xr1VSrFxOawdcUiXgnoT7S44rJXF4xbtupLP
Dsrxht8n5mGUBJ0c0+H2nK75CDYVlJuQuQeX9PL3s9RKVlem0dqtE9kiiqGKdXrH59ECuyTqTbwF
lCtuEqaTlmAgjKg8iLDaovde61gAROzf7yuzZMytU9Ac3y+ZVVo+bXIWiVnaH93coPkCVTAPQtP7
OoAg+5c21nM8c1nsj06qBUJn5aEkLN07BdACBdp1Q6qPwxe7afKT7CeUZuq4uK9l7R0Tgdyh6XH3
a12mW3iT5Weq8T9KYMaSfIKXqVWwBNo/CYy6Ue+xoJhNvylPHOyVk5vcUzTg3V6UtU0LEpnlMQPw
1zX0kuQ6qCslkAb1kXpv8iErT8Q83jay4r8oCOE5juQW7jM1IwQyRsPgBOUFVn4qIQZPBizPFmxu
y4iyKfWk6Icyx6OIpOxA54McUMbwNkayskWArobzIipEgVJFsTG7cknLUUL09OEVsgWhVaZbsiUb
NtQ8XZygV7yZUa2bqvhT0slHt5hfby/IyqpjGAAALFh3JBuVubIzK+lpg7kq01dSvXXOp656yzYe
O6vjAIP0ImCByEzNyml20+cg+sA4Bp9AJ2mDamnt83iHIkwCUAb4TOUCSFCXm92hsSM5+ZUMa3sj
rlwJ+kBF9O/3lTeNMOqRI3NhRwOv95XDHoZ2fJ4qFg4mGlPc+Tv6G76iJXXD7DL16vaHa+Hti8c0
2EqWn3V2CJOkJV6WCjdqxx2rQv2OfdGEP7ZBHG+E/ytOgEjjH0uqnwEh6aZG2bqRJ7RTGtufYosf
E9AS5GQLULZlSlkrx4y1tGAcbfsMkt+lFc4u97MZiXX547Znr3jFxaCUVTMq6PrUOU5PaIlDf1rb
qk6tjgSvacSDeFdfVWNlNQh00uMo63PrXoD6U3d2fWc9TYn2Hkc4s7T8kjNHmNCVrU/Lodl236vK
8Afvp0unEAxmvtn+lW9VB1Yn7syccnu6cVpnFQXkr7SJXzrLg2Hj7Fw5oB1UU/6ZOuXQsfSYSU/i
0KmLo7T3ZISW/N07Vv/MhLJ5klzmDZ44uGjGZ6f7QelGhLQxBBWajRthcFLoxEfce52sb3pGfafc
grGt9cadT5QKE2GicRsIviO91054vPFXSucvuds8Qo/1k+52n6grfvFYO5hWtqNgMazJlqzI+kCX
mgY4Ea8Z0soxgcQdmRwAEL0PuXAOiZd85aO+8WDcMrM45ZmPJ0VqUrTPAisC3ZLCIz+p4aHoSza2
0qoZyKD+Bh6YV7zDhjdx4mq9E2XJ5zr7xpO/y2wjK7x6LgBHskANDODDlO2Tp05lpwOQjqn2ZIF3
37bQAJe/kPLltoevYRqQdf7XkLKLCt53I7SSnCiWTSjaKXDdOGgHaLtmPpGfE3bqesdv6+pO/rE+
B+5axAuQikd3wlJuu1wtOzWKnmcAJ1bx08zuMhrkW+ytq6fQmQnFIUhh2FndwUTb+NZwSMWfBw0Y
AtLJC+YRjq1cRGYJYu4kQUySxc5Xng+fiblFP72+QohJFiuLdIoyTVabcsMsiR0l+tckgZaexheF
8AqkaXbWgs4DequO/Mhq7W6Yu/0EtoTbPrLqiwi4Mb4ljFBFIEqS4Xlh5U7UC19Yof2lBOCg3oge
VsIjPE7+NaLMZMz1ytEojIwQOUHX7MB/dBqtPtedMz5rnt5/r+Zk3OWy7YD7j+eNJ/hqmQTn00I0
AAWEKyBKCUAWyRl3ImOy79O6OKDDJOzQxmeQ5sVznINM5U+e5H+ZU3sHqpNTXg73LhvAnj3cs979
+/acr73a0LyGLjngYpZ+28u9MY7J3A91bEez1id+nnbDY1JnLNLzVj63qUcPCeFbSZ1Vo8DiLGof
OBlVLIsGNl590gsAGsv7zHyATiwK7ZQe53Lj6l5bbJxpC2ciwGFX/csgxa5K/Ag7IgivoNvL0exF
ez+vhud5mPWdJPU+MXoofb+jaQ4JCbSWISOB9my1wJ54bqZDUhw3RPWtoz8BIbYBJbe9o9wKvNeO
nnNLSuSYz7GwhdRsoMcPZgwGlvC2h6xRMGEoALbigkDbvhrZ63E5z2Vv2JFTcsZ9Btqx0JCLEH3W
8u9zKt5w5xc+EXq7G1O9vOcQrXgcrZaf+nEY7ro8lUeRmTyQmrR3orRPt3/h2jV59gPVB4Gd5ppN
eqyyNPP7rkaepGp9br/jCD63ohwcaWEUGqhKUKBnqAWH5lbadnUUuORxwqPtEaI7lzuxbKkepyYu
e+h+fWtpfB/b9ZcYclK3J2tt7+GEB67dg8zLlY5UCaSkrdmIkDyQ/rOWg5hIfmjs+KdRjV/Mhm/1
Qa6655k9xT2dzrM6bULHSTLrYczqD7F4B4zGwWCQHIamxTVBJl7ZHUE9wgYGKcjjsBX70d4VtU+a
B3PrHbW6Sme2ljvsLPIbQLgnrQrnJS9c366/24YIyFa4vnYRQgMCWw0ZdaTXFVejhYte+AwJTY3f
1XHqT1VzFLnmm8NWk8PqcIAqxNwhm3bFOs/mbpTMGoGwNqefXKKCPDufgOk43Ha6DTPqzQ5Vo3wS
DcwYVEaCZkfk+nemvRVkrvoaCMF+QwlB9Ln8/WxxsqqYmgz84pERT7+Ssn4kJd1o01rdPmcmlpGe
mRBdhTZRsZhAcsgK3GKnaY/NFPCtkvuKD2DxUXEHmAL3l6fA0aECO40ojdmRnUNnFmvf7lEyFvT1
9sqsjAdmFlS/jevxCoWeGeCwbjlkHtmo3+EJTH1wvD0Zst+baXc0Z74Bslu7TRanhnYmOJAgc6JO
YFrovebWyzFKnin5zNOfyaNdzqFw7PQ51pP0vitTdFt5PYiImRExVuxjOwfrHy31732hszt0OW0l
L1c8FDVe+AySyZhwtSOcNL3gEMxGpGA/aPHXSYO4BSqA75hsdPcs8N2FrEM54tPchOpJB85zA71x
SzvNYdbL17ly3rAK9xbqjrftrYQ/kFj+v70rLiQu3HrOOQ7GpEAIGbr9onsW5E4gwViTDUEz3902
uLIB8b4CsztaeoC8UpFfDEn0rHMmxCJOaLZ+9fzfPq/M39QVTqXr+LzVf5nudec9n0fhArImAJ+g
+H+5t92qHhpdw+eZ8+DVH97T54e85b/fX/bi2dkxIlySbYzvl3fE2Itsf3t21lYb3fcAfCzFX1C0
XX5eCkvLEdRaUVuyzm9tN8zm9ivaDnfVOOwqqNIZbmGBSWcrMlo7qs4NK8euN0K0bCISGBAI3oxF
HwwW9CnJz9GNw9tDXPMvAFeAJAUsj1xdV0U1UhvgFgs3/Vuun7yNa2rj8+o1NQpWjUTg87leALRl
+/qfo1Xx1loSvTj4cLQrS2S3pBtkP5oRdRo3aIEsPVgQfdqwsrYeOF+XLuiFZE7Nd3RpgpcH18yI
sEM570dxJO1R5hsP6VUrgO0D/b1IR6tjMdx+NMqhJhFHYmAynTuXEUhva22IYtbW8bxkh5TqAhLX
aEvBTWgu9/ulb+cARE9oZidRK80EjQEjpGScz6Kvv0Kp3vRL20v8Bg/n2+62tqNQmQXzMYiCF5Xa
S6usoAlQppMJ5Dl/EIBpuhwdA2b+HQrJY9Bn9RfTQ6a+L70tCp41TwTYbmlGcwABUW9JNJ4VoCRJ
zEjv+5eUeQ/FzDZu4rUbDwk5CH/rCw2bij+qskmUqZuaUdUeoa7kx1rYp19vT+Dasi1QU5TOPeC0
1KcjeGsAC/BqYJwSZBV8Y2Q/mQdKOVLZ1d8EylnHEuSeYVxDPOW25dXR4SqHv+DeuyrdggPOMrmO
PWC00/CNu8305nK7DDkZt5R5V039xlmhHg3mZeVWKmdbEkcTNIqL+ilz2bEw0vu4zjcytasu8a8Z
NYePAv7U8LSBGXYQVVDwjeBkfRjwA/TieICjKVvMyJ22nmx8f26ehLzv4++u8fqORYGWK95paDoA
WPhyP7lalbU1aqvRUDdvFh2PXhb/JXr3v5n5DcE5u2dn1LnisbFN3OOmCGuSenuJGx9Ji9TeeA6s
Ttq/I/qdUz0zldp6P6eVa0YcOAsrRYop8x1746RdZl49/ICW+/+0/a67nBlpkb7OdJkAWZ3Zgvh4
gWpH5tR0J9u+CHQGGM9obiKv1oaGHB2ehWjNhlSLcvjNkC5Y4Ok00tlOo8c0ecqLjZTKqgkgdmAB
FzowUZf+wHuZ0YnpgC/P5ZcxFh/Mku0siIL9udsB+P6PmeUmO5s/20hYatUmjaTGxEuR0Sy0GNO+
jrPRb5lanubqWqGfFxkcHKnoT1Ce7pOhM9NMEyuClCj1h4wO+zbP2kA4Vtn7WZLXj2yWcl9Xog7d
NrYDzrUpaKGRiY0tgXcuuuLYQZ5zNyWG1fsjNHMPbT/VAan19t6FWJuf293oz06f3du1OOVozf6o
500BTSArPiboNtrrYA4NZd1D+xztJNI2cLw39k87c8cExetOf0YsUvreOPbBmJLkl8YIAKi1/s3S
dO0LHotkp6WyfWzlhDgY9UO051P0CCN3bkBUUTc/WXFi+HmWZiGthu6usepsrw/xVr5q5dgDbh8z
iroEgEXqm14rSFIkDgCA3NjJECTnt31jJYrB59G1ACouiqNPOZIa0MUDezdZkWgf9fRU1w9tc8zY
Vgvx6igQuEDWF+mcq2d2wQVYuRLTikozgA4R1zdeestOUdwOWsELkhixP4C3iosPos0LMbZWxPgH
p3ud0SGfbQTHqyaQ+sEjGPCBq6ZkmXBGpphZUZf+EKMVgMs6NOYNIyvLgZMOXQYAKWIsatxTi2xq
aQe8vKd7oWmCY0tr0O0K7onCe8d9d25KmbI0SanwxtSKEg9EIk8NEgxbFMtrBzdyrUAOgjcBXceK
c5W5N+elgyu1HrrHJXXM6ziBSpz1sRpcuq+sLXLIFTdbpNVQwNPB7XPFWdLTLml7jZoRMG3fHUfu
gfI63d4wK25wYUKZNi9L4mEoTYSNhhFKw3r2JuPYVNPdbTNrkeNCle6C5Acajle3T11MWtU7JmiC
2Vtn8Pu5mQ82owDipzzsQKDnl8UWJH91+nC2IRlKvYVi8PKimLWEFEOGeN9mz1BssfqNuVv5vocq
228SeDwp1GIbtHetore5GUkb3ZBu5jdxtuHVKxsIr4alfgstJw+33uUQ6inutXpCQAKF+p8J6fRP
vcn4jnGN7uho2BtPzdURoZIJkAIeZ1dSe2PXDlM/oK/KMfNdTKxQDBvPlNUBnVlYfsHZ5T1q5eyN
JSz0afxcWd6x19KHpp8Dp6+2QuDV0UBVA1wxeNOiPfzSlqfV/byExpEz+MLRdrFl7G+79cruwb3/
jwU1iIfsHXIkBM8SmcffExtw32nkn90Jp9w7DKEtG8BrRNtXfbFQ4RqbMo7NaOz4Ly02Ut+dzdRn
pNmytEyKevXgqP7HkrJAHL2mM5HwOO1Ll+/o26Js4AR9HoIqepZ/jogBh9Gia4ByNSqry4l75g3Q
rEbfzIxQmLbdG82LncsqoMrdjevUWfOERegGaAsIy19RflAyN11mjyTqJr30pc4AMKbMQndm20dZ
Z1lhVfe677Wz+Wxmbf9i6ZP0TQTknW83+eTHtiOQxO4091HLi+yYZ4skCcSa9sTqpi+lO9kg7m3d
R5M37Z3tavULiC6LwEhi/gmLVzywGQcsBW90IE2RHrshBk9LLBnbk5hWD3GBIp7vcPDuOCm1j6zp
mo9geSofvCROQ1kc566/a9CA6SahW4agAzgk0KaboLynBVMSh5XtPuSJoE+I2pCFZrwJdXDfPKdQ
hwxqTW8eDHewTlbrJn8jUHV3lpe3+yYf530j3WxfDXWLPkp9DPiI8LS3RRYgAHL+lrWT+V6dE5/w
XgspbaedGbvlHtDm7NkptORYGl256wZ93li4tdPCchZcARKEuk2Xa+XMP6iYc4H2IrQ0AHj+LJKw
ynfh7Z21agK9Bq6BVCuYq5a/n5lo4yalUN2yIjveORDhzHBTsPznwL/ftrO2r0D38Y8dxdUd3iQp
eiesKM1fU75L2x0EE4t8DLIJCq28Qzp/K8u2djqdm1RmDyAJs65BUxB54x4QQXveJ1vSn+uz5+ro
WgUFIfJOl7MnLOSdJm9AFKnjYZIJJKdT8ziP+VeNbtEzr23ihfALtWHc54DRXdrSeC2Hoc1x2JJ7
0vxKKr7xMN8yoFy25cjMruAwoI9hfG/L/W0PWP08EvnIeqLL4apTf7ApZwmpTSBpxd+9OXzs6y0y
gJUIdRGVhJI7PBkevXjEmTPPghmTxw2C52p8BN03151jXb3K5qTpW6DJtdYnGINmAlhBl/ZUZbrq
QUJipWRIlpBuh9D4BTw/e5C/HQC7OBr98DGHOje1WRIAG/Vyey5/B4zqNQXUlW1DQhUZLlUEcura
AhA9xK2mKJqgbehDl7oHgosxh9j63BaWbxQcbZKu9pVMlu2nXnLAe33yWQLah41fs7je1a9B1w/6
SsDIiIDjct5J2vfpjBsisov7Bviq2BI+T354ZhfGEBEjRhGm/CnTf9y2u7bB6dIXuMS4Sw7u0qxW
M8sQhiQRcx/IfJd09+2wcUOvOe25CeV45IPBZ2ucCLirXrunMtsIB7c+r0zcjKBPmB4u5rT/Yjpf
/jzHisrlv/OjHICW4MaArlwSkTdr6kI7McPbC7D185Xjz6R9KWUHA2w62rrw8eLYOJPWDliKNzrC
JOitumpztFEXHtWAhQduoLf9MWP00EkD+jW6Bi5Ht3sHW/sCGAWrLJ5MBrgBLl1KMGduqpkQlBGs
MJ0ltoseDMXu9rytjQp4jkWlA5kgkPBcWmEJrlyOulqUGZXfGM+u+8Sqb0Xx8t/MKMsTSzFPpoSZ
wQCOlzybzocJL00jSTcOgLVzF3wNi4gMmuavrkEQLldOmnES5RDdlQKIst6AmhZY++oZJ0FsHW4P
bM3v0GyEByF62dD9qQysSGpmeBx+N5FgzHKf4rj7TxZ+94Wf3SSs0ZxeSp1E1vBp6l4BI3/P91He
BmWcBxITxc9ci2YIHkzsnKoLJyv70Ob5RjJ/DZuLy4mgu4yCG+mKAg38o23Xi9aIZGZbL/HkJTun
rvXXcmrGsOZ28WZYjh3qnPKXQZPJXcWJDHLSxyFjSI42ada8VkL3nsDumL3enoA1l0FiD11peJki
dlImoJkHMxnz2YhSszhkHnNDnfRPJG4mP+fsoWs2i65rToPLEhcUuoboVbUdKeFCAlsKp0HL0L7r
j7cHtPr5Ra1m4QtYRAMu97TLwIygNSnuwArAf+dHWmydhWtTBuZU/H576QtWiRuZ43U0c2ISaVOU
19+MxA04YN0zve/HdzBro2fwX1vkcjSSOS239QSjSQNotBxLVmzM13r8dGZCqcg0YzVJgNdJ1Lgz
Q1a0rp80QWLMnUXAHib1vdVV1bHOJQf8A13khlm/g0saFOX/xO8qRAIg5lyiMGBFhW5AIi3bjdXG
GbwsuxoaYQdC/AwvbyCllkU9O0iIgX1emzMeIRBRpfXzgmyGtPJt3/sd7l1ZAd4dNXbwRyHReGml
nRxRMhe8BcZY2R+7yhn9CUQAlk+0uee+NfY/k4FXxznWZ59JOwmyMb8vrKfRpOACH0saB7Zg1ofE
08DJSYaYBkhVNcKvpZHjEGTmxxY16B1YLVHjyWS7K8Ay0fmxgewFDgv7p9Sd9G5OB9yZUhbZXk62
/YXr4NZNmCcDi8p6N5iCPPMhH/yE8Gb0nTr+4OHs5j0PkuSgdYfS0ftfqeT5iczZX8Rqkre0Mqqd
NUxVUHOz9t1Slg847gp/nOtxT6Z58D1si6Me5+WP2/O6tqfRZrwwvQHfh0D/clrNsne6mhd2lHf3
rnePbMjt7685B7onyFKhRsFD/X4+GONUUbzvYzxWmlYDiNS+yyEjf9vM6jDOzCx/P/PB0qjNLrPg
g7oIehoOfONltzUM5eibSVMkFcH3LfIIPQSLnPotwtPFgS8d3ADuAY0duMbQC6d2DBna1I1lCaqR
0kycO68HTiUFqlPOYA4oO3d6yKaxDxs+Wrvbc3c9NhgGEQgIJpZeYJXIvLQm1wCZsgX6ETxroB1v
5zscureNXC/QpRFlgeaSAUFcwkjeHBgLEndjgba+ryyQm3Fmxsv39b+H5lPRfrr981d6rZbfjzQz
cvXIZ6ppEMsuBSYwt1DSHw61ToNRaH7cOAjR2+6RjeaBTFT3wccOTfeh+qHNW7Wp64galtHkjsSt
s5SolGMWpB1an482jfSG35l4MkCjnu2bin2KRbfhEteziaY1xO1IwSD5jYLO5XYiOpBbM3doZNM9
F5/irZb367Fcfp9cft+px6mgDhhcUvmIf8gvVmTvZeHtRdsahXK2pXSmZreMgtlB9dxvgYOv980y
CFyuyAYAQesog5gAbAV4E4OYOx/pj656TcXGrlk1YS2sVghyAWlTvJrlvTcKOFYk58TySzKVaHGT
oW6mh9tTtbogYEYFuAxoTbwPLxdE43jGWMDORR5YU5/N0sr2wxjn3+ckSV5EM7+DrAtxMZChkGSH
j6lRCUQEpo7JBudp/GI9mePX28NZXfmzzyv+a1qdPrgTPm8YvvFAtirRq59HHAKQw5Lmc5VYhM7S
qy1aWxEg+LQ55ludRevfR/8WFHFdMIsqjkvsiqNChEtT3tcacJLJr3dMDxij///9xf7ZbdkSWela
h+9b6Cp/8uqNGuOq1559XnGmTu/I2Cx3/vDZlb6lH8otAqE1CyA3xOGEtDTCF+UsRHDWxvOMrcfd
O24cTF4ces439sTaKpwbUVY5j6WVWCaM2NWDCIppI3W1OoaFYHoR/gbXrvJ51IHi1LW5FZnuR1I/
tiSQdPfn67wgWECOjBI2bF2us95y8KGOroX3xx1i2vo9I1i0AqDzjqy9CsWJQYQE0Cu3I70KZfaa
1R/m6R1x3UJRgFN2aQRXq+OQTrCkQRGeQgVq2NPObXbj2NTH2/O0dvoh8FkAy6ABvcIu4A3PcPF6
4CxLIBig0fQJLHgHPekfgbcN32EL2Dkkx5DdRr7vck3MSULdD+i6SBvcJgC3MLvPjLg5zOUAjBgx
U/N02+C1GwMKDXkApEkJZP6oslfGrID6x9yZUdfeZe5x65K9duMFab34F4Z0zSIFiv6UsrSm0WSO
AZQdwjwx9t68VblZ8l1qdHxmRu2uypgO0sqZI2LQys45CCtmkTka1duUViRKMlIANVd22d1ccwkm
/Cl9fcc0ojSvQ4oHEGVVgK9lWgqeLwABYuRxqimoWrnhGasLdWZBiScGbUiRMXLMKH2R2bEkd/9t
AMqlEnf/H0A+5/7Eg7LaopFePOlqjc4GsAzw7FqpOSDJ+mwDAkTSoBR7o8Vj+ki/QyH6j48FOB2C
InfhqVui1EtLXNZFWg14K1neD/cuNb7dnqqVvCK+jyQMsvKgm70u5DEUpX8z2sbkpe/ewFyKvnrQ
b/p2wgImJfqxZj9DOT9HaXcw9r2d+h/yP8/Q4lf8xneDAmhh4rgcJZOWFE2K0uv8s6IILp9vj3LN
39B2hLo7mETQhqtMYuKJjMV9ZUWTHmn5Z+PPwTmoLiwNCwC24ZJTb59ibJ28xeURjci7gihkw5+X
+1HxNpDGAO9suUuMpHIV1sKCcKoD9dIMmZ3S/DEftW/orvFLCkmsYSv/v3LMgYgaPcl4eSFPol5E
WlNZJSmEByLQOOTxoXL5foy1P/drTBXqC8t9itBGuRx0ySkIvyDOYIIAFGWF8c+zgeBUAbQRxzWo
VfCQvHQpkRom72uNnZh4+ynFy22PWpmkBQm64H0IAWmmEtJ0gBqaRSWrk4mOkSGszG/esGFixWkv
TCz3xPkZw1ieWCNMWHsNN0CzwfaxcoQBPL9ACeG5eJ0oC+B2FTjR3Z6d3Gy4g2JFQI0IRIVI7wf6
vL89W1u2lPO+nDLIX+oDO2npLiMYTqB9dyByaX66bWctd3ExKOXkN0CUqxldx059/RNbym/Ry2qK
p0wm9za6X5ISOLNB8gXe5LeDt0WpvbJk6FbHplmSjOiMUo+xSQLGn7Ts5Fgfue/0G0u2Pryz7yte
N9Gc1bxr2EkXeyt+Je6jJUCNdFy08rr0jtOdlT3RZOORszoq9Hj8rqEiKlAcEY8TIMLQlXBKx3u+
c8TG51edY4HREmDa8MhcttqZn3tGZvYkr9gp154Ge0aF4iXv0YYPub0p+WMEADot8AgHxhCEpOBw
v7TV1IbgSQlCJzYFeq/7VtpvnGsrBwNuUeSTEH4Csq/iqpsG0NdscrGRwFJkdE8NUiYa/Xrbz9eM
4Fm8lAcWOSSqDKPUm2GE9lZ5SocgN4IiC+etK23LxOIUZ6vCM6uROUhfT2AADfPxFZoPDUoQt8dx
/RqB3sPZOJSlL4ReMcEwjrgMLdcHMNNq9wiub1tZc7BzK8uvOBuKcNlUxJKWEPXtg7r4q508lCx+
ZvnBdjcWZnWHnttSTgBdeoJrGWy5s0C7i77TgJSERosvB/4r7eW+c/vvJBFh4slIK9Gm8t/GqpwQ
DvhtPJrb5Um2WVAgXdN0j7w5JOJI841DfXXxKHUdd9F3QJ3qclrLDD2aZMTiTRRATvND4wSjsbfs
DTNrpw+4qP9vRo3dGAoeBioEcMSU+F4u/I5s1NZXXd1CEAz61t910suBZERLWSoI5mz61oE7R7o/
yFZ39epkndlY/n7mgybzuqIDSvZUpWHmBDlKaqDV2rogVkbi6FCdwbMNAMarvlmzFTVowcvyNABP
6ECFtppfvPSPcyEIoc+MKCcDGFt0He2xJRqSPhTZXxO5r7eA9Svl5EsbysFQIaMJIAPCEd4dbOdR
93zEWa2xTwHj9R5c52u7RXW8tnMxLEDwIPsNlgWVFaspzaopBIefoRIKEoc6vu+ShwpFyt7+YTtf
O/2o6aGe7m5v2GWXKLH9hVklNMpLLXfiBGZbwJ9meDhKoVNApD/2u46gsW0rvF/xRDwlELkuz1fc
IMrdUVheYSDPXpxIGeKMAPQ6nwN7S2Fz5clyYUVxks7lWRtLuzghf0/knUPv2vF74/EwA1dQO/+4
PYmrfo+yrg4+NdBjqEWcwbEbUedacarI34b+atQfxnojctgyoaxTNdZGadUwUTf7PvuZs52+pVe3
6gpno1BWBlidlpUONhaeHEej+kbzNw/iGHz4y6o+l/l9FW9EXltjUhZpku6ABs28POm1s+P8e9ve
Vfq4cSOtGoHcFlA0S2lHZXzQjGGQsTvhdLUeqvgwoHRYOe8ZyJkNZSCsbNui62ecrmWAzpuuDqHh
9OcuhqcqXhfg9sBAlNuuMorMBQijOE3pc1mBq+bT+Of4cyRkkZxAZxQSwVfAW9BdEeh69cXJ00Dg
cEfEsR4+xtMWkn6ZDPXEAeIIyRCkSZfG48urSCuSARiXoThZQyCGI9Of3zFTZ99XrrrC40sr2fL9
6fOQftXqX263gbRd86nzIShRVkbYaI25LPBaDfP+A8vCd/DrYzHORqEEUnYLeYiajcVpbneJZ/hm
cddlW2fxyjiQ6l+UgpB0v64NmrY0GNAk4lS5oNCSesjdB0G2AAlrVlB2cRfCDoDL1ZuN2b2dxFYr
TkZ3L4wjFXcy3diAK5cKArTfyArTRo5KOboGLeaQI2gbuO4QmvRYoIWmyf5K5eG2b63a8VBJBUx/
gWEpC59qo5jqCi0A1Gv8Tnq+m/WQvZB+q325bWlt0qAWByAE+MdcqCxe7hLUVVke93pzElUR8vx7
Bth9V5GNw3Et0AHj679mlIkTU0XctBsxIIOHaZ6jdbkGUc0QJOaukP2Rpa4/CtOX4vN/G59yZMpG
G2epzc2pnItgtD8wSvxqKxG/OokgigM7GW7lK8ElR1iJXc9YrmaY7odsPMzTa9z8eTyKdzZqc4uE
J7hclJOZdh13qd01p/pN15F1OcXofLo9WStHJpQdkNdd0gYILxS3A27E9CYH7j0W8s6zyhBtbxvx
xZYJ5bxBtGT2mQcTBgNldzL9RYC9uz2KldVA1c9DKRxXGECniq/NGemZy1Nxknl5bFr2gUixp+5W
uuh3Olq5YC7sKK5VlgRoQ7yoTmVZyHsAzf9qBgekazUzHwsnM+4AViEBUGzOTlpj7Bex4z511Pll
Drp1EoluHXk6Dq9zAqLMXKugGyhovhtt55fG8x4qMRAiaHQ+PNCZlXcNTX7lPZJ6M9VebCFo0Jp5
FbST+5YNA85Uh36a9dw8aMLxjtzT4pe51smTm6TlGzWqLLBbj/ijJdHgIkkWmD04bBwRx77R6BkS
LL0XVN5cH1O7avYirUbQY7n0KJmY0WloTQECg+RIbG6GKDLUkBXI0pc6L9q7mRE9SEeDvnm07Hbg
+HBegENs8ajR+8+DqPogtu1+l6SNh796+scUzNYPrsFBQO4ayWdPT2x0Kcqx8CnarACuXv6b5LTc
1dkure8hOVbco5/GAseU139salrdF6UAuwbkjfzJyZHkmoh26HWr3ZmN1geyIiD4KwVIZ3rq7m77
2MoBjR3ouShZoXQAKsXLY9MQ3VRzkdYnp/46FB/befIFXk1bofL/SPuy5bhxbNtfOVHv7MN5uHGq
HzjkpEwpNVmWXxiybIMjSIIASODr70qf7i6ZylBe133paJWs3Eli2th7DZfCLHbnuYdect2S7nQ6
t21c1IcCYPdu9fHD/KyjLWcyrjHIlYBUPHlI//o0qiDEwCzpbltXB5vcreHph7Z1QgdaxZ4zG2vt
lUZqDxTgXDmUcWjPbTyXvrXjPuO3FW/LjcNFuW/hrJKIwtRXs8/rTMPy4o63TpXMveMmpTKBd3QE
S23Cm6QLx/lx5l60puWkY3sYMJJD/9Lz8rsUtFpPcyQyw4RuIhlCkrDIG1LTg2tdr9ANRpcojJvW
pomFK1Ns2dOtm3MVU8rCeGxlcaEsfXoLy7f0dl857Ttvahs+oZWG//twO1TfKckqiLeYkJ7tp20R
XcqYztwrUVj9aVmJ3fgdOJEEo2UOVd7f2kCR+Op2MJ4cNHkh+rCtor31+8JWkAAHoACSIs4Zbbc+
cnWJhl93WzFkmlZ5XfFLCkBnNn6EACQDYmDION8B33QD08Gg7m+nQUtQWytjxWkVphem8pkxwuXl
JLwRYG0uT7CKlV0JIHh3y7YV2eNV/f99/OL0UmNB+rk08PHeyz6iXz/+9HOrHW0VtCKBqj5dWn6d
YEVpGcIU0OwmI4cFTdC1McRuWdzlxh41yAuv6tx0hqEf6PXQRkHmsJjOLo6Y0pgKROsqVGQ2NSMx
N5FVVInBL3WMzgeDzB36ugFggosz2S2pMzas6W/pAHf6Rw/JP4lAoBhYPIYXXVBOfe7lSgWm9j/R
FiezEc4kNHxEm8CHL3IdEyPl4XM43BL/fmifiTnGsn35ePTOLVmw7073j9PgLYszVjFBeWCKuluX
wuFHbplo49w1Ej5vynnd+iz5ON65NOfNEbTMB1VuB9pSOb0dNckMtZ9zoDQukZMvBFnCMjhhXBgz
ghSjeeWSajsZ1mHI9UUyyHLEAIaAOyFs5HGDQ+q2mPqAbHjm6EY9VEVZKiOeUM7XDOXjj9/Zu2l4
CgO7A9x4IcnxLodGGSgP3bqER6Hfx7W4CWFaH+2YQlc4ePg41LvFjFDAwqLvDwdg7EWLdD3w0TjP
4Tx9hC4HAQqs3tLCiCsZbYvmkiDQu6l3iuXAdRFFaeSZy/Mb/73oy4HiscCg7tOpzUiLfvBKwhC0
vHAKntbOL2vrZyxMctD9YGa3rHMpvxqkS+rhGPJHc6BID/7GGEG2+D8BFotXFxBn0Xk1HOfRSEN5
ZVXPLmhVsC1y1h8P0bnZ8DbSYgdE5tuZuYnX5t3XU9rjMtqtcrHV84WpcDYO4Cwwt8UNDhvEr/v6
kEvVElUMR+IwNLAnc1M2OZjN9Khd+yrSxYV4Z6deABUJZHNQuF2eI4ZfNGYn8VyF80rNV8vsYi6+
WuT149f3btbhvnuCWNoAIqKQtzzRBw5OA+jazVFb4T6AzRikRKBYeD/lYl00xlXlhBe2PMBmlrMP
MYOTtjJacbDwXeKoYZ2gdI/nO9rVbK0s5ltJN6IQ0/kBJDkl8TOjoSQpRE63uQqQYyrWPYVtLq+m
aqpSA+pCO6irlCu3JTqVbgkiQe2OiRM11Qp3UZ4wU+K3kYRIHA1Sd2yeajJBLKHwDRibhRKCe4YD
wH5l38s+INmoRx6HOZsy6U7DrvHRZ5g5tOnFrKy18qUfa17QvdKGkdllKa551QbPjdkYWQUdMsU5
fJcx0ft6NVoN7kMcvp333by3pvqOdcH2qch04W/DYEiaO2NrNNOtb9jbUtpNBoV0nfVaQiDQOlUF
JlBxhO21SWn2aLRgacPYBd93nkmVllOZJ2EDTcJ5BHmi6pUZ23ZjJUXbjXFghM66Uq1KpJ4eHcPg
qTE4ftpGY78apRZ4InDlS868ZADeZm1X5KGm2l+Vhg6Tjo8QrxD5lJgW+R7wBoZzijaZ0XHUkVvH
SFroR0EUL2crQwKwYs/4hSeMKh0L1cXKYU7c98gIZtinbzoz+t6VPo2HVrkrZ+7RGAvdYjtVsJBh
JHdh/+HY8ZALaDo2loJBdcNWpquKuLBLO5k9NNFMCdSvMZReHFI42/RC57Hj4Qkrv7OT2m+alOIr
f/YCr9iJFh7jTERiVcIi+AblkYLEeaifTLOsChh3+/N6jDhDR8SXVxG8mrC0fCeuKu1uKsXGDH03
iCB3TVUex8F5VbNnPofc49uhgmhMMaFmP1vOJYn5n3jfX7ZkmE1a2PZBJsLKADr81/1F502fS1CU
jsXI9t48xJBbve3l8+j5exiQxFVn3Pa+cxVU130AOep2zXN+p4a1aULnYmqytnTi1q8wA/JDy6K0
GnEBhJQqLaBx2ZexVnU6VSSufTMO52fRfpssM57cOdHYXuiulyQTMAZHbkDqazJ52OCa2M0fyCCz
fLixC5i2jusSN6be9e6sedx8vBW922FPbwA9C5TgfBRmzcU9maqmZLqa6XHsvzmcJ62kWa6/kuLa
uEi/fZcSLWItzqeAwz3UCiZ6BJjcBrYGruml+m2q/SLI4mgqDBfE0A5BRu8paO7H4PnjF3b6ku+m
zJsXdjpC3txlTW6V2Obw+ahfxaJ8iS6deZcCnEbsTQC/aMfcBlH0WGBT0iDLph8/wLszbvGCFnPe
cyEMHkg8wMyQJNx18CpjD6N3YV5dGutFEtdQqDELhZUlgjzpeR/D+yAdjQv3vgtRfhbP37yrnurJ
bw08Sz0k43Anh0+5eyFru/C6fqIC3oRwuIeyokaI4YcVxnW3N0RqX2JsXgqyWIVhUHdwMMeYN3lc
OiurvGlY4v+2gM6vI/+uvNtSeKJNgh5R4/OqxO1iCMF/PLneo8UXMRbjPkSt8IrKpOC2mm5Wuwbq
rNhlcWKGThb6I4xnAhuyRIEJn+3Z8KDahsO3o02T0XF8Ger21SrCzyimX9oYTpHfLVx4BQG/YcOv
3FrMe2qpqHH9EQPZBo+EQWV0ymb3GfkFhI6TqCoSZ7pQsj87PSN0HICjQEV9mb4qoXt7JDU9qa0J
ewW2bPP9wvt23j8V2rTAwtjAfgNOuNgtgIwOuT379TFQwzbkVzZZTWSPWk5CgZDs6Gpknz32OFX7
Vlz5s7gggn1us4LClwm69InwsqwadSFkHeRot8c8OAqnjCXMbz5+wksRFsMm6hllCAkDgcZJmU74
b3duMGHfPsFiwiLPgyAhiOUwDZSp1kZsdeuPn+Dc4n4TYSkuM4cdb7hjtkdi7wr0EYYCUuumk4Km
f2FrPzff3kZaXJdG5cjZQe8bxCCddbafuR5MKO1LgI3zD4SSQ4DcIbCWbIPKDAdP+k57FONqkLfE
21Sg5V8Sjj8bBXVVINVg7vRODNYULYfYYtAcK8jS290Lm+8685tQdx+Pztn5BSQ2TNZgawRzrF+P
WxXQideARx/1Z6NK5Px3pi82ANz2YJ7iuqfwb44PNyfjqAG6PApyX9FrTMYLAc6N+dsUdrEBmO5k
sSjnSBei9RRCVT8z2YUJfDYENLlABIA05buCDKrfdk4Lix6nIgm7xJjjzvwbMxcWG+iTntqO7+ow
rduHfRAhXSD5tW5ve+eZ2Re6wOcG+m2IxUYyc1MZtTzl+mVao791CVh79i1hpqL6DIDju/JO2+lC
uBGhR0gtxVPex27EsZn8NjjndMACE4LNFtIv76Qx+OCKOjAqegTaKOvnrePTC2f4T731dyflmxCL
JTEKgtNTlPSI2pufjsxX23B03ZjZXKTouxZrR9HHiWK9cN1PB4i5thtPTWNqVwxavaoKY20VX4Ka
RrH2UB4axgKtp4Y0iS4tWGkOc5mhHuFnwYTW6RzmKg0meJvCag8XRyv4bRL54qWdTtE3q3AGL7NE
dHrsGMZmvBHj7yKEfwZAVc/FxRUk/sUpEsi6mesgbI+V98IVxHK7rWk3Fwbm7AwGw/tfQZbZrkSH
EFRvBNFWbcW+AR4OceXfCgKb5pMDExbiYj+hTCCf6AqKiqiMb0zwcD/eb09//35y/fX5i2VY5Tmv
+hE5EW7HhK7ncJWnk9hZzx+HOf+u/gqzGBDTyadOEDyGaL/m1d6Lfnz8+e/94n+O+H8ChAvGIK27
aVAjeFd13l2BPJjWrs60U921g5V6c5NBumtX52aQ2HrOCh91MLfLPv4SZ7cc4E7+NVbL/DJwBBd5
D/ZvM9zASDZW+ePkXeoJnX2TQL2jt4BGA+RWfl07OQEGSPmUQp4C1T0UIhzvkgr32ed4E+KUCrxZ
nm5T29iaGT2aKG7Ns4jzYIc97sLMuxRlMbODqpC8l3gQ6Igk0IpJ4PAEVenVx2Ny6XUt5rdNlJfb
RY/XpVMkLtNvO5ed5t2bd7WY2BG0vaFn3dEjnZ/qqEHpdBd1D/Ul86tz2debMEtREhq22Nkh0H2s
UQqaOzvWBMKL9tfZ+Rs3iLeBFjkrugzGMLl4HubkGI1yP2jj9eMhuTDw3uI8K3NAUcYez8KsPpM1
0lVWpm0VXmhxnw/z1wVzcci0CNPaEy6YVnfQ4Ec39oNV3n78KOeH5a8Yp9n3ZqX49cSdXA/0KG0/
rvjBMIKENAruCJdwFOfn8V+RTk/7JlLJfdKrAk+T6+fKNJ64Rk3344e5FGKx7EkQMWUIhOiUnmKD
9Xe8CzYfxzg/KH9dwRdjT0xdjsrCoh/hSfStYCt+SZbj3JDYqB8D4ReAfr1Uw8rpTLraxgSurXUO
5Xa7vI5oRuCO8PGTnI9zEgqCHjhaR4vtq48mEvk0xJOgayJEm3BfQq9v3/+2SjF2GBu85X8HWuxg
g2tw4fU+djBzz4IxoYr8jRzjbYTFHjYrFCKmDhEibwfngeaSsce5QX/z+csbd87MyaZQDjry4NW0
n5zhiskL8+r0EpZpzNsQi23LLq22RzMKy6NbyRZVrSHaj9jvhfGMW2YyiG8fj/65tWJDQwDNyZPX
WLhYKxq9CxmgN3eU8smDNrJLv3wc4FxehswSIguweIKUxGJ6RZIbZRu1HaxxgJvx1rJ4KWSdiugr
BZrm41hnXx56uoD/QZkVlKpf95Zpgpdr5eFCaQdX1Zh6ZWy8kLXzYtsXaABn39qbQKffv9nEnLLq
p8pGoJDFyI9mnf2NB/GhPX8CEbyHZqE7M+io89sjxErT3CFJ0x8p/aqCKTGmjVF8+jjc2cc52c3B
HxXCZMFiT0bPurY6GqG+g34feQyabx9//tk58ObzF5Osbn14Q9BTPonOlZEgRZqjVT3c9JcUsc8u
0DeBFpPNFWCFlh4epCtV3JE706Bxdwl1eCnIYh+zyxD+pgGCMMUe4aVwDQujxIKa+Mcv7bRZvdsJ
QHGFVhyqvO/k4nI421mD06J2r6pVjTZr983U7WoIOqjwt8no0UzV+YWgZw+DN0EXI1X4FWO2PFWW
I+gGtqkiae/Q1HPG9OOnO/sSwduAfyxcFvC/v64gFkUyl6cZzq1rb0RTcF2KC4v07LOAsoEaHwSV
3yEPZ5d3vDet9kjRGMijPRt4XLY3Yfjw8aOcXT1v4izmQ+RXyJQ61R57I3mq+wsv6vyng3DiQSIL
zMnF2jSJykVIBD59sPazqx6MUF1Ilc+OBTQW/h1iMehTCdjaUHDc/z/bxb3H95V/YSguRVisS1Oq
wdM9ItTkFmZ5UuzD/EIZ7nwIPAVAVxB1WeJQRFCVbmfI9iijr2b1aQJinT/9nYH+K8RpqN7s+nA2
Ae4Tdr3HydrV7UsvLxR7zq14MElc04c5C/CKi5zSKMzGDwnyVlhRbv1xipWO0sj6pLwf3QRtomtP
/J1b39uQi2WIErLBKxs35JIMe8nr1NcQvwitHZurx4/f3rkBQjYLqBDW43tHYNJZHGQMjeSsBLRk
eHFGJ0bP8+Mg51YLCFomMEnA3b0303VGOER3eIUhEMdm729JSC9lGWdjoCsGvN3JiHqZ0fhEiLrJ
h+ZYx7ZeX0Tbnft4eEecjL3RnHhnR8JbaeOSVLTQ3XrwxI19YbGf+/hTxQVC4haESJcYMdmGEkh+
rJOxids5hk/474/A289fbCbG3DdVQ7Abes0qpDHgQr/3+eD/w2gTjdYI9uow3lwsEmSR1lj4Ez9A
pC4Owq+dvESMX54bywiLNeFUkHO0+pkf6mlj9td+9Mj29SXvCWs5DoiCyxZQ9xgEG8DoRaI/G5GK
nKnkh2GybuyerFROHiyHrpv6pSX3YVEdm+hUubZ2hvHJc54B9ypi0dYXTvx3BcfTF3GR/+PLoI1k
L71KGrhPW3MQikM+RLetGb1wmou4LnM3FnW1Nm1/O7vuBppQ62AwvzpFXcSe9i/ZQC43v59fA61s
qP3g+2AL/3VzDcdoAIQHX8OCvVYURGs5ukXK1fQ49wWgSzXa/qHXFrGj4d328Zz6KZP2NtfCYjiR
xCOAXF2YfC+JqgSy1mB9CnbQwCqvcynaXTBSSOiEKgnKfG34xifI94aHXo27vPK+MEd+dwn7Zs3i
URIgmsoovzfDEgBzuzWvc4uzFUN/NsvVdNfASyptoKkPpJ5OWWlsC0/HxTyvukDvnEhf4zhLgjFP
G1GiTzHTtfD56f/w2FXR1aC7LobTy3cQU/eetKoUhL0qCUm50r23LgG0lDVaT+NAVmZlbiMbR4Up
7ls7KBIjaL4SS9QXXtn76YtkBJkVILTwrgJn/NfhikSunVA37DB+asnOIf+LcPjv1/n/kO/d8X/f
/fjP/8HPrxCLZCUp+OLHfx7KV9aN3Q/+P6c/+88/+/WP/vnlO2UlXf6TX/4CH/yvwOkLf/nlh4zy
kqtb8Z2pu++jaPjPT8dXPP3L/9df/tf3n5/yoPrvf/7x2gnKT59Gyo7+8a9fbb/9+cfpVvXfbz/+
X7+7fmnxZ4n+/lqUL8s/+P4y8j//sMJ/QCnNRsca0xM9QAejMX3/+Rv7H+BvY+r6cCuDYubpyks7
xos///Csf5hII8IA7A4PyPCTgvLYidOv3PAf3olSilQDBzFkA50//v3Ffhmav4bqvygyzK6kfPzz
DwBpfj3bARI5rVqY16OrjmD42F9ngyI12B1+hAnOuvC+o9XNOOtoAyH+x4oa43aAOlGsKrOKWZl3
CRPBCwxYwyMkR4OsMaIqZeFXE9Ig5VBmZAaEp3fHvew7pAjcPejOo9eQ1L4KWvAr63mqcK4E1wFo
bbEH0UM9zokrnT4m43zVsBEsTsuLdZRVXgU/7+7ACFxBwJyriu4Qee0XvzVfuynfuJz9GI3oEIzO
zuyDu8KWK+FmoGcWwLrOVzL6xLW58fIdmXa0KvdW+FgPDmx2TBUPbpOYVMF+ch31QMU63mvUf8W3
SyQ5mH5N0XHUQHLijhPN8KWBL2dVwt3vUyPpVtVzFoqVk5Or0RuTwAUCVt/r5mCX4JfDlzL2jNeq
Nh+1r7cTtogwOlHx2o0RPUzYBYE8uKnYs6Ye+p9m3Ksh1igXkWJH5u6g3IT55Trwv2IPVeITafs1
3uWEEyQqD6i12yDkgxfIQ9rFo/fdIMYDHYWdtBEobSdP+Dy1jPGBkRdkWbGVoxh8n3dQHLWrjTXM
K4Udjfo5Ovc680CECpl5KNx+o9E5jFtcZg+BrteGx14hI7EbHWhFytlL1TztA3O6KRQwxarYAHT8
tWaruX7pemQiNcBbCjhVakBXwYbRXH+rqLWJpJEA/uuiwZeQqeVblJuqW4KwBXGS2tk58sjsT1WE
MpmnQP87NnxXVcAGQs9YCZPGDfiA20J0ewkJmgTwj8TL2R1pIOpjHXPqZUXgpA1jR+LLexbWIh48
tR4dsCv7Cj8Zqn2eO9LFAZh/OAeuQBhG9lGGMQ31yuQwJJhNyPhP5t3o4SXruv4MFWKe2ADKuNqC
Nsx31+JBanfyoKpP5tiuiQSyPGgTJp96CA5seV8nlVenZlVP8aDsxzGfY5nDrsysoIcKIS+9jbiM
YWcD29UBmJKxu/HVwfHFjyqYr8cI0GnmpSHv1rmAUXP9fHIvlWJKQei6KsWI4t6VKu7ZMKXQekiF
96JE88hItCEnoI1oU8+Ux7GC4V8X7kcuktCxMh9aPbT4Vlh65VrNE7fFfV7Srd3IWOowhXPbdaQe
QLaP3dK7HYM+sfpm27jGZnKmg+rM16jxngtlvVbscwRCgtGnOddx1LKt230KWLCTNIVl7Q3zgnvh
NOCxgr3ZmpiGvtyEdX6by/ZHQTyMCldlAmSKhVkuUm1710JL/hLY7DVi3a74ORh8RQuTxaU86Rm4
Lbyxhx2wA8+FkT9FIRaJ4Tk/xsj8btmmjMtQRlkDF9koB61ZV1fgkGeCEWgst3DbKYAtD29nYQyr
FlfYRNcmXcFv5R7O9c+RV2sQYevgxlBAvgNzv4VKs04UUSqFZyJZzUVzMwdRl1qSPSqsIzZjbzCb
jTl1oMU+w7209LzPdU43IL+M2ETuS/5q5Qpe9S0afdAPRvrz1QqH6yJQsT1JASoFyF51E3TwrDWw
BeWuvmmEN99hH51SK1B79CW6GLj0b5MZZmHX6Diwr+wmGO67wtiXqJ0C3gG13UE9ClqDvm7LI6Ti
PucWBAxk597XgQ2McFlmLrys4ZUDBx8zH+8VErHWV/ZtO9KbAYLw2hQJ9edwFzaTWKGzozfw62iz
zjL8lS6wNAMxgUBfl19qe7zqwigTXX4Tys6IjXofdqhneK35xBp1rKvqqgq8a4uOSe5eCeiEgwFU
fueFcacnZKNl5H9nuQ3mcg2W6qiqYhMp282mJqx2zG3ntPVm1BY849nhkWww8GGdKM8W8ahguiNZ
Naz8wU8DhdXkGvk+nzS7LocBuFFJRiDhm33g5cMGnOUpxJ5K+TVwMeUBbXg7rsF8DkvHj2ESIrd2
iJzM7J3HoCfttspNsEF45N8bzBNpwGbkyIZ5yFWef+aCjivfn8tPjPfTylMnhqdSJwMYUu6Dtpyv
CCwwUjK63cZvxi6B8O2QNcQY4hYbLEgbwHmSuaqTwdKHgEWrQTMMnhGCPVOsCYgc2NZePXMSsVUx
Bfi4Wd+TMB8yJlgIjn/fbS0N9ondfes5ubcMY+MMRrdS9t0I/8997nKS2qwXGcOOdWQBEllfoi10
zRyXr5yCy6+FAdyRblxlbVUAAh3yEQ/7rU2vgynU6QRm+c3oaJEp/8Hw5n47VwH2RyUYjJV/wMY5
C4n9xT3htYvQTqMJqux1z+d1E6Z4yX3cukMeq7mG3k1A3cwXuk0LVT/zuQDbbOp5HETFE+A2sTKd
PZl7sXVVcF/Wih7coKpfuUmNuDdgSZXXOozh6xkmA9SjU4jdYHcaIgg9gpiynobOX+G9Iy3w7a9t
BWk/l1iYsP7QrIxuPHquITOPNnni9gbPvL7lq3Y4fZoDekEuWXtDqf3iWDBd8HqbxGNRbNohfJgc
+wZif1PidN6wFyYSheATShXRWhPlJPDA1onRqa921UMOAV3pqxA6FIk5hmqDbN1eo3yRJ8ZwUPPa
1EiW9A/CSyuNDGYmjc+eNKXfpE9ua28wsyJssRvYzcFS1SMMt7cjUYeitW61Eawch264Jx5s1qaW
ixMl169zUH/pIDFRGv2a4bWXZYP6Rbj2QzB2Zki+7efZTy00G+G9sYPL9jqCLWxR1nFlweuvzZNp
LHa6Dcu4Y2LdgO0/qOHQefUumtsbEomkmW4GgP4pNa47uEXkDvhfEneT/CSM4VqZAdxtDMmZa7x7
ZBD3hltFu76hwXOXj/IKiFxCkqjA/C9Mad00BjDlYwuLvxO0e0xqkGFMcFzcfAtxu3BdE3uGP4+c
U150cHPik0vLjA/abFM9Acbg6rEfYmeU3oYEAU0MQJirxGNWtBt6J7hCkux/rQ0kkIUJwI1kfp0U
hJvrrtfFLWqmOBkLu2tAt2qNFDRIc+2TJlrZrYvTWXIvc0bbSkaNg4lGg76ShWvcWUVUrcWkvY0o
amsvWVd9UaUe7jpceDKgaJEljaXO74e8oxMs0tswDqEU4kLgYZY3YLHW26H3zE3VzMMTfD507E4O
8H+giMhEGTC0681ePVRaWQeIMIjd6HLvR2sVHVhfE7+NTOPFmyh45M1Q8euQB0OMfjLyGehBGNdV
W9QrEdLywRTwV3Hw6IBYm8Et7g+QG5DE2zZW0G/maBgyVFVZonMQxOGJ46T+NHvJhDLojpU2To9g
cBRcIwhYVE7vbObGJzvokHy2x3F2VxY3vSergbiJllaRjoGojpE/w0kgakdHYI8OYDbch/mjL0W0
Ba5fY1BFFxOWI01RkDyx2tG4ovWkYl1FzpNTtfnnFuT1neNMuFO3rUaq2KvgBZw7kMIGi5w2p1Gs
p6AVhxlwws8sasLtbHmQNLOnk2YxbSBup5ve3czSgEldwb94PjexITpGGhjCPdhdeFdG3tqbOzDj
SZkyP1wNzE6FaewGImnilXO7xps0YocYh5x21yGbP7n1nE5qugbYzcVUkvN8hfR9TAdJdQKbQI2q
Sv7FcadVY4G8BS3vfWla+6jACajCZmuK7iGc2ken0asK/JbeBX3M7R5wru6cMcxMKmH1yQAE8wj8
wQXcd4DYW81l0GeD2elsqsajLRqCXjHEZDw0QSPsl+DE5YfG7g69VWyj8QVzEBDuGi7PkU8+dfUM
QmB+Mw4wUsTlZtx2XVHsqrCO4toGlZEbFUlgOPukJ9POhLTx8gOW1Hb4NQL3DudAgVqfKstdpeAD
atsD5D9m7T7opgQpxA+i2J9w83Mry151lcWgbMUedaOju7queUwJ+Iq88Xewp0R1IyCrPG+6mwFc
HyjeYeKHpM5jM8j7bO6NHQncld1Hd8r60pVe4vQ88SRbgzoMTtAMB/oxcSn4r341m3Fk92ifz+tZ
QW+qxtuTtlh5HZA0AxAPhBprtx3JdWTJb2KERWuIDDsFYZetmhJTHT1T0Fk6XjI8IR4Yd4CpvjK1
kOksO5KaQS1SgTwU54TRXlFOdnDsvSbGKHbUFEcoCllxCYjHuokcdKDGYt0bDHrDbp6OlV/oGM6Y
c9bItsVFhQV0hdMhONTSQ35lk3Ljgfz4ZDJsCSh8+g0cuUcfZFnTu2449bN2BEqvcEqZWVYD/FFO
witc5bAILNSiVjYBjbYzG3cTek6xM8qGPs6GEWWoxRXHxoazIi+c4AkuhWrtm4yBitiXBnrac/QE
jRd9BF9WPla+au4DT9gb05N8JVjOSxBXI+/J9nhzKORQHRpqRPe0MYpk6BqoekFHCL6w1TRsLbNs
nybUgR4Alm1f5qDhXyXyix3XwtiZfmGNKzFY/DECGOFG1LTaGUXYfPFJPTcwTpZy7VImYXQUtdF1
NPn8M/fs/L5mFbmzRImDSIIOBMWavGwfhKOcL9p3izoN/QDeyLMNQwEHVr8bUaFlasNn+MFjg40C
dT1f115vXmkL8lA8wMQEb9m6z+3BSLuSGQfqErVtWTBc53Xp2Ynr99jqq8bhZsr14O+x6esr1A1x
aws9Rp+A+s8xaWBgIU3m3qO/W3yeo4Cx1CnU+CQiD+qqrp7tTyggzFsGSaUsbOsuM7xqq4GW2M6k
hBIseK323WwZusY9VnipTVWNVyNxMKNYmthhWXxqKtfNBp+SY2TL4odwJQQDR+LWdZx3WmBqBUUO
qaBBJnZuWystAtwMA6NXV3VEcCZEdbgbZ5nHELfL6DA6WTXRfYFZW0bz1pqrxBl17JjWmNYzihIu
9x9agx1xzo7xJJEd5F4eV8K9N9sCV5gaNcx8KjfWDKl9pJgo11JtfYtacK4dlqdD7ZQgQ1TtdyVK
fi2balvmrcwoLuiZ8KyY5EaY1VENFVy7WaOAuZoiN6tABo+DurytvDGKi3BC2lU/0272cDW3P7O2
ve49SB8IwyQPoQtOP0zjUHIA6hh5gz0lYPTJqwZgtrb4oVErAQYilsJ8Av8ZNpBNNrmWiO1RSoDR
9S408//L3JclV46j623lbgAdJDjildOZdTRLqReGUqkECJAEOIDTjrwOb8zfqb6+ri7b3dEPjvBb
ValSqUOBwI9vLLOx9o5L26kESUj4c/V81rQuJhX1CcMFzDMN0GngOfH0AJ9diP84T/uwtCxbp4dw
e5HAeNcaaAPwJERcZNqKZ6caAQ54GqIOtR2cSO+DvncTO7scFz7XXKj5Hul105i0gmVOatnAm26i
1FVhcAv7gktiBpIRIZcpjDPGTlVXeLSr8Q5VYzI4CCRz2wICom+k4tQvbUMuaKfqkZ0/YKxqSn/v
0gFTNsV9SklzxU3qgEf5i6CYI/FsSXIk3RSKL58hRefUhuFdjejV9cwvmC5zx7yXZFtThK1mspzm
tNW4CYzd7VImpxgbAoiScHPw47sW2yWYi5EP+dB0uJMyc7L9Zk+OCl2EmYkd9KYsR0Pzkm2qmTK4
ZbokKPG76znS4c5eXXApf3She+XKfBF4DLPK4szkRK1pTVAS1LTa3+HUieHPb1Xe68YWQgBE6Vbj
5Y1uun2HVyhtqB4e+OZKbPkxtpYmMe7wrODoB7mOqVLp1x7R6MzEn4hgnVI0Blc711GXSe2ZBSox
wpxC1XZBLlsiYOgXEnXWpeOlNzfRvpMdT005BPngGcAtbP1Z1s7ZsjK8u5FVOW+Hk19NG3LdNMtb
RmUCpDetA3F2gAPlIfflJ98Q+JaEnX7b9PLbncegQC8pxeOoZc5jeqdGaHI5ywBmfNZV5Zx9Hp7t
AI0Leofdq21Ddllmb7mqoY92szYZFetJG5gEK0txKgW/HQiukzpiF2QeIV8gemK90a/evEW5XwO/
nck44zHUKP6dZJ84wsQJcgOCMwHi9OR5eDa8g11nHMa7Xm27sAKhjyKoxJvo64q7dg7h0p1HOZ5X
22wOIJlBYfBvi2ZSWC38RWmv3rHWhqeQojN4bMVh2HQRl1ilvVju3boJnhvAi1XskYI325b6tYh2
WndRQfUqd7KNYGyvdIxSD/XVzfyeorwaP8krzsQLGThe+fiT1S1wrZViK5Q4G0teHQL4MRGdUSH6
rHXygOj7rmSAFwNEBMSq2tGytmnYImhr9eMTw8TToVz6A4eVi9m+yidAQWerXICo1JHZ7Kz9/VS5
5orR4OKOw+nWcpRNs+9l8SwfFCPRcSj5tzsJlaNg4isMKpqEaNx+WuoNr73SDwTJeCLpF1vwutcP
oeoUZg9t60S7U1wMaqNHE5jgvNaMXzWh1X5wEZZRzRaYzNrqtPO9FAfXfR2WJq1M+OpZtZvXeMxo
ZMw9Dp7drX19725xcB2DSiQt9uAokFc3bJ5iBLitk/drMihTxamE30i5dhmWqEprjDZZK7uXIFrU
nvvYUdcRgQ64REiajbZ79cKPCpEnV7443lXYAy91FtGHSdR57XwS4HBPsQ7mxA3j7uj2W5/g5uU/
rXRVu3jcpue2HHSyxYu9ytYjuavVoS8354J6jDWvZPzDxh0Gw6p/7QCJAWbHxmvb25VprqGEZiY1
3SrwSRdzls6iMlbii5YKdRKmzFrnOtFgOUqiu6RXURJHU04nAqC0y51Qw0ks8ELI0GMYcdcagwpA
WdsdFCsPjksuM4f3FEnsJkY0evWCoZemU0/3XU9kHgRjLjdciAG7vqHWaLiI4Zar0EQBXOPWTdQw
7XrsuUq6BslTcZdS3Pa9Zt+PAEVMCL7iXSFQLAk6jYxqPdisrKy/b30mgBhg7EKEx3DBcYm4jAnV
hQC1fwvSZYtWXV7FjgBRsskiRIA3bnqCBEdHgZko0eZVDGPzRXl0Ul17XkLuHZRV7/3KndNkw/6o
1HxoGm720mmiBHTepJLG1Bk4iy2Z7eB+x0497mZqz/XtsSMjkuMe3SFNFXmS7rrmE/XwLPufzC0l
LN/lUqZtMJ/nGIu8gtMCNE1fNLGPXN6e8mPjDl+2joZnWYbfog2yiaNyHgjyLFpSTFbgROJsTq0E
h5W0o+Nmi2qGn10cfCrTsVSxyXs28fyMZQD7TVhBmsa/Mf3Qs2Hj0ZvD4LQE5MQn2cDBBAgYkZVV
3nqGY+Qoc6dWTuZKPxGWzAcOXRssNLhAIh30ouQC0ah7DTl/I3YF5OA3uwDehF0n6bHhVZv0HWaB
uhFnKuej34SQYlLW4toOrAxIJxJcpIetKkAsJDrRhxnNAfIi7DFq9pF6btVlNP0V19QsplGBJJwQ
Z39YF1GHaC3dpOiwj5Ku1zRrcPsFZljEpr/4jrhOvvtgCfBM0at87GElRrHVFSz2kmwzSGRWf5M4
CRosfO1okuoFIgFdDXvPGe+XUULR1fBDYOer23fHftZr6tP1zirQRp3zqwwr7PRVFey6auSpxP9w
jSyfkS0yNukW+HjPvDWrow+nd35j1N4jlgZllMQWZI2fWCfP7Vpdx9L+av3KO8PSx5JKNyanPJiv
K+En+HxUYqLtbeQB8kqMxsF91xDkzXM0HqAnr0IGEPHWfTv6MtsYUkoXdpzZwDI8/ioFdQ5ye32Y
YudqcObNzksX4cVsRSqbedegtjALap43/fCEXyuodRBJ5YQhaSjZ/apuLzDDzuzijWt6dfX1drIr
zSL8NjkHINZuODXQFfqLCn5xW9x6oc4CAFzrAw/YW4RjMxnBQUa9k8UctntsRi55s0EV5s4qr5OW
WxZ7ePmt1NsVIu4omT0N85aNggMwlXfW6QcNZU+6LOzQWpBRfAdHisHPSnZNwH54+JYWa3pGDwiE
8r8mgfMZCaZ9UNThHWNNwUMBYQRF2FuXhp0oatwajcV77/6oqbukTfhzFuUHx9kWmjnf2pxS93nt
L2FLLv5ij+CD09gheztF16oqT7qMOxzFUmIErNIGFdV5D6ztKdR48X1N40x0HeC38GY6cbYnBmL3
uRuW4MlEKzIJPe4+e3pGEs8Q8HJKAFjpEy7LR7+NFa5qJTrILe53qx/MyOZ2HyTuH0CofRg6uxGO
+I0cOMp3950bf7MWW6ML8hZh0Fud1Vrg4J7WOZEdIitU46bUX5PJyBjxULgEGdvWh66RGZvsVVU9
Jip04GAOrAfcfciDsv0RNTcPPQIY2thHvG2tjr1odkQ5kFUwRBogAPvIfDIXS8wh3BTXtVcHl/d1
ZuolygHfRQkHkJTKoZ7wfJZTAwzxRerutwN/dLJGuHei6REii5k9IapnySo9AuRqa39HPN+cCB33
SMzN9LQ9NpQmMW4qDxC2yAcxChBojOAzobBivKOMnI0YikaN162jqKWXmHG23bh+jcjrcYLHVpd7
BCKlQVPjHteDEa51gTDSnb+2j3FvEjoy3Od+DaMoMNbvx1hhZ8HWdaikLFo77dB7XlSA2zregeUO
CyY9TBl90honm4OzhIQ50qexRR64/xyq4ephO+fQHaKoJlvQEhJ5s7n91vwfzGuH3A7KT0er6CuB
qyf1Qo67zDyXqHTbLD4d9G1FFT4Lvqaqf/XrtSgDdSd8XnCEgU5ZvZyDSOx8/sVwDbdQUXeYBsiK
KMieJkH9m5rbabvgU7E8UNV7OC6FN34Jv3A8817L/rNcyb0z37QFXsYnkW4CCJBqcpQPwfyXOtVn
K+rU4LopsQ13YyHDIR/RTtQAlKnDH02DSgUxVUhAZylmwGOEjG0TOXXWBVX5bDokc5UukDsFfXEa
2to5bDGu2klpQudR1hF/6vnQ3bfIN0rN1k2HoSdsBykHTanXVz8dVvq7Fg0RoGqwD6X9MLs5mHqt
kg7QAvjHyolPKi79m5YAH3UV68UYC5mR1867cQpMrpvWf20risvbMmCrlxR4Iut9lS/CXH3Zuj+C
CG9wYNYRwG3Nfw9+xA+OwhYtfUe/WUgvV8yrYsl7GZvHpS7DdKvlFTVQyJ6pZIN3zY/XI9JRGnz7
4V5hHHheMNSnvK0zzx1A5AXvHSv3UaOfZE9eorHEoM3qH+VqcqMRIxzV2EQ1tQ8DEhFwWL2CMNc7
vSIPppzbMmlwTWgrkoZxyBNg0+WRsrjLVFl/USiOQda90sk/UCF+z4HCFcOIZOxrwIK4ydvwcYzj
IyuB65oluLIIWK5TelenwtsyMMZzA+bLlO/Y5WHE1xaYsJdBZJJMsDekUTnfAqHxtsxib8Bi+FTD
G+aND+u8hEmsIeefx/3GvDte+9cuiD4IDR69mRylN56hdNrJYO6BEczqlllH9lxBoYeUO8yF/Glx
5LHxxncfp2uy9htOcF8gTbwmBfDROWG+eOoW775xRBYToNLa89J5Ad9oQdO46nJLPgRKaH8G6nfv
WpI6GO5T3FKhJAHE66llSHAT/T0iLwGPE0cb92qoF0wWM/zDumA4racgEUTc+Z59iMcRpMtW7rxF
fVimJIwd5tuW4qfnaIzXYQWJL213Xkv2JQ/GZBbLviXo+fa7Itr4kYWgfcpAg9HmJ1myVwyGd54L
bz5cjqgzZZg31zvofeEODhYI65uz9HCcai/G29dzYAS3PdltsrAUWTmviIEegJDoDh9UlerdbNEu
FtPR9ZcboVgmpmWZo029MwGuLOX4sZrmKssBZ38snpxb2h9SacBLlo/W21Knph+tvx780V6RW1xw
YBWlML+pT5yCU/ZcaWgnhq4YSZT3yNHJfNvt0J7s7aO1RR9as3j5JilLhY/Cxrn27xZMisjGvp+a
4RDKpk9xmfx0BcgZJyQfrl19wIzub+muyGWXf7DeAJFjey8W91qy5Y46/EpmJEkO4zslw7WdkKwX
rY8R+3kLsaudO9CFKMhCEHcATwwuMCyr5yAdcfdRzrRHTt13ADrU1Unn4p10Jp7SCaOGe6lBUPsD
IJaGHiTAtcWtH1f7FEeHtaJ7qJwfluaJKsTqjuFNChBw0GRBn+KSimtbqQ6cLadujVQuZhoki0Ca
nGyrU7QNdd655VVCzwaeD6jVBr1hqnGzBaKM4dYZh6UwXbSTMFamncLNndUidWQNOU4T/iJbc4b0
4ymwVU42t0m0nbzEAVo3Dmi9JHItxALcfMKZlrp8fK/Neqwj/xfvxyPEhY+g1rJIxhdgHEdcV1fw
YeA1cb9MdNjrFMVi0c7rEOXQ6t0KwaNlA4IgZO9mcrR01yK+OanIZLDkwEBiDKuTTk9nGzu/fGkT
BHK+dAZ2/ag5rWz6tnX3i5By59iSZyFkBCm1/dcYywcS+MCibP8YB5i2p/BQmRlKK35mcgANVaeL
lWD0fjtknHLUBgwqfukXdTcg9ReIV0Pv+ro7j+N4FTMy0Zt+goIBXh2GaENuN33SAhCkXiBxMbJ+
x5B7cLr+s7bifUYNA3iI6LTM7us6db9bELkJBYAH+Js8O3i1XQBQu2393oIB+lyNXZLTOLVx+An4
uIMaybd5hUxTnMVHGq/3cSxSDBi7myojqt0CpP6coUd8xUdUG6oNol2w0jMKMK+A7KIUwl6dsNmc
SQPlklBEp8Jdf1cWvFWPSXWcY5vVDpjZejAZ8unP/WCirAVilgwUMe/VUDUpzITALlZyiLvJSUIo
ZLCUl2PFG51OPpBbaFPcwoTseos7OZdKiBTPqHkZQmSDUvJzG0cIosSzJdHOrSZ8x0mK3FOxOFUC
WZLoIcXmRz2N9eieWhAPad9xnY69Ad6NdxXHA9kZaHt2fTj5aUmr34FkT6tvAU5LCtyu2TE+fYyh
zWL/3BpQMGuPBy1klUVT/9H2y9nHPUEUxl/LxDeQZITBKxurDCRpAJRjmPJ1IlWytuKT9PIlQBLI
qV0YzRStg58ecX6jsQF7qvs5z7hnofD2B63kuVqXGmwEvxFSP8eB/tBOlwZgTuUYpATvAtREHXa4
9w2lPdlcY4jyaHMulw5Churgx/Qev64TYZCigVK6l7WfGQeriYKTqKF5qJEPs4pbDgmDvX58rSLp
Z2MYHiQ1R771+66bHuO6NgfH4NUK3PI5GEOIIyxEMKsLUSObj6G3vAeyC++chUYZGNynzay3dPCT
u0x3aM947igeoUeLCMZn5MZg6mtCshsJphzu/biFvRNo3QzbCuKVDphI8FmNeOyATQOSS3ykYbrQ
NY58eeNh/dFtwtuNs3waiPqaIDgsUcmBsWEAyTsHHviP4EjHHZl3Rh3WwECtANZV1Zfba4HyhVps
KZcvFrwes48V8IAZEXHZ2uNe64DkMIhTByLirZAarsCMUI5Aj21gnWM8q7OIIAmLnfxFsNS9BjeG
HWI0rh46EYrnqhPlY+/gg0KS6hzpiioEBNBs+8Z65FtFtcprMbVPG+SPvz0R44ShY+EqnETNXIm7
qgnmNaOB64NqXUdkK8j5DiraBvXWzgpFgZWnlYzxYd06r4hFO5xXjEDnJlDiJ+KRYDAluLd6ZR/i
6rQ4RVM6/Z7AKJbM4ETf55B/lgxalkB+Rh24JDoiOdbrRxA9JKI55IDmPImtv9RSqLvIa5yDO0yv
A2JWMUABBc090r5GRgUgx6n1jm4NgT08Lr963qfYc3PBSbG5frbYMBOte9WDeEODG0Rs4etQQWHq
Vm13u0TdRy2lGWmxv3kg1587GZIHywB8ep8ag0Vqqggh385FGnXfqSDhttwTABB74EhkB0a5yTt/
8/bVNN53VfTYi7h6nNHHC+ck9FK0XY49hNLZUg8iiWp7p0P3varGk6Zf0jppNeEGAmZmBNs8go+X
aqdWnizgqEqneo+dy1yyZJrPbsiLCJwLD+91NO1BiicdBrvI/SYzuEVB9tKSW9nOhyd/bowBQ37F
e5sCD2YQC20fpJrWwhKgfXwgUIgMkNDE6/bpReVpdCA5DUIdpiUIdkyL0VEhlhhIyR2X5gCjHyRM
HIJBWr3dMrZut5cOuwrPNjnk/oKxSbaQY5F7jVisHhsfrTKfHnTT3HeRPxXonsq92infFfSNhacx
WBOIHedaZMum30S7m0x1ggf2Qd7ApEW2ZT6TeDisA8MNd3GAOE9PtWXncopZwkfWZltcLQe6SZ7z
WyxzLxQwKehm70uHxK9ABkXhbQxzvxEqZbNTTO2NB4BuTRkFKSgiXjIWxbmrbjNLjxTnLsbRWi9h
lNT1nPaBQBTtVkyL+7aN/WkYoc1t4V5YOcTKkv1iFFsk4BXyI3IXN11FwC8y7ADNk+1E9Lyb6nWn
SLjhXqzipJLLhDkLIXTttpSQhpW/BAUDOELnSth06aw4R+N3NaBIB7gU3fvBiiKUpf7EkYtXZ4b6
TS/v7aZz3ULiGuNIB1WOGCemTTKhpKZu3K9IfvXmZlSj7DJHmP8t/iWAZBQp6/ahNv2YGmcA4lrX
EhsJgtIqz4g7KOkS7M0MTEQEZNRqNLnx53XkOo9jL/puetNmDvC2jLvmCPr/0lfOKxhukVq/nqG4
RiRyruqhwU8BmvYPZ8G/Za64mu/2aey/v8fLp/mre+If7Bb/VxvG/4ceCxjy/pnJ4ukTDob/SD7h
j/jv/63+btY/2y3++LN/91uQkP4N6kUHsZdQyaKV4Oad+Lvh4vYl5Ma7aEZAygAiAG62jv90XLjR
31CQCeIOdSfUQfo/vvSfjgt86dYj7N7aT0N81zD8dxwXN78HdrgVAq2bkwSmDkQz3ToCGbBimLe8
v/gthh4SGWJnmq2O8LNJrmOyQDmAf3rxunbncLrrxuibyfI5rBqIdseK5H2/4BY/snSk1XN5jvuY
FbAXvSPJAFMc8w7tKl1w+eMrolM5pHbwSiBtJIJkL61GBK5OU2kzuW1R0rtk2kULVmYrlz5fvaWB
IkYhl4r8+n+5Vq/TNw62/vs/sKiH/yhs++tzxLXlr+v7/8OViwaMf7ZyYcv5bPHo/u40ui2CP/7A
35cr9f+GoiDHi28mIFiA6H+tVhdfgRkCxiEIXZwwuPVM/U97kP83VH0iWdWBQcgLUWz4X4vVZ39D
4gDKIR3AmHGM/+nfWax/xMf9r8UKGSa8hfBr4pqFtroQcMQ/moMcuMt7sNxOSjazbTlakxzgcC4H
JNRygg2yiQYoNiDzYvcbZi7M+spbdtTSPs7+9NDwjG5vyJ+tSn/1KeFHQSsCTE8+fJcBvE//+KNM
fjdD4+I4qa37Fdt9BGq87x9XKJP/hU31X/1Nf3G8D5oT03J0sLXMHXadM/XA1YR4lH307wVF/PF8
sdf84V30b32Etx/lz7b0yF3V0LhOihwfCI0nRMUvmDYzViFIvhWThU4NzCISYNiJxKz88e8/0z//
9X95ppsP7hG7FdrmIlFdPQ8nZ8Pt9Bh5478KPf1HZ+5/flJUqoQIjEA48V9DI/Qy9ECksJIYUfFZ
R552gSYqAi8SXgGSRIPoSfHPP97tF/WX1YsKrijAiwDHHMzH//h0A+iv/EDg40mlgKSQjsw5JdC4
wWZO7kAm0KQU1bb/53/r7e373/7a2GEwBlMkpLrR7et/+qWuHNJXZSsX0pUJdRmutUDi7YYheJrD
stDeUkJPjnkboYAxCgJ8BsXJAYkk8fSxQv0MdpGj+ilvnLDvMt22m58EGjFPWTMJ4VxMf3OMklWg
Qj0CkhOl//wD/J/WP3MRJ4qCMd/9Y7P6889fq1ZPGHVcONsURRYLEL997DKAsJ5n9b9YgvEfj+Mv
vyU4c/GosMSxaXl/+S2tm8+WFk1nqSbbNiVDiGJQ7CtV9aDjFk2mnr3JASa/hmEGsEkEn0cHYG2E
tIInEGJjSOVEoynDLAOIJ1eM5uwSHy2/c3TTTtug9cb9hJXSZl0PbBduvXF5XkUPcBbPXL9MS7Q0
L1vlV0BdkNcBjSB0pFCLIkpz2pel6UBntEhygjETIXuigU4YUUUTiPCokrALIbAOwfwGo8WeTGWv
sxi9PiZzEJha3fc68ue96WLM3NAuoJSEtGr7gALO1EUjocG49LHtBaBFTp76YPJ/2iYQpgCLsAXZ
oEoM5F43z5kDdaeEWI3EXy53IH7wO7dHMzp0Fo/uEgM0AdLfQYw2iA6+hg7RrCHk0RZk4kwU7oCu
eh+djiGWu8HVBTSEeYFe3Yku8zTph0B1QbNbtdXY1+stemGj4Qu00jW9Rv3Q/cBjwkUzhq7gF8zg
ES5RPuSOWYPODPSJRDz4ngEP1MnsTqVKJ9B5XyFsHm9VY8N3VE4sLhAgGUIUM25fA4UCHgSo9t4D
3MnvejlDbrPS+WHSPTxMGxSJH8qLdZz17QZ8BA6J8WFUCxVZo03wigvRTfquwxWkRqstOBwNuIMQ
znNESExPsTLx4xYh3jGpJwo6cpHxCPE+rbe9CTTYI1o3KDyB02pjyRoPY5y0fdQxXEIioDR4KNFX
2C6l3G2KVL9H6btVJn24n/yyw0V1rqFryLbViaD75wM9AugBy9Zgt3jESRlBHIbylMgmGokR2+tS
cgBbIVn88CigfvOhBp0onGNbM09yF3qxfGnLnkawh/vACVsJyXOiddS/DBTyJKgoGXyawOz84OBD
RaGLaBpCeDJiAdFpWcnAAnDR3a1BEUxtRe9mCLmgqHcHDiysB26d9023PHDccmk64IDpwK6jzDJ1
4faACWvR9RdSAqol33oJB0IvHKCwbJ3GDzNXtisIIUBHkQYSrPt1QJFlKuHfwR17jMYXDwfYmjJv
rbx0Gyf03m3VpqIcA87wWXcld8+dD4hoNqoFHL/JGQJhRskdb0QZ7KnoIBboQx7OF7WZHiYTsIjz
zp/sthRxY8Yw6xB1CFlbvILxTiSyBtpTMAeBfIHEzEHZMpmsD2/K1rEdbLrxeimjdSYXCjH6+rYg
3w56VdMFXWHacVm+y0HI5cBnYLszJHVzCGsPBEn1T4qXDA0Acz3coRy1sa8DqJDpSkeqxNXpofBM
cH3QJyiMxZBVJbfOg+mI9xY4I5jlLVx1v4OilaRLU7UQO2gs1igd5Y3Tpg7rxzssAfYGJwiSTnyY
dllSEtNLqNxKtkEuDsVICvyletzCcgGPFwn/CXA5pDZ0rjzw1oY5l4kOhEPCcusOG6sVSiLdMWL3
8LkEUPm4DnYQbJo6cN8C4ol7ON7mn24Axft72QDRGRPVlmX3ocOw38ZUz9Bvww1Mpw4SQ+r2QXMq
vbKLUAlVhVOEa8QYwp9oIMA2buK0buRfG3CV6NZlzgB/V97zyqPuoSSNM2UVB4cMf6MFXb5sEU7A
NvBN4omQzhdqVdPsZt9gEaJkiUBYK7mNAcYv43MHmE0guMJdDPQL8TSi3B7fGeLfRb2tgYPqIXc1
t+Tx0YZhMXnQZOgSoqOLPxhF98M6DvoJluIGXk3Zhq/KhtNzOLXsTNxeXJBQskH2o9wyQhy1z0+6
t0shVChQJeYpWIJBiIptMi+D9sonX8AvkKCAJ4BZzg1tUi9N+1mKuiyWuXOTdW7XR3QYDS8Qv8Gq
DLQQZpt4ei0J+JCY8zIroxAOvWEEmrNcatEtd1LWn9oH/ACDV9jn7Wy2bIBIKBmHusrRyzEhW3e+
gRAcdmlQYTOcNU39PNwaipPAus5phUK3U7GCuhcm8ln+4DLkme/VsZNYMQZ7qGqrgiCy611ZRgCl
QlUxQUm4r6BLbBgrLxUgGCAfbRFMSPOcFyc8EQh7oSpHsyg2IHUMQbak27o9QfmUxW20IP+xWsGG
GCfMJWtU7vlTPqGgeGUgKhJ/CrA2Ypj9fDENRaWAP+Faui+j7g1wsb7B8kv8OTRDXES6bvZIZbAH
1Zf1D7bQZT9rf9o1IzauZYH1gvEau0rkbmsOQ81Xy/SbAvG877XA7bXDEUBhvwYNP5kiChZ5QXWR
AcTuDSc1GM9BBWv54UMlvmv0rFli46j8iXHmANViuVct/YpnA9KaNO5Hp5BxB2k4TvMBAKRtgB4n
Ws6QW5X6rVzm8K0cNvPsYddLMV9Cx7puUCtPN9w2gplbGJjmmDgNQwfLXgkPd1c/wLt1AOwvd4TK
t8iN7mcm4Z28tQWp27NSNWR5XPk0Q6wyws+BEveJW7fToRS9U1So0xoq95nWN5OZRlg6a7uugFko
gkKlDI6rojd6vvPgDpx4YjEbgPrzfee9rLyxz8qerzu3pd6djFtg89BjAiWkM9zxPWrPkkl1MHd2
4qmlE6Dn2Bk7dGWXS0zziBuoU9ewGLuphPJpe/aCyL2bqwAnDiqMr3GIwKmK7ZsbORoP+icoyjvJ
IBC4qd1G6Q4w1+rtqDmES76eU2aHs0BoTlpGjKRBe9tWZuhMIB5zmrOBMOz3Lbr1Z4TiDbSlbWUq
QrakDvG3k9zCIcR3oCvKyGKED0cRh1uINMmqZ5zHOE7PYoUlYq39Mvd7cTDVtj0Fs3e1Mvp2LP7M
2K50Hwzw4Gvn99yGBYa08WqIM6ZTG++gjBxSmIG+ylj2mb/FEJ96kCDNfHpfgoEcfHgLFe66EIFI
e4Pd0eXsGLTYbg4qst1+aRHEVRfeEEFBic47G/stVlOX23AJEshJ0mUeoLKEORXTYHmoAmBBuo6n
vGrXB+1DQC+i5uN/MHcmy3XrSLt9IlYQ7DndHSV3x7LldsJwy74n2D39XXTVX2XhSN5xMLqzCtcJ
iBtEAmDml+tLhil4a9fQyoIWuaIpoyqFgR/GwUuMMA+j335B7c4HjDG8Nab8dgxRPibpR1jA96tE
Jzh1/XO0HdapTZMvVc75RhZCIPiPX1WY5XkZfZr10KXP9wS6AUCI/Kv4NuAnTDq9CegNFGaUFlyX
IezgRZdj8BBmWLCGg8V/jAIUNnOe2/vcZ97HZvXHk7muP03k7ZQa1tMgqw2oyFfc6jC6jq36BAz1
SGdpSXCun5FHShjo8rzRnPzCDsj1Y1z30uFCjAo4SyiIbcn8LlgyhHrjaqAr6G2aRU1vno9z03kT
15UeAb1MQgC+bjjS0D9yd/yYuInNYE5Ks67sNtgb48q218Xoz4Kizyj/GNtd5sXJ2zVb6g/pjJz9
4LtZx6xVSYWCkGJQQa3BMrHeg56Aylhm3VGw5nANzDwDecVWIf7lKGXqa3QAUBBar74V6UC53DXc
TaIbpA8/MjO3C29RTIyv0MTFtFXGTvO6MHvc2tGw2zeViaTF4gR2DnzMgNkE47igACrDG2Pxydhv
1JlYOUONCBp1sQ0TCK+9o2uWQ0Z7jd3/ZBpLnyOixk8rXcPv/RpgmdjHEqVb0fkIoelandPLMI/+
51Aue4NXvbrTbQtp7BWtJ9Ov/pv4PjerKTmVqW+9CdasbGB3iPyVOa5Dcep9O/iCnFNwEJCBgjIA
/QSkg/CgSvEr8xgZj9UFdGuZdCJsQczN13K3htKuY9GFNIWt+Z7P3rdt1SbBMSR1kx3MuSuBsdVp
jugsafnfk7N3QrWTkf5sYwrn5O0d+kxa4BNjlDQdVUFP0mol7Kn5TOvqep7Bq7+nnEFzFqWf4cP8
q2VrwS8RmQ2EvJjCQOFvxzZAgJr9av/aqFrxzynu5hSp/cHn205W7z1/zd5T72ahir3TTGB+XB6C
saBtOvVo9zhtcdx/HtohZ67WakMtbUiKY3jGAN3s6HeiLpZyNvzqfvP9sfzs513gIXgVLQ085Spv
R8vpfmA4nH2u5nq6gw80fwangJezbOk0n5u6s8/+3p83/mrVK+uOxtpBNCOX7c1fjrBK0OJaeeiN
yG+l+DqlWfjBiUP2o5LWUvZdOCnbiaKp925oDcwIexbmhBi4nN84ftd8L361LPpJF5cUVrr1hWz4
KIB30k98rkjH7c5FZs8Taj3pNnwmr85ns4rde9ur2gGpGP7mlOxcjCSLIOxJUSHMZudaVpQlLoLQ
756sbXqP8RcbDmCpxRun9Me7JHar7NnAX3lDS9c0IOaLyUc77lhwXs7oCMZ0kDOOZ8H2Na7c5g4R
clthoJiU7+PG6r5NyFn/KpCkNnuYtS6LIenu6WrABgr2HnLVbgyhErnGXFqnRA44vS+Nx6VlhMBu
02XgOp+9OgYPJhcr+2YMtJFz5MYVmIrJHVD7p2P2s84W+07aLR9BzugPw4k7wvYx2JqO5rnAr/nA
RphXR4PVlu+WAYOSg6ir+rshpZOzE/fdm6lc+EA1t5qiVMBWm5zLsja/d3ELZyRezdk/DlbiQcHI
Gpp/l3XlSrptMwqOjR7EF5k9GTjpuovxqZwCqqPIN1uKimWMCfcULEMBfcdYmkNVlAGTPK58VQHH
MXadkFx61HeBfeHTd1fE4DjpH20UDm/sasuDg8EV/125Ang9CAqgfKqNkJcOoWlX403qYeR7Nqy+
vZ3ktAK4GxOBnHeEdVO5ayKA2uYIOjdvzMeomKxwfemWu/Y/9Kz8vdGEiKiRL6R3PvdWAbVl7puz
u82IT9CBYbjSQMelj7zv+TQy6EaCjzbAwwibuOaSP03GmyClZedgDj4SQosO6uLitv38zjN6rzlS
MuwNbth1dye2LNkb/Uik3gTkMipKKHZ5149L6By3ZTDjM3KQKWNhWSSOp2Ic8eacB/bzmDOc77WJ
Xq1wSY5z6wUf4owsJVpajijaemJkCYOIC+Bf/+WDPZLL/pXtfJDzwq0BPDCFKjKTsPvI+v+eYqN7
xWtju0pPmCKab/DDyanvWqCINk4I9McSyskIwo3rCmyB4cQHdPOqXaDSCK817q2h6F4OyZaKKxnT
PdemPheFKapTpP1cQDIPn4um+YGe7oSuHHv9NGW55ILeQIyQSXbmQmZeYcs+8uewNSYjbFmOINWo
pL+LpOs9uaD5BOxVnKx4Fah0iuwGEP3PwA2vWVTvs6r8OjLQghSk5fiA0/fS3G+JWcciq5+Zbkbz
bxpjLNjEPeXxBJmEk6YG3WL4sRdfumlpzhvSmiuZzkfSqmRmuB6TZnF8x1XmtjarhjQjZYWVTRyP
47inJcszI4gQ85Vayd/mFTaAaVmeiY0dQlxXqWBMXl5scv9TS79ul66yi5OdSxs9kDffdDXtFn9e
z4/8tP1HWaaHORCdcsp79OVQmm5Lct/ye470OF2eE/fsxAa9+//wT+GNTXKRKi4AQwzalD8FN8Lv
Uzr8j1YSeEeAZOmldvk+sDfh/htL/I9q7U9W0B/U2f9Ykf//sWK5b0j/3bB2XuIDoOFt/f0hzvBX
uebfBcvQ/xeB6tvQ7R3eNDn7/yuve8G/ROjiFUALk/mriP7fgqXt/ss1BRcZajE22Umbgul/quve
v3xKnzbgUIuzhiKA9U8KlnsE/y/CDQr4Pu3fVAEfRja4tbgpgEzdpAB33L+G6Ypr5+PjWqESs6GV
Td6wN5SMbso5tG1kEVPLW/4R2Pf/HptIffjYOfV5JOy1f077jlrmjJYzuU/QAf387fU9ct483A/+
N76yD4TVVgQgS7xzaLnDdteKKqQH2s73/IxjVqj57G6ML3/+Y0/N1f4Qv+2ug2d6pPChWiyDHdhk
EewE14jVC/6RK8X/fowS+X7YmW0ert5ZitZ5KcTsVG/h65neCxpm6yUy/M3rD9XatW/0ftD+Q3/7
QW1gtpO//8GppGXhWZPKWB5JzKfZ+c9/YF9Ff1+1lIEf/oEgg8gyStsFsjb4aDdXO7ZogRms9AUK
QuSusF8l5LChq7kPwAER3cUkad9fq1ju4fHYAyhA5hbYSuEOq3uWSTJ1R+QEEfqZn/AcUdTRazSD
j+EqYrxo5kQUZ2k1lOQOBmLv6opR0lOLho3h9zneadNTSQb/PAcWMJi++em7MCj+PL9PDa7sCg2R
Ogf01ZzXdfA/ms1KN8sk8ytu0E+MHih7A+S6zBvs3j3Dxch+mNChXgC/LOSVauxTwyt7Q2PMbtul
rnsuR396L+bOOSzx5uvtPKpfa1/OoCKtzj2Pe9UVUCKgqJPXUmzSfHxlN7AW2pPWMmc3aBzQ9ysQ
PeeAgrkMT1ovN1C2AwseE13XrRHVpJ681wNwnvF9NY7GT73x9/fyW/QPgSlNcFlBtDWiOqN0NOCe
ZuAZrkzQ/pyPxF6gBH/YFE5JIjOOGiPAG2TuRTudy3mlxNhlKYSJP/+Mp/6MEuJIsWPS2+jxR/ot
xpsamziT/lLwd+c2G+dFL9SQHT2YLXo2uhglWYB4v9juix4he+174b3ej1ACeaaSJ8h50Jxn4BJa
gsgAIuisTfehoEHsmnvXExGn6jbSIGmLwG8D+Hr0JhkgMP4KE4G86c8/4qnh1YCOsxWQ8OZF0u+s
5WDmi/PJ25r2ymHy1PDKWS8nv/ED0/PQ2vIGxjKpzg59GK3m0yvxLKkQrbjZBJEzwAQ8l2uwoDww
IeNp/gElniFukCddmP0Qkml92wq3nml59Lf5td787xP3W0D71moPwli8KBzS7L0fDMPrBeuM9crz
7xPxSDz7SjxX4TS7FAT8qCqHLn7jV1Un39sgVcxnI/wb/w4BnO3d6v0WS/kta0+S1XT9qIXxmd2M
m73AViqq2dSLZ1+J5yVbO2+0QNEUQ9I6twNSJppXpUP2/M+/YF/1j02XEtJrkicmbMgg6mhC7SH2
8mX5ujK2yXuWjDE1xSWx1vpjWQX2Z1knc31l5hRp43+vkWqKo1yS2G+A0kbUXMr2WWoMgLagPodc
6wIaWRyIdmO+Tccs9drqUixb4p88ByTA28mk7+jK738iXL19Xn5bjWvs0QdS0MpWoQY+2dlMR6Vf
XnP0EPt7emR6PWU3gPO20FyLCsI2N1Jvm4gnYKjxtpU34BT89a9kqJqfreHM1Q1Frtp9tdi2Vb9E
FRbkH4PCcq95FT71Q5WNI6hzt23mzIlaPx7so7eF8K0oml85354aXtk2yh7+9gquNqLNbY6SUTgl
7bVB8v3Py/Sp4fd//+01SQE6Ms+TvRNvCT65HKWUS4xKb8/2lD2js5M6x64zjNxyJ4VLgcUqta9+
Ha6ssieiTHWyJ8kJ12npA1gEc2zdglfrza9LK4i41EpNtBGZbCu8cLw2+dZW22BpvhZl/7DnumQR
9R582riSwEqsgUKhdGBo6r0YZf/YnK3oYOH4Z9khlfRWylab1xgnrdHVXJ0XhybwpGWLMD4fo632
cS3oSdLqja7EvifM1Fg4GiIAKdXRGnEFidfG0ltUavKPr54mEFmzRRbfjWDAxIc6ca7dWp+IB1WF
Tfa5dpYy2aLEX8eXcq1N7gJdKq6ZWz01vhLOKS0MrU3SMjLiKry1JrBQMf0cV5KIT42+//tv0Wy3
FKzGgtHH2HKOs+0PB9TXmd6ad5VopnlwCyaf12qMFnQnG9WTV/iO3oJ3lSMfv93enBGfRJ3IQBqH
NWQk19kuf16S+/w+cl64SrzWsZtum6BLczbcH3x2FmiPxqKtae30Pc1foISsPSHFhOE5RzaB+yYc
m/wsnKbQ+xxXPXdBn9jOvHlz1DguQPcQlnu+wuD/8/w8sXLUgo0YK4jZWy6jZCid5xmdXS/bpdR8
dOWw5qCOi0LYY9Q1eSyOvWvhKpIuRXrSe3jlCHbjZChAP7pnYGDLs2JMxhcSRq9eUKlm8ORHjUnI
fLz0kKeGtzZy2vIvtw8Qpuo9vhK1BZ3kQJuthSsh6pmidT+t4VpfWfhPvVglaN3cKGgfiKdzV1L+
pAhp0UeNeZfeo1vqhoOaBdnJxMwbn3oEXIc6XGLN16rELPi43jAG7z+P7ljAVNwJbaLeo6vR6gbw
NVMxncOZpDFU6F+oFs3RbSV5BjCjjcuB0Zc8pHFyt23xKB3rPbutHLCp4wYon0xGd6wfXeZAI80o
f2tNjK1Ea7FUZZCh5D6H1NgigJy0eRfeonc3ULshlpEu5HItIFKPMYp1gcRLtPGo+ezK8VqlrQX2
1ZTnetpq5C/ZD5lvQnPWlTgdNjwyoGTIc1WgUvYc95MxoXTTm3UlTul27+01RTTndyZKsiX7Msht
0Bzcehim3RDSZ51Jec49pPNenpUHiQ5fc3QlTn07N5IMkdsZxImA6TvYr2M/KfVKVGo/6SIpa+Pn
ISNa9VChbjUejCdjpGVcb82odnFWt4SVbJMpWp0KMIZhg3FpZ2v8pvVi9wbI3+9kIoutHuwhJ2sM
MgJai6DlJV/1LsOWEqywzgFNrq6MxtD+LHLrbnDsO70HV07VBRebagX/EAG0eMX2+InOAc1c4S/T
tt8uqmGWVcDP/THK5zQ4ydS9pwur0XyhSpzWxYAgPJAyMjJA8GVOR5XVmXqL3VLilN7quR2WwDjX
5fI9W8UHix4CvQlXojTI5gTOurHCHRDQ/zcLPvNhHexEb+u1lDidEuy/CqcfoxAjv4/OyD6wO31c
09g8cdOwlANVdqVlljFws6rpt1Oz+F/TDPmc1tz86kn8bcHEQdb5U4axi7v2K74aLY9eXKu8PvHk
QgnRsPbw+DGqMcK9MHwZDAlIKyNuP+g9uhKitNSMQMcylmMKpdiu5o9+kOm9UqHE6OY09NGnhYxo
q7MPqDk/lV3wWu+5lbOUjoJlzmzGNvLh3pEo4Jzhiqv0UxOuRCj2hnEy2sl4NmPDOBp5/CJDXa63
Jf7Spv22VIRowbkaFhJwM/wLc7pPQb+WeluLUELUSLmn9w1zUqb1HQzBS1xds/h9ak6U6HTaGVQB
CfwzfSk3/Ww9d1y9E/RXpvi3CWlXtF70JcrIqxJ8zRaE5rFemdVUrrnglpdUSh66pb8U/zcspbQW
n6mEZBnmILMKXiJOGV/7JbwLNk/vi8hU4lF2U7Gs2HREtJOJ+20drQjt2HDSe3AlIu0ai9w8C8cI
GiYNmDWQ/jj8qDe2EpEFfsg0p5jG2c243RqmR4uErXmwmUpMsrC7Dqr6GKUZ9GZ3cAw8HK4CAZ5Y
3aZybAbD5I+OOxk4grzd+4fJYuvNiRKRKQxYp0vXMZIBYo7ZHqDAdt693uBKTM7Uu9YVDvxZpO0N
yDOYz3Y+aq4U5bzspYSCWjJ4ULqvbdl+yxysR3UeXPxN1wVQyOyCcKAd1n7tMvYioTzoja2Epphp
PbMXQdoY+AskwyR/1jl4s+mNrkRnOjiwlFzJQnE377CZ+bvSS7UuWOj1Hl7Fl5B+kYKmgmix1zE/
4tTmNSeLG1CmtbWgFnz4B9q5cmJqNbRxOO0XY54+UHx4pzcve2D9tolPtm32ns28SJm4p05CSKBH
xde6RwhVqdWnk08+euHBl+W1bMxnC319mutFiVAMX0DDpPYQBYX9skRweMYX2tKccSVCJVhnL5TT
GJlteedAUMhpftWbcTU+XaOGhFYNEXJy6zhXoj8KJ/+pNbgqrlqpKAxBNQ6oGbxPyQCE0nff6g2t
xOfSj3ERWPSTrQKvlLLxu0td5XoyDLTmD9chjhl1OKEViighbScQZWD7gIzpPboSoLJF+J+KuY9g
iICGGmRvPDcmc32jN7wSnjMYf7ODCRNZ0/p94Aa3DMFXvaGV8Bw5eGiNbYao8JI3SwvDsqr01qEq
pJrioPAAtvXgc7r0PIEIORll/U3vuZXgzDYnHsDEDhG+loDE11dVcO3auc/q30sutIE8XCmzQT54
av0+SqsJf+Te9/KXndcuB6Be2FjoPb8SpJA1lrpogDKXmf25TJ0PRlvcaw2tyqUwtBpKjxZn4n8a
bqZhb1CaHL1SnfCVKE2s1M162+LBHfGhmujzdIz2vd6TKzGaLvgf09g9RK6VObgt0G7j4AZeYjqn
9weUOHXSJAkk1svRthh3WWVBItX7FgeK9XDVlHST8sHM0PEa3o1m9hfgDq0yFOgGZehgjatuWvvI
jisrMgJrvBPJnGkpfekgeDi65U+4D9I2jtMj3Je17yK6ZPTUacJXwrRaYmOE/kOP8NSaB3PyL3hL
6WWHhaqFGnuHnr6QKWd7fD6t1vPSXTRjSAnPcE5KiQFZH/lxQpf4tj4P+0yvbsY5/3DGQ1YJFOCi
jwSgKFt0L3pz1HtuVb3UZ1QnvNnoooGWuUz0d2XRaX3EgXB8+NTx4lRFgsNo5DEzhxAROryCKtDb
D2E5PrgmjnbeGXkTdtRt0u7YWwX2PKHeFVSFuZkm31m1a3ZRktlVfphJVJylaXiaE6OEZ56HqNLy
lbgJ1+oYgD15U2bmpvlGlfCcctcDwG130Rb21lEMzitOUr3quVBlSNKosRJbGpZLEzomppgB3Zrp
IQihi2jtuJ5ymKIFNsMEy8coSVL6amuSZ1EcO51eHUF4SqCuhZQYwMRtFBj0Xh6nua1+ynCnymo9
vyo4gj+PK024e3tjNAqEj5ZtZsi96I2uHKa+vyyBOZltJEsPZxUPEbvN16/msysRi/WvIAtft9Fu
XTLSpWwVX4p1ob9X7+mVmF2y3uvnhblpUszKsrF6t5RC78xz1ePUaubK8CXzXgctRCtzuMz4F93o
PbkSspM92SuGjG2Ux+72wWzi5Mbxg7bQnBglZm32Sddaea1hHXfDxZcQ/WgAb7z/UIfpYUx+NK//
fRn9nb25P+cjV1RVc0QxrmjqdmLm7WG+7fvgXdqVerl5oUqO/KKy0Bj3beQ749ssGe7mYnyrN+9K
tCbxOtt46XSRX4eA9vALwifkmrb2iUlRhUYdKXNsYKo2sjHk+exTVLiBZDXpLRlVaDSaxgJRyG0i
IhXjbaQvkB5xQdGaGEcJ1R6MytiWjO5OqwR50T4r6msqJn+f3UdWi6PEaZctyOsCq4kmr9h5c1Wd
s9n42VLgNRImBYygdX4rMb2+tQfb8KIxTTv3nhY3v3vt0Hrevw196Jew9sbmJocR5wGKz0jGJ0sX
mPNhczAUezd3liHxRunq4gtO5waOalwsrZNwybWf/VYuWF0IsmRHjyr1cis7I8ixI15S5zaG5bQe
sbT23Y8Gyt71ImwwStDVFsacy2zcLkkXgqzAomaTF4y/FqBcU2XXnxffceLXo+MZ+ddBuB2GNJsV
Al1c+L2ndtzcM6YvLh5nkKmLo7f6ibxJRJOELzzMqnnkbrPeWkE4Q6zyetBEQ79FZhMG62WuygkY
dO8kLiCt2SGFjTOBc0zKFoCZOYXQfYI+swEz4mwtnuPJlIe3pS1GJ9qY7RknimK6BZlUverryXRO
jjnhWZvHWHK+LUXe+Hq3EFXtVS2O9AqJg4fnpg1ZH+NgJThw6i1PZb+0nXjlIlm2UepVP2KneBv7
meZzK3vlRCVmKXfnEVfG0RCWz2JX6CUHHevhndKdUKYIMkgR/cMLQKYQTBNcS805UW424Jdtr6Bo
FyVWDsmk6H56eX+vN9/KPpnT3jrVvtlEcpXtK7rBspvGHiu9rUzVeOFTZcra8oYo6QvnhcP9FeW/
HD9pPbuq8eqrZJqmdmqiIkjk+z7oNpL5dTDqTbuq8urqbKRNJGzwSpHGwbWwCNiAoeo9u7JTmoQw
0OIWSyQcnqtTY855tHRmpvmVYyu3GlFnoGJsVqSXVO5ytgawY8DgAbye9H6AEqhj1YHtSccmolD1
c26dZ64x6HV0gHp4GE6tnPsJs6smSs0QHdk4wOM82mFu/dR7diVcJ7fb7ElabVR2ISxRv+lsauxA
UfS0GNBNHv6Aua1LYS4JFwRTOAfpz/k5yzLNC4Kq92r9Oc63hCOcGk0PC0944OpmM9KaHFXsNUNw
G9wMs666KUvchCbs5TwoLXr6fqGqvYa8xvimwVvQrbFWSWvb/Mw37aqXClbVXuBVuq0auK+Sylpu
YyeWkW+Ovt6it5SotWxcV7L9dMqzKjkOM/4mcqwqvQ1HlXyJXiwSDnYTGWtt/0hRm//YKizq9bYc
lX3jWnadp3nRRq7nTwYm2bU4mvE8/wea8uSnwhN9dUIVftHbGkOvC+poK4Xd37dFNjUwHkH4nuah
Me5pOHtlGGGZn7jFFSHEez5GL/heu43m21cCm6Zgz5Q598957dIAnmeewINIazDbesGhBDa4nY1v
ln1nikcRP6+yhL6ztVtHU/MlKefxZsqe9trd2tEWWDguc46fTF4AxNNbZKpMzBu2qsfnqY5WHBrg
28oPqPe/ac2OqhIrR6znQrnVUdvXw3FJ7J/b6Oo+uPLhknSbGIYCuBd320tpFc8sa9BLAagascoA
0zxDEIlGZxqO2DJRapi3N3qTopzEOAX3kNOmOoplH5xlamG8CmhSb70I5RiefQxUat5olPWL8bXK
Z/tbb3Dc6D27/fAcG3IHSHktqoi71it/2p6XXXKF5bI/4COfiqpOLFmoM+IPCT4PnDuuZX1wSDJ8
ovQeXInTufAAqxd2FeE82CSHPAi6ZyluranmtCthil9BY3vwvCLfrfNjFwY3WAyveiGqSsZwl4IW
HWZ1hO/s/GLoKwdjgHy6+/PU7OvukYlXdWPhXKzTLDjfy83puPKDuQ7PpSma5uzxVVfr3bFUDVmw
enHg2UmDUac9YpTujrhwFoYZNnpnsamcxZWRDd0UZqxN13orR/NNImK9Za8SxiBZwNzreXaya+4p
60nlw9isNV+vErJYzwZGgSrwLPw+fjOtRvu2Tl29biahysjKrBbStAZ8eMln3u3k3WjMcKX98+J5
ImpN6+GG0JJdAJNZlxTDyUo0HfRrDCA0J0YJWrkCZpYwZ1EIgHA60nzYfdrKsJk0x1eCFiANRh54
Ukdb738ld/Sy8tMPOvNiqmoyZzKpVtMhSNNqE+eHbpDTj9nG51lv+ODhtGd8vtVpvE97G8QkHIfg
tvJcqbXcsa15OHpj5XLZwMpHcZKSdhIWsNIC01K9Z1fiNPQ2f3UH8m9iHsV6qjP0CMe8rvNJK/li
qpKyYJrjlpttGYnUW08BEFucF4P4jd7jK9G6ehkZrrkz8PpLluZZjlfSK8tqXXnl6X99kf99PzZV
YZnn2NbiQW+ODE+61V+dELW8yYqp6y98iEnr4oaON5w6t1yaF8bKV8GLFqBw9QmqpnORnrXd+o6x
urjCxBK6wmoUxV9V7S7Wseo6nGW3JI23r028ZvJSt7sns3Tz5ZtdOc7zqc3HZ2uWThc7hrkbbjAw
QDlXmbPdp4L+lrti51Tc11nQDic+2JyN/7efj7srSPIqb1NjO/FfD9lL28Jx5ZvepFsPVyS6xs7a
G5LPSQx8egqL8AU2KoneAWvu5m2/KwUbo3AbsqNFZC3mD8/q7kKRvNZ7cmWP4VtzrQxvLiJ7Q2db
Ws6t1QzXQBp7yDyyVFRJnJRGlWzDUkRdC6vjth+2cj6FK6qH08wXQnLrhV6ZamXXzN1E8fdJEl3o
evg4FJEBPvrsFHN52doyeac1T6pILl1jyTeiXURTgwWtEW8fxty6Nk+PX3HMQNlyhJlksuhlEXml
zN6iqnb+CtJk+bLkwriS2XzqT+z//pvY1IzxB7LarjgPi11grDt2fZcdpp5k+20209F2RZD71CtX
th/kCbixeeBak2wsiot0F+yac6M8Z9UWWEcU3XpZJVMV0SUpuZO4L5m02jIQunkf2Ig0D7BACWgD
4AiJgLqIBOW40Z4voy2ubNBPvQklmH0bLedGD+4JlrA/3obl4F6aIKTuv9PaTS11gRkoce0ytpdh
2wmmA5Agve7JDvfXa201VSHdsIZdlq19Hvm+O17QXAcgyIXex4qpCummjFSkLUUaZbi9XdpprU5B
mGl9x2FHqQSC14qy9Mv4JKbsmRmD7m48vTn3lTBebewNmpGht805x2F3wfhb6/sQKO3Dp16hrmW4
KcenIrOe+67xvPP0snimqqFDVrh7dmYxfhlz9ywfBqzPXfut1rapSuhi10+n1TZY7ALfn7btncMa
ls5Fb3QlSs0QBx7XNLLIz4b2OarXD12y6sFhTVVDl3h+YkyWzKJytcqLDMf6xsT44V7v0ZX4NNaF
ekrVZ1GW5x2GJ8ELw++Hs9bgqoxuyc1ODnYTnsbKyZaLZc3vdgdGvaSiqUrp0iYcu9Kpw1M9da+K
sony/prH4uPfa6YqpVvTZUmqhItUuTvK17I2jxsGAHrTosTnhDp/o8OPIBqwxkI1dmw9iMJ6gysR
ugHpGaaxzehaqtZjnbRNd4j7OtQTpGHs/HAHCKuVnovCDWm0ajbrEJRx/7xZikyvDxIs+sPxJf4S
td/Z2KnOGzXbO1QAV2bmV27vkWugqqVzvE0Ap0rSSKyGPT03s8qlwSgBHHoPKamJMjfcsArspso9
e2TX5mM3Fu4EjrP11ksnQ7M7b61IrC+V71pTFAd25mtl4E1VhbcYnYC7Me6fS/2Y3Gag3PH4GYqh
PumtCyXQ6ywbvUCk/mnpU48Nas1lfUx301m9bw9Vh9ePBd54cSvPsknbcxU4GHCEjlam2XSVSzVX
Ntdu7Uqexc79ml38hirH19JXw358uORaf3KGeGTwScJuLgenOzQlLn5aE69yv5xU0g0va6xEc/zH
7ELkBzISX/UGV6K9KXY7azsez5OVVofAMGjgWhxT71xzlVhP0JqajmGP5wZlDW62ffKqxOD4vd6z
K5HuzG2Ls2k34vpG1cMptuScra7mxFgP32nWz6KhEDueYVRar+tqKb565ubrXYNUAd7mpjMWsdNw
rmt8dyBXQ4Rx8EPUmxglVMtwtDc7cIdz5i/9xY1H+OJGoVdjN1URnj1b9lYW43C25wpbXX+8p736
mmf1E+emqsGTcwcyy1+H84rr4KEwi/7oF5p3FVWC52JEadgds75V4FrmEce0PtXrJTRVCR4u7RWO
TrY8J3TPnMI5TY/sx3rFe1PVfm20QcTZxMXKb62vQ2W/rVJLr70ac8KHSz2tSCk3rSPPmdmbh6W1
4nMcI6P782Lcd5JHDk1HidJSFJ1VNHZw8eLSnV6neDxXl9Wzyv7i9C2n4J//zFMLR4nXeLJjR+T8
CNcKjBPGS8mxXvBW0htd+dZt09gfR4/Rk6TOTgEysGPYrN/1BlfCtcjZDtAz9ud2addjVnX5aahi
vYNPVYKFrWOOlev2uC/J6VKlmMcBMN70Tj5VCbZWtudt/dyfxxTjRTEU7zaRu3qvVNWBbWnlbA25
nnMbYOtWlUuOASD2nFqzrtK+ah/XRD+I27NRGT2+5G19sNtVj9xkqjKw2HHKXuRee87GLsVTrCqP
AZj8k96zKxErxUrKuU+CS57X2/1mtsv73KyvceufCCVVBRbb8ywkYuWz2wv6UfYLR2uJaznCp0ZX
AhWHG9LVaxheHIPU+WR8ww38Xm9alCgtBAbO+Gf4FzhfMd6qG+rEMV2Gj3rDK3EqysZuNrMPcUOr
agS4+eKlLzzMYgO9WFUVYC1mcNzi2/ASDrvDtvWsNDVvYqr4CxBXN64WQ1cOx9+uh6j1BImmqvzC
DCLDdrELsXIDfVTMwjk6aTDrhamq/MrNMh23tXFOULhu6r59zbf2lZPpiZWoyr4wcuSaVFXOyUP+
kNfGC6fO7rSWyt8kX2CE0t6unZPlyUpETlvSd53OlXynN75yqNat6PJSNv7FacQCQt0ZnGd7q941
nuD+5fLIoW0pQZoZResEc+xdqtYYbsZ4mqpXg28myZk+VT++TaptTl+OW3z94/rfjlGP/VElfP3V
iusp70o+W5e5Xo6izEqrPRcFUVdeUizGsetuKuxqDrXdcbYv+drX/m1Ttl5aXfiwzosK69piWm/T
GF/3L1iWIburTSStxcHO123G3hL71+5F4YmgfTkN8Sy828XAmLM49FuZGHio2WGGiW2Pzy8Xocbj
1R3csGuSL22fVlIcnAKr7Vt7K8A9n/4fZ1+2HLeObfkrFeeln1iXJIgp4lY9kMxUpmZZsjy8MCxb
BieQIAEQJL/r/kH/WK+squ6+5a6h48Txw7ElpTJJENh77TVsaOi5KrdpCXPRbaRdn2EhF5Ympx0i
fmDzjaBbi7ha6SOW5XKDNXx3SkzHYH2PjGuczjl0Bb3HG7R8HD6aVKORaXkrfmqj8c+zn7KlZKD7
ktzjCnWIgg9pc7VvyO+bUSMTO3wbAdoi83WdkxhpkVQwVX8ZmqyT37XyCPq5BE+Ps87h9tVuny8k
vZPZ9bbmA0yjbBFCY5Ou5BBOVocdI5sUEZQVgjsrgZUmi4WFjeoyXXYa3yRiYRLR2H7X0IVN44YU
cTUUnJmF3bWxb0QZI8CUFDVnE6owocUlondo8nVSbBrA32zHWpVOot/nBRCSVY14Z9MwI5wvZRy6
kaW5qjKOshF7CdP+GndrrJHPi5hpnBpJ1OvS6yH9OjnNyrDtK//um30jRzOPtLvf51Sw13pKOb8n
riLkdq9q4ZGvu0Ojkh1l8AkcEXbGfX8HhYbA/TINcpmHQsW7VP4Yw9UY1ZiOx707bYys4W0SuhlV
MS4Ag88cCiT5kqyIZN+KfsiQJKZEdLGB7H0/hAgqlh2kLTjocL/4w4Z7OY7nlAJIS8+sG0Sdd6yT
RyT4DgUyUoOegaZskV0uleVib2Jvu0OYsUfds1H59mVdUzUILIcRyZgtoXYtRlVnKVxi660v0dfU
4otwZBhv5Lqj8atpjCjSPBgHMD+/ZBWmqKCcI4QUkhLSPiWdmNkRBivdejOkIQGqHTt4q+0YM7tF
QbsVb5Y5MDkZTNbi3r+lfQTNzLzwzDxzqhNRIs6Rtm/ofUSPh0Zn41Lalo72vvOxYi+gZ0362G4c
MiE5xiO93mmUdrdJHbr9RzP0SLwtszkas/sJD219GEy9pWejk3b6VEdaxCm2t04xmnOdSYNEZNcl
b1lbIUY2r5TU6iqEZaHX8YyQ889tYBst4HkfQ42uAkkkrJ0p679XLqhOIZO5E2+I35zMJ6jL97rA
dAlnF3Qe43YHVp8V+OExyr6P7bzsZ52abXvp9jhJClPjSfreZljmJ9Wl+72TsTrGyF1uH8TsOTvE
ojH1h6mr1/0xQOCRRphEwzdAlBcnYna2wQ3Dzw6Tm/qmZRPZrsax7aurCVnQ842fJE+RM4y0xy+C
pZn8kYSuuoeEPLrGGGn/DmmLzttAValgEBSVa7OLcI0MiWU/wTyIfO6REi5L00Pp+MS3uh/uE1U1
yTmMjd8O0VS360luc8yuOFu7+FPMqq76UE9SGeQouwieiG0sLUQ0miHIb9ktne9svLv4TAxD2i6C
O6rxwVPJ62NcdyMv3dou2DsDFXN9BH86me8mubDvPTwBhqICZBge6jWesZXU4xoOjI5uVmWMadVy
07UwOD5WyhvIayK+qJdaWJmdtTGG5a5C4OxbXcvWFGqwHcJjxZBUMYKOMrKeba+tKx2SwqPS2SFN
8qHfg/lCnMQ7KGmsEtgZrngXTaTsnLdrZIfDcLHkyWFot3f3U4Aw7UCRbfs1jbfAEK+mBvhyIgqC
3aFcUu8VHmFetH2d6oLpQMdP24R8RhgcaQ3Ls5x0+96cg4NK9mVDPh2CrevJ8RX7/W7COCK3F8d0
yIF4L/Z78Auhr4jgmHEgdHCrkR96vMrlRhrn5wOVDJPOwxBSTZHCbQZ61SMttjssC3J1t1wlTuw3
YUXYfJ+viLGSpxhhxvERSra6PlukrEX5PjdN9MxoN6dlnSGuu7TxksiSb/vevs7xTtrT4vYgr7we
o6qcAsJfbwnCch7jxLbNM5CjdEOsb987eYRrvHLXskMHc78BEhPHrGtw3rmqohN43lm93moVt10x
7nPiiszMPIJuYbZVg9h7rKDkg4s7BDz7IXPusVljnp5GjIzb+xFOd82UL1uGAB34iudTmGWCcHFp
3QO1UzR8S5tV9LesJxZrbKh1X/8gvdixEjQs2+xhVKJZjvhka3tAjm1mP7Juqatrq5qWnCGiZf2d
n1MEfB2wHfWsRC4Tqd73S0gzwhLrlp7s2CgFbjMUWFgjSAxurxGwvJmTaTUBZzgFhzg+WIPUw3xB
znP6jN8pXpekduvXHqbx0KTLtB6zYoL9oioi7E9VsVZmfW5T5shJSAOtCx0GkFX1Mouo2Ix3iJSb
x4BA8WjhSYGBgqgf8XYpfVjDpppTNKQZJkdN1UX+Ret9HK5B3a13VEXDvn7HqYFQenikxnHydJnU
kLggNVLv7/ZYZtpiJ0ae8Vm0uPUwmmVIN7sN2JCnB6Rf2Pkcu1q60+qYpJeTe63hCaBwGS3CrCWe
8hh+dWr3qpgQ77w9Ebn2MkdqmmBHnmnsb3lHQjs/xC4R07d9tiZr894tKz1vGYnX+wyrv/7c2hUR
NPiQZKweOsBh4YPocBGv97Sd13JAwrk74fyPjMLFTfVyCDvnQaF4cuOOmzmr5biELtIfebI5/bjg
mi3XUwta6EO7NHVTZG092s+r4Sn9olO+CZ3DISweDK4U6dWPAZ6p8SNc6zP5DdnPsvs69VOXor+C
ISIpkF7e8pPmzm6o32pwWsZ8ivyGo7BfcXyg2oNlLIvowksLk4ZxA0ePR29wld+yAsHCY3ve/dS9
cI/1feji0LOiWXdgrpoP2SeaghdRkE1ULWKw14wjEXHk/irtEVa85GSN9XRv6qmG5DiBfefRyLYf
74g2IepzBgXWt3acEPhNkyZbHpIhnuG/izmrfMnEgAjepUdSzuOU1uSzsEh5KW1WAQoQTeTY/TaY
ih/juQ3pA+ZPZPjQd9zuN0k7TCM2zAzPBmjxIKqJqw4mqvNdpXtp1kJkmXrcwHyJCoRE6+WD3cME
QTR0r2koYGNYdUgCTxrz0FlgTHmtVT8dyAZdbX+ERC05iIoMQznHVYo70dR9cpd5c0lyZfZS/AhQ
K2tVSLHQtNR+ihOfd/u6fWpFD9ekfNdQLb4YiNvIq7JsvJ0Hj4qrqFUbFUkLV7itwO6+IE+cEfcp
9bA9OCkWDM57vsYo0wkEvMblG8kid27wFuInPw6OFyllU9lttR+uuhWP+hcaz2E5przrEySTzLA8
S7KGiJL0oAfnliT7UeIwCi6fadXaew/qlBwKzTTvbztbbQ9iuwSg7vNObqwQXXwQSLBZcYyi5Cjn
HdHUr6FfInXu2EDdi++rZPkwzD4pMCOZ0q9bX4WlqEKdnVCuITWzg4pmBNKez2tbn2pnYKyRQVeN
w5YU++6kyUeEIbHSzXF6UqgHPgXNyY2ClZLOmWwnW9RJyhQ8W02aj2PWsmsR1PYjg/qnvUvx6Oir
vbW7vJuQNv8YB1i8ogUi7lYxke6onZJsflwiA9quW3nBICO/wzwHYm2ElxK4kUOGfLfNIv04hkgd
urRlXa716m6WrpcPKsBBv+ywjAu6+lCkddWcsiyTt56p7Vola/91U0v7LEk/F03Mnno664+0lYPM
VWwsaCe+77opX+NGBpsrVLvbcUNU3XZiS6peWbKaa9duQpZYzqzQu9/X4zC39HoDfTH7GCLBn1Uf
CGzZUzfw6FRpvoQ+r7ByBWTyWx3/aFy1uY+UMrblS6NXASpnsoStbC5+AOd+W3fYpog52QySdafJ
puhjGjK2pWJLEl0vSQY1NmSlIb6e66SS9zZarTsu0PnHrzvrU1bILVvcjc8MVV9RuerpQF0apSfT
mCa7bdelR9irGpY+D4lBMDrxvYkfJuKJOcCmYRtgSWBZfR6jRfZfohpZwm1BtwZ56rFta5d72qAU
lc7zpph71Cghr0hESJ9vdPPN91VQMt0iXX3Z3xBKFVAO1U5QrO4ezxY1eQvBUHuAi06VXs2ib9qn
NUHvfxiHjOij49h3SnQ0ip+nC/3uMHGdkgeIalp6A/4sScpErlSeE8im1p8NyNj6wVsnDDLXpVrq
aztZErMchiIC49G9TfvtCa0xT9EFg7K531jbW+wL9cBDcmc0HsnnDs1q+NLRTp6zESMyYnXgXxJL
uuirxoAVbfI6UiQuAoSuC6wOFEt55Rfs7nb2a7loNYtPDJp+9yoC9vbP1k4ybUvKpwjnVTXQaHlm
YW9XlUdpyknuXDXrQlakT+/tLtbtZwa5f/9jbqBmO4gWsYUftr5eJQwH6Dg/IuOZduthWODueiWb
KB0fGZ4y7IgxmSeB7aleOcDCeoCs+dSSuA4n0tVdrMtsn1EC5D1jTMEGfkT/gYqvnYptMZdaBDEu
Ljy1bp5VuJKd6ubX3kbjchzbyMmztdJT3LFdhrmc0n5dvnaSQovE6k7ary5003I0KtZRITuf3DST
qlgxYRDubre2zRRuCW8gBrRA2YvZLBOK0onBTubV75kUEEhP1e2o0ukqVKv4MJF0c6gO6L6bh63v
+3xGNmgOUZjyBPlioh2PWxB0KxTiVP15JxYNWi09z60LY2Ry512wTzwJvP65INpEHPYujuuShcu5
miuLjInTzjR92xCU17Q5GSNZXSOOOWNZYfu9jVCPbnF0te5YwVc48RN+7bDZt9/k3tQlzvisehhT
Ox+aaNo9ZqpRFZ1R3xJXxMARbR4JN1UF7JXIR7I48M+WUCtzlvXlxMDVcgncXcexKXAiGf1KAeHH
x7auB1eaiDbhsKwQMqDpi6Cv23mdNPeiDTEa5mbr7sED9+e+atiAJ7Ly12MMoONOpsqlZ1+5/qtA
sRLuhy7Yazfxoa9LsW1rQSk2DkAxqvoK24u2KZXG3tm0c3fnXIwCbocPSTj3XNSF2TfkkkD9EZ8a
PpP+bnLE9ndz5e2NN2Zsv6XzKrrDKLr5BU0nOeiIQDOC98PEeds5Asn6NQuvFGYk73PKYuSSw36j
wSJGnZH3gesjQeq0LyaU92MhMNhcEI0nVqC72DdtMU3zWvQeHSMKGyPXAoqXTeVJjcU7bV3aFwZE
GVB04S+S3o1ycIBXXLRLfc3DQuvPa1im/XbP1q39CJuPMb3VrPGNLRxZTHMzCtBoYKG2riWCzUeP
6OjsIUWEYbmMfG2hG68Q1TvgnOdPSU3QvFYWrVHOEH13vbdVtIJeOPV72WHkSFVeOYiIvlcDojnO
aYfSOa+gzRfvowMIgTMLNT+i+dYYE+fdYXu7i4Qc3TOGE+l8GyD77h/mgMjI+8zDjacQYjbhQWN2
9JbtQwSbG0Vd/akeFbRFnTOmB21KZy86la7JkdZa56FDpAQ6ZkTnYe9bzKe6QY8IRM4eO+u3JMce
sVZNvgO5o2XHWV33N1vgaDNzyHGSryiwB1KMaESXh82oPTzFZor451BNg3/wSyOba1FLpZuD9lXX
nBdVr0mN/TalP7uAavJrt6mAAnuXBqbC3TjtH4GzanCFFjTkes1XnOXzaW1twJOdTq8pqckRkHhy
Ay06DhJB4QidD4F5/hHPQ+gPsnY1jFJEMqy3Qfih+xI0Gth8noGx3SVRyoZ35MbLruzGak5fonTX
y/0Woyu5r0YEYj0JAFDpX9puf28sIcNPOljJT2ui+rjIMvgK3+IgUzis1UrTUFaMr8IUiBQCS7LY
E3AFnheYwMTXDIY28Q0WFu+uPSOZQcJZvA530gCOypkhAbbQpp7fY0qa+j7dqwH0iyruhhP8uaP0
EfIwzsYCYTd7AMw9bOaImLowH0HoMboAeEz92xC0jZADtztxjnp0jZ/jXk8o3RnquzKZpWmhuUOd
qe89YJKuAI3cWZ/DciJJb2KWUtTQ1EXDqcE4eXkL6SYtPhWr3FVQjQjlTI3pDj0hYipTBG84pMHP
equPKHp7eVNlcJkCx6y/pCAhLWss27qR63XlwD8uQIdXkpYQnMcW9tGVxtgOE59RXbNlJTu2Zmey
E/bJEUPJCUdYDrgp6XLo4va2nPTg+2O2+mR65w3t+gglUpI5glhPeDUgnF73kK10GAQ4Wywax2FW
RP0sr1hq0m09d4kg4hXWuNrdXtbcavDBm6zNijZZyfhAedOvnyJ8GhnldeLI6I8X017U3YvYl+ze
XxqFmyoauxVnDGiB8NHZKqUeNp1Y1GSzJyxe0JOhNecFIGWKojy2Wg7fmw1bNihMG9fx++yWaDp6
eHiiLsRjDtgcoRzjfG3l6MUDrdtF4UQU7f6jqwG6fm3bMHbHTGVDFHB1DRkQOcvm5ilDVYOjIZU8
o0eDrX16r01Gg8hdImFKG3jmxUsCGKJBygVgTvcm4VrZvZrIj9HjqIBrPy2XehzC7E30acGXCfat
UAeZuT/XGvA+FklmyHHmqO/YAXFxfrqB0EnRUOyAykcU9M3MG17GlDlxEwwA81sUEYLddj7L7PPQ
t918zRUJ4znyyJ/+iqlLFRdsWBm0C6OOfN7zNES3YwwTnqfIW998jnbErxUSBcBw2LwW831jHfj8
msZ8edl7MLcKEVtg2Q3pBzhpzCpy3wWzpnohwdZFOsDGvV3262hHSvGMfmms+3Mwimw5yowWYAVf
nT9t4yDJaQaYGK76ju3xK8ATSq+bDgOPwsQac84DZJPxLC5n+I4W/gIcRMdpTlNfEKbbKMczd8eM
3TKMVChcAI5xAgbpdGyiBLA2G4Bkb3mPJCmRb9NqaDnXnGYnt3q5n0y2RvEA56o0eAnoQiESavQy
aW9pMlv7Si3Mo9+5yry+jQEB8mNPay+fQwACXfZKtAoiLPBuHpth6NlNpfqhew4CF+ZmS0Vnr2OP
5JC7Be81RXDzttPH1nOtrtd2lt1H1LNNtRSxZ1szle0oNNC5DFZUTVx4PMwmKmBxwDZTYtzBhTx2
YD1dnFr5Fxi1xTYppITPnz5oIN7Wn7kOMy6s462ZH9cZFw2jIawEZDenXG7PBJcdGhJJ627/CJC4
Wo8LnuSj3Hd+i16BRTdpVElMtlgMk670Mq0Q6VXcMmauupZP9HbvRwhMk3Qb3ZfQeAltfufhkHB0
yOPd6jwJjHKMclJwS+LJiqVg6N/sV71kIn0coS636fHiaJmgdVspMqzFvMulLaQOoSs3PV+Cs5xl
93SusuGcQbAYTtNgPCnVspnhNrWw4wASFGOsNG4z98cGWGWSRzZJoiNGMa4pe6EkqmszWcNzRnRD
vq0cYdk31a7a9QOU55kDxFhX8/6DDJSoN9ONcX+OCRRd5xjg1nQHcfTsXno479Yfx4Fm622SRXb7
uU20NbfbpiILHGNNRYEKBuA4YDQPCLmxFpymyWV3PtY2FG5DPuJ5xltoS7+naVeAAswwGsyyC4tw
EUcJAud9vyAA9WMcOmXvZrcnwzVHuhfqAnzCCpRu6TYEYFuetW9AMyJStlRExsKTEoVYYQesdn0A
9t4BHMBGeulmwqUekdG8kGKLomTGwyKmGaxwQy9XUBp05SqPZyofLF/6CKrqhjc//OV8/ME9VOKQ
zFJ1nkaJUiTGftc/k3lOHZ49RfXkciMsxKPopJGHw+u4iUuS0ggsAqKm6j6tuQtHbKOwfFv6oVne
Xbua9XbcuaafUAywbM3bqfXX28b39ZPg2iwPOLUVOVmUK7mGp8eUI/NEXTBBsy44czGneURxLPm1
rUGovgcerKHrhcv7jg5+6tCcU+TzZdR9gz5vEjn0E2k4rMx0ACfmqf6AaXCiymVB9uyHFgQunIuI
EoBFnVxEJV+5gUDRFEMM2H65Gqp5Gl3eQNaU5aPAuJQUGPHN/h39sgJGhb40dt/QlO1NlDOHgXGb
U+yyDlBJP4LUnsOL2wR1XKGCQwbKsGas/gIh6ebn3AdkdUxXGi1H0xZhgk1yuEY/vNKknEmNiXX5
+4gBv3BU2JYNehxsf4jl5zZ7YcvvY/L+6l5Ce7IAG8brkuaDQOvT0N/J1//Vu2SENZysGs6POKxi
dKxyie8s9sx/l8P9T9xx4uTCcfhvikH03akD/QXld4SnYKrHxt3oEI0wXLOzQXebLi08yLmc0sfV
AicqiGmjuBijFa3Hv74tF2XGP6A2/Gp0ooAHr0008+OI6MS+RL79egem0lSgasKsA8C/+Dey5n/C
3Eh+IXTPk91sRgg7Qn088We3jZUvjUK1CakqGrIihta8R224bsO/kWT+Ex7Nr1YoLcgo2NNTemQC
AQAOHheHCcDWv/lA/+zVf6G6GMSHWV5LijG1fuvm5DUIU/0+BtCvXigolidtVEWPGzIG8nrezo3v
ye988V/oLC5J3DB6Ro8AvA6Y2jR5lQDm+NcL6p9dlV+e82pdGkdlw44qjixO1qVC+40z+He9+q9G
KGlnCKgIuC5o2GAE6iQi7fbx+V+/+D9Zob/6oLA50cGsLZZLzWX6ww6NDkXMthQhJiLVJjce1M8T
FBXU/K4sMOgA/34LqIUKHAYR9IjsRfopm2Z73yYAaf71B/rLs/UPnu5fHVF4uxG2bCo7aiFrwF1y
2AKQXPz3viWOvWaof/EvQ5YM7Kox7Uu7Ny8JVho9VbbxNToGVR8QBfdjXQhyYnPHURj99d39x9/Z
g9k//yf+/n0029yo2v3y1z+/jBp//vPyM//ne/7+J/589T7ef9Pv9tdv+rufwev+7feW39y3v/vL
AdWx2578+7x9eLe+d395fXgdX77z//eLf3j/y6u8bOb9T799B7TrLq8GG6Lht7996fzjT78ll1Po
P/776//ti5cP8Kffiv/5X+79Dz/+x3kBf+r9//nB92/W/em3KP1jJjPBpWRJnBAuLwTp8P6XL4k/
MrgEMnTRhMoEgins5gNyFmv86viPPEOMcRxnKU8zxPX99gc7+suXsj8SlhKOuWsGkItxcKL/91t8
/Oti+etd+cf2z1RelEn/d1FRDkiApiIDGRG6f0Ca5O/XbtuTFSyErfAo/d3LivofDAW/j8y/oFuD
Y0S+GRbNX1iMHN2vvtFd+sEqn24Y8qop0a4MUrlW/FgnaECqY42qcPwRNJHe362VGD7v1dxiEldP
JrqFScj8PLmZm9NQyeFxSRfxpuzSv8VDVX8CEbvqC0SNCHn2KJ77nLYB2HsFr60tN8m+/pQOxVWO
twyYzWYJR0vTATq87TId1guBw78sfke+gJ4ST8s9wNc2l+i+n2JSw5pXCfK+I+N5O9RzkpESFyXp
HmC13ZKXMYmS7nOaILLyXo0yOaHD019prTGPBHQvLxwqF7afNarkJwKuF9SRwtdfM3AJsjyL1XIr
IriWYECGkiBH9HuKWXNXw8X4FlMAOpUJw/SuXG1D96cNhr8UJpjg+sAHSvjkFSraxtw2hrQYnvYG
CNkhGbmGtiFdiS+yXoVPvmmz7gYDPCBQsSPZaw8Fe1+OiepQUZpxV4CfqQnnXXehPlN4iLg7IqLJ
vQHjaPlnQhq0TGaqowspB2K7ko4eM54JewxsqZNs8wcgZXQ/Mri72iIxpNvyNqEKIJWOxVAuSJz4
gZxj3xw9pqC3mlYBGLJN1L1ktsswGiW9LCLk3r9EIJvoguxs6grjwHa7x2Rke+HZCnfUCqBo9p3D
wCcDu2CBOh4UJKVualnPrKA63bvSzy1IHIixRahL6y+khD0DSo9Tw6OsymiCFwbbACDl3gZ9GDH6
qIoOCP6cT7EHMQ3cuYQd2sQPXzB5SkFH2I3AqWNTI3Ibd/J1GCoAqSCOV+eg5B7lKkKrjqLaiwps
LdyzfO5dBluRBIuioLWNVM54JH6EXmLR9UgQ4UUzgL9VApvhTQ5SccVvsqwb1DHju3ysVNi/mTUA
pdngMQGvh7FG0O3YNIxj3J6tX0WUrh+SOebfrFlBcQHFsoHxRJdW6ghmBUZpGyEdLRa1VN/aRO5z
znwtXxvg89BfpetAi0zhNSaz2M9tpIenhfdK5XK03XuLCc5UgtzavKm1yZ4xSQFXNSzzeuoXG2X5
bGWLx4dm5MqCgLOfcHXMT1AwBnwySuTHqG71K76TPxqY3NYHvnj33NUNudWyHQIWCKnTIm2H1OV2
6vVQrJjxozZs5fKlJazecsRYIwPJB0D7CCg36c8EVLgPA+azqphtloLQ0+0Tgn+74D6pjQHgoRZz
wyNEPj3uxzb19xFmWmMOnwb7vdt5/NBbCNBBj83QDy/9zu7D2qpwnCeMfs5W2yErPJzRiwrd7zcN
Hk90mFs/gwyUufYmTXRvCsxTQefHkRdwL+JYVkWq2u2a8WH7Egfr3sjKLThZic/u98whTnAQ+zQX
cVdTkHZgF3eRpWAmZ+nQi7NSs7vt4D341ksM7vLVcz6VcTzqJ/zSDBzJeYgwMBkT/pDGa/MprQTF
okvcdAOYgb2N29RiwjPh54DO19ur9bJGg1qZ50l29ZSPGx8+qiV2H3iVkRvEb/RAudMuOY4ACD2Y
jLX/jLJH7PmgtmG6BpKJFAFtLf0ChJW352qKqrVQUaWffKejFZ9Yb2NO0NhX2Bvi6Y5LZsZyiPvo
fiK8G0tQIf2zJs0ayhQn4rMfMEq++L/pG3zucS6bqN7FBTSVmN2BQ9sWAqbu+o5y3X2BR+LwihZ7
TgrYuIYYCjYWY9wFWkeANVXb3MJmXcNbvcNeVCg2YrZMRgAfGHSm6i0CQljnma05Lzl4e987mLdt
t9xz4Klybvv3Vdd0zdleVfc6nrCX7s0F6PA+PGKCw5rcY+w25ykbW+i267r+Dt/4dsHoBPOJvMYQ
3BcM+giTQ9bB0jKVhvMDODziKrXVDKJHaFFeA1jrfqaG+S+X7HeM+qndYYKvYjmBZkvJC+iVHNzC
WmEwGZklvQOqNy1FL0bM1UAKoh/B3yIfsFIwj4mrmvyQ1QiFUxoP9WelevKiV5DFiiob7WuPqd8Z
jJrK52kHngIcQ6fqTYcJVl6pJfpL6OnGr5Js3FqMBA2W1doweGbjNi0YunO4X7iNX6YoUSe+O3Am
r2rCbJtj7Cx4qbrOrEcdZRQUg8RqTLzNLLPL/1NwygQ3cMO9EFXzAbPx63GLZH3VAgh5xCAJSGMF
DBe3BaLKh4E0eizsBNv+csZn1jlwr3ByQwetvCTY0nOvYceZR8gTQUCBwWm40tnvBUY9EhRxIbam
hGQ93BjmxjkXGI9T/N4d78fqod5zt/4v6s5sSW7jirZfBAaQGBJ4BWrs6nni8IJokk0AiXlKDF9/
V1GyrG7L4tWN++JwBC3Z3SxUFZCZ5+y912FKK2pv7U2blemBnxBpuotijN0fFq3ONKysIlY0Y2N+
GOJ83W59a5gwepgoU5vcG9Z571fFYO0HXzLS+Wy0QRcNGvsJO7Dx2leresTvw4TJNSh4Z4OYy4lj
hrB4/PE9YU3CAG2frCKRsEQDjHn7quoNHHSah2FeSpePqioKezPhM2axM8z4iyFKockUCPclxtDZ
nPtRRbKpkTK/0qWXmFeyCXczn7m4Y7KN9aOSSt1b9IlfgUbOw6bs4/wH0m6OhbCWWodNsc6nxhq7
H7Kxx2++ufqYZBtP3eo5wKrKoWaNQxyZ3crHPuh+k/b9epn0Iv/mO6uRRDgK3K01Cp65WNEs3QXJ
tJyb4YC5Bo6i1BOWz+3DEL7imyMNe9qO+A2nrcBkxvbEXNiXvsfhuplwxH5DvMovwV3Yz+x9Up24
/+MpJMcxXCGADyC5azcoT8HoO4zsZnbd3eQH63d8yf2jboIy2+DV9m5sQYsrrCscrFHS9a2KpNs7
rw2ah0ewMJ1vLKfp543L6odEglSJeKGqEmOHtUxLSJbdfBhG360vxtTCrFXjlzzhYmRyqLsU3U3R
dUvDpJnaw4eTJ9a1qnhGm2w9a+ql7Dk3eoy5CTPtW+wJ5KjbKF3l8FnEwj91tdJPGYotDGJZqX1F
TmWMKu4YDqNaNrddzgFiw7JXeRH/Pp36UYyfDVZK1LY6mU6Ck4XkrFUF7N94FGrMa2ya+8QLxMdy
wroZjkQ5MO0IY40czHwvXcCbuugqqznOpDFeJJaN+6SaY7HRg5Nx35i9/9C62DrD9OxOCGvHSD2e
q26heTg3zo7y1HVPfNfTEyb84Ad2xa4Kqe8dc2vPC1O9HdRCIq2x1F9cNTYFSjW5q7CJB3HBIJTp
M+OAz41fs6keMSmqB3cYVqKqlePjaSvmZcswHHUoDHMrjYqoyOIZHjZQUbzaTaIexzw2zENuD8ZH
hFb7Y4wn/YQJvOmiobBwb7CjE0bB0j+ZaPPrdJGMTsVbGZPyZDFZlvMkAYhX1XicEJq2AKuCuOvG
OGCKNN0lTsa4RS9fMBRWfYpZabLcnE1Wjvf4DyX2XsNbL/2powes17g3N4h0Aiv6uKL4FV4cl7u+
BM6HzXXwdm5fN5iklchvOzHi07WmSkumBWQc+qE6zUOY68QzYPH57Bw/C8nfa9o3ZdofdfL7Wvqm
ea0ehu71dbh6af4HqmUSmn9XLT9kFQGm+m2h/PN3fiuULdP54EBrYRyk43kcLv6oky3TplBm6/Tw
JgjbOYeA/1Umf3Cwc9kU0J5nS59f/aNMtj5Y5/+NFdh3fd+nsv0nZfLPdP2/q2SJNC9M6bmB7QSS
v+99U2nOMh7Fzqj2bRXn31KbJbljiMua4cJUlvCehbeUL4OUtjpv8gt7Qawtki15p0MXVhQVl4yr
MoxxshxRVFLcK8HaRLMkQxMVDB6KdKstuYvleDPDoVRhh+8dU5wi5dE1RqKjXBjVTVd0623TxJwQ
gdYXdyitxtP5HPvADBmHjcvK8UWZwXrDUKpBR01hgYCI43VvQUY0Q+Vl3sdixNx7XkQTO8S3CxZu
OguChJ0oAhh70EQMa1mPGqPzL5LcP5Ogbz9JO4B9iTQuGJrivu83IE9R63rAkObVPXixWZ+6zs2O
fk9xXVbU2bpcyl3n8sCPJAsuikldxWr+7ODIw0k8vcyDkRzoqFTXHWdfjA0F8zuK1zpxg20f2Hf2
Grtfk5pTuqMb/OoavUxCOFnwl3e6D4N8isPYWX8BM3vbRznfIbwv13Z823KxwL+/QzzLQ5M0J8Yr
TMbXYMQKJguGPuPLj6zUeFRVfp3GeXv7p4fo94Xiz+O73jb8f3/V831ukWugufOu8+imqSqUMzNa
wNY+1ZeydxkrLc5g7YQxsaL937/e26bqb68nTYvTHf9sO+85EV2p7RmIC+NNHLHcGjoxL7Gc0NeY
knSj4rW7krOYf/HRnjWF97fMn1/0/CH8SWGpAzAAeM4Y2DKkZhh7rR/1eWxtl1XJ3d+/v59KyX+8
liN8xH3JpAPvXeO7MjUdImw2fI3LunPtbtsJ+6K3k4sVeXWzJMlZcQ0SpOfiOh+GBOulVt9k0+eb
MkXpHsuyvqpWoJFeO/4KofFXX3fguK5jBsIDD/vu6+6oD8ZElkz1wXfa9dlp6Nb1KAI1HTr4r3//
Wbzt/f/2XQeucCzBYdgz3w/Qa5J6Vg1hgb0fr+mRO5BGRFH8agDdX91RgcsyjWzPHfy+ud0tce90
Y89osSV2jnQKh2j1mmVflLnG2c0cWWrrefv/8NakbfLOLDqg76PZnpfV+YCdhGifUhwYsoFJPWr8
xc30Eyn19mZyzn1aPI4O//mPOdDYUnOnWTymSshjMt773THuzI3Kgm1dW6eia7ZTeT9VB8P4OLbL
xsGFPzRqExg/TGOH2WtnlHgW46elHMKqtndrsZ2t75PowrhmekSRRxntjUXtzKnZdHIf296hs7dF
0p9a87szOtsl7jC+vpTQSyfjgrAoB70vQ7tNg2NcXDWuG7ooMEVl7ev4zmZQ7aAXohADlc8UlaUb
5ZQreDVpt1Gm19kuwS/mMCT2F9qGOD9Xbz8q9kabxrYQ9Oyc9wCtLugDY83ylgkshrFjSmYaTTwI
d5XyFEUpaYzWbtddjVnvkNqKbIk/YVDxTbl13ZJeNBbT60wP7T42FnPfKonlOmlf2iz1cb4uZ/OV
z+n+7++jv7xsQlO2y/HD5VjwbmnyCkcvDMll4jxOJyrCFAJ2WHyTT/aP8pKoT7P1ovkjfqUeFB1N
w713f+f9pjr9/zstvpFjrrJvpITrH8P/wJnSOkOz/7sCc4tYMiYvxRvt5fwrv2sv3gcEPc8PcLhL
xweZ9MeZ0rCtD0LC0fYJIgtHnhW738+UjvjA7ceW6lqCM595nvH0u/Rimx9Mm5UXocR1ROCBTv4H
0gsv/qc7nlewuDqTRY/j61kderfTTDVxUsdUEod8Lq9TNLs7eAHtztdJdlFWWV2EDX7zEKB9doWz
K33402f1F0eHd/cuF+BYnGRNTi1YNwVU8bfbKj46WtYQziKu1HjCXWOEwygcXrXCZ9OVbdjUi4Ub
cuiza5dZqk04G12wJQ/sZ2FtGOtpdr3muVy8z3HWgMVuZ3t6pHeqV+DS0Jh2dI+3eAT7/d9f+juv
xfnSCUraFl8t50iQLu8eO2IENefLmjmQ3jKXh8XMLG/XZ40zhcsiJAACgdM0mA2L9xSvIjvW9mwh
m+Aa+5W4//bgx7V4BDegBvgW2xcE2HfXYpCGKFoxz9HsukYZJhVzuw5eXXj0Qln/6xARAAehlZAy
2pAAJK/4i0/j7Rb689MQAYB5zwkEFdJ7PmC7LHTuUnuKsLVO6zbQo9/jrB1zc4dHW31V/uDuJC50
cuI5Uc9d1WsdH7qgHMz93JRZelG7QHN2pA5iaAOGqQrKeaZl7p2sz/qTMKfpVziXd5TL8+dmC6RR
83yKPH96724/vSogGSQ2oxa7ZRmmeq2SqJyZs5jb5ywbLI5ApaCHHW3cls4SOCB3xnpOiCPVXnxP
DmDqt4NTQDG3rYL+l6Ha7Ffwv7+6TG43T/Dtco3SO5+S/nT4BKjsZWa8YmwBowvPAojOg0kSd9eM
dJVgsLWDxbRxqAkHtRoivW7WOWXmX0KNFgpzbedtT3TZ3nhV62MA6wHc/YIh/nMw3L83z/NHKQVu
SNen7Ph5Mn97jdzmYulqUYN2cBN6XK1NW4XcVh0gmkzeunGbpd6VOnCyrQTjwlxVv9AQknwhD8DA
9UgcT/kXK2aerz09r53TzPl0YjbBV3x1dJWJ83f3tTtw9PZsVxukIwzD2TCSKDa3SxckzpbWW6kJ
Mrixu8dX68VP89hPTzImCBKao+z7DbAaP9n84u4X79dRjnCSE6QUNpcrzHdfkFzR9JZRIhsnHFcj
jpkcV0qcczREzTJRYR0jj4AgcdR2WoT5ER+LfdkRSojJe4BzReJT4leT5ORPfNifvxTJymrjsbM5
pggaB+d14083ThsM6IcOSXenqwt5tOqpJcm/zJzvprqtvipREueXcVaNp6IcjhWdJY46kx2Hy+Df
BpWJQGDpeTrKppgjrY0drfjuecQK/LjYwacAv+k5DTTBgoEbk0ZD2cgtLfH5EggzJJoKQU+K6iaz
HOpRbGrVRQfbd28T2N36tW8+1rr6jvqJJU0WT0WCfLZ050Y6swLVFkdLEbm0zqMYjWYxZVRj1n9o
JJh3QoA/dMs06rFhfK7ZLflGlHVzmgyS+duyccyDgH24EbIrT53fcSUGIIGqHVBLuF3S73lnrGtI
KgwjqUqlv+1NVJnQyFr3KliKntT9kkRCjrg65/me2Lm7T2zTOaxg7B4sL3noQeOECXfEAXTbeuXM
RduGflzlHB/bZt/Mnv9itHj/VWKnBI8zayO62PvCUkpB1zmbcxcK87iZHNxKVBczvvlQJxKKxzxY
pOYLGiQl7mzhfmw9JoSSy37AWRDgJB2qY2Etyd4azBJ8uSQitxQjMv403Te1eAriNr8RjWxDi+hm
uBg4LLqy2xtZdYnhV37qytn4QgspIZ9oqrYKTTWs5oU7eZN7EaCCvc5j234vh5IiqN/6dp/v+2Iu
bkmYzdvWj8uHJh2+ZCKYd8xifbVn0fbboJ0TfzPnve2Gi+mtd7h11VcTPsEa4RHUbtQwY/IH7Sj5
vSU1fBsw8xcHbey/Nt1akWLzJo37NDWuCfRm+6a/4twhnHI8enKtDmkNbMI1q5Pp9sGRyEmlI/Le
zdZxhL1ZTXokGzXjUSpRr++mYZiOydrFR7umKt6TNeiutVZ+SFFGAB679t7TZAqI8nkbA0/2Xmgv
fbaXeJ9UZJ1VEk+kUCbnIslTww+ZpezsR51WR+gxxWFdGs2q7+r6qWn1N50n3ciXVnUvvuV2X8Vk
C27QyVl3fiYqOtaB2tCQdj2UEsSXaAUh8BKgkO7H1CDLNJAJ9Ptm+GhIQCls5pnJCm6x7/jCMGso
RWq69YPRHCLLsn06Z0TAQy93oOfUOq8IW82e7I7knrI97gQk6zL7lJwp8f7QxVtDL+1XFtb8MDmi
/ZJOdXHb6mkiBUGZZi1Kb/jQ6RyUmRflLLCPrUoEqpL08m3qM0/DPHMNzkqveHIzPWEpTFjLvZlH
Nsit+Fi2qDALrburpCOdNbpmTjA6ow1FQoORq8Ghcj3zZGsJtQTvxb6dxq+NuY5PluCOpVSkeTNl
XrfTfq8oAJ3iguj4bTnpz8PoaMzHFLHB4qcuwoznbldhTZ9BGGV3gY7jiCFk1p0/Oek9nh7CcHqq
NotHvrgrZXDop7R7nIlR9ZtS5s6BQ80t/5ad4YLqkEvtopJpg1oZQNZjIeX8VRue+jQQXxcRCiRY
DtnU14u21oNFpOgAnKxDbI6X7jtwAzR6dLPqM4hxfVgMgXso08sh7uaO3mYRw8eyq654ggOAe0eV
N7PhLV+DlZYDkx6/gvx4DdoWxHJjG+nJ7sziocRIcD0KpX/MWWty9sWac0k4MtjHykgPvb96B7Ha
fH12jqUCR8t0ptKM5VPZr6R6s/ET/pv6vsSUSP/R9i+w6c4oSucPgbxO+o3Rfgz6KUHd5iblykYy
lm8LeQwR3I1JAzids+wTK03Im5FysYSRzeGqs6nd9u1QPYvct29yF8UTnX2+tOveO1j49y9E3LxY
oNXuKhg6Fy6ukn3f5PigXSO/7maPSAwCUTSitT3HcBwui6kTx8VXyzO96+G2Lfr8ph94tYmfTrba
Jp9Z6jTsNGoPPq1in/RWEXECmz5meTVco8lrl8HEdefuYoLf624hJ3njz5QyAI+R2Us3SV5NaDQo
mCbrfl5m115PITF5Q7A1OEPx38Fupp9LA0xflX5VMRHF625Hpcso1QSKeo9h2Um7PDfVQA+7HuKQ
zqv36awT7BxMZWcIE0nCMY4nBGlT2UaYL65FYaXvEuT7K1en6b1FG+Wo6hiEGs1zgnlOoLOjnF3z
mWincxnXhndZt+x6aZySyeelxb7IoHDTrpYHq56Nb53Ur1lQi2OcCf+CEz+KLy6qmV2dFQ0/LtHp
oMrU4WesqGubepv3Q7eboRo8NrNlIBaPzncYFMGlD/sNKX0Y9U3GcKglQxIzmvEJ6dvau4TFHpva
JR0zN2Sf81p8kQGCFQo9Hwsxj1e3wUUL4666jZ2k23MInT/PY7NeN7E1XmcufrQiyfqj10zNGrZN
bkZV0cwnG6zZDf7IFmpP62wqzxJkTzz7BJUjedJz81GvQXBh2Aki3SSX+rKJHXMMU0gfoZ/lp6yg
6lq5T/ZgQKoLp7L1oZy1ga5c1B3HDvHaeM70YEBG2DnntYXhNnhD2tl/dC3bw/uDlr+fZmFhcHXq
B57s4oS/hgxgh54KagT3hhPTRGmJlG2X2jWeB3cxr2niyc+zXcoDKREr29pxHESMB3YsfFMUQq2l
/UczrrvnNjHtT8Y0s8qj0EyvFoXprVetvgoJiCRbZx4gr/E0vwjtPJSgVLHGxfsZa/ID8LLuy6iL
5EHTu/oxrXX+mgRNepcBz9l5g+EdfPxDTHZhXlOYNyDkImvN5qPnkXwB2PV9AB9wzHOCTHZsqjDL
gmZTdynh6/N3JpzEAA1RsVfl2NoPysP2kyseEXsx24c6q3sqC9g4GKp8e6/m1YpIS2BUsXWW3AkA
e+hMbp59t+hdnATgEyr3ynC/YdRaH2Jy6M52mOLledKNcZc2HPA3xlpOBNKDxf1EBNCN0FzyB+hR
7ce2BnLOp+J/T4VrQtazCdewovfQ/yAd3rp101Nql419scBKujGynPc+VOmcRDxYxSYIeOp3Ixmu
y1Ln9f1o5Ka1Cczl+1i7Z0hfuXQMP8vInolkymRoWjV/cvzznxymCZnEAQMVb7hZx9B2OzXsAqOc
54uUXq3/7DIXdWchfbFjSggTCRcXOAGLdlc6045yHCdO3C78Hx3GqOBOZyDWbO5Qr0kPbaLZzhGf
G+/ATOPllrsjTy6DjPDyTrWeF2wYlK1xpmceC04i/Pow9kPwZAGW/i7soTloir0fSUuEmrNFOVzN
45rclshuoa/HsQ07RcCSdScY4zOhsMaYU1VXqSS0CzIl+F6ZA9wGZWuOPIlsP7Pzpkx+s8yDmakg
iWBAOHo/QmBbNmY/sG8Ix/Foa2YNu5jdpJcqsFqD9NDoRPnA+WbDzlN/LkGJzVtLVvGT1/k9iEEf
r0lUiaKeULwteJDSYP7aLiEQ+32YbP+paHvjeibeReisxv/J31kbLzHbVgHJIQZqiUkoecxnJ37B
YSJnPIgGgzljRtbhaGr9pymDM7Yf+0J+rvKzW3QGxz/srWAJMIRxLMcll6XyJYAzsSmLR06E3hcv
MzQmGDmYMMxxJ14bIyl7DsluheGHVBuG16mr72cO25xJfEKPpK9Ss9pMrc/90WQivSzA1l3r2k2h
AbBdF9EyZdN0kceV/2S19uzuV3gV1skgqIi+OeaB+gIPKr3kUa6MC9M0xmHP8WBc92pxa7Glyi5H
GEpdV5ymFAZY1E4TQISxi81nv8+Bn46E9ATLqMH9Kirpk5AzwTlElukayI0M4UvxvkqZnWyzlM+u
pL+xMWa+0a3fjO60ky0OZzLuZdpFcQ2gMprNQt45RObBnxF5h6zDt1UUpgrCJncXDAdtdWWMs/85
7WbAA/Ho29vKq7z7ep0vaJN7ty0MpItGKONFpBaGucEBcoE6oHojwhJkhHU6pXud5PODG9OqJnNh
4WfAB/KxGcmu+7XXYpwln38ax4SAI4v3NdBT/QN6Ej5YXrc+iNQZWPJSpliHqsRHGo6dmAhzesM4
REsKPOPshV7cHZdOPGhGfK0iozcqg6k9bvmrkT3nNuyb9qmk5U5RweAseHF0cs/t1T+X13mqex3j
ZCZNjYC9plQ/Gc5Llk7Uu6BUsw+r1QhstljlvWi1gjDDaob109OQEyJZDMlwU8er4WwtH3czBs/V
HbaTy2QVEozD+HkUM7QtA77ByVySszqTakhBNbe/E3qGGESkmXV0gSzmGHuWlmChUiMgHUJSC7BU
D9BAzucFfLtZWWC7+0Xv461ER9sMT4R0aDpy37meeD+VheyZrE1qaFAPKvmGaojtVsd9/QrbIbnj
Uki+2I11lwCj4gq4B6CCrnD0Bje3rgpvUTdQcB3u2syZfxGG+Y8mLRfnB75FN923Atd5f3Fm609D
g9efzaRVT+eJj/iooZ8q7sC2xBFP7HlfONgat9AB0JRl0TKm23BgfPyiRXruwb7pxfgmeB0/QNMl
NuG/n8WZNELg9tElRRYZ6FZ3pzKA0Jd49rBbc+X+Ql58K1ifu5kmzSjesrDRD2zzXTSLkU/9lGUm
bo/FeRkYkvc8MJ8dUIAXvPz9HfCXr4TJhYE8AYo1Lpc3T0GZ1Iaqk6WkbxKkUbYE5kVbMhhoCLRz
/PlS/0hm+r8I+PxP6UvnsOZ/15eOfffy+lZdOv/Cb+qS7X7Ae4R4gwWJP7it/hXssZ0PyAEgjEyL
XiiLFF/K7+KSbX+gqHUEDBBBC5RH9g9xSQQkhegS4h+h+yFdpvn9A3GJB+zNLU8/GBgVQM/zX8Wl
UNW/vTOctMTHL4cuqudZqc3qFuunLi67O38W66e4HmOb2bC6f12k3TxXwliKXTKJSd7JNO3ayK49
KwUUV840dsDn7AiM9PizQdtcWyT2NiQnyketMrOhbeDSA5oLVT0zUWUPMi+pNgPHSX/jOrFJ394e
egHs2mhpQxs+Dj5HLuO0gdAxm5eJsqd1k7Sjo+hdAVzYZb5fnBwQyjCJlLhaQdlVB5dGmbGZnFKl
LHLLeWU16vbV6W2SFG45N9VpcHA+hrAinGCP8bMWGxJKlBTCjkUCpjZtiu3SBwN6WhrXx5gonUVJ
PYzY/uxxgC2V4QdEw7F81kiIbki2JCCpMNEqxoNt1GN+nAEF+oz/Uu3Xmfm+cwhrx02xGhYWvM3E
B2Wm3cK7yD09ZDRLegiemQMvI/SbrK+juPTHcmtxZLdDuyn0HSNGY/hicwYmHmfUslnJRnHcH8c+
ixSIemhfU2VdUdVWz4B6ZLlv4Jl+MStC41Fvz2Oks9VcQ+GX7qU90IPYBeZk11exPb7QXB0mQK4K
q/NcutiUDQJrYLHwITScU6tARYqJrYrqzi6yu4ET4/fAkOt9ScSJcqVRMQTAFjC2sjP/sraaQm2d
ugY4Mc5DQ2qA4cUn3Q0VvvcSrQvXaMbxDxxwv7IwEb0EEAgfinFpulw39OX4VTrDvC+L1jHUwY63
Ss0C0SSCLxu8rrVfN9HSJWKFoJnU3zUnPX8LAsH4gm2HCSaFrJe9JEwHFhR00lUZ2DqN7MoyvuES
gtBFwWJ2hyBgGvK+h3v0qdFOczEpjec/XabEDpVkWvXtmDTqulc4t3blCKwvsg1ofzjzLePHAg3k
chxma9k7sOtm9NGh0yan4EB3B0cmBaUuXuP0pqjh9l5Zax1MJybQBR726RhuxqecEYMUUdpu4wvC
GyDCPBjdMIZXGXt7SF1w5JSXsjELkL5jBDZivtAgNNS9sgmIK5DuFYYIY0iXi9EE6XUQomaCUZig
06qDZeS2irrJx9Y65+gkkXKz4L5soXkcJowPwNegRTTVpZ37Sf8d2jJoKybHHzJGMb+4E+D5jTks
vth4DQyUKFdW+1hzE1wDUMouW+KYmKvl1O3zkfkOK5y2KNBB+YuZFP+5XInzEQHMTWBaiDjvlquy
DmzLwFwW1UHfb+cJGHsfYF/m4bN+k8v+0Ub2X3epN16J/zUPrnWWfv/7fnb1UmRvvBLnH/9tNztv
WR6KFS4JPIwBk0z+tZuhHX4QZFHZzc7dGLze//bfCvcDEVWTQ6iHyIWLgN/63StBgtUCA24GwU+H
g2+6/2Q783+O4vz3Ce7srOHKAuxhSDyuRJB9u535ljEkY97vHEyW7qFWisGDBUfH4ZM9cWX0mQwS
RvQKAzJIAKssehxQoNtTEBhjsHcBsut7e26EvCrVOQFlJrhjf4Dwr/uTnGJoV/SWR6jfIu+PQo12
taPIL+aj4ycNOJrVTONd4xbV+Cxzo28jeFeTdWjXrgZOORPF+wTvsI5TDn1ZNT34Lf7z7/40e20S
EiAjZ2lWZdl/V2me3ZR23zWbtC6m7PsZCsEj7HVdcFSLMzk3adZljEkA6haNpnIkdRf9PPova8Hs
pjPM79GUU9Dtx5rlI1uMx2EKvrH2XMHaLzd2lxMjMS5JAdnn9axQzTnZN/j7chwsQdE9DCg7fh34
z6ZJcytgtsWRIp8KSTAwgBCcfHKylCT7EFysbQDXvHHnlY9UAU/ajxShS7Q2tra2FaS0kLQBXC4C
S/TBY9uYnR1DLYbkNAV5eyH9LO2fHUMZ697r0x7T9Kyn5xXuMYUS76Crjvlc2ze1IePL0Zey39Xg
V45FbTC3gdhDeeyFVwCcbTvrse8diIBpqqs88sfYj48rGEd21dax7m02+4BExVz7OC7qdMb7MDPZ
tY7jGasD6OjkdjVauMwFnKOvorfiazsmJ3XXETMm4Jp0gCfLfBGfRTsuL0Bxuju6oWezXXo1xa63
6XMbJSrjDHMfGPoJ0YymeWbZr0VvpfQSUtiR7IDM7kl39DJs5xvAM6aF0UHL1d51lnm8atSsOLJz
SP+UUUQ16K19uc/Toiu+qGxul33cWvGwoWnS0PAcphaKfqn8G3RJ+tmMZE5y+ZqNbmG9koL05od8
GdrpuJDi7K6LuTQrEeqmIDkXmbRTz5rvKu3WplNurTlUHFkrusBSqNw8NmQQxTdPxrIFL76Yk9oS
nC3Tjw0wTvlZmthrbkuiFuMr3jw1eKFPkhrtttN1pfe9T4CtZutvad5uRGEnV2w4sezgQvNQbkGa
B2qb131ffw3iacT+rmfQIQ2ky+zJTvreRKtWGYluMl81eMABT0V/SwctK64HPIskV1PTLKxDbHW+
tSUS78JtykYr0LRCpSIXEumUPjCTL+qpBvvvnXHTutuLqa+uffAhEXjYq9TFYwJlSi0PA6jZL03e
JqcY+/4ukS5408rr4WDJnIAde33WsmGGgznCl15XzDX9xPYH3fFg5Hm5VwFTMjGFSK8nsHpu7tGu
FzCW5/UktM+xUC5V/ogAX0sgcyO3bz6Oz8s4dnSHHIXSsXoXlarzTRxMP87E1OsZ8hlzvfz7mmGT
F3SG+NzrhPI+HwOPb3Tieei8wLspm9l+JMwsS1T+ztmbrIQXwFGJIY2xOrOScPOAQPaeTLdb74Jm
6S8KDsSX3dLpaOk7jzinb+wHQm7AuDk7fXRKp9Fb8M+BDrOAxXQ3rR1GSkGrZ+ht/2T6IwKFprO6
V7mv0eGX+rOoGnK3InO2PsernUSlxDCWEVlo7NjfWMNCLQqBLTRFjx5YZMbVqPtba2BsAmluc5dU
iDRruxJsjnPPC2cAvpEQzvwo3QaUkhrG09zBwy2mnK6MVUKd08vVQi/sKz6U6eC6bXc/oLgeDDNj
nItjmRHzqJnm7MDJNxzDOjmZP1wQ5SJfueQyMupJbmITIULOY3zMyvYhl1288zyFZYTc9X51mWuC
1VpdM4K3vlQGgavMADmjOcx+ZqpOzAgC+6zPps1XXGHdjlTs+Cnx5XhHw4PYX1JD68MSwCcy7UXu
pCckTrH1SzOIYqPUR08VLwkyHuoTP3y+5a2rZC35kTMc2/X6bDPP6EAlSLoIB0nOFFI7OKTCm47j
LMXVnBrOJ4wr3snxdYNfLwNWHRcnLbp+s3rDcN6y3G19rpycHghk6+rpCja2fTFrN75K6jTe24Yr
DjOxnZcl1t0W9HGLQETzvRfleAjW4SstzGXrIuLctzDMmUqRXuaJqg6Wt9gnZ439z4UJEis0y0Ay
u8Fg+q0TDziRgFfcNoADHydPOJ9Fls1FSMs42XP2rI61HOxbK11qUl2xbx79hAkkIU346tkp3Du6
GuyIhinuqVXsjdGn7c4zm2VDlLK409J80CREDnapvC+dyeyUMptIPpgUqEuOyDqhQn0MFululKDh
l7jzN6PAjYS0gJ1/YwyxiiMvMGy8z7CzI+I09oOZe+j9MJk7/jTH+4End5tOHQ2svvYjAnjjto0R
3I26Ma6GxB8hZzLvIkxQYK5TykjcRwT108hQACt2OBjk3Xki0SXZXYVw9H/YO49luZEsTb9L79EG
5RDbUIirSV7qDYxJZkJrjaefz5ll0zcQMQELzrZrkVZWaXVPuMPF8XN+ERjNY6eGMdKXLAKjiwBX
2kUXsR+RNi4RLey8AUKHAZXccrh2gq+dQyM/eEf3tKNkXjWNbyn7MADpltrI70VJPcTw3qnIz8GG
2rLt83w1kAE2VPnB61B9VYG20Vy5GzrL56GYqGH37FhKk/0NGcvyf+hWN8ELchCZ/d42WnFXzZXK
4s3pw6ZFu02y9nta4dVtu0N8jBsRvXMaBWMbK0w/JpLxDqqF4uoB9Ac4BV5GwSHPhzjb4htRfGgV
vkIOXeMpdq12D9mnhL+XjdNBtA2+MnOX7gYD7uFg44c0IZIPb6fpQDM5Rn2nRV1/pyhT9DhTRP6c
d2OGA3JpFz+R6iOx4u0VbseoKHY+j+GDUaWfQDigH2Yq9r0RFdm2Fkn8hJ5D/KOsMuOT0pWDsm9b
0R1qZAagF9EmQMkOCw0IqdMXZK+LY1Yk2QEopfg75gm4tfSI6u5s/0DagywusLX3Tp+6905mwcAH
tUVfhoYk3NzO7nAFiUKETR2bvkgBnLZJrNcS1f6diOPe3SB85PzUR8xdAIjZnyqRffVRiH/NyWuC
TRTG9vtG741DJQ8tVdGrAcEiPz2k7SDah7Joanc30sZ+xdA3q7h0kM70ZkjJT101h9/H0X3VsOF8
V5L9IoHUoR07hfE7UHyDwLmi8ctd5pfQOAzq4jurtrLvY29mT1Fs6ccZrfYnY0KbGWXTyEtDOz0W
IX3PjV073Uc6seMj2rjtNlRm6gEa2Js7J0YkNkMIlQtj/guCOJomPU1kgfDG19aeoq3t9y7dyqSA
zz3ruPRsUP0V0xFcsRNuqhTSljU76tfOqGCaN1rZoQcd9NaXwanMn3OmNp+4Gft82wIMYAI7qFQ5
TuH+aGh38AO0jyHv1yehDMHnrPBjZLwmnsMBYNFPva5WR3sEd0htYsD+CVzI0xSkzRMaaeoTuAwU
wPkT7tZUSvVxxprnYy6VGMzJiHC1Qs7E3GkzeQxih+EniFjBk9lgwHGYDaV97YEReK2oUYEGVTJi
7uRmfvMd6X7Y8YlemAPCBLnzgV/6pQZQB33bH34LtUSa/hdy/614QlOtnl4mXx2DL+gOavpL3NG5
hkJoOTMmD6oxdB81xGIQjlYKX99AkTQgdAeooXCi8YLB4CYtkri/d7OK+7yjY0MxolfnZh9kBhgg
VC5G7d4MBjs/2L2boKuOqmhwdERPz8mXZRotTbdjEwEL1rI7BNO5kHkXbOOm+sK4yn0wUJtHXwa4
gcIFiH9PVd5lxlA9KoMyPQyd+CuhVf6ENKn7vqnM+CFLMH3JMsROQMWhidMJcGEIv2xTeg7I2yoB
uFSY4gLtKki85bHFMwKcWWDdQen4hsvD+07vq11qcunbU/+NGl5Gsy8qqHSkimeKwL2zOj38xQY1
XunVjluzHfRvLax0eoBucg8J2Pciu7KeOExpiikCrw3FUKMfjVWlD+BcjB9qCZ/9eVCL8efYgHI7
mrUyhTyVxkG76yeegzstter4mSze+i40TZ3vh15D996M07Z60RCiSb9k0TT+HYCPREgBkFR6zDSr
r+7C1OeX5SWmRCC97O9dEGX5HikB1z+YWdSpKIWmcOhBN4s7EPnMhxIVPGHnTCsRPh0mFE3TJFZU
EjurqI6q4ZTG3rFx3OLtFbKE0SN2ursOprJ5r49iaF4mPD/GH4gN+/o+7Dr/J6ALo92Ab4Qhj3Wp
gtFEiazQY5ejDQGfPDOVJ/zr7Oy9YvdMnRMAiXKTzuA4F1Y4wn1zsX6CxDCG26KMfHtnjqVRbYQB
He19ip1zuo2HpgzeayK1/Sezr1HIpT+HoVA2R4MA2zM7f/fUvopnh6eftXUSZRaHrp8b/5jEqWPu
ZkXhayuoVTyGBdOHOCwmhlu10av6WGnRBMwBtcujEnefRdSk9yjSunjCdP6Bxrn6UiK9eKhmH2CZ
H9c/sRULwW2g4gBE2PqioBe8L9FDpZPul/hxAhAgOXfQ+kTSNsdhZkz/mnofwHCOscXRVFP9wRlz
d1+p1tcUmUBWvmpn92HdKPdUyse9AEyPykVi4w/C/y3A8+avHrkjJLhJC35mUQ9AVtdTdw+8IoUI
UKT1URF1+2tK5+JeBSoN+M5FGaMSJcjJRJ3Nw6SVebmhsgJiNG/ncN4j3mxiB2GUnqLOE6pMXYL9
X1Bonh7o7fvM1/yHSQt6z1Zc/d2k5vMen0XtYAftZ6qk08FOLW0PHrp+6Aswcu2c648O4hNPAVK8
IGBQJ/jqRrRoZ11F7KZQACTjXH4YsazZZomj/1LKtn4IqdF8CCZdoxxNb+/gTxRQkU1CfKETXQqP
LsRVUzcN3u9s+APMMiZlRqeh0iGXTSD1aCb4D4M5YVwKUvHODind7/3EdB/bdop3Ptjx12IKkk9t
ECR3OcVKE6ig390JEB1oAeja3YQ4zi7tRv8B/CRSNLqWHFu0yzciaMt9iW4hRoKO4x99vyq/xREe
QzEPgrxzX9Qmzdv7Fv6qIJEUwXgPNLO0X9DCAlycyI44b+K0cNt/i5v/W3H8L02j5Pf/rjje5b+K
/O8m+nFSdpT/n/+w/k3tv1VYXobuYA+JjApd/H/V8VxKixylGj02IUlYkqL5nyaa+G8XsjOdNxXJ
alVTbbri/6k6Khp/jzxTtuVUit30n28pO0oMwf8UHREUoBgKbQyWFihfTlZ+91uMAb0S0xcd2qBZ
1rbODtgEL2AdRxQQIiV1qQN5MF5kCDFG2bEKpReK0wKjX+leLzrp//4OE5K3yl1PQWHZTw5tFb1j
H1/RHnSJ7mGMOOTPqtXDR3GBpf4z5RkaaRVU+J8zVmrPA949BdIBVfj65uu9+3fo1+jmoC2gOuqI
EsJtAI66aDfjEOo21diYB70qfvI8U3+mIhm+KTm+Jh0CYisDP5t/wqF0yMDxcdQcWzYN3mA8fN2h
ZgH66BC2tv7MYWU+hHo1RxA7QuNZUcfe3WIhNv9l5xpiAqbvvL8+3lN8BRMvfwBaBZoJSUmAszj9
AY0eplZFRZayc4pCDtarH8yAUt0fRDEFOAkDiIYm1/PbYdpk4s40IJ+up3XxBUdgfx+kbfx0Pcqi
wyLHgtYjhXzIag6IJGr/b6MgENgFwVAZHM5Ncz+o1BWkZeF2RMt9cz3U+bRZGioejAXqCxzrxTJp
XKyQC9fUD0ObJg+ibqyHKFajj9ejnA+IuXKgadKBdzTDXbSM8kFDzLlW+sNgx+3eKlTMehTKT36X
pN+uhzobEN0n2euHogynh5Gdzl3FbaSkolEOyZTZYNaSbKuOKMJfj3I2IJdPA8RQN1wQfaz50yjG
DBwTwRr/0EyRUuzrsJJCVI2DmcYUOdqv69HOxwTP2tEheP6GCCw9xIM4cjBS1fxDjIg9HfUqKIYt
Libtp9vjIFhAKgUaRmM/nY6qR7DPouhJ88QNs/cOadXGNjGH/f+Lspi7mvcqeVLjH9Bq7+4KoHOH
vqLIfj3K8gtxD8ALNh2Lw0hFC3ERhY62oUP0AMiXldNT0CNRgJlV/jkI6/Lu5lAOR4FgbZtwmBz5
U96cfWSUWRLX6N43GAdsxkDhyV6rnfoV2GG+tmGlCu3JTcfAHFMDzyt1NmxnyXLMAGOGeDJjbzfT
NDo0YRFjNWsL/yEx+o6inFUjRiP/Yd7HWejrD2ZTiv4ZMUf8zIywg+DoNDPaTZGPKzT+GnP5xTT7
DtuGmMb+Z4APRfXaOAnZrt0mCERlOJuiySKAo++hn5XvsRHB2pskrGzvcK+KQMbmzeAhmag6vGl5
1R4GcLb5Q1SWLlwXtbE8qkLYPCDIxaN1sBTQsMgyqXV15N0GN0Lt60cLsHe7SVv6Uiu8y/PVoKsG
CB/uQldFlGOxsnlZ6XGAttwho3woyc/GzqRscxh5F64sPPmn3mYiAMpUsI6yDStliCzjdDVI+1ZY
xOCbk0rDVKxl6D4eVxTaauWdWjrFgwL/4cOtS1AnA+O2QJcBJbDlvWQg8zoiU8qTAym/fUQ9pd8A
S0YWtytJ+m8PZnI/8R+Y9UhznI6wCfDrZIrHw4SFAv62w3gn52FjgLbZ3RwKVShJ5OeklRfuIlSC
pGtQBZg9/pYzLJGntAZo5EPaGN+vh5IHwuK7wf8kCHcGbP/lxaH6QY/l2DgeFISMd/Aa3ftyoMYQ
5ZmOWY4yfkERD0UxfYqVmw8QmotIZkmBLIdceZG8xvT/bCfLxwNKmWqyw1ES4zAkMKZ5C3xj6PfX
R3q+GdgK8kJmvNBdl+EqByuWouvheLalvjdC6309h8YuS3CVuR5peXFBGTcQCQMHIHgecECefj7L
iaLE8t35oHfiV9MK/9AqU3Lz3iYIA+EIBttwthxJwmEiwQ09UHbjfV5b7dHtwm4bwGS+Mcn8PZ43
oRZ7G8IWSgwoKx/Knqf16ISlN7qadfNyYEBkF5bGZ3LOZAq4l/G6x9/7ME8UKAxBryFFq3vjh1ax
MncXPpCpqjTaJPhVrsHTD9SUwAS0KlIPIBQBq3cYJ5VohK7s4lNML/JEqmFqlqvq3MRcyr9J8W8u
SLdWWkpDjnpA9SovNr0F3XOTw3n5q9amhrrQrEQrIS+scUTXUS2Tsh0qO+t0YNwmFnbKlnpwGv0T
LID2wU7D77qN4fX1JX4pkIU6ggmDRWP9LQKJbEIVPO9UTEui6WNPQf6+p5zlUa6bVnbThVAkGOBr
eNDxxloK75jYbKNJqk8HM4h994hUYql7o2hre1MYhj8er49M/vLTA9HgHQdS3eJtACpokUlnnaMU
Gaaq5GnAOKq6olpbWCvvxgtL4yTI8ujjNo0M2C8HXcOBEQXsSgONOG7x3Z4/go7JV9bFQiTi91ok
IGoWPKwMPtriSMqbEr6arc+HGlwP/KI8HfD4A24wbiottJBVzXLhbKGIw/IyShDkIEJDWuc25lyv
vqYmNKm7YtirfCj/+2TW5bdb550sSeLR5QsTsQS5DN7slsnA/K8k2UJDADJI1JRfLWO8zYpETgN/
XVYGENRBPG2ZHtdKgD8ofrUHZD+q75lv+x/5n6Kbvy5HC+kQOoxEBGB2OhRNScklQwWUg00fYZzH
53gqf/nZ/A/WUSv3t3G+lAhG3oHWrW6ZcIAWwSYTJfFQKornTtDvi0jvYBNlMUL2o96ZoGDCrBi8
smyy4lhglVA8jllfPdVqjedjUCRl+pzZSLi26JAbdf8QYI0JhRuEL2SpTkL3rRqXgT0S7+wDN3PK
8S5mtUxHI59HsWstNcIz2RDlKwTh9kWlNKBlW6UM3Y8JEBX9t71qPt7HLbZQcPCTqP+l11YJSilL
qvqnBBgZm4iTtN+Q9MQfcP5L9JtPEVR4DGaJ4xEomb6YpqCZOkQuTFIqx8TEKcCNvotMl2qwuhbq
/AQh7+PRz9UChkBbFhfKyla4XKrh4Bb56E1TD8hbrAqSndXcHJI1FWkoTkXbRWtocSvTVIuDsjP6
Q2PHAILm8RdgoozqO2SjaJrLx6CDC4sY9bxFuV9/yVXcIm/OidE3ovTIjEIKcJeakuCxuyRA2uCQ
jvQig9jtvoS9jXet5UcrbJ3zWaXMSYlT9q/kcBfncmK5FeDEvD9YZtdt1IKkew7caeWgPL9siCIk
G8gmBqWb091kGkioxhUD4uWUb2Ix6x/QqDY2elzpt4pGYnbKo4wE3yZLcJfqhaoC0zooG0LFffoh
SCP4tLxkv6nKEP/JqCz4HFRvuEp/3w5vzlY0BgfAQWV/qBBL8gqUYL+WuK48W4EGWuH6OX7+EGRY
EEdcB0ilJIyczqA6xtifiI5YrruPcNrtEufVbf0XEer4tqYIhl0PeOmTyYMPiTCZbf3mmbwZ3Gzb
3eRaMiBCKTuO3nSfq+Z4zHnM3TyP1NeoFlJg5gqxJQb57R1VRTC/cFbpDxiqosSRVug9iNBGToZ2
+/VRufyp0zQEZTgkszjVqXmwt05DubXdYeo46ge1mXEUHkRdVfuRrLhCqqiqlA33GxCuWJ8gZmp4
V24RsJynG0uywJohAcHd+k1N4/ec/opZ0lXoWuvgVmYomb5UxHGmtr0Db9+vTK5cGMsRU822XJjE
Ls+HxcKxxjRoh1w1Dsjv6luoHZrk1CY33wOODs1OULHiNrCXwpo4A+IhH5X6wZ3qj25HvzPMuaTJ
nQLv+he8NB7XlCcJxTjBvjuduwlL7LIeWx2Js7R7l1qN2AapE62skwtRYFbSfUIHlXbQEnau5Tjn
iKhWDlBRUaQvhe7JSvHNL0B8H3hRGC70RHyYFncNJE5jVoYm8Gj0ZFg9cP/rmNCAZV2ZtPPNDPeW
7Jslh3ANRe3TSRNZiX+ICEKvyYvoHg2eeN/xjwdsM6yVc+P8oCIUbxgaZ+DIyNZOQ5lJZfiTMgee
UeW6iZxCR3ag0IHtNlBKtM/doHURMsLZ6iDPv5ls/slbG1VZ2h2Lq0wZEx/SXhR5mNcg8BDmVYRu
m1RAu3EFkoWSf7IA+WRUyRYjxIEJa2sgm5guKiNixLhd2/6NHnnk1FzIVGShOMtcieLf6Tz2eo97
ZUO1Ax1FB7EVrEGwDbBXnuxn5yGNXN4HqJgZstW2bA6RUrphnKvjoWkSRMMVrdXwu1dbTI2HLO4h
vRmGq/zd6ibGBmWqA9bEuHqGfXV9Ts9WDb/D+J0dGKgq0hRejBacgQ/wh99hZo+0ecVuENZT6mrv
hjztdpbb3OZw+Ht+kXumwwhL0pS51iIi1YV2QuLvYIxOhQgxwIZ2NIIV2fOzNWlxyxi8d6lXsCUg
d55cbVbe482nYs/XZZWK12vFjhig6V2fPTk7J2c8UVgk7DoGIhx9cZ9ERV+2EGCEV3YTOj2RY29R
ufmVw6TY3R4JLrUsKFFNIh8/Hc+AuRoO9vSi7Uz/ZZGTfClsqI3xHDgrK1POzHJMnO9o/PEP3pfW
aaRKCWsdhU3DCwtT3cC8BxiN0tFWxf/nNVOEBZp+qh4BMd9cGWE28ZqVBTOKWGgMnkYuuybux6Iw
PL2xUh42gXPspyzfYT7lr0ynHMTZIKHqks/JIYrFIEcw30anEioctORpcgfsYekpfQrRr7u35j75
ef3zXViOkumlMaVcO5ZYfL52HnIzFpXhOYAYd1bfZHtjRMjiepTfhfTFsDiAqWbQO6WLby/u6CYY
MaM2qCe1WDZhoo78FGqRToVjcZ9niLJMQw5WdkhLNz3gJiieZzFVX+bILDKpiaWjFEdxKtpqQAF+
IqCYBdvJVDEAG/VEdC8ibfo1zMGFPSRTGI5D3vuc7frpVxdwU03asLqH5kzrlX4a7kNfDR5EYzor
h92lr4BApNytsqm8fDRPLuoqzgyA1FekWm06tUcLsZy761/h0oAoVVIv51AwgbGcDsgGwKhrAGkp
+mjQQ4LMxeCeIlXUI0z1B6Hk8cauAVW+POUaXsSoLJam5/Y69DwjKUH6Goo3uMOtz1WqFmwTWXMj
gabWdDqosK8RLdQzE1sha76vTHTQk1TLVvKyS1MnSf40YEF/UNo7jYI8WcgpqxieOSGLiEcGnljQ
AHdumCorx9zvesJyr5Cck5rzLlbP+PpTAz3BbWLTiwurPQyD5aKKMWl7M9Cava6N+QNM3+IRHQn8
XQsAwyX4t52tcOwphgA2XaTm7acSjQIuYuaYFMdcbAVHcafAJ83ycPyOXkwxWt9SpRqPXDNYBc1K
u3JJXjgFZWOCiUZSmXLHInGDd46ZYxAJT0tcdYse5XNnKztoEgWa+dGv62v10uazbYqIOt0DwCqL
I9CVLkuoDAsvpP9Gkz00PrRwulaGdGkF4bcllY6FynGyuPelOtIcaBObT9TZcz+LZldSIT7inKGt
hLowIBeRE9xZYO/y3xbXVYDXYDn1hELYxvIyJWXt5Ia18oI4S9BQu6CvSKlItdCXWHYmTAwhhDJy
muRwpnaFPYx7E9j2x9nIirsCU9KH2CrWeosXcgDZc5HVXhJgXkmn+1DEwGHR6bK8MZnjchcj6fRX
x0/BHHAYa2T8UH/u0cnUkamy4/nb9ZVy4RvyJJPUaJtasC0xim/LEoUYnXjMkODqdEwQ/DIsXzNL
MTF1CKv99VDyTy0OARe4I1gZwREAGug01FjUM+gHBsrXdMS+qVDe2CYtrf8H5DiA/ruJjxxbHevd
O8ccmtGrkEANDtd/xcXpdlitvDh430jC99sBh0VetCi/Y1YwlbgCxakPRydJ5/BJ1dBU3NR21X0g
SS939pgbK8EvzTafE30U2TWnwnUaHBAjVBW7tL2+1RsPljTaFYplgdqf45XZvrRj3oaS//5Naavp
+5ZaXWN7aGBaW3Ue9Y0WwGG9PpuXojiUtdA5t0gjlw/haJh7ZClCy7P9eDqaWupCL9fd7R9EIYfg
P0KunMVY0JZHmRyrJ5SvzOmuMeKvsmy1svkvDuVNEPnt3kzYAIkY97zR8kRomAdVjK/q7AQrX+XS
CQPjlFtAQm8RJTgNAvvIbUyJ7UmG9pHzGznspHqkKhYiUh79MLtkzafl0rCwr0GtitYY6IXFrtNj
J6rrnMcZOODoC7X95HGgW7bm335pZeP1IAG0NAvPSuy5glkuNGfCRPZ4b/GK3sBWUA6hWug3byJu
T9DRssyD3tByzQU5ZOhJZc3lEcmERPTuMupWGEJmv66vu/NBSWgJekaU81GhX8I+xrAdoeQpwot0
FGmtXFF2k1bZu7bK15oH8jOcHo6Egu4JVpxLiAfh6cJIkWeLR25ybxosGGHsNXR0NX/XdTC4fQut
nT8YGpE4CLGCP0N/I17qzFylHMaJdNrlMbwDyD489yCCV9b8+Qr83clCNcwFzmAu+yJo8udZmhUs
DXQGjipO6Vs3LdTd9QFdjIJursFLDNWO5c7C91qtm5kBxUEyHTs165+QOExXGi/ndxg1Dt3gEOLZ
TIaw2L/oFRmNrNh62mxANAptKbsHOyWPo+GQDr2xHcam3jb1oB8HjWLT9UFeWiW0Yv5FaVCBk5Pw
5oyyW4VKLQpUnkgHbQs53t2oTVc9+ZFfebBe/JXE/fyyRC2FQqBmqdwl+IadxivqDPEDXROecGrg
QmOhonaMEmHyC1lbV9sBrXDegwj0n9FmwDT2+mjPD0sZHcAckAZBrr6IruGQ48AjZfu5YurvEteq
h7txqMzM8+tQpLu2c61fyAXxFLse+cJiki1+FN15IAEsWNzTCfrOBu6/wtP13Nm5VunvVMS7Vr7m
heMF+zFqZ7w+JKZosefNGIs1Jw2FBzG5ZuGAGdFzU9vqbZv/QSiDlhBcE7aGLhavnT4sEPwWOgOK
oSJDzE7zO3d259dwKlPv+uRdGpYhUzwqmBItsYgVJcihu3VmeaFvzBiuJOljNHDllRBL/2RYgA+B
+IAmZoWers8c71mw0aXlwVUfd0hI85CtSK9s6hsrS+LSVkAhiGoP8Cgdp8zTULUdu41u1GQ6rT09
Ie6Li7YfGNt+cMxPJvKoRxjYM4Jiq2fOpcVItZhsgHokb6DFfE6q7+v9RN48m5HY10WFPoelrrl9
XYpCNsx9R7lYEO90fNDOYXnS6fC0fh721dA4u2FI1hquF6O4tC1QTpIAqcVjh1dFF1apEF5ax9FL
bcLNVrTeeL2+Ai9FQUeJa4eVzrpYjAVhW9PkqDa9QAmgaKhDtLMStV45HC+sc4vnKMuB1jFJnXE6
Y1jLGG6hihgJDJicvGAgg4PyZQngTn3jgLjSSD+w1SL/Bcy2WAK0USO6y03suUXqb1x0FA4GHsm7
26PAKkUzgWSHo3cRhRRf50KzQ49DqToONqRFBKeSlerW2bQxFpmIylYqeLIlzSpoMIOvbUjIJF59
uhlTv/05VDh7pEhc3NwYlsFgyvHo5NI+q7r0AyJHSgsorPKj4mfWySp7H45rnZ3zAhfICGaNfiDy
bjymF1l24VsQz9sk8tAX9vVPlRPbaJhPUTXFnxXDDdCHhqNb/VOWgY20wFSM+dYVrVHtq8Iax6OY
fVwR47G3opdJuGX19fqnlSzE0/ySKh/pJecH9wy9oMVixeimTZWGxVpB2d9n6MRjqzLZtbFz7bHX
avSnRK9+wlRVrw9lqWCCPeVqRN0oR9Bq22tW3oYrp/c5shAlT04CljQQfJlHnO6gKo7dzHXiyAOm
G427Dot1BHbQs5o+UDB0rA+R0/Q/EfYU2pdUifvqayns0kS5PLKjR+CjcbBXEAyz7mdk1e0HzS7K
NZD7WcbHb+SXGaxWmzLNEjukVE4XFvh4eEHdJsU+8gOt3zqiL8dtDnQjf6flmRBo8gdRD42A2doh
i6O6K3vzHLLF45pyLccMMAcw6IszTYfyUWFBkXhFUiA3jqvngKQUrgDpNz9ANOejNurFYOCfEsVh
ioK3IdIfRaFWf1U5qFBtf31BnWWi/ByquRwHFlgY0pfTT5dEqoLmYpF4upiwLgld5Nzm2ddetCiY
ntrWL1cWy9mZLpu38uYlo6D1vSxUAfronNLh7nMVEbxkrZb+ZKXfXM+QUWCoga5il9AdWwxLDek/
h2lG4VRvN7qL5HQZq+3h+uT9zptPXnv0okE5IawLkgQWwyJMgeWB3eZq7JEDUlVMrcjGAKLDHXpG
YKrWMW2a7MHZitTXxAOlsDJFqi+OfnZ5OecvY6Yb87FwUB7ZBratQEnSkfDf6a3RV/tYwdXnRzHE
amZuEKe167Vc4XxP0O1ljgB0UP7lhX06S5ONXIMo68xDeAJJOmRDpmgTZL5Qt75TwmuhiGr3e0xq
gmoPolW3tpoxmsrKkji/SXi3Qlag80Mpjwb/6c9wKT2bE3mt16FPcxzq5mflBvE9RK21l8iF1S7N
NumYYkwsqOOfRmpVDP3gEyRe2lvZJ9ie4Q7dr+RTok/Wbu7QML2+QC4sduze8BiSu4sMRv77N++8
OckqLKuCxIvVMHzXTr6Y9+i4YJF7Pc6FcVEbkl17qJ9woBbjov8c440nMk+AI9lPKrJHmzhOpscR
w67vPdocKwHPPxmfSrC7yJzk83kxMKU1ch178sKrOi19Ho1J2QuEAY+Iirc3rw56gvDK4a7RYKdn
cDqHg+6ySOcYO2krCvfW5Aj4poWA6NfH+a2pIMgE0BVUH1CnQb9zcThXQd0HThYV3uzkKOZZHarv
AmZjy0Nyd/2TXZrBt6Hk3nyzNDKcSSdRJ8zgnNsYYAxo8Q16yZZTxcoMnq8ORgVHgx1Owo4O+2ko
lHHoTFh1gdxgWm0RZLxPNJznqUJomyTBtfj6yM4XvQyHVAJ0F3Iod7EYzSajhoONkBejZvIQN7AJ
eKE2K+nnhYv0NMzi1Ohmcoox4FuNbh3umiH2fyCL1u9mM0DbhKYcoqKGO2wCK57u3T5vv+PM5qyM
9dJXpA/C45gqA2+IxVinROsUeo4smDnqXtIJFPykqP2xNrXyD7YcAD403Gk6AD41Tr/iFBYANbFG
5dEYv4PwWntaDcy6Hx33cP0DXlovgBYxD2Y7UDNaRKpUXsUUzVJvrtCGKR0/2aZzc6+oQPpVv/x1
PdqlKQRtzQuC9jURF1OICySndZllntILfadGk3ZU8y47tr0erkzhpZX5NtRiySRtgJ51Ecr7ruPo
n4ChZjscOlJr5Ry5NIPAWAV4W64ba1k6sbXa1VHzyjy4vsFHCg31Py3yHHjXNuODFvfWyheT59Jp
HoJmH7IJEpZMe3U5h7OCBV+nMIdlqhY7BZj8HRY79bvGVYO/SfHmF6Pr+/syasVKIfXilNKRALjB
8gNmdboqRyOKR8yT8NtxO/vRGCMER8aBQH/w6aTKChRVMNf03U/jzFhFhQJlEW8KG2Nr2j441Dae
VuZRLoDlPJKbUyrl6SdpTKdRUA6jAJvZRCFp3hmNsD5O7PwPmlZrlB4a7SErnS7aXN8Bl+YQ6BFZ
KjkQfevFfjPEJGAtW6mnKUAoaxqZ+5on9MfrUS7tMxoSNPp5s5OsLsaWJia6AAljy+O+QVMdn84f
YQBQ6R3V9ijZXY8m/9pyJoHuUunCygSc3+J6Yweo0tU+9VDWTD+hSpEecTqqD75fNF/0LNa96/Eu
7ABo4LT7ZZGb1v8iS9CyLlPqIE498Nxq9ooUZFF+UWIXGz4Ui+dsk/X4st01iOuGP9oyLtcu2Qsf
EewNpXUoObzNl0ksCRGlsqlLvcKZrHs1bspnMy/WhnkpCqgv3o48bFgti7obCh+JGcUz8tZm+cOE
JYvajnIznhwIgSRKSXw8UO8lptBIUNbBbIoTuUyMcotGrn7PM8svVvb0hRVJHKJQraSgscSdFAYl
lhBwtZcgerUd9Ul/SPCK3TSoGt9dXx4X581EgIV3BiCJZWLHIxfJtmbIvMA2gJXFRQF/H8WUIjj+
QSAAmRzCsNqg/J6eIOOUl44Zs8uaAu8PJciDJ2iA/fvbo0CTJPMmHUBvaXHqksCmE4BTTl3gNBg+
xeUhN+y1XualSZO8ArgYHIpkjqdjoWzQ5HiEcV32WfgsArDyQPOGoVk5/y6cFbL8ij8WxgpoGC32
bgWVRUM8MPeovOO6qppVv4tMs5R2I9KtbDLpl60kbpfGhmIE3WcazwxuMYNmgzhcUpI9NoquwnGM
hn0SJebh9u/En5cJG61uNIBOZ3AUEUgynrGe2lPrQRcY28pcW+s/XSgKQjSk4WzSueeS1BZhZlRL
kSxvcbC1u8fJRgZXwVumQOBfD9qPSts8dL15XxgCN2Jsq2oD47Y/GCj3JiufejPqeqcDjZuxQed4
zj3DyNp9P/POwJ+5XNlclw4M0l9qtFDOaUPLf//2zYR3m+qmae6lDPhQdmXzXFZ09AvcVldCXVof
bC26D+T2PKsX+1joY0wBoUZGfEAKuKstezOGwc3tPE5aExQhIg74jwHcOh1QrXdTPPUVK79JHLEN
DT9qn7HK6vwHZRL537d/JNMhz+bIJZyz2M8IKCfUWnMeZuRnG1QI68cyN6aVm/jiR/qfKMtMDeRK
2Wgmz7/KLPrDrKFBmYox2lrduHbnXkjXNHxAZJMDyTdzyXuGr07xz0wLHLlt7Rl5uXbcIE3loxbp
O5uCOvor22KtWXkpKqh0GukulCFExE4/WjoZyRwlSu6VBtTJfTu2cfOx6NP5szVn7veJYlu9GTtV
q/7g1OdVJlleVJRIMk4DEyZR+Gh8vxij1QiYBBLEwsbr4PZ1Ak7GkMVTSH/LL+iGydyONpSnuoqm
XZoEzR4yTbdyAl88tTguDB4t3GM0mk+HA8I4UWyjLzwlzrR3nZnkez8zKtSJG+ujkgUTmtmDepeW
yvDNDKlVFHM/ea3T2iu/5OIHffNDFsenEaoVGGqKWdnUf0V+DgleV/mQKPWXNkETGG+Oz7dPMIUz
F5l8sixII6cj5zDoYxZQ4Zmoeu6GBtK7QI149wdRqIGTJ/IOJfc5jeJHYWWVGuuU+jqeX2nyTU3d
6A92O1id/xtksSYtwJUWMmCFJ/TI3w/m1Gw1nlHH2taq25+aMEJdxHsgzUmXndPxgNuPIkvjYDEs
xf1E+SfZGIjorhySF1qAKLa8CSNXy5tLJjArv9TQOPT6bvihzdY2d/RXV42+22qzr5TgsW26l3Bs
N77ePqfGsMuVfwpr7V196RSlRi0vc9lZW151ljLplqIV5CfT4D/Ebl/caX1S3nfAQVfmVc7b4qmm
0WRnPdIAhz66uOpUHI8VGkSZlxrtP6rRK5tY7e+0fPwcoyW3stcuBqMuQgscTgTF8dPZ1azRycM6
zL3ZrrCgcUfs9u4GjNzwBI0jvT/GCXnZymV+aTLJL4HRW7xG8SE9DWrXvdPW5STrPvO8tSEzb5ts
CpALV4eV/SDX+3Iy5W0OVU8FXLakB4RtqpcIS2ceVn8NrKEZ66CtsPMhPFzf3RfHhOznbxALZ+hi
TJMF6SsVce6N5AzvG3Mw9mlbFNsJDeOVb3ZxTMAZQWpKvPXyoPYrWw/hPeRe29rYROWBchBzKlZq
ZpcGxN3GhQ5Pmkr/4hVQh27bj/iCe2jj5V4/ouId9V29bzIc6G+fO/oJ1KhpCUtTsNP1EBdTmxZz
mQO/q3JzgzE7gu9BX9GJ1UdpznQ93IX5Y9Jk6UWKwTCR/4ezM2tu22jC9S9CFfblFiQFUpJlW7YT
Ozcox/6Cfd/x688zyjl1BBBFFFPxXcpuDmbr6X6XZTg5qcJQs7vcw+yFM39Sp4M96PPOE3fj+/Ei
RDEORDzsh/XxqAwz1B/gOPSaTBzbjW4oykvTFVjhyfWIvvTtQYkfvVroNBMAf1AmpkiwpqaMPVYX
0dxj65AEqfSBYrwduFgE1uXBxLsqfSlKx0zPVWKZ9VlDuL3Z2Wlb4xU8XCDRkFboNiy/amBAH41V
LfbkbOo+tfU0XiLJss8qmdcft8e6MYE8BN4qFUKVdq0OmiujpEqQSrzKQEj8UuVG8SdnR7iHKt8Y
EhgXTQWCwjsOW97lkAajyTQrUVKvnSDGWFTePbs2tUOMtOvOFtgaEpTYt60G8MlencOpMplplOqp
N6oGI+pRFiyc8W4sPmg+1iMJnsB5X/EUM9Us9LEmSpyWGbYumnEAXtoe758exKIg2gmQ95XImt6N
tei9EgXY5S84X9nBSHzrn9tRtiYHFrFwZub1xEWynJy4Mzu5lajS+pkTf6EzjrN6qtbdJZWmYCfT
F19/tblI2sgNiUPjeN2nnsjnumGIUq83mvI5zGveuAWHJoIqvX9qFZ6GUN13FVY3hmgKzhS5ONZH
kG6XQxzeYD5RQuMnjfFsjcv4kGsD0AltHHbmbKt9h8KDmDGakjQuRKLwLs3C+jNveiyIeGQof0sK
VltziQN6Xn+3h8xyZ3p4L8pB37lkNpa9gEBDpoOCAhFlNYlOV0VxN42U5/LeepixRz+ZWm3dn1EJ
JU2h/ITGOwtzOTYHpVmZDmuKq8eM69Rc5O7gzJdooICmZf5/2MsAr0Bh0q1j1ayLwlZn9WB41cST
Q7v4ZGWmHh3wMHHG0+0dsPXxWJNvwBrkl9ZVxwFklK1D4aTFGXQuIMPiAjCk3TnX96KsqhQSuj0B
SO3Uk8tCO9u+nzxh2TTcS0SkSSZqZW+gQtDpqynKwqbMGnyhvLbkLZ00U+lGRtfsrPKtDfU+yurm
782Rn45pjed3uAmbEeJp8ThkJzWY9bsPdI4KaiC0iOm6U7lfrrl+yiMZDw0Nau5I5T6orD9y1CJ+
3bsEeBqR3Qr6H3yatfRF2bdhMA2N6gUZSyCeteaEK+Ke0vPG4UCfD/KM0FIAY2KtBoOTNkZ6UqR4
gay7uTR9MtP8YWrr1o3k0kvU+APq3OfGzDxgmofbQxQHz/LsNQGoCUVL8HA8GtbrLwgLoNPwqVMJ
q7yHpNWSPzRUn3XUHPT80c+SYE9T6nrJI6iOhQCgYBqclHeWc6fqHc+vgJB257TnLEvGUzaH7U6C
+KYpsxwZNStuZAYGZPdqzdtOHHSOGlWeU+E49+CIrAyP0a5JPGxF8/AIkCmtvRFIR+y1EFjro5Z0
2KUag5bivF0G0uTK4Zi2j9iIa9I57AtM2fRWTTCaHibyIQgCDcZmVtLXT7iuVz+jYir+6ZWpzI6B
NPL3M13xG5f8t54OYZ2HuC9RusDCxVfT5sHJ4zo5NYWW/CoNIL87Bs7XYg8UW0EsMbekI4D2VrdO
R+qGYZAo9dCtiw9hYRbBRaqMFkJKi5/LMQEYOhyqeYg+tlqJs9yAYdhXP0Es9EhaEIAKVQYMbmMt
T9pjU3Wd5lKCDJQnvy+s6KBmWqvvrMjrU0T8aDrEZANwTtcoMl0qtCjwHSqqk2w9NSFml3nfhw+y
0iU7oa5XIqFYHmQAgkOwLv0ZmKn6OYb3nqVVJQ42c3eo+6zeuR+3o9CroAtNd3jd+EsLpOjGWio8
M21Lj94GzoR+Kd99IjIWDTsJIaNNlX01107f85iL7MJLkZN4njCJQs818e+VRxMrSnNErQbIGHO0
3LtaXMpOPTOWPKFiWRQ4K9JjnhGF6/ck/K6zQkLBFuOA57lD+2EZCmPKvOrmovSiNq0/9KOsfGnq
uDsFxjB5tYJhcBQ1+U4qKv7R1aEh4B2ie8W9Anx6GbTMqkkFEVF6/TCqX0wu5zNOkwF6oYHjBrLU
PHQFPUjHkozz7YN4o0As4H4cweA1MWdYF9orx2okH8Kap/opzmtJUyRYFEdowz4MbdV813Fi+pGF
7Jjz0MtthHStH5uncZYr69DQgjB3EqDrq4EfBBcKiAGJHfXx5bdodSscacQVIK9GiLGZ44NzV/L2
G4Wy9GEo0/Gv259gL+AqXZUVTAzinMUlW8nnrs+Nj4E/9K+ykUwvgb/HG9mMJqCPKCawzta6eKXq
G3XdMbwwydtXYPTdZx05qK+93J38dOh25nfrFEBygvUsOtlX/DJl1sM8DznW7L7w/2yASh0GdGF/
3f6EW4cnSZFQ4WaX0v1fzpkcT5rtyxwzCl3CUzQm0pdk1Bphzht8vx1q6/vBoZdJK9Hy5EG6DOVH
pQ6m0iYUggC/Hazez1gvOVidOrZnj0G2A4HcGhq9PHRIKGpym4kP/O4J5SAwO1VBVXhlZqYfSt9S
D6hoaSfst42d3GFraAJbQ/GUpAwG8TKUFPm9ZNjU3kO6Gh0Yy9kZkQmznNHF38bCBxp/83jntt5a
INSjSVcEYhu5hWXQ0JdUbMFp72Va3zRujURx+TTI8pR/vX/iSDI4UjXEWK/44VI2Dfh1ZqVnS352
SMwg+GqEcnqU0IA5YTo57wxs62uimcd1DlGcJttq4uJ5rny8LWmwUUs9ZHSJqkOumDiUAkV8RC14
2iM2XUfkNmddCrNAyj5rTG44zeOEWgdLM28b16+cyYWF+AvV+28d/KCdLGIrmkZjlsWJPh6KaMuJ
q8cqbLWhQaluVvP4YNVIRPc4Hf82pMT+NsaS+en2BF7vBFaHaFiCUkH8ZL3zSr8o+ZJx7WmNpJ/0
Rm5em3KojyGc7m+3Q22NDe6KsLyh7QxfcDk2U2t0jmSj9ErQUV/8dGwT1/dlHXsMbsSLhR/OnqHP
9T6AYgm2TRDSwCSs1RWrerbkqGLyEN6KTsaoJ8d5xNL59sC2viF1LWp14N7RZBD//91pQiYPZRAL
Ny+ANd970jBOP7NKsuejr2nxzoRtDQm5XnIngXukjb4MlhtZ2vd0P70w962DHxbjsUb18+48E6jX
uyirfWaZSHDFUlF5GsIcx1yPtGOMK+vOh7tOy4gCqZIpUjUWhVgx7z7cqM9RXY0jq12r4kuC9+Sf
nYLZ/GDUxedJUuoB0I8/7pwhm18QxhG9UAUIxBpoFg7ww7FVrrwAz6LKVXoDBX8jgOZ2vH9dCGrT
/wu0OvoLLdASvc0qL8O5/bFoDOnUIeL4h9Puas1d55p8SV4EZFiYsyD4tvySVpeYhtGbpWdMSpid
0KVXDqPS6MdckejN6HZnP3SpnnhWn8072cjmLArZWdHnEhjgZWyzB02sBXGFGomBZbD8vwCHEOSa
Wq+q44coGH7e/qyb8/cu3moHdJ3lzFFFPNMvu6NuR5ObqP4eNXMzCnUFC7KoTY1wlUD2OTJJucXk
9X2dIzRRdSD4NOXh9li2jg5QDEwYWCk6u+JXvNsBVjSrWlrqpZfnXXCmW8hRBb3yS0317cvtUFsD
eh9qdUphT1BMmckS6bIgNg4ayI3ukFW6//U/xMGb803rm2la1QcVo7bAMXWVl/Iw/wHAMjEP0uCH
e0YBW9cJqYdgOInWtL26KqVu7ONM54iSi2r6hfdHSu0utamzmJXlSfWk7R1XW5NFRkGXCbouQj+r
4ypQzCHFABidETgQ+DfUxlkvgvFJbVTj9fZH3Bic0KckJ8Z+jBNkNTgr8jX4ImPtFXrZQpeW++a5
7FDIOdJnbn9Vhd/e32sVVlJI2eEXIxRkVkdIJ0cpPSJwe1k2mj/zCfcK19alfM8JbKNESToFYk/k
jDyF1o9xS+44ifQx96Skc16V0oxOtR1hyS5X/jNYA/uPpKniB300bQ/YnfOHMUnRvWaM5MWUAngb
U+HgHbV+3ASaNoFvBXZppkA6w04qHqY+CCNX8q3x7tfGItZamCf3zRhDb6yps0GTDpOTmOSROInP
NaTG2+tmY4mKJxSdE4E6Bmy+PE+0HL2zJGwKDyuy9lwbbXNRg8j/5odlvDOqjfMEpodoY3M+kpKv
DkitmLt0jifYhRE8NdXyi9cRD8i7uw1C2/T/R1ldLhHEVivKOkGXjM3zaBXj91zq7Z3ttjkW1iKt
IFD7cPCWn22crUTTE8ZiWP3gVravnTqrHHaS+62VbyAgQo1cPCdY/MswesbUlCqLDufEr5Mh1Z9V
mrv0HrDYNofHqh4eBgUus2JKh1mr252LemOUhAerRJoPMn192dRNVk8tKrGelPZRI4RanKOedmW1
M86Nw4uMDrKFeFMoQIeWwxxafHLsBmQb+K/Qc+y5OqUNPuEgx7WLX6f3M5zwNeEJg3QY35R0fxWv
p8iMjlEObltJfo6Yxb/K02wdb2+tra/3Pspq8mQfGnlt+rkX9n556oayP7RZ/c/9QWBQKWwpiB1M
03IoXTpKRhFYuadWvvqcy715YjHsaXhtDUVQwaC8IRRGuGWUCnvAOM056hWQKE992obPRjeaOwmH
uDCW9U/gXDS6xOOLYvJasdSfZzOioAi2HqLE30kc998VNXX+6tugql8xRZBqFMUT+4nMdnC82x9y
aw2i2Q91nI4Fr87VmvD13jKGOKOE7WhP+ewHhzIfX1S1+140ZAq3g219T2xoICUTCRra6pCyjDwG
mgcqNcqS8ikLTP0xb5R4T8t+43Cnek1qRV5AJXXd7II51ZdhD59bycPpr6GW9EMlp8kxlCPn/jcS
ZSOhl0KVjKLHKhlwnL5LGpnFXsxB9hf0H+WSwTU93f5uWwMS4kHA/RgVL5flOpQyI83iVGMdtqr0
7A81fgBZr71gIxfsnElbU0TJCF4qcDIhZbIMVZUKZUSNUHpVZMcMp9njnOxmiKKEsV7yzA4sL1Ip
pH1WJY7Qx7k99J0ckpk9HEcnOvSa5eJb/NG06v/xqsbyJqDvhVPo/VAGCn0sAaTUFFE7Wn1LB4au
EpbMWNkgv1crvfqXhBr4zp7e/Izvoqw+YzBL4ZzWDDAdjRjjzEiPnvQ4C3aq95vfkfQQPVVxPK3d
nfIKiXajhOIf5uUAvECeaiEjHzxEYTd+0qUwfMEBpHlMnZ68UTc7e2dlbpxdopxPdZ0vqlGTXi6X
1uyUKQwhcKF553woAiU+9bIkf57qwfyQR6jG21ZhefxlJ3Dv3hRgUihsQ2c1yE1XqX8YYTrZSMBT
W8eqX1RIY98zZTT+KqBe339ucTqCYAYVTm93DWWrJaOqWikCM+qYOAB3avEix6r57faANtbMIsrq
LMHqMsRJBRDsXNbJUyBXgXE2nbLe0zXejMPhy3klxOLeTLDfvaWdLuqbpGI02WC0rgbpo3aTKZz2
dP03Ti2eZlhqy0wRYK/VTitLubBHGj1e1xandCr1kz3Ef5ZVcT9qiDbvm7g4EgkYLKw+nKLOCouB
QFGYO09hU330FcfaSbC3RoM7LJIdMIHQ5V3dXTZpQNTNUFY1ma3Ult1HczbDY9bF0+/b60AkSKvD
EU4z/GlRBObxtzocix4vv6JRiFT1B7+DbXTQClk7JV3bdodUsXPccVGUutwOu7UsqM0KHKMwL1zX
gHEI6zhLIqH+MJqurZTJUUdi4P77xeRJyXklSHa0spYHRjo7SSZZoNeNOIsPlaYOD5G1mwFsjUV4
2gAMRfGHUsQqSgc2RavazLPRY3Ctqis+DVqQ/Lz9xTZOX8op1Ebh1ePytB5La6ZlCaaDKE7aP0tT
KxsnHpz29yDpikMQVvY3FKiSgxEGUubaVazsfMyNNUlhG4sJgGbgbNenr1TPCi9yAO3zDNcg6+DA
IdsxPk0VBvC3x7rxRRehVnliYTixFocQQOH+WUe7tn5q3OD/KQgYJZXrTJy3y2nrMr1MW7pFqCin
FVj25mcvB+b5P4zEoiwFUglLi3UCUCqNmg3Yj3q5HAJUGrgtFLL80+0oW1ODMZCQoxW28esmjpZp
qHPEfK8mDbBldqJWOvRG2j7jojZ8ux1ra27+5Z0Lw4irZ0qkVXozKDyX27air+gIepkclF/+QxSa
6Eh2A+AFrbGcnEqa6hIwBottwLDFVfQq9ZJJnv++HWZjUwH84/UNBBDyzpoWK7f6WMZRT64bt9On
eQrNrnLrZICwqiMx1LiZHHbT0ekarAqTMOye+s4fonFna219U05Cuh6Yq4MsX50gJVbGYTH4mTeP
wd9THCkvthJlO92jrbHSMeUYhLEJWm71SbNGBt+ocXE5nRa6CALaiLT1fxhG+zlUtWct7j/0Lepy
iTLvoJS3lic3GRuN8YG6WV2ZAyTqXskytnNpWEeeY/IpaAsw4FWypxy2Ocg3wDc9F3DRq0FC8J9L
xYSP5Rvt7ypFfLex6gfL8b/P1vwgRSPKMdqPTE93doUYwuoafetJ0DDgfUsperle284PqiSBdObn
TZUdKiOYf2iV2nyxa6m2voStHJsPESSd+kQxYZp3LofNL8w1CgqaesuVqBhiIFIUJk6Gmr5t4mKo
Sf1BVtL+ZIBAUd3bm2bjFS/cxGEs0tsiOVkdnBhFJZWlkQsrkWwccVjTajhHveYGOk97KzGMver0
1v4Q20MUDoR//WpWJ19X53Rg6Y6FkGuYJKM/Zr6stTsj24zDYw01ZXGhr7XZoKB10iTZmdcrTo7h
SD8fbLCK99doLTBgvIB4ZaOYvxqN3pUawwHsW0TQ9ySjLJ+DeNxTwtwai9hzJMPc1zx9lytSn5uw
UFuWRCHJCSK2ZeDZemK93l4LWwvvfRTxK96l94nZ0GbvNeQvGyf+XZSITzhOEPyV+oN8/7sIsXXK
R9BIFKwmV6GMTOpK6rhMTtc4x6Eqg+MMYPfh9oA2PxtZHOua1+wVi1v27bTIDT4bHd3kN0JevmsW
tva/21G2thCdDJj+/KEat5ocqh4hJr8cFwBn/oJg+ar0jXNIa6l343EPCbGR4qPXSCnMEEnVlWoH
jADZTtGz8Ka+eQnt0v8gZeb0mQvR/AJTAJCHtmcIsLUsqHugfYLrABX81RLPhtKSEC3PPTpa1QEZ
IcMtQ2U+CMTxzp7dGh0VCdBw+BSRYa3KpqGS9FUgqVwuUdd9iZQ6T91WNYJT48/+ny2OcyfURO7e
XSxB6D4OTwsiw/dZrvs57sdwsJr8bNlN+VFLMuuAF3t9ur1MrhYjUXg1w+2kfikwsssolJRqGQ/X
7NzZ2pi+qOXQzp8s00/3XAOv5otAQvGfEDrtgTX6QurBgDdRmp4h0dXwVPUQw1incOOk2bs9NsYk
oBeQIcDCku2sln4TSeoQm3Z6jv3OsfGJkOOHetTUe3cYRdI3tjkKzsjwrQkxdJPAu1dhcmbphI/5
YPg/EA9tDoGBEd8hUczyeHuurj8hlSkhti1ee5xD63XYNaMxdlV8NsKwfnUkefjlV0N3gf3g7GC0
r5HENJ+BNQlxNXJWnu3LdZEbU9uHcR2flRGmLy6Sw1OPbfbHfpK7H3Wh2SdZ6pwnpx+apxxvq3PR
5NGnAJjSzqCvJ5OjUsiYo5TDXK57Fn1mNL6RZQwaIe9HGSXqhyiOlZ0oV1tcCIPD8uUqQZgb9+7l
cBFGN/q2tKNzLasSEiGj/To4/XQIorn7ux7l6VMxzPLdtVsRlT4qWHEKhlfOAzZSJNQOpugsd1P9
pdPk8bWmyvzp9rLZ+oLEweMMBPZ1/UVC59NODT06V4ihHZKq7dyKosXOF7y6bxiLyJ+QkmODw7Jf
fkHbzEolGIzojJ9i9qnWQhyecifUUyDv1fA/Qwcientcb+ZXi4yYkELCEcEttDBZqMuQUdZ3KOCW
8XlWEyX6w5HqpHdNpda0jxKV4/lsz6WWHTRkfudDZ/X2z1E3a/9IP0X2T3KZ1O2TSt9f8jSmWD/U
Wdsl7uz3Y+p2nIpqR8E+LrKPcmfH2E4M6pRLX3zdaf0XBfPL4SlFnM98VNpEik6xH/X15fYQr3c8
GRwtEvE9KQWuTzKe4/Usa6HkSSa2kAfUZZKfTpUHQG6tuPlxO9jVA0PkPWww8RbGoWv9xA8HrQx4
2sQokZTlgzW35dOc2/VHu2j6Zz315d8TQDBqxk7v3Y58vUINoCcYVBMcXPYaD2gOCqZ/phydFSm1
T2aTAwDB5fvea5xGCVcqUhp8SUFnXS4XI7ErU2lM9njgzO0Tj0Q1eYDd1FQu4H4cp8BVdMm5MlOQ
dHcOkDcTbQ32IPtP7Pll6EwL+Ld9KTg7kunLbtJL6jFFu3gPaXC1XhDJB2MrMjDo3TDXlnGiUYpM
o56js9Yn9ifKRbidtZGtPrR9C4bo9qCudvybIj/0fm4JiobrxVkJNb9S66KzNCq/sA2F1jUpL4Mj
fZylemdtbg0M23DeMiQQGtGWA6uduSukwgzPherXpzb1zTNHc/Xkg37cSc+vrgJKn4IEJUQj6V+v
YY1+gWw4lhEcZFOsxB+aITKM1yFR7Z+51Yfhoe6kYHbz1sp2eq8bY6R+AfeKpyGA4XVgEMtqNuK6
ee6bXjmYNed039rJYbTHPSmKqw3HGIULDfMGfh+ix+pzjkNI64GtYMdI3+EiVbu+Mvg7q35rQKx7
XvC0eUUFbBkFtTndRso9PsNNDU9pIDEWTY5Pc1LsofWvB8RHg6fO243Ej0bsMtQgzXPhTHpwLrOx
P82TrbymTr0HcbweENm/BXSCY4q65LoDlJlVMNd2qHppmyR/pzbvdkcr429BTcf39ua6XoWEQjpB
yHXQUn6jZb579ebkeaWMkDpXk/E1q4PHsote81z5q5ryl6Yu795fugB0idOf4/GK+SdHVHdhNShe
Gbb22e/wq4oNtXxMEZ/dOTY2PiILAmAOiQLL3BRT+W5kNcC/EPi/4sm59RWTnfkC1jxxFakNd66V
jUjwDWjLiFcAx+JqUXQws+AlK4qXTpmGw3jZHczSlD1cDvYMGa7PQh4crEC0dJkyqGDLQeX1lA6m
jXhtEfTtoYMEo6TJLzuWjjVdgJ21sbHYOW4FvYGcWIGVvwxmaoEqNwDKvEa2tI9y1MfPrYxh9O0V
uBmFBzqUX+FeuAZCK+BoSzg9itc25vQSoZFzksN475W7OUcgoEkdhSrNGnCCNjSm4vCLPCeHP+TC
2aXUVzl+9KuqzGavs7odTQiiAbHiPll9udAOIH+VloLS4mAdlEGpH2Y8hx7S8n4tOZ6g5GwkNgjb
UileLfNG03MpApbi2WFtPEVVHp/zqb5b3VhEEQ8jBFOF5+2q7t1Ejp04scHn65Xh0uR69+DPVb3z
grg+jFhm4IMhtQIW4PW5XHChX412ECYq7CQhcihnctY8zJaRPav+mCtun8E6c31MmqedpX49YYZw
VqXMTjEM/ebV+NBAkqK41hExjAPnKUOkwW1Hx34M5/Ju8T/uKCAnAscF+oMLcjlIaRx9q9NHeME1
/X3Fbo2DYk97ntfXu0rAW1gQcHgoJq1RHkA+ZerYzuRlQTq4VtSWbppNe6rsW1Fog4ipUnEEXUcp
w2xGIT2cofGEw4EHvnosW3uvdnT1YIAADtwCwVdFWESt8Z5SKdlOk44jVAlde7L93PxH73BxyO0i
+lHPs31sQif/nhbtHgfgellwYsBTB2pKvsT7aDlXMqZeoQbvxWuCsT5nfTCTllnVKSvjuxFB4nDi
ruKEQieEF9IyVOrX1hBChfcaG0os3FzDdumPp5epaaoDHhbWg/gx2aEdY+X7vUcwCDmydJJR/uPP
MrauFjPab5HJBab4vyN4UxiAtdXvu6NQmCN7IpQAbq5OKkuOrd7POwPJqdBEkczO+m9tXOp7rY+N
SQPcBLBKlJZAq61y+NTJ4rDKAs3Lm1A+wX7tj/U0ZccIbM/priFxOwo0HkhrcXqIm2X54aSumAJZ
D9FJtEJ/dietD4JDLk97RejVPvs3DpaBGIyIvbCu0SY1R28BmOqiTbZ0UMJQP4WwKHYOwdXx+28U
B84LZUasEK8kZIp5HsOYKHUed7/gdVnYI/lBXx/lTJ3+6TM70S7RZBvZTuDN4b0LvDoSA64XMEFm
eSlRc/uSUgr52tJE3nmXb0XBfJHBCZdR2L3LySpa2NcjNkyX3OIxl7eZcw5rafp5/5J4H2U1FsnC
X6fJsupi6N38ISxs51OMhMaeQdgqEXybKzBi1FAAcHFArcKog1/MLc7mlzjsn812+JIzsoPRdbM7
luj93T8obkba0GS4QGZW0ewg9ee4zdoLjEd9PIJHKzHAm2Z5j1C7tQTJbjkJiUUVY7V3wW+1mlUk
LSKnDUCqXEI3grZfMU6fw67q8w+yHwblCY8rfTrfHuPGFzWAcAEqoP0C/Gl1ABd6n+hU4bpL0wJP
OvQy0JAHa8yQV65bXzP+TrJ0AOF1O+rGgFmMcCZQF6INvVbyL0ylmg2ulEsaB7GbGKbvWWQIkUum
iNebUsVPtqQ3d9ovi+UDBAuzYnq3whJh9TCfxzpIhnQmrCoNuGgVTvSUhbP6ent0G1uOQhurk/YS
UyqvwjiY6SVOFNYXw2/8zp0bcpJvYTQFe1oom4EAkVLAR7KacsNybyP8lOt9ZLK3eytyxwBpPKkf
77RdEF+NVhntJU59TklN/Ir3T8qpxMsHIc2LphbPo2R1Z0OZfe/2N1tlOwSBni9OEHYB5fr1zk46
S/Wrqakuo9EmT1bZ/N1VFfVm7M+e7FSdy09+4BvhMc3VYk9b/3oPAMrjgU5lA44I9/RygIWjNi1V
p/ISl0PzWpYpXmuSMkxI/lkW/gRG0BR3dj3fxivwmgLyQXa3fqcbZiZbg8Z49YJE5FBRzH8tM6gv
pzIdpotu9e2R3mf79+3PvDVUPC5JkQGzQV5epXa11EZQStT6otC4rj15nECOZjppGIIPaaS6XV7o
085+uN7tAFp44nD9iJLLeqwQRxU7QPv7MsVj/VI6Xad8zhEmSD9IDvpWLiwxKTqXxezUf94e7vUG
ESVbsI5i+VK5Wm0Q8Cjm2PRZcQlaP3vycaSig1HeyZQScwlxFcwQbWxeH2sLb+iBtTkNQ3HpqjHx
JLWqPg1ttdeq25g6QY/lesColPNlNXXgjO08TtPiIqMX9mRmufMPzoD9kWdljg+akt3pjPrvsIA3
yNTieM6vK6a2noLLV9XiUgdDgjZah59uhOPw7Sla5a3/NwovHWqybL31GxRiiqG3CXLihTkVhyIw
O1f1gexphb9XRtpcDdBVBMKcU2Z9Lteyr2gQY/iCg9E92N2QX7R03MsaNgdEqwaeMYjiq9XOhRoq
gCeKix+TDwVRPR97vR9ehzpqHm5/u80lwfwImjuluHWpqooNq4ESU1zUcJgHN/Nr9QEDYYQXlMmw
nhW/VO+rov87W1S1KWQivAhWf3lUqkFBnooZ02XUEusvAxFut5Ct6DVzrD3Hrq3Z4nxkXUCp44Jb
JUW4PGBcJU8sDFXpTyhdmccQQJd7+xNuzRZsACj8ZF/CAWE5oEaQRUY9KC+wf7tvcVqbr33gNI9B
Je+xz7dCgYtnQ7FVgXCuymO91JpVnRIq5Ml9CJqkO01tbhynLg93srqtb/c+lPj/765s3mZzRcuv
uDhaXBVHKt1mfCxJBHeuk604IEDYUtygFENWc6TkyqyMSlBczEwbH5LQML1aR+31/jkCLQHUiJ6K
KGYuR1NUAJmrKsZxIC9L/xlOca4fFAgO/tOQ42r4H5YEgoMCScMit95kK999vFgeWju3Zhbe1JVH
PXDCc6xWmTupSbqzgbe+Hzniv+xD0VtcjgzmBmIeDWc6X20+Flo2u3XZVse7v5/oinINirIOWs3L
KG3ROsSp2LStNBi4mHTtH4j3qv0HKjpKsBNt47YHgkSCTe0ULZ21Z2EcG0Gu5g5nq2/J5zhDfjNQ
J3cKbDfBKv6Q6EGys9yvzkEasrCvBYhMsB7XlZxIgjGBMFx+sTJJ/mTGL2V5KOW5PQ4IpZ9uf8zN
WLSnuEdoVFHKXH7MXldLqbZZ8vYckjVJaVeXD0VeM2tNEGufaskadg7dq1XCI4KHIekp7QKBV1iG
LFMj1H0aOBd5iqYPKZXhQ4rpx+fbA7s6nkgURDuHdiKFEOIso0j+qKd2mxKlMIKDWrf6S1FM+Tl2
qmnn2NgKJajs8KrAmMCuWIaKhkLO7Rzl+nEMCpfid/1QiqO9jaPgPuj6m1SkAAVgUsR+5o5chpLz
Xs0xiw0uVZYaZ1+SnRe1s9LnujXle5NNUcDn1hc9Hdq+6w+olXJYWJMRXILYwsxVqv7Ik2nPC/Fq
+QknD1JZoPigW6ndLceT5qlvRU1vnVVjfskU5THyB9vFuuRrL/l39gc402kO0aDirYzrC52QZTAf
vEeu4eJxiUnvT2brh6lr+7F/rPhrd3KG3oJREhA59L+4o2UwXWkD4S2TX2IjVo95ODvurOV7QMm3
4vw7WJMIw33FYxYggCj/ri4TeMxD4YBvvdhq6/dumndNeQi7KNPPqWE3xWOLfsn4BMA3PdYlt5ub
D1H4UoVKa+zgyK/mUjx2ObAwTwYrzOG1HLExCz8a2+bzTrmDEbbvyGdwf8YPO67HDw3CMdPO1XYd
kUOZqq3IGIWS6eomKGXLb/OqTS9Ra9bfG0vxn+H/Zsmj3SVWdgQ+Eyk7Ia8OL8SK4HWK8qODXNya
Deu0rW3UpZ5eahjUbhZlysEe9T2i4NWJgnwyHHTQXOBtQTqtVmrYsIhH3+gvw0Q3hkylcxHlqA/F
bOxJEr/dJssVxJsdXSleYeJZtB6RnbIbgqZqL2EXjB90ZcLHpwqbgIhy/OykGADaitG5Gm6iXqnm
+TPvNuvnEBiWG/l6dCe5ghVNLQ0FbYSuwFdeMXQhcwAgrbL6kudt/QMcoerWTpvsLNbreeQNDTjj
LY1QAUAtF6vcKP48OkFz6Xq9C0+jqUmYPyFncG+yJ57RvM2EoC3993VKOfsRxqhh015sSWk/ZoWR
Pkxak/zANFc93r7xrodECw98FdVABkY3eTkkaAFDOkh9filixJJdc5aM10aVx6+3w1yvTTJX8AS0
kC1MVNbA4imtNBK9mTCtqR/IYNCo73jhRjPiwLdDXe1vSgOMRAgygy/m4b4c0TTbFTzIYr5UwVC5
YdkHbhJryZFmZY3nfPHjdrirkYEWA83LvUfnBKTaKhdq9AoQl6N1l2TG1zgtWwWFS2R3uNz3IMQb
oUjwoHSIUxtB8NXyq7pAtidj6i9FF0xHi5G+dJlSPRWlf3fRSKCh6R9TiecZwGN3+RHDJjcRw4vV
S5ehSIC8WwkLy8x2EhPxgxenCH0tiFD00EyQi1fQjNksnbJSUpXXYBs8hINvYYaaRD97HesxIy/V
56ziRN3ZXWJGrqJSiKOpLGSZ1m8bbdQcaXJG9SL3mn+qw7o+za0dPThVOrwoc9s/WbmevdRm6v9G
12OvYHG14yjwgIwT6uR09OR1u1cvyhjShTNdpNqUjwj6j4gMNnc/4IjC+wNdWXBQrJnVmx5Epp0m
Crugycf8OPXmP0ZTqcfBVPZqcuvxkB7xUBQy+EiSC5Dtcqn4EPvTZGzkR5g50seBff5YavpeC2+9
VN6iUFlEVkgoC60vnJG0NnMie370ZbsU8NavtT58VoE3uG1o/AWK+eH2vl4fIyIg2TnFWpJm7tPV
ZsOSIZ4spPcf08wc3cAKzeM0hpara+kfTR5+uR1t4yMK0oXK+w0HryvJwboyStNKqvGxg9p/1GvJ
P7RRW+0cjWIq3q980h3kfWjEU6DlMF73xyWRUQO/Gx6DJC9+G4WiH4tx7r2x8tOzXzXa9zSO84e2
2E3ZtyJjoEUlSbQ4WP3LRdJqfpUZVjw86v+Hs/PakdzIuvUTEaA3t0zDKlY7Sd0tc0NIMxI9GfTm
6c8XpR84nWQiiRxAEAYQpnZGcEfENmutrWXNee7W7qw3XXfm5yxXt3TqL92Mnk3UtN63xzu7vTTl
momLaNygFSWJ5beW22IWqzFNY5j3lXoBiq+cGNyg+lW0Pns/M1OLthojr3i/SFe3keWcAkPRh6oP
B7HaX5E6gPndaMlX4cxHDL/3v3X7KSk5UQCXEvwygdxc0F5fqEk6akM4G3amMg91LZMwUzp7/Mbj
WKTnxJzK7Ks7tXH8soxGsvrdXGbuJ230Eu3kqaCEQoKqWLkshTrHZ8tkRtHBTbvfe4Mqs0So8Wjt
KT6TaU6TPs9DCI8K3AejA8XnMXPrqzcUR1Che7bIC4FJ4MT0cTcbYo11mnVMxA3T0q5PA6W0D1M5
JZwlMX977FL7w4ojA0lnnDxv/05CM48TrYJxjkvlovvFc3v921JkT85po10EfJXxIqizSALKFrSg
RmXdubHdhePgRae0sItTbJv9wSfa5YLvZkA4kfRhhbrs7fnQKz0CYMz4mNU06j9V5pn+M8dIaPZ9
1l9yYS9vCRNBrvSj1UvTu8mrlUzuy+MNvfPtoLm9KwXRGoPdf/sbysha58xVuzDP1OqTFYnsY6v3
M6Wscj4QELhjioCGcA0+Ilf7to6U2mUm3HrxwmJc81DPgNI0ljIEdv80tgWOBK5PA0SOFWaDpRv9
UEPV17Lvxqh0Q7UQmh+3XXaNYxEdvFPbaEZa4XnnhpMNai65jRXHBBhEGB8mzhBfmdPsAknK6hdE
taNr1435N5OAJ/TKMr2Kxc6Dx59uf7FTUoXYJnNB8vRtX3Mtq5HRd5ETNuABPy6D/aEh4n4lt1mv
RAvNdR017bMBz+H82PD+febjSXqvlJmCnLvxGT3qO8taMzc0neK3pEEjHQ3bHHHLYvG7WD2KP/Zn
nsOOvDy3mGz/b59OBH7anOzTCZU0R8IzHqaw48G5PF7U+6y722ud6gBeI5XxKBlsq4LU9huAPIoe
6gbT6UAbJtYYEqeqw9kBxczF7c3J351t1BrSx41bf67c3mhfy7KtU1CSvDy0zHtd+5yXrZO+glCP
fp3Sxtb9xZ0H5aVr6+jjWtRoQfuwJKzYL8AFxD6El+5I6HrvG6CGiWWQYeepIqe9dU0qkgtZkKWF
dHxgmSxRrxoM7JqL6bNGxWW6VkpnATBoFEpOrr0I7YBjuvcRcnSaF/gnU3rIcW9/wBStPXLXsR4W
GmOqfUaw9u63uHKXX93ZcdZTwr4MBxfMzlGwJedCwQSzJZpzc58qBAawWvssbNdiDnIvSa8dIIiX
x45yzwrZrcRUkuLuBBsXM6otOkB5aAoliV7NqBnECamEpTh4H+4YghEMtwbnZzlbBC4EsF7L1ykP
C1fAnlOr/tLEbfL16eVI4R9AUHiLZPnffqg2bXtlTtIiBJcBJdZamlOWonP42Mru7qfmBxmJkjF/
BtyJXOsPF7JoU8ucpygN6wlFJjsT+sdaRx7D0IsnRxkSg0hTFMYkvgti0qap1RU5U8jtLAtBE61n
pZmjE0NonCfriu9WJK4DvAWFxa2MW1e1SU2XJg0x1pCaaEXdnPI5qY9uv132xXJ4oSWClyoH3+l2
5yp3LCqvrNJwnFr3pz5fzUuRNVYwm2r8cXKUJqA1qj1ZHZCroy0NtEuK/ZKw3BqlAt7MGUPfwoQZ
r39C41j+LNwx+ZA4Y/ZLY9jTl8xGbPOxj0gfuLmASb9k9YiPJiEf2yKqao2LqeVmFpa6Ul6jJlVB
9XJ7Pm8F+h8EQBCAYJCM26V5q0tR1kzz0MlS42LGaF1GmnkErr3j7/g5YST4bvq42ycySZJ8WEon
Dxt9mrKAEWHmejXyLolPpVcewtfumaO6R22dgTa8XZvj5SAH4hrKJMKmjaNwmnny3U5LroCNqoNL
dveyUOblkuUrAYElOd9csvUyiq5vRBNGnjGJswcQo/gMIcIuT2CXdUbVpp7QCbfWYQxiQyAA+PgD
7tfKYBGAa9SsZJS3bfCOQrcGFx5MaIzWeman/6vydJ+ScT064/ujhyU29F18ks7F5mqM47ZCv7Bv
QsRVoo9CUUyGsTvOT8TixjmfLe/Fctb0OelGmUKhpcG7DbUSNYhtiSwZQTJbaV+TuK1zAOGxOzUz
WMCxyauDA3dnJ0EOo3AMg5OOmbk55VGuRp4W2XXYaAwPp8air9lp0qeuu2i9GikH8eqd7aTjSqgM
MYpzt3VSEAJMr/OIN2wjma5a1C8fANgsXxxYj1/stdC+MPPpaN7ZLkYnI+U2k5MJCNRpAN0ed0bn
jnkVdVnokBJ8Qq3NuDjjXL9CsdNivxLJkP2ylo0XfxKFYnVBX5bOwTbv7zWSSGaOwNmWjcztT1ig
vBvT6CqvaKalDC93XJ/H46izeMcKTx5XtSfn3VOsu11os+g0XdI2el2bOPkCu+47PNbsl8dn754R
2XmStXAeWXVjJNfX3mqsInqt0rK4VkvRn4wccdbHVvZ+acCEACIqEQckNptvlnOlJLpZxeGioWmx
oloZ1iWszsRSjrSN9qa4NCkbyXSfhHELffdgxVSWMdVhCSVsPtnMLULI2VKsFD2eCRnuxyvbeyMp
DK7POCmU2sHD3H4kpWjGxW7dIhR5oZ/LwjDCIl+B1sfz/DFlcNxVcxLnLLp4ukzx9KQ0NweBbJUn
AvY3FzKVlFvzZSHfXWVYQ+ZlFcq5Ng1gIybVjtFn8MRyJKa39xbMUayBHylHVm7z4wJ+e9o79RqW
xWK+JMJzz4weSS+P93T/CaEA0QYCKkpNiCD2dlE9McNULMkaxpFNv6Q1nM73+pI+UITG11H17641
hmXLHaTmtSvu9zMTvxVnCTW16QLLHpny0+ClHTOavj9e2H77eOOYb8YAZHAxdOpvF+al1YSQ/jxS
BjeamDp4lsEPMkGEP7azX5J8S02PsJnnBp2ojZ0KjB6Z2hga0aj6DFGsXwr0Ca79oB5Nlbq3JFI0
MtP3+v5WicfrmPG0gh8JHWUoX1SvGq6xgujt4wXJjbkNJOXfJwE05RST3bsmZmU2YK9ooaMCpkc5
zKgY0pUwmRtt82kerwTr6pPsY86WBEUTK4PsIJnadgidKtHmyBVamIPUOGcMyz7FbeqcBi9/crb5
uyl6upQoKL8ATt14fFuWq7qWqRYaM33cZSzKa8JY7oNztf9W8j4kdH1fExDzW7ewdLGgBWyo4Uil
9NLGGppeYjkap3bXChBEJp/KYG5b3ElSDame2FVDJ4+G69JYq2/07ZEW0764I7dKauxInAZ9x81i
lnVFA2ac1XB12ni+4t9m+s9clHr1Vs16bwQOFRnzS68sY3NqWwuNnFFB8ufC1ZNMnwt1aJIXUYnB
fYlzC1xmYkWJovhq2XQWvM2ycL9rS5WXFxXZdf4PY8WskqxLiEytTnhHU6vubZukTWuM4kJPeSuq
k8162xIaLpTcs/m7Ds/+TeLzj07S/mqAQUT1DSAWjwbV21sfiAlSi34ZltCJlOqqVp5sG+XuyYib
J0VecWpJViJwAQQNSXub/fFZopRhnFysZg2WXEyQz1Cd8o2m7b48vh/ubB51aHxNtnHA824uVlPo
qVN22RKqBIGnZWl03xnd+PzYyp29Ay1APZF5rfD3tucnLZYYrZdlDvu6bV6WFsGSVJTJqV76owEO
e1OoBLB/dBeJnHbS2papeEOdRU3I1aB/KgpV+yPzZuMNro1ygMO5Z4pSM/ELCjp3AqYlnT1nNtqw
I2x/YRpLfepHC1Vq4R4AQvfpAnIvsB+xRbuHEOLW9xh9kejZ0DahrgOt8vO4VGxfaUel8UEh1uV1
nLWkvgI5zrynX0Q58ZPciEYi2PKtJmTd1641cOTDpl60V/CJ/aVTNOdaprSDHnvJ/q1ixih4I1mJ
gKq35QTGDGMzE2G3YVsp5UvnFN5Lr1XVqRzK8TQOqn2Qvu99nz4T7z3RH1VZuqa3u0ql15qG2izD
ZPLKV7Df5iVWxq+PF7V3Eozwzegt0irlFb41MuVlaTbVWobVoia/e/HknBeYKq/UE6bL86ZISGTr
HvnJHcAW/HOqkluVIU2r4ZQUjeUXbRSfqzpJ/gdTYLxhO5LFUvHbrCqXOnJTNJXhYFt/G2urv8Aq
i8+x6M2DBGjvFARjgLxpZdM734lveYteF8wjbsKJTuhfpWNWdcgIj2G5qlqXJXQoqBQeXFf3bOLw
5I4ScQHC9/abAXwzRcZMhTBek+ErSmvdOSuN9BpnIv2Daczegb07PiIzA9ye/gAiNJsybWzVqroq
lQhnzywUv9SFs/pmozY5mZcq/nnsJndWh0Y7ZSP+oSe+jXHHeaJbTnMgJMtH5drUC79xte/RrLzO
6yyuj63dWRvofHl7sbA9Ds5OJ1MYiJrRp2JU1lUMldZeGBfQxi/AMPujeaN3zjQQQtpxZMtUGraN
VXfoVk8UKdgSt5i/qjEp7CTa6pfHi7qzhTTEETd5n1+5S0emxUSmpY8Gup21d9XsNCEIElbQg2F+
zZk/+vQrDRhHilaBxWRO/babY1Yp1aEhHkPABa4fG9YSWiLuDt6zO3snJXKBT0HcAL64cXtnqmpD
h6QZztkIDq70uteMZtXL473bv2VQDfjrXFAyjtpicDIaBXqq5GOogGL9rq7LeDbX3A76yKnPDHPv
PiqLoT171eMTktLMNnKFoCl1e6IrNc3sFHnHcGo145dUN5IvbeP8/nhlu/3DCNRvOZSNOJTvdWsk
Xty0rxJlDOMFbMKSZeWpypMjcdx7VsiDiXepJBAlbpogpW4snkJsHrp5XZz70hx901uPSmi7YysP
ETpp9PLRkaTldrsW1HScoUZVjI794nxmbihjAJwm+zxVZfz8t6EeAsKYcqh8/TemskQZmjJvp1CZ
lE4PVa/s53PCXKNnaQ1cP+Q7lHf5/hRjtmXB3lQmvnw1hRwz8xdHGRvfYMrut6e94J26Q7RErkAp
5nbnYDQw4r7F1aw5XnoK1sPw2tu2lR5k9js/kDM2abuCY6YVhvT5rZ1hiMaep2QOU3z7TPI4fygT
0T57fWOFW+4dxUzb1d2sBi6zN9LZV0NtKdLTOnWJX49ecRH9obThzuWkKQ4pQTuYfg7Q7YKy2BiW
RSvU0EY+rPRLNxoJcvlABLwJRZjL4++0qz9acGloR/Fvwlvqnrfm5pXp11bKykA5Zle1G5Q/xmkw
v/ZlmlwTghJgndp8Nozo7xYp3NfH1u8slviCOric2EcyKb/uj03gWalmcClqmCaa+WbXjsfgsCo9
pUbaHDweuwuXhVp0L6U4BViuLfM+s61scGAHhCqVwdNSDZ8n17woej5dHKf8sJb1kUTy3jUl2ZAD
LXm8QNM2qXJq1KWxgIYI23aYG99WtP9A0/OeBRfL8aEekDRDah5CdNz65mJkGcdADRVDgDQcHU52
rY4XTTjdwaO1/1xIU0miDmAt2cLcJGAZSgk5U521UK2q6O+pn6dLJZz6ZIhBPeg33zFFkiwVydk9
iRG49QyvGleldNsojOY6bfxUna2LCmHdj2JveVaGhS2UGTmNGImOoWZ3a4xhjlz/XhaRmCvpP3Zl
lKGhN0+O4aP7y3vPmQa6BE6MuuqtlbaA0FhGuRPm6VRdBqFL8em2PsgU9n4OTQBAhcTw4eXb6eUu
qNMkUnM7VJq0vuZpnPe+PeXuBUZJ+hoN03yiYPB0GZdZAjTo4UIQbvK/N75exXGf8+w4oSGMycd7
6kAxxXKwtl3AyTtCF0gaoKbKht7u4Ghq4KUj3QiNxtAvttEkP2UJvZPYUJwPbmzUz77JstIOSFuC
IUkWtnI2iexDEhV0b0bD4HK4kzWiJFHx65OXIO+jRCqDmueNgcB1u6ooqiaFKZtYyePoj34xK98r
2+nDPKzTwQbeXkmcJ64+EErkWFJtdgeco90YoaekDVfhziVmQNIZ/qxNyhEr9Pb4/muIEPp9rqHk
5Gy+1FRFZAfrNF5bT6uu8TyCBRib9AMDi46aqfdNkYXQqpBo/c3hNeIsoZexjNepNy6zYXSfa60f
fx7WIwD1vc3jhQThLWHUtEZuv1PcwfHIO5c19VTxJy/r/XIxjkRO5Pv+/1sV/+4cqQE8TGJBnuXN
chJG+TB2CStdb8Zv8WxaVyU1uhOgMPtUADv4ya6V+a1Xh4Ns7jYSeDdMPsxDhXsAD9y6YcPsoExn
Bsk11gwlAFGdEBj2Qg1Ue27PWdaoL2AGtSsDaL2zXZhHQ4zufEcZAMsOGg/arrvQMNgzW1fs95VS
+eqU56curZawrER2EHZsAPv/t1a6rrQ+ZdN6q6MqFLM10kJM16VCoSSKdC9QqnYMDDPuzjZ68f6g
rcubnDEuh1U6l1RjgsLi9o5vaXP9MpRIp1Rr7nx9fBXccTE4oxQYZZ9b5oW3LpbkLfSIMWMP+kq7
rLFb++NYRefHVt5bKBsfwwylD0o7iFttP7WW5HbuVsN0NVvQQBWwj08mXHHGdHfROZ+M3I+Lzg5m
q+tPSseEsdjTs0vmtP3Pj3/J7YX+73fgdqCiBbRFoiFu1zvnSt/FZTVdnSix/cJzlbcGphQYvai/
jkJ5jj/+rz0bQXdyBdRt7S1GL0ZnMJ8oWF/tNAOpFNOIG7Ra0JKrjmQZ9u4sqWUEf5TgXUAYm3Pc
rauGUL7B0qxp/WwUufetrIv8kiHuNRwkQfdt0WiE60JlfNtERZRyyZLZna6Z2ZBrdSg++KAwmALm
9OO3x59swzaWe8jC5CxhpE+pxG97JRNNYC0uYArZ3RqJt2Js4+HTAh13uiaJ0xu/Lrlrf1HXyEt9
awJqbFWa1ZxixVvFyUhi5NJ8Pa+JUw52YX94AJMRGCBA7/Jab5EbJogQYSzOdI2sIv/JLRhWl3je
c9oX/y4fBBj4AjCJNOE337UwS6XtPaysVTmEhl3pvlC9/uCI3l0LRQD5CgDr3eoR5k482gDq5+u6
eP8g81ycPHPODqKBdyTv7T3Am4nEgeQlSp7U5vi1vClC0Zrl6k3ZIFCsjJLmZKJ71vuz0XnKCdk7
+HZ1N7niYqpRXgaFMOI2iNAU6960ZdHL86AmufmFWLRZTjljptvXzqYE7y/a2B3Vlu44OtI+kmXw
Ts7bhpnjuupJK1D2KWf312VFd91Mpt+BbR5N1riz/wQtyLRBbiQE3PYrjAmcgOlGM6FLrfii7PJT
Gc1HVvbXn5woRckbYRq4Ulvk5KQ1s93l7XKd5DlpVyB+avlmxGjYWr1xgL+X4cnmYxP+Ac8koJVQ
101hIWbYhFigEF1LpShPzuDqld+5xnqxrCV7yxlwds27Mf398XXxnlffmiWvIh9BOoLWBezi2yt+
zLy8H+jiX5u+jv6JIBd3gWlmY+bXXqN5v/P4TN8RzCmctzqdhthHnjjXrl6npd4ltWPzvwowdPM0
FEslZ1cURvQpax03YyKV2fUXrVvt2NfkJOG/3UFfP9BgKr73a5P3oVlnMXrRVsWsi0Yt3Te9ZOK6
L1rFqIM00u3vaxYpnT9PU6J/LoVYO9r7KywBOYZIvOjDYjO1MRKTHQ6zWGLtYsx5+beKfFoURKUh
BKfDSpf24GTu3c8FEUap4r2hSkB1u2mZvo42lEgD1s5avSTAEU8kw8/Bq+VVRiIAU4hxNyS99raX
n5h5Njv64ly1Us0/1XCHwloVR+yIfUBL0AzpSqfrB6TIlGv9ocbTN61WOL3jXGtFlF/MclaukxIv
nxKGtp/bdkx+j2DxnE34MgdVuzuW4bRThiTblnnVpjJSI3JRu6PtXk1tfLFnM/UXYfzFgLFXBLs+
zZEt/Ch6siKJzCoMFwkkl1N5qO1vZ0NolavPld1a16lo9fM6zcs1bTT14LHb3oRYkYRHSZ+jfgdh
/3ZXY66umD6nddVayiFKnLp/9UPp0ZC2kqey4PcFMS3ENrEm/2Vv8p5FtHU2Un+5qjkjNRAoHH9b
Mnf94/FFsb0LWRDFHkrshDAoz2zjpXhg6KvkIFyzrrXs07Cu7deonvLJb7rZ+9O1hHok531nD+Xo
H0REqJVQ1NpcTVMB23OxC5uAAbHCIW2z68Q1cwHgcgSdumcKuhrkUQq7oME29ZHRrlrNWTA1Osbg
Z6s+njIVpleSrUeI0nsbKV0PSURJ0N/G1MwJBr2z9vY1mefi5Ma5/kcsOgYp2HP0ZVpr5/T0h6MH
zg0iR8JSlZG/54fzvVaFJTSJhcjNKT7FDULytpYvAXKu3dkgW/wf7BF40ZQmrKYIubGnw2UoIqBj
1yZLnQ9Yqa5LuYrAdoblUmpK9fXx+u58OtJxZFmksIgEr96uz8xsQnZpj7y1+rVuCqSptWr5vXUZ
RffY1C4v5RBIlQ+phAsqmGnot7Y0JDnHvimiqzOP7W9MVIrqCs3foex/G1xRuD/3pttaSF5Ftf6S
aB1iUAL+7PRqafHyVvNkjOjMFYl61qvMbGXdtK0PfuT2baIORoaKD9EY86gCb+5zk8KRaEzFuabW
WpzNYenP5dT9/Xgn7hmhPQXxgQCJNGrzAKKpR4sMwc2rmTE3AIak4i92f1RrkX/lx9hELkXWWmi4
yILp1soSiyJD79W7FsvUvU5Fx7zEZFAvszWMX5Y6il/N1VEvzqDHvzij1l2eXSRvIrWp98lIEt9+
+7XzTIixGLI4yCZy0Dw2tKst8r8eG7njU3infHlpfnD/bN9fsRZuXXtzHKRMoibWgYQEz5RuZ3pu
h9X7U4ta1QzGqfe0nyNzVaOMdNjqlzMkcHSn49pVqEdMmdd/mBt9+NsZjOm5AWXyiWGggsRQg8OE
CrK9sxg1HmWDGSdBN092YGSlFQxtKZ6SLfw/K+wEFDbOKmXJ2/1uIrM20rVIgqRPm5PaFQml8KR+
+quyFugzRByQNSkP31qhgb84S10ngeHWhm/PWXWaqBse3IL7AwKimHBeikWhZ7YFF5cA3AVSMElQ
UhDnX417mo2+OujC7KxQK4GZY0M15Lvs5JvG2Ytis26xonnppQP/e8qY/fPsWvjL4EkZ7gxGTLax
bnfMNaJEZJmSBEphRyi/ecofTb/Ufz4+CJv5oXz+dzO0yqi0k3Wpm4djVQx7HjoGGahjaf+zerO1
ftOdRFg+AUf8pYm8og2VUVnVD5kw3b/VJe/siUiEsdN+0adTeu5nkJR/jTXDEK+xp+W/iMyE5jaW
zvgxjue1D42kmjJ/tVYrCUYw2OlpEVnc+apRoWSnqvHwU+cOsKAfL273SLE21NAkZxd69054WVYm
7YiUibU1CASaZv2WV9kaKnV+RJe8Z4qWuxxIzKxqYHa3X0vNM0a6QYcJrMJmPkLJSKOUNoqfeekR
D2Gbskq1NcYVyKdX6v5sn5oqc+xp6jy49E350stpNdZo/cV1/PNS2V8GhkE8vYvvtVcpus94qG1C
pKCpKFyzywIrsxt/ZTY2oocRA4Bo214fm7pzsgg4JfCH2JModLOLmYfGaJY3WSByvQg8tZ3OVm48
N4/h3eVl1EkfgQGQUjjp9lu1pklGrPdZoECjPaELX50drYsOnO/uWsh3KGPAaaP2dmvFmPtlVDLK
UynZ32WatOmU2eioPt6xbTaHM8jWBJEYGStlsU1sZCEp2KSplgWjwzXUmJX51halBrXHVLre161u
/HvRrOLVRP7+98e2760Qu1SeqNUgsLi5OupyinOnxTbZT3P2Jn05K6hAP4U8+/drkQGRkJDZYUzu
wA+RdN1MdaMqDpNWEK4+1wncwHVl6tT/sBapTAnahibDNp0rCiNex1LNgry01JOzOnAWVtV79hUk
iqWNBBGEYjFB1uZOz9uhH7WkyAN9VZIXrxzIwLvi2+OlyG2/id+g9NBM5x9w+zQQNkam1DSWcW2K
oG8GNGBXqjG9YZWLDyoovTqi1f772OD+7qMqg7Qz8+LondCtuv1CTjlGEEIoHllJP35eh8U4CyVr
/mvnxcFVtFsaQRAFE0B0tBpBbEmP/MEXJtSFJrXV80CblU59M6dBy/wqRnT+xdTpF3+YqxGeyePl
3TNKA4H4iJYM0tWb5cWDCiMv4VJym3g+L+o0BS7jIKE3Q4X0e77Cfx4b3O0nqwSNKGc0o2dAynq7
SqMunCiCcBsUsy68S5Q4II/qxHGD3qyMo6mx95ZH/Is/8nZxgWyWRyAbp466YA2hMx8R//6b6CL3
L65o42Ok2E9OyOBAs7z3TjGXL7HttlfQ27BXYkTWgrKdm49KpGk/KcDQ/xQtSbkWl0cjhe8tEFoE
WThNA6n0dbudPRXkfAUPFFTLkjVwV5XROPd9nL2UkxP9NDdT8frsB6Q0RG5BJMqBAE14azGOikLR
0FUKomqlK4yYb5i7afpZWZb6+tjUfnGY8iCqIrBCqXzbGO9iaFzFbFSBw4eCgqGK75aT0rbIxziq
XrRFiGfLsNAiJDORbhelL1gf29VReUrNsgf0OSwxtRPvG3C57iAr2Z8ByvKggVz5fLIu+d9/OOm5
2+pzSh8pmDUSal8RUfpl5LH7uprx+s/jPdy9YywIjA78Iy7N/ZAfSEFNsaRlHdDYMU9tzuV9bhtP
OdIReBetvrmZpSEJ0wanjTdud85UklHH+0QQe0X2y2SnXXeKVjedXwiHEYNbJi/3azdturBy0y7+
xFUXfxNO6i6AX5rm82DnxvDXaGfUZ6Mitpg2rkJl8uvCsqLPIqvgaRVJO38HlWPVJ0ic8RpCyVuN
cAHZbaPxP7bWZWg07Y/aHYak8ikAzJ7wHXOqn62kS0ch6WNuLjGdHA54+w29al2XonPLQJnpmo15
pH0UWbp+e/z1dhHQxoo8IT94ClAnXa9yo+TreRmSs5Z7qsuBCStlmV/crC/Y10R8rRpRBI8ty4tj
+zm5qEENwZKTZYRbywIoRRcXEv3MlNsXOOLzJdKH5qTNwv4ZXZHlpdHi9KsLZ/hjPGq48f9gH8Ic
ASCTJHfCR8KMJwVt2krOkizR2iqzPxIln0+lUIpPotOTk8XUuI+9MnrfU579Z9NgChTwang4IK1T
mt48HAMIEnutco5olLuvtjGun4ecMOPxIjeUVPlcAMCRNHzARRLZvvm+nVfQgGMcEBOrPdG/qmvR
W36aLp3xSqNVLL6d68r4n2QwlNhXa2ctX8lKGy0Uemerfq1NLgxTxU4Eqk25kjHZQp/Lk6ggwvqd
48zoyheNmp6mwoT53HnVYr+it1dlb4ORt/aBu0qnv3Ua+cryrnO7kddve6jsECMVQNlQCR5rfykK
51Qow1dkadbL453bPw2y2C3vMy4cHcmvW/ds86k1EXWvA7SKLc330kX5UFdmFTQiEr4xaMVzU3re
PxVlBJCcnAVqoNvwDIEBd52RSQiWOi4ua5Z+9VrFO3l6coS32F/ZhLi8sNSeoUMbziZRnKFMDSRv
dRBDyr+Mk6leVTEeYZX3VwtFJGIjAGAu3rdtJ+mrcNchMUTQe9HvvPTjyRy1C/eoekLYSj/ptfJl
acyD6OHOd5OujhQEJDoqyZvvlnexEBOasMFqLmlgZsiNtc1Yn8y1jC/jaojvj/3kzl7e2NtcY0xJ
TgAPTyLInU59XY2RWdbktafHVu74PXLgxETQEQiit944uARA2bRIGYjGS89dWzgLox1V44xeg3Nw
M9/ZQjq4XErILkp1UvljfngT6qSqe6OsRVDXBqi1efpnNuLvaVX9vfbRX48Xdmf7uPxpXnEVQvfb
xs+ogipRXhFlVUJtTzHzQM+l6R3FDnsrEOWojUgYnIt3b/J8BteYLvMnhqDwnE7q5PaKH9lj/Sxc
iP2SE0sAjAKbIlrZZNtjVuauI7Az6p3mN/aqvdhxYZwf79neGaiIvAN7pWjbToGwSyKb4U1rH6T6
osenaObZvIyWnpmBvZbuERlg7w40fmX1Ct+jXbVFlPRDmw2dOQ+Bk8BR8t3W7aoXYoYi/cTw27z+
IjqtfY5xKy9D2dynBcY6kVnc9jEU1SnsTlMZcq7Z1dltU+VUrIZG7Xs4eiP32ymxXVL7k040BchN
hkP/TKiNpqhB1I/TKYnS9CxKt3vtIWQdyG7t/JBgjoo3GZyJHtCObZ7j7NVMVTyI22Y+93HTXCVm
8uDRf4cs3byS/HnSGRAS7wKSW02XVouGnCkJzG6fqvZXzeaCD7QqTrtTkk+xeRkqs/1tiUy9T09R
1k7Lh1qru+XFyMGvxge/Zr9mGiPENyQ9NC524ynNspkUY4jNwBsQ/Y96Rw0ml3ENj8/EO/nrds2A
znBOfNTk2t9qbzhLUtsq8K1gLK18vXS9E7efMnNNqzM9KsX1Uzspen+Ysll5Aw/qmYTzQss/dBTd
VjK+WRu0b2raVrYarIvTjHBD+kX5tR9U6PIuRVvzl8oGpHBBXGby3hJRQ5ApGvD1oqm7mWSgjvv1
nDt6o//hpavzvQUtWqR+OxTCOSWrVi5vFNARQC6ZYvK9dDMIwqM9CeGLyu6cixCi0V4aFSTj26Bm
Wn4ZR2EPn0pPgKxv6jGLETM28/G8Noku/luXXf/dKDqz88fYStqgyTpt9N1GgTEuhAYm4OTRCAwZ
qdV355jyXQUzyRTui+ssUfHTGie9TZgfLfYl0tqo/zagzOOcyaTS6WMH8sC7QqhhQsRqOX17qaoi
886zMykrpZx5mV5GU0djJyoS/ZvhravKqZFy/Q3TIf8RNZDu30oVKdg/IyMq1A+F22bFpY2GKvrv
4++/9zLJbSOaJ9AAF7ZFX89Cm7uMNmDQeZ04270WnxhSI14eW5HvxNbJkC7Ck6HY0lraBO3t0EQJ
N4UdLFMi/kaIvPqQtbZA9kcUH9bE0C551WSXx0Z39xPIH+IoKRRuEshvNUsyL1kUUZv0MFEkfJns
WgtKCKqncamOVA/v7iLhNaETjLZdtTgxzRGGAIcIHZ7xQwW0Df1DVf0fFiTbcsBWwOcgKXIbXyyi
SJo0j+zAG2MpsGEXlxKk/rXqlvHnx3t3b0GSOgQbUMp+bsvfc953mqhcO3CYQPipQUsyjCxPPHut
u4Qv1FNpYVFcNbbI2kZti0GpJyUYi0KHWqFEZ6B+2rPbBnIPijUcG4nu3NXFEneFxTFpTtC7tfMr
Lc3onDaWd53N5mhQ9c7lMIUbIGVEZEZ/QoYEP0SA6tjxUHq1yzs1RX/pUblkKORpKTMWkHA4eCD2
xuCUsTQa9ZT8wCbfGnPFWjLPW/GCCrpIMNqK+x+0WetT0jMr8sDWzh9ARlDGk9V2Cn7kvLe2WjtW
7C61vQDvFyCSOypJdeMdoaDvmwG6xGsEm3yrNyWEmwE+NbygLCf4tnZWI1keuU87BIvh+gXTKUmG
W55yqnjcx1rkBZPZqyACpE5XNvbDWeRNezTL+/9xdiVLcuLs9omIQGLeMuRQ8+TysCHKZRtJgACB
EOjp78F305VVURn+Nx3d7ehWIoT06Xxn+OCRsK8CJ8XyBt3h9EuCMom7ALbxSGzoU7CMNeyo63PH
+IejgOiAhgHcX981gplXwxGoq8r93PllnVedrF6BzdpzqQjv1xxezXadAvKDFXdaXjZLOMA5V4T7
UnA/FRQaFelP02Fxa/8MR/qDoVCtg34F/AXr7tT/FNkABuaHfrIflTAF6uw1I7wMkdCh1T+v7hCT
hvwcUIAgUD8dCjJdWEFVY7LvxylJ3dlPsoqcJee9A+5QzkH1DBL75h8Dztzbb2iIYg2HB1nu4zGu
ym9i7GL3tve9ygX1FT2llNu5b3PQ9utfzNm6aDaizrnGy/tpBb0Y6mRsiBuz89SeLlg7xyNiSRDv
ju2259rPkHydZFqcVeq/X5S4DgOs2+SNuNaduk/IQIrawe18T9rRnQpmardFNnTnnTt+P3gmWJNh
INy9oRA9vWmVKqhU5HblPtDtmDUx0Ka2b9EPDNcl//xg/GAo7O24J6CZCoz5lMc8YmP3te86e4S2
wTdsoN+NC0JnC07Wv4+0QY+43m/NTahb3i6XuqkVkr6G6jBqxIyQpI8KmAxHOyOcf740YluCXhhf
NMaLEcnxdqi5nAepCa0OtT9+r2PwfJdxdYrtvzoDkXywJDZMCxdGDAf1yMmZxRwJ2jdfq0PlqzFT
gdWZn5iq+Pwlvbt545eheAGPEEUnyJEnx7BYOK5jhlSHvut2Doh4acLCX90049Ii/839BDduNItA
qd+mD1pULIy3kxd4coKUQ7MDK3WcgncLFF4vyRnY++8aflNCo3bG3oR+BpqKuK6dvCOHsjFwOuXs
fcfzW5POycLr29WFKfOdpYgATrVQcwhA3ooh7ZB99CBUomVajzDP3Qg0stl3LET6sTshm+xFNzIi
oM+yuDxTPL77RnBAoCJB2b2x4eBt83ZGiKngHFVV7QGGYl97KXCDku13ibiwM+jeu9WEiceeCvwB
ylFgOyfvuexm6L/qXh6WpGZ51I1hkUxed+ZDfLeatlGgqEc7CSsXLc+3j6NWYmUXQPvhGaqWDNYO
3ZTaGeb7KQyD5ubC4keecxF9P4cogXDSghCPswmGcG8H1WHfoD3BY9yY4BOUhYkBZgk78MXuuD9V
50xV3slQ0TDDruZu9uYwNgMM/Ha8ZCEJk6GNoAdq7TVvl+pClaT9464wGC0gtOMavr1zgsjnTrLo
kCS8M5nnOGzceQPEPWdujO8OSxxOuLJh50MZCOOOk4KzLTmiFUA02a+8fJlWu6fSuQiq6nu11Fdc
hV+9IbpqvXNd5vcQEMbFnoEiHkqcrbX9dh7i0ZNJV1UJ5qEnJCWV9NKYl3GmR5ccWs2SS5KM/LLp
6HJPtEO/lX4bPH2+f727Lm8/Au0tcNFAtAId8+2PYN3s+8iaSlAp9NzdAReJVYGgIi84tA18k9OY
deNdzVpooT4f+f0XBagJQBB82bf+zaljBQJ2BqiQ1mRfk6Fv06CPVvR8bTD/L+Ngs8SFGWYV8GU5
fcKwg33klEDbrqKfVW31veuN7ZkS8qOnQU0AyBB1HfqiJ3sm+qOcjFhb+66Pois04hHM3vA1//c5
A8iATwdVKna9k1FQqDYxrXA3sqjZvMLImpi8I4s513l9vyfgpge1NNBJXCSQ9/h20pagQnNhQZGP
WzPPwJHrL5NID7lohnNe5B/N3JZsA+c1ADaoqt4O5Se1o3lTl+jOKP4thOZyH9Qd3f37zEHss+UQ
wggUsOvbUeSoSuTFsXLvzfVacE+4B+2I8Mwp8X7/xrT9Z5STaevB9xlxISr3JuLyVtqgu+iZT3cT
d+g1+uxR8flTffT1br7PqDs2aftpCjsCn5IFaBAqbBLqY2jjl3qYlwxsFWjp1wvRgSfz+YgfvK3N
8WXTLvyFUU42LWgA4ENB2nJfsXXcx64SOVsSe//5KB8sP6hNMFCI7gJwvJM10Qwl7GBEX+6dcqz2
2P+Sg2mZW2B1nAs//3AoNIQA1mxO2qfGW2YyKBs8Xe6jOviyygXIciQUah7ZnDlnPpy6ALzmjbkI
kc/JEvSdGp0NeIPvEdSqUk0dr3B9Hfz7QofFw1YeQkiD/fXkNG9UGK6VkM4+afQQZmVYlVe+tymE
/vkVba6WKBKxs24prW8/KBzxRiaSVQdQMNpbR7TmUjh9kq16lD8+H+qDrwpNEoi/UMyDUHAqE/Ga
3mJCJ3bQkrqXU7nGR+k440PchNOPIFLqHFa4faZvCmCELaMG/vt8G4B+ssgVzklYktbsgFzkpU/N
4MUsp4r5EMuHjnpFNVvGu84ETH7x6ilSKYwQRvVLR1rJAp1tdxBpX47tLbQgnrnTMP2AExiUA0Eq
VWdkJqNoqlIb97MPtpMuX0pkb00FDtsF+Bqs8/p8FLQSqVvbMP4ZDlG5qaCJy25KQ7HBkH7U076a
Guc1gTVBjINNyW5HxoklhahHF4r+CuIa6F5n301rY5w686YFv8B4ZtRZZSrxTcI8HMnEicubfew0
oHF//uY+WPLgGoNDA6HlJkTa/vw/IKUCNdeH1xCYwIZ1D7BAFTvIdP6HU3ErzUESwi0RRfPJUtRz
1IGpt8KXvWNBAXSlzQYLqON/eJb/jHKyt0M+FXq4urJDScSLr/WS98Ax8s8H+WA3ApABOyPQI4Aw
+Nun8J8Jg92kYgD3sdTr2Wyi9B7t1JYUrLP/6h4CMHKj4aJ1i80cONHJUIg0Wv22aRAohwySgwhw
x5h7QfZb4+7M1L1/KvTAUeltfwF6dnqhlGC5NDyk/CBYxYsI9i9FuSTLzrPgNf/rBKJtC+bh1rb4
63HxdgIbiL/DuIFvK8xivWwZoqBIqii4n3yfn9kB3y9uDIUm7sZjAX//nVq/bEZvCMCyZegepjih
h5To5Byj/qO52zS20O0DNEH3++0DDZOYpcehOS0lR8dQJDqjK/8Ko6Rzuvn3I21YBqxiN0sttNpP
Dl0oU2tYCbrdYYgMERnYIHDwZJKYOXfbxD13oz4dDu9nO98ht0FXHwXgyfeEJnctwyYp9228wnkk
pg2tD7xqKsRkuprZM3DQaam0DQf9H664aJtACXaypwc9HdxIAU2DIwTYTS3vL8nsNfnYcb1XMeSm
o9u4Z+qY05Pr76D4mP/OK8hqJ9+YA6wOTqnw1RpXwh6daB6LNVD+sYeA4RpV7jn/mO0h/ntwYby/
QpINJPLxqCc7YQlzBQshuIPmIIeHVD/+lpQ8N6O6M3EDRwvS71phjn5bn7lkffAycffZQMqN+PfO
7qMcQFWoOlsdGPWaBKkNVfuwgrA9FsaG/bmt+INp3XhPqOYRvYNi9KTGGbRfKjJ51YFUyNQzsURF
z0eEQ1X1sjNzsi5nNrDTT32bVxCfsG7AC3nvGh5GjDlKYsBqiJc0iRWCPpv2XJzux6P8taIElIib
xNtPPY4H2cIEvTr4K+IBkWSmcmQ7/qvaA8/yl9aKx4FiACDM21GIh3tdIBk/hMh8hn7Pl+oSMWTV
FQuDNkyRahL8++zBdQv1KGTIG/fj5HW5K2JSB3/EiNPU3iLLVMMLk5wzUftgCW4tD6D/UHQDoj+Z
vYYnS7zCo/7gNHVXuKwKblaH0j3V9TnQ94O9BA1KXCWxV6K7cSpQdBQot3Xt4jwb+uGBMZA1emyQ
hcdU2aQrQpH3OhiCM4qB9x833hycFtAW3Qrh0487WG1CO9eKwxq73bzn00znS78KCN8ZOIePFybU
zetUcuSI1UTpKF8mKGv/8dRDkDb4VxtmAyYP0NCT5WO4E5KJtfVhCnj3aFi8Pmo99Q+fH+P/3399
u5UBrElAFcF34G6499tlquni+YOHi2a9SKlubNDM5S5xeD8/9YjA/e0AUnAup6ETx6VUNDkMQS/t
UVjIOXETmSqvcCaQ8a/M6EfDfatX2qgUxzk09zwMVVgwhMgn+22YvlgFNw2Kkjl5nTvY6GZU9mZI
IZyIhz0dlfIzd7Zwuu/qapDf3HKifl7BrCd8LAODPQEU+CHKJwvS57Hy6KyuiGWw/y21ZewBzkdh
/bOSSFVPK+0Tp03n1qHjJfVsxOCDVIIuAE+CeN2LMXamR6gdiJcHg9vDNqQcJvdHSat1LRQ161iw
lkcNmDpw1clqaCLu54RwqC+po2FMCc4PLi2i7PyIAYxfNIVKsq/ImrJGGX6QXTTEv0XVe3O+MKLI
FWwCbJCNfTjL3LQeG7cQ8dXd103XuvcsRuJFLpPFNZdMukmzr7H+onyWHaw+Eidovac6TLokDZnw
/QwoecVSMyHyRqejQCDAzWZF5F4FoLbDqCKhSC6Dw4v8CbPzVt/Wcx/T1CxuF2STVP3vJQIIfkGs
s7b3Ko7h74EGC5I9nB6xG3kiFqjS2hBqgHypFxsVUyw41qNfjvJ6cNpI7xwndOgBNaZpH9cKmPqx
VGXYHJWtA5ObzTjkcYFynF6BpNUgBmqsa/IdBmiRgbYZxJf1BqPAocsFvVu9OujHhC8wdi6xLc+V
lAXsVbhMEY/bNcUK92zG0mRBbVWBWUy0uYkDtD+KHi4XiGBskgpRNQobEUNXPgjFHZlWz4VZXzjB
6GNcVwhZG3Anp9yMZIyuxQryMEQsVU9zXEVrc9cEXZX8hqiySu6HoSf9feLNc5O60ezVYWpbZ2wP
dej40evIwmkoltib1C/lBJ23pmXLFkGy3iNO9zhFU4IXEPeTWS66SXvjRSOmlVwpSB26feMkvCrK
XouSHWuc6vQZGkxKf5nFE9FNiFx3DwFYhOovCwV2t1OOgHMJaxZivq0gj03HBn09jm/N1YsoNiuM
/gh/84VlFjYqgqZTxfAxpTMTHRoNVHXLH0AMhuYDzpDxsXPK2NsBR5Xs3tlQw107ggRXMHReRVYl
xkMJbFYidt0yzc+qJ6orpkSzMMOamVWKNFOB0D/b463MYzfWu3rQnvwBFi5ShHt/iZwjdZrp3oYS
5uCp39i4NCmNxzm5td0o4wepYYx25w6GQn+ZSONymyobhwCGIDtAQcNnGdy4M1pjhy5khj63QWPW
nMIfPklh3Lf9nyZYReSECzZdLAhh4LvenwI3naJ1jPezx6OkAHhSysceRzFNx9HjP/pOTx6iwvQ4
eTsYMbKfuFUhKtGSsS4PlljdF3NfLeabE0xMFLHb+AGYP0r7U9ay2bQF0XSMoC03db9j4J2IW58O
jsdStGKqIYfBayhSr4kn89Mg9mg50hb2apkfSYU7kpypIjnnvCOFKSGxg+ELcuyfZ52Q5iVeXb5k
s2UJzOrQyY1+k1YhoShd2tjwveQTyWZvPAbUgLMRD2tceME43HkCLI9MTuFQ5V0YzkkualaNGXw5
x+FeINb6EhiJqQsKJ5YZOZGh4FflqixPrRPVAqSZRE/3sYUGNjWtnB2ofsrqxwZyMZ6GyiibARIr
xz/CEeWTJoovF1bqstGgccSzbPKIt8zPAPzMsUordBMn+L6sC+qfVM98ausUe5lwrwlv/PVI/AYZ
I+FKuftFlf2CBVC2zWzzUNYOnGoTCIBnmRK/dsM7zCy1xy6BRvgRrgGB+bkMOpxyOcegnabTyAad
wpNMhnuVtKGXST0ZCS1OaL2ogfoBRqG51/FRXAlbLj202b3atm8qQwh6QF2s73ijOEujQTY/4Y81
VzV0wWpSOY8mOOXaoMdvG+e2h8XeuAwhuRxKh+mj9ZsQs9iPSroCy7ac4jSCt1584VrakYukbrun
BMSX+YKRdZQpTyy7aIfFdQ4Csxrs+kUPYWoEhslr6ZFvY+LXOlsQY4NGnc80zy2c7sPrGoeuc8Mr
rIglHVxo4q5jXwX0YhimudrLSMTRT1GXwt4gYngecWINVI2HRaxxD0PqGbSZ+zJMSnULPQp9SLoa
F2tp/elrPPvktYRlLaJ6cTKVGQJuzNVY6fYbagh218/ab1PVoz9xcLgbfoPkan4epFyWDAim9a+Q
6BIFF+iszDzlyzL/EYMNfpdmmcXBF3qoDxKJ1tiWeja6uDwlAYxVburIX9ZnRWYoOEA8quJd3NoK
X5HHbBhhmsJSPzTB6vHLeCIc8cwDzuMWSSH9El6DjTXXvxootn0Pdpqeap8JuOUtiM5qjTpEmcmQ
zim+ONvuexDf2gfmsnhK66m0/l7DY4vau2H7h+emEzXcKZym9zXDugWTY5dIpefMhbHIqwzLAGFh
MyjGqRjF5Fw7gzfdkREI5oUT8aHayqGgTsVQUY3KQko396wOfjrLxGH4I7gIXn3EqdUZIi5Y/+CU
Qd+kQQgu2bUuGR9pHiBs4w8xgjzhe3LKZzmrlhcroVz8qVGcLpkEFfZfe1GoOHGpBQaC2zsoZ6eF
/TBzl7adzw5L6zc/5qZSI7xXl9jNV+s6ZwrP97cINELRBcDZDzUP0l3flp0UIkfPriU7xBD9O3hR
XvXUoUpbsx5kh3Ncx49Gw/UB3MoYjQ6QVN6ONsDwOODE5wd3GPUlLGRsBusvesNLGZ0Bxt5fLnFT
wSYL7+vNkO4Uih1hcDV1NOKHRS6/UOIOeYcu6P5M2Y7fe1K0g9q9hV9sQmOgO2+fxw0m4agKzwPX
SnnnRA6O21Dal89HeX/9B28OaMMGOGyuNyc3PVQEgw+yAOTtfcDv3KaKnp1gS/GuGEFKH63smZvX
RwOCIwAeJ6L5cC05QcZ8FdaLZ9YayFggrmhTkYsBpe4FAuamnYzW4fj5A37wroACwK16MymDk8vJ
sqhWyG4qZ2oOuNKoHTWaHSkn5sw0fjgKOD6b5wP4ZadsIuEuxGuRInzo4xl3ItGiaHKNqr99/jAf
rPEEjX40DQFIIZ1y+/P/QNq4ALioZ1d5oChq8z5wwgxNMvABGy/MPx/qgyd6M9TJvBGPkxXYpjy0
2PuuF9bIH25szjU13t/+AS7AcxqsRny3gIDfPhAChUW/rHN74NARHdtAo9dDbPCwxnJ45uHk5mKp
/ft/fTS0lTcvAnxYm87rZM332lVzJKQ8KLIIlo9Ul9uNzT0nw3v3tjZaKujKIWAaOAacMkel7XG1
I313WCIc95UTNz9x8niwyWzt4+eP9O6rwhQCu4OuEL4qGzv67TzWPSyngTtNB12iEvQdt854Yp5h
0Q+rYO+fNRrwLYRGGFLaEPgJknJPUKiw52oxCcVwSF/P2GLHzVIF9vMB+LCfP9m7ScSejo0C8Bqw
QvhHnmAX7joKpCkEoBjUa1TgBh4+JabhF93aTL//eShcgcDS8wDbw9X0ZF0kUBxF2mKoKcEZVeuY
p7qp+b4T/Tnb6g+easMMQTGHQw3a8idP5SzdrNkwkQPxS+QjEJSsfBM9zQE/Z5MV49W/OUc8dBeQ
mwNq0ub4eap+JmSJKomGwEGvPlFH8Ijpi3THqE9pVYlnj9HynlV40KKxHW+Lz+f03TayjY4mATgB
oKPA2OHtwmxJNXGPYfQKCM8OMFOEsis8Rzv7aBTQlQFZYgxk6Gxz8J99EffsPgAsQg9ug2YADDt1
7sIV5My+cfqRAQ/FEQIfbrBGcZCckoixb/SbxjU+zJLEx84b7LHx9W8NWf7O1/Lc1J2uEYhStjYL
FiMGg33byUNNcFCLFtmWB9Bgul1n4zV3PaX2LGHnXOJO5w9DgaL6t7XsAQ09dRjniwZfaAX0ivo3
yBowUo9aKXYG7nw/f5uFAQrPzTEYN4Xtgf/zlhKYICfOEsaHhYXfJ0auxjbsUsAj9ya01ZnB3j0S
4s+3nRcbFXZF/MPbwbiE33JJrXcAs6A3+bQq3LM63oiXzxf4/6On//3ANvdR6D1RV2+0eZj4vB2J
Tg0uE0lcHRsqsbXvcH8zrji6Qcs3OGkd4vlr4PfaPo2DXfxvS08l4Sn+Dfdu0M2tgzwMIBi84Q3a
/9dQC7IlC8qlkkdEilhy1zLR1AcNqAdYVIIEsaITSDhODZht8nVuQFzIQHB2x1vIOdly7BgaUwWJ
xMCzmQ6szAESMedpon2MJMl+7epiLT1nLjqUACJMk8Y1fzRKZj/vGtriqlwPcXCYDSJes67yiIG9
gB7FtV0aya+6foBBUhck2Pvj2nos61cwfiAGrPvqJqpgAFgEujQq5Y3rrZdBA2kDfJQ5OpG30RjF
7S0bWy+8o0iCRG5cpco2I2atwHeOcXu/ZK0cnIc1SLh/gTUTdZe+EFWbWs9bX3AD792CzZFcbgic
6uMj+pwgl6REQaN6CCCwV39quwCKAKzpwwFfRqXKyrqu2x2DFljkFlcrUlRyi2lhTRz9AaEOT21g
46qPrmgHvbPt2iQZgmPKn6xpYPrnMQSepGvsBE1q1hBhSVxTE+/HkpIXLHnZIh6ZS3VwbYAoewjo
kKk9jM3kPphuDZ8cM6/N3dSUgVPwsu5eoJpy//CJVg+rcBUM12BFCnTZ2bL8gnoxI1w3Jv6FAw9N
8igMhwcR2eVOdY6GUC1YnKtpnQKzk0iJZPA4wfGV0nkd+ixqJZSzTYCw76ylc5Nc1U0UvLotUOoC
lWlDvgJp8derqk/KnzBPFGVOOp9PWVInzDKYpEQ2zuo5GJ9k2EOwDXN/pTJXtcmQE2IMsFlIzvi8
R95FAt9ol7n9E3OTVV7CRNMgv7la23lvBij4Llnpez+M8m3zM6xY3B4ArfXOIfBXr3mYE2xsiM1w
qZOOQ5TcqdDOns1m4jDyBeJP+tS2qy92DYxyZJV22BbLH3E/xOI3ENX2i+BM6L3b1Sa4XSu0inLX
79GVllbglawWbt0PUomxylonQEDPzBdicRd1O3g9OL2D9hJtpvhaMlnrm0447o/WgjlyoKyLxZzB
6y/Sd8miov7VJFI8+0j+qW7nRQ6PJl4JeZRQnSs0MusVUJNYbHiM1dBDwOxGpnkOknoN8nVMCIL4
gMP+WdBym9OVasTIISXcc9PEddzlqvPHdriqo5k/wd7F5WhsY+WnnljL8GkxbTL94bQEb3RZG5el
ai7ls/F5P91U00zCXehq193HQx0GF90AvukVqIXSvxddqa49vw9gvRhCj3zdlWzkORmhPgMgNAB/
89BFsHc9dI/1EwB+fI0N0GWSYnmxCCcBSs7roIr7Wzijo7kRwDlAZcwrSZISeAC3RePUUHIjsAy2
UICju6OpEMVa0BJobBG5UO1l3Jetl06eK4YcGDpQehbx+NV1AltfAphjwW7F4cqyqU3oPVyYmiC3
rJ0aGCHQCd7rcTwBUDLVqDLPbDwxwC7x7eI36GCE0RrOCJZbe3C/tdfNGacj+kO+dsY5DaYWOFFf
hcrLY5B+EcoSxbU4Gjq08SaxgE3eEIbTIYpL3mScOcj10DUP4OUSUcEyhbbHL2qQwpAqCMbREgTi
JrJAVPaR4+xihecp97YiuAEWHuHDDaTLmN25ntQRCU3DaziCS1j4HvfvoA/variK27bJ1sW1r4Nl
aEQG8I85Ug9GcAWbkhjwEbFt6qzIzCgi0fcFrMnt10pXDb30Vlp6+wiY9e/aUS2MROZuDrAXe2WY
O2yJvi7gMQ/ZimOJpE1XT9co89rvuqdI3WFUzIBh6XBP0A77Bb90+3OSM/tGJ+D7mUrY4GVjNIWY
OVI3bW4ojgfc1CIApNwNXmvFq++ijk2STROkyMisobNJHQsdZg7MImaXpmzW39g8vT4Fa8WQtPMX
gg4adGs657Pbfw20jRPEpVgLPYBkX+PIKducL/DcKISOBdh9M+K3YbHUApdg/nDvD23yYjzV0WwJ
+vZyRMfQguXPhgueUE3ypYHxO9IVqB1TkpSGF4lQ9Cesi+Dij0sQ5pMlTkXSWiTJmgYKwCcIiWik
7w0Q/hIFceSZgioeJxk6IxYdfBrOfd6AIn5ZIrHhtTV2xl2ViznFrEK9siK/9lfD3dY/1iHRdTaF
HdiIHUqo26AGgbrwGkjNMs6j+FdEe/ol8lfXSSssYTTSKC682rajAmdnnrEBD9wBnzApgyDnpZnH
dEKCMnJrsXn/KHUUeYCN3fp3Mhn6vTSInSmacdJf51mhiTr3UfKlqdboMZK6QfjsbJur0mqQneJB
a5VBTi2WCzZ26Ow4YGl8R84Vxd8aGFTndkS0VD5UZLmGYHRqcg1698HpEswMFGw4f+NI4TfCTUPy
XFcBDgyAhiPBedYtcYoV4t4Pftj/Giuc3WA/CNpmpcThUwyxs97jzZmv0ygDJyVC9Y8UCTNDqiLg
sKlSlXctqiVaimQYhcxdkFJ02oEbi7gdaM2+dkiWm1NhoLHctla0ZdE4GbAxzKJvCjDl2I0yE0w3
LVPswfXFxPYQlAVHisPdgwg1GoJ0NGXIdmGr5WPTqwi+02sD9H+myC+Fv9aEjWYRQCgfVNu2BQgB
ZZM3sQwehwhdwXRSo9dki1mDBz46BlbAMFeOd9bxuwiOqY33zbH4QvDouudZPLrdc7OGE6zl4Fz5
q1u7WGUQHc9oYJQWogOi0YW9VOPavjiwIQvwsZAE320Zc7dYo9HDDDvL+uK1LilTFnZdWYADWrt7
tCJhh7AsFH25mjNVp8gTw7E89H6rYc0R2jojg+wv0ClY61SZhsGNZAaMk8GEbnyAOfiKBjXouNew
bNY1wOlgiFPk0Lh1Ptoh5lmvo2DcW405K2rrC5UlPkL8ssWZ1j+wxw6+KHjKfWvRAr6TfjKP6HfN
akpVEtould284rSd6+E3sB392wU+kGDPHr3nfgBB4MJ1pUv3bJ77K2+0oOdCH4VT0yofraCwDDn6
uL1sH1F49V/aWo7fg5JC1uORZr5H4ucgd7itR4/NYMjXGObqUTobwCAphAMoc0W7Oo8RKAMPMwKS
YXGsalgUkMVlyE5j3uIUQKy9K8v9aMzbwMJyvJutnNCTspgkpQY0IMogLJetpzlc1KiP9S0nMqkQ
GNHUD8KdYjhOLy0lB9s1ps1n4ywDPg+cfZk3h/QXXbEF5r2y5nuYqPIJ9q1Jhz0dNVU6WYosVB9u
a3NKRjLQvR0T47AsXIK1PQgvnvheOxJfI7inXB/6OajNq4abyXqNAtx3cuGxmTyV6wKzVzytKg/D
UGu7wyw17X5pqxAvFNl5oC9rX5XfQdFg6y0KB9F99QNHOYWMF19lOlFiuerBBxrvoe0Mhzx0Z1Ie
B+o3fpci0BGbd6o7McVF51LeZkyNrPq69GJAQxznyWtYJrZ8hpbYoO0iS0cWk+sa6BnmWk0QgeEY
uQZtyR/yiqoofi43062d19NJFm08DfWFrkJGCwPbALsLy5rGVz6adNNLMMWjU7hxTZMdUtTG8BWC
IY0pIM4KlFr2ukEur5qOpQAd/HsgETl2k1SVY492XQ09IjRx/aqwftQXP7Kkr9IaUo7+uoU4MLwB
s8N/wjWbOgUmSYQsrZZS6sxRiN06wgQ5GS/DccBNB47VUh+VIbK+NA5pYvgBGhlfqQDJh1k0iyDc
8RptWhzXHcpNsNsrkblC98sBRURkAMD0vcwJrlbmJxB5x3uGJdEKAgQtRXwVoQD9MnTg4W+dSonD
siO4fQi/k7i0OUjS/Yac1qZ60s6WC5M5uL50Wdt1Y/ccQCVKMqCsA864CimkM7w+J22Kfpmd7mVt
NSR3SJTpk0sft1XvBsl+TrPvV8oWdNZ86dzAnAepdViKPsWSZ7FbJcXCu6U5SmyX8w1ZWpR+njOY
+BKJyCaxedyC5PrFIM9rzQdkjTUpLYMuuAQnhqudaJPAHiCXCOA5iTu4/NVSjrhhhF9rm1bBXJIM
VH6/3UmQckUeG1xhHxu/H1f4bqxReFPXfaRzu0zIpgMbwa6/+2FBiydd5Arbr2WUPivA8IrjCzkv
Yii6ylUPanQ6b4+OYo+bTFyPyIHvGahWN4DWCH6olSrZOd4qmEkRY5D0F6Hsku4M/PAO69gkzJhw
yInA1gev+S0oMMMDibja1kfLBvpEce9/Rtev/xk7WjwiQvNcWvB7uANAv7sZOALySKBaeTteXw7K
K9HmOJrR8bKwj+LHXkp5Bux4B0nBaMvFGQRGJYBEnL1vRwll2Vk0s5sjB2vr/zg7syWnlbRdX5Ei
NA+nkoeSq4CigAL6RAEs0DynpJSufj/iP8Gyw47a3bH6YBFNOlM5fMM78E7MOPz5hmgSQERI4N4T
PbicFK3KVRsSBLUDuXKziLKVHgCWIg2NaMHKLvGG7n8uim9vZe1SMEfYASTeymtc6bTn0zIbajQ0
lDPUnNCejZOe3ahTEC27/B7Q/XJfwBLAlg6FIzYFwPrzoZooEkLDCiZUyrrd5aY3fNa0tt+Ndmq8
Rp57D2J4+cX+ii+vc6NKDnz6fDxhz6ZY4iEL7Y7roFimqUIKsFKfRFkp32+Xwq6OhX4clUQwXBfd
qYSynhfZWhZ2cxfTBc/qMljpP5+TMbE+vXUs2pWU6akuw3ilAnc+L8sdSrtszCJEj9I49XSV3xNA
KY8TId+do7zW787re2tnFC1A2DBU69XNps/1ecrZF0XYijLV9mOe6vbPtI0AsC1UsJ67BoWMD/oY
5dnTmNTFiyqacXx483xXLXtIJhTUuU8233FZqZYxGWFo9E2CqWMyvGoCopifWTybt8e6PHY40COB
jkgCMHuAVedrCyIHzYWE8mOzjPFB9ra1c2RqH26PciFwTZueoBI6PB6pK99yM0zET7D1Ui/DegKX
RPWMJsVuLtUxC8DVuZ+Fh1N8SB6Wtn49dXJ+cpF9Wz6QWmYmQVm8qA/L7NpftCkRiJ3mONfuBDpH
6S7iRZUnonW3fY2UbFJRJYpzL995iVPIz5XTOO3eauVcPzRSFRKh8KGdPmNdYo1PHoFYtDe7+q3W
q/83YegnrKwGlGY9P//Wvw2IrGg/lWE6VMO+iqMoIJj7QvG/D2+v7eVJRLqe+4WTAQ2SY3I+kpG6
6kANvgwnrU7eac7yfXFSZtbNX98+EPJcXCx0eJC+3XTzU9OtNZWwPQQWMwVRpLr7ircuSKAS3tkv
628+P4Zcl47OvGgecIVubk4pcyonVVGHXuVZ76BYeUFe9K/IPMuQKNPYA977c3t2lwcBDsZ6TaNJ
wiN+AcEgya4pXpYhQj/ObjDigWhyNN78saif0ZCmEEKPDKTM+cfKVQX5m8ypQmw4UsyOJlGcEo7E
vDOQ47hzmV2u4tq8gtFqEk0Ro2z2YGzBr4orKnTrpeXuFLtG/aTThv4hXvqYUmBnaQWiV978Vouq
1TUMKV/+Ae/Ontw0ZMyOieVyqEOHGDfzy45mjC9aV5d3rq+Lzb/ijThj6LitJ+1ChkEz7UUF+RjO
0Tz7ZgQ8z428KlC4oe8MdfGac0HCklxtN8ACXTSZrBk0i2OrczjLWv8jZWkH5VDbOA1qLVFyM358
44ZkHKifMHVQ+yDt22yV2OiQvlCGJRzMdNqrXqXsHLM07+yRi22/cqfhu3OsUV/QtoLICTWSVFNJ
oEYUEX81UT5/Q6lmcO509i+2IiK0MDAAEiDGg+Tu5u6wZJXqU22pYTTBlcmE14ZDAcfVL6t88TOa
XrE/pfHy+61ruMpXcOR4zoFnWJt96OXUOTBT6MJZeN1hdb8NmqZI3/yl1iuDFQTiBMZku4Z8Q2Mo
wHwS/yPf3ksKw72S3wNHXH6p9SlhAdnlAGi2p7lKqcvkbtWHpqkMu3kQTgCgoN/dXrHLD7UeI4YB
8kZbZ5vLlEWbU/pu+1DtpBNkHZKmU/4Yx/mjC4A8KDrz3i11ea5YsjWO1FZXQ7bJ+ZVopybdMcmz
qGTD/FJ2rTh6sewOtRMZocjr6c4VfLmODmEOKLF125PhbN4WSG5CW1RtDLPeiwMHb2sfuOzw5nUk
DCcbBKjAnUEEcD4rFs9Ac8ERIeoV8R8nNQjfUG6J22AYMX5+oJXofdSq2rynkLz+xWdP53rXr9cF
jwyUo63U/thHQz3KArLiUs9/VGNs9iKplkd11sqHmSgQnd08s1410uTj7b1zubLr0GhQsuOhOf0N
Av+JeURdZtnSp1OoejyhRTXMoZ7RFbg9yuWVzyjeX9dXskW6yecrm+RJp4tynMK002i5o8/2ZLR0
ib1+uZeTXhsKbRqAn2CgMI/cbE3NxUWCRGMK9cYwfVXKbj+7qRN0kXsvQr5IPPhs5NtsSIjlbND1
lPyzdgh31MQ8GaQCrci+wyWMG9q3tiIDdKZwu4naJfqgOYP1Y0zkWARqLOo7+mWXB5F8B0QUACKW
F5jI+U8QHV6FE3LK4ZTAeznoI4LaPwqVerVTWmL+MNG5bO/wX69tGff/rhpY2sBfz8c0RKqLgU5Y
6JrUBdUBsiMGG86bjzxAFPTdoRMjun5Rypgp+UVDwSgKDJB9XXf07Avx6fa+vJB/IwABZ01Ut74E
JhS/87k49L8rdCvGMHESiNmV0nOLRdY8Le+p0pqDXxpCe0aeZda4WNUi8mfbRuuucGKlP2g0gLpj
VHSgSZO6mYQvZJfke/gAWnZPqINfsr0jMLOnSIDhEBp/m329KGlrQl0ZQzby9JJodv+7qMf0zqpf
2dKcUi4D0IoAgLdBIFZ8uZ3g0oegk1XZH9jSsR3kqizTHYrZdvrQmsv8a9LRhThgR9KrQW250b30
6MoOAw1mcQ+b1A+4MM6/ipa10hG0GonrK/eQ22r7iGxpdyc4vHw2V4dnxIRIW0xyls2jEuPmib1J
KkPijbLnw6qpFsiu0D0/aVHzeJdEipK9A62Rz2+O4FBCM5gj6R/x55agn0cgn+Yol6HjdeKR6vtH
Lyu7t59TohtKWeaaYlJ3PF/FytDjacqYX9HPCPsnWrlvFW7e20fo8r5FRZbHmStwrW1eVAkkKJG4
nmGjCoLBHeQyJ/MdNP+tvYP1/FuVchHoAhxM7WPFWK/g3fNJmXhZyxwbilCrxgrFtoKcIZ118xRB
gL2nc3bxLjMYSHjSMLYIAiKbFcyrCNvb2HDCrHWbPyn9luo4iN5VHtSRy34H7U5xXkSt5a8GonlG
kKCSXwQlTgoNjVor/54A1qeMOMdJ+YHnwGme5zFvvii62YmgLfPkBS8nT/ozSJAWmqAYG/Goizyv
gpR89vu4TKm7oxdR/kcfvCjDwiuKr0Zi0ZKdcFBQdohiwW6xjHmqww6pFQtUh5qnn2kgmThi0ASt
Dp0tvfjbArntt7mIQv+FE2BZhEM1x+NHvXJ571uI3gOOn0pqviy4ZraPA1kGUCqd8HU/LFEvAlOj
l+CP0hnv+clcHEUW2iQeX02818rL5iiWwzAlWWpYoSLUL+hwmlyn41HJG6iNBbauTtPdueguti0j
cpNSeuHzriz6831kpZa7jKK1Qzrrs3bonRwh8RhmWBoYSzy+OcwCZU6IiIg0yFSDY3k+XGpOXTED
bAoLy0XAoQHGIsro1+2jeBEMMAhRJEYvXN3rq3k+CA+DSEY8s0MFf8lgqLQ+pd+siyczT9pntczt
O2f/4p5mQHNdRnI1zuJWOwr9Bq9xk5EM0cNGwowAnKDJrd/5VFdHgfoCB2Zt2ZibTzUluQfh0lND
d8zHZwkm8ss8xfeYV9dGQWsAuWrqtxYlmPPFo8Od1AbM6DAx9PYhU6vFB8Byr71wue3gCvHg4Pe8
Bttb/VHdiyf2W2KF8Mn1vUKbNSi0CkCAadx73i4npCEYuxaTKOoAU95sOQdIAodft8JOro1BCd0v
Q7j3zkt2OSEqY5RKSQRJPS/6F6vYZ6yLxQ3NSKbFZ9XLsV2ztKzJ/0NYx3y5vcMv58Tlb3FmLR4A
XpvNVhhpakyya91wFUv/Cpg3fS3y+Z7kytVRyKgNw3D4Z6s8WQ1t3zTR5IaD5g6v7ZgMj5qSytfb
c/l75s8iOooClNC5klH0xVpxc+lhcauasO+9kLIvdEK49iI9zFCz2gA6omGcHGN2fwup5f+LlHbM
jkmsip9VCvHsANpn0YAlF5F2uP2zrnxQiACrIOYqMcw/5+dgKovYbaMSD8BcS+xnOS1j/1BaZb58
mUFO/b492pWlBpmNthTXIiWSC15MH49NO0lGs1Mr4LxYBxudm93tUa7NCRYMVnYU3GGBrX/+T6I2
JEOt5lHvhRNOvEAiMzWUqBoAdB2Ef3uoy5cMww1qUtAPcPImDT0fao0XgKPwUS0zK48uAZi/oJdy
Sju18pXYUn8b6d1DeGUVTYpM1JcQnVkJAueD1k1RqxCyonAAaho0alEG6jDdEy+9fF6wwFpN3wDr
IFKyxdEnYBCFZkRRmEBhfl+naf4LeXYEskf0EFvqP3eesytLSTi56n9rtBXggp3PqplkZFrIhYQi
HjxfUZGfUGM7+6xSc9x5Wqc/1tPY3bM9vLaW6C5ifo2LBQS6zQdUrX5MoimLwqrgpXbdST16+nKP
9HN1FJjyKEg5tNa2mrMzuiCmOfdRaCzFLzRlpn3Sum9OofFkxheFx4YngIbM+iP+2fal2jk5sbkS
jtLVd4upK4eisPM7UfKVw0UEhS78SriFt7xZsKSFr8yjpoTS1NOg063yUNoLfM6l+vnms3U20uZF
Uy1EQuKIkbwGMTMHRYvHWLU4wkPtloDNevxKi0jp97eHvTpBdjw6o9QjKHieL6Ne4TabaCxjMabR
T4oFWh9MQ9cugT213Y83DwblDJeWtQVJI3kThhAFY21HOT40CUGeDXzQfK2ay93Qq9ad2tGVPUif
h8iCWhm3/Za5t6TGAnLIicJUdhGyMC2aCtJ+q44/7yiFb6osPKYwBbcVhdTDBquXphIiXg9mVs1A
oNuDfHjzsnnMBEV3wqu1nHn+jYSS13Y8p/EpMvpidcr19mXdGU81DYvn20NdXoOgDbhjSSBg67Pv
z4cahnQERLvM4SCT/5ky+u1lxsui1pibFPnx9liXW4+x8HRY9WDVFUpxPpbe4u4Vj9McwuAzaEaj
GY82vIvskTftbg91uRsYalXAJq2GJ73tcs6pnbq5pVNJLOwp6MAC7tJFvFUd82/XSqW6hAQABdpt
iz1uaiKreTLDUtHErnaSX2LxbPCPsr7zEF/Oh6oOJVGH/1Atu9Atm2pIKxq5CXI0yzPGe/kp93p5
p8Zy+YF45+nAkZpQQULd4PwD5U6UJvih6WEkEvPQ9PjHeotb+YW23HOSvTIhfNeg8/KB6Hk765//
c5vT2K6cspNGiITEKl3jAiCWufPmeB4O4MrkZemIJpxNDlnY44inpW2HWK6CehrcH0lhv1syc7xz
q15Oh9iXNAguNKw5esHn00HSaTFqJ3PCPtH+CCtOH8xcmneC2csQgkHWacAyJJTf9qmieEJNpumd
EHWdavSNRoEAldvLV9JkBZA3UihIiIDxfKsM4Cq9jvUqrXSoh2RFm9hlEoqWdx1QBNn17UPiDC/q
0ER3Zne5hCCsiNAp8lFTAAR1voSRWyBp0AhClYacoZMy8pVWHe7cQVdGIWFdRXrBtjuU1s5H4WZK
SspLUWjOVrUbrboK4h4Kxe3rhzIFf895OrSSurnCAVlTSdQ3R0mFENQmTRqFhZCOt1Oy0dEe+lFL
fiJBIF7jVpr/VWatKgcjESv3G9X+1l2dzLwZqIkFOj1w8lEv3ukphaOXrmiU8fParFcOURYNxjud
jm+1z52iij6SrLr2flIjTRxixKAUmEeqMbwDjddYB5ceWAKDsqSopuk1BIu4yvvpEc7aNB+RuBng
Hnqll++XJnbMnSo6C3x6Wg/9Ca3OQnuyZkvYhZ/VTZ/voQ8O83FAnmZ5sEetiPY4VJrmF1NRptd0
6koLuh4Sch8bBOPMh8pQkmnndBHIcHU2ykLuBjnay0OxaIUVGpKiS2D1ZUdra07a/mXGTNqAtdX2
f7pS9t27us7oGeqdiL9MCirZu1GNlviDmAwcDkqIp91u4SZeoCyAHt45bWd95tw38YNtKDplf+TK
gpyY0txXDkyCD9LRq4+9zozfxZNu5Acbiej2YXDMZdp7aSGRFNIL0wtHE6GzbIdufjH7daUgDKVl
MxpDTimGL2M6zv/LGoFOlLIMhRWMmWYVL9KgyYOhqDHBm5O2DTixAHODqxXSrhJTT4OHiJcLWKaT
LpgzQgcbWwhpaLWVHyEqJt67BLprSTdCU+R7SpeJ89/cKmrxo2+kTB41gRLo0cS5Sv2mOwvcL4Fd
nXKaddtpfVjDMMvgl1pZcpimdJIPdHzbU0t99KvV1312qloLUUHIhkoJKtSU7m4RkzYcsgrvElT2
ukIeNXOAq1K2tE5OmYXT7MmpgTHvLPSR2qAepFAezBTVhl0CRrc6ZgXB3knRNckLaPJZnki959/D
bA36e0dqkOIUcKM/OtXqXOoDlt09LE1Xib1T9TEyVXrWjAiMGMvHNIpsNwAIn6TvzZGCw5O19Npw
IiYfsqOdoZK1S8Caooc1YZRqQU+UyBnMjVkhbjgrskH/rs37R1nKPArm0hToRtT6UgbdECmxP/RG
JnfSziwoT5YiRn9pe2SZGhsf21UfayhOfaSM0k+b3OgejA588i5HVrnf86YUM3ulUduAoF3AH1Hw
jh1fHE/yeWOwSDKYU9eVj15nz8ZhUJfYRBlwmMR+SsZ4PNaxBb/Ir7xeH589GkKYE02RquwR/m6c
bxFmp/2TN+but0Rk6iekBj0vSKMmqZ7iEX0FXy3QK/WFAUswyJeO/bTqJpaBa49K5C8xRJ1grBOt
DRSytogisC2zIKUaMgd2AU2GYMVMpQ9w1sOokaLMh2pWsk+61iifdHRRsucYMzHtSzctpXzW2C+I
S2PCPp/sNpeOX+VtX36Hi94PuxEwuLIzpwJYe2vH7jDALraKuQskds+1n5Y6/taJMbnfLCea6mMq
zdaAlEXH+6dIsPeEVwBlsaNuOJkvhUiK/w1WozXHsTPmAiaBOr4Cy8/yl9kBZf7BgTMzPfQUPbrP
iHzx/dPeq19bZYy1Hbw5D1qFNuFH3OJy8CETOOcePGQDf/TWXETvNNwjk33GOZY/51GbMGarOO6P
I5qx8LohxvZPg5gHKA7g9eoA3ksxHleXUnsvekubfE4JSwhXLfG+cw1H+RFG5tD5YjWMfJidyBQP
UeJ4/cEr8JYPWgej8j90Nho3ENMQ6+hzLoiiKpOnIcNIIXB5cgSGvh/T1oYCWc9Tp3+0lSlejkM8
qtPByPX+6xI5YvoQQzZr96naFM1u5FNiud7OWrcvx2aR79M8jqDedgru1KiUiV7FT2RQzN0wKRXK
lFZXm088tRF0rpK25CGxplyesFIwm8dC9mIKS0TmlA/e0OSm3yWToz/lwwTNqzc82YfuEunzE0G3
ZfyKdEu+FtIYjRerbT3nS964SvU1oqapftKKZMjDYlDT3k8WaS3HUq/699mCVMHBziCKf8Horbfa
QLSzpezsaJwn3nwZwdVnm6BriUKqCwkPpZlmp0KaK2HsuJ2yyrYN8aFqUCY+lG2UT4HsFaG/x9hk
WQ7u1DR1IJp4ZmMtcHiPbjPY+F0Wc29/48YS9c8F2S7FCWq1qGDfNVE1HuiKic+OMptzMDRu5Jx6
hXYB10O8JCEHXPtoL3at7gfZCf3B6zBh/gGXrugOSUYN8kBXodAMf8qVOHlOZzR2IXw0VkGjyVSW
g7TItJFUJOlHaC9evicWcgG9r8+Rku+sjnsTLk1Vtx88+rf9yeYm/ADvqql+qrKLox1sPBLblDji
N+0r0iaRu0v9ACCsxW9MpCAroZ5W1n9mGtN8Q3+j7nYFdzMtU5QdrJ51XoziN69PO77zFFfx/Lkr
MZRQykxLA0RnhfLYZ5nN/3mmv7K3auQdfWR3ReTT/7MoimBKSYhpKYsTePWsf26sskPfsK8hOy6L
67yP1d7OwtlZsmy/FKaCOHup9s1e5e1Uj7Y3E9dktYqpdsxXmkJovIYV8H9yi2cF/a/54EpKmju7
TTyM65ak4SRJbTia2aS8dinGGM/OnGuqP6eL8U3EsUg/ZorbciwXhFm4zZTW6H+0Ctp2ic8eqcZP
y6g43icPRDtsOrqHxt4tOpoVyMijKYisq10fF1jPXzGDMqEX8iMjnvvEMfBsjBWMxOdZWT2+qkJ+
QesRAA737/KEQpaphnOTpcpOwKLs/0untMYcuxurH3AEI2S5gGH9lBAAf07wt5b9kq0gockZdO7j
GHYcdFi9yw8pcuH/4S+ayr0OySx7sRIvrZ7KuGx1gsOx0Wu/mGAq7dbkD2+Jaq7T10xmefdaIREL
bVwfwaJLdGmQB5iM6ZleI37g1SwX5dNs67CO/IR37IsFILd9kST87a6kR5tBHe3m97mTiGI/5HNf
v5vGMR7eOYo6ygdoveoT6G7c2xJHZAXLrHQvvTqYdIgzaHHHuu8jJ3BBFqgB3HXIUkSX/CJEFKqP
MYKi9UcVG2X76JrS+oWEObtt6JMq+RAltcSxTUGr64lS2Lg8Eh0v3UMT6al8X7hZVwXoZs/OMVIH
bfjpoND4XC6rFit2SfZ0rBctHZ+NUZR/3N7ttbAzhfaqjJ45/PKiqNX3FfYu8yeXf9X6U5fF89e5
VJC+wL88PbYEp6GGyokVQMWwJmK3jLuyGZpBHkS5gMzv9Zoiid+KpsP7p3FRgj0ZCNcCrmihfQXw
kSIeWyOq032vKsbn2KW+eJA4tQMdWFoTkxuER13HLxUThvNguhlXtqfUIjDcWCTfjWRyjU9uYonm
tRdsBhgtq5uRxb9XdnG/ap74YFzG8snuirJBPDMrqU2yWa2PsTk42vuaDdd+duNGH/ZtVCnmseK2
B4Zhz9aBrNBAciOHAvBYlZC28bAx0/ExN7vcfYJKN9YPK9+u+V3YbVTse+EqNvu5gEk8OiVa3QXS
seIIORXoJc4PsvD7QderA8heR/+gK60S7as0iVDEREJUHZ4adNDU3JdqXCLmIuNU+VO4US4OpZAL
zSEFCvEhAwxuIiedLpyeWF0VPGkxoYDVcqXVgcxk9H5oWvNT3PYwQq0ulf07fG8rO4wVXH+DWFXK
r8jSseGKzqvVQxRBGfZHcO/1cWqiQX4oktgp0X+logd5ZTT74qPlSHijvrDlqvheAd1+8sq8Wz7O
li3YborUx6+lWqGcmsH7TYIozhbPh4iaq35dOxhzJTyF9uobGv9opimqAuI24MPR4iW7yeAa8mdN
EHbxuNn3LHPW+ux5YulR0Cd9JbckX9723qOqzKwy8jwqkEZ8TD2kgqWwjXezgTQN2iAf6zZBzEUp
5x45ZfOtNje0SmDHUVOhmLKyPTaFjliIsW6MLgqBjJR+7Srpe5D2WObhlv7+dhL9t/a4mSr6RjRM
6DCjGLWVD1XcbHJaxYvCDrXmzJeuFD9jiI6fagjrji/0Jv9R58ky+SVvzIuXx6oXLLmS/rr9Q64s
OTUxjRqSba0Nt82c0W1Va4CBSoiccu1LJ28PfHRxgNDTHZATGEIvKfF+SPtkByP65fbo69++WQXQ
yZRgUIvDoW5LF0Tau+VhLeITJ2xpD6JbHJjIhDRfF7RzYS+VUFTu1S+2Y5LOgIleGQ0gFC4w+aoy
SZN7NwrRViDjc6L2sLjCfG/OiJ0IVZvvVGXW2s7ZHBmPyjqgJBwLVbAX/Pm/1UDSf047u6pK6Uxo
VmP+EgUXaiZlv8O2LnpHgD5+z2xxj312UfJcR3Y1OvurxCAV8PORMyy4egom1GmyOg/yRJk/IO6A
WDnSbt9vf8iL8t06FD0K2qg0AmnInQ/V0zOeqokOIIjM+Rs6FeVh7Oz2UCIkdEwE6RsAMfRxbo96
bWn5gjRSKbvTTNhs3o5QSbiSNlOs5V8Lj/5SlshHbRh+GTXJLORxP7eRiLk96pVlhdhKRRw/J8Qo
t2W2flALhcxKCVtHaHsRNcSBhSP9CHnU/5+h6CFRF121FLft4imD1d5YkxI6TeTuUWkS/ozoAPWE
+J7E5kVRzwFNSjnZU0FscP1uioe24piFogxo0LcjCu0j/gbGolZ3DsO1USgmUxmH4kMdaLNPlFot
K44JX4ySyK6CZh2ARbrXUbiyG1cjSNBp+CKv/jjnuxHFr0zqLg6+aaVkXwRE1hfJShqnzsQ7Vpkm
l5IMKtX6w+2dcWU/rjQVmiYuOB4utfNxtaVZAPHF2UnF/A1OXVucskGiMmSZCGBWItvHUpte8kS0
d87f5Z6ktrziejCyocS87RCCW7C7mTrICeF2GXR5Ir8M5N4BBaN7IK9LNAxnnI6QbQHAMtar7XyW
kTLD3pV5dTJaD1tULExz+SOWfZy+z9VOUHUVQrNOCTh360GjVvx5JuHpD60bCVRsbAMVFTaiKl5v
r/6VNdAdDia7ipMJIOb8d9nG2qlCOP3Uqagg09UaY7+nFUmeS9h4uD3Y5RbjogPtQMdqxT1cHJd+
MlT66flpmQyEkfqx8/wBrZ9HCeUfUSJDTcr3TVZG8509dnmCdCqdkOXo0ILa2+7thHS567BNPFVN
q6yaNuQFRC1vvngYxaNkqdMQho+3Tv+fR8vIMySG3Kw4IR2ifMmrNNob8zLgKhLdu3guD82K4+PQ
mysFnfNzPlSPeTDkTIqSVt2op6zKzGODEhM3xNKih5XCQS5gqFLCePNdxMCUCDEko+vETt4MXOg9
LNuyOOmZMuxRcZv8ppijt/YdHUaBbg6clLADf/HzUZzRQsoGAa4TEir2f0YJk981lvZb5A7irSDP
v0MhwbASvohg9fOhVPIWDi5DRV6nE9TQaXDd/L/bG39dlfNwhosVIVAXRQ7kubeQOxeFta5zFz5X
XrjPqAjryw7gAmXhPAeS27i1dU9U4tqWJxkAHANuhYt1/fN/NmPfa3Y/T0VxKuVSfp+GYnl0MiSj
3j4xcBxrD5IWvreNlmhoaW1dpcWpGVXngN0Oqc888z89kbc55urbx2NPgMakigW4aHuQ585t3DJN
ylOa4mK4LMVrT6/TF/kYelr25/bkrhwyAGcqe51HcfWaPl9Ca7AHgagkW8PdlY6sj7VZfNIT0pzG
0KP96DYzVbX2zi1y5cMB2gbYSvsJOoCxeSlmLxZVjqbYKVdK91szchmyK+W9MPDy4l9zNrhBsGFA
emwj7Fbrs3xVATwZORzYkVr+IamM/LF3lruE3vUR2Wx/YmRiCnfFsLhbEsWyUNZR56g5tYhILX6J
UofwVQttdSr8Dk48E22Gz2pX9M9gMLsfU9uMMlSjGFcSbu6s30EBmT9VOaJ6fjrFnvEwD55RPHZ5
b+gPrrUo+CcRdSo7TFbKYe+kIp92w0Jb4cQ72qwi4RyxQ04C7bi+io7ycuQ1Wq28x0GIn4nriQyF
DT5IkIMVmffUFRB1zY22jk91JWInoD1YYlGYasm8h5ZPno2SMRKZVNOj/EEBeaIFFsxeF4znQkCB
lFpXP0IEru/kwVd2iMftoJJwIz2ChMX5vozc3mSPZNXJok/zDWVM+RFLpntupX+z6c1Xo79P331F
HMHXX4/HPzeIxs5zi0FUJ1TajOYR/rrrfcWSh+5svlBq91UdUd4TDUHadCJpJ/Gkp0Zc7lCUmdNd
bY/GbzRbu+noRl3TUp+dZbJf4qb8qcCktcI2A9L/XYxqIoKBAmwc3j6/V7Y4gjqwd9ZXBIDb5vyW
aPRG1N6qk6LkyreCPTiCaVO1/Wwr1ptp/5D4SKtAp/AP7oibJwvDNnvWyFZPGDAOD0Jm8T51jOZA
R0y5M6/L7891hEAKuRtpIyi68w/j9GhdGRTiuCEW29gjXDIYyHWVU3K4vYCXzxaVJao7DEaCegHz
cDIv09yUq2ghLhZBUxQYtaSG4ecRdmTUPmlg3B7x8pNxvROPE9j8fSo34WiNhGaXz3ZxqjlnAQpm
NceORhp24Vpwe6jL232FZgM/A/gBdm+7iognl11kzuVJa8tup8/vqqYKMJSiOLiWk7EiLVeZ3OjO
9X5tTb2VF6cCciImXVfgn1NV4EgUY5dRnuI0z/xkdHepXZiB1ppfR+75O+/lla2iA79HitwhgbzQ
RKpWRHGVuuWJUCHZlb2RPJpJ8WbaB8VH216HIMqGoLM5aAtidRr6fM0JIRE81nSqrcBbUBbmc975
alcmtGoDrRB0eHlk3+fLN4wxEuHK0JzGUspnfNfihyjHh+T23rjykcA/8rcDR8PjegusctE6gl5W
Nqe+OQhtZNGqbPJNSVvHUO5siCsz4pVXnRXntMLsNlmDTAjVamQoTzHVoEML3uKQzMX86faMLlOv
lTpFysWyEUBt2RiTwbsaZTbrNpPhEtrntLK0Au6bVePmJ9WpCXI8uZY7K3nlQEP85x0EPgijZYuD
6512qNBVbk5d0akHCSzYt0rF22Eq8GbQOU8VtCPQLGt2CcL9fGsYmRoPbh/VpySbll1jtWKXteO9
YObKhDi3BLwkkxRht9XXJQFusXR6c1oEGKQybt1PJQD6ozFk9puzIB5eDXQfiTl8oK3X+ohANd4j
TXtC9L3fE9F4QdlmZjBr2Ife3h5XNiHSXhQBkKFDOWRbM1sx1EM21u3JQPLTBOHuKd5+NtrhXpXp
2kA8jqvUEK4caKCcfyQp0zFD0L894XKaIXUxQRNTlHuZ+LVRPFDMvFsw4IHino9SFLM5egJtRZSS
1Q+JsuguuqdA2u4s2+U9AT8QkiX4xPVO2vJ76r5E2Fjqw8mLsth5MOSMEnqqinjaz4qH8mQ6O+29
sOZycgR9vCBI3aF5Rdp1PjksaumuzvVw6nuvOI3ECjR66jrN74QZlzt9tazC0IcMHGj79uh2ruj6
UqrDCcH49kCRfvDhlPUB5PF71eFrUyI+th2P/4KLWH/KP49ir9sDlXB7AOSQZIfR0CVaK8o97svV
Cdnrew9ZhIdqs3Cw0Rzgj/F4KrSpfKc4IA1QZLYM5NcUuN23T9TlhUsOZ63WS0jmocSzuY1Gw8r6
DjDRabT7Kt9N8eQ5B6NXSB4spxjSE+V33TvORRk/v31kMgOY93QDeSTXTfvPYi6mjQ1NuygPeWtU
dlChz1wdzdoDxzLPYJ2eOoHX4U635Vgdbg99GVOtZRQ2HM0FlF62Kg6aKRLXTfMuRHii853KWL5o
iYXQ9KLGDwsN+ufONroAvF90Z7kvdxAvp0lLHvAMNLgti6Uz2r6VZd6Hg9Kax6zpedn09B7u+fK8
s6bcXOuTtubom3tFSq0RIDv7MFfTT2NW4s1cNt/cpP5tW330cHsxL7crjJIVhLr61FM72gympSZw
JtVGFahLkaZf4vmQk1eg4qHdw/n/JZud53rrWCsunnoijK3NnolTvYpMM0Gip417Z9cmYEJ2qKYP
6k42qZmvUE8wAyukZ9lhNqo+0YAYh0+rxyUWt0AINeGbiTQi/GGlEAjMA607pMpEg3SMjdUfdmpH
cFmZE/+4vU5/L7ztjwc/QEGZFIVa9uZcT7GeTVrbNOH/4+w8duNG2jV8RQSYw5adxFZwlOXxhnAY
s5hZzOTVn4c6m2l2Q4R+zGIMGHB1FSt84Q1NlswCrGmdGx9NAwGFQ5YVbhX7lNszsRvGMnPOIczP
ZJc1Rt/sYzmmwKqTnsB7rqamP2LQF0WHtKVqkvljlGvufaXWhll9ylFm119MAdLhpNRu8svi68x+
Krg9kXckA98nmdA0H6RTYj0BhMCqdKCanX3SMWLp9xHcXiTFwLslGONEWfX97XW4tV8I8i0+pEqP
be2i1PSFCrjETGGqAXNRp+yFaMHynap6fwzkLPU3fA2J+ilSrR5xNKVjYwDgHPRL8aYdzP6EifaA
7Ws0H96e1PW5dlAvQC4NYULmtq6py8bzeNvCIih5iB9BB+X7THeyd98ehHRLSx9hO/KlNfGaZKWp
HBdv8W5Usz26i+GdXuXaRu38xgeCwkrXnvIl6ctalC1XAFdZopOBtET2vdb0Odmjq5qeLL0ss43A
+8bC0ZFcuixLQwJ1sctXoJ+1wpg0IZF1dL8vEMqg55Xf+DrX9yGMp+WNIaWgt7uu04MiLy1QJ3WA
duxwh8jnPCNj37RxoEap+Se0lU5u0PquFxHpZx4XomIi4yvCHQxJhNIrnhiRJeLrWJsDEtCK12FW
T2Q5bHyyGxNcXhU0O5AKJCNc7XRjkJLYcVGCA1XS+6llyxrcIA4DR6w9hQn2fKKV/faevzVFlxY5
IA+CoiuSta5Mnmyxbgqqoqo+QtzoP2elKx8S/G02YoXrXQKpjjcG3gsVbq6Ny12SmXmF983cBiZm
8Jpf56kLRa6up/T49pyuB8JFEWI1wArUqK5gQoqGyVuOPzGch1bzRyMFfRoZ7+Zww98muKN4RBRC
3WP1Erh5RIHZMtsAO6WfkSVPWj4+DVUL36ZT31+oX+JignAqHoSu60tDYgmtWkJp4ZK12fcObPUB
bPCwkbhfbwZGoUlNQx4ZR2qMl18IfScgqarsgqEYi3v00BzfjexxgSRu5eo3vhGFUuZEHM5pXnep
HBVjLOoEQzBUqbIDnoGR/QLGf/dOoAvOhQ5wgnrEGjw1KgW9D5P6Pnpn2ArhFfpB0eZ5I3i6msvS
zlsuJwRClk+0WrYEKpPTC8DrJZ4ZT62aCl9rSnfjMrq6HiCmcmiACdGmWAimlx/HzGIv1rthCFLD
oX7SaeoBDz4cfpQsPg1mpPtvr93N8dBdIKWgA2as42tVRdTLQC0mwJ7P+0yFfTiUw1j96XWRnhQt
hDXz9oBXAT0TxFpwIawtAaKzuv9qJcPBwzOGwJKTeYgjcTfO8fdx0E6koB+0UH+Yc3MrvLg9KCdL
Zysug1+uKn4MUq1mm2+nqt89Z97RYKz9psI0SYi48J22+TDkWx7K2jKXizBymStFA7IH0ENEApfD
YiqYNHpdjkEdAd7vNXU/92A7m1xP78NWUT5jGtR/HYsiBtmZ1+ZnW5rmnzG0nt9e86vMkd9B1vj/
Ff7FTOHyd2TJJMFm22MQFaaNwG4n808K7eVo14ZasVCcCuUTtFyyj7cHvrW7EPd4JeZTJHRWZ0Yb
O8pDujcGXddPONXZvyTg2xpJfb8tox9vD3Z1rzFLj9iRmhP3J4nb5SypudtDFyPtKCjDf+hwXgHX
r9jfw9D68+6RyEUBUMFY5d5Z68cOYYvQ+4zy54ivyRmvKahsnZYFY6/bh7eHur51GAmFFN4ehJKp
P11OakYuNqtSyPMewPYXp3PSn2ktrY0b9MbS0UWlJMcVvSgIr5ZOaHoipyJRA+xSk49FlTn3ea6E
H/W+yTfig+uhdDJPsLZQZOmjraudJJ6ZUTTqGLiJMxySsB72ow7DSMTluxnTFG9fBWzIJ3jA11kc
5WnNGeEPBWUv+y9OFvYvhHrxRkB3fbh4TPlG1GbQJaTgfvmFqkGNY5lGU6DNctrp0k2eo3iRfesN
5ah1MShuIFAbj9GtVQTryUUKlpVC7iosgc/nTqOZT0EcAX70YCJ961l1Xymj+fm9O5COIMKLS0cf
vNO6+BOlU91ocOCCmBb4XdaCmcWCY9y/PcrNCbkEC8SMiNCuZXW17lWsR5sC5J+/Tsj/HUC1QXrF
SWdjpOsTBeIRlVTgacTZ3MyX3yvWM8cRkzEF6VjPONN5oW+0sMLens/1zcenAZ2HJQQx/hXod8Y2
Y7S9Yg5oeX8p2ypo6Xz6xST/VmgZ/i+DcXQX1C/TWvPa60wr3RBiWuB17oTYhTM7X00gwPCd4Iqe
PYI9faOTcHN+PKVLrOIu+vSXq7iwKe2iH+ZgdKH47Sq7HndSheoiPb0BylVMG3O83iCmRjMLyDgf
jfFWA2Iz404TaI/ADYs60NAJP3aehylf7U0bAK6bQ4ERA1iFmiXF/su5DQ3+xO48WcFC4z+RufzF
aHM8cEPVG5O63otMCrUXZ+E8LE2My5GacgpDVyLjqDtKfIyLzkS7iQrr23vxxnwW+MBSJ6BVh7bR
5SjxVPRaZ5YuCS6uYH1eKz/NHN4RRrDWy9tDXW8LFo3sD7yRS9dsrW2UZl1j5QXqdpVpgUXrcojj
mWFEBw1XNZxbPeX57QFvrCCiEYupC4JotJxXEUZtzHj30FoLZiVxHqMZDEM7m8PGbr81isulwe3u
vH6vyxW0aqiFmKw5gdG6BbesVxQ/1DTNNm71G8NQLF023bJ29FUvh4lrNyUaNd1gyuLooHQZLi/0
ot+/6ZaLdhFdo2IEOuJylKTwWhxe0zDQYszr01x6h44QbmPT3ZgL9+viM0IBnXFWH6YsNLF4Rrqk
fpP4Y+Wz+0FNo3TjqN4ehc2tc+/xbKwOkExErbVW6mIRPrWPTlZ6+wgd7I3Pf+MALSEE+BESZ8ps
q9c2GpPWgZPpBioCasjhSe0RQVLMf8d0S9j19aG7zBkor/EMUnZQCS7XskJ2kVRKlCMMoZEJRc0D
4pd+Kx0gJOC1O1f7ljmQonNfxTu6T8o967JD7wETrAQBzumLwP1Rmb5N7ld1ana5eGwV+B92/lUo
L6FM7hwPY0dpjD9q5c/bR/H67BM4LpcmFQTS1/Ur1DlR0uGsEPItQFIaWRWfh0qPdkZlogUe9lue
CtffnvHYW6/VNI7/KvAiTVX6KYFBVBruiP1LUe7pTG2BepZ9evk9ANlTGKSuQAWNkvHlacFIrYW+
MyMV2FR9QERGxyGG1+7DdPY+gj1Lz0ZbywcMI4sXsqxhQy3uxqoyMoeV0uvCzlrtcGCvpY0VQHSm
uyAC9DUw8saadE+8FvMkJVs6v9eUOKrWFvsPxsbSuFkLRqtNrDtowkXn1BXT+Fdzset+iApQsTsL
I9LulC6IhbuZl0bZTzA1/1hWvgBbhJm5h3dvKWDhSx2Y7JG3fzX5uEvgWJeZOOMWrO57c9DPWqLA
GkFpFp9Qb//2cNehPCHU0mmk/07jeQ0lqFHIo3Mj6gDOfXxotdoMxnHQ7z2ZyDuAocmda8/Dt7cH
vf7A6JlDvSNZoQFCWfhyg2HC6SSt7bUBDr01xz5GjBgiohM7ARZDKNml5dxsNa65ia/2NTmYsXBk
FsTalRVhKBZtZLqoQdR0rrKLEcvud3XdDM3hlYzw0Pfl/OxqhnR2+aDK5PvstZ19sOEJfmh76tao
Qal46xYCo4WU+0iEac4NBMyF4lUF9ziNUaneQbXLred4rsLS7yICnidN743atzt4Q4FsOjP9VE9Z
qXwvFFoX9LJHq1v86UscqvIiqfeDFXfl72zsIodmgGgiMrqqy8u9CGHVfpl0xRK4CCvUY52s6fOD
Oriiw3YZJe6jBXvqWRlat/5uxSJNDzgRON7Blp3qnuxxUfJATqD+U0PfjY8ygrB4n4Z9n/AzHZhk
au850L3CUcet1NBeoINgJ4riTfc5Toeuw8izbHCV7pNMS3fge+bypMetqv6jmNqg3GnVPDdImipV
/003yRRTP4wyTz1UTZhqL8ngueOTkOQRf7A8T5EPyKNpTP8ORliLB71BKeY+mjtkUTMtq4edHtvI
dMR9Fn1L0kRopzSfc7FzMwk8iUqOnar3Qi1dOqZjMiUjY6coODmH0c1i4+ikjlMFXe+M4kuqllEk
MBJ2UzwLsA2uIZMTPPlg77Thg+dlOkfBG1O5G/sYBmFNNVc/eUnlOHdMO+12RqvG1cdwblN9kRkt
mpdOZoqHFIU+V3f4BYX/SqWd8xco+9G/NpokeP2h4B49VpXmhtXOKEK43kOTQezPuhIti4ZCFdJQ
XdlIv487Sz2ENIMxbS9bw0QRpVHV54Ygt/0KnCTSvkzUluPPoIXbPjCsqUFYCbHrEDn4EgkYkeRO
d4jBhsqPfZb2P2YDDelH3rDe2wlUgaJ9ombeTEN3QOsKO+mw3ncZYhyHxiqS+IQRbTfeT2gTWOg+
FFN15FOzxwydu+/OmMva3tfpaItz6iTpcFRZe8eP4Y07P2hle9G/ctS6ZK8Nlieht2Q1HNBCzcsP
solFuZ/dQeZ3snKa9EEVqv5PLBI7fap1vMuDsh0l7JFG4FTfCcSRn6SQ8PaRi8naXRkq2ufenNz6
IU5QHtllg95bTzqfnTZgixrDg6Mn9iP6ULiyS0xum4eI3qd2REKwdz5P0PDEc1yGefYh9gC57MEG
yfa7jKb8CQV2xEpyFqo9lY4WKWfRJ3C9UVWxtW+FW7s/UuRG0FTOkTh7UlRgEkdBY2Q6pbU9oami
u6Gu+kVi5MPBMHk9taDDeNd4rrtaxF8HS5m0D1ZYIUKawgLEo7hCqC9WfDyRJh2vXqxojqM30hKn
LCXD8+ggGrWbY7SyH0tlkC8xNarQ8EMjTx6rVGsexqHsEQjP8bA+OXVrWIrvQvX7Tis/HEs4JJnX
Zz6SZVx5e/SVRPSZBCyK8ciO08rbm5HiNMcG9+GmXBx9FWatRGl4NECZqU9Txu3sh2HehcFEbfwF
tLwbI0vlWd8ItFH5B/A4oDsket3ewTNWqHMK6Xr7kXql3I8KUlpooeT1xHFMuxFbFK9Ekc2ZcAnT
8IXGMN21MKNv5eAELjbW3v2giupfQ7DN71PUx8qfkhKeGygGbsXfrSlN/ujCjJPv8H7C+r7Rxv43
jDgXX3GEozx/UCvV3Slu1Jv72Yom99Tz6CvneMTG6En1xsgIhOTbfrZ6/A5OSmI4uV9okRQv0WhR
mcP/sB73NZoYEqEcozUDNXVDA6idU+SPKg/mhBfIYM2QWNoYTVRRtsNuqKJq3jvd6JofxBwPv8FQ
9i/90DbqU5+7qYsUGxKNfhEXU//37Sf1RgyD+v1SWmbTAhpagw9lwjYX5WzAmk/UA3ysca/MZvGI
N5AIDNRVT2hImfgL9fVjb0qkX1wk2t7+Ea/SnJeRI3QKC0w9lwu1oHUkD4qulqUwjSBtI3z0xjlK
8wPxDNypocd/e+Jz2veya6D/DDkZ1FdDk071TcuV6SOXUSH3RTx3SHwYcz1YvhJqKW71UneKRByw
U88Mx+dgFt3ZdZsOGQmQMM0fPeWsDmPhdsewaXrlAJJmxKge8pZ5ZAd43yZp1DzqTgKYyx+7pi13
VYd027GG1aAXKFvRR6t9fTSHKfftqHd+54MWzh9MWvPDRoh3FXMBJiDZWUrbIIWIdC/Dn6HHK890
SpM4RLd4wKBw4ASuZw9WojRnYi4v4FNt2fZc5Q6voy54NhTw6RmuMrreI61GasoMJDpmJeI3WIX4
8ATGjSz41uwg6FGlpcNGAX+Vo6QGFQ8sRawAHEPXH3gOuvhzj4mpsdOrcgIeYmRtf99LQ2k3gtmr
uBIdAMQPmSJpA7tnNUVLIrJFLIWSyRz/7vLhoa77X17q/BUi3LLtuz3WUlWAoISCxfL3/wEIymKy
qo7eaVBDu0IDKAybUzyrHgYKBgR2Cq3f3z5cN74frh3AhZgincs1XghNs8nSFSY35G218xY7e5Tz
5MYRNm8Ms1ACcD3iKC/8qMt5DXXshGWhe0FpQ0w9wFcydb/QwUXtLAuttd2ErGB9byEWme3dspl5
krIJRhmeUMq9jGNd3DWxFZl7kQkrhv3lYTh/sGY59vvQqYvp3rRljEJT4vRuYC0WXvZOD3P0wJSs
ceNvLUIB9lFHafEZ7bIB1qoaNfOOx9ZonjVUodpnLx6j8FTR4eyCMOmjJrDKNG5R57OddJ8DjSTg
I29BRgUDF5T96shVdyCG8pbfkynTudJmOKPZKJXqzgrjZD4g/Ra+VLaS9b7XeWP83hIUcKUF50Cv
G/wGwJvLdU2EMBORqahfotkT72zkzSCjoxi50U2//n6MQ+q8VLvAVq7BKNGo6Z3UEQfX7CYJvNbK
7hEMK7e2Cb/24qJfZkMvm6odzzii55ezMYhgwc+jl4PC6HiXCTfemUa3dZ6XXPdqFBRylzIk9aG1
d7ysa0HKyl4EUFO8SDRmD2Yctp9KwxPBe0/X8mwu1EqKkQsO8nJCI2vWIj4mzpVRZM+63svx6MSI
yG7c/cvCXE6JceC3Q/ZZZGXXhXYFwdR47ov4XGA3YeyW66r2id2Ee5raCtXLzh4z9X+Y3ELOho7D
3GjNX04uAlo9o8AXn5tI6w+zIifM8oha37+ELohp+NmcUDqEl6PIairm2THis5OJ4cGtaWOlVmNt
zGU5J6sFZF+jXoQOigq6a9n//7l3J3Po9HJQkvNMlwa/RA2yxZ6wERpxU5vz5Ndw3XDJcpTO9rM0
bzd4o9cf8JWyvwAQOV20CS/HNyycj4uakh+ugOMO5Vz0jp34zjW6Zzfrt9b0+gRgmE2FRCWqolKy
Lo9DCm2KrkDCJ5Typ6Zmw7GAJeTPFmj09369xSWSbUnbfRGjWn09O8IimE4uUX4WU2rL83+tYng3
bIl/GcYtxX76EwDZVg+0Y5exXseKQlEvJq3pRwJo2b+b3sYor9VkXFZsCmmrq7ZLHFc62RSdo2LM
fgEnKM+jlW1pHF1ftBT7KQY5HjrUlEBWoyTgLEjYneisphl16qIMvUA09paT5o0dsOiTc5/TXiKk
Xg0TTXXXpFMuzkohzE/WbBgBZlvj2e1jff/2Frg1FEpcVF6pBi7AiMutnbRZNxeNK87Iiw47lRb7
ESHb5AnJmWpjt71u3Mtj7C7MeXM5yBCjXnFE/znGtdGg46jBih2S0uz3nWdWvV8XFW9WZnUUt4Er
19nPutASzfY1DUVGf8xaiIOWmFDznS1XZA8tqIPsXs5RrB3tuYBrXuABowfGkPZioyp943vzczmN
i1cW+c0qMAJoXLZtpSXnzqSGeKdRlzbuurkm7Xz7M1wPtIR5ABx0YDY85asvbpv5XNdplJ1rtyl5
J/L0o+XFWwZW1/fYsvx03HiKaLys34Q0NXHdQIvh3GVq9IRg5OKX3PQI22owa9EwDeXG03drXqAJ
kdIAJ0uzZHX4TUxUEyxUIe12M7JcSPDGhzhMzPdfMh7YywVnzCYG7b5avzrBe9aIHZj91OfPVP8C
aAVy4xm4Piv0RaCvkHCQ6xCjXJ6V2pOOVppdedZHkutd7Y4Jkl+d3n1Swc9u+bQtJ+/ytCyqKtwx
xP4O7S39crTUmacubuEGu+VkPlWwEWYq5Z2SoxZSI7iogabOfokhL0bQfSOlKO5ztA3evTGXjJUk
CzvpBdJ0+SscJWxIuijYO40d+dacKQ9obCpf3z0KLxHoAPBSSxqyrPx/boaxjGUe2lYYyCjVHiGd
tD7OAvnG91tO639XdOk1IkkDcZ0HCTjCakVDt1LzcIBBjrBFJ08evKrpLsrVPvVRnJ2HO+Eii+qX
VohX79sTXJZpNfSycyjUkF5BZVhtHdWOHGzTHCi2TuIiEztq1Nw1fWhR43dE7QseK80f4k4lS6Hf
ujH8+hgycwsyNhRBwkEIfKt7bHSHfsrzvDy3eansWn0Yd7o6RRtd6hvryw2mLhfLK45v+RX/+YpU
FyKsVObynE1a9Q8KyUWxK9qmP4wWeSD6ztpuSmL7n/cuLajnBTtIbMZVsxarGCeEpjWtqM9Qzf9N
6qn6rOX5eFCXLnA4O8kJcNCwaxvb/fL2wNeLioYkKEK2FBof9LYupzuoGDqgnlGfY8PD9Qfi4JNs
S31j067v7GVaNOkwN/So41B0uBylUsbZKcyqOePk1gbCpTHXtdpwTPRs2E2mkZzeOyuDdplHQgQC
BAGf1ay6DPkykOHFuVEpr1ttD2KecuzGrK7PAwRcuFBL+MnM1uAMNKpdV6iuPEdNG7a+blHE3Unb
Hsu9k2m7Xr2L56mug7pTt5y0Xl+5y7O48M9pBpKTA51ai+pUlZV0CIDU57Cb9eiBP/1yoiw6moug
/F4Dl40IWCOX4m5d6I1vp95U3SVtNNrnZK7adEdlQdN9oBj4UjBDMsjEg+B3UCZ3To6ePXXZ47xU
oSMf/mYvjnmHys2TFlfT37mdzN9E/31JAd9N0PmNwjEJaiOznJ1qKRRyEYCtm0ON7WgGlVyLw1M4
yg7rhqhVn1tq5BTXqxxtJbCa7egjWl0OO0V1w8gfsSZ2dkOYG/b9FGZe+DgPrV0cuVEna9dYw5T5
XFJJc9clraWhAl/oKDvD+66/jqhxe09eiPmOH3c6nb22jv8axuiIf0tjbudvhmKK5A7cWCVp1uFF
iWKa6L9UuVEX51FBFH6fR5Vn3g/lqIZ7Q0ZjGKhmj4GAi9d0/0ArwngeQ491K3NKPHukFww6GUqG
EqxS2dZ3kK5Fcx6bov9uNkb1R5dqbO1r5KvzXdpM03QvMhcsd2JRJzgXQOneK6vIC4RfE+EpDj1A
vNZvkV02XqSFkmpz5k3nNMWS125a7VnOrRrgNVB+lDUQCp+S95ZxzzrAIIVeLC8ZczkYYHovz3rq
lFzf3VSfCWsTlzWrp596ZVeSp8Gb+nmLiHN9txApIRJH9k5jnrjwcrzWpbNrh7I5S7TI7FM1KFb9
YMy5ne5iKe0voki7dqNUfGOOCAsgJsgjuNh7ruYYgZXCyW6GHK/xFCHbWPuKQbaWGvN7NdZYTmYH
4lDjSoMItHp09bCceNAhx2cW78PSD5N3Eimll7LyKlwYvLQ7vn153lhQVJYt4DoIQy7I+csFzaG3
zjP1lrNQASKCFIVyt7NEXRiHMDIbj6e3tLY0AG6s6KtSDeuJOA6EtMtBJxqpumic/py42Lj7saaG
B7VtkVBKIdltZETXM7RfHyO2y+JUvBZ4sQrhksaNw5m4N/tEGowhOcyHE1y44WOXJluRy43xFq0m
iJ+IuLK2q/gzTEdE0HR9PvemLiM/zjHy8TsVzro/i7ynadTk4RZe9XpF8cWE18d/xKSwui5XlC6i
gvNPr54Hyy6fsrHIToUdiZ81t/RG4ndrKJIytJsA48C6Wj3veqO3JuYM+hk9+fhHqTQjguo08M+1
VXQbAcv1WM7Cnl1USugWgnW/nJaQWt9RozHOszF0AWGNdi96rJwGB6mx9x4EwhWCHwo+REcovlwO
ZcoJhZFY2MiiZCFpQzc9FLWefp71VhyQsWvfPR5IUm6yRcBg0Wxc5ZnlJNAxNxX7jK1J4isCoY08
1Y+Vrn8Gx9Js3GGv2paXIcQSO5ATUaRbSGyrTKKzBqEpQFTOSY/23g5dgT7bZWGVKZ/DPgtHMEFh
o1LwT+ksjFqETvRommV0UlRc9L6JUS3HI8Vz59fby74s6+p36SjrQF+g2k+/b7VxKcGlWlegOjC2
2BLkONQcdcWJNtoN9Luux6GvQVeR+iRMpLXAIwoLDW9VK9i1AnRTuYgR3tnYIBhfOpk0lLfr1sa5
o8ABvD1NIaCrfQPVbqJNZMvq5+AY2XxIq6pz9ognGOqntnUxShSFO3wt58zVn1M3zYw9e0vi/qJq
o3Uc7MylzUuLR9nRgLOr+6orQigNY1zIH+3QqNVjZogwOnJHpeU+0lv3I57AiXcIF6OkZ5tO9ANd
Ye4OHbVyFd8GxMkfaFCVWLUh0Dfcp54ps3sClPJcAuWin0zgr+zwo3Kfc2cYf5GcgaWZKtr5+1R3
B9OnMB7bO7AZkeFjRoKLRz0a1p8mC6V7B3I2BztVzAPOEFEN/bR2M2XeC+w6sz+ZicHEnzTq5y7o
hZGGexrjhnnOQ8CAx7kT3OFql+Tzv2WFn9EHGIxAiwVyjfnRAEshfzWZyONTp+Y570zI5Yy2fYg5
V0tHI+bJg5zTBxlc7wiXd71KhshHkCxr70jqzWqfaLn5wSmTrv0wxJ79YjhFPR3xGqeRnyJKoByt
0UN4RYDlcJEqqEKauLYThvvayMUnbPAK7x70Dq48skYDG2ejaCT/mp1vVKCyapcR6jQHkk8nD5ww
bUycCIdSHsJu0NSHNlND6wC/GeiZQIECZocjc2wyncZw0IqUog2Phac2T9j4IT8IdE3Rjj1srd9o
nCrDThLRqg90XawI6qiHe1fRTDjlqK4yzwdF0GjcL84gv6xBavKk6pn8NmG3451z6pDfPZGaktw/
0cXJyL1MO9hYUNXP8wjtaOPQ3DiatGGItBATo061rr05UztHllWWZyPOczA+Rf3BxrtpI6+6cTBp
4loLup5UH4j15b2rNWGf2nVUnVsT8Kw91+IQVrI+GcUmG+c1R1tdNvARlrKxDfCDe+ByrEgbS12b
yeGS2EAiJ9fj8mesLXbqFnrOf0YXyehDhJXJb10k/b0Rs18ltjP2foro/+0MKy3dY9+p3mczNaIE
qABx/s7MTO2b0ynU16sQgZfALQZOP9o7bXjyGm3a0rC4tWZ8mSWJX2oj6ww7yx0BVXeqztY0FFhT
OePHOdW0P55iuxsVkhubwHnVuyJAXEp7q/tZJjXxhu3Jc+0N5iOaJNqxGUrn7r2vAO0JRPjQxYOM
y0N7+WG4x3rMADN5Np2weBjdMj/FxKrvjlyWUdhnxLtLTW1Z1v9WexTTaiYjkedqjKcPUVQrwCoz
MIRoxe7fPyGDytJSw+JeMlbLlketYulC1Oeq0/KDm9vNnpBwKxS7/ji0gEn5DNDR1DrXnr2eglJQ
qo3yPI+lw6tNr6UPTbERO1wHtIzi0jOlvcN2WzNdFQqQZt3EVI1oXD6gWDydJg3i5FTr/b2gprsR
Gd2aFRcONX+6Cvx/tXahBSwFCF19Tmx8t7IyMg6V2tcbs7o5CkLFhqUuJNT1xm6nrOiAXSxfKE4O
sstBeVbOVh/4+qQuhgNoxLPtVJKB5Vf8Z8vxlABdz5Oat7mz96rTeXeFp/W7bi7DjQldF6gYioop
1wLFUy7Ty6GM1iD6iQc+Ez37Xd6LF7dPTvOgGb46qyMhSWFgv6Z9fnun35ohEozUpxYKPxpyl8O2
mZ0Woa3X1MWSZIfIqYpDJd6shLVbG/HWUDS2SFcZbiH2Xg6ldHOPjwBuppZi4YiGiDPtob2Tj8P+
7Tnd2vHLvbpkVLDgrdVFYXtCMcchr894Xz86aFkBxos7RDTznBsj3EqHr9qMJIu8gWj8wltfVIVX
11/eJkrcqIw3RGnyoMVt9iFyne5O8fAINqfC22cdYaZC1vwyAMt/GkSJ3yYOtd/DqM2PHcCQXWRA
gPNk2vlWGCkbF/SrZ/Hl00m7CnHKJU4HcrVGA47NqGdKgjdhmLflfPSslJjUS1Uv3pEmFoDV1ToJ
j5YEze67shbKvq4t71k0w/TTnVN78IXi1JafDGY5HCh/26PvRB4XY6xbiGUVTMT2G20eRn+EEt/6
Nr6Rn+KWDHbvDImVoPrTlmLjUy97Zj0vbyn/AwWheLz2aiY8DFsVMO1Zoue0c8XQHdocU8Z3b6gF
rYaKEfKe7KlVTSAWruKUVtmcp1Bv90Yh4s8SKR5MG+ryH2ROSaHfPyAXjsuYOEZQ2Lk8KoB5Z6sZ
3eYc4eAAvBjjyaQazU86bt7/akkYbsSKV0dTo1+DpQh5DfOkFng5niSrBNM19WfLhfjuG3rF1T3X
2FHu7N4xvrw9u1dRz4uvxihL/Q9tvlcG1uqAlmUT2hKnXBS4tVp9krSfB7gEMvcAyJlFpflimHR3
F8Mndw6tLa38F9aPJRrt4WRrAY/q6NxPrZtoBymS1P7el4i4+VMpc7SMG7vGFUlqTjjvyzbsvfMs
QozpSAXsWAdFAZJf3vdNNsLVbdHNftRqZSCfiQYN08ROdN6pynOtCwgjW7Fvpsijsj4BE1Y/jmMV
Nr+FQsr4p8BU0nsujJJkyFTRIX7QhZ12n4a6df5YWlT8oCS/9L+AyaM2F2dp90/Cu4mfvTRSz8+w
2g0PiZ05TyMIleyLEZvJLygA7ldzIQV99KbZsh66uc3Gh2qk7Pje2x+uDdgVGq58fc7Rcrz+876N
8FfA/fTaWYIVOHhe2/tZDBgSPf4tDtj1FmMoNH8RTHnV2VxtaUhTLgbDtnbOkyz5Kgul2VPCg2XQ
GUm2EfVePQBLKZ0IEbUn+IskC5fTisYJc+qi1c7KaFp/vaEVUDxb1/yCxqE4FVplbu1o/sHLDc1j
AyAd6btFm3ctvqGYrQI8cTbOMdeHPIzT3MSHeW6Sj43ItfcK2HPbEYpAIyQHolO/rj0VMVtDlo11
TuNI3aMW6vq12gvfUMdfb59UwInXM2Mh8a9xeeFQAV5dfa4YPQ9B6PlMBKmIn3o7ev0nW52G+UBR
DE5GOPWG2DVaK5svNXSblxmBz/6cx/CDdgMbHP4DVS2MSrvYe2gKs6daULhNVT/pILU812+Uop8/
avBZZj9CEqT4hLllXO6KUdoPkvp9Chof7cH9rA2J7SuONkHYnFOoEunQYhAUxcgm+JUZVSO0lCxK
jgBfpnTfsCjFkStm0j/PUymcvatNrvupM2WFekPaWgZ8hdwFpt9nGMO2nLDmgT8V2XFU7HH8xJ0f
zru+s+AGqbJuwn+E4YofKBPSvorEbCXH0OsH9aQjoG7/yNXYMwCDeKXyGd9D1zoomL1GR8uawf5i
RZl6O0nHHu/gGT/5hzJz7Z953+XhbhhGL/WTeYSWYJGX/lVb2nrcE0Vrn3AJKoa9F1uxFmhG1LdA
CaaEGCIHBqrtEyfPEpzT2gXtG1e6Ev4LyUEz/bi0RnvfFGhcHXMjiWPsryfxFWN0zJTht3l/5TAr
82NWVtlTharoZ6IY/IDzecrEIesU50dP9Q/6X4hciT9YPdlJ1y4dqljE7u90VidqJ10yx/48qZV+
bNj6WPeGiviNLlaY+xLsEW7WZRxr/0TK0JcHXWSdfUrqbnZ3XhurYle6WQYZG9sR2Najrb4QfrTe
h0xH9PNxmLq0/D/OzmxHbptr11ckQPNwqhpb7e723LZPhMRONEuUqPnq96PewI+UqlBCf0gQ58gs
UuTi4lrvcHTztEsfXPSB8qMao/OOZTwPxcHXe03aL1asx+3BVEoPz+aEJxVMzymFFnL/OKwRMsvB
o8HHPwDK6Jetix0QzAUURJtHh/BmLhK3xWDYiF0VDEBe2jR6ePtMuFa0enIaDVwYdn09NVvYw7f3
5yreIGxhYbpIhCOmrn4IzDe6SlAqA83qDPcTpuqxd85mcomd2RmqOCngP7RHV/RJRfLZYMFJKcjq
EdiOovTQpuXYv+C87han3CrD4lQrKqbKiyRNs6cJZ8V+rwuBpJZXKj+LUEwGRc8+844C09d+l7tt
8Zp0ff/K5YzrmdPJwtz3pZeNO7VXVP1TXYla/9QWmfGXHaFufFSmuLR2VS6G9sypNZInU3D9YGQ/
yUn127LsgK1XWp1u5DbXH42mqqrTgACUzJ+ri8ctelSKmhyv4ipzMn+yysz54tF0DB9G2Ckztjp0
vPdJoSoZpukNgjJ+1xVW++P+5rlKVbleYX0DdABvBzNmlWMJeHpRYrZeMOJYsGsp2NHRNbfkXJa/
5XJnkN2/ca3R0wOOvbr6Rg9XukoqXtBnvT4dgY/iFDmrWNy60so+GGZpFIeoD6WzkbJeLzNPSBJW
0rqF572mhpU0/8emVLPHpu57uvLJsdUcCbm2fWDQGXN1We4rNTlZon29v7JvLdzLSS9jUzMjQ3cX
8Njlfe/Fo9sBLswe1S7sqfjqff1bcdXss51GSDxEiSq/pZWSvIInEP15dONY7BQFrQmsiyrrw0TX
9Cf8DK8ELlwO+t4FzisPCG2Ow1PcqW1yvP+Lr/cCTYxFA2eBRgG6Xe1JwM85BsVx/ohKbofBej2e
MurzG+Hqei/wXvFotSMvC8htDX+lZmHOkVIXj7NUwjHw4DF+06g5JUc7UTGbrg7eOE4f70/tOvei
RMsTH8AL1HvajJffwhatKga9zB7xCnAO1WjrPxyjVIiDdfrdtEX1Xi1MrHzouxsQAhdaonGFdMss
IxmgJz9qSNUI3yRC49CqbPHpbnyyN/2QRTR94dWtUmUewnE5uUP2KCxE1qYOPF8VjVtghetPRrme
CgJ1BNQZSF4vV8/LJzeawSgsxevprIloeumlIz5OspOfsjzp/7bUdvz23k/GAtIMpu4EWBBR9stB
qZubnR5GxaObZ80pEZH26qJ79dtTam1f9ULbSM+vlxKROgSptQUTDN9geSr859XRkj3Jjmb6I4gv
4SczxU/SzGJ3f1bL33IZFC5HWTbqf0bJNJPeECDERzUx4xcbjDvS6PiiSzBfL/eHuqKkAj/E9JX/
IBxHjXVdAYqHtM1me8ofh0I2/9pp53Glxq2w6K/NXXZusIsPj7agQ3WYUzOuD7YtE+ULhaXM3YWl
zkYqE2/ErykvgKIXkdN/s2whfiWtl/9DSDeQj5hoBxrSlM2hVLt6AsSGZMAz9bMBKE2vKc1uyusu
8ltpFvmuKMPIAdxGb2lfaYo0DnhsV38popvlp64f0uh3hIN66IdK3n3DCG1Mnynab7rkXX0HCovW
IuFHHR3d6SutEW0wgZDFcdCQkuytGN0L2TX6QQg7fe8nfxvqzeEQNgstostPTu+3wG8tigNpJw4q
qyb5Zxj/VZA/n+5/8atn0TISlzmoKTpHVIcvR8oSKzW9CsKExOHIB8sbv9pOZJ3NVNf2Yz11kEGG
4dGdvGYjvl4dnreRKeNTrSGLsFdzLNCsdwfBco5W6545YeqpBee7cZvfGoWGASJWOFMs3bbL+WGZ
B2d3LpQHN6rbZ+GO/VNYpc57r0HmQnEdAeDlNuTfy1Fm8I8K6GPlAb3p5LmuRvGYt9YWKuvGXCw6
BMSZ5RYE8HY5ChQq0uOsQ+kH2wDnlFS1+KiD57HP9/fEVewGmAsnnhaVRksNjtPlOGhnDChypFGg
2Gr/C+l99yfOBi2eBt04OV+GqpD9abaycOuev3HCQNkwJpRV/ljjS3mRLqSeUIHB2CwwsyQW2MwX
DSWBxvOSjWB3azl1ipLklhxmHquraWa8Y0dQpoFsHa8/0irTq71V2YSc++t5ayCKG8i1oVCkXrEY
RZjFRR6GDORhpo3wiTzTmU2/vX8UisdvHJWlnLKaDnxZFIOLIQo6R/nHq/X0kOnhFhPpRrigZ/l/
g7ir40R8h4EHOpdwYU8/C09SaLPCrj/DG4//qpPW2NWanREiTV7y75/gArIioYAVetVtVulM9J1b
ARkW0js63Ih+jTv4xivr1uYnYECnQMUIVswqIEZIe/R13MSB5kzyWPVVt6/FZ6t+RrfePOYkwhvT
urHpbRQIF84uRi8wVi63Ie0lDC8tNQn00DT/8owG39VxtGf9QINj2jKEuPEByWcpWy84derxy179
TzLRjBHELM9Ngimh8jXMSH/ggyn2fe7Rv1FT7RxStv2epnEabUz0xjEgaKETi9cL6P8rbl6p1FLL
0OqC5DCcYfLydLGqaONU31hO7JxIOOl5w15Yt/BrZBjbNIF4BrFSO6nW+NsAOHYQTeK+fz5A9ZCI
hRBDKWWNGKljrRu6yUmD0evq50yU6i/wSOlGMH77wRfpHz7OC+1vaX4D2lrfk2NLrJyqNIXN5Cj4
QcA3G+KDtJbOxug6KCURw2l8zZGhWNGub5VpJHMC9k7vc1RGPM7rQe473ab0NscDsptG6lJY0tEV
U/eNKTztsRJx2+7DrqUDpIL7+V65XvlvV9Q9lBsvMb/NgKPMp7RREtOfsSGem13Up5b9BTEAssAi
6y39aHtW057twsjrj2U2G69xpALrvx8Grt5lXLBwEIBA02DAMmCVDgPr5yaOBixW8SNFK0dOe4nP
oD8p6nPSFVv8wuv9ROqB+RLJA/UIyPWXB0bEdExSZFUCWcIVUFN0aTA1zH1ED7ZwIdcHhKFQW6Or
iAMTb87LoSAyhnUjYFn1aLUeGyuPTqIq/9xfvuv4RvPCQxIDnCN7dy3A2piVHeYKKqhT4SYH0xvk
z0F38w9VUWl7dGCH5yzut5Qf38ycLjcx+5fy3oIM4CJck4xbM5tq6hpwHWSW27afDUokn/UFnvKg
JKVMYz8zB8971kY9Lj6ikCVMoIaWRIKiVNUw/opTaa9+V1I9m3+WVa88Ndlc6v7I7k12lLubr6bZ
Tx+qEW4hZCkXxa5IlqX0BxHqKBuZJWw/tZLZj6xC5taXKBL3pzhSiq2n73WIRRdh0WGgOgaSaF04
EM1Akmg3TWD1jrD82K3ax0mP1U9d1E7f1V50p7ZN5+GxiCdpbISLa4AtmShHA8M5ahYaseNyE2l6
NuVG2tPiNRFj2w+OKWkXGbNifxap12XfuiQX8kOd1W71maWfogety8p/AHTHxqtdy0nfqQkl2M/3
99315l6cvqCYk/9QvVynJx4Zq9e6sgg6g3qNPsn5RUMY49/7o1yfVlhlHshpGs50ztbWJYnTJ+C3
4HI6ExB+XwAZTXZjxKP2DP103vKquI5FCzYDrWk4ugtzb7XYCOboxhxymLAOFuXBdBXaPRbwWbGb
Y3t8tTLD+n1/hjeH5LPabC6i0hpz54q8GT00oIMGV69dO6j2oZZuf6xK4R7qNNsyP7o53iJTAXaI
S3VNErSxSiiQAyMojUMojukQh9/1rCw+0fjlikka2igbF+uNIand4N0Os54DtE4yq0bVeOckIgAh
Lc9K3DQ73WjiM3bqzT5DtWgjP7+xaWCoI0pE3gD6dS02g5CZkLUbi8Ccsuaoafn0NGSN8ygRsts6
nstL8DIQLmRWgjtHgeRy7VtMZ84cVbsDYahHIEzSzpocWAWu/W1CPLULUincj605VB+B5dPzyAq2
7c5qW7M4JoaBxqLlyHbC+E4O5eH+1rq+GlgDOkMgjigHQPO7DB2FlFlGqbUM3LrokOU1DrJI638o
cBW7saEYs+8GKTby7VuL/99Bl7jxn4QUZVg5tyEsOBVvq6PMC2+vlRHKm6pW/Q/fmeTTfVNSpUS4
/JT/DDUhrG/AlYHqbpbaseS+CHS16PbYp2/pnryVpNffmZyeYi51FegO62nR7ALdopVBiLp64juq
gmxkZITDM+eXxW2w3Kl8vfPCf6e+cscP+jxFP6lfmo0f5nn6Xi1kb1HEoNNHArO0bNbJqhIPXq2F
0PwFWpG+0lJFm9vkvX7IjAJKaBG0gykOVnOVwbSKMcTIhZfBLDOMRi1TAtZ06tP9fXpjy5BCqMvy
ksAQBS+/oz2YszIoNYDwSCpndK5nAl85B11I3L0/1I1ba6lIkFKSs6iknZdD0RWe+9i0oX/T1gem
ILDkFrn1TqmAZdlg81LXQetoQTBejgI5SkpULBAsGGpE+BVhPHdzJvf35wKLjr9ntSkpjtPSArlC
u3tdHy+83gmBBA8B5lT5/DMBET7/MqA7yA9GEZV5tZsVru8fucyUgo5vImp5cPtZ73flhCXoF3XW
MFDD1GbsD3YSNwqdVowmH5pBmfR/i0wY3wEBVOmJahsO83qaqdrO6Kw62s1pbHxVzZxXiwRJ4j7x
mE9Rc7XHWnMPjVUDJmrxVLDPcTlqzWNj8bb3KZiUcoc0Zla/2EozV4lvpVriRL6sgXumvixTJT5N
jh5p+3xCW3Vfub1ZQWQp89l3eqvJwQHKtu1/qVU/OefOaosySJRcTXY6itniZFpDT4gN+7aDjBfX
xW7qIzAQYQ5kVfS6Fn/uy8KpDi2JpOcbmrSiZ427qduVaTrln6MIiFbp92OiJ36q6mN/RFvW7vEO
Cc3yXNa5Y/8uhT51sMbcSTygoFmanwvU2kBL0+h1fqeWGtmBk1ZqcYCHkYR/mG1j7QzphjZ4kdBQ
qcCXPULbSeehuTYjlXsUfK0nc4pk9MOtbfEzHGZJUTqrESFtKJvXJ2xTh18TpV2xt7zONv1xaPAn
dxJTqc+xqXTJJ2dCyRVJR/wgG9/Aki8/IQepv0b9CMvatxORTt0e4dxW/wONmKiFsB2SrLLPna9d
N3sWmrsNGJayQR8lS0r86Nyic/DCiG2JAzv2b3nxNLe82U+hGha6r1XzWB+NUK2VfdaFifN9HLjb
/cE25PwJ7GftsFIIOO1Ac07az9qgiuv3ppX8mo2k1CEH9aY4IMHjOq+TXnafczVHX6bNGjk/eWos
81OL9sd4wH2Vm9J3ugbutD/Wbdo+pFGltOdREz3Szo5HpILuyabzBXCCwjfI5YYjVnf6n8Gw5+j7
/VO4lOFWZ3Cx8qX+gS8UL7FVBU1rNa+xzQnwsCn0RekZCZ80cmnpWACJlUxFzLOwwY+osQENyVLs
P/d/wNv7Y/0LeP+BaidrBbu4ijYWwPZpUY0PoOXb1n6cPfESSiUt/LwJcc3t4sxTd5MurA+uraTz
Y1fOotkb/aRrfpUVNHccV2kMHk9Rme5spQ27Q2Gm0t6hMlbHpy5skl9dPc4vBXDhLXWXG0HMNtBN
JSqjDAgg4jJY5irORkNPtjaCGfHrqt9XSELtItl8IFuxNu6aGzkRxXYCNIQDjXFXd02GuqqGWC7K
Qs7c+BaoiL1Ag3ym9G7O8yOV5Y22yPJkWH8dbmiwq0B0KDos0/9PkkJ2F1dJl4kAhTH1STe6Eq6Z
bJEpz+szblFqMGWzC7KptR/ub4wbdx22LEhmIHBP+29d9ld6O0JsLBdMlXpRjpzgvg7bLb7Djcvb
piOMtSSq9vRjVs2FujRGlKBDERhV2e8UicffXDbK3lXT0X//hPAqoLCK2QyF1dVSys6MqN8yVOSG
Q+0baaidyszsN77YrXVDXoRGydJ0vsLlmFxERZkpfLEkxXNDzj3a7VFVexvTublyi7TIwt+gU7fa
+B7a2CWGs3WQjxkaBwjyI3o+ddD/fKqeYgsrfmNa4BCoecHTBSa2LmPAhRt0nE3rAPJpvVfjOvym
Q0nbYMVfOWlztKizU6jlyYdn5pr/YorQHmMbJV8AWF74CcRb+xPCiPY5Byrf/hXRY59fCGLFfJ5E
iYdrlXo1l1Bfdq71IIzUyp6myU3rnSeAiAQN+W27U1pHf0XZVJfP7TRM6S5qcL/e24lZ1JQ3wvCf
JOpz/AZqxUi/Wu2sxi/cYUb7lM6z3T00CRBsf7R6qOWq0qJyjPSHm+wrWEfFxrm7EdB4CyJcgtKQ
QUFu1bgZoeKi2GaJoIvDJwga5Y/OdP8x0DR7MMcs2r/3UECOoXigc8Z5Yq9LFm4qUhT4HMl7vskf
crCqT6Mup428+XpOS5eB8jgoJhpsa+ZKHZkA81BdCcoxC/9eZMqB0Ni5eNZCM1R3Ruh1v+7P6/pe
XaIzYRoSJ6WvdV2z11AJH7KxC9S+qMdDZ9bdcC6bvjAPfZZHkQ9ewKnPleNwxVrSNbpdpnRh+PX+
z7i+LyjTM2eeJcCirLVDb6PqkxqpTRv0ZYqbaK6az6CL9R21uDd1uuRnHNrTu3eQDTiK8wBAEEWE
NY468vQ+jDqthTwypFNQp2oHTs1LlcjHr3WIziBIxZbx8Vu8ubypFrb8QpnH8wrE+KpcUANj6jJI
NAHnLlY+e0nXKN8QpOi6jxCJ+uhr5c3xBAStpEYFIxl3+1nrFLWF3gImc5drZjdTZSjEL4DPXvoj
0RsAyw3urtHHoWtt98Rz0vylhm2UwNqhKPwtMXvF21uDyMdnJZySZqM+cx302D7w15CpxGKQasjl
7RvWijf3+FYEroW1hT3k88eS6sXGGby+45dSE+h6wFHslLdq+X/u+BaKNo5BXRfUPL32JfGl3oWE
yd5XpZG8WsWYHyOEnh672Mne30ZlcB6BuL1RXUOK4XKKvT203ajILpgBwp9Kij6+7aAhdf8c3FhI
uqdAIoCv8OZcpzFzotAqihnFzhUzMEateFVFZ27cHtdX4lJKX5RtUfkCQLwKne7oRVUZWyxkmU7f
Dbsfn3gd6mejwh/if5iQzfF6g8vwYL9ctphYMejS7IIevimyBhDOaiPXj//DKJQgl9InPNp1KVKi
aBcXRtwHXFr9PhLGgHpttVUJuPlxwFKC4wX7Tb3mci46m09PY9EH6Jd7x1Sb5Amvgfnn/bnc+jhL
k87lZgNgtBZvFo3WpHHr9sFcNPJT2+sJOZ9TgR6zlI0CyvVQlJtgtNEPBP8HK/NyQmFXOXJOB4J/
p5UPhelmv0OpQ5mgfbeR7d0cCnQwXlNLp3Gt/Au7NOo9CS6KJOKPQwvYj62a2kCvbDmEXn8lOJ+U
0t52HBDb1VcCODW1lZksgkEoc0xKlfseGiWH+1/p+qb+/8gvAOU8qK7UFSJ9DFM8VIag6/Ru3hc0
Vk7wLCr1UxLxacmqajPd3x/z+pLkRQajeungLlDn1RsYvD2kg5wxXSntj5PdT35X1otxip4FtmEn
R8Wtto7WjYmCmkIxCBl2XgTrPjouHqh5wPAPVKMFzhgj2pvj6vEpdu36Q1jpW/6GNzYKyTO6tIto
JlLEq0nazgSho3eHQOlgsHQ23kpeWEXHtOm9d99a5Onk0ejJUL4nIl5u/wzVEYhWxRhIV6/OcBjG
BxikW9ifWwsIVcOm645WkLquUlpmD/8hi8egrlq7wi8kwz2n6vRkChLd6b4Vc66/H2OxcN+oZEK3
I5lcd9/LnnavndYIOGcgbEPYlIjWZLmZbVxXtz4W4BuONTpPTG71sUazSjEAaMcgNKomyCJbP5UG
ZgAoBtUbm//GMpI18agyF9EqGk6XH8ueaHiEwlMDKTTrHE99to+lK3YJwfHYG2W3Md6NqS3ysMh8
Lt0tHviX43VWpdoNQp+BilHFvxMuWEgIhlb5yAPA2riPb80NiSzLXHhFlOaX3/KfxEZWMqrZFVow
1pVycEu8uwszL16qGQuCOtwUSb4OJDQAeA+DCIPVp6/BPnmct7VS0DbTM9d6Vql57jXyjR9lVlQP
IaDTz/mEftD96HUdl5dmKPYU1ErMRZ79cpLVCPYNO6ghIOlWD1qqKn6ECcjx3aNQAFpgr+TR5Iqr
TBT6SzpnBUa1Zj0305nuENITCIbU/UZZ4Xo6oEFQAGMMACEUYy+n09pYkxQNx7oxOjhgmh1+nBWl
ea+8DigpVo3GP41FlWbr5Sj4cplpgVFaIFxyGipA5j5EqNmvKvO9wuzcKUDYKSqAK4bAuM6hqGlq
MTzjMWiBr/uwIkuMe7R859ix+B/WDoyHS/hdlLrX3dy8ogI9tuoYzLDL/S5UMrQgnK3r8voELxUf
BiFxJ6FeIwRLqWqznFCxZ7sr+FsOmq8k/XiyseA43N91t4aCrQ+dndyDctZq1w2ulZuOqOdAOC5d
XzKPuPMhbwzZqQf/+Ofdo5lANdACXuQsoYpcbgpPxz6M5VKpdXpIjU12sZfD4B6xa3yvnDqbAlgV
CvGEC/Aha4K4FFkth2xQg6aJvL2ObeQOdavq/csHcJkzxD3Jy2oNvmkRix4FvkZAHEuxo8+ONm4R
zicjU7bkHa+OLb1c3gdLJYfXgr5mausGpBC8y5zApaj19zgm7V4MSfb5/he6HgUWCKEVVDEXPtf+
5ReKBjOLRYNCZjPK5kSVcH5yWwH78P4wV9vOwJGOUAqdeQF/r5PqocvdfFAySgkLnqVIPLxBjRqX
IWva2ghXVxRHyeHlTSOc/wMldTmjzijGpre8PuhSGX61+6zbt/msnSY1b49SVltg+uupcXSRF6X5
Du4JzZjL8eD2Iz+Ra0NAg1k5G5Oe+kMn4uOoyY3TdGtmvEd4liy62pyry5GmGhpgZqlDkGJGfaCl
RZswGauj0CrxasbV1ov4rVJwUQBaohLJ0iI9Tzt+PTWnU+fIoVkQhG0c7WLY4I9OgVBdV4XVBxes
18+sm6xHNO08WNW6d6ITOpxmIHNBquMhOBml+cFQp61TeJUVsMo4ZaBoqfGtLWdVmIoTp6s6QxmD
3KkmfzaNeT9WbfUci2LYNUjHfXGydoude02dohLGDWqAH8IVhN7e5fKPwqpryGB60NHb8T6HaTcV
X3MDau6XqoIC9TNyZzM/gqw29SfqFhMKL23tyschRv/5IMPWCrHgaUiqvcbUXjy028wdeCtzpptd
4Ck76CIKf7eUW12fKmeu/GMrkZVnWIqOKlT6Ii2aXTzIxDu3SebWhw6P4PJDhzGL9zqFlUj35MCV
9Hnu5crfAunq2E9qTtsehZ848nGcmIx+X1OdCncVRdLmvSUBVge8Bvi85SRcUajo0RQ96YwRuEiA
qoAHdN5DCdbBo1GmciOoXG8DBgMJDmGL1zrPlssPEuaONLLZWbSuPfsvo3Xr6HPdDGa51yPLKE+N
aYV5QI9j2iLqXNX3mCbvJJAcZCCUv1Ypfm2VXpRO2GmkjWv6hpfJM065QNm6rnmSHRqYO6sW8lBl
dvj5fiS9DthMFJwtT2s4XUz9ctIIARejawojqJAM2cGa7R8Ku5o2iI/XoYZRUIvCDQWcPaNdjqKL
ecz1MDGDONKn1PcqO2u+UvEUHqPBU0e6phjGjRTyxvfEAwnQL+YeFCvWJUVLQY90GhiUp+DU7WYb
zS+a1Upp7oQ+Ku0uR8wmArVH/Hm4v6rX8yV6Y3ZOaenNy2P1QQVgltkaTDMAr2Ub+6ZKq4kOOb4C
h7iMi9A3m6hu9vcHvb45gAQtjEOKxIv7z+pTem4HMAMaOLgmz32QkckwcPof0sLdEnK83rBLD473
DC9tE5T+6pIyrDFparoZCFLiemzo4Uudi2/DjIa/2cffpIKTc9WbG7voeq9SZl/UH0gAecat3dQX
CY8hNcC9TDZQjxSPo33fJfK9AEMKInQXF3HPRSRozefH00yFtYbExOC4cjcKIzq1ZmT5AqnSjS92
zd/nFUUagy3UW1K7hrlLUwf9Jho3KNSoqP9tJ94HuwzIFZAVsBLOCfBzGB6LqEicfdhEhobGOe0I
NFmswjqNadSJJ9sIdbzIO6os59IIyVSJ4rLKkVYRWIC1VlNmW9SDZS9dXuVLZYd4SQUJGPO6ezam
XpwXdekF4LzkGGTqYMGtgB2a7fPB1pLH0hVas8MxFy8bV8F46iC7Mvp2f8dfbwgiJgqvKBAtfM31
pxoQOHKgdIVBqlbd9ygTaPjBSPl6f5RriPyCTAQECQaBLc9lfRm9NHcIF4h2GKDCyqECOobltmXl
OBMVPeXQM/4RCOJm1tIsHkqMPz+6nYF6zwTCq39QuqZ/0JtM2aoM3Zi+S7kXOyYLcB5cicvfVRX4
fszIOwTFFIFo4c3sCX+oi+Hdrf2Fg7FIG4BEXsrlq+PeTlUSCawVH9G2zXbaKLuTUiP0cn+dr4Im
ZwDe0oLUoTRDheFyOtGQV1iVCAoLtIJfvDqWZwGB+VlzivYRt/t2y5ThKooxINok4DDoBPGeWE2L
PFeZS4VypDl03lPc4ulzQrVKVP6UtKhdV06Z/Ws284QOEJtrI85cfT1a6kDWufH5fguj73K6CPBm
oVKBz8HsnfS7pCuLRouXlRtpzY1l5SYir12kYBCqXd29VVlkdFdz6nltPCvHXDdD6etpXz2hNxcb
R8uIx6374RrObFKy5NFE+Fy6ees6LHqhWHZP6PqPQzr2u6ZM6+xQ9rH3ydVGR/Ndt4v+zfHcA6YH
5m4PLFK4PhbU6WtMPz7c399aN9Z6YX5hmYwtqIbN3OVaZ1LETkGmGRi2hINg9fFDGFvifH+UZb9c
BEUmjSbrgjQmBmMvdznKqPTwMGWpBTKU2bkViH80SegFGttvY/Pc2LoU1RfWCqhc7pDV0Q/LWRZ0
6rVgGNV+n9ipg5iKhYKzMhY7s3SMfaip00tjR1sE+VuTBFMEGxR2B0OvsozUHozIaxok5pBVegL2
O70sLLTfpT30773vIUTxWCSdAeyyKMZcrmfRThKEr6YFDRjWM/gB56znZb5BAL2xN+is0yWi/LwQ
2VdFJQXJlJpnDOcjFeKUNPrflgyNjQ1443ux64gzS/2FBt3qeyUycqpE4bEX2b1+iKQuHkG2gp00
Wlv6U6Y7X3Icgw5lJMeNsHpzaFLgRQNgMSpY7X1sZwolNCJ9AQjmH0WBpLudFdq3ubP7VxV3JMyN
vBDksL2lfHgj8uD/tGjGgNyjAr46D2FjtckQzlpQhmb/FCUyPvZtm/xEgBpv17l+r2sgtzPPeJAW
VMGhKq79hAARatqiW48yv6N9KpS626tzneK82IM1vX/Wb+2apQrOjqEjiVzE5d6s20il9IqbSIRp
yT4tsvhYxWQ/90d5U4RZhRTqdQb1VfiB3PKrK0pOoQ2U2dQDO6weR0RUcqE8GLHyQVWjb4ViHdTe
+ac2zI9d7P2lNa6PQcahswzoraXu7GJ7C996a97gwKgj0qnkVbX+QdqIO1qZ6nRs2nJnt2H2WEDl
Pd+f940gw7W4FEZ4iVPmW6UCikjjbhY1spJpUXzpsigLojSxDnMzb8Fbbm3ShYoHap6FvnJhU9W6
q1OHoVRY/H9ToeoDI57tb2Ecpg9Z6LXvfRrSyQPGQzJJ/CTkrI5jHiqqObuZGciiK14o0Gd7DwXC
XaWo4VG1a+f9QXQpblHWQmcU+vkqXmtpo0VY2+kBzs0z7q+Gvk9U890CNMwKgAgoJRqGvH1XH6yx
uzmB80ChxlEkyqZaup91dJHRdNoSub6xAxGnB9Wq8u9y3i9PntCNEJoZ3jqxLOvPgxNFZ+EO1UbU
1JbLZXXyaGqA6CJm8j676mz09WDmkWoE0dx6J/oRIeTJMnyZimnxETfrtkH+xoh9pYK/kfVdeBh0
fDjuH4Qbu5MDQD7BjUv0WqvazQ01U8zEDTC8PIWolMowUGBxAPMZPJxJzXRLjv3W8qKIaxJz0Cy/
6oaNk9FoFRKjoALDaW+lrr4rRTsf789rSW7XqwtWZSly83a7Ul/vnUakhh6ZgWUNf2yhfK0n64me
xCeu+y9uMn26P9zbe3Q13huKg4cMYHkec5ebxikK3ZgiYYFFQK7yhOBUnzzwfpqHfUsxI97nc4rW
vDNm4oGXW6Sehgjfvl02N6L8bcVpYT8obtd8ElFvmV8A3CXuPhz7RNlpQjHck6MMzksL52nJYpMR
t4nSzvWgVdRc/9XnKUJFJMtd8iSnJPPwXDS8r5Y9T2In4pzMSeL82j6Es65mpymWFmBipXeLM7z/
vvWhrif9D6OeTPxvZK8oxPlwrvbxKM0fYshz9zDqauvujUYxgU3CaIINi/i4u9cbngZ+qqAS65tO
rKOxNTrhd758+1sr8jHaZ3WRxgcjTFFnJLFFTWsQ1K2OOYib3J/CrPjiOqH+Z6IGPex63ZyK/YhB
DU8HNVR+2AJ66oulikh/quJCBnrkiHLX1WbzPZ7CUOyMWO1cH81eIz/XvFN+CkWlImG3hRn7E3ES
/pOmZH9yte+z05CM+u8+hDO2gzHUeASuAfXVovCyX1HuwfKs9aJQ91iwdc7Gcbux+W04IiQrgGNB
bK1uN3q2WNsUyBm3PcjSUjgAfwZ73t/fjbdGWRDsrDE10atksCqp7nsDmz9SdMtXJ2jRijlt6cTc
GoWbmsyLNzsPk1VI7oFPODNQoqCRXbw3+tE5jGG/5W1waxRwhzyqyC4XEZXLgzVws3iuEjIXS+2/
zmo2/Cj6LDrcX7E3rdL1+V3YR9gM8lmu4sVIebHBY4jaZmkirzwtzbGnilcKhWuETPQ9nmcAY6Qd
k8rOHSqW+xSvwz8YaEpjr6VOLr85Qu/+qNRo0q1fd+OugB9J1Fz6uCognctFiKcKSFUIbtVGm/a1
tBrt85QqjoPaiGXgZ5pK1V+Eiv6emiE70pObAloNWw/9W58CCThw9Iuu2BWFuLULchnEbgO9KbRn
yPfxL7QGrI1ywvJBV1+C3iSKdmhFULhYo7hn11QomZAAEnZ+T2kYnXrO/i7v+m5jWW/MBwEVKk5w
ixZU3CpzgXQAwKQO9SAeB+grVunuCsWRGzfRrVFcTiLnBHIYh+Xy2/WWlZUEXD1IOg0cYQFTZqgI
V/c38I37Dljr/41yDe4bUP5tBj0oqqF/Ellhf4GPovvFkMyPWi3F17yvth6dN6dmQt0jX/LIIFZv
lC7K5iKWBVOr3M5XpDee69KxNhbwxoYACApUbMkYKHqs4kykxK2pV6MRpKGl74fI+6Gqk7FPqize
WMTlGK22HmqTFAQcm5c6u+/yU+HSltoNwDXY4oAxlTq3p0M7uZk89rLMXuxa+VLGc/OYNqH5ev/7
3VhKhmZ27Hj2yHqXGC6P2ZwuYNDwgD7khPADdglbBclrquVSHGByCHWQgVGTvJxhrUzpWHm5GeRR
8zG0tH/7wlWgWXZHV7H+9pJknyqvTq08Ewy/zLRDUbLRP7mgRXySrD0N2MqPuuFzIqdPbWPPO23e
Ov+3VoILEjQESgULK/TyJxq0Qhx9YiVoZ+FNPM3uMUqxH7u/3rcKiNTz+ausRTCLWVwOQ85I+8nr
zCCETg9YwKxq9Iv72XxJBoyhj8h6Rt2Hwh7K/En/f5ydx47cRtu2j4gAc9iyw8w0NZJGwZK8ISzb
L3Mmi+Hov6v0L341m2iibQP2Qoarq1jhCXdYMmqnmo6Qzdmk16gRDGXOXuK2NXHSJ4gQ3PRA1GWo
/htWEWw9Mslwvi7FgPEzLh7FSU3dPTGgzVGk/CRVRPwB13CTiUpUz/zMS2NN/bnShXlORNP+h+1M
IR8wJCKX5L3yuvptLskyzjGqESbl2VycGtUun2zM3XfO6+3NAJlDIuyB6jCfdao7ioYeUlWbF3NQ
o7NwYeF5idaf66p/fNnkUEBLKIXSqlgzmmZk8nOjq3iB1ciCVN8m43cn3uXCbM0IdA5YLarbkuR7
vW5C5EOiGNx1hmWmqHSkVGSizPKIX8NqJ2fZGgsiKi0CMDMatZ/rsSApgz+32W8oeUfvpsboDubo
Kpe5rbyd03b7OhEnEr+5dCJNyuSrwzYMqPZPimVdqhH/dSsyqw+l2ZdPAJTcnwkoar8RvbqzB39V
Hq6vc0aFhoEaEjUDOsnXE0yKvtScTrUIHcnMPiyU6P9NE6+s7WMV17iQNyQOMfmZXr/piDQspzBv
u+8jMGFxmDtdtL6Kc85biDpECsp7HFEEwNwBlqKQjHiSqKE+W3U1fAy9uPorbZGOOAymmS+HDJbQ
4huFF721VZW8WbGlfaWI2ra+3qXhl3rA29PXFZEqTzs3m1zM9bTxUeC7wgeRrezVtJGmSKzOsy+w
REOfPq7x3HLvH7KQG8XsNRKy1P7UidR4zkPsfPCswBpjSpLiHcZ51fH+z7m9b/gVRAjycQM2vA7n
FKwi7aGcbNxp2uiIP6kDs2x2d/KqrQ1GzAjlgMa55q3LmPqAY0jW6vbFTJTpxzTq3QFnjOI57JLk
skBN94WovR2G58bU6K7RGIYSAPxj3akQmj4Y1pAgl9RFPzRsQN5aUdrf76/fxpPNZQ0xHbyjDFLX
UESrE6a7dCK8lFFktT9UR9GRafCQn0/93MEWYJkEAnZRlLj6E0+2GV3aHMNbH1HcvOsOTaFnie9F
9Ji/YKNefXSrRs9enDTMR0QdbCu9JMlSRpd0KHPHR36xMHa25MZNwxNAVQQeKk/OGoUwTWPJX5GD
ZOFYHZGew5Okh6NUoaPx+JPAckmrLdmOu2kJLEu5ZJxCh2g7t89N6HVHpaiUp6we+p2hNj4/OHUm
BfCee2ptf9GIXGCFMDMrUF+oz7Q0dytnL2TbGoWKkqzPMR/CguvT3KvC06OpdC/KYoGEMfB8EfoS
7lzQG6NQueK1JCGiV/WrWPnbe60XXV73scRP0ag693YyPYHb2mPFbY1C10RHAIFOEY3M67nMtWcm
aQJqqXQHbGCRKX2uq2nPAuI2ipdwS15qPgvP6NrvcTYzirscXMrsBYVUNftqxvOzYyyQyeLkmIT2
iT71/+4fU3mpri5dkFH0acARIpSxhsTXjo2cvJdZF4ebneOpxG8ZZ/m725YauiQxn+3+gBtrSXwA
tgfeDjSJNWVSiAJ8UiqUC2rpyaE2jfSYdHaxc3JvR0GyVqIHoM6DmVgrW0EoAdE9LM7FQNDg7EVD
AXWWwtmjc4EeYVHdIAqhebH+Yq3VOT3BtXeJKJ6+hdWknxNIE4+PAh2TwEky7qCnrd5F0YpJn0Pq
fY6sTw7gH/+yM5qjD88FnixfBsAFYN81KDBJ0TTrQKBcgANEb9PgTOd8ybKv/2EUbOElqFLOaHUr
jK01o/eUhpe+G+rnxcVWKCZRfbi1Q9eFm43CMQkZofz1eSUiiGpktMPLArXanxZwy2NU7tmM3B4d
MAbQpgGRwEKDt3I9ij33vdcMjgfRMjGTizq2xsc6iozXGXSNdjZnz/v88OqBapAJPlUm8uBVFozk
ClZqVGIv4Nbcl1DNxNFujL1dffvqAVChNQaTAJSoukZPYRE1iCQvwku8VAoh45yexVxnl1FP91wm
N44pURYpEAxqyRpcdx88o6lcMwsvIfZu/9BuTN7XVePu4F03R6FJDE2NnU1yd/2hvNCrltFpQkQK
mx7ni7h5VhE3+XL/42wuG7UyWbemxb3u9KVujCtozSg42YUnVY/is5Us+eso66+PDwWAAPSdPEpc
C9cTinWvqIy+D/kkTXfQdOEeytDBWrnP96AKW2vHtUDi+KsIuC4tWX039rVKc63Es/69u4zJedGT
PS2VrbWj50WpnJPEP1f7IGu0Ph4VYsU4dOrnqPJ4e2Ibo7KxHF7ur93WhLgbACgQaqFru9oMwtIV
SLJzeMkQ5wPAnlhnJxfD43c2Zj0815JujgPD6gZSIywZ3cSgJxkv2R9ZOX0F3azvhNhbFxBySfL1
YdnIVq63gVDMIsmbJLw0taE80afL3mtVnPiJUIvPjrqUz48vHYUXXjD2N/1CubS/BVsxooN1BzgP
haG0+iyc2Hjlmthz6dn6QPB7QJbCMZfA0utRbLC8IsUF9UI5YzotOPZcTHPxPt2fy9aOc+jN0CxH
LRLA1vUoeHjTl+zG8GIILTlGOFy/RiYimA3Gs+f7Q21OCBkU2TT+1bC+HspsK5RwPYYCGK7/VVXt
HCTgmvbWbXNGvw2zuhRabKrSol+4FKpef1UT64NSefFTrWAlfX9CW/uOAyQbgcQl7PHrCUVaiOxR
p4eXoeu/CsNJnyJlGv22Ev0JMdbcvz/c1sSQDOUQ0RREBWO1IeYZDxWrMHnNM9P50g1Z862C45Mf
QxyxdqYmF+k6HJY2qii8kk2gQbZmYvUI9kEzE1GwOFZ7mqlo/t1ZQ/izSKfSlDMkMZ2Egwzn/Tlu
7BGE1SBUcqUDR1kj+sS4QD8SAuVKtMlOJZfXx35yjL8fHoUqOm8GyFoo12vEq6X0Ra6BiL7E8YIv
GgWJU9JX+uNzkcUyqLZSH5ja4/X2GJs2pDLDXDR0quRlNL5GjZrsAD03VgzwiQNqECsfSpvG9SjO
FNVuh2XPJVxSge3ppJ7s1ukfP7vY54BQ5I5AP2EtFWfNdZNV1AYu6KZNgRtjhxGibLqjurI1F7pE
wCyhVvD3asWSJY2SXmucS7GYwq9GNzz11i6q+/YcIRZIHsGBZcHUdU7kIQ5na1hjg9Zf8GMsK++V
/qx7yuNeffiR5f8Pxxp0EJEq3+n64+DwkueKWmOL6kzGUe2Q7OD1r3aWbWtCMGW5WVG04BVchcNd
rVu5ZzAKLruuH6OGcvAEzqEVZtU7e/r2XmAqMqjj4PwSzLyekDIpo67H7Ol5cL8NmXIRcfNP5Ayv
xcxJKuZup0S3OTUpfkaHkjrNencrPUYky8TU4lLVD5M7is9uo1vvcqN3jvcvhb2h5Ob87VWvNXTF
skweJEWdv0z6iPF64ZZPXR4nO7O6fTjY3NivQJkAcHeD7NeaZimKzLFR+bfeLKf9B93p71Hndj5g
on/uT+v2TMmxQHhIFjSP/Op+KOzc8VpZu0sUr/FBFLWnoVv27u2NxaNPJKMI0DgEr6stOAyTp3jm
5FwqSPDLAb1g6yDGqdKPVDHdnVO1NRh3MlECESV+W6uYBUFhN+0i27lE0ZT7CuAmP8+Xv3GqNh6+
9ugjs+H5Tux3ahvXewI9Za8dY929zJSkD2ruiHNL73rnUG18IlDCcuUoQJGlr26JtsG6qIkX9wJq
3zvMaLkdlbb69+F9QEOKx0gKPpDUrvYBj/2Y5Dq1AK3tFb+v+uI5r/Q954NfnPDrwIGsTyqC07Wh
irsO+Eecy5URc7ILLtFLeylHkX5qgbB/GTHJs/1Gn1HC8Zwhfa9knKxjtuRTfKgR0IcmbDS2zqEr
+E+0HGPv7+a41PqhdcKl8+2x150LO7B+07xhWf6KuHfDv3PE7pTeVxNDqUIf78Y4+R5XrdYdQJYj
N3V/FeXWuje9VQyGJJIU8nJJoYnFi8skuuqUGJN4GWd7ecuK8CsEu4myfJJ96Lok/3l/+I2dDyWJ
QrKsjIJJXt1RZumGg2l1ODZ70Pfapk7PMYLcQZTbfz8+kmy8gXODvEfOe73zhRsacywTN9XEJdMV
qnKiau1QGYXWfX+oje1PIEZjEakBYCjrOCl0095Uk1K5KFERnULMw55Yg4dlgilHgJBHx0CuH9i6
6wmFrb4odZkoF6Nu57M71PDUmuiH2at7Yoxb8+Gtotpq09kmkr0eSRhFkRezrVyotrpHgYaGBWII
8v3Oum1tBj6MVEOFeEiB93ocOjJx3VdxFDhOVR2Xoiv/cNyoel4WZ3y6/4k20BZsOXqSJLsEzJT+
r8cyGmWhJtsiFoMiInfvp9aovs61jplqDl/bdmLVt8vyk1L2Tyhqfo2nea82sv0bmCeNKA4AaeT1
byDiaFoNbMvFyO3uf1bYNz+GWV2OLsqw5zy0PV8Lu/ApK1rnOLp6++YOvXZIucF38v9fPc/VLUCz
UnJWKDbIZ/X6lzi9lapI2TfBgvBHfjDRBPC+Qt9M4/M8qan5l5pP4c/anJXlpe8itEFqIhysJ7W0
VMIjQSHCVVgK66h0ziJXvnTJrCArG8PAOS5QR7QL4EzlK7QYr/+Ac22TfB7tQRmOdm9CEc8atWoO
eV84neU7s9MMAIBb9VIDN9DfQ7HnLlXDpD1ZXuLl30eznr6mrdGmh97FSMHX+ilsjkaY4A1tk8Ya
Z2VSfzWmbGd5UYd2Ur7AdqUO4DdK0y7vMFSNiy9JUZfiYz0u0Vsp+si6aEVox4e5KL0vcZpP2iHU
o8wLDHy36j/yeVbLA1AmZfRzI/bqwu9IOrOvFmym8kkQM1RHEpcYv5Qwq/tDWMUeOFRtGodz5fal
8mqMTp4/uXVnZ5fZsfrJn6xC03xL0ckKTHfAMRexBWP2R3onzjNkij5yfWqA7T+pqhXemdZh7xFW
aVPIr5u0KS0PlVvQLc3Vsps/OnOeNW96W5XlH8rUTgaCDr0z/52ZaZSfck1vtQ8TxCfHT0HS19px
Tp2wPAHxiCvfjRJneuqsAm/Ko11Hlhmgv1Xkr27iJfUx0heLRHaxc21PuXvjisEmncI+gQnF/XUE
FJUFphOhFl6krXGA8UwEVCEadqKfX/t4tc/BmkLPooKH4OZaMABiq5LHXa2AD9S1QM/N/msaa+Mh
CSXEG7SEeEGmUntL5sX7sNTq8AUzyOzj/btna67ouwMhlI8e2qzXh62ejAbTQC+8OEiyHTTK4qdU
b8ady3RrFLJ1sMiYKUiV6etRTK2xtcXjZbXT2P0cFWFMm7apdhoyG1e2hCBRDwDeQYlcvx7F0EtE
lPUsCoowhFjgVfpn2d1+jbVI3eMtbcwI1AY9EnrODnCx1XVZ9m2xLKGiXEKVK/qgh+ILqu7tnp3h
rxh4tUkAXCPbQT4NRGQtUZU6fTa7BuMkYnlFl+ag2FHqp2X8jtvxpZu851R1j2Q876YxeT8b0Uvn
YijZDdGH3M6PLTCWXpufEPQ9l0XxZ583Z0zHTlkBCSJSqsOsTkermys/McydZ20jmwWuKVlPgBpY
odVLjUxtNiGoHQXANb8PXPk+VWTlaHTta2Hw78p+nBXIgZWNeqp41I7X+M0CZhd+4m0UGFbc+2ah
zS9EWmKnILD1VDKAfKgtmTivG39ek9hTOJVRoLq41YRF+hTnOeQxsIKW/d4OxYitjPuz7UqcDe2P
4+DsPJFbm4815YGkLAE6e7WyeR0ZRRLPUQDHRPsn0bJB85sWKNfDdwMYWNnEoBwK5m51aqmPY7W2
8AFjNGqOadZq+IlEe1qem5PhGJHYoEt10yqZhTJqSxVGQT6aEXWpCtqJr+N3e7w/m9vtSAWHvxCV
ldS/NdSqQlDeFqqZBGoj7PxE/aXECHXJUAKM9MFJP+ajF38ySsRNdtbx9l5CzQTyPxr7VMao71zf
SwBKc4jxVRbolvFCiJA9IfHpELvuyb/dVj4ki1pCiIDn3tZzcAroVRdgV5Dw+otDrWpt4ZuNk3x0
tGnGmlNAM9o55Vtjsks46GByCZdXm2QJ1c5amqgMaj7j25xrbXIYzB7ZqiYfrA8y03y7/yFvNwxf
8Jd4F0KEFP9WV6+Tugbw4hI5DFMbfoR2o75kWpnv6TnffjXKBeTztMI5ZehDXX81YjutF4ldIog2
elgvC5u02ZueKrV+vBAC0xGOsTTU4KitY+8yzQxtrhkKS42wepm1JJyexj4rdo7AxpSAXKDMSyFT
lZ2v6ymlZZsBWtB5tKJZ8Q2rTk6Vlg9gzvQ92MLtR6INBYYJzD6lRXRsr4eCXaFoC5LigYAj95Oq
i/fkgsjYk0O4qRhQNgLVxc0BhJUm9epo1ejjglWdx0BTFqwBHWTDjNcm1sfML62o+gFxL05fl6Yo
xNMwtiG2IXXZ7nkr3ExW4jeJnSj9SN+hte1camH/tsBMCHKsrDW4cr2G5BvM/IfxexJczRCccFu2
y1cNXwc3hTriYQ3UrB6Pw5TOn7thaYJ40ZVv90/ZzbkGkSyt9GgTIU4ISuP6A5re0uhDbojALOzo
W5t7IvLBIWFBPVgDtSMU8R82AJIgaFAN8LhQu7mJqbBUqPqy0UXQ6mn9HlPb0s/UenpUcAKjE5vL
GHVM+uZ8hOuJhS5mZnZrikDQRayf1XwpPiWohe3pDm8soAOml/uJvrmkG16P02AIo6mLMQam0dED
UURvPsVtPkR+2rv9jPzZHuVQfpKrWJGZ8bGo8WBGgODD6ioe66JW2kGO2HjDv7nWlc9CaNNTbkVI
dRla/KMkjzsk+iyS0/3dcnOzyKFJfR06qLzha7xd41S4A/NmBxaeHM+m3iZ/tBhvPVlts0dG3B6K
m587mXtsnTapi9PbcyzGYAhtPOlrtTKK05Ln6jstWfYKdRsnG717oFeEJsDj1hiYKIk42k03Blll
G3/pZW8GAwH/8fHVgwyC76hEeQF6uN4qlFhsyhgKFtOFnuLDF+sl+bQ5OvW7SkE86Pvjw6E6SLEH
xpiHYsD1cLk+1fFkhhQ2I8kldvrmXIfj93Hp95QVt84Act+UrCVJ1VrrlME4RjotzaZAXablJ2iw
+i8Rzdr4jJZvnpz1Oi21nZ24OSQgRikzDjZmrddOa12MpZVPQUSZ/jk31Nb2Sy+1/uzrucgxoIsI
z//Dev5ySpcqR8665ZlriZraTjoFdimKn7Y2z2dqMWiBjVG39wLcPniUIgGckkxTa6Wlcf3tGMVp
CKmmoNeH9JAq3NG+0pbx80C++zaVjnif92V7cFOjeqrqeq9VvXXH0O4ifJZ4oJt6gWYthegptwbR
2Ais4MLiqS+q7KWdf5oDzUu/c2n2Ai7Ul51Vvq2XSGYtnxRhBFklXU+9HgsUwWa27dQ0U3/BOD5u
DpWBAsWhFFH4v0iNROKbUVt+jLpOvGmK6dcUHMrDw5+b3JLfQGQDxNJbvYxzI3078eXhEU7rcyMW
7DaV5G9hhcPz/ZE2FluGnzgZ6oTWQDGvP3YS69BgnGQKcJmZX5TENH7ETVedi3bS3pehGODuKPqJ
WG8PJb5x7yHILo3fiQLI4lfbrPJS1aAKO5FJ1OI0GX16HrKw3fEf2LjKiUJRR+EWkn2Q1fzwYy9q
Hv0paOq+PpVaVX7onWE8EdMlO6/+xu6ROqsuKA5ZIDLXnVolxeRMKSPgFa09TZ/0vKscH7xb+joV
mTIeujBuS9+IZ/iLxoQP2kExoEid84jO7s4Ouv2u3L6STE9RByD++rfUWAVobhyxk9X2Z+kNfwyu
/dKN07cWBoBPcdkPzeHr/b10+0Wvx5R//lsDHl/ewqMCJwJFcEBrcImIQTTJzo69/aLk1lQ66OuC
775hV7ldlOAoLB9np3D+qJvO+NPM0ibxQzec/r0/o82xQIxKG3id/bPao1rUEtegExNgazYeVHOc
TlSulcMYe4/f8JI1Q2fLoCXEK72KGY3EyctIZ1p52CvPc5Lmz7ZalOfJdff2xsZ3orMqCxQIk1J4
WZ0J4vp5KuKRjCaJs3NHnfGS51W0g2uSa3MdKjIhtFjor3Cx3HDT3XnujFydxqB3YC7kJdTQ+EOt
qpk/VXGFhN2ultb2vHi7OIT4ma29P2yl6XW1Zwn7kZcpQUDiXSWadAeEvbkngGFQc6Q2xyG73uVs
BLwCkJUJ2gG9KqFEExz/GuCyUT5MMUGBT0rw0lul2Ew94nqoKFTd2KQ2EPRDOyAdCTSsoVN8ur/J
b8MZqg/ItsOhY9nIJK5HKUjP6rLSxqAxBdgZq/cxHc8OHZ7XfjGQIf2H4ag3u8BaJFxC/pzfbgmt
HI3BhtYdJGPqvtLhGz92k+78T6ia8kx5ad4Zb2tXoK/GG0cYyj/16/GcykZiLBNTEDa09/0a8ZfM
T9yhe3wZ+f9DoaFtzOW/jh2MuQXCVStzYCCk6rxzOwiLx9xtxo7RxiVBzUrLqpf7i7kxOZkWAYVE
4x/qutysvy0mDWqKK5lQAwrhYIzD5nuCiMP5/iAbO564yEXPjEIIL8qqJNCE3Uz1slUDs9bwprZj
+00n/XoxG7fe8324DT6hU0mWsqz2ke6t7qYlWehARq0AWWzn58lOGSFzk+WEK4wtLYiTEb3jcTik
iZL8mFtrz/xma7K//4DVacjLQQvLeBBB18DMd1Il9Q2hTB8VrZr+w8f7fajVx6tEAQYq60VA1EnH
24sN38jwIr3/9TYiAQkDJppGJ50u4HpFZ9cZtXYWQea606Fmx/hjhPtp0c35oYy1v9Ih9fyut3d2
zdbW/H3c1ULS3l/CdhxFoFkpbUajyV6xDt+D8m+8MhIQAriB/Ylm+GoNDYVX34wp6JjY9h4JcuNj
aGsh/KUq+ldRRegPbeMeH19S3s9fO5Ri2bqYGiPtNQuXwpVX9Pn3OR/KwExF/zGlm37mke8Oid1F
H2nePYwUlfgXSMhYVyPRQUxyfd5VF/fqNme6CtXilygS311Rt88J/dCdAPKX2sXq/UbdXkIPEczi
Q672zWgXaWkm1FtSs5ie9KSfgD+0OQq7hecei2jRDqI0MKvIze4pqUrvbLqx95RGlBeMqetPWuS5
J8BdKmF375zDpd2j5v6KYm9+I9RsMLfEGPSqrpejnlPINWY8Ih7d176rFcVrbVJqcLPm6PVGhNVs
Yh3Rj6rPeUXCjlmcfsF0Q0d7rVdOi53VX+5vja3rA+ohVQFqcsCgV9GB1hWW1g6qCNLaip4UN42/
6gtqUEvr7fEkNre+7J5x9VMFX0uZzYXqFug7j4GzUMI8J1NRVKAcorz1Xas3XlVbCcdDOsV7Kqxb
J5snjtyNnr5kIF2vOpzx1HTmjOx0tLvmZLXYDvnWZC3mTldrcyAKLbJADGRpXbTCA1xddLcYA9dF
ECLFqc9vqZTtXMMb8Q/5vlQeI9cmSFhtoh6ObTJ75hhUiY1k12QuRHRdXyU+9ya2U3ardnu0qq1t
Iv1A+Gys4o3GltUCsXFl0W8eNe+rUMXMMUvmdxqB0c49vDk9l50oeRJgnlY3ZFoWWjnkoQhKr1Tf
G+mISEuh24Wvilh91ad4rwW0+dUA9kpWrLRolE/8bzFJLWxFy6tUFi+WJHwS85Jnvhiyak9Ddmtm
4FRpUkMmxS9q9eHgjCGBPfbkuCBXdN/KNGLxwZin70hPmvW5Urp6p5ywOSRxCYE/udoNpytfcPNS
ElInL9bip3Ycyi9Jo7oBuufGp45+0M4J2BxPEinAilIg/qUe/NtatqLNqngiAyha86g26XyuMZJ4
UezSPpju+Pn+5bU9GgRWAAcSnbR6XfTa8iI7Bo5qFOi442W8fG06pYPGY+M32C3qznhbO4VGiUyi
AEJR7rreKdFSanbienxApP81vx5LahRzav6nYXg2qezB019beZZDmS5eQgev7frsU6Z10wcUNqf/
8qnA6XCFAEECQn89mTm2xVKPtEY0pY/+VGI7Pdmuk/zIx7H6PmbZXvN4c/EkPJVMFyz2GuCrha05
Cu6RoBvnLD0rYY9bRTeq3R/3N8XWVSUvD5nHozG87rtkeuWNcR5PAW+ne7LLrD4jTNtfMLayDveH
2tx//3+odb4b57q1WCXlV3QBkwPdntqPtOGdGpovTb+raLz1frJ+ZE0k8myO1fWxeJiq1A27D2k5
+3ks6+HkdbiSClQyTjMsp8jvKJGfHp8jORT9asbkTBvX20QvB5gjKWfMxajrNHZ9dOzGVn+3xOAq
fIQk92xDtzIqTpgUtKLxj4jJ9YC1VYWKWPh+QHh0LFxKDr9fCS3/1odN/nmE93PKs1l5k9zE1q+V
0v33P0xZKkDR3+IJWpOoYtdSpjqneeGqMaYbovBU5eCMlABGcKmOX7XSNvX+mFu7FnQAt4s0GEX+
6HrWSmkpAySTKRjGSJ8PYZbZbwRI6fsq55nc2bdbRxGaL2gwD6cc3qPrwbKw8KZQpWOh4sLxpeWM
KAdVcca9iG9zHGm2zMVBdLl+DWhLUpC3W4rZuQagtcStcohFu3ORbSWMkDfp7xJSg31YvQJpGxtN
LRjFiWbx0V3m6jw0GN1gPJMuR603qpdxKYkvCzvcKaFvfDXoiWi44M1JO3St719nqrMQxNONAAjB
4fCsA5Y7kb8oXfH4BoEwzSICjuVxXQNVlDbKDYcuT8AyRN8co5gLP1cK55SWev/08GaknyYVFYD7
APdf3TTW3OO7oyXEeOESISoXjVl1VnJ1iS+6Jtq9otDGxQYaEjY4PnPSPmgVgEWjOwOMgp0dmq3m
HkIiqJ8EC5ruD6o5/CP9pZYn280dc6c0urE/Od4gVnmOMIJcNx1UVdSuFnHQ0QzOnht09l6jssp3
4vXNUSgO8dTiOIe6x/Vpo6nUKkvPJgFbUbxkvR4d5jLZ0y/f2IqSkwvkB/6MjoHm9SilUyxl2Q5T
ULWW/W3Wy+61A4PwTelKBry/PzbePVJGaqE0Hbmq13SEzOyiVrE9tv3goEie9KZ18EILne8xSVv9
6DaW9vghZzwpCUbll37nao+43pRgg0naQZ++C/F8zO3lnW7kTXEYgI38EOQ+iV8WdVwcqIf1e9pd
W8srGdyo2kgB/l9Oor8Fthr0mkZpZxQE8rr4NFbogx7jBhvUg931U7Nzr2ycCGrov2DClNQRtLj+
mJQfUncG8x9krScQdIw7ZThgBbpUJy3T5+alrtL6g5PUWnS+/2k3NqvMhLixqeMj2bw6+oX0LrTd
WYXjYxTHXnXSD05nW4/C0tFp5azzBP0qBKxf2BRPUJrzlgpesa2DQjX7sxVLxUFVuDtD3UKTGQt3
da4yvhzlodVaCrNrMdHstSCxKPD5S0yFFBxJhI8qWKR3qDTM06kY08I8UABCCr4MS0XSBPvYT4XW
7akqbK0wF6uM67GFgX55/W3TebZjKlJq0CIF6A+pKk660u/5Xd2OgvaWZDCD5sK2co00b1trKvJ0
UIMRLb33g9K7z5qDSv/93XJ7EYDdJUSTxT1yiPV39OIG3DkV2mD2QBZMnlb83VTz9GdtKz1m9mby
z/3xNmYFZ1XWH5A0x9RZ/vlvp7BqcOukB20G81zN/0N7d56Ps2fEe4H9bUjBs0d1hfIzLPobSEfS
6Zhq6GUZJFVivAp7iN7ZpRK/5GnUvKV5aJ3S2NKfjNaqHz5/ACd1KZ3FV5PgjusZisHRmtIs26BI
w/TkWAsdeERYvC+PLqTEZ6JjTrCJ08wan5MZ1gwDFqfKwW7SM5DR8XUxnL1UTG7l63InhE48iSTB
BdjRmn2i2W3rqePQBJZi98cid3K/na3PALFMqh/lyUFhze+a8o3P8Pf9CW6AGxhbCvQTUtAQV1e5
utWm5lDPahO4ygjOO5ZEkcJ12iMs08Evq344G3nlHKnDe0cr16ovBtpbj39NcKnEh/QzeJTXiFFj
pBC01ErHo7wkk98m6pAd7KVL94zebg+ijJ5kyEZuTfV7dTASB/RYVyg9fTXd+QbFrJ+PdjS7Hnah
5jwc00hvlo/3l/j2SSTDJn6i5k4N4cbNts7MSTGbGjoYzZKPYK0q5692TrP6OBW0fnfu8dvRCH/h
IJMiEazBzro+GHSFyoJb4Vfnonoy+kX/OHBVo6ZS7tbpN8aSdRHEZ7FZl6LX12NZTeSZUZJVgTum
8bNtp7BOyyJ/VhZd23npb280Im3oOeijkXEiPXw9VMJ1NrLCVVCpTXe06qn/sgx59+n+p7rdHoyC
tC/cAEmt81bbQ9WbMozgcAaZo7XHsrKVd5HlisBdEuVT0XbaDpZiYzzSZi4WXh4sDtfmclm8hPOg
J3VgtL2J0H9i5LOviAh3b0ACWXqILJid54cnyWDkD8CHZKC4OvGQx5vCyOyax8FB8LZfhksPvOIU
1kP3LqvtcGf/3366X9IxzFG65UJWuP50eRYPlIrpqmG89j01euUczc10uj+p25eIVpgUGQM1bSM4
t9ofdokuSG+ASlHTTjvEKAx8qtFaeSqj+YejxXnk107pnug4/3F/4NszQORARkumRx0XLvv17MrI
1EPEV4AhFKVY3nskRl/TRpvFB7CyxsOngAuaVw9OkMRwrg/c5IxJBeWcml0TZYExJ/GhoVS+k9be
frD/J54lc1twmmth5LzJQGm58RKU4xRNRyg5bnpA0HzyHt6JkGVBOICoB3hDYnm9dkk4ZnghDXqQ
TlPxrnBjceicuPmYYUF6FLyVO/nY7bcC7QCenqYy8iRUB6/HU6wotbEgMoLCVnQPK1WjrA9T2Dbe
s1mZ9tujOwOvBY4ZkBiKEUiiXI9mtYCwU8514LSdfliQBDhH1hS/73NV2VnIjVecUIhQGawnh/pG
Mbsdez335rgPShHmz26qQ6LK4v7vXoevjkphIo5V7yhHCUb7kA11UkI1MWbjdH/KGzsHhDEqxJJI
SRVmdRgUL40V/mQA+ZBVx77PM+XVRger3blSbj8kUlegSwnIpNTMOstM9DAtGysTAWpDJk0onTYi
KHjlJe5HbedNuJ0T+CmKBdSSoM+Qj11/RiAVWjGgFB0YS+QddbUeTxnhiX9/5W4zWZTjJCeUXoYk
pq02C8ZLqS6woQ2aqVL+HGN3mj/0lAOfsm6MvgJ5SxVElq15z65D/vrr0BOOGvUQqIVkCnDjrmdn
2I3mtFU9BcvYaE9dPYxPsIOzU1dl2QcFLcWHjyDCblxcsNfBefL2XY/XO1nbEeJxg8VzgRxD2p/L
rjOPCTyandD25sMh3AOqHgIBp4LEdvXOiXKyRlg8BkuKjLjQRufciSR7dMvLUcg/4JERdvGIX08o
tgq7BbNkBORJ/9PcxvV1UT/8ujGIxAxKFClX17p0Sz2lQa0zsSG6VnHztS6ctogOqRMXyZM2V/a/
xVB50/so67PyOauN3N0JVDbWEkk/YMCUBmQKu7o5myptM5FnauDRMzz3quIeDD3WduqMN5tRSqRL
lz8qHgY51+qLRRwNaIaeGgjaQ6+JOcGF05SuezXbJjnN9hiNj25HpgKaleiVwjv90dXhTkJR46Bh
agHuDfEPPHzct0LN3PdFpWd/3j/hG0tIjiw/IRvGvpGc6y0SgTp0tWBosWcM5x7kJ0Sdnbd7Ywnx
9qKJBRcOI7G1xk1iFiExgmMFWWdPX+JE1Q5TVSlHHAGLkzMa+fn+rG5uYhox5P2ECTZBOcn49fYP
+3j2xrmzAkS5be+UGbVG1c2tQf1riyPSl/vD3S4izzeADopCpIoUN66H89TG6PtUswKPiAEXxVbH
fBy2UvPjP4zDfUjPFxQmChfX46jJhKomjKtg0FLxoUhaosi66naesduPRaENyAGNSnKN/yPtvJrc
tr2//4o4w15uSWm1u5LXJY7t5IZjp7ATbGB79f8P9rmJKM1y9vdkfJGZFAggcHBwzrcQPq5HiVuY
rk1TumcO3lOnV8NBc5pza/jaIc/bH29P6c6X4oZxSY65lxUN5nowPfbbzBejo+yrs4MVaCW+lmaN
bH+7xzS6MxQuLJRlib9cLVs0WxIPfjC6i3cuNQBFf1WWV+N/0egoTmeSstROonVnGWkEAvWhckJb
cAvbk2PqFQ7y8GeXevYzzS+vC41gKE9uogNPHzptr1VxZ4IsIlkdEYM/2ydNE5BBuW7jn10hp4dB
y+VDXOJmNo3duxFFqpulKArIcEER28I8B7d0Gn2ZGCob8PhAoc0aj2jaYMMpRKnvxPl7EwN2p2Ap
lK8Z93qTIA1Rj4t0g7MZo6Ajtfa3zMvKx940dw7ynYGYmJKk48qE+7/JAzKjS9x8HONzBUXhPGf+
6ByHru++2UOi7dnp3R0MpCN/AbAE9Xg9K7hlZZXiV4gahdvYYRb78k+tL0FzgN/+9e5jBoZOVSm4
xHgUbiY2pYmeko7H59x05sMsGvHYeUBktc49vD3STcrIE4aSmaWodMptbRM9APO3jdca8dntRP6D
sr5zQXfdONbtvBz6fFhPTRKkj28PqpbqKl9UgyqtQoT3KZNsm3RrXbrY7TJopVnmQ+HRv81yf08/
/vZEEz+Ul4iusFHgYjcfLCM6jaPDLbZWf4pp/Q6cGgFV0XnhkrV/vT2l293BYL6qz1PJhkiw2fN5
4reazIjCidHGR6N16icKws2jtebpDszsdvXUUAodAvKRurKa93/q8s4YDHKZNAeadbbqx5h/OYcy
phLut+d0byDQ9ug8sniq5XA9UJPYaRfL0oNBbi+PZeo4jwSYPROT2x1IH5VCmarM8WrZxvmO5tQ8
+5WnKhFliA0mIvzNr9nUn5wh+ARp7Pvbs3r1DrzeffA8IAMDCwSmCpvqelqV1rpZ1k7eOTPGF5l3
h7xZULCH+DZeAl0+ZHaPPhHlabEGL149JVHrWXtEF7Ufbn4EeeqroQrBf3PCoYgRsqCpnl0073Dv
KNsyMqlOPlZdihymQIj5UKTNEsbeKL+8vQJ39ioYcZUvKNMvXlDXC5AXmu0MsfDUXu1CMDDaI7R6
1Ny6Ys/u7N5QfFSlGqGwPTdnUHQpTrird85Bwz/7ZuFSQqMFWE+xsRPJ7uxWTtQrqxHE203MzJva
wzSGFRVd0f1dwff5t/Pad8s/ks4RTbhxgEuxeJu143E0uAIzr3Mxp8Un4U3pS5dLbScZuZ0LY2Bp
SGLAyUM38/oLlXGzlk6x5BekfS3YVsxIj+xUTHuyi3cGIuFWcZKNCOR4c8RB/7bj1Nn5BUiNjiSE
Vh4QADTD9244KtMQThkEPB02KNfTybSFLDxx8ssw9/MRTYU1kqNtnOhodP/DUOoZAcge4OgNB8JK
xYKSnSguaekZxfPsevEY0VRYrce6jas9UvjtHUMIwYyWjEDx1bYqnbJCvJZbubigbCHccO2tJtI6
x3pJ+hLEXkUa9O6grEZUIkvkGgQx/XotcSpIi6KdigvL3GEzHyzHnAfUzg19e26vR9kUVePChB5j
DMUFBESArq+bHWBLDmHTZuXOhPaG2oRjobWiy/APuehOM1z8tTM/Wq3sPy3eIt9b+aZhgUE2frKO
gnZt/Ttrr+ERZjHUnKBYluSTF/bgcXcC0d09wbWikm02/BbEqVFkzcWgF5cx17UQS8vTPHiIg7gf
ZDc07649MCWeLfQtVGt5GymwuHPyvrGKy0SOHQXVuBzjWGbPfj7tfai783IVkILE4xYUJ2YxV4Ss
4pJZ60tZ5gdo6s8yNZyoG+M9GvLt/UjRWxUfTFinCoJwvc3luFReTfnwIlYn/e71/WqFJk4mRpgb
/WSFY63UNIJ5lPNhLb1d4cN7uxIhGzVXoj3Q5uvxGx3CgFWVxaVrNYt97w5dVICTG6KRKs/OEbgT
hVUbjawEdzoI0eqf/yejG3DcKLucMz2goPpCwi1OFNfj09tR+O4oQJnpWuPeDO71ehQ39d1Z4nZ2
yaY5wKDbzh7nYdyrMt5ZONSRyewhXXhUhDdXl7XoJrUVgwAsUPbKYm9FZDr2Ubrzdllo98ZSiBGF
YaCyqW82SSrsqkzKpbyM7RKYR6Nqkl9eHPdruIyBmCPZCO7N2nPhn7XI7/5bw0YyIqPydLr0SIJ+
EJqz/iu7OngRuR9oIXe7br87XwfKjdgZoYCoQ5/qet1XqRtSK+PiUlDi+gmouT1OkyZ/vf1175xO
cE7UH6l8gp3cFlfzWWszVB+Ly6K5vxdW9uiD5zyseB4mhbn3ke9tJWpANH/BBoBH2ix8m6bVKrq6
vKSmLx5aKZRsxALYY+c2vzuO2qzkqorJuXmdumxUo/Db8tJqcXlIkVMOUy+zD28v3b1thJ6TWjYw
DwB+rz9Qm05NNsimvGSN9TLbmobTT7eG45K8/0XFox6Mg2qdgzrbssmEE3TaNNrlRVuL6VAF3vKw
VOn88PZ87q2a8ilXui0qS9jMp6ybdKD+WV7qoK8O1VKOiLNa9s//YRSuF4Kj6o5sDzo3qJWiG1Je
AEqKh8kvuqMtwf38f42yVUuj+Ks3ZqKVFxjeWTSNPVnqsOzpa9xbMdXUVZ4x3KHb2o6XMMW0YZQB
idhIjIVJJEB3++253NlnPG8BF/CH1tW2CTg5tWZLUSzPS5V02L7hfDB+0Aur+rrMibWn73x3NBV0
VHtKB5Fyvau9NMtsF5XW536C7xz6te1GsVFYhz6z9T/ePzNXAUEoaPLU2+qTpE4Z53RBlmez9YcT
qOGiDE3W8w+jTMeda0z97uuXs+qj8h4Bfa0KIJvY0+jTUo+Nsz6nOVBvIAVDMVxGf9KbY+HGmX0s
tLLVIx+/172k5HabKJ8VN1AIFDoj27C3lquwQbGbzzZO6d+dCQ3E3IHx8PZi3o4CywkZVfZKACh4
W6wturljPTHZMBN3fTDjRTzpxti8F+IF6FjlAnisKGmPbS6sGXW3JrbEyBHNi08Cy/UnqTXGAyrp
e/f07RdTb2UlYPf6DNwytxL8FJfZUw5+ZeVFVuNWv0yttT9KO/EPxqIZf7mj9W6QHvPDxo9OIw0e
6kubbMeEbL3MBfOjj5mtoSsDeTAXPl80ZiDovXEc053zfXeesD8ppTJR6pvXJ85vYgi7ygvcyiY9
TGYvhZCJeUOHYeYDNd0lzF3367s3C7kF+reo6Vj2TVO3krFjdhN2FNnsThdtGuRHLuJ325BRxocK
B9hRldlB2lzPLKAv51WVziipBn7bzcxHK9bb09tzeQ0T10cbdTU8A7ggFb1ii18I/KzWEw0B9bK3
++m3IrXKGtFu0fVfKyB02ZNq501hlYlhDGPojXKK1txG9c1pdWTJycyrOOqNRf1nPZ3mlyADe3vW
09abQiuou/JoW+XQheD6AwfVwaySEcD+Yu/aug2+zISNoFrdsKq3V/CKEJWwPWbStxbGbRgX2P/i
o4yPaV+sYlel/U7IUC8lQOhKUQn90s33iWUdpE6dnldndvWjRNSsfQz0pPVPbtwbxmWcUM4+j4Yt
g28o59XJE7+wogKzZlT3UcatazDJjtZG1oIBbxU68bImCCRq01dTelKL/MWK6w+Z7MzhZSjiKY+6
Xp/1PzO3quIn127FhLQAIv/fpkEE47tbSkrwj/cRhUuDFvsm6DtLt7Z6rxfnoql4Rw9L9lAHSfnS
U0Y7vr0LbxNpLk2IShS8QVKT2FyvJT4nSLrkXXkeAnuG9bWWx67zdTAE7J5YrO+2rgG1DzED9B/1
HIh7m7PlN0Ghx+Zanse466rD6sSlfxiwrvhimrmj7+RTr4YK12cMtiei8QCk8SRGRv56ejENRzoU
DFdhgjHU4SpbS/7wAel5B1lQ6K5DtK0DD8KNjQRY2Oe9k0STo/vNJyzbQTnkhsx+Wp2LeC2d+t59
KPLEsC7p3KIeg11GUH8LstycD03imf/gQxtXUKqdGs59Ymnp0R2o1f5emjzGHjRrhZcxpzztX5x6
DP6h3tTmocnvCc6rXPT+VKLgPO5845vzgq4CPS8FTeSihfd6vQiQTOt8EXV+HufBDhdPyw9FUO4h
BW8BdSC92K+UZRSbl/7r9TB9M6yFZUN56/BHOS6dgXCyUzsPeRdX4ZikZojZDX5ItYMAD93FU7+s
2Q4c5naqUHvxg36FwlBi2PyGtBc16S3QfMQYzCdjivvfjDTtf3v70NzEO8pqSEwphCLvG+jE1zOV
AbIOiFV0yILGzWHxlybKq9g8OXq61zm5MyGYmdzsIBWVM+vmdSOE1WN94XbnpjR/Dk5hI+GCR8zb
81H/k6tTwnx4dVKKhomtCmzX8ymqtPGTde3OHIXCPjYrR/QQ25ljHbS2n5wnncqBe5wodfxNi69Y
wr63tL1bRH2b7a9A24Th4acx003UQ1Crbz0Xue2qFeLFycb8NOfVdMKW0QG0K73kVM9++U8xufoO
0OgmCvJKVbp8UA0ANdGIuF6AhRqq3WHMdo5T+X0sbPkxlv03p/WtZz1Py52opM7bZqLK45sbk1eY
spu/Hg0909jWsmw4a6JzH2Pdgnbe5AJN/UxUcR8tUz3yXu78dS8e3s4TGqfqs6OlB4Z4KxGFdp6D
hRECKFWHQufT5BVMtzWN9GFsx6Z87mLRtjvR5/azMqZqh5ARKxzc9rBUOLsNeTyf+3UkaynrSdM/
1B0eV9mh11u//zDGwyI+Nk1afBOiX5eHt3f37WklT+DFTt6GKBbFs+vlVoodxjS7SofIcL4XZaA/
2foK7Qp3u52L+/a0IqVOqEV7mSyVNu/1UERGs0li5IBKM5u+2jJfPi5Ah3YeM3dWVBU7AIVC+YWy
tpkQPSyt00uiqLsUjhYh8qUPoebBYjnWYly6M9ZRXvy545E4hjqV1monyt5uIxIvkMTsYIiACNtc
T1NKw+5LAWMVLqmmCiGF20cicavsAwQiRDo7SEN7HIzbz6geGTxtEJVFq2KbZAYoB4K37ddzUozi
kMgpCAMdWCB8j2/v3TBEH4rgsJ6wArpxrk/WWaLCYkAhzRz3EVGI/mi1RnIymtneef3ehgK8Mmnd
sUE5kby2r1cSnJtdF0trnL3SidHpkmYPmWUxv5AaZl8sY6xfJs1Id47knaXkHCKtCgUfTMUW/eWg
gbSsA6DRYOr9R8Q/4iWcs7b7nAr0E99ezNvNClqJ5VR2rYS6bcjxlAha2Trmea0opOMTYaQ881M0
iB9a5S4eJWkh5UfXqKY/kkkYex3EO3PlZaI48v8Pmrg5kl5sFpB39eRsK4sve6ETj4fQ/FRjCLlz
LgH38rmuI/trnUGZTfIyJse4/pzGOCz1mszVGQrSWH8U2pjLMOmddDVCd0CB7TnpxjU/JIbR90+E
S92LzD61td/LOsuTr62Egnq2QQ98HXsECZtoclcdLbPJrvP+MPjxmh29QGnVZkE+lt/c2KXvOpZh
X/NATdlF33hWdpFKdqN1TmwvlLZWPKCPUT0XXO7+QzG3/W+gILSocJEKrsbkT99Ox7DIEH7A2tsr
DSTcUYQI7bGVkSidcgj7oqtEVE2ud+jd5e+2cMQHWple8cmwM8PCdGrMX+rBmx8Dp7Sf+sGJ80Pc
6A+eFqz9EZu8HJb5OvQBEDzkcEO3i6nW6o1l5C0/vvM/dWUzdlEVtMmUhhYIXD/qtcB7djDvhLIz
LJfKMqclknLR/u2GkTw9gZz8U3mTx9GcGcFL7Q8P2QQqCSn4NvSlUf7WDRbvO38dVyvyuFDDZG3T
k4XMpIx4z/puiLzZzzo2rHAwEeSN3ck5+qSMc7g2tb4AR8N5Y4mtFYST0xwyL+GY+CgZhXHsztGE
K4iMBuE+WEuJdqRd6wefa1SLIMEBNa9zfGr/kvwHP+2lxaiz75bCDmVgFnVk5WmaH4tO9vLZR8dq
ihBQbJpwLNbAeyzNAVK5W8XOcMqSteoOVoEcyRHXjsR4pMoU/7D1Oe0OfBzJCa6lnPmp6bpWYdqj
CBH1tq4NT9JI6uVBX6q134let9cdkJrXRh5wAJ7i6uz9p5PXFlnc5zIR56Ufi/ihsD3MbvrVnw7v
jCH0e6nww7WHMw2gfhMlpV2n/hjny7mqjRh7e6sN82n8O2iK4KtnLZBsRWx/Turp3TVsMKSQnqjx
IqsI03dz067SmRvcLKFe9H5Kbw1gxW9m3ud2OHl6//XtWd6sJgkDLDJAwDZyPQTL69UM0sYwJ1va
Z42y7NHJ5feyrvak5m9Sfbg/MBgpktNnQnxpk2Qn7pLrbDqfCydDmNKi9pREq732TGkt/c/64os4
8u2xYzM3WlF/0upGT3cyYDWVqzipfgVusvwAMHA3QgXCF5ZGd9Y/z7ZPCz/RaWoGXf/BaXLs2ANs
NN9e2ptLgFgMBIKMF+drYvMmYZkmOaCRKxGnM3okUL1kzv5K6zhoDnQS2s9vD3b7HUFxqzIHDXWl
qLO5cfR2aPWUEtV5NOsi8uDPHeZa7AHGb0YBz68kbJUFDQDu7dmjWO4kCRHx3IscS0+7TfoUtkJc
Bzvf6mbtUHngqQtZ2WNEHkLX29IS5RjHlXDOGm5jblTaRfJtHK3un8GZsx10/52xAGxzUyusGcd9
E1AWR4zpmPkWnkR9u0YovvXu05KXpnHAqnRXbOb1U1ztQzBg1HIQLyRdJx/anAZtUoWxSlIzTZpR
UjMdgzjUi0pOH4M4xdN1yavgCxiaLHs0W5OivrP61fjsVM44HDpMOdwPIiEpfV7xvsx2Vv4mOeTX
0dDESUE9y1mY65X3u6ToyGwgilDtPmJFlX7oOn0GuqgJKlqz13yoOuhoO9WAm8OpChtsYAW4AkK0
FYObaQ4mWJS552VOvVPVBeX0I5nb0jvJJh7FkWLF+l7QAGLhJKRUw+nh4um16SVYeVHA02208zjY
7rkfpvwZ4Oq7a49UaqDNgiZGWAiE3iY7k07md0acg9TH74XP7AzfPNnGL2uwa8Vz++kwcMQyG1KA
Yt9skaBBJfuh9tqAh2BRfpHS809pPfgPrT/1B2/Q43/cYk+X4va7vbpbcEHSS1OaYdfbRQ5D1ix0
iAAwp9YLr6USc7TJ8MqD3y/ackq1rgp2AutNdk91laY4WA/1uOeGvh6zpllR284UnB3DaL4P6+w9
WllXRcBv8GZ2k7J8bIuy+NXUg/He5ON1aNpASmceEcHN6ajaiULsaAfnuIjNI97Q1jEoZut/GYWO
GtU+VhTi9fUEIWRlvd47wbmicB1OWmyHPbo0O8t4G/ew0yOY02tSVXF/s/9nfRwKVJiD82zGIkJw
yj90zdRdXEGN/J23E8vGADxPqI7yt5td4jVzMK4ukN6+yo1f1BabD3Vdpf++Pcq9fYFSK5ELVCro
ZJWG/Ccz9FIhhjVQ+58a+PrTw8njo7X29fSzXFK/jzSP/PfBRlcEzUPNqH6+Pby6k67jOt1yyJfU
NEk0CC3Xwy+NkLqQScA9EmdRX2FWoq9y3onPN7kUS0lIgdvBGNCQ1a/4zyTLpVkndEr8c4k+hn1w
U68HO1esqQxlqQd5mOGK9ctqhnalVwnTEZRAMe2hbO78ClApNpkNVXeUODZHkBQVsiLPrHMvR985
mnKuP0p9XfQwtafgYvUyDcIyN9f1gEJ4an63qxQr4ncvuJLmpVlKSQhvzU2fxdAE0UH2wTlYsvpo
xzHKYkE97IxyJ8IR2khCKHpBSdvWqbXYmxqz8zmM/liHeJj/IWIjCw1L/GEs3vvvQXpwwN8JmarN
uM3jliw28wU1UThyo/4CnSN5BKQ7vFgdZmqeHe8RNe8EAVXqJ5VTzWfIjdfbqSmSlLJbHp9HjO+Q
IoCclE9ZEHqdu+4U8F5XanNAXvNGmCF4TgJvvR4rmXVURXDrvPSzv/aHgjtTyd3ghxomRW19nr0i
Lh9chG3/HQVyBB/dIPWzUOvRSi1Tcxyj1ELX/zAaUzN+F3XRt9/0tSARTVHIrcK68RfvoCdB4nxs
WN75oyFwqj+ttjf/JOtxqlM11jI/jIh/6BdZDb44FEtMi27GU1wepIvpxGM1tuhYW1OPKYQ5cpbD
se2Gl2nQEjsyvDU3wiKQSf7JlrUHLsbp3OzU0M6YIwMmxnAYwUz6h7KKLfs49XP9V+mh4X9ak84a
OaT2KKJAM5wfIy7TdTgFg90edJgoIO80kbePi+WuImwDN5EoyavgbBTrvDxPtYcsr9fwAt7Z43cy
h1f6ItGLFBgAwvWXISMDqtmwxyE+L0cUMKaaBqFefJAyk8fCt9ZPRlz4yU7Sdydigiag9QF5RVWu
NpuvmJConNJBO+tdkHXfdHxF2AqTqVU7qd6dm4GXPMRTJQBAW3bzFIOAN6VGNyaX1I/bL1U7xtnB
mYalfBy62C/S0KRzOIRO7bfe59GHsrdTkLwzU95mkIEQ96bJtCVE4f3ojV6bwAGUMv8mFt0+WmJ0
d2qB90aBN6kExNWR3rKO5sLF9ZQDdZ4WOzlm6ZxFtt2/u7WBAgYPTIoGZED0AjZ5QxC0lGd6qIX9
2NVTaHrl+ojazZxEWlvvmbrd7kwuUuaD1ChELpBv1zsTH0R7akWVXPpklpcRs6TDOLMny8pKn6iS
iB94XO35ut6uI4wtlCFpXpOt3JDzu3UOSjH6ycXg0RMFQ5eQHrXvxsQqFjRihpRflLLOFnlbUOfv
xtRNLlmXGE925fe/B3QYwtScKH6+fVXeWUbyIlq60Lx5UW/lEyn/JuB9rORiF2sk3OEvFEpwSRHD
k0up5eBrOwfu9lphbrROgGAqAZGtUl7ml0Yax0V6CSZfT8KkzMqIXp39LWhJZt+e2+0FzYVC71YZ
JPGs3u76pBDa2mJCe3EGj0bGOv9A1+nv2NXHEC7Unj/RK6jz+hajPIPBGWBmqpA0GK535OwhTtR0
sXae/NbII6mKhGfXGROdkJ1p+h9xMRI5UdpOiygBNIRwM9AucRoRZtLDPi0N+2QUjjMcBzoffyAS
THtgmEyBlpIYfC1y7UU0f7+9SHc+iJJS4vfS++EVugm1LprnntW3LtLu6LvT5/47B8L0nJnlThZ8
G2opa8AYIJqjFEUF4Xp5loBLagwK9zwAHICKSHfnC1f1PEWp5lsfMVSQ57lq3U+tnfZ/vT3Je2NT
Z1Qyl7Apb0hwY6dLGFUwhP1Ev0zeaEZuX1r0KgwMRHJk0z4pfOkHsFji3ZEX4Ukl5Ivk82td53rW
vl0V7jwhNMDbN3vIB1cP4zoIdnb6nY+IYAhbnVYPqJotsGilvzm2MKTPWea5H6pFp2kBA3v6Ad0k
/v72Wt6JgSq/h7jIY0bhLa9n1M6lyWq6HgWZpT4mdd0/N5a/d5fcHYWSD4wcCIUwZjaj5HPd1nPq
nxtJr6YBhMB3svfSmzsRgooljXh84ZSC32YuvQX2q0fpHoeZ6U+tXT/PjRJa5O0QWi1imu9fOU4A
IYkAzzttk2ykeZM7azL6Z4x7/UcpcuvYaM4ewuHeXkAkBPYUfX90VjajNKNZoY3ZUlN3vPn3hS6R
z4M3nJCF+Pft+dxirEBYoQQFivmVU7F14QyqKXGFZvpnG4+LJkT8py4PgS+Hp9rxZHKwumL6IUbe
mSGJfy4AoQ19Fuku8ljHt3/Lvf3Cz8DdT71/weRe75dJ+PVQytU/p5pm8NpLlsh2hf/49ij31paM
g2YFcMgA+YTrUfou9eDbuEx4zMdQc6fhVMa1DL112nt/3duaQMN5wyq1ATr/10PlsTU3jUXdHkxk
93vl68PZHG35HWFLM/SFGXx+e2p3EgHlpsqzwSav4sxdjyfNZXLKsglwExnWSVEw2kexGiApUjH8
RnO2ilLZvFuAX8k18HZWKgQ0ELYIuaw3hDHPShzFz5E3iqX2YRKVOPpum/wPcUs1wankcxOgPXw9
wQlmZpzGnL51pF2aGIMX9Wuz50B3bx/SogAwi4+IKn1ej9JmSTo5HfvQmPvpWauL9AgNfy8Pvbc5
lKidOnfwpradggTd26SpZqLjyG6f6mz8lKWi/jB7ev2YJHXzz9ub496+512sRC8C6nRb0bfGbAPe
vhz0nLTucUkM5+uiI4zoprb18PZQr99hk0ZRPQLR+NoiY4rXK5j6SCjFqx6cLWfGKI6fU36SwWAZ
4bpO9hBVnierl64TRhr6moVOotm2qxYmQss/oe5nfRtGtzael6IovwZOXn5LbGf50SDB8qOOxfIJ
1kryR24PuR6JXvtOKdR8qOIc0EEfTM1piltnfrSHpqyODV7Q6O4X5eodOQvGD7v0B/3Q+/mA405W
UVszisrewf+9kt62S6CwPvSWkWIkvl4vgZfA3JQxDymzTP2gDcty1mWYdxaAX8QyHKpMdPTm5Kdv
lq71Z4oNun+whGNDoswAO5x1NGFr7jCAGl+mcnLbCCOz5BFeRoP5UVevzUPc93n8VOtDn36yS638
9+3PeCfjQg4CupXiRihFgOspmKlXA00mUs5mtYIwMBMDlcdpfuzEIoqwySb/Sc7LeDRMEb+/fGBR
7SVqAjSmDrilROmIVq0NpeWzL6CfBDlqAOTb708eSBroqYBYIqsF/nY9xaJwYAvN0L/nYl4pjFEA
BiBhyqE65HXWkMfK8v3tTy52VKvQXQIketPJ8byqW+s5gV7YU/Fx+zo75aLVwrnBd+ztL3gbY4BN
E1tozgOl1reMGh3D9ErHUvmS08EBgb/0R4CT8skXs3UQRTnv7PrbyAkKFbS0zqg4Cm7RSkkS20G/
qOUs5/GYUus84LG2lyfcmRUNAFTh6GRS9tl+NGEserGItLw4RbZgm2mflpKq2VzFD5o/ezsZ373R
wLYpVVDOMnpB11tkInkVgSnAExiFPLR6lz+YtYEqu9H+6VZO9/D2J3vlsF4HDiSa4XnAo1XFg63M
ZDHz9mqzqbpY1mDmJyoVwJ00WHX9Y2z7VX7B+V40z7MNmSCcVzgBh2lxAjtK9dz+iTGy7x8nXfTl
0V074D5et3QvE+QIIMFFPv0SuiU6iplV5lGerObq18Lt3R38SfY/7YYSLhIB0vvqGFwXh2oWQfZ7
CpBj/URmsXQHiCqFfjQLNLaOQkvkF9m5Rhu202J2YTUXcHSsdl7/TtjoY7iOg//JBUqK7aPZjl+l
bUNCdnhP5SdXQN497CwfX2OzejydeAqQPit31c3NM2upudpYYF9oK6SRYa3joRLVenx7lNu7FAAw
aFnV8qVMsNUXM4BjNNJp60uiOc5XU5v9b/EUix+Dnb2bKk7Znk4ofyj7kSioI/eflpAZzASlVtYX
PTGdENGB/OgM+p4Oy90JcU/T9KRRcKOll3kyKMFO1pcF7foH9DOzYw3M76GSu1n+vaFgnSpmAHo2
pPrXE9I0N0OSqasvaRavJw2jD1Rb2+LUwIzY+Ux3whEvQ9VEUoBxICDXQ6V1UGmpZtUXlFPlQ+f6
8YNNTXhny92d0H9G2XQmKT+LXFRzfdEQIf8lJ2Af/egZp9lc8p34em8oynwK9Uqx58bCpM/qXkeS
m83QD18wc8RUb0jSaJ7HPdeke0vH3YRTGWAgyi6bTLuYiwncXyIuSWIWZ8ABWVQGWvD8/nP031E2
GUaHGkrbA/e7NJabfZ0yOw79Yl0vODoOO8++uxPiCMG/5Ol3Q1RIrFRvNTziLxZG2SFvTT1ytcw/
vT2he6MwANgw2mAIG20m1I5j7o6mJS5l6cZHDX+iYzfUe+6Ud7YBjBamQVpE22HbtaRkkGZtbdSX
ilZTSEN8eqz87ksba+W7WxtIyABaBdZHh58n0eYEGdSHBukTF+p5zGiQGslTUkj//fvgapjNbotT
f/CdXq8vo1v+beSe+cgjYArR7tpziLy3dOAhqHrB8rQQl72eEFqHolukVl9ymfkPUJSaIcqtxPkE
Ai/3d1KHO4NBgOSRR1Blm29tzkBFZXnZuc3F9MvxlGXIqIimLf9oWm9PIkxlIZt7j4oeolbq3mP3
qY35n2vC65MgD9q0vSgpDtSGZ+PjMCzuuV0KIzKrzLmUfmfv5Sp3BlXa3kob1aTAv0mNhGi9xB+H
9oItsDY+DG4Sy0PaB+Nvb5+qW0ACPmpUahR8+rUkdj25kleR2S1uTVyYP819i9im/rNoBFTK/DkX
VhYmy/Iblt3f3h73zmlW1TGFRgL9Adnnely/15Y5j3txoWpVfW8XmX3Cd6c+7oyigsL1tyNlAT+D
jJzCIm+hDpm7TmXKib5kSzaYX8x6dZOosblTqC3WTXfy9TiXn6fGSu0P0gE9Fw72mAxRwLU2X/Aw
ztMXc6V98jxU5hx8qMdk7D4npszEhzVGiixc5zXtUeeX4zdg1+1fQZDnybOw16Q6uxRpvZMl8ZDH
PtRpyJgSPvkxaMEnAouGAnXWASobkT71vMAmqcd/ppNduaHuL8k/3jjjlWQ0o2h/m7xm/Ww6VTk+
rKWtfSkpVWE22+fZv0HbpOPBjXPzh9EMU3rovMmVO1H+9sSxlGCQMDBSUMNt/0ZDnpeedCkuSwlt
3JPuEEkHbkNR2GLncN9ujuuhNicuLdduyOxMXFLLK44YnQ/HFnrvu48Yo1DUVmguLvxtJaWdZwQT
g5YbMk60k5FbVtTgDvM/jEJVm5sLTjOelu71Rpe2TDOM3lqCxLJ6j6OVzg3KEoub7yya+h9ttzph
T10qvH15eF8PNLPVYqdjq8dFa0SdP/eHdp5wg7e1Tj7hTrwaO6fr3o4gAivmLqVlmgTXI/Z+mY0D
7+uLnQ7+346Xt98sMQg9dGhF7Czja6f1ZnqgTXHZIeu8YX16QVpY2tC16AW0DvZ9TtE3n2e/SZcH
XmrdD2nEsvnqLyhNUZFyjfrQD/Yyn5zYz763WdXoITxkvT74dZsH4OfdFfnitUv/KKFfBJHfcvdG
kDNMi7Zu4IxRMazl9NW1x9ILh3Fw/Id0BXYfyqFegi8E7mI52ci1mlEikwFCMTWxJbT9zLFPQ+J2
MhQEUXnAoXnVoqQxvCXE6s8UhxoDssQPfYoh8kn35rU4mHWaF++++iFQwjpEaAnMG22I6+/DIijH
opXvk2XNkSKldiyCvAi56PZEEO5sPvAGqoPIuxoIwOY5IODguENjt5duweOj7EdUoXtrpDO16qe1
TN6PPUdxAWl5lLeU5e9WUsxLzJTe4dxenLwufq0Ii8mwSZqOlrmWaXtY5DvxiKkpZWiEmFQH8f84
O6/expF0Df8iAszhlkq2Jdnd7c43RPcE5lAspuKvPw+9NyNKsNBngd0e7AymVKz0hTdcfsgU5SC3
SRlN12e5gTiWbbwkMjbvP1bXcQZz8gDHgi1dUBurgllATafNCaVPE82aT2zS+mvei3HLLZWHoxXP
5zYJin/eH/TGGV5Seg+IyFsdZvUOW+OcG2nKoE4xmeGgFz1nwP/bLsd5+/8YiW1IPMMmQa7l8iNW
gZiiuvfFKe4UcDx0LITzkpYYJO3slKflzua/tWYEGKwXeugUy1cBFKWxLNPR8jnN+hjtLEyQXoxg
vmcQeWvNaEAtTt0L/2zdaQgyO4ucsmlPgdBn5y8HatoYFjLFLTRr/Do4YfVt+zuNCOwefOM6cgNg
SPzE7ocrQ8J/+T1zY8ZxdvTa02AO1c+c93mKQw2eoRZqcW3kYVLJDmGjLMvn0Io9rQ3T3ErcO8/O
rQ0EoYyIgPbUIkpw+TNa06iTQRbtyTFqe9+0dv0xGm3x4sxp+/j+Drq1pDRYSP0opSxuQpdDdSli
89jAtCeRB0N0iJ3EdPdThALB7v2Bbt1mGDUuyISFVrzuY7a9gbi447CqkDef4kLrQKSIQTwFppq/
usAt78B+bgyIDhrt2eX0Lw39y5m52jzDHZHilHkD8CIr/R0kVR76cZ6CUb4Hd7uxZFzSFK1psjO/
denaieIRyAXvQq1Z4mOSi36XSul/7O3pXtB4Y8mW94Bm3yK6CbTkcmJNhgmXOXK9gFkE2JzrRThV
g/3n64U4Is8PqAuCrHX/rSxSY6SvyOvDK/5KWWWmA5TW5rMzTu4XZNnu0duX52wVjPx3wHX3eQYT
gWKTK05dbRTEIsnHuiheZ8DcIKrPoMb+FYFzpwN961OSypDJ0OAgCF+95n1a8Qk9j0nOmtFulJqD
coO0kvHnJRAukwViBxaJSsj65jSsKK068p9TG0BLjZpOCyNhVJtRiXsl5RvXJ0OBToS+BJ9ibS6l
pUpro6lsT31j0Uv39VGdgihPH8tG5U8qM7tdqUf3ICC3RiXzpFYBfAbm1GpTepHjRdmUyFOlvPih
z6Wxj+2x2/em3Z/sQYoHdyzvRSy3B6VZBL4FRc91uWcs8ziwi6g9VTRTHlsxD6HZR/aibNdu04p3
t6jvNqmuTa/5ruiaA6jh1qRKsnokDGVlgNtqeRpmIdp9pOXNo8+n/ojeOJhht5YVAhRFtW11KwdT
7bv5CUISXmypA9/8/Wv1xr0DeMKA5QF9bwGIXl4GWQx3hCebH1O5ADXEtO2AN29iLGPvwMpufGw0
/RC7gKUGFXj9NkbDXLQjgnenUY7Fr9TS459YMTZPsPSzD4GltQQhdXx4f3o3DigtOpq5iDNzdtaS
OLYYiDTsujtp9pw/z1XlPcEnr+6M8pZnX949lBGQnF0qNqj2rudmBiNGnDZf0RVNuysno0Acv3UR
a8B5FC/WDNZ6MW+LPO2e6IWqbdkVamsWVb/vyh61MERYyz9bWXjX+CcsvWzKpizwGgcvZ3d0s87r
j7pPZcWKmuoxm4Pk6IzzPZb36isvQwF5J1tfnIb5Y5VppE0KNLZNpyOykFpoBkYc8k+7+z9ay7dR
FjI5IQDfGVm3y61aYGNteZOYjrpV6JvE0ds9oY+6E/GvkQwMswjjwVrhIqIPui4tQlHIuzZN56Ml
qQKfiqBJ2sPYKo+7kI4E+HpDyvqhsSur3LnYlf5KNekOmOEMPVoVdAv/dotsrj5WVjInZdilnfsj
h+5q7Sy78k44thr1Loek0e5krHt/aC2z/H5mgCssLXcsS9YlFFq3vtEoRx2ryaXyDxcj5jf0oLJK
q7iz8d+sd/6z8ZfBONNA93iW2PlrJdyASqitd5l1bFwDvhgVshb5YIUOCfsASIGLbpwssoeMopkZ
Fgb14T2WYLrYGGZW91tchJy/JY9R92UsGzd9ifV8yLe2qBJkU7V4PgRKDV6YG1r/tTNHkZN2FW5r
hmXX+NZOpl2bfx2MWRNb2+k7Y28lyJUwtsrqO5P1LgOMZa7wqpf0nAIVxLzVve1Cf82aIrePVoAS
CuSXrNvOmh5vCjNyPg5WWv5VO+0fWqK8jcoupFxgkaSRNl3u+rFHUERrTOtIumK4oQ2U8DBDkStD
W/4p9PdtMMrpkLYhXFBRXD7Bf8rqjiVlkGezfURfy+IKS+YtrOP2TpdlFVkzymJIwXXJJiVtWE8J
7rcpvNSzjwodyUd7SOJXq7D9s5Ma8wNeueMdstat8UA/Lsw3zgNMj8tZpUUwoRgBAT9NIzekA1c/
GW6aPVp9DA6gau+p260i0bf5+XQnsNugwAP77XK8qAtkjaiSc+QXJT+QRRv3Db2dxxpWX1gjZfNM
33zeS2Te79z569jif0PjZfLGDgKnuFpAWZs+jFAM94SWtiEovOTQRdM/ElmrxzFNylNrOOm2IX85
5FFQYQkZYI6g+O7v39WrsOLtd8Dc5l4gU8OqfbVruwrOckvBDW5x4e7J0qdNBD1kqzX1vdbtKuf+
31DIoqGQtChbrTPQQQZ6PYvYObaEN2FZ1Po2LetqW461/mC2/bHvGVh1JVZ5SR3fKWncWGt6hVBr
wLAAl197UZbQUwqnMzFtrGd3I1JzOHCE+LBO1qGa0yQ7SN9oFOW9upNgraHMy8Qvhl5ts75ppauJ
xD22Qoy7zlDIV+S682KbjbefRcYnZ9mfhrHqN1L08cGO/xAA9fYT8GRbBKogCV+xVm2osXnjZ+4x
zUp3Lwyj3yRS3BXGXNqul68MnSKY3QQyKAvQGlsdKKLfGkFQ/SgMd/L2QxuRkXcCz8DdkCZ6HXqo
YTahKVPjxZZimLZDR5tp0wZe2W1mF1ewO4nf9bLDc6KBgNw2qZ+5pn8WJjqZXWHpR5k0x5l3aHqy
pHcm2MTk2nOeM0R87gQm10EWWTv7fPnOACLWzw+AZIWSpc1HKJ1ip+mJEeL6N925Qa5PE1ck0dwC
g6Sgvy7iznkh6INF1lH1zogjRj88SrBB26qI4n0NehhR+Ln5hagT1etkuCfndmOSy/u64IwsYrB1
8inUTJ0nLe1jbdQO+jlBevLo/t85OjdHoWvMvUO+6a9xe5XhlG2hjfaRIFV/4qvnn7M49+7YB73h
bVbblm4W7SzeOeq56zJcg/Uu+nONd9TroBiOIs2NGL0wAdwMA8NGVs+m1kjnjMphF59V5gZTaCdV
/I8/e1n0QTZNr3NzZXYOh86TCAIkGwSr6n8qhf3WgwbbT3fCso28zwmAWbVBNTf9nuo+AnHCcQTY
Ti0vde+DMAo5hqmiSrNBViL7S7eSwXy0vb6D3a/V7vSHqqtcDNz7XFB8v7dYenU3OQmwtynO7OMk
/OpZIAYO8djLf7z/ylxHZLxgtDfoOiCPwUG8vBeoO9oNHH37WMXR9Frmc/ca+x3c8kFYO7q0w77V
ymH7/qA3jj4GCQvukzSE6301qG3GnjRnjGYbo2seTLfUcP6zrAfiChvTtSDdtYGfbZJO5Pf0Em7s
W9qIPKi0jyjgrV93s6hTHGywx8PHa9iiQuVs8768p656exTeM9SOqYSvLxq9Y58C3PaO06CKHW0c
+wmzsnv13DeC1+p0UHlZbP7IzheAyuXipUaLf0ACXSpDjw8LFQ2c5GhgZTS1ci/cLP8x57r1YRr1
9DVgaX/x1iXboZXDL/Sm1Yf3V/XGVlrySgrZVLIpwq6TS1HgkyY1XB6Bkj7RQjjLHOMdH65n0kfT
c6BZ2f79Ia9jJIo/C/kSigL8n3XgEsdx48CkRlOr0qJz1wf2Lh1t+VDZk37nVr9eUlaTbjCrSfkQ
XajVt+6dWBALascCeIAbqt5rzG3puZl5J7S/nhPL6QIegQfEA3lV2/KjiU6S1I5aO00/ShLjPPRE
a36JxuCeCOf1QVy2Dg/F0uah6rI6iDS09CqYfcaKssrb6MVgV2GZ+7XYghpKZKjbbSo3gx0oC/X5
zPxDpyYuOQegGIkgf4KqXwcBQT3PMjaq+IQ3sx82lJ+30yS+/+kuYRCETdGbo7VE1fBy6ZK07Dob
PcaTJxs3LG2v+wx3ct5UfeLe6XjcWjyQCm9IPi7vNYfDMFizGqH/U12X5kOLL8JedKXzVCexcee4
3RwK61uiJ1wPSAMvZ2XB9iMl6mCl99XHNrWbB+quX2avEHeqjtc7H20XEMuLxQYonvUT0QRdlsQy
iE+d1LVzpw/lLyOxq+37i3R9e/DWgdVCGOhN0Wa1SH2UTjnim+XJK/3Fk7WvvredFL+bwJHPk4y7
DwK1uTvLdT215ZXlulr0m5DjWvWmS4WlVu6mYPt8gD/Qa/hLKGne7/fndmMY+IkcLyJ8JrluF03w
D3i5uwaHNkkToLDT554n+fDnowCt4z3gHBHnL1/4P5WHhBAniwRQkqjou00DbnFTlMY9csPVtgMQ
QU+Ufz+FBwoBqzeniVxQgjiMn4bBRw2077uw86Yfcjb73fvzuTHSAozFMYFrF9Tq8vf/M5+yQ1zQ
L015Av0jaKLoP23RAiyOtTtb7+ZAFCohuXELAtu8HAgN2YU7pMmTmQ/RpnAJB2KjyJEE+VOQ9JsJ
BEDs5cstqgHr+w4cXNvkAPKO3dB1r9bsND+HxvpDYMfbKGQgNukHm/qKRk06PyiKGKiwxen4Ws0o
w86p290Jzq92NeARkFn4aKBwRaSzWh9JjMbVikpMNxn1dmiSeBvMdxWQrheH2gClNP5Dbwu86uXi
VEixBErA6kI2yjJ26ezmh6AMrHFrNriF/OmWo41DcR3qPmPxMl0O5tp4KkgrCo7pOCfuY+WbE5XU
qlRRaMLMvfMuXRXVFqfN5eGjzsUTuA4pGm1uagWY4ejYwg3dQuZh7SQ7bSq/J6q6J2B7azQM90gK
uYbotq6uh2nQkNyO5+gIksX8OTUTZp55oz12JKtx6MTOH7av2YULt57aNiUdWhrr3E3vez3QgHCe
LBBNW1G03a53KiXRY+6a6kCI/IdyfMuIi38XQC0ID1TTV0WOtIidbsRnG7/NwfkHvRHtQ8sl8vr+
Jrne98uZgrfM0wHv6q2A+J97qYBta9CKEicUnczPQROJbzCZxMP/ZxSiTW6KhbmxmksF3wnNKyAG
AWz7Ha7U1BzFeE8z7erVpeTN4iwloUXYeF1kxB4MLwS3609BNXsvuZ6K3YCPwZOVYfSUu6PaFY3x
hwBLlonEluY4ARmKEjAfLk9ZYbeOhk50f0KsrtwbdZ5t9bZHMBrmwJ2rfQlgLzKk1VCrq713aHm1
9IRPZunPr5ab2VuVLOhvw0q3aTHlHwKVFI+5lo+799fvOjnjkC09HbJc0k3KqpezROrPQbvb7E/T
IJPHPAFdZ7tFve39HHefCO3vQc5hLSPvIKQ2IHgO9UjC9wUzGRa+LO/8oOuLlBiYbhbdJgM6w1om
k4/QzO3UjyfDx00F7Kb24qV+tZtQeL6TwtzYVeD8gCAv/dylM345dURUhdXZyXQaZFYcoGW6YdEN
Y2hMbYHPVa12g0isOwfm5qC4ty9MdQzc19QC2iVjoSH3c8Ics3qKgYnt88YeTvQuxAcP6fLfmZ/d
ay1d1fpMYA+oBfNmUMq8AgKRm8VlW+fDyU30MnvJROWEyKX9Ey0mXzOa55sCueuwBzBkHAbHuyvy
emNViZcX5wYEvpZWweWndup0kE0Xj+jORf1+8lS6FUNM4tbH0+OdHb2cy9Vhok676GB5C/t5TSIa
Asolk7JGjKdiWYVV3HpOGPdp8dHIF3UbK5uiXxWznMPeMBNtW3Q2cv7zICiaRW0WO3dO963JwzYj
tCZuA3q52mdNT5MbyRFc+Ers/zxnCDbdqB0CvWwPd+a+ZALrubOVEfQkUeDP1Wl2FyMTt0+nUySa
yaHp03zMih9m4Tvwepts+u7xweFLpJgNhwPGJaGDndedLpxxa8IWOoiEJ9iPoBl9udo6dN66HDhY
5iDB0OVB0O8aNwnOjlk6pzQ2fjaWicZVWk/p9ywXj4nuf3ZjO8nD3Jf7wCztTROjcnBIBbqGd6Kn
G4cBxgvLgKwYZ2GdZ/cK6r+T6xMPY286Tw6Vb2cjKPF7YeGo2QxTp/1sishMtjYyRWlIyyFWd7pJ
t37EkpcAeudAUIq6/EQpRnzBoHXTiVeonbauj5xj6Yro0cjoLvlB3m9ErP/bem3xc/Q7NFPf3ynX
YRbRsE1vlhufm2idhSGw3Aq94BpK+4bGbDE9mxhxbkqi1QfRiDuzvfG+sQ/YC+Sv9ArXZvRlg9mD
l2Xq1JaJfNRF1JC7CKgZoa3iZ18vmxDddHlqiP3uZYJr6bPlHYfpCWcRE0TquGu4YJRmSdQmlTpR
6i33EmkEGkU+Ni6Z1nzQIgQwrc7BQkMIW/hoMbT1a6BLnECyoJfmtsbB8GTNozzERT/uzNb9VdVz
vbGq5l7EsZyL1en9H5aHSOeNlH+5KXxtlCaOH6DwWJt9j6RG2GW2feeSuLH1UONd7iPOJ1iDVVxj
NYPR1EmqThjdJc+aaQLUqGID5f3Z3vVjrlB4c8Snoc/b34WX9t/e33lvtuZXs0TUz8FRB0rTOvwt
PWwoGt4cwCP9dJhHP96ZeqKhUYEmb1tH/asVB/nnmCt14ztA8/xYa8KkSO19Omne1lOeFarYMTZZ
LqedT534zuG48UbDSwcbYaITiY7j6sKWKWry2P6oE/6f87Ea1fw6BWj0hInVtnRXzUh+LwrjTqK6
xpa9bVTupEVXCYgNldXL5W9FV3XDoNRp1IJm4/RtHg7JOL3wOz+xdzF/bOpq59VRsLW9xe+60YfP
onGmp4HSKYhz757Mxo1zC08QO3fwdDqIvlVcKsdcU1GazCf6L3S59XEgAwy0HpWILpvyg2g9ubcK
ej6jr+Vf3t8ot1aBGhGtKpdNckV5o+rbtyas6ZPUjeEfZSFK7VnE+xIgbtgUQXIuijz4/ywC5T3o
4QhWQylYnQ501goLHzB18r1ePynf4Kj3Uuj6Ia9MHQVlh9cjNJNUxwmumJIvGhzO6jFHQc/BXCVv
ZUjS5X+tMY///v4HuXFnEzmh18GPAxW3pq6jmRd5aGGoE1hW9EGyDHZ8aCQerZu5jc+TNXXyzlt5
60aiWULIBpLHoi9/uSVxdtUrzcFQaJZYTWhT4X6a+7m8U7q9BrNwRQP3Xy7npeO2Dvq7lLlVkVCn
2qSpsI18P9gZKiYW18ZaZo+BJ8yPlWjsf11gEP9qCJ3F+xaqEZCW3jTuGYbcPImAZV1eKoi5COhc
TntybPSRtXY+tVbmTru00V07bEbUXDcS1aW9nrPCPg6QfwV2mXWoSZj6z9GbyrPbtzGSgDh//B5T
r1X3vtSN0Io4HiIU+RH/u64zdcFoaVHSzadotOyvNVIWOkgxZ94NlU0c4RiqPAV9gCQK+k+/c7s5
zKhwPaZBTMmrh7v4bUZKIEQFzAslggJ3Uqq3Vszl5Q6BCvkaPFBQaSe+ufxyrT4VgVGV+smkdNw/
9UGkvQ7U/+IHW9jUcoAd5M8V96gRplqQvjpTVf1dF5pzFi5Gsm2nxs/4MAfTbqEo88/LDuJ8a9hH
T0PbFNRPH/V3opPrTX75m5e//59KCSr/rtvWCb9ZIS4ji8DaIIIYPL5/eq9XjlE8wi1ayTdaukrG
C4400k8W0JHslPM8jju/aqziRZ8bK9u8P9x1Ys/jjhDAgtSlFo7c1OWsYOgFWeyxh7XZA0tpda3V
8GymWLLMfr7vuvY8dHL8oHmqJhiiorjg0LXxtUDCpsZBbEJD/P3ftAx5sTmIoclJqLFB4+NWWW2O
yS7mLDKt+QS+ZazDoaqK3Qi4B1szigpHzasHb9NaVa5vQb6k/WfDTppf7/+G6+Rk+RF01HlQFvTc
unjaTi43NpoMp7pBjzQcM+wRwtgq93niTJQ2bW04aY5ZkKP50yZHN+sRDS1/5yWUQLNOoz6iqeLL
pNJmm0wopL//+642Iz8PSxmItugc+jQeV8uWoe8ZDZ1+Kji3ZWglWeGE6MpY0/b9ga7e9mWgN/0z
6IdUrFf7w9e1fE6R8j3VY1EQaJR/xdP0TWu1f4RTbwE271292r8/5jWSjb4cw1JXAxFJPL4KKNyo
wE4aLvRJGcDUN12v9V+cuo0AvwyRwKBz6tsXYl6tBMeXWVk4l5ZbhgrupX5n/tePDr/F5jtzldLE
Br5y+aWVlVT0nZR+au0uEC9aQgD1ZPCKPousioN9Sd6XbXvXnqIdsLjGQfUfyBKhYA+UEkVi+9v7
X+fG0hMRk6vQw1z6PKv4L657s4EpYpyk1YljFOj9x8xRwb3sfDllq1NI4Yn4m93FVlurQBq97Kea
OPSkxtH92+0q4PVJpQ3Ntspjp9xoiRLpk463gbEVZOXRZsYZ42fSBSoIp17R4Aizymww7ZBQle6x
Gd64OBe/j7Ir9RvIlWRBbJLVulAD04gChvyclUbh7JrRUNoHE1mvyMbWccSH3DCHSX2o+P8QFQwy
/Mr2kUcoeqyBS+c73dOU2BVA+yHh57nePogEz8dvvYjVtC2bshi/plZmj3vTGTXttYj8Qfzjq3qW
5yBKPacLMzMV9V/CymgVhcjSOI7cxngRlTM0utGqtnElcbp31ZxPv10gI/GzwOuiP1VdXmp3rs3r
q5wXn9IRoTDPKjIoq42RNu5kiilOz36uTFCRSP78beeu9WOasxHI6WAKA5C4EwDitrXM+q4yBcO9
teKs3JqdkZSvUGOEdeeqWhbicqGWEhuA0KXpxXZaXVUwKqOsTQustrxkfJFO1/2ky8BZNlxtDF4S
b9It7Gtw63t4/6BcXV3UtxBnIWECLQr4ZLVDdEVtKa7M5Nwn8JgfxNjE/qFA8Q3HLVsUgDOD7gyF
KhY4yKOlemc9rs4phVS6y/yXngQkztUzVow1gZPrJmdRBKMIMRodPptefa+xfP152f2Ewzzii3L7
Gjzv1Twzk6NX5wp5dH9j9cHYftRzpFv/Un5S/RuRqfzCbQojiPc/71WkwhNNKwB2D7cDwMhl/v+J
hxZhH7NOkVhpptR/bLVAO9TYDR9sp9buBEXXn3KJBqj0QxwF6rZWLQqGsfRpstRnJVz1YOKAekjQ
B9++P6HrUZxFZX8ZhoIXneDLCWlJYdail/VZbwsHPtHkbWurbe7EvlfpGazGZQ7IZHAsrupM3TBH
QW529bm3g/qAYGN/GP3K/uwNQ7AzDY2w+/1pXYVTC42SQo4BIB2Q8hoWZQZ+3RdWL87E+iaWm2Sp
GJhZwET3yknd6IVANK0/xdAOpx0aRt74UwZt0t4jUl3vF5A3UGLJk6CiAye+/LzDHFgCNb/mTGW3
ftCFqaI9jOrGCHvPuMt8uPGZl87JIqsBvRAjsMvRHLMaKdMm4qyxpXZVW7YPla+ChyG2zCw0AM8a
d7bPjfkt3GYqZhQvQRattk+W17YCvSvO8ZS5eOZkYP2DzJPfHU+b/n1/TW9sVeKRBdEG0Afs52qs
3p/0VOm6OBupJbqNbcV4YupmT6X+/YFufUY6wyDtly77VXUlMzCiBU4lMBJN9Y2FDdmJ0pR4NvuO
zkA+TurOgDe/Iqqt/9ODoAB5uW66HHw/VaM41yMJO3Bp/QmZzPnJ9Qk135/bzaEA09nLxUgQvXof
PHzr+9kR4jxGgVtuZqVbzbZ1gjh4TDpv/P7+aBTN+ekXDyGQS8JIf0EpLkzq1QGASFiMFbZIZwSR
cT0ONsIy6hckd8sTxvb11kLo+ZvvaidNH39lkOh35RxUeyUo6yuizI0/58Pz1AN0CDHvHH7bs3D/
GVW1UVPubZK4MB4TWGhhZYlRbrDiIDEw0xyTtNoIrb5IDqIskB/tqiD9lhjqJDrLew561yDJ17Sw
rhYb2zwozpS0p+Mkbf+lTZN2R7Q7YC8xnIamo6urRYU6q7wXOz1xffStPBT/ZpV8S5Uhajpnst/F
cYJBT99v+VcNe7PXfpQye3ajanpodCTaxjTqizAVXpmEXizbM9h4I95mll9+qiynPSJ6kh/zKdIP
ldMqbgo9ClHnfKkiv9jxq6azjyn1vulz1fTJI83LKf6WUcV/RQZw+m2IMsq3jQryk1yUfDZNMkr3
2YOWn37yIpA3T40787ECVLODLw5uNdkWiCPLs3TnPo/VYAxhURdm8xAor/7dTmOShK3e4J9VY3KZ
71XpUqIOk9IsWJG5IrLje9uVOEPzNubgKY01r8IQSXh/+faYpQ/+NCzqCl05jG1y7nia1WdXh+r+
gM2LHX0DIZZKd9NnKEs4G703uvHB8fLm32FyQB/7yZTYe1TMpvrQGYuimZ7mSbqfISwQu0GvIiPm
aLW7SMM5YGspOaZ7tMbEvIMpOx01WE+/zL5tMOusCfeGuXXjfWKM5rTpvA455rFTk7nVM92vN04L
8jgMkIfGzUUfpY5E81CIh66QSXWcAlylHpwuNactGUJZfR4hQHYH+scD2oVRQSUctQqXAAHXC/0E
gssxDkWVlXiBNVljwhzxtVh+64qs1T5bUT7+29mt5XypuI5kubHpuOUbo9ZlsE+C3BsOsAiIrAez
gFiqLF8Kim28sXucC4ZqZ4x5jRDZ2Ps/TLtEgwGkUp+HbeM2+BxRAct3gyOCT00l9HyTtioqsV+L
0jq0g3gsDs2YN/0XGyL2/CNNpEo/iaKvfw7YGKkHIVKVbatGSjf0aqcpP0bSK2EapZkH58ZNWopp
tspIABy0XOI2zPI+MzdYhZsJGaEsip9Wk1QipDcwWH04jHQUkDTP+lcElHz7qc/j4us4FTEIZThr
8kMDas8qAFIYZscwi3KWJUsFJRbVuegpltiZnR3ZeO5ygiK/e+ocXFLPs11TEZWdhxtSmrrjuEfe
WBXPURYl/RfNr/V/CdPbZJs4ZG0cIPzpdr4hVI7ZhT60HydLtd2rDLqmW9Q1C308Y/4jrBDXI3sI
S7KZ+cmrM73ZzLVD4dsV/qKkhV16IKMQRZ8hf/TniY3ko3TjNlQUZ4vyc1e62jFH/cv/WI+TlSg4
GXHhbQnIhvpvG9hK8CXJuibZitlt3I3W6UqnlN73aPJN3giDGYfmg8odf/w7Msq6eNYyBsUhxIzF
fhyxpzftyOeBB2SZ0SLOkiz7GoP1Lvd2Zg9DiO09vkYRkgrfEhWLNnS8NOlfcOdVVairfOyPCMRV
+UEj1ta2ZAiOgjPd295HVyGctkHd0fZC3etssVOsWxcGc9tmT3bulf22MMumXl6tnMDbKep4V7j2
MB+U6IryFKFAFoRRZpnisW8dczyr1ETBoXdKfKQM1Ktg71RZG0EKXSoZ6dzo5gfHZVNs0qiMMUW2
8Xo76Lpqykcq7nig9TOlh9CFR/0VTUAqDq6WQOvWCt3uP2C7ZOnw00cz2AQykOUJwQNL+1TrZtp+
5IdI7fs4wF4/e0Y0JbuKDe4+eE1hzVtqKZ25Zal9K5zbfP7mxAjv1SxvYifcFpS+N560lbPxUFgf
OQNRZDobLOOlsy1LA6lsNv3YY6GdKf/QqKkrtpoumvRD5BpaxSWa9Sr0AeiPB2HDoAtbktAurDo5
iw/KsCF8GROyf2ElJHed5F9WP6hFdPCxMjKnPLJ2U/EwtyUV4DFoyq/xRCjLoRJs1rxp2699lgXl
ttYr4YSQA+RPgVjQ99j3In3ndaghoYwI8f7Y0JDBoTA2ufPTCaAf8nJNUh4SBbMkJAeSUM7rCtqV
VgyuekQ+Lhk43HWNSUNdp3rYgcL8oYvWlhvhwAB90OU02duRa1L/VEcN/Yp8qlUSpsXilexXyGGG
U5kW825Sbut8zP1OZY8y7zvIV/2gWRO9VaWhXGcnWZ9s3G4I8t+Z3dvy3GgBbmBcWpEIUdfzu71j
1dapbmF7zGGmKtWE/lT1iK5O0aztZVPa828j8/Nm706R92OonVpucS+j2Gvqop9C0dlRhTQVPrIH
dCISMzSEXsG+UXjbhtKc7E9zNVfl3uEXvs6w++WPZjYQM4AvBi9nw9VR1HsdStK3VJ/LmhtonqsP
cYfLB1U6eElbupQyPoAOywFujKlqdhlfYTlBeaxCbWraYINpEm1+NXTTjxakzLSvPURONkNtzFhk
VmNgvsK96MuPA6peTQvGtEzzTVWnvbaNIXz7Jzj31vd5dGwE8oWnnkukPgFoFpY1fMXbZJJP3Tzk
/ffOVYkdznGvyUcgUV4VpsYEuqP1nUTuQPHmxQFZpCzdzo2AtkL7sZ8fo0LO6XdV6V67l7RW0w0q
VP18Hu2hH/e6L1t/O9pxoJ4dqwm+eHZWtQ9RY5jydaKC6W7Mxonah9ZbTJ2bOkLGBSirP3zEdCUr
9rnmz9qRx0R8R3gal/agzlN8QymS/EUZKUu2ko9NO9tBS/Ehj2dRP5uZV3k/SP8IEazOs8adOzRa
f8Zqz6wOsY8T3maWWCzsJqcucq4kq47PoBhKrCs4nd4D1E692NRTbJt7FNkIBel2DPNuJlJZusv0
tDZ+2ThJKCfLng92Y8bFi2l1KFcOVTzIx0C2yngK5sTDpqkyQJ4rtj5dBSVyuU90p3K3upE3w6Ho
ZsIXkZnx18lnWzyx+4HU6QmVtR0+boU64uc3tPvJgN0a9nmd5J8iy0rPXekZzcaNhoxrI7JUgRWa
0dd8nFFEMLuXvhuvnpVszbKOmK3vVR/GFI3XfWrPZnmwDYKwfdwHdf/UCKLbXREnQnvF18zyt7aU
iZaHiFEMBHpYswTRvBnNpFC/4kBmQRp2hYYnkzbktdhkhUBHA1p7LfZa29BSbX3cUzdeJ+JxOxmR
pn215yj+HWed+X+knVeTpMiapv/K2LlnFi3W5swFEIRILUvcYFkK7YA74MCv3yd6z+6erlmbXnHT
ZtVZlZEZAc73vdJ+McpRfrJyi9qA1PS2VZ18nCi0fJdVv10qXVmfpeGi+8pn0Lo4Un6+Zgzhw/YQ
dS4FMVII+TzZfRSdC2r3RMyAp4YD8nxfZISjliTHOV4b8eAa5ncP3O9i1blfn0kbmLAg8o40x7Xl
yidAUEudtsLrvlvaFF661tPqnvp5N95MBrAg5tL11nTerVAkq187xp2xml2VOWM/XXqnbvOsNQ1n
o3Oi9ATxAYaYaHiRHAPt7lKzVHjm2h1KjuPoQjzKwGmfd7M4+1z3U7xbciXyxmm6R8Pe/JABjPH3
TjvW6KQt294W+40uPP7brz7K0gmKZVNlFFwKkHo3NozWfqF2wKlP7tCIIDY2Tp+bYd/8KHYHEhq5
TRiEj3xSc54C6yzWTd/l7nYz7YpqqDV0CMzIvXHlOgv2ikuG7ENOIrWO3cW3g6E/M3BMfVJTvUzJ
Rj7pn81uB/po7W5ZZDmk+h776+TLrBm7yjlo8n/LJ+6FejmOcwkB1NBwFLKMdXt/K6xibY/dNcUm
phyTpKmEPNLlyamspv6WkzQ1p5Yy6nJNumEcH/uiGb9uZe2SEehX+TByEDhTeNMjiy1iQFSDql92
yTrPsAhel8Ne7WbJc3xbqvvGjGboZw03etlslq4jWEiUP0QMVE4WrWZUpI0od7XGSMdyebdWTs/s
hY6kPpgbXvLT1NNjiIqDUEIn9exqL++WXo1jWndTsCd+jWoy4X936v5ameYcGeHwNDMzhtUFkwFF
sL49wdzWwe6+uM2oxZ1f63E92DUjymf8+6O7wQ0YfvSzhkmb7pyq9PA367mtEFSZXYGtHZ2lscoY
BcUwwz52kQpjsjqW5jvKwH18+mNH/y/f1/9a/Owf//syrv793/jz937YJE1W029//Pe76rvsVf9r
+rfrP/uff+3P/+jfH4af4mWSP39Odx/D73/zT/+Q7/+P108/po8//eEgeDxuT/NPuT3/VHM7/fEi
/KTXv/l/+sV/+fnHd3ndhp9//9v3fhbT9bsVVS/+9o8vnX/8/W8QNf8EV1y//z++eP/R8e/eRDX9
/PEvN5UofvTdf/iHPz/U9Pe/Wf9KSFmI94EkAJCuP0hH/fP6FSP8V8Bg+DpizGh8wr8L3CZ6OZV/
/5tv/mvoA2IAebDRgMUBs6h+vn7JjfjSNd8NEpM8VSqS/8cb8KeP6n99dP8i5u6xJ9lO8Rv9mbCC
qkLOi/oargqrOR6r3+CVvct7cn27Lsnql+5uiO+T083TTforSk/6L0AqNBR/wnKuL+aiNSLkmOCp
P365P8NUe4Pl0pqtMkEYReQeIW2SRVRvpOqioL1i4VvTRjeSBZcablla71Y3VhlTpXtuzTyo7ndd
hL/yprd+raSxXIzKL85buwXZ2gXVa1jo4bCqvpUv+76vxwBZy6NphP6Nv9nuZ2IG5bGPEJDEJBrn
edJ7m/m1Wqfqq09/AHv8YPifnAm5TBq6KJJiGyfqgm+lkVtM4NLiHH1tuC+6qefooYlEX6fTXiMv
3QEK8rRwlmE5RwUnVka9avjZnkNDpP1kL/IwsyLPmZ930U8mGF+fpsIr+kMO6kBs+mZa61E2Zh1w
ZsMdJNJSWhzEgmA0K8Zu9c5G4C7hsx2Vqopzpq717OZ0oiXIv7vmAjHX8vbNxZhq9AVH0ekwestd
D6LOb8fiNEU+odGoP7ovZb+3D3qEyYw3xGULIG+rkt0OmbeH0CDAnZTC5a7zwrxO9E7rHDbClrz3
znHzQ27LsmRlKYJbIrIDush9K2iTNV98O/MWVzVJ1Lrbj2k3vTxuB3/zjuS8B/KRBlxrOm+1OWks
VUHE0xce5qXXkc8yCSNyWEXf3Nmbka+Ip9vVyq7ZzguHuSu+LI5XDRemPO0l275bmaI16pvFfhw+
QRZtMpvKmh/YU2o6uDvgbFazhot4Ir3rgQNVzK97v/Zz0kXAGQdiTSJ15uw1v5nWvB3NvBRV7CFh
dhIhazZnWcvwS+kWQZPURIseyUimTA3pg/PG07hinun66WnR2PfSuaeMJJoCxDeBbYjvevD0D1CQ
8XO/afPODdrqNHpFcDOTJmHEc7FQJq+jJcT0Yvr7OWoH47Vh23yO1mUkW3urgtTpyvHGpVm+YAMK
7Beq6Yg6hATYD9PWe3WsdNG895YcH2XvtH6cR1qdwnohDE8VtQbV3Jf8g2l//c4oq8IkCtV+nPse
XNAJJLEO9Rr542Gug7FMxs7Kk9DYxEe3183Jrw3nnZyNyEvbMO9/ytxT7CB14LP10Y9kJlIHH0Xp
2XviWHn/VElvOLIJ2OMB6VzwMEZ492KzMRnOliqy+pgojqA4CFjiIpmdvP4IDcuej2VtiEzqVd+B
OjuPjT8LnWmPjoJYWuSOhvCvpA9vCqvpbuL4P/u91zJfNZuZCW7bb/5mNUXcdOhvk3860/9xZP7z
Efln1oDcDfygf4Qg27ATAaTknw+tzmom051Ae1vJTmyefFn8BeX6v30FB0GRi2YE7fz16//ECSoy
EuQ12D0GWUE7djKL+v/zFX7jB6Jh1g7BcBaxKUnF7xBM6v/lFTAFXwX3JCR4v9EC1l4oLhfvSkul
aIBOYy3/4hX+SAn/Jybgqt3FJwneic8UrO2Pr//T21QMZoloIOc6mHp3vaOU1HzZgak/VQWmzRtT
joPgN6Piwm5CmF23yg/2ELR3yEo9sAkKJUhXWufu0zqy9yXEBm77Z2ktZncaVyGtY+5VWBdMw4Ta
B0cc7L+4lH7jMjDLwmBcI4Oxl1JO8rvrbeybdfTHwGJ3t27N6QdWhIvb04im3b94pd9Ymj9eCbUL
hBqRFTDOv33ghmup0mzp+bG34TUPZX2zBPuTKLv/y+zzf7wQMk6kEzZGz99eaG+F3xHnaMfu7BOt
KhNH9+8EWX7+z2/C//jOoaeCJAyuchD7P9yEK665cLM2EHi/TZ3l6msX4ZdV+CdDN3/xWr9pA/iV
MCWSW3n9DylKzm83fIVN3zUr4cQQhmdRZ2Pdg+Hvia1uyuAv2LTfhVLXF7vmi+JxZ7O6tnX8+d5v
fMFGDUEBqsUa6L+bTsozIjL6eAw/guVZFpeQVj+8Vv/5G4oF8c/HTnh9acKcvWt0INyA9/vVqFn5
ikEg8x1tb34NLFqoEINFbZD04Vw8gBqtTtJvbfDDpib0Ukxif3ZY2A4T+56bupIt/MSDvnqoeyRR
eEUHUSZlnwME+N5sfB501+J4G8wusXkkUrwzD29bZHO1eHM9veZbZX3JdxV9zUO/Bi8LuxFkzRvz
CplLO4+x0c2FOFSOr7fUpQTBSGoUoLf1sE9nip/526Ovl2/toIWfUZ2g3/yBMsdEEnF2aD0VPntz
p9VzMQWuwBXj7uuF2GXTuSkGbX6bBnDVtskxYRpOPsKvkVd+MQcQ2tipourZmYufPB/A2VZTzFFc
rNGAjWWbhj2lJsp6gR2r7Js5HGz/Qi/r+DLuWrIFD1Q8boOhflQbsRWeKPtzR2LuqQO6P7hTZ41x
WW9lnypqu+VxmX3nznG1WngGRwO5rAGMQxwuvYEuC1WEmZEgMXxDjgVdhkp8YPDcmm59GPZRpUNu
j91dR0PFRx7O/Q3iHCctx9F8ihwVPlqSZo6e0qnbcM9LoBjGqaTogHlhT83+wY76pcsWhJHzCwt3
QH/POCobIEH1650yVKFvCl8tRpFYuQJbqBUQ1FHZ5Qz03gTBljp1r18GEdArp6qw+RJB5NWcdyev
X/OsDKUD9KiiFy04w49WARTSlaTNzEbMZecE74Zv5beGBE5IsI4RBlM1Ql/4MO1MjQF9JmG+XFCm
b11syoI+AHeoIc+4aw7G2IB4CnB89xaad+ljmxZa7xZLZHvcoYbfB3tfhjiaZ3VY/JqAqR74rHxk
eAiSUdVjmPm1j+aOHH55NyM2OSjDoE5kcmR1toe87J/naTMHIvm3aL7peCsfojIcz3DgPDyE2PT2
2nDtOEfNt/OLuLQ6EN+4HREKvlLw2B4owt1vqHXz01UNejt5qudajilNoVFsoy+T+L1KZ2oyg/Yy
aojVozcugJFxXyG/edBNoervC8J665Cv+WSctmup0wvhc/WH6o2ov0FVHJxb8OYmXaO+9ZOti7xX
vxGyup0cofo4qrbOQ3go66/jPtXDlLoz7UzpwlP96LKTgQXWJPJ1sSUD4yyk6c8pcL38JJqIJrDK
Vjp1cmfKhLtFLzCLTeZtBIvHvmlPH3brlplrzPpkbFo+gpj4jM/u8AsyxT3VZmdnVW2Ep1rK+SMc
TX3wikpxc61guanlthGB4dU4k7I258tJbaHxpuh+smOhSWCL62Iuf/RzFD7n+VIZiaHF/kk6jm5j
6Jf9IyprGwY2R1sb6MW7KHvYC25dy88WlU+ffacMP7aNyPc4WGcH1G+aHpe55ucwPAqDbQmOVfnS
Mj4CVWLXFaoyDnNhRE0q3Hxt08FeCwMhnFnqpOSQW47N3qpbd98+9WIoPzrZiVuL3qvvNSKh8Ki7
LuoP7Pnkyrkd8qvjath1mcghr962ShZO3ClDHr0uN2R6tcxXB7M1u196GsO0GRwdPS9gBv7RjIaW
Sq1ZrDbqv0pZB8sZqi2ljBjHgudWph2PIK1m0nlrNJ5ILt1N6CWxPrFhIg2RxAbP7x2odS5opG3d
sUqnanBTU1SypKjZNjLKsM01qVZ7feXnFilOa/1h4oUZvkxsS8ncuRwdwteln00gysaNA4zunkqD
YSyGUlqOYrT00c61NR6DoO5/+L1Ld1BQ2/LSjdIgDXEz9gMyksoFU1XGc2kGXZGZkaje9ryDyJ5X
70Cm7XCJSDYrUgKRi5Semu09HBx/v7VUZd4Z277Or6M0Gxu6VohHtOPlcUZP+U3PVgg7SOC0nfkN
6v8DrH3ovFHgXSVwocNNKwuJeGDCvHkec0vLQ9PTOeDH1b4NhKXIut4vrYlKLwum3XYf4S1V93nK
Rz1mbkVD2pNv+t3B7Gbzgq+7t762c0kvEwVJo/uomR9vCQuEnaj17p6sUdsg7boo02Kxi3vLFf6z
GMjkxys5bHYSWvmSw75OBg+7cVv94sOXfK73gTtDsAIcrGFWAywXp1WPm/0+Nf3AouXr9SaQS3EC
046IPlwsp7iu4fK82Ub/gmQAoYUAyG5vCm/2FqirPnpsC4jNw2pv3XDZVpLwEjeINtRdUzFTeZ5L
Nao4N5D+JsXmt1mtWpN6axMdzY3h7W1D/0ufPy8Rd8tpaZCSnXg2yJMH8EI9e9SrY2UW3qcODr+L
a0AHnZHgOJ12bXWfCkPvn3cOgCAr3EpkygiRCHDaLuex9S3uEt9TZdzYMLYFkRCPEwrQ4LYbytVK
XLrMrQxjohzjnszdZ3faBe/sqo+D4u4rpkpCBmCre3EaZbIS5M6BeLb8sM8hNvSNqeIYdPWG1axe
GUdi6cHTeaXHCRYQKH4s971aMZkFzhlqzrJum8jX0BRWn4tnt3eD4dDMi/kCgm+Io4r43GNlkpAK
cbUVzwZLisj0sJPCVZbPHNNWnZbmMiOkRX5ff27oStD3ndHSs6TEeD8Ohhvi2qbGMu1lS85ub7NF
ZbZfAxJMwOCY50258TAlxANYpkbHv9W4EiHakn5ntFobWPKv2Mda7rsl1GA6eAvbg3CqgYa9ZnUP
DlXA0zfDGBFH6d30AaoG8+Ti/2wwauvaO1WhYzSpJWsL78hYRJhCjWjcgGwsj9DLHFO/vdFHb6HI
edeTVfEYk20U3vvWXnc3cg0jkRDwaw/xmoviXOcm30Iuu/d5j0xwiJBaguOCEbLhrJWNdSI+oPLO
xT434oJvuE7DUU/lwelUUzxb+Y56AYSvIfWJ3Ia0o5Q8I45gZ4IattdQCbW8UJGQUPFUX0jjlKkA
m0l1QYSk6ZX3JU0Fx2tcXlZM7UjcKpKdgru/i8fZdPmE1/W0ogo/YN+Xe9rTWH/bWK2pfo0GSemY
68HRxso7KhIlBM/aBo9mkKtueVo6AtQP+WI3ERxgMN2XkTC/dOM6NBwk83Aw9mW76dSwunE4UY2B
1Mtct0z7ym0/a/CTMh7JhlOx6jfr1p6UZOqtyKkwt6m376LGtSFbKFf+hkXBZTAwouJMSFlTx32j
fRIltf9Y53v3uKKxCj90sxTFe2SKIbXVHtU80vzgS17keA+cYT+0vdYME4b5xVjdMExAohV6FZse
nq5T/o3dWSGgQ1j3hyjSnZGMdRnaWZiTXl5S6Lueh4VxMaNBfBUXdzfybx38f0LnhTC+sEbNe+JW
w2a8BKIMAzAnoqPRFpTbB3FkzfbDDjAgfrNkb1XZHHTGnJotTO6L15QcIdOI1GiW8HNnGxiXivnQ
6lKwPpS9Tr9di5FX6opt5bzOW8eeQOPddtkACc+GVfVdHLq5Ed7yxFgIW4+KOg7ccfwl3IYJGmQT
M3pz3tDFzQTMiE047kFEfqnSbZfGuYFrzQLC+U51VOcPa2W2r4PKJkZ5BTIUV9HCDWCuztQ97N4E
Um010QaLxYG8p85e5KwbzR48abtGQKExc96HmFwObBkeGW+kJvZuN/9qK69945YLj8HQhDcqGmyK
55XxC63Tds0267ezNqNcX7y8HM2bfcW9duD8L777iLqOI62zxtvsNM4a132Y2wkdfMK6zqhmZu0V
7osNfcfyPpBXxBYWUUzboB45kLSjaoT0SqZyahD2tWQjH+AEhJVMY28fc4nc4Vzt+1acW6OketNS
nXnskF0uiW4XTaWZrwP7LOuxIByv9Xsn9rhoP1cyEG0yt+ugDxOtK+K2mXf9R0zXduZYLM8sVTkt
Hsoxq4NV6+07T4NaJA3Wowr/gGlfivG6d1VI1ywcL2Xmt0twqotJJ705+Oo01HD8z+HqksMrfbt+
3CCRv42BWu4IJfaOOdLLNO8j1Bj22BD8NBuV/mwu00KLvVj1TOry7E8cm8W0BgdqDmvqoUDRg8uU
0+L0Ogko6Hji8wwOozM0nx2W4iZhFlme16V1now1V19DZZkr3Cye9aI0p5vFa92PtbMLmRRuh5Fg
19pENEqTQvns5yY6FQR8yOSc2dhujKXY9GF0zfW+IQDmpNxF6utu0qwxmaJeXA2L/D6Ian4wDCnU
GdSx+eYWLuzqkqeTJ6Ih2/F1NXfeWO5fSA2VAe4TLLQsqgYr4abqT/WEeSdxeOy2yQJG38bjgmeH
iseZ75MrO0oNX8qUHNqRR4AKhlvs2No/I/fBtEhZ5EsXzS2y2YY/RtGSVc0yZVev6PNgrcUB7XRw
mJ3QoU9HYFqIKB34WoOuvQ7bsHBz5VDOiLaqp14q811arKxiN5sHDyzq0K6+MmNAg/yLLYcAgM4a
b0K7kvfljtg+XYdiRA5Y6uVTRCnhL2Skmpl8jdZj5Jbbvb9s7OVwxyuaBJ6JqfCr6WHrXfvYeL6l
3nrX2y6lKtGeECe4Z9xyHr0SlD0knfa/+8o27hqw9TruClM8MZL2X+bFchWjl2KT3RUDkOvkBaq8
rRi2eJk8Nk1IIfvsYBY4+suqbpuqaW+5oq0Ur0qd8aOPT47dW6/abV9ywZjggW7EtVMReVO4raXS
1Rz3Xxw01qWOdORmuV/q88b8LuKGNp1PSs5DiQ+kdu+b0mmGtMNwFbPJOt9D2s4PWo79We+BpRO0
ZtoiIYpdJA/c6Es4dsapXwcwKmMlSD5BncYjo3XyfT0EWDyRg0+olkbOg3fDaKLMZpP87JeT259t
ZYyA5qMvLpU9hGlEi1MUL4XfPNFyvn4xZNE9+6NVJJ5RUH4JWXOrZd5z0VmBdd+HfndaNqd5lvkU
HEwIpUQEbf8wqSo6+VTZVXHI8h4r9r0u9Sdff52R7aVTYKOYq1c+r5SLwJuzsjSb4DCYRnQk/MYy
Yo09hk1kFPnb6K/hcbdsI/VlbsH+bczfo13flJXaTwUkwVniG0T/FzlTKpDmXbrNXV8jqJynEml5
F2tvzf1DRVeqjDvP2NMFHP5lbrWPhVutAr3G0gmKB7bm1Ns5iAXJJMmYzwhX+9nSmaUNHjy4efHt
8r8pV+lK0jNcaW5BoreoZk1Hw1DForXWJ8MOS9bkUSJRX6Y0HKAP83Krjp7mXMNHPjgxlAP/SEVd
995utd0cG84PNBNeW2QOCuxU80aECTaCBR1EJBG4TtL7WaimP/CkF19nj/T+Kqyfc2U5y92wz156
HZ7fwq0JXrq572bG1mBuvu9hNHzaUMosmbGHZvvI28Htgy55CxALUoU2zWHLf3EHPlC+6EP6XbFB
5oA1NInk6IPtVNXIIG7JMvE++sq1OIzBRVOEL7OXVaQF6Jj51T6gBjWjNLLGgPBuid57LBceR9O4
fF9yfz6QnPLoWnUxJmpgk4otQy+388Ktc/WgJwv31KMSXvjT30Cmts7WTjLZ5f45Ern7OVebfgYE
Y5eMak/chNxdFnClIjlYjA0rdDnbkHE7hM0BEVP1kkd7nUmnCg5Y5/MqQ1MW1PHachEcJHySE4dB
OXqJUVnBrUdJTJuEjiyefMS/xBLAxDP9cuXFLGLr8nKtux7ejVuIvLo7mtZgnlUPyY8ikkVN3Zrt
UB2izvhBQGq+x5J9/Gc++4Z1MPLOSgRtfhlKtv1Gy6CHmaRxqjxpylM+Ardzj2bQu+k499WGZNPi
pbVyNu7sq8DYJuj7YW354KLGnOm77TRyD0RQcWdN+b3bV9EYk7ODW8kUavfuhkq99sP8EYRyudtD
e3t2F5oA9s3dOWUtqLWLdyyfGi6/05ZP7ZRIl3n8GEhv/rxXIggu5tStnLb92N+ByW+Mhz1L02oX
5dnCtiHYn0b/nd1QX7BjEeCDt2U5FYg2fgwMlVPsRWFHLiiXRoxqaqYnZhfpnlvuBHzSLO8IZuxv
be/zOUif1fHQTE7ZpmXYR4zbJjvZnQh7EZ1QC1dkxAzrjJbaxi1Q6pDTl5HNdZJ638Rb1FmllVaY
Sx5WzAl9LPF1h4hk6UOLqblfgnuHku+M7vlAIfxht0B04Olv9qyr6tiqYD6jW1PRMWfW/0CI7h/L
YWk+DPz2Q4pe17rke72aGcvDponPih64LZ+aEuSgJPUk9pAi5+dIzq6XRYrOd2ToLAlZgKv3bmgm
MjaLfIjSeijk56Fa3ETSFIROJ+ryTxTczBHZCCGi4J6P7N0HhA1gimrlPDs9ZDESPvfsd/z8iJSM
Lk9lTURg4iy22tKqzDWJRq0LMOhoX97lxRb+AND82dvI7kvkU8gQQ/sB91pvZTtUfHsogrx9IaZv
PlbSrn45La4Q5oScwTM0OjcWQQ/jjIEk6m63uqk9boUSBdeoPAFP4feI/IawMxPWnvXdzdFbxHnY
1KjBxQKkNLeWc7bRY89HZHLzkoRaye7gdleLwezOE7JKwvPqrMYX3Ryk1cFPTqax5K9rq+SUBlWx
LxkEM2oyCMH8LiyioIlVNTSKzJjWuaUcFst01BW41Er0uut9SWTtFhfSW4k+CLfquwU4Tue10VW3
NT4TktvcYgtOzrbVlKNjTvtA4mDpmNy00k8jkqiOZAHtzVNhjeHr4HcmomWu7Ns5mPk5goF2rXNE
fI+RSBpyyYmhNsWvH1HDkqAEZj8D/fOWxSypo/4glUvbuJbG8WMBptt/TCxa7SNya7rLOQPXk0Aw
MMVqsO0nq+j9Js0bYb0a12n3VLiOpU7I2PJkmoQ44DjqHlDEqpfZajxw89G0fu6VU2arsFYc255A
1obgdJgT0y/r25b3PVsd6YNAW2bGbFLduQsumiO6TPmkCns+aaQErFEy2h+m3KweGev0vXDUUiaB
tSIsVmbA30IE/UNssykTo/YahyQ1r7hqLGtvPZp9R4OE4wkjLX2VvwsnxFaTCxneIpshBCOcQOGf
Z7SYU0Jk8PLe7YKRsdhL8gh8q+je5byRj0Vna1se9sXQXEAF+Gk8G0X9XiGMZ9cAzRdoJvN0911F
1SFNVBsK3p7nbggD1K8fvFiTHxD9jC/Gbsi3FgUuzBpPrJ/EydSPbVeHKfaQcjoufoiY1fcn9uBQ
ld3V4j68TBt+ASorG8e+rbw5+tVObK6xmc/Wnpa5UvromPtWZVFQuHVc7kO4xMUUtadVNGhf+jUo
z6JrsM9LsfTHBlHil87bvLucRsyzGU36xXTMmqdru7Rx/jNCCfpEyL8kFO1HFcRb5EkrhegEOVgZ
QNvEFyZNcH5jmT+VpaMxWdY6LGMhMCPcNGVXfsKlQmViNbesZqbkeoZTjt5ABR+Wsn3NLa/B2OSX
KN+xfw18ij0KkmmdWTSG+qYrt+mkej9ApqK2+WYTACG3RA1GRUbu/ygvw6Sn4TzTNAZlwEd9706j
WA6I5es9ptd0sWNp70ZxgwsMhrAT+3SLBhSAj0+8Aj9jpSCLRaBLGQTEUIqmpcz5IcsCgH6DtUJR
IoeTCWf4PF4fugXy1SH2I0wGhJRt0VeIPkwoStiyirlSqXmQ1sqAKXb7VXW1eFgCwSTYgDvyVrG9
ZSvYaHOsg5bnghhD1jONgam+WNYSfLYau7oxdKe2B9lPM2GNq4NtgB7NSxHVuro2X402stNq/NZY
o6gyKfdWfxoGOIt4jHRZHeXg8LCVVdAfFiPXUHWgNk+DXvabMiLD60lAz/GbhVPRPlqTFz5VlT2J
S1tvPUWkIjDedjWYD2aBJD02O2AjHGudeRDmThzWbvs2g07kr3fdsAefHBI9i7QwJt8+OKL1b7mW
cmwKlZlF2zSLyzpZ7jcmTt4hql4GeYLreusVoVJ8AA5efdWpYD8ShBtOaV0Utf06MopZiY0FugdY
3GdebzaQ03Jr+7AE1yw/Hxd5E7f+Yrz3+Tqe6oBHaowJY/vGB2fdVYGqm68Nv3Zsd5VtvECKIm1F
8U3xHT1qzoueQuMKOuYqbSwFIODVUtdX7mk5T11UNOSkDoM8FsrbX2uvWtq01ev6Nm1E9A5b4dxu
wNVPsOj1VzGN8oSOs5PngPbC5lRKgQps9ewD2kEwyi7f8PK5rapfBKH7YayHpt/RZevopTMZB+7a
ydDt89TnGBy7sN3ZjZfQ2jIkDEObtZKig1SLojWZRgISsRC9tOdJDxNkDSFDWDejVmEaZYb4NkDi
bG+GL6zyWeVdo7lkC6elxNgF0vdCqd+WhXyNNF8r8aaQ9zMjqxAUHXbdwKVTAZtn+xIZ5dOUT3gA
q6pRXxwsW+fB3MuTW/YOZru63d8r5bjoHtfmpfQGcCU317nBZ+fTdwvOYY5xPVarTIBjBvN20oWF
qNkzSvO5LDeucNJAu+AGR1J47rrNqi41LDM7acm7H2+hPX+g4JzurUaPCLpU5D9RxAZjo+mveAwp
7HlxWPvxTZFnUl3y/0baee7GjWXt+oYOAebwl2QlZcmyZPsP4STmnHn130M3znQVq1CEZxqeDrBH
izvvvdYbGr149n0JEedelrNtEuf+V52LUG13EFC/CpEYKjxw6vF7GZuFAXS7DjvHrzhcHHk2db8V
Jj9sHQlHtdrNhzZ8UnxIVIdE88r8vUR/4yEJdZHXuB8n75kIAsEWpbp5bTS9eh11Q6EMrBcCyf4w
v8H2G3reZAlyCgC7jTUblUGAImkZyySTija9I6GXPPPtguQiXdOoP+OxrTCO0aonSediIqvl9FaU
Y3CfI2DoKpTcXQkG7w0aVpXIcFI50NH3EkZ/N+pamUGoTMwqs8skMoaXKIJ5KhhiJT9HWSv/UsXC
gjAYKt02TgB1fg25A5L7HMFF2JQejX3NejlUWtTeUXMzvklFa96i/aqRVq9E0OsZjNldX4lhykMw
VLayGonPXY49nhzqZcIiHNXPXg302+5aNiSjAUS/b3kTU7VMa2kvtyqPrDCzmnIDdtbaaBQnPjiy
JICrBawbD/r097qtqnughcFTPsSgCplWGRbK5P9yNxNAQs4WvEX7Usql/FSHbbgN0254EC1R/iJV
jXSnD5K2KQt+FATi1nOysNbSDTIvGeS+vtiOdY7yIizfFAqnqHcbpRMi84bSz/BOpihDfFITJ0iS
RXNbKYF/b2iF8Sa2ekSZQW4fir619ihHUu9MqEHzXoEZMOwpjCG27FH4/8Va8jZdUVtPUdWSqUo8
PsjXla2fSuKjErZAKIukMd2U7eS9Fbnci0zNDZhGc7AbL5DTD8/n7odwPFhHKBNyHbhewn6855IO
AhaUv3iAn5t+iqS6/6ZkoQ/1S0e4zvZ9q1KeAhgH9R4cX3YTNaq+HyzuubaWDDkzWhTSlxF8A+XM
qIx+i7I3fZVrjcqISKWt2pOuHD+Xk9iI9wEVQPpCTQvv0CstiNveCpXfCstw54mqh+VGE1VQ/oQ4
ecEfg6wDQBbppSeHyU2KrJtdx3KXbQOBsqeFSbLs+KFifk4nL9c2etca5aaG9M3LLIV+mUbKlB08
yxcCN22NQthyoygqJ6FGuM9wykpex3Aa7A6J5TuZe51ljzG73DbnSLsF99fCUJ7S7EkzueSMHrQg
Mq9S7fO8ET3uLfPAbb2aS/UjeU7T/wYHQWahVLBEJ5EqguunnX/fQmvIoF8j1PkGTaffWf4I18Ir
BW04tPKkknU2SaSxxEsekcIkuQbbpOBAL5btgJLuhMT4Rh+LHftF/OQNRhzexH4TvwRtRlmeobjV
kKb+TLXdrx9CEY0d8oeKD1c98l8LIWRd9W304Es6SWqAej6IEu7p0dbIBJ6wPOpZFxMd1joCt2d3
mIRysMchqH5W6Dqkjp433Tct0ti0vDJIn1DMsAY3pr6VOCS+841JVSJ7aYn6oo6orntsYw88YfRH
KIzVsxRC9IVcmFGx6PDaROKP9wqMr85BvN2a7/SJuo3yWjU2gayl+9ZkH3bg3YkvFM5I/Jb8rNz2
NdU7jBw23U2j6+1jX3bgG5MS2aJtpUEftQcyC6mNlWssg7xo8ydEm+T7IYMIewu2Lh8Oih7OArGV
mD8JWJFS3OlYKlT6Q94aZfXoV6rG2uizXcT95lbygum7V8X9p6oBSGmjEtHfVVY71Zsi9T3L0Qwu
WNvCAuQJbTfpDmSu5Tedm/c7kPORDL2mUHZQS+l7m8Py5+xIvPwJm4p4o2pxZ3JFG9WbPg4r6z0Z
RAzntQlVuYBhUbaVmkKhqhqhKG2jjah6iUn8GHV00JZrgmSSW8qQCcjJumfPVCGC8RNIgqT6wrWn
Qp4hLYM9BO/4oxZFU9jhL9IFTzzlzW7Xcp9xlRpbGGiyqgXbUc3NdDOXcTUbbcWBLD0wnBe2gRjk
kphzfkA23lVTI382pHagWtjnG3pc/Aq0D5PyTuP8k11eMlz4Obl7HrET5pwaNdOEbTntEPPbCrB3
d1ZOuQb5UQFj1IYLQEyi7y4KZfUOtkAZOSnAuM8Kkt5vKqp0bmzIwS9T5lP2lToUNQWI3Ix4LcKU
nr94CG5Hsx7eoY+G+ja09ErcsONaALE4DP13y6zMXz5S3fEh63PSSKATK3QCkniIHQ1NjPvRqrja
YCEwfmkyNfoRDpnyvTS7WgAMlpnfApBNjaOURVpRzffNX7DdLIstnvoLKdTeKB0BTDVbl1BRJgqi
9DFqRqgQEriM3oY7XEx72BPWMylMYCAyZMxPXYqIxEPsiX3PMow0LixqX3SPqRpMN4HUDT9FztXf
CnQyHBxjmX0nR+uceR6Zwxe5kNRPYylICVV2/Iv38/XMoFpIamlLPht9/l6GHn0HFi2T0cs2JYjk
stV8QdkfZcIhiKtDXnee4bZs1OjDdhSTIVrI807td2QP0saHfF6opR87sytKvJkmj9x37Av1m9IO
6g8k8brRUZLA4zDhaG1uQq/J9QO18+G5iYU23/2/ZpiyNqs6tvAwVnJX6NTuw2xrpbEhx4UvcZuZ
O0lvo7tx8PvvctSU5GBF8et1dOg5fNjAcQfcByq9xqxgc4pKzXsJw4p2VGy5foFtf5+ycC1jWhGo
ugC0pRaJaKGCvhkUxAX3SCwiD22NiGq8HDii8IJhgm3lD9RyC/XpeoMuYF0tFbVlMPaI3+EPcdog
8FlFUuO6ZU8BLzbRe41z7/l6iAt9hgSpTpZHoT2oKJ2G0JRCGNqYEErxXBiv2bQhiX89xDkK2kQ7
TESmTtTgf/0hcx0h4OMAqwey1SpF6d4tBcUO450ITHYKlBV4sMnHnmDtdVPUVInTHFsnSVsqZWal
oaDWl4MlKdCmIK3Xw9Yfzb0+/EzNm9BahSPPY70MCK0Jy1oTFDl+36e9lxdTXIGzVe06mRzUQ7jo
32TVLrTuo/De9zcd5V59BXx9PmIz7BkMm6z90ahcjJjsU9S0wMbZefci5+2+y5qtsqY09wcuftoy
PEEA5zBcElS/pT7/YAg5QBLu0IWLvvZG33Xu4Aq2YKPSu8kdLpmu5ZB3dEq3c5rN4PSu5NDpNqkS
BzEN29sYrua2KwyB8xXBZ2H5KoH+NmDhLxpfmEkbVpDAbcl6HNq3xlxRU/6jX37WbnpWlnF/kaA8
nI6okPhkqU1oOxiA0u7O7VzZkR1yQTaeN/9pN/w1hwqpAz7G/afVYC0d3/UccqlOsbKC/rjGn3zV
DLaH02PgWWz+w6s85tpIfYEiZSoNtokeBUUJ36XiGdWO/qneSg/eXkhvdRtWsfM5sD/9Wuv0Px7b
18LP6+5oBXdi1OVeRHghsOG4yc+m4WSHb4+506CT65jIKRxQl9n/BMpiZzZ8zNH+6O3IWZUwnlkM
p19iSmxUEFIAsOvs9KdfUpN2N4YKsrJaY4chiYhFvEea7lRjENoyYiVCIdhK912u3+pZGynODqj2
rJgvnm0zkFNg8nDGoMqLyfOSNZSnsAFmGdBR0R7zoHBbsXnBwrl2ekF6kktcoZp0TaP1bBedg6Ih
qEsiDt1UA05bricWkN1AorYSWQ9V+V70XCJrtX+uhfxuzORN2+sP1HFJbWsV8Fi1eYL57tRKfJeV
0772/XvkrF6ub+1LWXQZySW+StE4Q+gMaCenX1XVI8VO2F+21/zIC/UWPaAbLVLRi8vvTb11/MG0
haz9bMnJo6DNpSXlh6xKK9yXiwOCQCUGJhzLsrkYEEOmyOsPQK3LFKSuJriWhUpM6bskyPYxmTtA
Yz+vt/zsFjA3/CjkYknI1QjuA2UQG2nFQiNRJgZ2T422rfp9Hqxs+We73iLYYuwHzQcY3xOsA1TF
PY/6t8Er9HqLzs4VgrCyDA2vPQUJwMXWCo52jNpMQfBo1DbUmnZFDDabJ8T1MOfzGPY35s8a+zdG
QEuxbR8PvUZoFI/Hnvk0ZuIH/pmk1NL68zQZ+dv1YGcdZ2KCgeETFCxsCknsnE5PGam3Go0uy87y
r4p6G+krjbn087k5Mf3pNnaExfQvLKClfg5mbZzyHw0pjak3Vppw1l804TjE/AlHey8qPR14FkKI
QKp4itqzvq/Rug1AieuddT4BLBWN0lkeUVfxI1tMgCJVSqHREHURQnEn8SDxUdFhya9cas8XK2Es
6MYykrgw4+YGHzUob3y5aybLsw3prYm2KXiUDBQODID2i1FozvVGna9TLusSRLWZFgdDbtGoXugC
pLxnYSmi2mrYHjqv28RD+hxbs0XCtBLvbLgM4qHAILNP88/lVhSGJul0SfZsNf/R6dJDMjQv2Zgg
C+f/nbgs9xMkj3HI4E5LJ1r6YgdCkgW6AdKRdlAbz/zJfO93FVVuZBXdoFnTRp+3mJODlxuRjLgj
l3i0HaCBno6aWA1VC9qV/a51avWTpH30cK0y/FAiY5N2X7JuzYfwbDrOEVWDKWJx49GW+1Fbpmns
459g55HqaCFSBDhjjvHfTnqUJHiXMN/Z9+CDLtpFKneUrUwHyDE8DMVXrUK7K165L5zNiT8xTMYK
HxPeQotdgmJxYULH5+Ej3JkkytTqxkjex/bt+lRfioLPM4KGUIXluo4jsLZ4mXaNgjlNgiUGaDrp
Dr5/45ZGORwSxHNux1b78JS+ASdPPrfosn2MbrtdUSFFpsUbVmbn2bozea7q1CPmXXe2+TudL32N
EvZgSBq66WoPOAdMi5mqyquCs9hhQtzI9tU2W7m9s77OpykMxpnKDTqdebro6hI0ZKeUUEJd1711
3Xv39p5/286/tlt7ezjYNv+43263/Jt9sHeNfdjt7Jcdf/v/fyFimP2wX+wdv33gny/8Of7sZv59
/ubMvxz+cue/OY7tOs/P7p5ft3tiufPf+J/Dr/mPzH90/g/31+3b89vtr9vCLfiv21t+/bqd/y98
5+3KuXQ+47C6RmxlFkQnJ7Jk/6stqWPKqiB8GsuOq5+yOG29+M7TX69PufNRVlT0rTF2gc1poj19
Osr+qJVT1YAaxj3A7hD7bELtNgXcVYROYX1cD3apUSxSHHJVQyXuYmxTpUM6CzVdO06KJ4jiB/jV
gIxxkJSF/fVQ59NIwQtNl0UapnODmNt9dEbFvhJ1mGAamMvEbu69zWJIJAgxw6s3WfMTBML1eOd7
nYITJKRmbZbtZuGcxgukWCmUKDDsqVOrW0wFEheIQn4zCOi2XQ91vpETysIx1+K+onGFPQ2F5qyv
anUMLbEz44NEscEOuzF1USbMAxQfQ/3GN8buFhjOmwEKZ2W//dN1pwcJWL75msGmrswn2Gn8TsN4
YUhS0uJ2bn/751WtPAKasscNn7LrtvBQ3dT53W/hFygb7xOstl1/29ut/Va4ov3xy3T8reGON2t2
6vOetPw0hYc2KY95zciL2TyB0IyMOjftVqmpU6AKoKzdsc5DoKlm/pGEMGT1bMEM3RgDCGsN3qgW
FWlowWvGitJZTorn2HGIxVwqJBON9apj7oZSts87YXS1MW8PFQBbpxzBuShS9isWutLps+RRacXy
b+9A8xdgRkY6UeYS9CedcLR60sTzArXjC7CZCBzETe5yPeeWN35JjPLvdzrIyBoyUORjeYovEgIw
MkbKJjyNkiZwJeFGtO7TdBbh/R/jLF4SldDBCUe8lrMVkLN074EgClGmwVvi+vq8NEP+WKvhfcbx
KS7WR+klsd9KoF7KXHpGd/BnZKzN8wu7DcRmrjsSKZR5qp8uwT6IwRQnpBIqgL92rXSOJg+1HWhr
vqrS3PunK4qBOYq0mIsYSQdmkNNrrQrDMXyamHjB70ZQQYxjK1ORE26/1+D89VWHlAtbOKE1zj8K
AfzLopFRi94BEEa2Fek19B+BWqjivqyfenknAmRQw7u8uxGHXQEnuHoJqjuAVa2F5Kk95d+vD+mf
vPN5N/z7LYtuwCgxRPqKbuBbxnznNw+5+M1DE0bRsD++0TW0W/GcufWiDkDKRkdvfM0m7sK04mao
yyB6dVlTljcCqUMIVK/ojqISZ4H4gvMavNr1hs7tWLZTUjkwEYEjRbdMjLUA8tGeoF4G1/BDzrUt
XInfkJQ3JbrVfx1qlpLDspf0Owpti/WI8GapFrGi2xTk37twfC5q7RZs7U8PZe+VWOfrhRcCknMU
ezgVsAk7XS9CL5clGkrMYkXYlaX5U4llVB2sr3/bJMLwIJZFaj6S9Od6f7RtYmEzFaNGGKPpcKpO
QfvA/sBznNzDSjbx0ik8v/Tnegnpsn9UVo5iIZFel0UXkJwjnWA+F1RYD76sCP170hRltFUi6tUb
KpHmu6o0QwS4YuK0EsK4Hx0qHuEBUrz+hrysYdx7VdH/RukODVhoXnCPDIAQSDGnGo+dZqJ4uwW5
kHyMHjRSV59C7U2GlP6E94p1w5QZGt4jffdaBBWUwUHRM/K7RZbsVIy5AQEGYfXZ0Cf/tQ6b6CuF
4+YQZUP72zOi5gA/bIj+erOfyx7/XgQW6xXN4L6HSGjC/xUSN8VtwIlysd9PyEds6lwcXq+P/IUN
giq3LHExI09lUCU7nWF5BnC7NTPLBjZp60pxU+DPR8oP1RMQTchEgat6RWTjRY0GB2sAOLjZbQ41
34D1IsnR8/XvOb/W6xQcERLAtIasibaY8FY1RUloCJ4tZeqLqvqwlCv0COp9NAVfzElauf2e7020
G5IPRS3ebUzJ09b7caELcisKgBJC7y6qjY9+aqaVKX+2iCkczQ8VtLnRjdSXbSqHJmsjBU08nkSu
1N5MDfPUHP925iyiLLalEYmsqYuI0o1wjahHYFHbjFTNjDWrH3l5z+MlNG9/lOc430huLQapykyU
1Kc+caZHMXD8lwwVnsSOH6zN9BA64cF/tXbmtuvd3g023kN+WNsWl8O2/IBFWxO/FGQYCImTZoEt
5wWaOCu9eVb3WoZYPPkgV6XCEHUgyrfSVvsUvAYBBTn1ptwVtyVWgCD9bxz/q/ilsi232v7dKvgn
OAlx5iSJ0eW2nyJbAPic4Gr0oUwCuV3Oa9vKPgPj+N8iLXpSQfc2qEsiocwB2BkwrqOEz10XOs3K
GbNc2f+0yZIQ7pofCeL8Ojza9xt8IJQGkwEHNhbnDIUkpzNf8cPrvGqlUcsFN4dSYQxjEq1IurnU
WNNjWCxKOs9PjYQrXOsSKw9ZfrvedWdJr2WYxV4dAjDJ5Yowwt67z78LtT28qGij3PWu9gTyK12r
Qc4/8PiS809ApFJIYWsaOdHTLsxnfXNVGoGDG98j5WMYcyiXj7W+YkF7aaTIJCOjO1+lrCX2o63b
HtAxI+ULd61/EOWHpL+V8+dW/7bSg/NGcdago0iL2SemWt4GzTwnJLyBKwtLU2hsClwpSy4oKndA
XfJyJyMnNNT1r0L7cv0DLnYoLRS5+aDnf3ZrREx9wkmSDq3AUSEd5pebxnQ0/+N6nIsT8ijO4pA1
BSFRQCLTo+ZtpN3CwxPWXonS5VH7ty2L9YUVxtTXgK8d8Vl/xqIJcsFz/Tst7Wavf2oQmfzs+TZe
La7gmpvrzZt/9Pkw/ie0skjsxINeKEFINw7dO2A3uxzgKkMpU7h3hVt5fBCV/fWIFwdursZLSGKR
fV6cQJyeci95dGiKo4s6Orr0EYw4M4Qr+YSLnYoxGXhQEKGEO11x+OC0MmytBAGGfRV9L8JXod/U
xSOKM/9Fg7hhzwbz5GiWOz5eQ3UOvYSVkAgHvfowre6nleAyUq1laS523VGkxZqrQFCOXkWkXn62
zK2aviNs4MAYWJkUF09Q8kz/adLiBBXLBGSZJ9Gk0ryfuE0qeuV0WfS5qNWXKgY4jrXPELzKxVsW
Bk+gq7jkT5ve/KomOTiqaoMniGOU0UHtgsP/1t3zBePoMGoTrdTBzSaOVLq1tSnUezFwK+HlepR5
WZ+tC6px8M6xNJaUxezxIT3JEsIXjjkgePXRgUmODqTdxsLpf10PdXaP/3M2HMVaDGuAqDOoJWKR
Jv4i77LHoNtip4FRrMt1DK8tB6Xn/McaQOfSTUyd0TA86YD2GotBVkcEkMx4XiDDYy491o1mX2/Y
xel6FGAxUrEiFGNcEqAk5R5BbGrcpFS2qARcj3Nxiz6KM//+0YwwZCQd9ZY4WvgtxP9Lk56l+Mf1
GBd3k6MYc1uPYggqcnPJHGNEWCeKvyDg4cSou0fti1mtVMEu9pshUUwgF6pSzTyN1fsd3KWRWGgl
YUZEkk0UnUFciXJxhh9FWRxsQVX3FAXZ+QOWrB5tGmrr+aYVnwCRq+br9e67eMwcBVuccKKf9Aq6
44mDnp2HIk+9qfqtJb0GvlNjqxx+vR5upQeXNU3IhuT2xj+Xgy9AjYdiFyiv/lp1+/K5zbUY3Tew
hdR+TgdKhZgGHHU+t9Nb7JS/iBvfhjqFZgiu0nb9hIrKp9b9DiF45Wy7OOP/DWwsTm2pyAFHI2zv
ICmHXEhMKrS5R5fkcL0bL+4QR2EWmyAc/6QgZc0UAXgbBpktv18PcFZ2+LP1HUVYbH2lokAebokw
yR9qK9rwHXvrTVVf5PI9kDlVpBszXzvdLq7lo6CLjQ/FBIqFaFkC8ec0A/DLbdyNwwCrN4hwxq82
1DAyf2nhbsXW1yEEH9i+YxH22sHSnRWSI7X/fL0jLk7Yo09abJUCWvFaAfvI6aKeBMOnothWyUsl
7K6HuTSgVD0waqVgqJDLP52waYFdU97oiYNxWzh2TjqtIVkuvqyOQpwtPS30zTwwuC8/xJvBhrbo
bVG73LXb+FeHGtbaw2o14GKS6rkvonBEwOiu/YDbdYPHDDzryp4+MLXwbWF7vQ8vDdVxAxdTFgYv
9MnQpA+790F0B2A0xhftb5Pi88I4jrKYox6sD18padWY/AYNKftIWw3fmrXq+KWNhIoqNAHQy7Px
8umE0HuUfIaSxiBGYfDg0NTtFK0B7OcfsrxLHQVZ7lYIJYrURQmCDRIMkk8WbM/o2azsOrqFP0Ma
t17ZHy+dbccRF3NChBKEmjARdURMcV+QWeMysjZ3/a84WytcrvShsZgQptV2MtYi5BLy17h1h+6z
8vX6lPtTyT/rQQgqgHgpTbF0T4cJ7KNajW0zP3brV0Mv6z0ApK1RIhWU4/8U9zgkDjVyOSGqqzem
jvRiXiLqFG2s8Cc4xzst7bfKMDUrd4hLOyksEPJcOkY36GCdfpclt2og5qSgzA6sHGp6vg4QMMGb
2EYk63onXOrm41iLbq78HF5pTayiBMhvyM5U/VT7FSzQpcV9HGTR0VyJfHNsCZJhxAip3MWyCglT
ynuKvLKPXNqLdWprAEFJ1sDOOO07rn1mgCEdR5/kajO1L/t+vcMuDs5RgLmtR1dWMZoFZFIC4KYO
5UtxlBYzne4tVzcS5OTrwS61Zs7Ez1QqidTTojWtqY5iOKDikQ/fiv5n2a/01qXRP/75i8aUAQar
PmI9Dg6CQExrNzBemyFd2TcuddlxlPn3j7osUxTFS6O5FdGhQ29R3KgS7ASTF+6n6/11sT1wPAEP
zrbpy5Rq0qe5aeacxKOKOkoNF8fbysbKvnFxUP4N8uf2ddwcDeHWGhat40HfN41d0K2dvnO3Lzcm
QNkUOJnKJuahiw6rxD4fUB2BArmfageuVIY2wH+zVI6imIvrbmZoVAxk2iH72xQ7LG+tLixd7ikO
QIrQIgDDRTtQ6mN/QQHa0Wu4KOqB3AJM4nDYxaJreoeiemeFxs2uQA+lZ73yyrw+Hy535H8+QF80
MUIVukIMYU6nophu2p6OmMmXoTtcD3N52v0bZrFh+2Io5RKSJY4kBbbJ2ZB8grV0PcbFRQSIEoYH
biwgtk7nhDcqtdxFJGgy+U2rPmnhQcwglG6itdzlpVOeKvR/Ai33BDkfUdYhHUYWUe7v+/7zKOxV
eKzpXs321xslz8fL2Uw/CrbYGlRUV3FsIFjT2tPW+IRarj1GNhCFpzv7/X1y7M3dZqPbewxzr4e+
ODePIi8e6n0eZbi+ETmCn4JvrlOEK8e4vBZiMf2jtI8sfyCE8oh4Zf2C3cAD0sg7xCk2pVseCmdj
Dxv/U+9mn9U7H7La9SZefEkfDeVy+mdmpQcTlGXH/CZ98h/yN8ktGjv69Fv4Vj9JzzetS2H0Xt9c
D7sygZasklwe1HoGPztyirR5vCvjO7O9K5F9ir8l+tPfBwMNgs4W5QqSq4urxeSjjt3Om/EQ55hL
4PxuaId2qva1ZDkhNLmmKh6vh7y4rUHLgVIA/1GGbnq6FJXGgwCecDXNcSFWIFnGNj65diM8euVB
M5FEQJ0DxcDyIZbvjNhtht3KF8z71nLZHH/BPPOOjiABPUYp7PgCHxviwZ18V+u3RXKP7knF/ELR
kwfvfxOTvNlcAIMHvUxsalbQNCGS4rirkGZSqTQ/hcWTUN2i1uZ4OrLoeYxc5docnjtz2VRLxNkI
DASYDH2xQySmmaWZTlgrU4RfRTyBfBis/rYFj3vI8EpBumJKdqVRDI4RRQoPErnnkWpOIl/WmLuu
7eOVlX1pv5+LgaBSDOr+yyIIIMc8rmQ/dbzqpVbekwo6ARbt1zv80tl1HGTeOo/GWM6msUm9AD1h
YWMGN7r5yHUp6lf699IedRxlMZdxlDQ6QaQpvDNso1RQqF/Z49fasZirHvIsIja8qaPFz31K1pAY
SF0GawCFSwckDH0RBNa8MJeXjRj987KoIqCMfvUWGdYTJiwPij7cwn3c1XKz0qyLc0CaM/yg3yE4
LDb3krRrZk2Iveoi2oHNl9L8AKy1Mgcujs6/QZZXzYESotpbkCbRp0VbVQT+sDL+0qXdGkYWDDBY
CvTe4u6S+73nZx7tgLRbpnb6ITyGt8Ntsc1uedyEdwiec1RMG/0huNFW7k1nmNQ5H2PBHAE0zPI2
/1TMjuY4VhG1WdbMjTxwAGFzQN3F92X/KT7EbrQDo3B9SV2cIv+u22WiDsVJVcLhIyX9g9O4/7MV
Sju2fmXFU7lWbbg4Pf4NtUzYSepooglLy1BfdMNoQp4Ls+uhX0EmXJwg/0765Qkfp2GkTR4t6jTQ
eghHTxx/1zvtYkuAoIGCtAwIRIsJgquWhncDIeripwJaOA42vf/1eoxLACoDshDJGI5VdtXFLp/q
SdWJJfI7vTNtrTvMxW7839U+ePefix8kHpUXE4eLXzJFO2r2mZNnh/j9+jdcaOfJJ8wL5Wgutnrt
43BRINBTjx6yFZ4oPiFwEhkYzWZJuLke7VKCFVkMwEw8G4DNLuvbopJ4Sjd7tqMpakcIJuI35gHe
wkMgLhzELGwTITYpeVKqZoty9spSuLDsT8IvThexkyPsQCpGVd0KlKaAMnaot5eOIj6Kwsp5eakg
cRJtccrUdZrHgFiRGlZeGtINU7OpUD0zgrdW4WAnAXfnoWt+vYsvrI2ToIuDB+d1VW1kehjv3sLv
ueSvPS8vPV9OQsxz6mjO+IqZI4hEuwTh2dO2NTJL+E2p4r3mfYmFTZih4PpLSYVtFGyC8D2IWsCI
G7I6jpEg9nyLp4Dofx3LV7Pz1ibYhTsi5CUgxZI1z7Gln6oSxjhfD3xbW7ylaFJ137Vp2xfmLq1e
VXxHOtVFo8u93ueXqu5As+H7wYPlcFwSw5RQyxN87dhib8Tf6tcS9YF96WpO/Ko57S1uWZse9sFa
Wy9s7DzjER2AzU5td5n1w/y3yQSZtTtsx4383fsmb6aflp3mW/939qBv00ckb5VD9Lx2fM4DvLid
ElixRMWAXHPmgCkiAoVRJBraSHFECqJz91Gzvd6lF9vG02am3mpcvBdrJxFEZVAMfCVqWdkZw085
2Y5+7QzZboh210NduKqZ8Pn+E2qxYsqA7L6eEwq520RwxXZvZTus0a9HubQuj6MsFk0xlLDAZ6MM
M95hRVcjWXI9wMVBOWrG3MyjVYkbVS4XIQEi2dH9zyH63+EKgvnSzcWC4Es5ZMb9IjpwGiMIKqFC
ZTZxjFDcwCSzTZyx4h+x54bQfVELjTEPkW3AACuNu7SXnkRenFOCkhRQSogclM+4hOQpUJYfJAcn
6hSFW1GkW0tvXQyJ0g/4UVA7JFcXjZXQyE+UjkIJWZoESwD/XsJ2M25mOUM7QvxAGHk/rGwlF0YR
RYp/gy7bKZrRGBcEzaanXH8SpQ+ko65PlAuH4EmIxR2+8vxJAYw+oxAdcbQrw9YP/h0KEubKoP3B
TS72ieNIy2JdjQ9ML4lEUor+VWvLmwgd+NldvcYkJm4Ut1E+quSLLn3iNVHqd+kQbCQT3A1aE5h2
mVpwCDt9O2Jk5uufZQ+FBvlnCIUIECVSgNnT0GuPETY+1zvowoZw8tmLu58YdgHubXw2roPAyre9
9GaBl8w218NcHAdoYWAKweyDKjxdTL4aoHs61qTt9UnF+9lKv6E2oOO0oioBzxCNnb3J9FlDHa+E
v39kwf2EjsDlEyEjNr/T6H1SplnjhyC2kk+5eJslK607n8j8fJhvcwhtNqE+/fkpcsHIHfLz0eq1
0b9wIjHeWuKX6314AV1IGIC7ZEqo0xHrNMwM+NByDU+/JHypGqePt6KyG3xXRx+99h61yS0727Du
Gqd81XBBchxMlPGEWtsaLzUXqTKda4fKjX6JRG2CQopGmeaWOEfE+h2Ui93YymtI6fNjUYNEgrgg
wmgUxpZZxibJpDJpSpJwGDu8imiiiW/pjXdn3GuVg/PHfforc9Lb5MZY2Zf+aOSdrmUiG9CmdUhb
FpXj046eRDyHC5ENuNf1KUDA15I+YNfqtyOyyrEtJg1Y/qacOifMlfo5H5KMN0sqVYqL12D+JJGa
QrA9qUM0pa1ad5Xekzf4WnQg5PU2RRNYTvzcbso4ePWMtn7tp5yxU8TY3MtetHYezxPjrD1gvU0a
pXNtW7SnbNNEV6OKSrvqk5spjHaTIKbjGAIyq6WMcUeVcEVPIm/PPWsNzvjn/XgWnvePhkoGmjDL
RIrkJeDMKxZ/dJC/ed8Vu7gTyFFbjnrw3PxLR4p636Mfbd+kj+pD8PvvkScM57/x/xx+R7cFAQW/
CiFnJlLy4eu3HrR3711Ld9eX58VVcRRlsZNqcdFFWkcUs36JZ59MaK/S5+sxLi0JA1N2uB6wI7mF
n07MtjaiulC6mQRUPMmtdh9Yyk7HRAiDWdsUvJWFcH6PA8ssQ5BDJAyhoiV8oi4VwZdamgT9ybEq
2ZaD79cbdDEC+WZuWfp8LCx3Ti+HcRrMVwBD31qq55bVCsP7YpcdRVhcFccShAm+OpQP8ufOu536
T2J0a8U1+u+frrfl/IyjtywYdbDeyKUsRXtwo64QSu6Z5tMDdACx3HvBJuttzXSCVaT5/CZYrqmj
YEthiZKbTYVTFENTuql834+7tNyY8Qb/X13Fy8XN60ccBXJvbyprKj7ySkuXZDhPSJGyVAlePtTP
IkKFny1n3PS7X8m95t43AZISxu5d2tv+AWs5CC2FM9p4vzr9JgWZu3KFubTwjrtCPl0UogrLqpz7
XSzvKiqaFn5vKw+aSxvocYjFC60ILM+TZvYfFoTtgAWUzWHbN1QW8ed06nx/fSZdqD/NU4kznnwV
k2mZOsIkJlZxfeDaWmzr5kmcvmDzY9aPIxS85repHBL1WyH0ILPwkhG/19pfJx1Z9CTYkdtGC+oM
Y+NhTx+1WKbj8VE7BqX9Tl7ZLS8tfND5syiKPjORFgtfnAoE7/QZIqug9pnei1h9r3TiPO7LJQLb
mnOc7QtCwuK6VJWCiDUChJke/X/9Nh1fJGsvxPd+s8lxGrFiu0TTs+TXSvnw0vI4Crxcm7HR+U3X
ERiymoV9lPIjwjFj/FwXN9LfY/gZqX8buVyKEUZAUjE3svDzLTYaxSTfCLhbXu/LtRYtl1iJk8w4
k7kCRbH16THJbnmJePoPsdkDdF6JdmlBH7dpsdpaYHt1LM5tAntlfKubm6j/er1Bl04Fy1KQkYcy
Dwh9MTcw6Kmqsmk5rD0VyEoV/h9pX7Ybt850+0QCKIkSpVsNPdltuz0nN0ISJ5rnWU//L/lgJ2q2
ThPJh+wgOwjgUpHFYrGGtX6GwDWyAGY+gsDVB++fXiv2dZlrizin6WZkbwCq8kAgA1DzQ3NuxEvj
p6YBq4wtkZdcBpcT8Oqfr8taWULAcDCA2MpoMQSm8LlPBKWknEs6ZIFbegDWuP5cNDrYTlkoArKc
fxJ3yoCRSlFhxMOOyXzFxSceHr4GXFWYgTF9DO/8/AHDTHeSjLl69S4g6sbQEB5f1+9i/5BWR2EO
uEFAWQf+9Pzvi5AOVGcKmsoznF/0f+Xtl1ID7RMJ91nrH5D33l+XdrFznLT53xfSEB5FeltCWleC
TvolAiliH5ymqnfymefUCAXOUaQdt3tZiqn2EBS/IEUeNilTHwq9tqiRuEBkuBtyJRGs5kUS4Fw/
vk/MaJSEsTCHfnKDPOdzBYZz9jGIZsMuU2qcHC5EbgwvjIoMchpT+VrHUWBVUSbdyD44Q9IUrNnD
oLuZMeQ2KdLUbZTulwReBoF7EWnLObM6NEYZnOC1XUkbMPgUaIkFJ5o1MBEU++o2Al1oxkenTOXD
Z1PRU8UcsY1BAXT8Dbi+4KotvXoLRBX4VQNdSKLnBtpLzMymAZJM5RWFJHnYZOi2yiqrjQ3L70Vn
fnUFgfKKdDhQ+ZGOOBdHQY3VhN28jyUkhTJoynxAjyhHHVPT14+eSNT874ujF1VxQQoVogomPxlK
/wV093YGPupKMwWn4MJnzta50IrzKXUkZRmY12qb+uYJaDjofW+/U6MWaLR+ChZyOG8SUVTj+6Co
MYDqqhPIiDNbAax1Btsok2fMYqfNw4SJbFGoIFpKzqvELBjavMJSliqSQwrYT5OqRQ98DiIzTeRS
LstEn6uJ+pQM4O55Yc83rkzzgpgypGnR8DMpZBsNU/fG4IPMLXz3shTZxrr9FWky6vPZbQDSvyCq
naj0HJSK3yjmZq8b0izv7J46/x6+jt5JLCv69nPVMwvU4LZBOysJdFfLNyCeSzARW/f/4Glw+86A
xSB9oDx4gZQnmjqAuNcGN2NvYdjGpfnoTEXl4EoRvHMvU/hQcCmMM6ukk3KjGxDSpuWNOiMK2kDd
6gEMxF5ASJaYbwGKB9fX9DIjycnkNjktpwYjg5BJwcQQ3qcNFrJwmugpRpjYggXy6BPQtLh1Bcjy
I7gh5P4QNI8sRHx1E4JR7vr3rJ3gxRLwZCGSNKqBmuBzas3/2sf1hw7O7GLw/vZ19Kk1OhFnRKfL
Rl0ZobYa5hATMbRk6NkX5PtO1zVZuzqQD/ktgnN7oAfUPUzfYGGjGrjzN2ADdCfpQY5fPSJIwYhE
cW5PNxuDNTIORlXLVpAC4b7cFKAAlDI8bAUrt75Bf9TibLSpA4Btoh/IhiOyyQCeSjTzUcEsyroQ
Y4YURd0WWKnnniceTAMsYTh1cY1elgiYiL53U6iZYIvW7lxwdvwWw+lShUnulVNd21N2HKpnXarf
6+wuT5qNjpRIQE3hg3YOj3gXtpTInbZJpRmJGkgE3Kwd5DvzJ5RT78DHfAglexrtFoRu/2CHiqZT
4JcCo4sHsmsQhzbtgLUEseItUP4AANe7SXOHEeRGFVVc5yjlQr+FMC6KKRI/87UQ+oWF6g7AtQ1A
3IaOP9srNp0vW3KHsZLX3Dxh2pW0r2CrTESYFKuXMyD7fis8G9ci3vAzAKiZFRQG64XpfR3oYxDj
QganMm6wwvX6yjLofc2+XF9noVzuwBeMBQwFApxC9AWh8kC6Uw5UEXChlTEmw1Kr0AH5REE1Keoh
Xz0uC4254wLCKSnKRkguUBUg3WHSh20netGsb+081YDACTnS2bQXyyr1E9iJ/ba2lYk4QEzAq6lp
3wVrOOcFLu3njxAusO/NqmHm0NQ26Gq8AiHOm2luK+k2pXddCK6+N1PZ1s2dkf9oTEF0seoMAO/7
n37zpy31K0Hl3JkQrSYNODGINQE2JcBIQ0Vs3dwVEhNVVdbiGR2ouYqMXhw0xXDOQANFMvEnSJSK
57E7AnmagUCx6K1ELa222YnHvy/ajeZr749E/nbtDCWpQbyIVyLbNoqr5w9jPGEwDvyfwYxghLnU
ArUx0bTKqn2qJn6hCHEJFoDxnjjTBpT8cum2Hk6xd8z8/XXLWbXOPyL42r3fZmU+jzLZZTZaAQMJ
UyICZxVowTfhprLXA/URIjSU8yswbfvjTRD8vK7Hegw4k1VhuYAITDkzJL6chJIBKUkcfMH/b+XK
2FWscCNvOmaauu31U4b6EgLfXOC9V0/AQjTnvKcqTSc0MEC0/FoMIGlLOhCCtfvW+6L2X2uQ4lzX
ddX+F/LmBV+cuBJtC1HfzQtqTlt1GrZKT9wiV6zU7O79EtStM/ZCIjvXxYrU5Px0OnSDSmaxiim9
St73LikDC1QAm1z9Knep2yuF6L24ajootH/OtaNFl9vUNqCp2UxY2VAZN4oyvMhTcQyBHmYY010k
v4TyuBt8fAYbQ/DVNGimNaU3Ah4Wo/a2uS4aKV09LWCwJDI6o8D2wnkeip71NgJrtT2VwzZR2sch
UAUHcjUm/S0CaNPnm9sVeJBOAUQAErzX7vB4ieKtQTGKLQhI5+26uDIWgvh7qdVYCuYEhBi6Z4do
8WtRvcIIyi4TluzWt/G/ZQNa8rlOmKrPQzJvY9fsOv1k9G+NLLoU/j8O4I8QzlYyvZnI2EAflvrI
5qnWTD0cJzOLpB1lLobLFTASy7VolEUomDv+mC9oC/BlQTvSuN7cwq0CYmrXYXqnAvutvlPLu5IJ
QnDRknI+wOjy2IgASYyJSYehcd3zt6wWYeivCsFkNuhY8Bstmuf7pmZJOhjzvmVozhjCYktH3QVk
j33dsaya/EIM51hKRR+NSIcYpNmttvgOUlHLz9G1Fm08bxAIWzX7hTAu5pPNhuXVCGHlCH7y5K7o
qD363+pcVMoRCZrd6cJL675c4Y0EQWH2EPVbGUoxwx5DQcVNtEecS9IKXABxBEMgDPkPP30KyLhJ
y/rp+h6ti0GjNUZnMRbGg5uVRR6k9QS3JGMYsFdH5LGfBqDt/G9SOEeRxUXlo/RR2UOj7WQzeB7L
cBtlpuCZvHqTYQT9P2U4V9GGLPFbw4SPxbt/CrbUy1wt3DV4ToLLbRK9XkVrxzkIo/J6MEhDHAYa
A8UulM6KQlErgEgn7qwiWROY+oClS9G15lSKGURWOKXfwsSY3AZ9lvVMWqe6ajK1z9d3bfX8gseL
4qE8Qwdw+lVlnTS66UG0doPoeJBnCnZHBWmt/C+pTKAf/BbFaVknGDrJCoiS1fZW9Uc7oo9DivIb
af3vXZXsVRQw+8JT/sUwF3I5F0VJPHRRLCH2gXW0QClC67U/9IJE5uoeLqRwvkmNzd5TZ+0M6jTJ
YwF0FBmF9EbbFJXpCls7Vj3UQhznoaa2a005hVIJCGSRCO6KrVp/pXorWDyRHM5FyUnfGSWBWkrZ
WMMcNZYhks/xU5tHoohxNVH0WyeZD58yQ0o9UKPhLglewn4fAIcyzgBGZk+9ZyXx02T+GshzTkUT
k5fj6PMTcSGYC6cGSU/0KYVgkHWgaf1X7Zn+xhiI1cCVlTEY04unrhstszOcHsFq0QG9A0R+igpM
6449DrR8GFMiquxcNykUxs9voaxhFHV37HETvTTdjWacmjw4RMmrrn+NK12w0/NOXsSUOubVZQUV
DjC4nUtT5bEoqgROqEqIFRYgTR2sUK2tTN4P2bcxQYtw8C/3+edIDljJMMPHeYQh9hQFjPeVjQc6
Zq7cuvlSqz9LEUryZ8XyQrWFHM4DSCCtjGoPqjFgG2T7FLS80o+k2qXdaZS3srIfio+qfSmTE8Zm
nOsOdj1FhrcAQeEUSQ++Z4O2UtD0PYyralytuplaFwDblprfFfnBbJwIjBFlZfkAHLkuePbcF0r/
kfs52biIYTJ/Ao9PDKUnWbESdPQL6dvWo+eFCO7cjJ3UJIkMEUaG5ntoUbCdjkgW05DxEAM7c6OP
m8T/6774z+P6e0U/h98WmrEsQ5dzB7PRJIata1+nKtleX7zVa3+hGXcYND1sa1LPrig/VmmGhuln
huv/upD1E/dHD+7uBRyvIY1AYbZR47OotK9nnAJFtWpsmD48NvFhEnGWiYyCO3Hgh02zVoHIzEMP
M0sOXp59va7V+o3xRyvusOmqh6YMA0FtiVbirDpmXr5t9WMINKp/EfQnnuD2KNKD3qMq3CNlmARP
Ix8MvobbDZmVG/TtuqxVV7zwINztTo1SafTZ5AB8lOjoIYtfa1SgW2PT+hhHE02Irq7hQhx3u+tF
LUdyA3F++rMM72hhl8Z9pglc06oxLKRwd3ttRjpGtiCli6e9prUfcqsIovXriqDseH6pJCQyiyyE
iLCsnADRiQQSTekhKTfX92f1vILsWwHMOAWxJWfXwOBWmijF9KEy5EeJqkc9Ja96xR6vi1l35gs5
nHFjhiRuPRV+Qe3fUMqSVTcKN6psNZrvksqR2h0Q8QIgmwrkzrZ84cwXcjn7U0aprttpvkTQUlV1
5cGbVAuPR8fLBiuLKzcwv9VZ8KOIGqsomZW19S1jALW7/h2r27n4DM4uVW/KwA46RyRJeyhocVOj
qSsdwPYuiUaYZ42uacwZZ2pqRY/XV2W36YcGw6kiPO7QVty/AbZ19z+pdYGKX8dehkZcHLdq4weh
DVkmGIyowDOuOpH57gLmGEByeNpfSgc9Yj2MtBy3tP6JTp0CQ5IhcbTmpSK14HSv3i4LadxemS2L
GzZgr0j/Vale9O5GMV97L8DMwk1WbMamFZxBkUBux+Lak2iez+plkeXrdiYdZQxfVPldqrqa7qqi
dNCq//qjId+wrAWBieayAIfeACwCMg1T1Dxft4z1VpGFDC7E8Wq0+2QDlCIJOZlhb1p1kncYblU6
R06Gu7KP7klT/6jUfrIZnV5qb9pLhof8YXgfVjO6W5VEbp6onp11gJfpxxyI4qYnCYKJS9wGfCVm
zkAJNs9xXPTpJp7UkJSF6L5UUdav/S3mvTAclRc7JcJUZhkfgq7Zgg8NiJrwVFG/HxpTlAS6BB6Y
vwI0D2BuR/895ZsH/SI1pXbek9EGxCzGQG32jj/QKMbutNpq3C/ke2OTR+k22zYvQI1JTtLtuL2+
a2u3wfIjZsNZBIiNCiSPQsJSlIDCHHp5k1MbJGQCZ7gmBaRy/x1nUzmX4mHMUAtKmEZEpoOEulFS
0Du/jP+pBreQw8U5oN+KCvA7IrEWFjvVy92SYfaAipLw694JCEcMdG/ovuaOL0btcrS1QR2mv3T6
ZIGcrW0wmDm6QG8humgWfv0qxdD2TPKOagxfH/J7NngxhaUksZ2w0crbW5DLW6CZGIJjn+1M9ChL
DSCMRGzvq25jIZizDj80pSRHw4Y9snIrDf22F3Fnrl6TCwlcNJIEqYZQCks5GAiBp02hgzCc7XIq
MsHVSxJYgZi2MU0QqvKmEUXmkPcwjSx41Eo3RMMFQVRKXcxH/4u1L0Rxq+YNSkeybBZVnqjcW3pN
AO4cCe6Q1TO1kMKtXOoHVDbnXJ0U3ppoDAjR7SkEr129qNDcDAxjcNVf9AEHPXrF1BrbIwNM2Q/B
To9pJED51Pdm4kZxYpWq4Oa/RHT+dM6Y6EGGFVR5Cne4iqSL05hBZJNZ8VF7HB/05/pOefA2xJmJ
yTDj3+39XwjqrnvCtUP9OUn0/+TykY1SxVkkf76Rpr3BXA2Ns9GD4t+0sjNGp+uyLgdmz5Xk6wxh
pscdAmHclVvT8l3mWz78/2TpD+khBRmbOVlvxEpeyo3vAKOBerYkeG6snYelurxLbho11CnMZxo2
LejsR+SWn43K0eVv13VdTX0sJXEnT0vNTOl9SFKiG7jkdmwdldxoGjpL1F2lb8pUt0vRPN8lJhq3
wtwhNIzOVzoJK1xb+XFCmI+pUAtcmih+BG/Ni/d406gWZlqcb57ri6rbqsiYuMOpTHFIuggeGyB5
G+9Zf4jeaoe5oYsqHPhqLXqKHMOhdrXXHktH+toAtWJbvxew7sKuwTIN/j0D09Q79Uu1ISfpJhS9
k9Zc+wxowADeBkIVftAY015THKUR7rDhzgsHwDaIrq01B7WMsrh9r7K0SciIyyPzLA3oKlK69YSD
CqsJy6UUbp+rRAvpNF9RoKkm4KdjyRFIEzT4UFv0UiQSuFTckrxMZNuDjXgk7nXrFik532+L+Imi
qovGRYiX81MvYdQQ7YNpJiqyrkYASy3n07wU06QS+EBgT0g/VMamrm+n/lWXdDtM3uvoheQ7rdyX
0+N15dYu56VU7l0kFQP6vVMoR0vpEE/spk9+AYr2rR6lj+uSRMvIOf2qI+BsBeq7zcYHTX4Zu6fG
+/U/ieCfQFGbtBnzoYwST7YSKoB9nTZTkjnXxYi2ip/XnAwz0Np+XjSgsiH7gECjNfaVct9pbi9/
RPJNLjtET/fX5QpWkA+x/WDoZBJArK+9V0hhd/JJU96uy1j3ar/fTXwcqhnAJkgL7FLYo5kUhPdq
L70bRn9Tacr3yHiqjXB3XeK6l/ojkTvdoxlXCfUgsSqPHkGIm4JiRHDxr8qQZ2zaGRnpovsqq41a
7mcPorTBXW72SAWZNG9/XNdkde1kahoU4GaGxq8dQbcTiDdmKaXugMF2BN1TMjqKpIKi6N5H4vx/
k8etXOpPYwxwIniM8rGi9168icfbyPiSeqcBqDzXha0a30K5+d8X7omRMIqJDmFjN6Exfl/FNVAA
BP2Hq95oIYRztbHf9SjvQ4jXly4ArmwSmsg1GPdoahGYnWizOHer+1mkxASigGmqmmjPcZvp+zg8
qcqN1Aiq4atr9ycNwBcTWVOPRQI+b5sBAXrsD7LhhKUIb2A94FxI4cwho3jlo2UU5HnH4L7aTTvU
2/fpsQBzVWShhpJboaPuM1s6phuSWsnRcEUk6ZegO3NItvgGzkqalgIkJsYR6H7cg/3If0X/4sf7
s6KB0a90OlvbMnuyxzfDbW31MGl2s6ECG1odWlt+A2dEyAMPae1jHVrgVThpb2uPw0297XbR9/JH
cFIB3OmicC+71w/Ieji60J2zqCRTRr0uIRckWYZkIddy0+yUD++jVS1Uw8lGscrv6Ou4L9A4z9xU
1DCwengW8meLX5xQj9I4NkPI156OJiA63rzbPnKx92QDErbH9sZ7VO4AM+N/v664SC53sUd6XWh6
hj0HmHmI/Ag9TpIrJPcVSPl8giy0YzHmEQYV2oXV98i7AVlEHHXWVArepvPH8on2hfF8Xv0LMYpW
e2pkzosIUOAkYD9VvCFAS2ER9dcUEDxrCHLUovbgVWf0Z+s+s5kLqTSbqqAbIbUtPiSPOkkM2JkE
AHfPOnKkYb25vmO8OLTgA74XTQYY+EdqjMxrvRCnFcmolmFpWGn5PTQjOzI+SuzfVN5F0Z4pAu83
2/1yST+lUUOHY2AKcOq4qhdYc9SM0MawJGPagWPmlGOkS267I0U8r06e4FbkDWUWx4B/rGmAVJ2n
Dc6VA+R41ci1aVjBPArXuprab9hky57o+uW9umywGZFEI4TOeEH8iFqXNV7ud6Zk0e5bmJNTHLCN
pObP1/fqcvUgBSguhoFZgEv2q7jI1BAsfL6NKuiPpsi2XjE+D5gVt7oKQ8dybWyvC1xTCzCpDEk0
AhQkHrFtajN0Msixb7P8OSuauyBktqyLFu8iBwRoJZmB7ByREsFcvc7dFIkCzNtcSgL75j21kHiy
Hq3tjzfbtU8ivzhv+Ln9odeEUbAhoJ1HhaxzgwjQQutpGdp1lG3lHDeb7fa2dhLLdkSGN1c/rgni
LK9XlSEeQ9SUYgujXk5vV/gd2aj14G8qlJx/A7vdunl/d46me7zfWPthVnz78INat9QCBK9buJr7
w3rAdLcF0CXrbes+2bvTx8eNqCXm8qCcrwu3A4oRxH7lY10kBmqksM3CbQZyTTSXx48MOJh/mY3C
hmMbjJkraWa+/synLJzOAAxRGdzXM2vscDCqbENKdjD68jgMzaZPRZgDl2aMqQawf8zwMICN/IS/
WogrWiXLwhbly2ZoD3VJkGkc+5tCkR6uHxf+wuDV4m99T2KNUUKtwPAs1Xtvp9SN6343tcMObZCW
riUyiHJE3QoX6qGeZJjAbtaAjAQAe07s5NNaNYYyRifuBPyUztJi3TLUv2zJBjgkihEKNkwBPJHB
z6cpXmBWfYPmpb6+1SpAu08xctGCc3NxPtEMj1YwIGCjqY9i2Pf8fKJEVBA162Obte1OkyQLrnB3
fZNWVgsqgGts9tagueJcQDv5rZpU0GMCBVwQkE2ty3ckYQJXcyEGO4IrwVSAuQXMeT7lSz2tLuWK
wsSN2NLUymnJbZy8X9fl8vI+F6KcL1daVOD2LfUABTCsmewX+xncj+K5PqnSNvF+BUP1dF3kRcID
Rg4CDYVpcKOoYvKVlS4s+nhsh9DWlPAU9MoGgPv2UJEfsuyfhrgDdgh5k1FeLP3SCWkssJCLOxBv
doWAduCzWnBhhi3obJIuQA9xT7rSanr2wwQt2rdSbWVblrQMzNrZ+HJd54u9nGXO5HQK6raz7Z8v
84BG9ybSQR1URUrp6loe70heh67f41BfF3VBq4BjNodhkAZwT01V529Z+KogMjS5q+UQ4xubSfbB
hkjcbHr1km5Xx69tMjiRf9sx6SZI5qW20+R5HLZ6Gm2AGraX2rvK+8nYXusFCacLaqzPD8N0PLAq
4QgwK3b+YVM19nFJwWY/ZehZdbooQhRlZrWaW76sp8d4zEMdU9ZVjJ4mScfEap4r2gMAyiWXhFXr
7UAW6weHCjfDCPYlT3W0uFROvT8MnVN1Y0E2sjRINwYJM2rLcdJIdt73SOKXaam+tyxE73FEy6h1
rq/5pUnPBXnQv6OxGnheOLXnqlWaR2Ig78V2VO0iVXbQmzDpIGuzOxCcKZlTtoVlopNIlDxcsSvI
BfIn4uE5J895u6kMMGZVoMrr4wipsQaMR8nxmeg1epENmF037gZ15oxBF8TnK3lhU3o9mFpaAVqw
AyySXwAANzyZxgut3BjAaBoYdUO39A6qv+3yV/DKDMYTxpyD7ltR3NAc5Afu0N4PqWDZV3w94nIC
QEIcKlQbuVVHSazUwh5dF3G+9dD/IcNtCTZ2fk6cRWGz4gsR8ycsFG+HEm0w9dzY8SOiNp27Va3u
ML7334cvyd8+bSALfbGwH4Cuq7iXzmWZGJ4s0VMS20abWmN729f3jUKtvHbqWCBqzW4MgN1hX/Hm
uCBp9Jmuo1aPC3/yi13jTY4fa3sjJ4LluwgK8eMRM2HAH+aJO5mLK5IZkk0iVQRqk1S9LUtjcore
K2wydWQnh74uuJlX5VGC/cIUqnJx+cfV1IGSsYww5ZAclOaLHyobH7GhCFlnZflUXB9wryCfggFw
eoVJDGz0sIZeY3mHG+tH44GBTTKer1vfmjoIZBDnYnRbozwlKPzgFCB0RiNP9FXWPrpuo6sfRSAI
AdalAJ4WlEw6mDS4+yIMiRy0IfrKfbJvpo8JxucPD2H3cV2ZtTWDqwJpFrIaWDVOTJQ0CG49M8TQ
adhupVBD4bqkIUYfwkg0eb7mr4A+yJANgHFf3oHRqJU5C8GQrgQ9eR1SZnZWFkTyaRhJllujVGaK
RSSFfK+znm0ycBq8JKE/3YK+kbCHakhQE+wmvJS31GCktBg61j/QtD48T4Gf/GCs1nbMyGofGWyD
faFRLiqDr60XeOYIQhXgRTEenapscU/1xAvtlo6OF6DcbwLfxRMh0q3t/lIMd4NkiherGoMYzP9v
xmHnNwSkbbEzea/X939VEKgEgdrO4K8/B4UWntRE5bOYKOL9NmUkALktpW+ygWIDkjbqj0kPEBhc
l7iygvpcoAFyC6J0AP+c+9OCpPJoFAClZ3q8l8zBoRMmZxsRkMlFCI0XBwBMZs8N9eDxzsWoleLR
pglADUwrDBi0JuJa5TCarWlpjekUIMFs21/XVVuXif5y4MzjOcrf+41XeaPPINNEjjTsYLb7Qj5V
OR6N6UMsKv2vRMyAvZ/fImh/BHMVf3Rh7HqugmVANfQbgiAx7Zijt7/CBkw/rNtc121t25BZQXSO
8hpDm+n5epae0aeKlgLpeDIORPMsdES6Si1I7K+YIxoM0cjADGSOwBx+LqXV+lgypQywOrm+nZMI
UVpYfRpgKEs0vriyfLB3PHtxvcPH8gaCWQAVDmWIQGoSd25GOukIJ/Id4IzgZY1JBmq1vhTkR1bU
oww3rgmWBPz5GbAuTpvkGVKpUCOyMdt6G5W9nRKUEI105/WpIGchEsWFLcakRkgdIPEb56+FAfZX
JBL1/D34W24YxCpnKnHnLCSk0dQMcnJtdPy6dlkT7tqJ/r3XwLMUv5DQBi8dH7OQkFS0kr155Qyn
las7Ly/sLKwEVr4Su1I0Fuo6JnPnBjIuhFC7Ko+itgZYd/TWo76qqU9/fYzAqwBEXBxcQBrz2MKF
V8QBeJ1iG7M8OKkp4EjAOef9dT5+fvnA9yENos4I5dxpJVptBJLuI9+S5LdTqFlhTQ5t9qHVsRWG
499vztmpnW1xYdYhlSLEzzi1amU+J1WhJlahgQSp0sdKULtZ2SCIgnsAwgMePjwcOcBMQ/gPiAJB
4N4Y2f0oizoIRSI4bUYt6PzCg4iqGMzHya8ipBV9//G6IayczzNFOEsLRt2QJxNSjF6yJvgeigrG
oyqJ3korbg5yDAX5DcBnU527bvuKkSlDaRrzSBQjvczqTG83KYFbjvFRlQxRHmftDlzI4yGaRkMN
Et/LcQcW9WDVVZDbeeczy1fKL55nbPzQ3wag5Lq+mqtSwXMzJ54/m1zPLbBPfK32Q1DQTHlyQF2o
SH4qYJwu6EOqyjaG1q6L+6xncQ9QBC9/5M02tLB4pc8YWmohz+8Ue6xGS6o1dKgT2x+fQP+UIk+s
ja4ZuQK5s9e+Jpe7HykgLQkJIFf2AKYUbGh5GtXnnm4baDvm27we7SnMNm2910XphlVLWujMnQsd
bBKtn0I2qkqwHF2zyCA9jAkoyDRQOmrp3yemz9aYOyEU1NJpkM+6Kre+DFLrOtjoaIm6vqSr53Ch
1WxZi52cishvq9lyRtN0B6352tetBYuNrCIU9v+tCkOGFczIyF+gjeJcWNIkfldTpHIbTUIDa4v5
4ZL9yOZcX+g9R7u8teh4m1UhGIb2RNsG0TdP1+3Of+9ygf+5mJ4Bdzhey6gwKPClqDFwjoEYeRsl
HigX+spUH7NJJnP1RLsZtKmyC9NsrDYH7QMm1nGLZGngtq0Hirk26t1aDY1/2WzDBOEh/ruc5ekU
uWHtTDE3hPXP1AgPuIV9KzF8QYpldQcWcjgjVo0SFYiZYkhSZKefFFtqFESAX8N/KnngJCAZgRwL
yKm4wMgvEekVw8xcII0mpt/NEohn+T/cvHM2B6zNYEC8SNojyzOkBB1pNjjYLcMvbrXEu20b4/Xv
DwmeNDNYHartxmdL0OKQsKKTAlTz534MPXvWyZjswWvT3gbAt3vV0vjturi1xC36mdHtMbPz4Khw
thl0IUogYNy2Eyl2umaPNEjefdHxmBsPrYRxBXZMeqf2Ntflzj+W967Ig8yvKuwZ8BnOj2feZ3rX
+uCzgDXcGk1Bt3E9EovkWv1gNIcgeZ2BuS2Wf7su9wKOA2cRc2xIUgOofc5Tc4JLEwTzodpqll+b
SEkDrPlWCoZ3qVYVN0am3Upb402Kuumt6YsRuM0jtes4fPRV9Wsv+6+qUcV3EnrBt3GH/njfRx3h
+ideBkX4PqwMRX0N1Hx8bg3Up7UEWE2Ur9Xnpnjrs/frP//yAj//+ZwbztIa6HmBjLyqvI2lV6Y8
D8kpSbcacP/99q9PzbkwzrxolNGpQDrM8hKH+AGQOP0NcP0O11Va87DoR8V/eKEjJck3jyh106Hg
hVwxuNctyl61+KuqvkiYXy6121h5KfubutsQ76gA9EUge2W/5hwvmEXw1pzToeemnLEuT0q10SxF
/iLHTuLh0HQuo7+YBnwZt6rRMqf1rtm/eHG98cyjsK78SShyfprmc4Q2E1TnUVzjTUbSc90YOhg1
GwtXLpzYKwGlc2ioGyihXUj3bRBbXYRjrNtDKdtZvhlAFty6Eiib6IOCCYpgVyICHz0LdF3AhNl2
7DkbnnogNhHgNUmxXWrBpjcwjeF5Vh490Wo3Al4JwFJWVn+jGaZupGNTfE3pz7p6Mo17am6jkWx9
dL4gwZikTy07ZJnokbcSHp6rzllzGDLMjSdQvfRjgAAk1oAnmA/IUno/YGymLTCL9Ki1oraolUN0
tuLcpkfDIElJD7HduAFCw4DeFPqEHByMzQertwiO4tJdnmnJj1pNfR8btQ9xOcBsmnn0KDnEGI1v
OltBN50+fhBDhGR/mYY6l8k9bMOi6XQp6zRLG3SQbk2Yw0+BHCairbmY6v2MjmC7dO4k0NHKcn5+
vHH09LiFnHEa7AStlpX3lCU/Te0gtyfGQLlrOlPsFONbX8WYttoo6gfSFgDB1C0l7S0Jha9CPfbD
tiaYmZEKwUvgoguX/0DuBeKlPtVyGYuvASeyMQ7RBJunKcThzDO0pvxMRtmqEgVTaQ9T+DUvbmLM
FTYkc7IBLHBhhobVU6vWFinvMWUFyt07pdZFN9vqfi2iTO5mQx6SjGONdfQnxZGYbcYvYbAv0aiF
fqTIBEM7ezRQgkUm3SzfUI9thw+a/y00MR/rcudRKb2BxR6+gjQY0PY+SrQNZmClFjjdy+ASxqkD
+RVkcMiK8cNYHTGnIpMHzUrKU6psgmqv0sQKwtQCZU1rvrP8C8GC42WM39+0IXeJ+aWv0D/yfP1L
Pn3rhe9dfAmncI7EsKrW+JIanfxRuWvRjpnF5Y2hHEwPQW/lyOocA9+T+pGQjT/dDeMLBS+lH+1a
FCCjaLSU9lChfl0bbqoBlDRUrYE2Vpq8M8DBjHmxvf7NK0HfvHrg5v3k8kY9+/zISXHSM4xtaGjq
fPeULWNfJKCNVTXdDugb8LrJbtBPAPAouRG8AVeNFFs2k38Y6FHjjNQ3Oj3vwkmz2qTPgSxb504q
dR+0Qc38upLrFvJHErcvvuEBwKeCJFT88DBIbSnYNNqw11sRuJlIEncXgKZJa7wYknyVOB6uygnz
e2ryQEUgGBckk5+H68/q8dcAzUoDuCtwOyE4YQxqTQr+NzkU7eSk4amV0J8O3+TL9iTdyWSrqAc/
vKEmwpDXxHxXi1dmTPjL1348Iu1uVe19ZoIwvnRzcCQVb6N5ur4HF8MDnx88ZxA/QeD1z7bVxWtG
VxMANs1+Upe8uyFoHFax0/+RdmXLbSPJ9osQga2wvBYWkhKpxZK1+AUhyRb2fcfX31OaaZssYljR
vm6P29GOcaK2rKzMk+eEioln+aT5qQpZTnlBJsd0c9v+kQYfTSMBmws52sUe3LIbBL58fecffRC3
/5ZIrydAaAktIP1WzpWjyB2N7H0LAi5bqpDRuW7lu7EzQB3vXp6Mla0PCIlOAJ7EbXfG1ZaruTTG
ORxF0UXIV0mHYMi8LqsEhY+1IcKOiZIfgwAqPMoIOoEgODXhgSciJY4URiNNZnBk5HMHzGzQSj7+
v8EmgOwIOGlwpeXpjOLwYGV/M2AU1ZF8QSULDAKnXiZAH7xdoBJNIdG2y8zRj5fCKzsRCOZMGRSb
jCCZ8dsOF0CA/WROohx2kqZ9m0LovNrKkwbdHfA1gWONPAThuLPkdG/Lg5Pr0b0xKrcxmg3JIOq4
Wp/8o2/hYoU+tTMIlmORe5bsIJuh2cnGoUQ7tR3easAwy/mVSfZ9Ljhp7O/lbiFCQFAFyBvA88iD
nM41GpUMJWZ20+TKUELH7gTVgPWRHVng/Kky6HMsF5jl3L4JzedJ27X5Nh2ftek+L6+AXtPVPVjL
Lp+ZtfD+ZFycb0VtHqwNFsZFTHC8PwdSsMnkK6m4a+LPrAOKAtiWf182x37SGOzAUCE2y+cmSIdX
qzFjpLqBcxHo21zqaFnYgkcrm7CzJTsyw01oIzfRbDIzE3pjqnEDdnXQDWvTt1IzgH4SZBW+jv0l
c9xMIspWO6nCLZVCjD33peQA0Hgc/soiG5kGLy9wMzpl8VPRFZqPgohj1ff9Hqt5RtWW5JmC3nZc
xm3kjbZ8O2jlYcgswSkQmVFOT8GSpchxZRhjRb613W1ivCyBIJm7etCORsKFTuCrj+R+wqqli0Tl
sXYGkSSkaBCcO0vLTiZAN8CFRNFGm/C4nMIru2y9y0eLeQR+PwCVBqwdKHkYFvl0rsJ6gmQ1RIhR
ONK8uAaFp3VQ6g7AxmvJEOHg1qJkxAAMaYAkCXql2KCPAoFQtyrSJliZWrka5k8Sqdui29bl5BhJ
ggv4Vl56pwa9YmNmEFTagLR8Y00Pdr/tyU9bv5G1n6X5E62/unpnd4XblqWrj9eS+WaBST3tRLzO
a+7u5INZ0Hf0wWWCymfFtlKSqu2tmszIgJTdh2ZXPbiYshTg7Dx+CsOkuI7mJXakUb61ol6oGchW
m1sm+CDEDex1DCgmt0xmXyqBDmEP2k1V7kWWXbuq1sh7JSgjOpDQBofNODq6nTxEWZ6DTmFBx0xM
VFz1ALIppugArLlkwMrAQAR0NcApXzN3NDMSFq0xO43QJXu1QedLipcQvDZm/d2wdvWEtlzzQdKl
f79dT9aDmwek2PC+LbEeEePnVw1IeiZ1P+zSHEVjQEoqGnYQS7x8RlbSLidGORcd5qoVdxKM5osH
9Qs6QgunicEJD6Bzn+joYvxumSIWkPWth1j5K5unKjzqUS8nrTAmnEwCaowWnMwWnAwQna51k5m3
0KX61I38W2NIu8ujXcuiYq/9Nsxr3oaDlmWYZfaofuzHV0X9DG3ZrazHstl1CXpVlnuo4NU9JEFE
6uorTu9km3MzHal9iwQmTBskd/LhdURrzFAIfPcKKtI6scLdgUDm10Mww0qCK3ZI2008P5XzgtvW
1ay3xqJKVEDCG716HfaUs6SRu4BvsJwfwH3pprFfdi+qjUxpRpflRTD77HI6P+msoG8xzi2+3aUF
83BezTjpZf99mq8zbadl/oC2l2nZhjOwl9e57qSFYNHX0m+Ykz9muQstXdDnAr4hFCdtJBNTL4Vf
ibPY69A61LSupVhOGbwNyUaJGlpmqAaZDtCjdA43mfQtV13VdILMSZCG7KzrVvR9bOHPZgUtZwjF
IOUJxDHvhzWzjiTMiqGPbjLHNAVvnN3fBeauTV9nEYHLWds5HhMMNPvbHrcRpTKEJk2L6UjiaYsc
jhKPNFL8qtpl0lVcfR+sB0IO3biFcixSj4fZTGkS/komN1bujUrEz7d+Jo++h9uyxmLkypCw5SEv
RQ8um2zxFbi8Pv6uSk7aP826imTKYz3jiwQ+93+4+t+TwSNMdICyJwXyZ8iqgvqV7DOoDhoBeEUS
muP5VP20o4/E9C8fBN4VgFDzmPSAb7UoVTBRRaw1vW7YYawdoj13qahxhN9XvBXufs+agmk3wIqc
fLSK1/ZuHX2Q1JvTmiaJ4B45c+m8NW4XEwntuSYjcpCGls4mhIzvZNONh97tWzcCqx6pfLN7gvyr
YAlFk8ltZ7WvZYkA1Ol0/QZsYlP2C8pU9PKCiaaS26JQ+iqVnDE12Codl5cx3+XLxsJbpjFVfzEE
+Q32tx07BG4qv7q/jsIPMjdxP7CFyy1P6r24d+UCXf7JblEHIEuuJ2lzeXhntwZvkXtVVBboPuMG
i5ftoIalXuXA3O27a9vLaHxo/YS2mvNt9r9nm+FqpCjCCXYP/+Tg7XMeGmJuAaihMWIp7bzQNMHz
JzhybPudzylBhdQ0QPjIN3QOvQTQgwr2Fqt86qOdaV939VOUeaYmGIrIEBvq8eJNiB7zAIaq2a+j
n4t8BdlW4At6kDBfXjV2fi8NiR2MI0vGAETTBKVgwJs/IDQN8htEkLQUqfeur43FWnvwqoHo5KmZ
OUGLUWakYOtAnSMHxM/SBRf0+un6Y4E7wbMcqYtlMD4JJaFzXIPAonQCU98PpUQBxnPb0RTker4a
UM8n749N7kRbjP24lmEzLurnVDXBIpUVNUooWb4120oHhwdiYyT2knR+jXs9h64wJLaNzJRGWsSS
9q72S/vRT9CnbJC+2cvjVP3Q0SPwDcqq+gFVW2QZQKweb/OlhU5FZTRoEeysT4gIBE/9LM/vOgRQ
wCY86e6cIkJx5g707qkRhujQMAM/BxYaxDCVnR7MIRwOyKSEu1g2pqek6w5tx15Ac6lPbm1r8cdg
zdXOSm2yXcxW/xXJaJFSxzQH/ZxEvESbHuTKzDdpTR60SbK3OvouvUaK70o7FoXZq2cAfS04Z+jQ
ATz9dMtIhWo2aKcH75jyqtdoxYmpqVE93U+mwPmf3d9fnuPIFLc7jWa0LUnK4ZkTdWdIeGhb28p+
lUCNrJjXaQRtUt3LDEHlZc1DA4XB2rZ1XZZ5roC6HxOp0HEm5gnF3Dbz0RjqjGW/a0ixiVD2mnN0
9HXy8+UTvzavFsJEDbl1EzEElzcpgLjtZysD21WLw27eDyRJsUFa8NvYBxlsrJfNrd2sx+Y4VxZE
JpHkCeZS+X7MWq+1vifdv4UZsAU8NsJ5MbOx7KUcYCQsf6FtKwZEK4PUM1Sey2s1MATe+SzY/DKH
K8BEjxJaXXldvzhbRgCxoXtupIDqBG8j4L2N7WpAhYyPPc4fGjZsvIHtuaOB8v4XE2ppaEhBEyj2
D7d+maRXiVVCS9dUfwLV78SAYIn4iNacKVhLftvgFq3OQSOQMu3uNFKBZdiMIVQSE0QQr2r/U28F
OdfVLYIsCSNPBhycf8hbWlqGZMRJLzRwVkWmp79PpBTEQ2s3EHj4/jHCP9rTUZd1KS0RLpftU1QQ
v4Ak2N+szB8TXABkVItU9BLG0VYxUlASrefOMUT9kf8jSP596/AjmYPFhAIFbp0i9CRoSk4LzZMe
4f9LLUO+db+U30EYbg+iQ7a2TOwC/+8dzgtxF3OkqFAcY7SrC1WA7gzgElMRnbbIChfFSWZWLGUK
r1jPHiE9qux+FPy6vFDrU6jh/AA/iDPC97yEta2nxQwjffIQLht5/L6QTYqnOWRA89iX2veGyZ8J
XOHaqUID2W+r3I2mS2rZgg6Eed63uH6KlcTVh2tp2GnpQ0pE7JOrE3lkjbvUMjMmuqbBmiS9xtqH
DgKJRXhz8smY/9ycf4bER11TmYSBDSNJdR/0t6p9M8nAK5RXc+S2oCMuSmcE5K0SKS2sXWIQLv8d
HLDBH4WtVQRujqXDjW02wWaZJiePo5t+DG8ac34z2/wvAn+kctGyQuByNd7h21pnxzHKptDFfepS
RzXAXLSAaLnCK2YQ1YPXtsmxMW6bgPptUcsUxuzhITDuFCDWRvIODWCXmLuo+5cwd7aCmEf0qSAU
gM/nnFbQF5UZKD3k59VqE5oNTSbiFang0mLfzEfKx1a4U53ICQFkGZdWad8E4B03zE2q3iWZwMxa
SHVshrsb+3FaZn2BmXAptlmnb9oBqjWaBcYSZH+Qgi6mW1npBPHA2kk7tsrdlnYahPYIjI4Tqq92
/6l2V6r9eNljieaP2++xaWstGhLgsLoJDH02qGQrS30FDOm6Vb5dtrU6HKZWzFKsQFBzjqMws7wb
9KF1RuwEcLVdjTp5bdCAf9nM6pDApvp15aOxljNTdWUyA8EPzkM83UAEYt/1lf6pheUGYkaby7ZW
3AWqBKBiwiWvaeAfPHUXTRLrNRSaoFZnbW/VpnLG4UaLRUWolRDjxAp3cItZL1GBaqEH2myrpaON
KCxb2d4wgPQuKPJM0ARx23s25nhOAxggaevmiUkXRffL/nFpgCMMpI+ozWlrBYIGlRV/hEYAFayG
YP5CDzu3UHYQGVrYdBCTMxE1yQGdDP3eBLdLUuy7fUWS+8uLtbIxTuzxd0oIZR0I6UB/YvC1niZt
uc3y3SLkNjkDxMD1nRjinu9FZBhZG8GQAklKfUdUpzPQX+Gl9hNQOCqS92DEnJINWXra9RYegSKB
rZWjdvwFfOIYDyMyViq+YJ4PGeDKqrVNi+3l6Vx73Z4Y4Tx8HkKqeWHrl0qzF0zgsE9sGk/tvgWo
LTUTCCdEyN2PDyWePIJD/j+MQzIZJCsqCHK4MwFu92Ue1R5ibQgaQWcFOk4/i58L/aGVSorqBGrh
NJEEZlcPCtRY/rHKbVkwHamjbA5Qdex9JXQLFXxErS+De6WkVQ7G6sS5PMnrC/nHILdnITtc5NKC
YTbtATKB9oQiveABszqV4CFQGG0lOsF5LO+sm0EVViO2qxx3N5MdTa5cz4EXKFruTjb0KzVD7aEQ
C/Jdoi+o3OmlSGp+bZxAtgCeB25Q9ChyjjQ3ullKR7TjhXjeBqEKPeebSNR8tOatj41we0bK0Jm0
DDOTuQmdKX3J1I0cuLbpjM3m8rKdtTkxF3BsitsonWw3TZBhPMbkQS5tqu5j8hxVD1O3sScUsisv
Sw9R9q7Jm6XfoqsN6jBxjFre6+UPWfN5x9/B7Z8uRjdW1uA7pBy4Tu2pkGcXsTVEyibB0VhdQcLY
9Aj4YtANd3oVpigbQTFLxYg14sygckF5rCr9y8NRVsdzZIULiSK7ijI9g5WE5K7SutP8bslXg3wd
1ZuAXA9m7gfqPk4PiulM/StJP4PlHd20lz+DzRoXdbJ2p99j5XYreN7ksQM1g6PFngmhkLF0+hoQ
kcikRoO8ZfcXXgCwAAPEkjroVizuQjEsM8gkE/aWxa7crCWo75jqG+mI6JWsrcUaCh6vAM2zGjjf
TZUldZRWESYY+BK39iYXACU6gwM2vUGhdbfQ2hu9+KpPaPaJFiQ/3ifPvyovv1VvYlfZ4DJ7zpxo
L2//bTvM14n682E89hq5VAAfRnxYbT2kQQSq5V0qIghdcxAQyAZ9ACCzeI1x67po45xlhdY4efNU
y/ARybabr8jiKaqosLw2z8em2EY/emjGs61Mi4bhdK0no26RqqKyoMgC54LyusvGdIGFMp8hO1zT
VFRNWr05jgfBeRd0YeWxPsBEnOwgfx3p3pi/RfI20b1eugravTIJQJtrXkZVZRSoQV1iIVN6Om09
NHrmRGG7QPdly6uhJCYy8VXB5E+3ChZaGb18CIl5rBzgXng5gDLHAcbsqvXbjW277Ue8eZ7d3q9o
7gZOAMFtmpsUwkeeSOdqzcUdm+d2hlTmBP1MbFIr6HvCTyMyNvWreBHc+6t2EOtbUIQHIp5nQbWM
EXoRMYY5T7ex4erJu1HeEvXhsqtcXbAjK5zDllVpZEx5cNiJjC6ErRGi2VHUmHEGrmXOQUNnOAAq
YIfC70+3xahmPWsDRWrDym8kedOgN896CsKnfqEaKa9T+y6Hfd3yoQJni07amnkVrcyMjhtPKJXP
dWSzEUZKOUMqZbptgZOZzHszeibTh1o8SjWNFhcCAuCg7LVbtRTcuyvHnKWPgAgETgRkc9yJaE28
P8EcD8EZWfppVTWYicjwFzYgbwf0I6MdxoPtdHr7dGi72TaQO60A9FNm4hMzFbzOVu5UwGCRqkfo
gOoDj/qWR8VImyGCrGlk0SX2lkWnjfXZx147NTQW8Zqs7P4Tc5zrMqI5l+MF5qQRnGySBZqPiTYD
YnoybS8fga+riXMoKujZQKQIGh8DqY/T6YssfWgCG4qt41UJdbXRgTw7JRFN3f6q3KA7cKGl9w5J
EUq+DU5ETQeN7e5H7qZ7zZGpCUW1y1+0NtdHH8TfpZKd6eOi44MA+lXjX7MZuXDZUZPRITxUzSx4
6K89iDEBugqgM+gdzwSLhpBAHrOAPUWhNpXQBALyXeejfYm2dkpfx5yWJig5BFGTxk79+bz/Mcv5
HrUZkJ5sYfYp9yaZhjXtN+hIocFOv4v3y9b2h2s0LFPbs38gRZ/TN3v31m4DyEXS0G/fb8rF7fzZ
CbzL078WxWI+THQI4emqAZZ9uiHCLpZRq8SHBd8lv9qHbvfR19Ryg33oKWBKYZKRTr4TEcCsuYpj
s+qp2SDMJGXRYDZsNapoA7WeLw/srFUXy3syMM4Pa/JIhtqEheljcLUttEpvypvkpf0eO8EDQQ6Y
hg/6S4VwEnAE9yryUvr5//wEbtHzKiVhFuYdRIpb2nvdu7LX3fL7XX74eK0OZDM+Bw5WWnItStz5
2hJsujW00skUcDGkrYYhaquYAml7mG7zT8A3t8TYWruPl3ID4F5QUOkHetUf7I15P9Ofl4e/9vA8
Mc/83lFcOTXAEekxhk9uby3H2AzvijtBvSe8/1Ccyuk8zWkmKii0nvUZfq075DygfwGRAuT0Tq3a
aRVX+ZJ2Th94beWDVx3ZcTDcGOCDduTuIIVXKB3KiWNBH/pHHHmTqBCwegczdh+D9Q2BbIKb97ky
K8McMe9Lh8e11tEUrBdwypAC3GjarrRvrZaGPVBCxc1i3VSi9+/ahQIaFx3jJxp0KrkzLU3qUuo9
7INYyErQXbwr7BD54KfLCywyw53hEU0KaitjfQMQtyx1uYfc84fURN+ULhDE2mdNI1+rCmQy+NnQ
oKLL3JCiIuoUwvaSfRs4nRttgnvLy3bTo/WobLTtcD19kw7F5wP5iajDx1Xit+5MJ6d9Fp2qdY95
9CncsJukNaHIitlNZxzbAW9gPE0TP3fQODOB/sFR6bCR/eXK3F2e77U3Dot5wDCigLEfyYvTrT3N
EClU9AST0IFwzJw2IIdxugZLO+WQjovnWyRY3yBOC4rQUeBM1hw2UuMQ5MHRgp4xF9tlUqPVIK/r
HDUE6PfXIOolYd/OX5AG5EQY342MxxT398szsceQXZBqNM8TeNVLM/QnJczQC5+HtXd5KtnfxlkD
uBvxHbLGClK+3EyCKywqTBk13bzNaCfZD3VjOTHJqBX/GCoRwzhzOZescY6wCZQGFOMMe1WETpEd
8sYJAtMtjW/p2NK0PeiaYKusW0TiBUh5VrnmxgfMjl6kLRyeGWde2+CdqD8nEIXqc+1h7D8hmecM
qaiothZbMTUlxJYotgLvxV25iZ4MnUEADlE6pyUgtgipqhYUzPjyuFMzUMxATkNC0fyN9CVt0l2t
CeLblXVVj3cRF0onYd3O9YRdlHXdroA+ctdq3mwNaIPS6Ry9Xt5Fq2cCWxZoT9CKAvJ5eh5bUwnH
fiw7XCUxoIntfpIzwct4bU5VNEwzkRhk+ZAZP7URJuUsy1rVOWU5UxBxUjBEQz7B8tKgvB6K4ioY
QzQfxFuzAQlAi75NJUMSWXNUImrMUdccPrCtJuqZ4Fk+q82pQx5qQ990TiFZXjV1aDVDJ8qcbaZg
2iqZ6hdF5pvjg1Ia4NjVNlk/7wpVobVV0YYke3QDOpFU7nrQ5PTBj6R4S1GsJD04ZdPsMMcWGFy6
DIVzU+C8Vj0n+g3x7tEIiKn5PEqqq5EUyvhypX4xx71iU7V7raxNH92Rik7FtYHe/8ubYw1Bx4ig
ftvkTr0RkEaWW9gMGf0rUAeFJjnh6OWa5Mvl7WQflCxD/wrQiX7/F2nhE+PctokgNzAlM4z3o/S9
a9EJbj22SuclUNSdQAmlz++C4a4dvePh8kevsEg7dWy4FbCWyPFFxWuKhLShu0Zo0LF2tWYrg+FR
05F26Wgmb2IJ3vDXOF+b9i/B1zBXw7nck/EzB3kUe6IuloXyhK8x0QloT/svxDABDYC3BKlnBnd1
8SKDxKhIn+vsl2Q9COzzWhksXjGRvAUnua6jGM+5QpIqTY1ONsy/+tggytWjJ2RfVHVHDPS1+nYK
rKGoNr/2lD62yT039FhRqkkf4Huzh2jwQec4Swa1NX+YKlqGAs+04vxOnD1nLZpHTQptXGqaWb4U
Lbqi7E5tBHHfyqY6McLdY3o8SiEIAoE+H8JdGMaOQe4bkOOjkuR3+l+A12ANZT8myMO2D7dpks7M
pwW3ph3LnqkujhU/K3H82JWWPycIEJRqd3mfsO/ntumxRcK20dE2RdimJEPPEJvA81Zqtg2gopBm
f5HhhxngdyChjKcRf4lIoGIfywRgXglPMlpJyw9Zfrs8kpXNd2KCO/6BqlWjyrCnclJskRilxuQz
2AHY4CZoxanSy2V7qzsDNH7Q0DBQKeZrfNoUA0BW1hhSQQdJ89vgtok3Ftiwi9m9bGrtDgbb/x9b
3FYfCnsGdR9smUsp381ddbBj475f7E01AB2tqdKDqsctVZBRplObzXcB8j0eaPKu+ixPbjsrz78L
vmnFwZ18E3cy7KEaBzvGNwV58qSV7Y9crm6yLP0IxqccBcA0CNwRFBkkTeiio3M1CD9UIxT5nJWQ
wLaRjsVrF1yLoIE+3cBVqAEmXgNaBwbJsX7rO9dOn3OQrwmGy44ef1CO7XDvP+Qx6kBuoWnUuaCH
Cr14G7g9itlUp2TzJh1mt71dvNwNH6S94V02vnZIj21zD77BHpLZLJltNd2QLIGKlb3LQbd+2cza
VB7vMi5eKEvSJxZD3LfFzcAo71pQZU5PZr/9GzsQHQOzLCjd+Q6vpS1KlPxgJw4dS96YYbor0cIm
BJR+eRV+zVAK+G2IOzY6GaZY67FFB+tDjvqNMXfILgfm9zAqtlr2atjWVrEmqs2dm7fPrTrc9cR+
rrBZlSK9SWYIAtu5wOOu+qmjj+LOTQksxAQub/gpxti31xGaQeg1NwFVRtPPNAsWdW3vHM8Bt6iS
JPVSo2Ky+xllhM6FOFsJaNLfrChWE0hGtIjwlchRnopmSoCcrCsnMis/KAtKgGNLFcF1vD55fwyx
Pz+6rsrECIY5adEzUfzUyXJngmnM8iET2M8fWiASyVs/EH+scddxM0ZtDNQuDoSmIQlAZbvdSBCh
ABHB5flbcy4gjf5n/vhbuIQID4GkW+tE8WuLAkQmu3mXOx15riPXtNLrSUSCs5alRJSBENHCg1mH
DNDpTKYBQKBffRRLPm2neqIKkCFFXNFML29SbXIko/It8hNqOaT4paITGY8vKhe2a/T55vLw1/bo
8bdwq7oQtQZJJa7udkzAugIohjvWWuTqcZRuL5taW9JjU9ySVqTMrESHqXQMd9mg0DDud8mSO8uk
OpdNCUbFNwfPfTWpE7oRHKJIh7JG8URTt4Z5f9nKamxwNKKvHPzRkcCuyUozgJlAyjZ9rD9LJcDz
pPOkUKMZmL9SBaDA0dhMJsrbQ+KZILhvdZ3Go4hvc+10wtmqYP4iBrLO3B1pyWMv1QTbuA1HJwNl
ttGZTmuT/di9xwoYfItFdGetRWGgfwFIxUJSUuOrzSMCviay4E21WftuN31M2zLJYLSo3VpToU0T
KoLDejZKBdhAFdpZoA8C/IJ/WQ3yCGljyYK2hbwjyeyM0Ckge015aoZvwp7e8+VFBYHpWAIWLCMP
w3fRMAWvYZHKyHnx3/3dr7sP7+YhdEXU2GdUE6xQgc4tkL0ziRqTX7pQqrQ+WvLYeSIUQtqU7iFd
TR1vK6iO2GcHkFVE2Awi+YnEp83dyWqgZqUaVrHjHqDY/XL4zw/fP/gHCrP4iR/ef/+H32zojuIn
5LT/+2fU86hX0P3ecbf399vP+617ff90//TzSeAqlDOvjOIsE39HmRAkKIjzT10kQENED8oe2rRO
6/i+HztfP7aR4PY8B9kwQ4DMA9SG3DP21akheSzzNJ8x+e616/quj0F7VOCN1lYYHPeQfoAOs4Gn
JefwG83O8zquY9Qbr6+frt3DD3/z/KHTZ0+wxOeNX2w4R5bYATrySHIRKoEdwdL14YBlg/C7wOWt
LQyrQahIBWrwNdxQ4tJGh1wMoqvrg+u+HPxfdIPt4GwFB/0rCX8SP2Igx3a4gShDXkZpCTuHHz/e
Hx8fQ7rQR6i6I4gETIH98wjT3t5ztg+flfPw+TBS9s/njKJ1xP4lcPZftcPzLwIaz7bQzQHKk9Op
BbiFFBGTE3bZcdnd7jC9TO7e2W4dRzD8r7/skjEudBzNAtD5mhlzsfup/22DkwlL7tYVmDLYzXBm
CqUdZFbh45BlPh2XPLXh3NktM3VgJ8DfsWPPHAGGh/G57OflXbQ+l0c21VOboZ1OfVt3sJkD44Bf
UIjHr08YberEzq/N8+Zuf7ffe4JFPA+92LY6Msxe1kfno68HNZJTGIYHLKnvP25enRuRU1k978dW
9FMrZqioENNgw3MPYPyE97zbYKd+F22T8zQzNxxuTxpx1jCwPAy9uP5uQ29EFs6xK8yCoevgooIy
CLRXT4eiJWUhpZDKYCt1bdKXwe8919/cfVTex5erdLbsDAjeGuvH/8gsd/xTLciRHoNZtj9S+tI7
L0+tN+I6mJEFaL3BdU2cCoqbUqcd/snw22eAaIAsAJMINSh64XA6XcHFZJ/ldrn54O4Lq4ggYaP/
Z2nZNeoevn7BwWGHh92ouEbZYWW/4Ff82OPfX4cJxwk/XHaML58ng52XszP8Z7r4R4xUB3Uvn3zV
17f57n9ub/YV7FvwEzcC+yH6gnO8NuYFEFyg0SHCiTiGm5eyBOGt3kBlghlGRPH1Ay7yG33G6G+c
K+Ym3XtfFNScxTTgZwXHBNr5WCHuTORda9pIGyzYHfq5ob2BHiMbPSIp8bRMJCD3pSZ6Ms2cMc4r
d0khJZGl4fIr6W1IQwqOOmegv/C7Bfgt9l8QuXkYL8WwN/s759vu22bneRj+5+f9T0zLzmcH6en+
envv3j89Xd9ve/oZuiP9KUqbnYXniI/ZpCAgQF8S1HlPTy5Jx7wARQYeJOhpA4h4RsbUWxQNCfV6
Cnpzg9aleBc2RSZwsitLAtoIgioIQHaoF3JOCb1t9bzoY+pMCrjJgRYFu1W5vJCZJFdpAdIKwebn
9z5wNoidsfuh76Xo/COs6UuzGZYJPIHAM9VQZLc91WZiqd5lO+fYD2YIlU/QghMTrVDcuMIxltHk
BUMK2hEVA9WdCcQ4EV2g9KH5kfQSBt/bwp+KZ9XcQCtjVh8yybOMjeA72O3B7cKT7+B3YTrZch/g
O4wkoJYa+Jntm/kd8L56heYsILv2Jhyn4tUFoHVApksCyVjmfC99ALez2gX9Z7OKD9CVCPgTK6RE
hroDgSR8IadeHgZeA96cy8Ne2c4no+ZuhECrepKMMNpNkZdUVw1IZbLIl4atNL3+hSmgjSAShP4T
lW+/aAO7VyF3n4IJvgRx+qZSvaxBU9TgBiJsE9szZ1OJFIIBJXBTwfMdf34Uj1hpaephA723yb5d
OugJPy8ixu51ExBIxisWABsePZXI+lDUKng0o7kGxt6dlc8sfLk8Y+eBCDsb0H7+xwgX0EVNFCzQ
Hk0duYVCOAQ/5NaTtLB/yQcg3Q3kfbZhusgPxYQUelZV476rwOTqTb0U79IsJqKH0OohOfogLtBD
/XWpYlD7ORGYXWSniZBPt1wSXJsgHYju7XhX237cI6VmHmLiNIroA5iB85U1UUsEGtDCA/N0ZdUu
1RcTxRBWhHY6xcklT9N3hnwgqJeQmJaSa6N/c4QQ04dOdoL1OAtTvtbjj3VuPaRZn8lcYwuX8ibq
bhYzoGr8bs3uOD7L6FBt/LYRjHh9n/0xyc24Pab1UDQYsBb8yNJvc3XI9c/Lw1r1AeDK+mdOubi6
rOVFqZgJqOvIzQeK3Ll1OywQqRIpfYsGw/786FzqeYkqc4n505L5pux/SLbsq9G/Jp/kVonz5HYK
/pJmYFYA64uAitU3o+WYoL41G8+0BW6bhWCXdiTntku7SAlgKfA1y904Ut2+MYz9VGxiCIV1V1AL
ubxY5yUgbnScx66hV5r0EuwVYGZ5CT5bqm2X9+w93JW75BtQQZv0ERvynQii4bW109D+gtZIJPbB
/nG6doZWZ01Q2qlTodt1fAsTqGyIeMEFNr4wR0f7o1dTJUcNFmTgaQCJo5Sq6J6FrMXlKVyLpI5G
8pXtObKiQqdmNGpYyTPtUR01DyVWeRhTgOYFh3ftSkf8Dsk4oLugbM8dXihq6Y0dQbMGolVh4+cQ
xphf+rinPbkeg83lYa1O3pEx7hgrGTGmQYGxMRg9I7xPdAhXD++XjazO3ZER9hFHcxfAAyIqhBET
1546HHLDz5B5lwORq10djQZ9FXRqommdf/lYXREuc4srvAK8p/yYhpHOJHeJ4jW16lnRQwY5IKXE
E6Fw+sadtdtoemt6wWesDvfPV3zlOY+GC7jBEEsVvqJI9vn4NpErLXsIJMHRWrPC2vMhR2mYKnL+
p5Nq27jDjRRS091yo6eubd1Ik2uJVALWZhThNaN5NgiwBfwBroaoHQHORS1jgnj2awv90TER8AKd
p9jgnizUEqByA5K7s5fjPCqQUGdWFBn6OH1WZzrUmkowVKg1NKng/8HjAz3exgtTqz9Y1lKhc2Cc
y8NkmC16rq3Mqn+NEnKl0FQsQ1t1liTqXSvM1F9ym5EECnYh9BVLUsi1384Q8PJ0K++6/TBok7zJ
cjIhMmn0Snd1rQhFlc21xUIDNaC4GlJ7ZzjnDOhLqY8h8FsrqlsEXq5ATsyi/fxvwWBsIglwqoC6
KYj0uXulqhStlkxMZN2EaExNzM+sIiKiDeYT+MvLAkkAhAaYhBAP+Ql6PZIglItHT9lex1AQDYtI
4ANX5wuysJDPRBuqztezjCHq62WJoUULrIc7TT8a9EAZEwFTQS2CFa0NB/V69GoyOAIaNU4PUoC6
Qz2DagJ9BDm1yvshu7vs/lYNIGOnAB2lAv3FhZ/gVCVSlmEwaM7H5bRLuo+/MQCtIbBrwRd85UqO
HI4dJlNo6/9H2pctOaoD234RESDmV8DYrnLNc70Q3V3diHmUBHz9WVScu7ctc030PtHVTxVRSUqp
VCqHtSgQI4T95eaq74DHZuVp/33BybuOqWBMWGPvTdAtny5T1ZKiaVMUFYcu2mrJxiV40RaBYgW6
+RqnImiUQ+nMqIArkpeX71/B8++PtON1DHyOPMt9uyl/AFHUN2KycmyWzO1YN+mC0rrcAZE0dAOq
FiaTA33YKI4ZjubKbTt7y7M1nLsMDMvW8NCULAFj5LaDKnvut7YW+bT5NcxDI+Kt5em9OwAUxCjz
g5qtRWGL6hnwrRjogI3IVc0C5cc+4hA7coui9VoPstT+mVfA/lC+LpvispngnkCCem5Dk4tSKpLF
pTXz1vNa963oYFd3o3VLkz3Rf1fNzjQfFPJs891lsfMZPVtYCxcHytGqgff7qY0YSTUiKICGVkvv
CQY6y68G5KNOtjVEeFnU4o0IdJtvNAADkEGnohpqEIx1w5UrjXsrEuJrQj/0cba5LGZpz5Do/0eM
FLHnncGqHpOqIPfVuacLwA4C8zkBZVnK8pXVW5MlXfJGBhxtoOBjz8oPJ78us5u8vmVrJNfnzf/z
5YSqKzoUQaJ+RqISF8nY6biNfTxGfrMu9RuVeXZOkSo2vIK291mZB1XzM2nXCKEXXYgFbhwVdGzg
EpTOXWVwajcE5tH0eN51WouB3tW27zUh0js/Ve0SlgEhicheRaQ+20Clv2wUi2aOuwojlXN8KQ8J
K6PtDpOCm2RU2O8mTva1GNFL7O4c8dm0fMXSlx4iaI76R5qkkK7ikY925dxn2oRAWmUbpFy9WPxw
qPIWcfdWM98u63fe5gETwZw/mIcx9w+aculwmbauFIkCkRWtHwT6kbQ6ebEBgQ+QIk+AsNwstaAv
69qL9HfdHQPCjIA59cZu10AUltf630+RDmCEZtM8b3DtuKbwGwVH77ZvNgwdRfnanOjCQttghUTS
HDcDXsqSeXYtmZrim/txAOF7t03tgJrokUIbrfOprE0QrkmTtjVhTs+nosQxxHvZml6a+H2ICeo0
eDK5V9YaJtyCcwFkClot0EKC/j1Lci5d3ZoTEQzXt2lvkfdjypfZPzpTE1y2nYW71UYUhwfE3Hl5
NhRlDMCGbwue+xlYWdpnS+xM5ao0MA/VeS2wyli9UhhdWkegkxGgFUIz3KunF4FTMDAeR7jp8ul+
aHxaDtdks2fphvfdClrCgi1iXAAZcEx9uQQqnopSFauN1Rp3Tsec6wFxhTcwUKubaEWMMvveMv6W
bxENXRCIYTddxxAhGtxPBU5xNUSZAledCrJliuP1KGkInLPLe7ZkG0diviu8R6Fd25Ha7GcxEZ5F
aXeD/tyoJuFAVjzZUlQCWH+0kIG1DZNA378/EtS4JuvracZUq1uwymJsOPP6kjTXY248KEOXPDjJ
qP+KGgv9iWWVhTS1GMW0kFU2/mWdl65BlGVdlAOxl3Nf1enaKtQhRe9gOnBKDzUG0E2BAfVojt09
XQ8VFQ4N9RS3+XFZ7qK5Homdr6+jJQAPXjFwShC/D8pDU+EgUuu1os5Wcaf7xk7BpLZKFTqrIoVl
J6pKcbUZDZHelXru1+T3UG8GviXGPnYPtru3jTu3f2FF2GDa10z3Ilp5Qi75g+Nllpwqhso0G3CQ
uI6Hz0T9FCTMp5lf+cpU/djtvGQtybq2wJJfnbqoSSoLAqtRAf3TWzO9FMANIVXqi+JTo7vL+7no
ExzLQsOi7s4wQ6f7yUQ/VfE8ZNqrGDztdr2NATPHV3nsiW4lXX2OpDD7A+QUMBCOcW2MUp4Ky+Ih
4koC3XSrVpEbT9AAIkYwkhUGhpm16JcRp/Umo4JcAQnwSQFOZCDs3vKRAHZxidO18YEl7dFkAGYc
FLXxtJYclCvqJjVLA5YVORvbrK+NdJt2oaNk2wZUR5eXmsxbJ9vxkTQ5o1eletzXGEvHGNUd04DW
0bQAjukf4Lx8WhmBKNKgbMlNQ8NaC4hv763kuU4PcNJK8agCdfR+CJRAS1c+bCHktLEzqIMjfTYz
5J5ui6J3ClJqWIUBddGsqe9wNewv677kooGKhKkr5BccTFKeigDgNAV44eytssTOghGDVi3osjBH
3k5NEiaD2z/9vUQ036KpEWBrSMlItsYbVMycEvx1U9KmdyzukCdTp+ym4VoSRHHfeZflzRrIm4vX
CFpX0CMB2GZpEfH4MBV0MuNR3ilBxPYTLJb+vixj8QI6FiJ5XxAndKqgEMIV1/WGOvWHWNnkph70
qfAqPmwnZFLK1H0YbDcB2NXXygcsVCGB1PXvPs77fOT+DdZnBPE8gnk39avmB2cv1rQRGpol3gZy
U1A8JD4uy1y0TjgmWCAOqSHDrxSqEmdpC9PJBQCWiu4gorVR+EXrROsrEqtIS6Gh91QrLdKyCY01
mLTvDmp+bQN9hGxd8XBZkUVngwlidPNrQPywpTPgVHrbWNXsbOLyPtOVq4Y2T6OTbGLGbmncBpfF
La6bjagSoHWYhZF73dU+Fn0B0mR/Htq67qzKPViT83pZyJLVwxz+ESLZA3hdQObEIcQ0B8wKNp6S
ZkFDflyWshjsfCO7o9/BJmfgjDmC2TLNLNi9UTy0QvNTt94ngu6UqIZLMXasdq+F+dt2/1OchXSr
DQ8J49Md6VwDAIO6UeLi4cFwypIPDUPYtCUhpxFwYIttYX6KatiiS3vFK5/3nALQ7FvmPHOHuHM+
i0dnTRsY0BXNaQ493F1VAlxgsIM4edVHslMU66qrn9uYXqO0ErgGkCOJAS4tTBmmCFB6+8VI6c5g
Blp6fl3eDf0sRPn+MKS6tTmHiwrB6Ye1ccortDPnIJVTukBhcXZFzUolfu4m6SuJ1OnDcXN3j3FB
AcTOMQta1qM+DdzwzI/7KfIaELC+lW2t3pcRSaMAoLfmPC2dMcOrxNCDPA4jwaBntfTAJrT+YimP
RUCUYvjKyxQ8X1GbhJ0xAFtGJBb5CYQAc1+KMbseY4cNfhS30yNzW+257tXsI+qauTGOdiG4nbvi
ANYb9yZTebWSo19aGQ3ZQxuvg6WGMrRs8qKDndog/9oq1kQ2qPbu67pt97peFcHoONHMXsZXXpFn
h32Gt55BqgwbkydoaDvdksGhdjpNoJvv6+eoRJpBX2s+PDvpkgTpPhWA3RnTghZIWNaIeg8Wu4rW
+HrOPOQsw0C9Gkk2DLHLODfFiH52V6TQQjuoQ8D4B7dDPduPYsVtfZvoyW39LQlFNODLqADWkjw+
01M7HiNEBwyAcn0wt6rbIdyXR56S/eTXD8CaWnlJnGelJJmz8RydZ6ckPbfwZvSH0PiTXYuNE0zb
6pDfNnvAbITmfm3Lzt4ukkApus3NvrVsDoHqNn4sXpJDth82ta8+XvYHC0aPXftnLeWw1qwTaol2
DkpCOwR8cxeaUIevhAFrUiT7S0uK3PwcXw2/piB+iA7AO1WCv0ZaOl2y7xD+eI9iEgHcGFLSQwRE
R/rWBXyThPZKpej8QpPkSLcK04we5TbIMR60kO/663YDv/Ceb9eCjsVje7Q5s+M4UmgidoH4AIIs
dTdFQdzuI/Jyef/Po1IEvKgaanhCwuvhCJ/KQIWBq/2UIM2af9RAZ0YoU/HNaD1Gdui4oM35Y6th
Za9ks86Ctm+p82NyPr+uPL1jUhZZoDUv/Gimt056L4l2DS6Bau3czpYl+QqoB/jdGfsPeSzJ8rSc
5R3BTJnfWWxT6Q3aDt8q9R23vgceoo3DgRneKWyLDocgnlbhBxd2EEGPA6gPEKgAJ1cSXxtR6hoV
QiwwpolNHZa76qCnfn0d7eZ86xaIR+VWe4rfLu/qwvKeiJXyEHnaawat58dqdzVxX9G/0CcBmuiV
Z9N5TxmCCUwYYNBgVg54JqfGg6Qv71ENQ4Kct2Bmp5TyG4QH4k/CkI5QDYZmZCurh59OabDbchA1
GPd4hjQBeMmuhD20jznmVmPgvk3FS5sY2X2TK+xn7SrTyu1+nr/AtyKPqeFBCSS2s8JJUtTm3H2S
++SBvbpesdGJRwN1P11VYcU99bnbXd6EhWv9RKC0CWCgmtPGEOh2DzoACe01MIylXT7WSPJDvRH3
joJgzdf0DWCsKwUlkUT1UyO4rMiSESMJjK4SG3nns2ESpeENSzTEJ46F6gfLbksduXTerrQALawX
nscI02cUQMAqStd6WfAmFRiT8JkjgkRB4Dn4lxVZClEw2QucDX2e/ZQfcQKIjYK3UISMaDHekHLD
GfE69OW32hp1ycLmIFcyd01pqGYhb396NLhq1DnHIDqSQx4vP9vhrq82abZm1YsqHYmRrgguRANw
McRC49Z9AqQM8atH+zq/i+4Tv/9Txl6WeARk2ErQrLjW84wYrkEH9VS05uBtD0i8Uw0NPeujLIOG
2pP5ZFwZG2WT/jQefpq3yD8C5m/vlB4Dq6znJ3vdH3cpeD1XHNCCyZx8gnTEMtNNiDPOi1x+WM5N
ukaYtHQ7ngiQdjFVE24mLgSYv/TE6yMv8bhnBAkBceiG/bTWkqxLgdLxmkrbSZOc8pTCQume3VQY
mwP487Q1mDddlZ72oGzHN1BU+a/6c78Soi1GuMeiZy9wFGwoSq7nBoGq7TtAaveJE/A3w2sqT5sN
ye8fs/DvHeTJ4s5H6EgiRUcoz5PZrwylpyqbePjror9kopJLAQ+g1RezTiXJ9hZPd1W9osPyMf/3
EMwbeqRDA+KZZhqhQ1PGoasDTm94szABqYWXXdeiHADgzxN9M7OVZIgmRwIdsCOYcNMeJhMleOdH
r9+6KV1xkQu+HqQB/8qRDNACuSY4SPBSjJX7kd904k1ha5Y2OwYpJjuRIVlaZkWkQx0KSCPxYxqh
CldsShSfYrHrpxvSPiTlXnV/jP/hujwRK5kb0ueukjizszB8hrEP1qigIrrW17ZqbQllo6MVBrgZ
1IucJ7O+a9E1q2fBZXNYkyGZ3VhNUUF6yGjjx8nZVQDxNFbnphe9K4Y5AfiAp/tZEpJhjjM20O3r
N4CsZmbgAukLEPR56dvqC+jjjOS1zZ86QJdHGlhY82dlLfJYfGphagD9QoCfAH63ZPZV1xQdr2D2
rAl1kIcXYakBi7gB1JoLECLhqcMhX6WTWlpdFIrRfY+TMD8fTg91b1KrHee0YRsMQbSvf04YiW88
F5PM8Z3p1zfqI/iI16iMliLUuT79j1hpU1NFT7EKwM2ztjbelUMYe157PfjsvXlqrteesUse5Via
9PCzrWwaW81GhrLY1cYNZlKdDn3/m8uGOn+zfNaPpMigdK1bOIALhxSzfS/rwJhuHHCFAO25G8Ko
eL8sbDEkOZYmhSSa0gxTQyANmO7bIYixZemdfYsQKPWKLd4/5D1Gvog+PulX4M1MA9Db8TU+haXc
7/E+fo+HH90J1cDqPgJlsD/dfSZedjPtAGf15G5+k30XRhi0qVE5vL5em5Nctlr0TVlomgYuuGS1
U61llaMiFMzboG1bpJF9W3m8vML/Hxv9V4hko2JC03c7Qrc+5IG5Y7fIKf4oDiKIgLQudmwtwluM
wOCD/tFKMlMGoA/SaRBItloeRtvhOX6o3ofJ1yxP9daSmItriB59DaE7gGHkdAHGCQy3meO9pETw
fOjTnVh75iyL+CfbK9PPV6JNRTLApRlF6qFhe8hir+Mr1/iC6z5Je0iBMc8yVXESpD2qZPBK51Zb
i/4XvAfSr3PxnaB1GFQApy4yt8H9IxwkcDo44Uz5M6DsRm/o2gWwsFgnYiQ9eqr3SetCjB4f4vTA
6c6MwssmvbhUR5pIV8xEFKeJs6LwQdUQiE716vj5soQ1JeYvOPIHShu3yEdACdRd0F/3h/LeM+vP
y0KWTqY14xyDERDoMWeFnQmdzpg4gpQ0NjwQb3gRzYFz7ZXlLVIzkDeYwdRt6uplYC/R2oTmfAwl
P38iXQquMkXnKYYLEZ/ydNu59pPK0VkFCuxYtzYAZgtSNDSVTre9rPXs0y6JlXxekqcxXt9QetIf
u+iQmzeD9qG3n/q0cqDO9xCJAxvAY4CQRg1TbmEsgDlrdaoNIvZKBUUTa24LSwFwNl1JjJ6vI/o4
0BNmgLADSYOzOL9nTV+OFmYMS8xts5saWHENkNX0vdpjsPa+FCvFpyXFMPE+DwUYOAVym99QFxYG
wO3Mz9HOrr1k9FHpPi5v0ooIucXPZFbpRhVE1Cbbtsa7zqygWxvhWXi/Ohbw7wAFBYZK9DnMX3F0
yiLN7fFEwkjSBDKXP07tF39cr74Gp1HfevancmM9ZUG1u6zaufM4FSqZ/ajUthADhDY2ZieBby7W
PPlCTAMRztyyCHYDzFpLnrbp+5gmTQQRm/KZh7lfhOm23LuHfN+hXdcHfmv5am9r/0F47iHduoe1
8fVzX3/6BZITLgzFKtUEX2BzAFbvTbLhOsed9Xp5LRfEAKlmTjCCwGF2JqcbiOMFdAKWQEH2YrrX
+hDa6jNba9H7bgs7dRmASoOFuCCkxXzod/R2ZCdqR9ymyAtEpF7xmL1q3Is3qeYjreMlV8k2CnJP
j/30hm/isHhyV6PDhdNwIl8KaJp8Ih2YoFC9vJpCLchD40O7HUPi5S/OzZe9/fF1eVkXLoYTheUS
Hxqn2iJ1IDD6NDVPqH72yq/BuLYxb9gQan/Q9umtiDx3yyh4uGgYQ0v7nPuU7tRUHZXWRPswHlDK
U3rf3PInNLRbB6tG+mzaup+aj06TyAcn8FpBc8mKnBniAaX8OdMruQFTGS0tA6cZhrSj3Jua6DFX
2a2YlG6vgbR+5fwvKXosbf6aI2PKbDOdFB2Dg2XSZJ5R/xjK/JnEH85EdmP/5/KyLlgOGF0wi4EL
wsREpLyqaU2jpsFGuhVIaNUfw8g8q366LGTBoznzEdQAwAjOKjlHPmhDX9kuQ1w6d0N5KA7aDwgB
nRWrXBJj6YhWgEiE/vKzbUqcIrUVgSc2Ev0ghKmdvw/lHSQuAMMMcESMKspdAombKAXJ0OgylV1A
7FcMF3t0baxuaUsAEYou1FkWRsFO99+w86QWDgptivPAuzBnAdr5Lm/IQkTgGIAAAKorppfOCrQj
dQut4T3aUqIwm95pK7wUUz8o02ohZsdQXCjWju83O5DkI3HjoEqCYS1oJdf16KQULo0xH6KjO33y
VCMa/SJSo/tBt2HnNkUmDYtZG77tcBa4ggqv0Rz0riD1BXINrLzS+YZQkPFPpk7shVCM1yLq8BpJ
VF7v0lrPpoDrCKhUsLzTLRM5sI45gqtD1wp2QLmxvW20MWbXtZ0Y99Zk4eaZxikk/UivLVKon2Ss
MAqRON2e4SAmvqZhgtMzJkNrMNiSKa3XxK71p1CrIZwMZ/yZKKP5UHVR8USVLnurMUh+bQD8MDQh
46F2Yuu6LktCg2Jw+ZWRW9Y7R5/flmQjnectRD8GWqyUt1Xi8GBSczBEjK3KfyDuRucxiTUQ6liw
N68VgIASZdtP1+hNE9G9q6j6XTq44D8Sru72ILqh1d426fhas5aGdsLd2Ku0HkMQIrO2NNGnBMXq
qgZwLxvRIDqBN+cuB3rYe9ZM0UPVdwn6xmyzAUyRkgZ2PYr2ihvAE0M6mpbXZZ1VV9hGPd7objb+
Jg2pCm8SWfGcMFIjfWaqalh2XfKn6xswBil2WyIJZNssQ7oNYEHEEP1HNcWcepw66U8tbvUNhsoN
MAeWuX4waIesem9Fa+O+cxJBNj8I15B5xKAeJkhPT1WCWJUqTYU3fzH5BhhTiNJvpxQsNX3tY4r1
d6qs5RnIkkPCcA1KdQjw4TAkmbxoGhr38HvKExJU5eG9AsWEV9wYADu95degO3kyb7NNE7D74ifd
OAjDyMwIevmwL34FhtABTgugYwzQnmpuRrFtlAUOu56FFlCr2bAafyxckA6QWP4RIV1ZuoiGyukh
wo1Ck3nkZvR/Io9se+TeLQP9odknh9Zz92sX85pqUnhXl7ld9QJyYx3NPzlm+cr9/23xpNxUP2oM
KCOzp8T56pLbgTxcFrAUSiGkQFyBBuDvxvTT7enx/qjKfkTsWBHl0+a2/VHSGEnExilR9XGnLg+L
yAUeglFYfPJ6GiUkQNt18dXGegr7TbrrOhF8bfJtaXGPr1MpNMjjaBCxgetUsBcFIa1FV4rzS1Zz
LGD+gKNAx2n7rCKgc/MbQV4zUm4bF3DuY31Vkv8g6fhKlV4bblHCo6Row+yGz8y0gpTVQVsKNLGs
QRWuXd7SoqkVq2qh4PLuxp3WXnV4aq8h3y/EhxiYMBCPYmzCPBu7T/hIOLwZotGsDAuzCout9QR0
8Y0RadvLxrkmSlq3oVKLbFSQ+47qZAdI/zJHW2If9OoN/eu5IwOh1ZFW0sINmh3zLEKhAiOCQW+B
cM8I8urVUJugVCz/sl5LlwEI90AUDVpWCyyqp5bXxBVnnYslFLWfdIlXU183dm6re+awF+maUSwZ
+rE4ydA7LTPGElTY/lig2s+DUf0TcY/nr5e1WigSzHQTKGyBHsCwTHlsAawyLRU1xzNwwzb2zn36
jRryL1w5LWpNiadv1Z24dnf1u3CDtd7SJcNHkI+07czMe9bQY7GBmbkJ2VTpPfR2O+gT0aZqc1nF
FSnyu3MEhI6VjLhRU1p6DsWI6qPFwssylnbrSBM5OVJMmEDKRmhi1qa1FcBvQ4FQuwGuqoaycpQ+
/d/ESWcsGY0m73KI0/Vfuf0LHIsYPhs8mr5dlqOtrZ1k9GlTOJoyv8KSH+6zilyjNx2QNMPlebA3
KGgBd+XWCZOfK2LnTnM58AKmD9pA8M8ErurpWWvhQtqIYZaG4wYtTMy9PzLypI1I4yYBrcJ+XO9s
WDrfc4OkOWcKMEktqepSjYp4nqzRq7L260m/rhh7YqIuQHp+y1FkVtyVrqklVwnuBQsqqq6NFq1T
NREJC92e50IVYTAAY96bGQN2a1Kq+9pp3sGAsFZLX5Q49/ajlA7iN5noyWK90TUZrppqzG30A2jJ
tMtEon2SLFKo3xhNlG8LjKSsVAUW4gLMn2BCEui/eFbI3b3Y4jKzAJrgl9TcV+zGjprtZZtZsFQw
96J5GDQHqNPJo3MKGq4dg6F/WM2yYmNOKg2sthvQiWj/vizpbA2BnoQOWuQ/ZigB/JzuGgbkRk24
rPSNvvcIWE7ZV2s8mMkvaw3c9syrzJJmxm68fzE9JO8WS1lvaxUvfQ4I1VTtAz3ZWciYRSuXwJnp
S3IkjdLOZciIQiPdBlkry345mKwFEFqY5e6HGRlXdbbWMLgmct7OozjOLgUyVhNE4pEBQLSA0sdu
BANxBcyEXxSctpf3bHkl0ScIICByDuYxYnIzJ7YoUZRCtYTf1iL1ePJgZn8daM1LacIy5lQPSj5S
ImYCGRZRCwjq8jezuFHysEVuoXQ3jUhWdFpcwiNR0iVQ1oNrDzpEjQqAmohHCrbJ86sYmENZdjD/
uodN0kzyj3qiU9Vt5yUEbF1Go+tYiN3lXToPRiQZkiEW4HZLDDav3vhZWo+jBvCVwXPGqz69aqcw
E4Bx8vJ6h3q4Yo6+lbwI99Hq71GoQvf888rXzAt4cgtJXyPZaEpYVakGvqblgGi8Bnmdh4ykx9En
XlvXbtR6RA0xFknLzSpZ73m/wSwcOUnMPmLKHcXU0wOiWE0WO91YonuLfGQIIwA/eKsACMLRsu3o
gvS5RFdQ+1m6OWLRqFjbivnvnykPQEfkdwlYjuTrEK+FUSTKDE6pWRg7Q2sy4BZL9qJaqFAU+k5B
nxcvoh+G1b4b6srFeF5Eg/ZglUfmBVcVwajrqfaVzriVO9CeizdRWkFEAJHpFL4ZN6+RS/Z2ZW/q
AaTC47CJzexdiHITWf2hLcBzd9kMllzH8adIx8yMTB3s4VgI4NXWMd2o7m+d3qhN/F9W/FiQdMDA
CKriSQ5BjV37efaqO1ui1mDPeraQ21Tw1OWdl9b3Ol3lpT6Lt76Xe746gdetIqVwutwuoGp542K5
55yIXm9M60tXH4AVnw7mJkvv6HhbkM1/Wdd/Zc7u7egGmAycLNZAJqAqpmZDAHqSB1ZaiG2bJ8MH
d2vxeFni0sUNRf9XyzPIOz61LDcQRALuHJzoUYOb274pk6fCLX2kdIPL0s7Bz78XFQOIIKBA1CNz
SOUAXKmYquJvU8ejk6+qD6aRe7X97Fg/05mODeztxnsV3bG/Bjo6FS1P/XaDYmbOCNF9M4SAGykY
CwodOfBszUcuWs5ML2eB7x5BgmQ5djsoU0sgqaheaRS2o0/iG2SagUV8hb42e/KnNYC9RdeIAtQ/
MiXLsacpL7UKMi0w7WZ2mKuGr0QHJw0V89pqtlO0sZQg0X6sbOh8AGWXeCxXqpgm3FFYrkEuRkT8
1t23/a1pwRH6vTgUDJ3jfRDlIZ4nGOaIrLUZgEU/hDcmalQAbgUAyul50bp0zNzCKGcavxcmUoBY
g/iGvubKGlH8/JfO9DySNH/J0cnsB56rg4CkCihnNaWBzpOwVv4axhpGOofsAAyeSUHOGtA0PgDH
RYNCClLsdprGnhPD55SG8ZlpbGWkYWn5kOPQwQyN/4ZsqE7TFpqiKqWvkNIHFpDn9hTo+81DZKxR
9y2t37EoyT51VGFiHeUZpDWKNsh0QK2C4tIKamsNxPP8fT6v4ZFWkknaABbgvICoqrzuyCdx7y3A
JTYHWv9CXUsHqbf2qkU7wt+q7FEb0Ki/vXwolnzq0QfIyZVyQDsSpr8QJlRfRXGlOgfNSH2H3BfJ
WjV/XjbZLI9FSTEBbyKjc+O48rvJ/pPR16zEcL/FgxpFGKemITfyFeWWJGKB/7kWpdWlU1IXfL4w
TOMrVa6z2lOiyqODr6s3ab52wJfM5l9p8Kenxy7SmjElNe5/u6yukqrb1V2EgPP35Q1bkgJeW5w4
DKOa6Ds5laKklpJ1PIJxlube7dgLq2nQ8GhzWczicTsSI0VNukPzRDMgBlHkdV8Z4QQRyWDu2oKs
tKot7BLG7zFVieZFy8JYiqRRkv+vCdqu6DZ5ZLiBUIsWIwn2fdoramC2A/XQKNquxBPza0QySBMk
SsC4JpBvyaAyZc0sWhS0QhUmUR51VtgARnX4ihHORiZLAYsz3pNw+w7GBU/Vmxo9qgodD+OieQVn
kpocxsnrok/HHT1MLnvaWmPweQkSKOvIc6PFH7i5M8jWqcSm4gD5a9TKT5za0zFElzPuscn2R4ZU
nDB3Lpk2CTG8zFT2OtM82443Zp9s+wng5rG4TUr0YVtiM1n2s1ppnuPk29zNwtTNgrp0/QxA2pfN
bcEGLOyBDqtGEILY4PSTpwz5hFzRwMtjI0zOvcbZWNGmYR+x3oBPYEXa+TjI3JaC1lbUApC4Bo7f
qbjWQUKBzOLsAnM1PwXmuVGOsswHe9ppYiPYVjH9yxouOFr4IRsgoCjuYc5Reh2YleMY+WRUPhAZ
giRGkc/eVPFt6xwaI1nRb+HwwgBcXJNAM5q7b07VGweRN0MN9VCVD+oI8Wrq5elX0T9c1mlh10wM
w6PqgLFtzDzPOh8FGjYvlSTj0GnotyZBro7uY/FMMrww+50NT/9/Ezd/zpG4Smsn1Z6XcIhfKpd6
mnub8jsavZSCe8V/eVRBOwylz6UNsCVKq1jUTTJ0qlX5AJ3JHZBo916aaUFHXhPH68z9VN1UkXdZ
xaWds7FtOAM4CoCtPVUxJswcaC4qn7dBD7DDMv9djs9CbVeWcsEaAWbwrxzJvceFCwYSDU7JdHYc
SK2WZyoGajd+Xq92Ac2WLTtA3FPA1SJoAkLl7VSnMR7a1kggy9buB+NeGXyCdAS4/VjPPdMNbS2o
6rBF41aqbx3++/KKLp11GCdEAw0YPzJhXmHZqVWMw7eR9uqvrPm0zZDwXe36qolGFrbNh5VzMXur
M42PREqGSvtoKDsLu2iBUGKa3KdCXxugWdzAIxGSB6OWPgqTQ4TS0ENjtqESNyFvkxszy984HVe6
u5febMerKPdeEyvvaqfHKtqN+GrpnZ2r4GmL75BRvALR9ZMSO6GLtG9vvHfOWmS19BQ/kS4dC7dy
+7F2oS3t9lmzaVIgPtWPCvuK4leHHqr6CbyArf5cGyuvjvNODdylR9bjSgclUQgpRweS2yYNlBb1
s54eTCu9a63qpavzcBSPo063SsyBhP806mgEzlfc+eriS3dHpltjJWosftZ85dEDa0TQu36R3vHG
z/m+nPBaf+vWGh8XfdFcVYYrQhOVHLiMY6wOpQGpVAvK/snu7iMRpuVKELZ0hwCB6f9JMaSoOUsj
VikmpJgGIiSGWCWctB0xP8nc/fZ82RksxGJIG4E5ZQZxwfiFdGoSeywNDYhfvuu8KGW2terX0VWe
WhU4nJV1SE10T5trBCQrQuVkDhBsNEX0EMorQOK8gKwuRcqBgr9DPdhx4llr/GOzQ5XcD0ZcUQgF
Wh5wyOQnAoas3Ji0iP8w4133xCPtfkTv3eWlXLCOEyHSwTALq4h64Lr703DfI48DpEtQn2D5Vm6q
NWUk208UR6vsepbj/ETPKioLqLCu4XYueFOEn5hcQRYDA8qyqZcNJhEzlOp8VFaN/NWtNs60AbEp
0rVrm7O4bkeRrqSPSzAAUakQVUd3E//diCc7fjL7lTfVks0BSAebjxabuYP99M51OlqRyEGoVBXU
q7K9q73Q6t0ZBs/sf03ovoTP+Ht7QOiOhh5c8Wg5lI7W2Fg5mFsgER23ntJH4BKIDxrQpkj+1601
iN6PRMk5C9QcMrPJZlEAtAcC0E4hb8BI9KbKub+s1Dk57LcoPKFmwjnUBKUItwMUWD3EZuWPfZt/
lVFc/XRqTXkXpKufOptE5mas8hiwkzQ/5NNkH6wRkNxbTXPpPmN2VXnOkBj9PbqrNbZJJtrwQNUL
vhJxLHhRFLIJyOrR341yk7T6tTkMHRvtCjEVSLVIaHX3JsCIcsyE6hX1RPtxeWGWDgy6HtAKQBCl
omB/al+xxWped5BH+8bLKnQGfwwIIC313knoyvW3qBvKvijaIxN/VtxQjLZi+qzb1LQaAGbpuCF2
fdPGNeYsp/o2y6tkB+VXWh6WntHgpEQJb6b6PH+x0VxvEiQ1a4ycW9GrA9qIRzs2tKcpGYjm6zzv
P4SlZztiFOafxmTuD3egfNNxAAt6A2o+ezRRm+94sMSjB/wQ539Iu7LduHVg+UUCtFDbK7XN5vHu
2HkRbCfWvu/6+lsycG9mOMIQPjfAOS8B0kOq2Wx2V1c9GHGiJp5QkGGwtaoPQ6futeSXGkJuLdOU
xo6FWvoKZgX1DkkKJG4qvlLtB8MzZtqgtwX1KBYQ7ZfgURkSgJ/L4k0mN7IJFQztvpTvZXm0w3HX
EActyeuusvL5zmwuAfHk1Ub0ue6J0ZSWkKLpmc52Nr0vdVU1TWkL+G6Ldv51i2vdxzOTzKkdpyEY
dbKYrB0RrFzEA4/30oOV9E0pgSSu3JrBDepMbeXm5X1pvlz/AetLBpkZVJIQM9g0A5ctOJvSDiyL
4k1Z2E37YLToy4EjGb0HOMN1a2s5Kpb7f+bYBCPByFDpS/iqsQhMo7wpzOPUb7vKEjCdtggA+NpL
CeY/NHm0P2PN03Bbe2Gd2WcuG2iqgp0hwHKDeRtDPjr6BU7qQLSm6DlUNqP6WgYxZ80rWcGZSSb+
QLMbTYllh2X5Puz/itAt7L6ub+vKFXpmgrmoy75P51HEroYQGS6AzxAlV0V71cw22WzXy5d1rltc
CapgvwJViAKGNNDhMfsoDJI5zMoMMmNzNxmQBDWoWX9Evqdzv9maKbz/IXBCQLWKHsT5oTTrDKM4
AZCwo/C7yG0VYjxGAia7jI4zD1KzkvFg8gezTcirJPOipkFasOmAqAc6uBm6mPkBuakTx599tbm+
fWt+iKkSvCUQ2xZkMXPspV7U/D6VSot0KvDLuU66lJKUhPbQtMVMp0aUQwqZ9fygCUY72FmMcSG7
CsaMgz1fc08J5LUQKIDU5cUIah+EvpFPMXynwpBPAH5XDND7hs7JjVe+IjQxJOg2YNxVgsuff0WR
iEYrzUmJRipNwagsyo9onJrJh8JjEF07DCDIUERMjqFEz/Ln9DmmjAioDy0DzJf5SznFVGx2INbL
hNHLinCLi4/zNRdvZ14xC+UdWD1NCDeidHO+OEOo67KSCly/4peYeEhpqdRFFDP6/Zi4iflWFC+B
8hLnPFrW1V39Z1hnXqRj2SViq8AwEXqr6kB2INixeaf673La02pwI39nVp46byLTashdrb9Gwdtc
HBsuk89KIel0D9iIMLZT1ncafoog1JYK5x0kAImgQiu+x3pjKfVGzg7BbOcTDQRgly0/H/9DpMVL
mWBcBZfZxeSBrvhKQJQK/7RhOrF6G4bgSyneOB97LTEBrm+hcdWRg7DsAbLeypmvwUqPbsTgpvK7
n3nG4si1G0+7Ou4tTe84S7usqyyCF9I/uYblGJ+kJgWkk4U0A0tLIGQuyT19fgv8I5m8tgmcrr6X
xSdD+YJG+PXVXnxVxuwSME/MNnWrGJkCMK0aF66Amqc2/jRlXiwAdwWpBLCqAgx9bqEOpEBpGswX
LfBCRXKk/jkWPCJsuiS20og3bXYR4WEOrQZM7+KwAn/EXFzqDNp5IwTcW5IOuMOsuCVWE/8uhIgT
FNZ27tQQc+03pZoHjY5ZXFLmj92cPyncd+xF6F7WAlJ7Hb1IMLl9j7SefJyI+Kli9MB0h+2rAYHV
ClQZnLB9kR4yJpZVnphQxTatsm85oeEZqhl6BEpGolpdALjPXcWDvax+nJMFMU5uJqZYRT4+zpTs
JCAhBb2kg4EXCg9KwDPEuPUoAHDZJ9i52N9JxnOf3tTNgx5urx+ete8D3VTMzi2RgrCY+zGejVlb
ZoaC1AAjqvBWlhXGlPL762bWPG2BmoBDVsZ/bA3ND0V1JjpCg5HEZC/6UkeDVoqfr1u5fKnAFQBE
N9H6JiC8Z0FBYhvrOfCymM/ohN9dpXiyoFAB5LuTmtBhDA9Dgxho2NVUu2YXOAGOlFEGVtoZ/yUY
YkBcQYsEScsFRZ5SagOmjPBiqOeW0DzqR5pgarQmBSQYCmsQTJBAgbyujGgTz1Yxa5xfsASlswv/
ey/+/QDmWGhmlWb6MgqjQT4k79xE3+fgKYH8epCJDrC8EKPinMQ1lz1dM3M2VH/A+z4AesmsRzdq
P5rIKwbFntsPzndeAtO1tTFnQ83NKdIlrG1SIWmRg6e0HEBkode7ABzwFE9IW28/lDnxFiRsLCPP
UXhA2NXr7nS1TH5Mkl42hmWDG4ykpbJHhowS4++sflbaxxTetIBVJsRrOk7zaC3eoUaEwhRYfoGC
YHbZUKYwgRI6QqoUbwLdpGYB5v74sTXsGEjK3r6+2Rf527cf/TPH7HVVQJ1FgPqxFYTzr3yqnJ5o
u7JDO2EROZTMr+vmVn1IRd6y0E1jnpdJwjGKG5sob0AssjPsqUIv8ziLXjzxksHVZWFcEoQkC6qb
TfbDaC46EsFOlT0uh6KvvFEKbKO6MXgabaumTFA5AZUjAj7A3OdlnYVaHVcIBaJkicFGEeyscCf/
PVI4BdY111jG01VVRqcdOcv5VRhNxth2kOS2pNZpVVuT7vvkVtQG9IoPTcs57WtXx6mx5cec3LtS
lAD/rcNY3je518eSSDFz1G7lTmk5PsgzxSRgSTJXJJNgShmO+vSZCneQHePYWHM8ELggwwNeBpPB
zFeSGgDOixgOUXaowXboNoPFo5QFICM5llZXc2JpiW4nGxdDe2g2C1gKMDElKMAs+ce+f7t+jtbC
/+lymHMUVz0RMbmHrJhEtAINWxVRSUUl/SmbKtqMt1XlXLe4uoEmAUAQFDR4rDPOh8sm6PIJc/5j
eCSFW4rbCKQ7McfreFYYr8MLzuzGClZACWJS0H78RhF0F0nybRry4COXjXIogeLE4rGG9SAgLV/y
5EuFwA1KsYH5/QzJQp2DksksqValtCNfeipsQbYu4/pRd0HXQwREAv6j5lzjK0d6GTsRF3gJmq3s
kR5LtAHL5Sfo5EvWHQBZSnXbFzUV9U8Q2XNccyVULeNgANdBtRAtGuagoa5UAE4qYsFqj4Kj4KIA
9US0cWMKxT4LMG133WcINpC5yJeNJbjPIGd9MaY4S/XYKQq+5ixqzqAZDmQ5r1tYOWyGLBNomix1
QJCHnn9CQLbSqUZ3Aejj32VwBHSFximHc59ng/FJkkaingFnB6XYGmyKvxNdOEjG6F5fyYrnn62E
+TZDlKhKUMIT6hjV78ZKQQmiPEqtztmx63YwrnG+YyCWQX0MFPCWSHpaiLdhBOlkVKN5lG/f3C3s
x0dNALBB/M/UWVJFGRLOlVLjWT3XoH2lXT2VCQ2JZNq+NKLvZRpFWDhZV5mOD6qnbTiMw3ZswAkR
REq+IVEH7OSkoTaZDmFiz0Y1eHMYxi6sdX9zMREjWqNkeGe0pp85SR1DiDAa50Cn2ZT4g9Pi1Omb
DjK4InTXGsVJ0lIGdGsef/nDLL7FQRMczKicfo9Bqvv3SScrbwS9MbsIBYhtDqIeeEYqaX/8KJnv
9FTOZFsw+twryzIfqDYGQ4yOft35Xu23en8w60QAZXaTSKEnBUH4qwbq6JdQV4pi5UURvpWTIUVU
CPwst4wWuCqoLufuENexyTnqa4EFKNqFwgEQBoweMJ+5xDWYSRjw9nPQUahejfS1JJuxOpTEQXft
uvOuHZFTa/K5tSDuIsC5YQ2AJwqMNXramN1DceO6mTXfPTXD3HpNApYpc4IZSfkjZfeJ/9B3nxVX
PXnZG9Zz0YkC4xtyVBP51vlqal8NTSXUkPpXn6Viy5mnkNskjEHMtRdiTy9uzepO0+6vL27txQEK
2X9ml9WfXEdDGwYp3gPgAVD+9L1Ki+whbRKq9Y6KYUyR3DaC00aW0G05hle+nrnUxRE+QS0MIPS5
YaOaW8EkLfje9eiTFL/nHuRc6n3QP3cQDNKCyTHwIAgSdTu2xzkB8FcDoDMsdpOie9d/y8oNdfZT
mD1oayOF6C1+ChkkDd141RZUEJgrLbjwgcwAmRbnnKwkUlg4bigJCHARo0bna/c1P49INmQYNNIe
ixRYFqNMLDXzj51QfEFndNNMzWNJeFR838yojJOdGmb1B9VMSgaQBqFAX8xbX0yR7BjA1LcCaW8w
djoOSIGSeB/PAA7sklDw9yJ47yILSILwy58UUbDaRJMgspn1d6I8xZsY9BUFJUKSynTq/PYtTNTx
pQ8gxk1jEla7cOjV3SSK6Z0Y40LOA56Y45oLIytFlwWUomAxZNGrcTA3bdiP0DUT+h5F8O5GNBoV
UYG8AeufOHWdPKEic6emHihEFArFzq/rDnQ5VY0JKzybwVoj4nOChuH8g+qBqjej2WWWNj2rpeiG
UvZiDjnt4/TRRFskMETMYPWW1NRUCse7CJD/Vo0eW/mRdPGNLz2NmEgVFB6f68reQK8LrIs6zhlY
C9m9gbKyQmqxgshHDtK5SmllK9LnW9SWqF+ETjmLNJ4+RqgtpM2nX6mP1zdm7ZCD+QZKm6AHFfHg
P98XEurgzIxEiNwI2S8FIEyz0V80Kf15egGSj6UqhjIM3grsvTPEo6ZWcOtpmKkG0ddF8yP0Msxy
X1/PyodeKo4gmgQrBYYE2HZPI6EDLBkTCHzktxEvb/IKyGAt2dm868Vn0rl+R0HCpFQjTaEGAibA
NNqGwUZULHBqcX7N5e4ulXyUNSDuiktXY3JEMQUjKQ4WynEq6N9DIGww6cdT0lqJGfhyCK5ocxko
6WpLvn1yQwipiQQ3hL6t7d7cPi1/HjxKrZ31ONFNSDcbTuZ7ed9CS03FDAZYAXGuWXbnLux1Zaxw
IwUQyIUI+AigqfwythzQy+Uz4dwME/SRPipVs+j1gYuFDuQ4mTzupctrZbGAd89CZSWi232+cWo6
RVKmwgJm7Z1JfM5nO8kxpjM7/o/58L7jD56V6AACgcV2kzRt9uEKiD+JGbd3bR5BfrvNfg5OgpnT
aMLsGZg91F5rawi/VqbbV2i1TsIEipvwOPtfdRO5EyCFdMZ7YuTV8NY2E/0rXJe4NBHkmSuzKHxJ
Ad0mIiyezFF/gxbrkhz5435OfgyUXJb5zxaLXowGoM1C6A9bytyCnMEA+dleifYG77WyuiZVQWUN
mDkis3XJJNRQ2wbsDAwtLZXEgoIbppuOafs7FzxO4LpML7GmE1vMKR570oA6FbbweEVO/leUkJNv
NL+wiP4xo8AdEbdQ3H58um54ZY14ipng2IB+BJbIpHmyaUSNTorcGrKvAKyxco6bmVAx3ulm7PwH
WygzLARTgM99X4ankWqosxwcgrllApkuEU+WPbFUMZHQ0fbnDVUJsx3oTSPnADSeTV/LdqrkYKpg
q/E00JAlJgpgEmZVOPu30n86N8ScuVKZai0dYajL9kl4M5feqPyRDQcEjTn67X2+R89FlF+KYms0
TpdwHgiXqSrME/TycOthUI2tFeWqmQZIRkGSog62kDVWG2nWsPRD9ccc+D1Z+ZPwZq5XboAzm8y9
piCayRmBzZmkrhm7UuZvdGWntryOGm9xTFApq1aNy7FGAx54UDDjY1ETBTmTpILskPRWJLqR8Xbd
SS/fyGcbyk5T4C6HuLiMxeU6am67trFn8ntuCB751hjX259bQ1oqghAMTywwXJ3fQdMo9jXK6Hj4
F5GjTJWV1AcBlb4ErBVVN1BAaThJydqBP7XIfDxV7TCbqoPCQZBKrxkBJE2swdDcKMzABcvLTlat
yXjBot0igViFyfwAVInDpMb6MPhkT7lOVWh1RFNhy8FLLvAe6RffDvA46F9iUG1JMpF0ne+mP8hD
33WSgHarBdZrCWyHoSYD1HljxPd4sV3/dhcZymIN8i6QhEB6d3E9hJGaN6kPa4L53mSBNRBOCvR9
kZ09BxkLzKXgh6Stihj9CM2bP6NNunXnzV/FE3blS2R99DSxgCSysbnuj8VPYFnTEVKAOURy9C2F
cRKq+6LRoyrVBZqLeAmh+tAem+IlBmgtwQREhsn84ce6NYxJ5uOlGajLexnuEUy/U3Q5MVFUxDRP
3VJ67w2MXfucs3eRnjMGmd2Vu7ntc9Rt6TgeDdlVoIQuRd51H7kIlYwN5nr152DO9BA2QoRkH7qU
Q0cBVa8IZy1rvojHFSo1KHTCG5k4Ath/E8oR7NTlU6qARJonarS+Wf8MMGFDS9ppzorFwPiIioQk
3YcjJz3grcE8P72tOilx0sKEEYIvFzSQM+H5GMcEO4NZSCBXypZtaoDBI8GLaHK+w/o2gTEAfAgQ
fiNMNuCPstZjiBZriJsFhlfXD7L2cN2nvsMYGxY0DDejOmKAxJLNbQYt1AStxyq0Z9l7xdTkSwpa
f0/ykm3uNRsuKnjViU/sMYuqcrUT5RL2eld6lF77V9l6SCwfWg53h+EgH3Rb9HSbs0gZX/vaIhmP
Ju2chACYYSeDxA4q1aprezb3fQdVbZ1q+m24qAoAzpo0tsij0lz1E+CsAcZTUQdkKYGlINESvcaK
df+mym6N5qdv6CUsnPz7zGkK+r6PQZaBq2PSLKL0zmRQcb5JeaIYvHUwR6rSlECdlhBX1CnNpI0v
8hABl/Nd50thsb416YR4CGACdQ49sH9H9/Oh33yCIDf8yvcp1dzMLZ95ondcs0xiEflmNI8DzJqy
NT3cZ1+iFdEMGeF+ePs12dn22bQzlZM7fb9iL5wSn06CqiTSDPYF04mdIKKXJNDZpNVO/ZS9yTNu
qq/WfrqLUzrdhjgLgV3T+Fnc81RzL9H5y1afWF+OzMmlDJ53YCJ8HIlJpXPoFC9QN67p6DuCJ/8K
OTfXNx3U5VpB74JSDxAsLOaoyCKpmJcUID5UX9WLbKEcvte2kjc+QPVxV1PgaPaJSHk+u7rMBVEM
LXX8gQTy+TKNeB7nYcQyx6SgmmqXaDPEx1qxlGlbqnbsHyte/3N1seCZRZADxQjqsYzNJvH7rhSw
2CwDCbjo5B2tvHyvPmAW8DC5mMy/HzajFzs/xjbgm54aZmKr1lRt1YswnJjHVqST9ESAW6zUzfVw
uhYITs0w0RTfEn0CGWZE+Q3za+gf/b1uYDVXPbXAhDRB933ZB94TA2pWReVd6ZK7ltLg0AS2Rg36
3Gxy717Zqne8c7FyPSloZ4oE3DAoZLBDK/JYhupcTwKtmmcJvZoKJPjbkTeRtnKzwwougwUqgZk0
JuAocWaqaT0jzhEnR/MkrBO0r3mi3yvfCUULjIWLqEoChcIEbNGvdaXLIWkcm8+mfi+GnMG+77Hl
s1ONCiQ4gDG7D62kRVno/HD1UqVisjkLrf1oG1awMW8Vanix7bsVbd1onzjtPrsnVuCMVmvNL3eD
px41vDRymt01t4g1e98hx+PsgXFtK9PAfk6t6650sdPMT1z26CTMhUbUCgD0hpgeOSbDPtEcxf/p
cYAJfEM8uEElhKF1Zpv7ANPFIPINrTI+iOkDUTj//nKc2F3W0NPRAMzTdMBQzpcg9GIQZUMRWq3y
JdWPQ7sbQheUUGHEMXTh+8tCTgwxexWYPs5FACEGGdNZg7+L9N8kdbhkN/JyetkFfedCioKs9uKM
pTPKkkrRYUG29jJSUM8eMOx2/F3aAFZYgdceol1vZduQxkf1Pn0wt5mNDMATngqH1zS7OCOArIvo
gKFqj+l8dCHON1fJcnCb5UNoSfJXG9kdBl6uO+DKpp4ZWDbjxAGzNpa0KYIBVb+dfTfMtiUQqTzc
woqPoOsG31PRFoCkO+ODiZ9JvtouVqqb1G9oLm8WigsjRUfFvr6glRN1aoqV/pZGs1CkEabG+Y4U
XtfseoOT0a6tBtWQb8VIjHqzl3ZahGToWgUfhXySEjoWe7+B+hhaqgnH5dc+/6kl5sbMZW0GvgiW
CmjixTm62Nxx3Iu3Bzzs1ATjYWZuiGJREuyXq8s0aqjs+HbpNIE3gZkBcXP+c/0DXT7pGIuMywUm
ME7pCIu14C4yC5RYlZXvg0OFVIt8qobFA0NfFq4Zk4z/tcKMK4LAZLfLhZsSLVPrr2mNlvgKCQF1
olJmC/bkXV/oiieiUg1/B6oR4BK2edgOQ5+QRgXvKCp0yTPRnLjmAKK/m2lMrIINTB6Bd4CoiFrn
x1cRtLnPRy20ers6BlSnxk6/zR6gd2eBfedLs6HuZrU0OeTHL8UZ6BGwN4h4ZPR9oMHH9fVevhgw
QXr6YxhvNeqsUSHjGFqTFUPn1AxtgoF9ez4QK/xoHd/N6VhZhe1bMtUK6nPu+5VQdmae8WTMZ/lG
62MvUuWvQWhQqrSKHwrwt19f52UXmlkn48DxoknVzDA0OQrNaHOsXdlJn8Cg89BupM3sPfcWcSHo
6hC7PZqeues2aM5wJk9Xl6uAlwGvJGTyOnPvGsZggurGDDHtaccKpA5szbideVw3KxEI3WLgnUEM
BFY0dpS3ixQ50uYustQWmJanKHu+vpmXrxFs5qmB5QecXEB1gHpe1MJA+9kgyJk03Ub7wDG24cd8
FG9VL7Cy0HHMrbTlWF47n6eWL85OVMlVD8uNU6S0fyVfnTffQq4TOOcb4Xd1aCLc67wMnrehzCHp
5S4PQe4SWWXiNtldW35dX9alWyzD3WhNfxezL9K9KITQY1MHQJ3Gcrsx/fZokLnZtgWAtNUY8uBj
l28hNASWngB6xohAwBudf780ncuk61EQCRVrcID2xxRcaw/vMzXsNnNqOrkxfUmeUDIIrD8iujyc
47jE7vMQiB+AIR7Eb8ywEsJ8RmKMAnQ48QP6CMFmiXbkNrgbKLdIcPnlzg0xK61InKZyBEPqY3oA
KnemQMqX+2ibWb/kT9k1TMojVfvGRF1bHBPTkiyf1UaDTYBXn8SdaJG3Dvv517iNLAB0afbBE/5Y
285vaVmIMeHosaQvvS5DIneZPVMrlZLYyUN7NO8AgRRjG0qK1OcBdVc9CNekCQIyINYuiHXFqddi
YQ4xCXpQ7HibOYNjOrg50B2BIFn8FTzpN71hTVS3x88OnEUcB1q5RBe43r8fwHzYyNQwX63jB2RU
cYUNFFClg/HVHl7/GO60G+1gP+4xneAAw13QfJ88EeAJLXF3bGer8ilwGZxftHqGT34Q89XxBhpn
M45QXJgcrQGLYu1GSJUxtH89Viz/DutdgOOhV2kgi5XZTkqTzp3fdRDMjsZbKWwA93WH8q6TG7cc
3q+bWnMrcMyCmAlPUTA3M7dVUqlAYBKYMorOvE9ycbwf0mY/T0m9KfomsuRp+FCaadwn0fh53fbq
wRU1UwcDNrRN2DGXIVBGoTawnSpik6/nTsObml5ufHYjQQW4POYxygL45XkQDGLwmeVaDHiVClk9
AbmP3oJAPPrV6pPVA7mjg738PyzqJO4yYS9WuigsW0SGqLqLwdzc/hiJDITdKT8Kk+U0aUvEXhEh
fxiO9838WUSvLdQdpgT89jMvQ7/w+MWYqWCUHmORIkbUzjcQfdmgjjuQseD1jcxQFwim+/LXwtRf
hRRw1Ot7t2JtUdsFa86SPwFPcm5NjHTwlBVxZY1G9sso234jR0bthLjK7nt/4gEfLhINUCiCj2wp
dAEkeXHMwqCPjMpMKkvEODrtqgTqNZKc0LHFi+TnKwM5+TIbvgCPWAa6KA16MxTrCgMCpRfWuZP3
/XaM9E3bNZz88+JUYVXL2BEuXng8PP98E7thAMl6A1NG3G4yffRCvbGvr2Zt4zDThHCB1vzSoz83
4YeCiLZOXoEiArSAfdD80UOhs+VZ/3vd0GUdHotBFo09wyHGRbSEr5MstEL2W5b1UEG/BEpvYreH
KIZj9v62FHVPbOtjIlc7KSldyecB4S8iIybEMGOB64eAoQBvOMa0qUzBXIDwSOyUo5AajlS8meOD
Lr/Ic5dRtQOnU/Xz6W4sGNM/BGmiCH9hr3mQOXcxENGVJfuT0/qzU7TpVsp6V6vqG3RdQXnW0ExQ
7CxTvXwKY86nvbh6FvtoPwAyDMihwlYl6y5vlUoRK6scNOCTx0nH8Gt/BPtz6JBYyDD/10nO9a+8
5k4nNlnms07ocRJQFQZHlw0NvN8iiJDyFHra182sRRcdK1rqXAAZEiZwZnqfokMgV1YUmZ44jJ+V
pG5Qtd+gouReN3WJqcc2AlGFxjiCJl6CTKYQ1WZKZqCHrQIiwsvEKOmJHUBCS4paO4EuvdFVdta/
JCBY6/vA+3+aZ5ZqjJAZCiqYb7pRd7IMDOckGpBEEIiSQPfewg1yi7xlwks8+NDV+OAb9QfnR6yw
AQENDlQZzg7aCWyjMkKnAloQKmpIYXynqRCtH8DPYPrVuzTJu9hXvA4KeV2IoQPELA5uae1jQ61R
BUJBgmq8yJze3Kgnozb1ygIn0s3QjA9lMD8Igfhazebb9YWuue+Jqe8YdhKjljlZiKAYMNWWnV1M
eXYb96hCaDXhSR6sxXb0CzD5hRq4isfVeUySp9ZQIKKIGwu6A0pVvg1E/by+mu/KwVnOBNc1AQRc
ZtHRoWGDe4aZE2R/cgl25W1FgGtAMvinSzZpqtC8eQ1bba8Fz1O59cfHSvoTm6VVpTdC6WbzRs89
MkHFyykDTy3dQdle/3GXXxVTuwDsYZAHeTHGOc7X34xqQIo+Ki2psmVpph0gb5P8GZsP/8HOd28G
BIRgu2AuuNHslR5U4aVVpD5VwVUcAzOVKjuS8/SsV1eEJS1JMCC0bNM3FMraH6K0tCZMMrTzg05e
J/92zDhp/qXjQCoVpVSwvILpFVjy840zR5UMhg+OuXZINasSWs3yfWT9P982nAS0sDHhAu5qxj2b
TlCbOgTZYl+O6R4MfcJNUcuaLUMgC9NeDYce+fLgLVS5mE9fulugsGW+kgQkyTj7oBurdR9JW+ep
nW5pBS/hXts7AAGQjqLpegnjRjavJOmCYx71Teb/kdPX67u2BOPzA4dlgKgKa8EMPFLq82+jJ2E/
aVlfYvjdVkrqYyaDhHtJVtFW2JLu73Vr66v5Z235+5NoJUl+pKQJrEWD6sxicNBSHm5qOYUXC/q/
zOlCQklJjUpDV6kE29Cm6dxQ9SbREsbMizTIRQAuBfj99UWteIKsoOK6TLFJqI4wccEYw9jsRwWM
uGj4mLMrzKINDpzrRi6LPjg4JkikFoaYhR6b8Td/HIoJXBNg61czWytGSzcETCDFeCPHv6ZYe+qL
Fzxl7cS/B7XC5ySWe4hj1qZiVzJvnO2SI4L5MfL5d2wGkFP6Sw5umvfCjIjbOgFkuRPcRrQ1fuVd
se8hsmDOgpMON+M4cSLKypbjQQhwGu4hKCOz7WV5RN0gLtA3yALjCe+2wAJvWGMlTcpLppaowbgT
gboPJIUWaAVSivOVFqUURZgZqqGWTTBmKrRwoFm8q/TgU9W626QCxdT1L/0NLWZNIgdXweqFYUFU
bM9NojGfG4Pe1lZ+kH8vFdPI+XyLbXAOO4kVurUD+g2n2zwPVKX3Px8gNDCJKWFiBHB1pC9s8kgM
IVTloautZqJNTYNjfjfDrK06wU1vKS9KSvGqO2ZPm4QKvMx18Rtm6WALwjDf0mFHPYjZ7QBpv6AU
UDyRb8oDcBk7Y5tYv4rXYpu4PHmyNScGPRHIGHAe8MRjuxij4oMMqcU+C4+NNW+ghuGBjHQ7OwB2
bGLOdcG1xoS+MNWDWTOxtMrRdsEOgOjb1I4g3XD7RvY57yW18nbFwThZHONEuplWktRjcdM92FMw
CEcBWkht3Yv59ejljrj4aie2ljTjJKprUoyj2sHWsOucDxTrvO4V0vUU3EjueMtLw9Yi4dnSmIte
Ih1mQZelta8YW3zX9z3tdxjgIrSkwWPr1c/3Ge9MXj4nzreTedPkkB0bpAI2jftsE9ogArMnKzyY
1EVzo7Jbh7ij9wZlYDf3Xq7Hg8vWOEYrUIBYCmB4ywD0fL69Q2oKzVTDtvRp/kneXf9GRj+jc1Ed
mHfFltteWAl5Z/YYT1WjTkzK5XOSGzy5b6FSi85t+1oB5TIHVL6FcoyV3hhWzrniVm7uM7uMy7bD
ZEKME3Y7q3TBLvnxoHqiyHfX9fVB4gDw5gXCyvhPKsllKJk9ItxO9rq/2Y1ihzaAj5Zp1U7/Hm3f
w123n7jDqSvJD9b3zy7jQ2aOIS4SD1AlfE3eUWUIqH+oP2pHskYnT+nzPU+EdNUg6uoQqjPRBvt2
rJNzqbaKmsuL4wzCfMC4+L7NefxXymrEPrHBOEs/YyA7j3BdTBZBN7txbqXtZN0+vPpA1KFLQvWj
vL2Jnv9qdHoD/osGrhfuI5sczadn4+eZmIpRTmKAEARFM7ZgN0RqZMSyjJNSPJXTQ5p7E+90rDyZ
UPZDtmcCn7uolJwfxlk1kspP1NpKyWiDg1GSwcrh3wQ97ypcNfQ9kIpXMJ4ZzGkQilgqkpzUaHRb
0y7azFR+I1S91yDGMtDGrg4iel/zXSdyNnH16kCKiZeuYgA7wfZOQ1J1VTMBQje6vbEp7wKkHY52
K3iYNrwe2lbXeGJp+fsTBwXvAgbQR1haCBYtQL8olCH/gwkI86CmaAC1yp6BqEv7YEjxvar+OQSf
iK9sqmhr8DKX1ZUsvBpojyKZYHOJOkfBup/geYFw0PIHuULD0Jp4mt6XXVFcBago4TRLoHrF0Trf
sMTA1Kmva7j6PkcbDIc08XQnoNrWOIQpnZ12F9LjQIuNf6NveSKri8ex1zzeHTK6WajOgM/i3Lg5
heVY6fBI3ejuJs3YdK3pRgPhfLH1Rf6zozBcXNksQcRrhJ1phyH6XrHATyVYkocY+TB4pjOrNBQA
WyqccGm5mtBysXueOsR3c+lytSCkRi1BRk6qnK+2y6NQSgo4jnbTvBsPAR5dBxDn2tOn7tab8F2Z
qfK7doIncQNevs8I0nWcjVj1Kbw4FtVBIJZZLE8SkAxCNfgF2bwdxnvdrzAM4BgQWPgPR+TEDhPC
p6wypiKEHT9T3BCcRvCw5y7OMH44cdpDa1f8wtLxv0tigtrC5hYbHUxNQn2jSb47qKZdVIUlS/1L
rX2mdYlpR07ytppAnVplTo3Q5src17A6L1woCSZm/k4SrTBrjLaiTrbgmUFboQX1jCFv5ca5vr0r
tzDG4EwwbSwQVIz9nztSjZw/j3MfjqTHFgTPINz78w+oo8MMJDBKA2hZMa4KGC3o3xd6/1wK6QR9
Qf0NtD7RbF9fyNo+ohIF3pHlYliIXc9XUsoBIBNd1FgZeJnc8pZsfVe9Ef+0Tu9ApwJaQDyLK2n3
mUXmy+ny1JkNyEKAxkqB4pHvhjuzoQB7NJuaR5iw9p1OV8ekhb2cdGWx2IoqYCN1a0Bd7/oGrgTQ
s9UwCaDcN3ObBbBQmlsVLBdCA1FE3pYt7sTErTMjTJTOylHrahO4DdHT7kO7c6A5mTqD/Th5+p/r
61nLFDALAoIJ6FstfsE43pw1qVgXMQbNP/FVMPmSUVxEI6097WZ+4xhbyTSR1RnAUWAqWyZsc3KM
oO0QqGljyZ55Kzrz3ndNq8Sk2Ts09jwu4n/VHU7MMa5XKaUyqFkOyslesRuIR0gG71Ot1F7PVsR4
XOKTfIZeTgMmsP8h7cqW28a17RexivPwylGSJctTbMcvrMROOIAzwfHr72LurRMK4hWq+/Rjp8pL
ADY2Nvewljs8qkFc2qnfGLYUmG5n2dRTHpdPksouj8lv7YWzn7wFMtYImsZanwugd065pJbuf/a+
6IQPUA16Lr8aJ/51G3Djs+titYxhCmMnjnWFDR2shyTzhMKWFaghh3ahcHp+t5DABIL2CnQfQqFz
WfkqrFTGEd5eLFtnyu8akEKHSIF+lYlLeVM0183NmLZaIzEeURbkehZkIOmnVLCHgx5o3vnhLFZ2
tRvtKMjsA0SfOjv0Ol5BeaPKe4nNGOjcNIZMLWCXj70t2ZYTnknQe787tHTubh/dlqGul8kYak0i
GWyjVeuoH8UxPtOdcBIeWw4I79QYe6RdHidNifVYeMUGaRlEVGoIn0Ggj8dLthXc4dyWOTNwyqON
mVkQhVZMIpF6WdDsgzImQq4KWvbeuG9232O/fLdO8kv8NN2lSBKQn2TihHZbOayLH8AsFgStbWMN
+AFmiJ775r0u75ex1vJTm9wC9FXDp6p+zu09iriK1tgQDOeqNVyPNP0x3r+bwFzIJp87CFktm3BK
99OjHkh3ZjBiwlX8yve9jdYnv7dHdOhLmHVNfAMDb3Ewni371dj/4wboy9/CDujUedOJ04TfMkMi
vdcf1ZIjp/Unq8O+i/oiPqUjFQKCFObISZPUcyI2rdMjLYEQJsjt7j5GDBPFyIqqO8xR7eYHMeDd
na3ELxj3/wIzR10IGC1uRwBjLnTei/jWFdElDKnbxccnFbclebn3txbKHKsABnTS5MCjkmwPqFw0
oS1L4Gi2vNteYflDN4DYwXdTmMDYZeLMxMkxJKcN79TksNSqUafWVF+JP2/jXQ/sLEbydyfZkita
vdIULOCt8xEd2tr+hRcEt3Z2EPS6ot1BJpUTsPFWuIQkq4ekLEFFGulYYZfuisptVNR9/FzDzINd
5b8NHtxWfLheHxNOmRpEaTW6WAr4wER3bH5G9IGzh1sR9RqDeRu1sc47TQIG5j6d7lf4kt0JH6mt
3yv/oix6cVrM29hSpVWphM2jnQPG1Vy6z3qOBV6TIDAWwbyBma7S6H93zId+nCMfCjcP0NJDYRFk
3/roht/Jb+rT7U38k825tnzQq2GyAFQIbKuoVmeE6gaWZj3rB+NOebOQPW7thx65GFDH+ZXzBs/p
ZEjtijvRlb7/i3QT9vbvD2BOcahTkhQJTlGCllt9BFF/rAQjj65uK0JEtRktzAraLZU/u78yfwge
GsKMXCBov0SI1ue2xR00XEz6aidVA6lUzIuAaoEx+dgaM7EzsRA9QF3MSb9iSPTdJw+Cm3lZMOwj
9/bRbUdNK0Bm57rUTMPYAqCGAMOeBvvtu2y3z9Ou3A0c77FtJiss9gbUSOU1IbBKTww9HbwKxBad
0Vb3FBV7W7chrP0QPnxWT5FHUbwiRwVSKZxfsXGIUHwBOwDqABBf/JNtWx0iIU2Y1TKI1XQUr22U
Xd1eG3kiSMsbxhwj5rVMdBGhVwVPHXOMqkFmmloqSkR14wp60JB3tOTOPQZUunPM0z/fWpK5qDoC
U1wqxZduuc5UfW5iNKLpmTg/67T+NuFIeQXbjQ9pdA+ilIDiJVgxWCYCEI/XMz5o8H5Gbji6WZu7
kW634qtM32nmmeMRur8zj0Z04w1Yo7KPaj5DYantFBQay68q097kRvbMtni/fQ02UNAq9XcHmZik
A+9XWWZoUBwS8D2r8oHqKr7F9N1tmA2zAEsuMtYL6zRKmEwoUqehlBZ9jC1EJtOvewNimARqIkVR
nuvGMp9Cta5fkozL9rHxcKNxDkEeujbQusFy1dM+DjsTCtGgw9lHptdZDw3C2/RUkw9IAhHyeHud
G58uF3DMM6RGWL6hAq6ZcMtFjwiVl9YN8ouuBDO9DbZh/RjuBOmBDstExxHjVSLVqrp8KV/O9b4H
d2EGEezbCBsR5AUCsxwjy7QqpiOWU0HvuiAQYnxS81PZju5toK19Wy+FucjxgDeBpADSxcd2wBhV
VHlzfSeVOSj3/kWa+2JVjM1XejONpYjyazcL9TmPyeh1Qh09VrP1KBZU5qxt44rhgi2d3qDyWV7Q
Syc15Z1aTRrgeuuxyPdN8sUtEGxtHzLLcIEqvC66bi8h+pqM+STPKGSXD4lmD91uIJBGf+4LTsCz
FWeBtvwvErN3YwhlzrkC0hSEQf579undzxlFGcPTntTn6KEK1AhZv9vWseU91qDMDoJNByqbBKBm
usvhnsQHo3fVzp3ip7jnfB5uXaq/WEgwXm6l2YFIIS6BRcfnZDiYvDr51gc//PoS4qAJVoTa8iVA
VBhzKBH49flcmo7o5achGBeOfXwt4eEf8AFjufiA4fGEbZnhGle+xJ2ieERCGLhJtMgnvaVh5ooC
p8KyDfKfp5L9MBvKzKryAU8lPjcDUiEIz8qDYvKEmrYMAiyxS3s4msOvlKlCC6JrkYq1GOLvMtsN
+dNcErtvQOiNd/nnbevbtPk1GuMFZYjyUJIADUMd+oeZjmSvW5BaQadsOIMZRVG8Edb5QKVIc8CE
Wh4NiC3vMSvUetAETpwx69t9nOa6OzTU9Cipvm7/xK1KKZrloVSOSQ9QfrCyAkmpFFOuTzAqIns9
fevw8d3Fspumlj/Un7IBkjbwBUJPy5HE/kSVSbWHGhmv7vtsPmRxsxck9YCq0VkTwe9h8XS8Nvdw
/QMZ6xubEqT9Fn6gfhr9FFRK0S7DF5pKnXCnPuf74hDjYgeYaLq9M1vXeY3LxKNDbMh1mKImUJI3
qp5yXlJnyxLXf3/BXwXVpZqqRFXhLmTcKgU9g7R3jfiQpg9hb1s5p2q6db3WaMu/r9CKqocuLmaF
MPn7MTVL3vxV47F7bb35awzG2vXOnIe6wo4JmZ+SFwX5G+LK09Ptc9mqGGHYAMxeGC8DjxL75Qwp
r3zMMyxlll9Bmug09b6RqF0io6gFentQ0U5Q85IeW2tbgzKn1VpKbYYarHDov2XkRcvwtXzSeV8l
my4erh2KddAgX6b2Lo9JRS9LMkHdzWlcXLzZPbdBYng4La86hZ6JnN9gq0+8suWWcWBa20BBDGNz
V0OyidH1uWxiR4eKeEmNClzbv86FzqmpbFn8Goa5yWZuhiKpYR8xDebSxZ22+xmT7uAjF0Viqwrn
Qd62lNW6mCssNHo7iH8McqLOCPZ6FYNi+Jg45krqDqVogNElPkObyLbqnhN58PaUMRg5hmC9ImJP
Q/Ex6b6TLmhGjqDtVuy23k/GWATZKGeRwFiSMXvqTWgTmaCuNZqXJu49dBJxjm8rd2qt8Zj7jQYB
aoYZ8JRnVz1kvvGuQHLuufVnZ9qjvui3k3v7ri+bxOQELEMBOxnmEDFLyjawoTCmJW0IRD0Tfk3p
8LPIVA7E1jmhTX6Z8MNn+hVLrZJkKh0stEOp+cNA7jPjRRR5HmvroNYYy8VYOV8FQXbbF8AwZGe8
w7zvk+Aknr4fUnt+7Pb9AcpEwfhd+uIxF20uzkTfCBj30WzFFix6M4tMkiP+0ObWD3uS2GVb2XkY
chId18xFSCxjJAffWhomHDCgernCSTPopI8D+Aie9aD0pE/hHOJGO9F9nCBD5kouGtUDcW929jzZ
6jvagA/mp/gZv5p+wjnRjeGH5cdAiBONBWDyZjNJNDEiHSJqFO0Lml/iawNEKlDgNHzpHgOlqR2B
Pqk9Kr+kfZTZRZAG+jeeq7ve+MufsBj26sQx1TU1oLYHg0d6sGRPRncd79Pm+kUCBAYJMQsH1k6Q
DlxC5K0q1WK5rLL66prfltrbCTJZ/e/bV/Dadi9hGNslqLfHYg2YDOIf/U9x2IflqZRHexJ5fCkb
9bUFC184SJYhK88O+ZGZjHMcAisa0yDrvmZVv6PyD+TnHX2obAmCzGhuB8M8+UX1xDWm/mRp0JZo
0GWemr6QPYwRebm9/o1H5PJHMV5PhUp52Is1dfDtAumR1hPQ5T3tp8RV9Pe53pnivcITRFnM49Lv
AdNcaB3AfnQ9sSc21lQqMtJMuSk+klx/zlKDE95eP8aXEMyylJgI41Q31JELxWtSZ5ACkbhCFe0n
4RCDuvf2Nm5eiNWKGGttO4sKcQs4KKXZA6b34qwFN33Ngdm01hUMY62DXkH4LsTG6UTaRa1fpiid
KMvwHgZY9v9iSWDCgJeRMezEdi5FQx+nPeRVHAmFRK0GFz71MKx+G2TT/CwIXoEpGwSXIqtNoxdN
RsccK2qk3zG6iJCpQ2CdhA5kquw8dWLdluXdbdAt87PQ7YiJVGT8oTpy6VqMedRrU8NhVTkGbhvl
PhsaTjCx5b3WEPIlhFCDKKVOsCwhSR0Bc0xQqUBqXKm+3V7KlkGscZgQMKkJdrUCTmEQhLVnfFjP
aLmHPi4VOPbAg2J8fi2XEmlVQBG5cGPTrhoZrdxOQ49Z8nl7VTLvhJbrtnpfmoLoUy5SbN+uAxWi
bJsnulc9y5HPmNl0wBsLtmHJm4ODeY6fvqXOt8jV3Ns/YsuDrLeW8SBotxg6kS6W2RVeXnjDXPoD
+hE06U6IXEH4ug235UHWcIwHqcGxMZUm4DDk9CLIM1J6mKasK+QrbgNtmubS3oGuRFwClrxKQnZD
EbqOOmrtzwoUxE5m9GPmWcvm7q1QGE9lWUmWY+CUOkkeDGa/E0DulIR3Y5t7lfkQdf7tRW20mWGs
ZYXHZEKLuq4M8LNTDKHa5m8jsvN3xRUflTctt6PeriJHeEULxE6+r32K+bDo+fYP2Dw+RUHaDYMU
6JhiLLZXNGGMJ6xXSKG5EyVOojo6TxJi81qsQBiTjCY9Fv5saohWPVF+SzreA7PRirOMBy1zrQtn
tMQ2Ss8ErCBjiH0shHNdPhTR9yYKjPEzUb+a/qynB706RUJAxJd/sX8r3GXpqxsfgi2CxMuNb+fI
lSC3qhmIiPKn2yiLFbCBx3p1zCkJTZ/3cwiUurhXy1/qdJSRWENhL6oKiIRkXqn/Y56Ty/1kjmws
q9pCdgp20R6s9DtUD6P2u8Z7qzfu9NLxCyoMtGcjYmaegR5ZgJnKQKlCwUkNxc9QKiLmuZcSziuw
kcIBxAqKOagIIsGDUeBTCEp51rPU2/MuOc2BcFIfmsbO9yD8uLO+S5ymnA13gioYEqFIiKHIws4o
Va3QKRBNpw6tTmY42jqEXqAMq0olEupeV3JSDxu3+QKOWSRVhgwKCICr5GMuPEnpThI4pngtQwu+
j/WSGFsc9WowaxEYjfYE+T+hAd/QqcvcvoBQX+JJ/W+q+o15J5qPTX+nFQ9tcoZOQgfHFnN2d+uT
Er/FxNaqmFkw2GKw1IpQtx8I1utG98q5w8mWP1TnKTn2R7qLnzo/F+xwt9Ah6/Yh/tbyJC42gouL
H8BckyIUUMkn+AFj6IejX8VubH3vrfsqNpzbLoC7VuahbWoxyRINUErk1ulO1DBlqn7F/i9y/Ez9
9K2U3GQfgQi1OHZ28lIFoHy+/RN4i2XeRtMsR6OGyCvkIN1BdVUwhjW5l0QfSvr63yExr2JmlBMt
oMvlgPWnD+/q7DBlT+30HCa8h2O5EYxnXR8g252qghFJTRsgNfKxUT8o4QTUG11JGBpU0UwGtgdz
4Zm4fCBatYJ0iJpRZxrPWnjGjMuY+bXiz8XdNLpYnBLFEJvkyfn8YR1jFoahclwKBaRraIZmPhbi
qG0rsK5Tx6KK28C/jaA/T4OUWrY8eJkJ7iHiRJa+y6u7qD8J8R00oiftTlfuB+1dHx7RhWbLE6T/
ooCEblr2HsimB/GOzP5QusaMLx/FhhpJaoZ3XTjZiTl6PbTPaSE4LWTY4wpzVz/kLshy3THyya7I
3dScDSr6Y+xY+GCKwD/P84AbNipD0UcCWxBCgSvhQiRk0No5a4gD4AHRIVtaJ0IcS/RqrXFvG+mG
b7+AYpxtOagzzeQFKjkmutvGYLSDli049EHNXXE8+yYYphVRX8F/V8Tv0Tx0Wa4ALANl9pjPvijo
NpXeheFYdvdpRf3bi9t4mReg/+Axjq1rJ1CPScAjwquIIRZFfola3Z877zYOb12MV5PANVO1+rIu
LYT2Yu6b8mepBcocB5Vh7s2Z1wGzAagstEhL79eiUMGEHIIcm6Gsm50jNZ4YVftk/pjoSSjqcyJ5
/3ykHEkIGRN1SMAiV84+/3lhgBYusjpH1kJnqr5NKC/Huj8UHOvYePcvcBhTrCQlVlswKDqFdR7J
KZNekp7jkjcc5QUE8+wrs2IlKLZ1Dg1VKO8Ojs7TedxcBBhGkWCEu0IXwKWnlGdFj4oYm6XG3RuF
YnlfxU9FyokZNtexQlnsYxWw95Ip6IkIFHDr2Qo6X8tyd9ukeetgPH4qxJaMzqPOqfNfVQ3lW+S6
kCb9r0DYSWpVK5UIFwQdAJDUotp+MFV4Xk51mrNXLGePmaOvTy2xErHTznEvu5jfc2+vYyu5jBHD
/5z6HxaK1Xk0DampBo4ZjNTPp0Q/QtPPGUpw1k2KWyXFMacoBsQDPsZF8NgZXg3B3TGW3LgvbG0Q
g3B4poRXJ1iOiHk8L34U4yQKtAxRS8Du5t03s3yup/sougN9dR+dJOL1HafJcMPZXsAt57DagzQU
+yKVF5tMhqBPLFtI3jI5CAmn8so7T+YOd71ltpW13GGSPnRNfZcXL7ePk4fAPBtlHVnmKAJhUN/D
IpCpxLH7rcTrxV4xXkJPshlDMNirTBNfzDSFePY8gGXZmh7GXvAsYvpjUtq0fbIi8t+CM84jjmaM
DAwhLoT4koeNHeOSd+d8fmj1w5haYGO5KwSZg7ppjMh64elHzQEjbZfW0TamHqlCDAkqeKyw8BI1
RauPY4ygjvyhP4n01+0z3LLGP0r2yDOj/0lldtgc1bYaLeB1Vv87b8qXEbmwTipcUeFuqLxx0dZY
zIYOFJwHNUkwgntEE3YToV+u+mGcwudv8lPzWXKa2TaaljDJDAVh7f+WxrhmM1QzCJIDrv8U75NX
45ncT79qC6oO4G1XPFfbv2qP3MGEpcOQ9SYrVJaHuDJk6NhnQMXXqTf8Ruu8dlL3YPWI7YrHDsY5
PFbKz5SqUixGYKHQ6RagPJ8Lh6RPJo+0cOuRW69pOdiVy4q1FIMyKXByxdrrmXoXD5AgmngJIh4M
44g7KW6UnC4wmuiYwyFFdo2Xtd8gP7iwCo1xv5M5GVO3gAggvjOD5j19KY6SW9yV7+pzqtsJxw1v
vnnrzWNuNNhsxJ4sh9QWr9EPKP5+UPCOCV4S9A7aRoVf1Z38guZH6zF7vX23efvJ+Gf4zaxJGiAr
yudgvspKa9fit9sY3OUxDqSfiCSIi23oJwXtgB+STe+Sg1a43YAlle/zYXwgrlbZcmDyPrc5DkVj
HApebT0ea2CjLo6OKemsohBv6xi0j7zvItoKDE6MtNF+o4NVXdYWCtw/5FSXNyGc8sSqqIRZ2yrB
t/05zw4k9TLFxfi/m6TPU30qwl3XBfXkCvV9SgLOdi9f8pfuZfkBaOJGtzgK0+wXDRRlIysrVIys
DY1NenRhVpoziTbOFhxZKQaAY92bQy+vPA6ysezmLWjm5pRmZCZoGAA9p36Hlj/a5GAQ2pFhn5CT
YJ3z8tjU76USNMarBbEnObGF0lPEX5L0Q8c3imaLI3m0Ft6WSPQU6iXDyazD3dwTx6hekCWRhfe8
bFyrSu0WVIe0+Rhj0aH0HIHWWK12ihyjQLnvVQwEIn3RHtuZoFDzYYKeVKCqM06+JO9S0Jjme60+
lELh1cO+EIIw3evFbFM0eJqBPgVN/0zGU6ictaiAJG/k5sVXBGGqHDSOiCpy9MXND1l6LmRXl300
HFagASjOab5PJ1+kiFeL1xzd3+EuNXam9VpWjwpFRgAy0dNjBi0bibhmszPqZ5P6OVHsqj9q+iGN
HvXyKIDAynizUPCfj6S5KxUowZC9UT7lJCjaH+HwgrpJYT0b/a7UbWMKiHIucH/EHgRRyWcLvTV6
HmYfYj5eAkr2/F1sv5dG4qAkYiMoIvopNh1V+lakz0L5Q5la18JwOgIWqkfYLhC81eqhFVwr+ZRL
zVGj7+J0n6dnoQKxLgopco8+fdOH+Tlp+S2swVfsz/Q3hVKDdRTDM9JYffvNJD+HBkJM9bGHgAGF
xDAIN63RIb0fqV4rtnuhq480mgJNPmfKYIulGZjkHd1Cfp54ucWrO21U18B1hq5NTK+JKAuxxCK5
FoWNFndLM44j7Y1941PQpiR2dmwxhmuLD8rJ+NZ4sLBnTOdNnMBtCx4zpBD2sSS0cKPh69I11JlW
do0M+PSYubIzOJCaPTfgPbTfnvVj5BaHTxSO3lqPNxqwMZ+IFP0KmbmYejnpRoNH7U97UOjJh9qe
36LazhG6Ok+GZ5wg+XicdvHecCs3DYTRFl3o3XIcxIZ/uPgZy3O0jhL6tqQRtDMdeaEiAXTo6gGc
8QAehm+FjRfONY7Efre+bgNfR0GXy2eeub4i5iQaqJeNkRvnH5XstVVldwpvfcvvZ/zfxfqYl04k
+VAbGupXuZ3fq45yF/sE66zdPoD+4V276xxeSmmjkHW5NuaFy2Mwy1MTe5q/1na8L/xaBaED8o/u
D3q6zwLNGThhM2+VTNScKQ1oyhczNqyDogXheK8Iu9sHtvWKrnYSo4WMpYBeWicNMFI9+ilqu1ks
9lXa2u3wAxUn18rGH3SQbZCaExuaEs4kQfYh6R8J4X1h/mHa+/8PFUW7y59iWZlcWUtJHsHgoxVD
I6zYpy65D92fJBjd+QmvGqTYCrv1TbuH7iZ1Bvegpfbz7T25MmLoI0HoDlzJC5GxzjadD0I8ZaIc
IoyaIDiJYcMazrU1TtzW/avzBdAf2l007sOFs6KiVjZnlQ4dDyTeQMenF3YleIrs317N9QkzKMyd
lHtlzsYWKE1imxjsQXxml2lQ7MLncq84xWiXKF7x6H15a2NuaIGpBCOq08ERykeavlSaP0jO7ZUt
f+LCXpiFMRcSGUuhFTssTEhFcZ+ROn+TBUVPvbGcypPRpdlvoUtHTh5zyzrAjw6qGYh9o2+DsVKS
ok2mn7MB5cBABNmdiKmL5k5W3m8v7vqT+c/q/uIwH3qzKkMXAz3ejoW4zpVGXw+ig/xdsJzoaD4X
T9WddiJ7zWl5nZDXn2ULMrie0GupLCzezNFFxmwNVkJAUrzHrdsbov2GyQRPCdp96iFK43HqcgGZ
g+yiukuaDoD6CZrfyAwHlqM9Gh8DCKDjg3nPTUdcJQaYFTKOVdCmYjBiANYamGtKpwebi90gUvML
hytje124v0T7k1lbPcZdkZX9JAJtdKWzGfSfUEFtwbDpLN9nc6CfWwRGUEH/AWuadrx3a/Mi4lsA
QhSQpRfZUv0klWUhz/mAxiq0tPa7YcliaTov5Nq8Fgr4nzE4B70QtoigU9OoLGwrgq0O+q4i9FyF
Y32ofoYPhgfxsvk+f4h8yhM837Yd0HagdLGEeuyjgRmrLtJN4KKw9Kk+orHeD93sp/yCeUKnPnc/
OddyuXZXTmeFx1xLTZAzGscliGJldLJQaqP/1EmC1hXdAYQ5+Prj7Ox1/8FiPitEJpg1ujDTcwEr
ND8i6DshT+0XvtCD1w7qUxAUOE8gWxL2KWiWfkPC4qM6CEce1f4Stl6tGmOi4MO0sNNsD2CTVa1Z
Koszyo6q9NvkiZhsL3IFwLgAdJYNeUThy+moo8u7tKEC66Si+VR0aE/tKgv9LijlN5mdTipS0LEd
jihyD/EuqlKI8Gm2rIdQCqnPQzXsianY0tA8m1qPVJ+Q8D4wrsP85UxWP5dxID0BZbUoL6+bvtc/
FhHeUvfj52r3VIFH0/zM/Xlw04NyGB1Jd0dncp//cQfM5U+wmMBNEdSxyTTsGKhsa/FD6B7NBBJP
bxBa41jg5uEvPINLlgMfc8x7kPZanaQt/NeMWlcxV/fjKAaca7XpPjB2JJnQyFgoQi5jv7Ew8Hm6
eGTwNGkgqrvv7n3tTgGdzHdqRy/aARoE6JH0G/82MA+X+V5Lw4YoCQWulch7tZqPqFI7UTl5MY9q
a3sX/65w8dOrV6BPJ22mEZBM6y1JXtXEu72S5YawVxRdLmh5QfMAglYmLjHaKo6GqIZJRlrQIukR
PkDdcCgCaAzf57x2j63VrNEYN5jr1Ry3GdAm662L/EWw+PZyeACMQehGoo3SAqCbz6r0BenQ239/
K3j8w16Orx806hjMDZbkSVH0vhmc3vjZalBcDtrExzSLFXGi1M34e4VkMhe1HMH9axAgJYrYQzsv
RsaZpKc8+opC4keygubSjLpFb70NSQG6ooK+ij2mGTSzvA+zlmPx1x27cBxgcIEizaL1ibbuS0Oc
IrVW+gK/h/wGFYnlUjQVteBDvUeTEhIiVOR8xW5dMTBCYp4QlN/ooGHch5ooqhnX7eBEIYgmjGOl
5Jiu8crWvX2iV4HOorYmLV9SBlSdoLNzua4+T0F/U1dQHoa8zuyS+hGv8W2I68TSggENVl2D8KuI
fqdLDIPWQtWLLdTqP8Zzilcq6H2/tvsdep4tB6NXHmiBJzCo5y6vDX8bWzfBjgb5Xhl035fYpt6M
UmLSzCG7tLPH5wJcvTGk4FskIR0BuQ/r16w78ynyx9lu77hR+ub+/sVnaZRQWKgUdQQ+ciuPGC5v
MM9ourNTBoO3n50hdiXnmbPfV7d02e8VJnOmydinHTpsIHoPHt99YpMDdIpL+ydx6k80s0H8wgOb
5lt14r2u17dk+fqB0KeJ7yADctaM1VZy2SE/GyGrlLwZoSMm+7rfjVBBNCO7FB76jrjgtC50EW3g
we1VX10YBpqJhSo6SjRRAC0b436UvEHSvbF/mrm81stNv3gyGCDGomgiS2ExAwjCUF+NP7/nB3Wv
nDD9pkF8J0HcxXG61+wal4isDaW0VdNMBCL4LdWPcje66Xk6RU/9LrPzE4IlBO3Fo+gn3xDZGoeK
s7PXFTIGn7GnIoXGYKIDP94LZ+s5es329StyTEfzZYo86F1CqNapX+T7WeC4juvbc2FPBvNgShkd
RirFBEFUZuvkLS4qnwqc9S0HduNADca1N2EypO2A5c3gKS06ZPHk6qm1kOGh4msEUoh8yWQNPEGQ
61wFs63LY76KbUasi2C+H8ca9Ecx3SHF5CS/JstG4XERNxoP8p3pW67ycvumbG7q0kwIOjRLhIDe
JW41tEScVWxqmEFFKQ2a8jXUOHu6eRsRV+HhwrSExbpduY56oV8wakvH17Nm/SKzdKbCVO2gH8B5
nDcX9BeMvR+9pRCQ0gAsVn5pIGRH40nE6yC47uRZTmsFwlwCI0bPpI6BV0cVjqHq9voxNXqvgFJF
Ix9aTMlVnyj/3T4pzi6y5h+nszVJITARZxduk6UnrQdzDrFKwcNob/+PY4HLJTKGkYthMRolGq1F
5TEOH2r01PAiYN5RMTYfW2k8G1GCozJ/mqqtoC5qRBx/uX2xIJQOrjtJBmno8iNWF0tDf7o6aFiH
Zp0ECfR0p1K1KV5/ZRdmey15MYTIiZB0iPxaO6uZi64JmfJq+4tBXLmV1a9YDnf1K6CyVU3GgF8x
NntRsWXIEciNZ5Af8XgG9a09oLoUQ8WdF25tGs0K17jEjdGAJVUtcKf0WdYdmezmKnH1hONFNi8E
YEAmJi8SjWyKrJ27VCtC4AgqxExVrEPSm10Yli5E20c7nnKnFiVXaJVD3HDSyYuZsHsLJjuQzUHD
XIGcyeUaayVNEDiXMKNoQnmn9kjGywAu23QFsczPQ2QZ6lOsvladgKhHkrE8UpsH1QAPrIjKyah8
QFp3H/He+OvBC7gXSGz+HxxE9i5XNGKQuZxkNP9nUMwwflWj5EaojbdPFQTomqJx49LPi2GPgPGf
+5g1MLOV6C5uJzkCcJFCy0vR91HS+IYcPvURV9Jzea6v9hQjAUt7IBh12PAw69oRckbAMts8slFi
gQD8bBda5k46vtyq0Vv+f9Mq90TKdjA+dzY5JCPbG736DUycWHcDLbIBv0Ew0vClMYThLtcLwU3n
Et+ZYiW5gxDNQTSa06FK5Oacj01ATXPgdeJsb4YGTSVJ0UGZxHgpKc5y6Jngh4h66oTU7Ts0Y3wK
1CcaGhCQGoOwFjYJ7SYjz0NuuQjU0EABaGLSD2y5l8YmT5aVD3qNPUg+TIL+jC8L+riac9uytnw9
8n0gjjEhH4d8wSVKKoyKUFbNEmdoh04vd3GHJPr08zbKdaYAN0cXQeS1sJgYIusLjKxKJDNFGCX3
cLFjaL4WBuQiNVqhgN9l8rdQUfyU5qETmsPPsSrf29Z4rNXQcqRc+RZSVeF4p03XiCE/DFCCdQgt
TowL7jMBD1MDSlSCQexQCZ8SA1nvuXaEgUIXOXlUu9zTxtyLeCram7H6QmimgoxIAj57tKjx94qQ
Abp6aPQxSBr1ZzYRO6dPs0RdKYp/mQSfhda3HjPvffWdpniFhkbetxpBoCbbuvX99gktN4q99TgX
dJxB8gChIONhJqOtazrBWSdjeiD9Y65MQaYpdojSfFn0fkh4zLRb9r1GZD4bqt7KpgmUjE6VzrWt
IFxrxex7olFHE0qO/9yy8jUWY+WSQOdRHoBFEE1bQ2Ib1Ws1cEKarcdoDbK8h6tYotFAeyJZAJng
H9O0tpMoEKxDiA95HpX91tfQGooxoDKjXVzGFbh2qYyOT8/KbCP5CEnkyvjOg/I3mLQ5PnkbUkXf
ANjdwU6y/PtqdelQJaTXsToxrIGUOg2R95OFwpBu3Yd6a2v5mQgzp6/1z9DJlV1CjBGy3Evszqal
srDTUZeCf1KD5E11JhufscfypNiZcyd4kxPurePoYlDFzU+VO9vhC6Rn1f14SF7C9/pL5ZzxVkxj
YIJTk3UZjfMaY0ggidamWIJTRr4IBKnmfRJxY7ZNYwXvoSWDxAHxE+OYyiKfNShXwSU/qk+SXx4i
r7dQaZF9LYh84laDDZHd29d/y3aXQwWBP8hBQQZzebplhdxB2VIEGLoxVQ/51A+5S+A1NTfJqsFJ
I6o9tW1p8Eg/txYLDXENqOCbBwfyJXBT5Xjr0brs5NOZKD4toObDixK3PI2JVKwJana0tLLzsv9D
2pf1yI0rzf4iAZJIkdKrtlp739x+Edr2sTZq3/Xrb2hwz3E1Wyhh/D0MZoDGVIpbMpkZGaG245DH
xpA6XfehzLdh9BJbL8z0r0/h6kggfIAl05ATlj3ozMdJ4DrFATHjp67rX5M6ss1h9q6bWU3fmbhH
F8VaHRyOkqdurSAI1REtTcK6MSKPpachB3p0V3f3quEVmkfwUGJnrX++bnh1fBd2JX8djVoXDdG8
+FDkZ9PkQKrHItvSqli7hy5HJ23EJIznMBswixGnpVMT/p/F6N6Kae7oZc79uOw0t8rzDXKKdbsG
XkqgH8SdLLk3Y8gr0rQY3RxnwBOYp54zd5pBbgfpsVxTfMZ+X5/PNVcCD/Jfi1R6TARtFvckV+FK
ihAMN7dWt1VfXw1xLk1IWwUvPFqxECZMlP7KDifLi8L7cHgrGZqZ9zrk1aAweX1Ya/cEwBgaZIgX
nnF5IgOjNJo5MbBN+sIzjfchL0DIObikb29jEGO2NDurw3T4P1mVJ5Pifk/7HlbN8W4u75LuXo9e
a+W+oXsgNCq6sVvWzsLFIOWCjEWsLlUIzA3JUyFOEaFgUt7wJ2s78tKGdN4K0CGzUIcNmqKsBjFn
Gtm6IqAa4E6tN/9Nfu7SnHTwpsxMp0qFOR59iBwcXaNXdxur9BXSQnUwl+Aex7ZfaHUkIyQN26pB
IOF0kxAxcPR9+A45XfYznlPLtwotfxoLM70FN3YNqtE6VO6yXGUoh6ThcI4qIU4tuuW2BNZWlhPX
Oer/YMY2VBRGPl9CZm7FZYv39SKSEEAtClpNZr+l57l2GsEeQFU8qRE+oFP8s5UaRMYF6ZEoHIbK
OCtmpd+HmXESI6j4UeDbTb0+uIjhblAamuwoKWbn+iFZGyaoANEmhOooA/xN+gCOSnom8JgNzCeT
3hfmXtsELa3sWnZpQ3I5pC/n3ELO3GnB9pams0fbwh5m1eVB7bWxctZbbkc9OqA0KOoSy0mz3lZz
zYayw37KhTsSHTj67xw5weujX4kCPn2ZdJ5MDin2Zkmc1qFnkdehwxk6hlsVrhWvjs1tMoqec0jo
yAk31osGaQS8KvX6d1o/R/XL9VGs/T4BbeZCEYgYQPY8rMAbnnH8PrRAQbeaO7jwr1tY3afgM0DH
GD7f+BKShXMVtEaIx0XBTla7HxvPLBzB3ynaZMC7PQ5IuWwU0tfyA8g3/bG5bKuL10UdGUzrLYiH
kCdLs9HNYWs2fQda8hYksslrc7ZcupH7XTsNoB+AxB/ILzCby98vTAqGLkBaLM815SzYTsGjbVNf
d+UyZJc2lj15YaPW1ABEXsuwKldTkSNy5+wmiF9UaLHrdrcVgn7FY8K/ov4BtKCGwPALNxTEqrjW
jHiedE7vqi9jbPc2yiCOCZmx+GzeqajgK6cWHMRboJbV2VzEdkEMvLwQpTi+aaZwEY5A/kA70uhY
jt/NzR7HxQ1Lb0EA1//YkDYJlAppl4d4GKk7bsf70NPfg3PnW7vIZo+gStvIEK0PicFjI2+1oEo+
L15W0TiKZgzJ1HAr/Byym6ndMAE0ztqY8J6G8hBeDjjTn4200LOZ0lhJHKHE1YuK++kHhP36V2pm
5b4rA/27aHLrEMSJcsvzpD0mmZZ5CZRk9kGhRocwqdt3OgbqR5UUwV7VwtlPFAN9OXjQkV3Rh4E/
hnp3VNncQ/6Q5/N7OqGNjYWjwPYYqVraSmWCcmtKups2FtgjDSuduOn0m2biyl1dAZBoq+Y07yqt
Cj/0RBM3LOvKh6BsxjNN4vZeKHWHrFRUWkAyZNboxx0IukJV/2HOaZd46CUMdFvHNfvcdXGMW6GP
bw1eg9M3NuJkdkoCFAhYGXhj2nMxNa8tS+kOEzc84koJD5pRaR46zKLZ7jqT7qMSfHIoTVX1OSZk
+TK03/WmZbh61eU5WISiBP1txeBXzKh9NR8sdJwDjr1HqWA4sCCLQ0edI/ISitk8Dgyim2gdzEns
oaN7KtHxptKzXqL7LhysMbHLRm0gW41J9IcMrZhGPSvvowb86r7voN/RoWnH8hPWx7tstti3rI2A
OVBV5TnBFfd9DszgrikH6ilaRDpITVEi7LjlE3WJCGnvAUetvZEZsuhjOLKTyDrtA621+n9oEav3
AxcJmsq0GG/KQM+Eq+SFeMtShrb90CrErzwwxmNClOw10fr+UOQa6JSGKbvB/96hV8/MnVZwchMo
k4YCLIkO5qgnN3psVG5dzJAWrVAWerMqnT0MeWglttXVBNLE1BSDH2RhKHZdGemHAmzFD+gVqHz0
mVjoriFkOipDPnznfaR6XKlRVDKVItwNGlUBpYkNcQ968uZWBFWCrllrCXOsMXwK0yx/LPKZFW5S
RuWhK6rqPaQsQpFdq4cP2idKbQttmo2jHon2W5JyxU/QWnIMOpU8511JggMd0njfpfr8oA0kRyPk
ZDhKoPAHg1fBAV20Bkr3FDV8r+qqQLNZjuKJQ5N06neiacYHUfYTBBiFFZwHQ8n2LFC6fRCXCojE
x6r4kQOo80wwL5FdRbXyFGpGk7s578VzkdDxSQ9b7btVWokTCgtU2UmZ5M856asPQyDzaOs5IOR2
lEbVWzEI6yGwQHtk5yUhu06h2ckcRgA0un70RdEMz3o16bUdKnXxe+yH0dOAeHjWWQztbWGiqGxn
ejGWHlqEoyeSBsk5i40IssB4vz7rk674RdCRyFYLVYD9NhiHV1KH4PIWWW3Z+cDYaQB/2G1IWhzg
QjVGnCJwbkVZ2Z+GIVXfQUgNnci0ovh0wwwyd+oLfpvVSHzZGnbZoQpiBa6D1em0i6HzdKS1kt5P
ydxBXoFG1aFC45WfGy3y6sYMQbemNcazgtjrF3C4w0sJbpZDZgoLgDYUC9B3Gnl5OFWRW9ZF/RGa
QXQLb9i5Sp1NP3img52VEgVPyHyM0K5UAp42T1N4ivsYrztrYsEOoOrsaYS79tWk0ZeuBxoeCqus
fJOY6Q0ti+RRCaZozyJi4DikJQ4Si1ovJPmIhtq594uZpe/oGFVsOkWdl00p3w8q70GxGBq9W9cT
JPAUTW8qn4OC0acTB60krQYvTnLqFX1qDLuSsdpyzIwaUPAgWmPZQxFXrasDUxohb1EDvmKUUOaw
e0pyr+NxSxwe8tRjWirAPkKQSs2bUZnhwox6cuaGziXYxpr0d8RyqJWORdW+VoUVeBOpy3dOg3bf
RyL1JyqadxIq7b4ClbVTK13r1bwuQbGDSY9yZX6jWqf+Hmhq2pynxQNgYvwctmiS5aY5HzRsxJcu
U4BIux5SrobeS2JMxf2Nd5YcHBhqE0wNbtLM8qoKLdfCnirXBKvbdTtrN7YBJXc8swC2hhP7fJkO
eoK3ZYrIlQRHXfkPlD5MsZEG3zKxxOcXEZ1qTOj8GmGiM5+sPra72lWnjarjlo3l7xc2irTuwdmC
yNQsfleplxZ3Y/l4fabWV+TPTH0JTM0OlxGGUcJVVMabWXwPgF2tt9K7a8+VyxWRVj7W9ChkBuzk
3dEgL0n/7xMx7PL3pZAQinyDFVBMVZV5VSScxnjVzNfrc7W1HFIcmKQ66UWJMbTNMeneauspDR6u
m9iYpn+eZBcrbgU5Z1oNEzr9FokKu+rfsrnhYQC5VYMjv4H/kmsKk9qlkwpaHCfTjvEIYYPYVoOt
R9xafH5pRFqMnoiBqy2MsIfso7oNb+e94jC384cenXXlh7q/Pmurr8ZLg9LKpAKQ1YXsB51ZGu62
+3l/358AvbonuxfLVc9bj5y1YB3snUvnLHRqQBD7+WCqpqJXVgs/NmXAewz3pvLQGTeheQd08vWh
fe0YXl5yF+8CKVtBqBjrIcW7wLABYfXrb+3hbvBC02G75J65HKoK9vCtPTLb2pW/cwdXxAvV7P2A
xIp3/VvW0BifvkUadhQrU0rMIHF68jjHvgo4iMbfdett6bnD0BWIEU8+7f3rdtcOBSDKFpDvqA59
ecyCaz4qtAUxqDS7asxsUdcbs7z6PL+wIDnzsCv10FrgglY3fS+1X+ABsy01sBlBxSv+CULRe9pu
6bav5legvwW5DyAiDE0ueTVJQxot+WdpdXBv2gYSD3vI5UAM5S7+cX0ON41JZ7JqeNKNCoylJnJr
8cHo/Q6H3zT8ONqP8VtAfyXV7w2jy+aUH+qXI5TOZVEnSP5nMApJILKvf2VHpJUd+lN10cG8y182
zC1j+GoOjw0DfM2o80mXDFWrKgyUBVzyUJ+JKw4/Yie8aW2e2bGj3wd+c0ARwrwN77aqVWsbCLis
/1mWZteq5ygMli1aC788iN/hWf1ZvyabjED/CH5eG6I0o7mVxkEdwRBYfUH59erPu9gGnb9NbfYr
uzEeox947t2ihZnd1i/mxjlZzVIAwQOWM9AOA8wnZSkaPOp0WmJBb4rH9s68pyVIrSqEWQ56tp3k
e3E/nfCottzs7W/W9sKy5AcNKyqsaNlK7TfTsO8QFms75hJuFz/NyJ782o7d5hT/SHZ9Dj6WDeur
G/nCuuT5YoUoOQLnxKnQCW+H+zuN2+J1cNGIuov9rT6UtesFAAvo1CKGXXAWn6+XuIkEWj2xyEVw
G8f2wPy23A3NTbBVWlqLaC4NSX6vn+rJ6heAr1I/d/U3Eh46dWPLrDnvSxPLJ1xENEmF7RovrnXm
hzEDcEEjfxHSoMyOehIhFuTkpSNRWMja6QtO0RpOw4QmJc8yNlLESxQsn7qLYoYMkNearFG1HiUD
ZTbPgymObZy6WhE7JNkSgF5b+8vQQlqSCs/QKI+W0ELdUbT+1qZN2cOc7grL3djUS5nny6gMEHwB
dgGFDllnPRGZwfoMpoKH5I5rHu6f/gh1Et0jv4LH68bWdtrCU/z/bcmBra6VQZWDDN3pNdektzP1
++FvYmdOkMVHAWHhJ/q80+qR6UILAKaDHoJhgaZzSyljdRf8MSBzLYq8LZgZLSWd/iUffBadimDH
yEYwuzpTgDCjlZBq+Ec6MFyN86rpllIB3w2hr1SpjSbs66uxNhIQsqC7FSgHELlLDqYoZxOdtICO
RFFuZ8ASsckW0PBLvOt21jAq7NKQtJtVJalp1i6GmrY8IyGcHnMkJD3eNs09r9F1VvcQbOkZmg1V
rXHZbPiCxcTpaLwVb62dLBTj8OoBAhVic9LdJVoyF7OORwJPfVVHI1b0GKqnFp13o7aBVltzepem
pMsqL/UKwQJMLU07MXkYoi0o07oFBjA9Ah2myaEOESLjyVJmaZtdWdySfuMwre4QFKj/+/tyQJND
MqYe8ftV/ivpEjfMkem0uEficsMNrTXM/cNqAYJDFSAVuaMLGxGQDXA1O2bPXDTuIBpVfCPM7BL5
ZtAyA2vNbT2MvTAtzmhKup2Qt5+bDlltMESgf57Mqh0P1r7TbrvAQtJ6Yy4WxyH7yYV2478fKG3i
ti+6uVvmolPeTHYfsWMWeRGouNpjBZrALYDl6tRfmJMcAOoFCHZiVLdS4D2auAXD5OToxT5Ecvf6
8VxzNZcDW77k4m7OrcRQxISBJehYIC+tcquqGx5gdZ+a0IBCOI7yqrxPByVf5KGAJ0z0c5RqqLlv
gpvW5+uPCWmrTqygKGBgvsBxXTlR5nS3uR96oPN22V13UNz8d/zcPW3SgW4NTbpv+plH4DCEXXSw
xbftva7YKLzYv9Sz7ipoFC5B8nV9vVY92J/JlPkw4lxYBdCZQPzFqiOa54b7ufgmmrOSbXWXrVaQ
2YUtyVsGQ9CmEegzwZA0n8mJuMiv31pO6cWHBiquoEsDxZ+B8P9x3qiFbsyrJTnPwGL1UOnYMlFc
7oskPjMq/uKOvRycdP81RJ/GJMBEWqzbFWRA5SG3BRcbm39rvSTHUfVpTTXQb0CfRQG2xeZ5b1ep
S/unIRHu9b2xfpb/dwpkorWpVPWpZ5g1vaUuK14yltrM3Ji3f1DWX13hHyuSx0DnLW1U1Huc9NU6
04fRtfwA7dTDe3sKfHHsHyd7azuse98/JpdJvnBSgarF3GqwViGEidBfUzc303BTMSTemJtrO4v4
12dy3SBQ9QiMwIsuuyytY/FoiA4vlm8D1IPTc3o/H0GA9HbdzHpsZEHI1wCxrvWlJa9MpnSgFHY4
NF6yYzDeCXSP6dobG/YdYBrUppoDpJwNfNGGI1ndLAt8H4VXYn7puczHOUVxEqaj5ph3kaOiyhsl
u40Brm7/CyvSZukTnhrRYqXxgLF6MuzZj4/lW156IXPq03SonpIXZVG333qvb41P2jM9zSeFLbeO
Ze4SvquzBi2jf+OmLkYnXTtVHs/GbMDGmIVAy8P5dxtHetURXliQLphwKMtYUWABy2gHCjjctpq+
vpI8IbuMBiTAUaCEDsz/MpEXhysLLH3O2xFIGmfYxY/CNXzwmO3Zq18go9PfsG+xH+FSM/3m/AIi
rv3GQ2St+/fTB0h7ZDRiE+hWfMDo3gSu9TM+1QeojrFDcktsxQVh5LHwru/L1fN9MWZpcxQG+EeK
DF0AuZk8J4iB7CwbmjPkw6ElRSaUJcX0CJjCB7oRDtdNbw5X2jREj8eWVbAN1uQezdSudQeOs138
kL8ZNzxylB21bM2Lfb6xl1a9DaTDkSNZlJcgkf55pat0aBJzWenYCB8yE4w81vPQVChZl+e+4eDI
VB/q8cfcvqKH1aPKljbSspDyzcF1dHhoYNgC5FS6cgclG/Raw8izREsTX+WTuqe9YvyyRAluCrPQ
Xq7P9ZoPwMZmwL9Bowytx58HPMaD1kY9BgyaVS0FT3t+N4Nc7rqRNRd3aUTavrA9xiWFkYj8jDlw
G3uBmKirn5vu9bql1fm7GI60a8exmsK+w0u6HCGSNwDRAbAUaOAd0r5ft7Q1cdIeRTjEBPAWeFpa
H2EIvpAnvilxvUSPX3YDqIzQ8wjhOmTvPi8OBZCiUZZjX3F3PlNQDGdn5T/GcXjuTtHu+niW3/pq
y0R9EKgDRH2SLV2vKlDDoqMjDz44CLA4MG0lUE4QJbc+iOJX4Y/rBtcn8H8G5R4EU3ToZARZPB5t
xGMj4J4MvOwAVl03s36kyR87UogOlQddm6rFzrHunecmcfVfYPjsgekMW1tL3H/NJIfbAmjm/84k
1T+vWlkYWq3nyx5MfZZ7lLq5eCJ0w1WtXXuXViRPYeR6kXUVrJD6W4Z0frmRzN36/eXvF3cej9k8
hpmK5MzoJG1oD8lWeLW645awDshbkDvJicI+aQQEGzUEPvypbicnGV9rlQISBTTXIZ5QLo039sKq
H0JjGxq4QdcLfrDPYwrbggP9AIuWdo5B65wnfh6CxbrTkEHwr++71fm7sCXtAt0UimHUmL8ITDsK
Svxkw9WtlvOXVvf/jkbaAbk55bQeYaFC61VyLOunInysQcxY7TrA3JBFSI5a6A8A5mloYMq3gpJl
BF88BmqIOmj1dfNLZB4MGdMgO4l0f6RBdjHj/fRCYwWwuToxCxDpBTlK4GP1KDjL7sC1lBbOgqS8
0cBmUttAnG2dvFWXguZ09GWrkBqQ4zSuh0PVBARf1D8lYJwfjq3lXV/WLRPLBXRxLEhmTVUsKELB
hN+mXQ45qOQ2r7ONnbp6Ni5GIt1juFx6M55hpulFezI4RJkDRTsm4yJzaSRH0xLQME7CE62KrXzX
avgFSN3/plG62oa61CbwCKfOIyRcjDvdC94h1pDv1RN5gESUpz/Cee63XrCrh/PCqnQBDW0XG325
DJksXNp+nT4V0a6ANOtWK/3q0fxj6Z9U68UaJknTm2ENSxGkfmoKVbstqvWNXSI7Gk4KzusCFgTF
m6r0daClabaBrdsahuRhrFErgf3FMvXaK4c0yPh0fauvLohJIOUOEgp0tiyDvJimPEny0ahQzouR
nlcNJwNHm7hRgnu0Hl23tNrohucZ3tnwZ2hrloaSCi0R0I3FlWlOdkBOff9bBOCmv1Vq4bSQ7CJ7
nr1PwU1p3KMRasP62kBR6Fj6FpBAYXLok9M0muMCdYjhwfLprnic90Vq00PrncGoDESRfa6dDkLb
G8DFdbuACJgQD0Lwvfz9YoIDpuSJEgDGhqvwo47QNDt+R0vA3Wg8ExCQXh/lmkcBEw8YK9B0TZGk
/2ysKJDfMJf2DJ2qzjifsuTHSEzbKJwoP/Wp22yJ2K0ahFbeIvnO8NuSQaVEiFIiPQooTXGamvfG
RBp0vI1MUPsG4fOcTW4IXoTro1x+VL6TEDSYC/04WpXkKjdHvobnGvrjU4omnvSg96ep3wpcVo2A
+BMwKzRnUplsDvqKHYpKyLXVED1qArAuR+quCZl3fSyrQDJgSCwMB/3BhgwjqQc9ZSnU5J0sFjcQ
bp4nJO7r5pYw5qEZy4+q6J5y7XFKoDwlPq5bX/MuoG4y8QaGbi7KgZ/3C7PmnFXW8vYA7bYynvvi
13UDq7NoLhkGnHe0kUoGUp1Wo0oQPvBg3i2Y11JR/RCQvetm1l6E5oUZ6cJWiTBBw4AoSecg39DR
Rpb5XfJE/4Jzil3akQ6zVmhDDw56xMuIYWPg71KAOjWws2xhHVfP1cWApNs5NgPWlTPmrdBVcN58
AFxExVNL7zru5kW8b8y/QI4gxMM1YC5KKDKsoxw6S60ruMcwPU7zN5XttfovcMlgIQbYHbQlBjS9
P282hSTIVCvIgVpJAllNUBDibt4qga3t6Esj0iXD0jmhUQ4jGTPvVdY9WPnj9b22ZYF8HgYheVZM
GbxPBdJmDWrzYmMpVh+zQG1AjpciDQlQ7WcLqTrF4VDjVDbmm1qABOE06U9K95JED1DljW6UG2TB
56039NoZurAqv9QixNrCWPI3QzqjG/q1rbldmi5E3K7P37J1Ze99aUfaBmGtDmMOQTpHq1i+i/Xp
oR/f6tm6Z/PPDEQlEB/6cd3imhO6tCjviTwlRVrgMKVQt2RN5pDuMa2860a2pk/aFpne6GEdYFi9
tZvTyJ6ZXXGbRBsv9i0zy+68CCcK3gxk5DBT4sUpxsnO2I922JdbNN6rINnLSZM8N500wXXAERwD
Of1w+pgDLNhNUD7WEMQN0xJa6zoiub8Ac6DcBFEdVIPAAybDya0kRKvSch2KXj22Ob/tu+frC7V2
vJaKlmXhn8XdSU48MIphRNckTPDqtlrSAuVsx1FnZwlB+3iFdNiRk9wdjG9j+E0v/4LEDlgSyEmg
xRrcOzJ/Hus7LYt1XCIqquVDsUvQ36B+N+KNc7ay6z+Zke5EVDhCmnKYaVu07rXjXUur322+pSy+
cpw/mZFms+3mqo8XkhjRJDcURHkc3a4PI7du6gISHUgPXF++lZuR490P/AQohb6iKBJonlZJg6s+
YdUr1Qsv6n5HAVjFhidsKXSC/bCg7n3d5uoYL2xKt7FClcGoWn1xWW49P9Xpg20TyJAm7QZYanXN
8E5AXAved/CBfD7dZVNnYbwYGqZi15mR38/ZsZrDjTfJlhlpPGSsQz6oMDO2u4rdJ40vov31KVu+
VPLyXDUh7QHAKQ6zjGRqg6rMU7Q8Ov2ALpTYs2pkrdBandntVnF1dTQgfwBRI4IzlDg+T5qlQtmh
W0yN0eB2bE9GqJZv5UvWjRgmfg2qKCDo/WykyQiaWw0TWSfwS4CbcQLVhBFu3Pxr+0xTgd5FKI5p
kzlXwnDUlbBTgGhPtF0QobKRUBDP08m1eoiIihGJ07jYWKm1kWngRjDxkoJPkp9wycDwMC5DkO63
pupYdVa53OoHPybzxvBW7i5w0v6xJHmkeeYM7aQYXmRRUC/RM0QwDmEeubhpDte339qgdCCt0PKI
usqXhzCILANhpUgClyPzBhVc4QnzptrauI3XdrnO8A7FXmd4xUmXfsU7SxQxUkBWmtvxtKOYRfPE
uD0l/vUBrc3dpSXp3o+UbAZ1FQaUKz54G23Gf/SW15On62ZWglt+aWaZ14vwQlN0NcRwYcaY7/hg
7Yqi3HDg6yPheLbjKEFmSDpJIhMcJVFktLL89wTuK+uNd95g/M0GAFPvf61ILi5ONVJFS5a4K++L
DtrM3jjurs/VWj8aB1EpMjvgbcLiS5NVjn2WqgutV4ZWPvGrPMeP0/FZccRp3Bt+fYoP/Ih67h3I
+W+BXj49LFQjW90gazv98iOkQxVnmdUNy0e00+1ovCpd7KjNxpJt2ZCWrB6HGjcubJjUp+G3QQNL
9hagb833oSBvcVC5gwVWTl2NQk/BJY07CcwXP8osOvckO6Uk8YUQjlGZtqlBSuf6Cq7FEkujxJKd
AwORHIkZaMoa2hDjivsSXDS3Ca6NKivspg4dVnpg7xi2cldrHuPSpLRcfamLsFThMaqM3wIR5+hD
9rMvNcgym37Psw3nvjVCaeVoDWR0wDCrU1EWTkvHj6BUmoPom29Fr76rVlh4QWzdZsAjb0zuWukK
HQIq2CUXDhf867MvSfooqcoJswsImU/i+ABubUfrc6/n7R6XDbKRiQtipce+Jz7wo54ZfqhKeC+i
DV/w1eOA+sWAnAOUfBBZyfnCQYDHIYZ8miM6CxQDh7j8npjfGPev76b1HfxnN0kuR0E/8ShKjHfm
2rhTS+QLQfHZuxlXPsYieFcL7SYytioqXweHKg26ihboGqhcZLKccM70qVSWK2g44bVGxtSeY6cO
fl8f3FqeEnYY19jSwgQ84OfVpGD9GMG0BWensxs1Zc4kmAsBqF2lJKcsfW9NSL+DtMMIp31odD+v
m189Nkv+EIlrUOQR8tk66/u+BsUT3kzFzzbNcFJiXw97RBIfaITb2LmrU3phTLpriaHGAai2kQsD
m3zJXtM5PVhN6BvK3zxm8HP/G5Y0qQZoKxJWY1hTBPYh1TzxnCMc5/tuLO6SVnXrqLXNebMXZWuE
y98vrvkcnwRieNiNknIPKmEnMSDEBxoKEFDfjNPkAJ9+H6J7UE/UfdC1T1nJ7ng8tLbSil2VdrYG
2YS/WOI/7kJmiQP1jKiHbjk+KBiIyLdCl1EXtGv29OO6pdWDemFJGv3Aa7AqRhg9Hb9TYmdiL1D8
AkgkWHpF+42tu3p5XliTXHAxgR6MLOOCMpqtTt8CpKe1cGvPblmRnE80pIZiiGUnGWgA8UCTYiMI
3lii1dvkYijL3y+2DWmNLtIWjz537TditeeoY24fvKKv0aMs9uLoI0dzzPXV2hgZk5530GBjAbol
l5y77kI6GxoM8a5U2o0YZy3yhWgdXkHgvof4j2SGi6Y0LAh9OiGHeHXC9uBU2v3NSP6Y0D9PHxp7
4jFU4FeaPjwmPAKaP3oN5nnDzOrhvhiJ5CsL0hZmO2EkdAoPdVPeaP2jlpvA+GzKAC8/Jb/yEa2B
JBSdhgCVSZNGrbZRSGQh+AS9+jjas/EowHpOXjn9Ns5+F9wZUHCnoLrovGarY3etoAys7h/r0nxG
CMsbWmOgOhJpBX1g0TEynaE8Qa5GdD9AGoRTAIXAXgdEcPCuL+aqE7kwLs1yw4eqq5eEQBGDZzpx
Zgh2x50bZi+5ZdMtFp+1dOynsUp3UhhGZZThSetE863ReyUw/0a/m+Ma4dsjUR6F7o5bMsCrG2nB
Qi8Hgnzh7VQsMahWAZtlEB3yuoeQWePlprLrMMTrs7l6vy+0zOCgokjNShupn4xsCnSkBoyoByRR
85SO7gQeMjP9htjyXweEYM5HNGOpXAWjp1xznYqQGgot8K4gvLHrVPxqK6t39JDF9qwbL9fHtppw
RviJDkJwMUBQV9oqYWGZjWrAHICPFGKt5bltqsI12nA8gNaW7TpGfrZx1dij2RUuGSE6WAbzE2RX
t+TNvs4zQuGFph9BFGrNsjMdipp0QBQKh5qDp48C/ASpGzXUFuQ9HKlzfeRfXfdna9IBnXu9T5Ia
1toZ/OS67gl+X43/Opm5GAHrPiABS1Z4+YiLS0mP0jHkVozW1Wz4OYxsvDd5/1IkbbGR7FkZDTYL
KvWMoFHFkOuXBlWiEWGwcCzlewPSsS722BZFwNcbliwwChAhq4A2mHKaUevGQaDXDMec/RDBYRaQ
0jnUHDQl6ako3sbXf71AC+4HmivIuCDjKF3oaqsiDRdOEBmdPMXcG+bT/O9RUuTShIzDKvXBUHkJ
E3V1I8L3CkLxuf9vR6FzRCVAFlEcsS96PXrWkhEBu3ASYR1pB62Lit+IzQzFig9G7XqZqgU/tMjb
ft5pbRL2UOXoUQaIH838o+wfCkgdTb0D5GWUe42iLCW/62P76oNhE8lt9CsQ0MfLAArF1KO4CGAz
yRyteYrNGgJLh2LYYuLesrP8/eIUcb1LQhCCIn7kTts9TbnP57uavv3fRrO4pwsrZTJA7tDEaAxw
/EQmGu61J6oC2/J83c7KUcWswecujL9QC5E8bhVHkMBsl9GIp6F/yNW7aktXccWTfjIhXciRUc6W
tZgY+Y+QH7TaDQsAkn7PW3W8r4EpzqcKUQv0xQGAKwPIWhBFKtPSvDGWD2FtPapmt1F1WrVg4mmN
TDluJxkaR7QkCuIAJbWudtrkjZINDOPa3oIUHYOiJpIUKJ58XvUuKqdm/Kd8xl8a4pOgsNPgLkc7
9/VV37IjvYH0MQfcdUDymmVuKIQdchDZopxLN8azNl8oHqN8i8wvyMClYKVr8RopGXLLtXWnF/8R
g75xb/6TOf4cVyMrgMQk2AzALARczucZYwov1bHHa648oyfq8F0Pbe5WXvC92U1eZqv2641+JL7h
oeN0tt8ydDv0x9BFrsBGNgQ47Y/AC4EUgV7V7vocr9Ae4dOwiItq2VJhka7bGv2R+ZTjOdYZpd2M
z2oX2BFYpdDGYtfFjWX9pix5aEnnp8mD2jd7VE+fO524qlaDYLmA+6q2Hr8rZxG5PcjL4KoBTYh8
3OtOBA0YNvFEZOIUzN2pjrUdqQx/wrGc5i1OvzVzkKHFqUSBATtamoKigF7AwLHP6mYu3ycegDs0
m02uO4UQjbCTSaMgS+sqY58rGbpWKe25PY98OIbQl/WsbhamDaKRIoe6p7mQLCd98xIgN3xvFD01
3OtrtuINcQVDKh0wTaTX5bIiuGvnliiD+H+cfVeTpDiw9S8iAo94FVCmvXcvRPf0Nt4IhP319zD3
uztVKr5SzMZu7MPMRiWSMlOpNOd4ybybzFc1vWpkTVGrIuA+bBVgGGiYFEw87nWtmR3c8v34iGLe
lF0hnj6/irXrFyM3f2QI5j1ZANoGpjrir+Zt/jBxuujWtf7Rk4+uv8+jhlpdIZG5viwDrtfFpI8h
KjureWdWSEx5VrOPop8ERNnG5/llnb4jobSgAv0/EcLFG2oqKXDogOkMg0HZZT+t5aflzewGevsf
AthDUcIhuVOUx2YHUS5IqSNtNyQfqPKdX86KbRwtRzikrJuGVlMhgyUTTXJqOi8TKairXRoyL7ni
7o9ECeGY5rAm1GqIGqpfmnKRtz/16A3R9vyCTtWOwBEvQZ+GChG8iyAmUeNW6UAHiZd3PmJJHGxc
oEcgSfJPFqNl14lrHxdfGSB8inzmDM3P+S84UUJ8AH4Ag6rAP8d1sPz9QdBUTaNe5xwfoLE+ovif
UbKZhq9QaWUUeie6+FsSKpnojMJLXERhXHL8KbqEGs81w9cy73vPBTp5wJG4HC00y6NDlDaWM0n8
04nOCGIFnUlRmgoNDWIZWg6B+p44vpnlNC5DGv01gKYgSzjNsmkwWaNgM5MWsHUlDrTe/Zfj+ncT
Tx48DQpsKeR4CbkBmDYdhstG1tF4ovrHqxCfoqRT3Tnk2LEIgC6Ngu41nVZqdMtZL/EZy34cRSKL
JLRsIAjR9OXGF5RPn7K8M7GaDB3iTjeieIfryn2Zjclrk+yuaGo6tUzSKSKTKjhF1U5iKzRbaER6
MYB9obavMKNCJ80bF5CjehPzYnP+2FaV8GChy98fWJkaD46KsihQ8HvdrysNmLHdY1YyX7UUTKfI
4qjVEzwQJ+h80gHPmrgQl1sTiD73dn/P2skzZBfzqhwdR4eZG0zvmcKy0EdWatOEwN52q8s4dDyr
LwKlBiBKKRuxWd3BA1HCkoCy4vZWz+GnWuAJfNrjLslG1FhKr7Flud91WXgVo+8GgbL4FO90MtRF
CQOwjI7Qqfp04vwCGabYR45t15jS4aUlpj+xg+UZ/r8Cf3NyHqiH5Shd2avwGxgx2qu1eWEn7WUb
qfuye+Mxu8UkCUVN6YoVKswk359XztUrYCkUAtMRqSHRMbMxr8Ic+WYwotR+ykBBO3+FVijxw6u6
ciBFOMAKJAodTyFFjRNf6fq9GqebDqS7uVVJDHz1VgWeBxqAMAzgnOQ1CJDWm6iALIUHep+DVxPt
lLmvR+A7MCmJQPhhUFOGd7G6j8C8QyEbF/nJXa53NivyYYBfmUABYw811YzUtxUuyUmu+q8/csRe
+ilWhrBQ+sarMtfLjQ/Q0Q4lWIsBwYKJZKv5ZblmcF5FlsM5UdADkcKjdCR6aSkGROY4MDf2cV/3
hdeyj1QrqWpLzk8mTczskhqT1wQbaQ5UDx8j5cF2r2PzEWmwSPbclm2m8Bge7NI2SxWy7J4Fs+Ij
N8VnBCMvZY+5Jc3P8N49v5cyiUsC4MDYM9CcoOUPEjX08XHwXKRuFAzIYUewbBQjn/NkvMWAzvd5
scvPnjtC4a7VSi3pSQWxEXpVCpb7MZCNz4s4xTJb7nOEkkAuNtHJITZS6CWauZ1kQnSiXMX9S8Pe
eHtpgChK34FBpCl3hbmZ55yG6T1RwSGFMULr0un2BohHo+Rvn1fCxwj73IC/pZ9yLLi3H4puCurs
Ehk9iZDVXT1YsbCruYHuuIFhxVl2YTRjwCbun9/UVb+JCfmldAWcUnGKzsFR5byf4cuwhVr/3Zrh
AnFGmKzeuuq+DgQtH3Kol6YR1imDoKHmtOpBrmO8aLbEd50KAQMTRjAw0QlGDVWMLZtc03M0AMOR
IImhgLqp6swNkIX/+liOxQgeRHGSyMgMnD2wEntUFVVwtyRcBgV3ejTHUgTfoQDYgPcciyGz7hfp
SwN+LxZ+DdbH36rAIgdJegyKIkoQx1bIWFtpbiP2Mbm9BRXyrnEdUHENfDvYuiwTcuqeIGwZY4ay
adBswdXrJJtrVKIwrgw1iKdHI/WI48cLH2oa4O0Bq5W4jVMbOpYoHFYRG3YW5SruM3u+cdqGcje6
P7+Dq2q3dF/8b0rNFXS7d0ZMcE5YlGLkX2U5mK+Z6YTbMAOH1HlJp7EjCtoYvMGABQZfMY14bEV5
rcyjNploesoqcGjtem7cmK1O2TvSrOdFnaIsYOobfAZLeymGKk9mHru20jNS2AgbJ09726iPI9Xv
K6++RO9cRpk/vEVe96XJZvl+p+yPr5JjucKBaXiakcm2Gs+hT+Qiv5rv2mC+7Tf3GmjSHdrRctvh
j52IuvTJCkavf223SkB8KwAl6S590Tybqr7rVVeVz4Ph1fg+vzP68gXnvlCwTFJVDajKli+8jbfx
U/3qBLFHfDfAF1zWwYBk9nxBqP4A2LN4a1Ap4NtpCHO8RYvOHzjTWQW0dDfiA8DO2DSvmv2kpXuz
uJsM3BQS5V4Jd4+FCZdQoupRpcwQpue+Zl4bVhCBLkxFy2+zCevHJgzmWuKSVtX8QPUEg5qGPi2T
BKq31NqMDp0NDojRK9qHO0d2A67tpWFrKmpusF+QvR7vJUYGwr5SHJhURUfFoJivo1MP+Lyo97vm
UtbzftqMCrM6lCeod5mACD0F+oZXZs8czQvqTVF/4PXnudW1MqETaUM6r5WhxK/5XeQCMeeBlwPA
wgXHMdajEmd5CI0Zb8GsqCQuzaNAAzVfhi5K9ZnI+lTWfKK59Kcg84jqr1iedxMgZ01gDfB4thma
D6d6GUOJHZ42UWErD2SI6Spm6bXOGwU3V9M8zuXsd91nnyUfJrhfm0m702rzsrZyXyUDZsWiIJtf
Mb4hccmnLTLCVwgKlOZJjM/ASoeh9mrri4XlfTFWGw3zg4n+Mg8RnjJXipJsm75DKSX/27S1IF9Q
qKzSrMItsQs2pmoYINFm83XWrqz0zhklYJlrWnS44YLjq8q+Zk6LparIdjY1KDQc3+i+jXaDYDtr
d07/X5zPoUTB01WWkTrtDInZ9JSy7Vh4UVVQ1Bh93j+3ThSAxLhR/z7TeqxYgssbgXVizovU0Xmu
AOVoymIu2UYKDo4UmtW2NQS05RzTCCA8ClDQ2zLB6EgVGEb4UiolnUvr4fzVtebsDrdTcANKG9Y1
cVy4AQNEReOjmYFWhzteHf+Tpvvk77Myyz4iR+KgCw9cM4K+zBzjrrkK1YyKn4H3SMbQEqQyf40R
+dsC/ogRlERnYa85iwXwOd2F7XRtcjNQdSZ5XawF5IerEbTCSniktgbEqO1DOSyXkrEpa89Bw+35
U/r/uJQ/CxLUw2DhlEYKJDVx7Y05D6zk1Z593dmCyQrcCssT3vLm2DcsWTfj6v20jPESoMlqQBUW
3BkZW62azaj1htwa/ikyc9wuyBT7snZAatUVYf+g1Gb7CuZc5vdNV12YVj0ETVrI2JjWogBT0zFT
qpnA3FAXZT6Icozc7hKniVuv6E0/Tp9qgDvglWCagZNISgW/awFiSHcoazHYA1nhaPVJ1mLVTtP5
gJmETAib02eGcZHGfS+MyccyL7mVbZluvzvgG1XR49mPw5Xa/yik2ED997n6y9ViD+PRW2NUtmkS
PrAmBTsFGNdd2aCobH8E61LiOkPTN75ZUf8Zy/3QbGrlskISV5W9BWSSBANzQZ2XxgUkETfyKico
66dKfYtYHFTAxTmv/Kuu8eDUBSuLkMAyQUyMPHy+4Q2wQzwMEQOZuaaFlXhK96olL+clrka4h4cv
mBuiF8WZbZib5WxTa690AabxldT2wgasFffuhPxSRyVCl9M5p3GCK3bButtxB3tq1PdOB22yLvP2
NZ+1oAUoYtlw2i0pw/uJ0Ma9ACGfRP5qgAZIXQvFYcyXibPTzJhCp+VJ61naFS48b7A7CqaiOb2B
mdfNB4lazLw/aKNnD0+De2GrGHaVMcnq65r15yuErTezqasHHV/h3N7a7xje2TZ+ukdjs0pNjyN6
o4Ov7ivvV01j+oNyobrJfGWTB64/v5/fkdW78WBDhAPR2Nw38DitNyoA3deHDyQxwHdXTn6nsr1l
tv7YWbIeydW3pHkgVXByeRS5catBauM7tNzEMf3nw71JaPgd4xmJ5n9sALhDKMY6McW1V3aj7MEt
UwTB9SV6kVU5mEq8rKEYPPaG2K9qGWuPsUShp+r+70G7wkRlhQR4mluQAiSyIuh2Ogjv7P0XeOq/
LGp8T14U1K+hQomf7MuLPuAUDRHvxsMvzUs21R6dEn7my41Qon9iPqpruUH65bOiUQN6flPb1ibM
Ys2romZ8VnqiPWgAMxg8Z4j5RdslGORNi6T7x9RSE9Sk4eR+AQ0mvexbzb1WeUE4jUrXnO7nMeTv
VZ+xK61vQ4ynOVb7gBbtbjPFKQZK9CFz/crFy5YnowK6yLp2OxrHLIwCkGmziyi1+A6gpcZlBeZz
qjJFux/Vzn5E9iFBstZxzF0Y1+S1aIfwImuiKaJoru18mBQy3sYw35SOm29TZXS3bdlWAVMUjAWT
rrwqMKjnI7mMFrOi4c95NQ0Xoe3G3qizChl0l5TXOTHd2wpjuJ9gtyPXRTfXHdi6iZ76atU79ia0
zPLCiMdsY4WO6pfoOaUg/TGR4m2N94Rn3V0F1S58kMPXqEPPpT/zIn5S0t6mGGwldzzvJwANmU3X
UnuetR2viYXJPT7Zv1Rs4GXMopIjQ9ipkTe4tWpQ5sbjDl2H4R6kNw6Qa1Pw93Su27yQuZ+eAL3H
7sg4xretCjgw9Otqe4bkZ5APvfqTMB2Nz1Wjvvdcd/d9GeMXQ9IUm3pyGMi5J43vGxSjLqLMVO/V
cIgMH9Up8tyrPb+O2WTXPmNq+R3OoK4PY7sLl6ErY6eRokZzY5Q35kWHJjqb6jF3yw1SWWZHmzC0
ChSbsm6kKAfpEyWpDly8sY3uzVAHpXpV5+FN69r6HR7qsUFtRooPp4nCFiiTEfBaWqdR0HjHHHen
mqV5p4YZv4gLQ7l2bZ5zr1aB997Y4fRjt7bpVXNa8u15B/k7fX7OhoWXpjkjU5ipMBb9OnlALPiR
+nfZRej/AoDEVr+t9on/Olw6+2kTU5DISqQvHuKcdCHcKeK2cvvFU5LtV4ek2i5+BJ7JfF9S/X0O
SJDeY+jTuXJuwxtn8ZuyKf/VwMTFDDGYl1GEFctPUw6zNqMMq+eVSfnErm1zJkHYDZ9FSn5lTXfl
lDg0q5r255e+HpMvkNAwOYCCiHd1wgynqEegxOdauwkNIDtWxP3MYmZuGqPHzWArCDoVpGXVnCVU
0ZBIqqpSkmhY7uKTAzj4CuGudnhTERV1Lw81qZtQGbemsp+LLQjU/fPrXXXKB4KEm7hH66qC4lrr
daxDurfLelqn4ZWlKu9dQmgvxY9bjQDRGgxGe6CPogtUePQoeeZaowmYSj5cGrhxJuI3zqMG38wj
PG38frxOZej5a6sENMGCl4NwF09kbPfBk8Pkk97lCzSm2nyVDu5569VuLEq6V0vWSbO+PmTibN0g
QMsUH+JRDCLvtsGO2upTNGLS/tLCsLTS+QTNao65SZifaDKi6bXAAijmGkb8DXRJiMWK3k2iuudl
C2dUosE1vYx5EtR4np/XllUxGH8FIcXvSSDBL0TdVLA+RCBdzbsmc6mtXOv857yM5YEjqr51IEN4
AOHtC6ZHHTIip2YbreH9nmVRGJyXsmZgh1KWlR5oRDhNRsc0SOkHDH9mjA4YNxl0vxkjySNrXSEM
JGVQMkfpT5w8S+yyThUFoqyhCeYBYTbuEMJmj7XVHoBhNi2RZ4sb4pu1IXPlayeGGT60Wi8gcpo4
GITXcYQ+bA5QWDRCYAw0UW1qRL0ki7Lmr2HR/y5RcFez5mYdG/CQzJQrGJsPKNc3TC48p0r+oYUw
8tykNZdV6NZ31rSXghlmFaH/x4doZXgtYMS19epmFxo007Y9QJt1b9Y9ex4p08BjLUNjX9tQ9M+A
bBSQJajVCQ7T7CYF8yNYqms8WNCXYgLnueQSWpWBhjUbg4T4R2R+GQs2u1WNdeV2dMn0rd7Xu7r+
57wFrN504PX8V4pgaCknTc4HSEkwc6pNMa6x7IGBVKs1iQcStt4rmgbUa4M/NNaT25TKf7h7Dj9g
2YZDG6wxeFoViDJ4Nr3ZI9Jvc/JLMeqdCoLThssewKsmf7BeQUmtQuuHPsR6y3jL+5dkfOXJS99J
TGGldQaJS8zVYxraRfnJEZQyLOJCqzrELnOXfc8q+QbySmA5GTXa6Ko3f/UMxNvAYqKdkVyYekFJ
kSUUDLYDde04pfX4XRPtOgGNtcllccXaw/vg44jwNCwdmydRiC0fZsqSy5lsO9BWWa2XqiA/keGW
rOsxJkcxtuAQTEMeH7COuf8wWrYC/BS0LjW/Uaq9WZaSZPGq91mmR/+fGEGRR1MbwFAFMWn/yuvb
bk79ydyQnADOCPgMyBrLANRlCxM0d+JayOIeEtVi9jiJckrQdFzxkUkicZkgQWej2K5NrV120HnO
rJsRDCU14EfPe4LV/UNz5dLOj95fEdTZdLI6WQi7wb2Lx0/2OqQ30ZT6bfiJKUVcULTFU+y8yFVb
BLo/0TAmjXyzEJDlddfZoV7B91gbwgio2kHjdT112ua8nNX9QzesBYg/8CaJcGEZAr8ZoL64e9E1
PZv7GDk/ICcG56WshpcHUoRTKsgCoDVjA5lVX5WYPdpEXHl3OJmprnf3VQRUwfMST1GzUIc5vNcF
kSN3s8GuerzQlF+8o8y5ilE8IyHzFA3lJoMiprYbX00DPf6I2Ahwf0fS3Ll2hoefINyEoxHneRrj
ExxW+GpsbTLzYTLHu6a7P7/Yk+1FDxPGTHAbAp8LlLjLIR/eE3MfAj0Rc3sTYMFomKk+WnMuSFJd
jQr/LpPuryO23wKhNEv3L2Z6BO3ErI4zRmRBDFEaeOFW9QejuwLLqu/Mk98wFyhaBXjGhy2YQ2Rj
g8uPH8W/i3AMKZoEMzxoPhaEg2gSg0QzMC7G3vWbQd0pqrtxVPDlWNZG6YznORmAfQHSHP2pryNJ
2XnxlSfS0Z64fAHg+MVBjhLjATM4DjF6HX0NMRprWll34onaYH1oVcCEnoP3ETzA8WnmfTQyow+B
EhgGZrxn2uVYBl35dl5nTmNDQYyQQAFNrYJqKLZRfan1IHo2vtT3yQcomRnRaXte2ImXEWQJ99xY
xhq3IsjqnT0eEDRhty6RWfzyI+LJ4OGF1w9a39CRK1hB28zJ3LQAYC2tcYNpm5oin615DtemLbxB
RktryPy8ytAUn/LxBmQOyITiarxoi+6+5/Mk+6JlC4UvQnoAfK/oZLTsE1qIOR3wAu4waTmxLADs
Gqq0Gg27/tJhqOfozc5x6xvMDG0nK7yOneg+Zn/bvLRsvAUoSMwH4L/iyKqRhIMJmg+gRug/wAul
BbkJVeWucwcgko6SO+s0YP4tDUHdgueDJ4dwzEbfArx6wfKpNbw2wCR45YYG+tFYxd77xE43QBO4
5dHs3OiGep0SxfHTOZMY6O9zFnZ9eWrhAa7BP4GJ4dh+QovEYx/GADKp7QEPyb4wVGSlCvNJcVPd
Ryq4QbvemJXxJZgaYGRJmiF5h7bxee84afM0Glk3U6445ifpkXTNFGPGDWIW2YXKpjJG7w5+ibbc
bp8qN9H8OqyRNm1LPgXRbBfPus0x4cor7UnlpvLDypZt3VTRX6wwZLucT4WfxuZ8FSdmAaTRMETb
BdLsdx3y/H/9vkWpFyXrZScAt4KU0vFuqImj9pOWwPT02cc4BZq6PsJZRhZ3auDHUoQIM3TLwqpz
SEmMyzh97NCRkE3eeSdy6hchA/cc2H8I0H/EEay6KapwdiGDoXNjBoEs4H2AOh8Dyuy8oNPr9FjQ
8kY4uE4zt+QhmvtxwejgDVN+RezaNYK5oUzW23MSWC4pB0DgGI6uIZErDtwrYZej6AKXBag5q7zt
E587j311A1PJKt8pJO+Ak8cN7HOJYgHvAhwMtAgLCxvRHqf3ZY5ecRC26s5daf3igGzNtIZ2xNiM
MtqaVY8AkB9jmfBfGoUFiSiumEPn4PmMqQSX3GNAouxeS+cp7j879z4BEB3um1bWInCqjVgnNAVP
qqVrRAQWGHJ9spwciGWok+1GLUSEkt3ajSnZzvXVEddF6ghgzyeZ2hSMAM2w4F9V4QAKm692AlD/
5exSpDWJGejORQ+a6FoWs59qDZbnIo2JiT3ApIrPEWJyJ7QxLOHZ/HnuHsca5bkrrtBMeVabnSYD
TjntAILaoAFWRcbWBHehiDTdVV1dgJQDYFf8uej90fDUzA+TgGfUSd+MHHM2O82+IfX2vB2uhVqH
cgU7TPW4VAaCdZKWbxNn3A2TjJ3q1NSxNIwAYDMxxXOCVtjwget5iRMEE3zd7tmwm1ix0BChQV/y
iFxTykNRQryVVRFSAMC88EjEMV5v74iVU7XIN+c3TbYiwd9HKehbmxhiQg0pxfFuzN7covLC6TuW
dkys+RNQEyDX58KhoBZ17E8WFMu2HDhuWlDOuQ9u6lLXum/Cxw4jDrYMwFJf0wcbngSvVKB72aIz
0ZiC1JCxBHigheEadetHfcbJBQq7b8MXELMr5nUXfU6VV5CdAQiI+ibG+IiWbkl/qZrfjcJoUT/m
8660/aQsHv5+6w+/T9BXm7VGZkUIPNAJn6q0nzaNc2+0XzyRhDinxU9YJNwpaM5RP4GLE54IRkNa
LbawEw1uqDLZ5hPQnimLMVCS3TN78mMN2V5eBnkFz55/1Kjbh17OflnGRTa+lGSk9uip9r08mb/o
lxh9HX6aoOadjmGEcdkEVlxOaoHND1A4QNnKcJ/SYmOjfpXtKsXPo8Iv/wNIGjLPEA/6BSS9xccZ
Y0BgQpk9Rzuiiq4JUNyjAUCVGPKa+z0UssQph+FBW7sl+Flxu2jvnFOLb51iY8RPg7UrwltdlsQ/
DXtw1gdrEq5QxiYrSoAe4NkW5pNsaho3I0g/Xdmzc81xANwHqVkb0RVqMcfLQtoeKlfB2xpZD8LW
fTM/xHi2mNpnLpsmW/EbuC5/0xKBLOOk4ANeYbStmBCVpI921IANF93b1W2k0czAqK8knFs5ryNp
wnkNqR7lyoI3mKX7mVWg6I4B9GBSW6eF+WGA9BeMzec9wYqvPxIpnFkKHufS6iFSb4xA5Z0/VNeq
TDFWDuxIiOBu5iFNw2ZBhYyGgrL8AnEwtpUS9AnKuo311RODPaEmBdwxNFAfK0dRpmZuTsse5o/J
uB+SG14aaKPxrSgwy6ckNb0YA5vld2JfhfPOMRp/MFFIU5cBEkDW82jThBjZ6QIQNaKLGM1F/QYR
RWbSKr4d3L+/BFEZ+vO5wtbAP3alnuD3G7RhuGhX05qtw74GhQTO9/mjPi1ngC7nUNaifgfuoCGg
/JuXKCVkX5Xlt8prAmw2l9Ms3qtT0CSb2rhytUCv7rh9UUylx/QH13rLi3hby66g0zGUo69Baez4
a1o1DwdVxde42GZAF0fXFgblM5W2/d4uIxoOb10zbi3rriz8YfwP8IfYjH+xPcWCo4KcQIvq3LIZ
d6P7pM9ooKouxlhyAa7a1x8x4rCNMoeK2yYQU7ZvSTP4Ub0rWSkx4jW/cZi9EfxGDRICcB8je2OQ
fT/9Y/dPugFYxwsWfVVkk6hbiSItDla4OcGnhscgMP4IQnshcuvdOR4HzcJbqUk8NOHmybNTBXl4
MZozJsFeDaRUOEIcyTJ/n8mJXJDAIuGIKjHKxMcq4xTK1ISVjVF52r50n0VgfBl+/F2hdY4m+yaj
0TdKn6/8mlxOEtkr5wjGH/DUoBsEjMK/45wD28kazkIHsKwLohohfsG3/Ric39aVU0TPtIaJD9UB
k70qmGddOPXIEgXXJ0tQicJw0BYtbYCko1biwxelMnjblfv6UODvvOvBmmy9bLR6DKE2ZkrzFCNQ
yX7urlJDkgdf27uDhf1+nB7I6VXQv5qFi/eEEqErEcmkEUM7/+GADoXogm7UnVWW8NxeDPoxN/QM
93VoJGWSlXsMhL2AHF7gYKEJwt2S2cpcGBn0D1iBV23VeQbDlMKQBNXCmNinkn1bucqOxAl3Q6Lg
CaGo0Llc/87QoJboGs2VgJELgr2U8TDKpAnq11gdyrIlpOm236SfIHOhZrMbM9/S77Pu57yur1zT
yFwtaEhAZsFFLaY+HSt3GbrEMu8SgJfbfpM/Vdvpotm3Adm7nvKceOZtdAU6tBvlAwC4Qb1Nr3w4
HNoGkX/+W07V8/hThG1W1dAuO0cBQ23L8Ni44GaPNh7JPX9qaxACnAAkBNHadTIfZM0FKkEj1qsD
LtLsfIZh4MJ5cJT9+cWcOhHIWVB2QCaHOroY/qRzVKl1Ajma9pM5AdJYM3vVy5T29n3hDF5sSS64
0xb1JW17IFHYPryrUy0MIdG4/Ug8460NHjETt+2Cp18und+Sh19FGyQe2rMSNA5R00+uappfVI/R
Zg6MAKm9razAcmqnx58kqHKuDpU2FctmhwEATnr3ouXvruWXsinoldLUoSQ0Eglex1XroVzUeEaH
EZK8YZhsHB5G10AZSjeJW1iInJrq24zt6CHWSLy1Ozd7On/mp5gDR0cANovjr1AnLRoGG18xeA1e
DRirdwP+lav0bvJrYA4kMJtLZedIDGd1m03wxpBlEgNYY8diw8ZtjEJF9pmz6xYsILl+T5z30fJZ
I/GEq1p9IGmxroMbpLBStSmXPHc2AHoRo1sAWlHBPlGZu3h47c17k0tG21bt9UCi4OqJGYIP14BE
w9lWQzDrDsoRt2H9HypR0KA/VQ8Ritkc43KclnqE6niJjbEizA8B9BG5gKb7Cc0HNXka3RtQ1ZzX
mfWz+1NsERQ3jNQ0sstlfZoPEHXaKHe2G5RuoA6S3POqe/2zQLEIrkUNCJgrSFLMAO2zw3ynTW/n
F7NuhgcyhMtfU5Qaw2AxeFYWhu4qKJDM5nMbuGEC0oznPqXKtO9ljMkrK7OBxoIEPhJcyG8JOpLG
6L4kWYLYPr1ytLvceiv+PuJA9vBAhOBcE7QtpsOEHFVW3nH9rumfWYV5i1u9k7jxlZTlsSTBZ44M
XTcoEeIh+pZ9ml5T0pz2L5gf2URXxg1lg2fS+PMCMc9te2Gk9OdH/cgl+Y/fLazHAf6SLEUBEPck
ANvEwvgE9BYydigCaxoALKi5JRfqJ8tp9lJt88sy9uaL8WdsN7okeFyxhiO5gn9hHZKUTg+5JLzL
1ceUeYR4Jhx6Ou3+XlWPRAlKA1xo4tQ29pnkP1x5s/+JB4yxTLTtrjX2oqXXUSib11rxZUciBSXK
FdMsSYrVIZ00aG+zum3cq1JW61l+5dzZCQrUT1k7TwQLc7Xvqf80FD90H1j8kCe7UJf4lNUVEaCT
At96yaEKD1C1G9p4GJBpNJEo6FGVQxtklF8Zsg7QVQs/kGMe3zvZ0OtGxiEnmm91yw/rp14Wqyw/
IW4bFB4eZMmTW2LAVnISV3oIKgv00AHR9ceQZZrXBRAV3MwqGqDEZ6VBkB1wZlBqRpoBOBj9cZZi
O66KAMr4UplCY5fYZIXBP2vAohcv9V3VDzaooc5bzdp5LzDm/ydA8O8x1/RxLgugchf3Korpenbr
5A+xLJxbO+5DMYJaNSnrcVNhHXG7n8sXh9E0lNj/mqc5FCFoVBy1EUb/sBJSvSjJO5CdiYIE3JTR
XIbOunoqQOYhBO1Zuia27JLMHLRWRX3NStDJX3ttIWtplUkQFpMhWKmqparMcSUgD1Rbkihs9UAO
lrD8/UHc1/AaOTwXbQBK/JyYT8Y0eukgOZFVGWASWhjNkPQTS4NROJcsG1GCr8ZbRfFJdWUUP+fV
dyV8XWi2/xWxqPfBMvImajOzhoh6uuGEdq5vop+rvmbKrquZj3lTib2s+WKdoOMQtQvwh4j3KLob
NJTlkXWMpw2zW1+v8OSafMW+gn9mUvTMVaU+ECesj1tuDHZ5iCPN1aDtEufFMfyp2QHd8fxGrp/V
n3UJl+fQE9YnMwR144edbhng7E2Jyq2uBUWshZdsqRQL1xhhbgGSGSTkjfppqJ+TeG9GaMV7TFNJ
xCUR5AgROOuGrigYHL867friCVFrXns9+rLsv530QuuO/mdF4sRcpBM0FqLhzbPjVyUH5GeTBK6s
8XzVQ7vgTAD/OlhrRI1TwWSRglMZKg4QX1BlYQRK7UATKYkQVz3OgRhB0zSeplocQYyu3ivKG5PN
say9JBayWRwxQecKAvtjU61SOy3DpVGAzQUmv+NLkma+keg7zLNfqsPNWJboJdFLBkieVjIpulIS
QZbAQne7s8TAIJ06Fp6WRuIQPsMV3WiXxRYpX19VKAq3gEWhAIxL6SgR+bv+IIYfhyIXT3LgmuAp
OqANQaS+LffJw1O5B4CF9up6zK9/kD3YxjfavfZheAomPqjyfd6e17QGqG6Ga4EDDf8Ku82NwjXm
EsY2ktsKM5VWuhsU9Hztz4tZcxvow1jiB2RmMQ18vMiY98bcElhApW318J9+up0w63xexkqL1TJE
9q8QS7BnTI91YPiGkK720ELjY/g/dN5NZ+taHnAG5/IhBaBALjHuNYM4lCqkfqLJQNF2kdqWlwnm
rGrz9fy6Vo/IgSHAtjFVIuYnGh1zw3MNg+AA+Og8ExM4W4Cg6MxjTmZzzwIzQeGfl7l2XxronNTQ
OQ/eQjFyGY0ZwIOYz/dCbpYTBXNhCpivWmGek3CytQYdgP1tnVwrPERubyq07fkPWFWYP4s2hbNE
AbnNyLJoVn0Wzp6R967bnBex7mkOZAgnxzDAxuoZMjR7DywTisk8NJ/c5fxuRoq4Df1KARpXcF7q
2qWDQXjQ5uFOWErkx5aQ5woxuhxCTYRSuREwGF3o5lTJX/RSElitas5SIUSGH1l+ddnkA9eiFkbX
u26HklmT+ABWAAAmZzTOdcSJUkSY1RM7ELZ8zIGwuSrzcGSghlHru8n0+fCcEcmJre6dC2zGBfIZ
pQvBiygYB8/LfMCBsRKM2Ap1yCce1ujBA7tZbEn8yaoN/JEmIr8wm3H0wGBBUwKQdfI+N2+RO98X
pXqplgSxAqYETFmT4ekNhOt7gcoFdxR61yxLWGOVYrgeUUnlldNmNP+HtPPqkRsJtvQvIkBvXsny
7btlWnohZEb03vPX70fd3TtVLKKInh2M5mUARWUyMzLMiXOemHBuoVeB48dpYUloHvBljfnHLEsb
udWNpK1lFFefcbKPbIU5tXcl2ZrZd4UU2aq6BRYnn7rgl1q8+N7Km3MNEr2wcVWzHwzN1fQSG5Wl
vjDUZSeN6vTir1BDwyqUD0qQfq+94VvYCLbcSMc8WlOevgrPZ79gdvUhlqr12OQXTCBLC2hDVT3m
fn2n1/1GIzofglX99+klvXjnMSnpEDWwtQsDD0U8TQpIauYIOcD/vcAA+3szTkQp4tDVr77W5i+F
KGjJTtZyeGVczfC8e8lTo4ORZ62ya2JVPIWW2a0l3VcvGL9sirgo5kzA1vngh963WZ8pagpJnbYX
RnOXBx+OGicTOkNYDGssoD9bPYkGgyefUVnvWMimI7fVypN15ewmE1AC6FSLpvh3FsmIzVBYIy1o
J0+Sg1x4ttDfl4GMLsPH6Q54FiWUYoGlkfxe7VcWxhG6xbCkhkjOIUCVWScte/HWnoqlFVHOgeWA
uAk0wuypYOZWrcBi8F0S8U4Sf4lFcah6EbE7TVh5lRavJNE2ART45glncem9ZSbFVd+IJjTso9t9
7rXRFv2DFEdOkj0J2We9uWu0U9J+9vWVdG/pKp5bnsW/bSqXgV/GGVnYg1E8SOlRlgRHUx4N/7M0
rryI1zEip2SibyC9UBh+nIsxh6rvJYOYQQcOgEDN5Neh/WS1+dbzsl0e1natdA+iGN2bgnmqJPfb
7cd/aa3wiVgymolgk/9+hbM3EuI8rSn6NHPoG38ZNN+WM2Vnhabjl+I7h/Wu9tSVa7G8YpPbJ+sg
VRDLvfyyQj8ovuux4j7SPvWyeBIGadNLNa083bvXpc4eIusk5oqjub8T9T8M1+L22GvQGrQpjfmD
ori+ZLQ1tyWr7s3crquj2THcyxA7hSTT2prW3nJ3sYJUALoXzLKsffIpVJw7XiDgEwqcrFieZ9+l
FbhVI+IYuvAoJRCWaYyhCn98fIMuHOLhqLoPfed8/EujxqIwgATkmmjvctcRiYdlcnpgGPgL76O6
TJBzq/MHahtvYxM8GqEL5bNVr+BjllyGxeQAmsngL6+EJCSlTOMAnidHLagCNMiH6cNT0He2KHkr
HYCrYIzoYCJhAXqgoTI7J0Nxc7UUjYxR2lb7ZVXNnvHFTZ1VtlWXR4Mm+O39vA7WJ3M0pJDlwyj9
7ssNRW60aaJpOoHQ562Hws6UEycTo61kFky8P7eW6LSNu/OkNWWahT29sDz7lEKmh0UnYLlynzs3
dOq0JFr3doyIrN1V+fqoYorHS4U9YBKivVykMMBUZiX4h3pUTmoQ2rz8977gbZS83EaJykSCv8vM
11H378ZO31fiGlnY4mInaPc0qDGNa1/+gnSEas5PWewofK+1h0pgJql+ReDi4/cD5LhOhQ8wDlJp
s5U2ZuJW3EnCXKk5lWa7xVUDu5N+CWl9EJL+SDKxXzlCiycW6CI5LWOB4ryypOaGkZoCNqPgqGWH
QDtJ3r6MD6qIFsrBHzeJ8VUT7lNrJ4efBdLeujtoxlOzVuJaeAUgBYbUHoc8jfvOQuxGsXpfGPgd
IdJp0V5VPhnag1m6TuTfWbG2u73sxS/6r7V5VaTthyIIC/x/mrVOLX4tKn/T98z7rLm8pe2VTQK8
v8RZlLQuj47LJF3XNCMUKCK0fkLghFbzmkr5na9Er71Vvtxe11LIQioI4QX1Oqbf5369EnsxQKA+
Aws4IK2a23m1g8TIVvOHNHHQ0HSDVzf9EpiBA4TjtnF14aKe254u8tlDHrWdJJZotzEJ7DmjG95L
/hpr4UIiRveAwXKdHoIK5PXSRFvluW+6JgTMINHNsHE0cSAKDI63V7JAfgExAY/zxF2E/OG8O6k1
qtZCM4V7K61sH3i+ChF/wsyn6VmbVuvjPcNgsMjpGAfMVg1AVX1vIDD0tM8Cj82xzZJhxRMunKWJ
yYQ/wNLx9jM3BJpaTQaDZCmLqkZ3SILce9OPYOK05JjY3iiV6E4T3HCNS2W6e7NggY4DIRpEXqIu
znsCehDpTUZ5AeWtrVw+dnqxkUcdYGLuxOaPpIK+f+0DLDj9C5OzDx00qdW1PSYNs98U+WerFB2x
T7aqED0zHMHQA/K3RDa9HcviPrYsp3PllbbO9ZQYz6s2/StNkrdAyy9PWzIQpIUNl6lUAruNKYah
oV1ov1ulvlPFxHEjHjz1hxXo1I7Kvdog1CalhyB5Lk39EGm17cLtGurBnWvqe18W7D5fLfAu3ToN
tRNVIcWjRDI7FW3VhN5gcevS1iSaOzXRe+jadLrcyvscqvlRDd6lCug7zM8y05JhWELIvDbyvXQx
uY7TMC2VGm3+dHEBGJEfCXwCRaidQJX6Q6klqaNU5UpqtGyJPNME70wOODsZEnDYuJlKBqEqH0zJ
P1RtvNVjY+VhXHohDEafJ+A73FJzD9CLigCjbpI7pk9lsEJC9HeQZTt1je1t0WMDIKL4yVg5lCiz
Q5YOgRbWYZE7WeG68tYPxGSniWVN4CaAETMH46vUSNIhYRLzvjIq6d7US+lOTXNUByHfW3lBFtZN
qisxT0A/k38mJ3TmxMnF2jIcIeqKg+E9iOnJCeVDLYhHs1obmFsMXxli472npjdRfFzayoQcrJVL
Y6Iq7Ta4d7PfjfBHrreG+q7Je8qZNIdvO/brxtJUvjszOS3/bHlB2MB2HGESGaxN+ZWCyOtPuBnJ
be3mjlFQ+/nk/wO/h2NskhV3srCzF6ZnOzv4eVlZYZs7YfqtEEHPx+jaPHVKvZIVLDwTF3amSOts
iW7iilnVYEeQYyiEBCeyekfoqyPi4bYi+CtbuhS4ne/oLHDrFOYmgo4djev3seztMX/rgldR2GQu
yKG1wTTmGvj5s8eIGgVBDsP0KJrNX8ExTEIjVQjdqKwZDQyCfV/uq4JG2hbPoJ/KWi6UrWcZ1m5I
6vKLmJfys6BZg3KqjQS0d5dL/U6PFAZzGupv3k4dh+FFHjKgrsqoKPEzTrbYg6BWjUPgRv2PSOoz
MLCDp2z90cPbe6YX3VWFVXcbufRViC30NvO3vSaUp1ikQxJMt1NJZVdwkkaUflu1WB3kqouGjZhY
QrBp/TA1nKp3zUdNKELNliQzf1Y8VfxUyFL8romJKcK0ZY4kj7Bfi44aSK5s+1kdHpukU0iHBiva
SIZf8hvM5rE1XEVDgUrwfkhlkG8oppdvSqEATaYF2G2bsBa/0+vEpalioKOmlkD+ttP8Qj55XdYn
dp1PHWYIyDUfWnchOea4FwROpVjdgKITD1YhAwCu40YemR3vadCEfVrggcWhPXWRbyHv4IXm70xi
GGVoDOtP5OXSMVGsAPI1cdhYMSzbJ/RK4Oaoh5Z9y9hk26tC2OAKo2kgRqh112lENfmnyIfmQYen
snKkKHSbXeA2PvTbZaj9SSy3/iEF9WA6aGaUv0BKpm9ZkI2urRXw/damYP2JNbb31cgM77GUesZH
vSHOFLuDOEatx2Lblgy08qbxdHbMvrepK/eOn9fHpG7C09h16ZH6qXwU6978UfQ5nCxy6ifZrqw4
YULZK+lJ0wYleUi1zNzKaFR6mzJu0jsla90HUc6F8jCkkuGhKiwKkK5zdtGIlrN3uRxciMYs8LtO
OYwFAnyGZmUveR/6d3o5KKpDF64Y7bQvCjr7bVYhjhf53i70u+pR0EbpTS37AI7Foh1hI1cyWXrO
tTbNt00nNR49yFK57zu52irkVj9ba4BCR9dTjV6srCcrmeviK0atHN7cyZtf8ZSUZc3pSXJeZXFi
Ztr7xYPcfYuCR4WGUHhQsj/luBmUex3Gutsufck0yTKlQ9PiGYW/6tLfZW1tFVVEAFQH2n3Vto+a
9zuC9VKL8r2MOQTodpnc3RXM9lYATWp1bYpmwQVCrMO0AdBPGILm7alUEMfEJ0R2GkGyZWev3Ted
yq0UHT9Id7eXu+DdFdCSOiGWDMf1vHIpCbFWSbVA5bKxdf0xT3QnqA6D+8lV1lRxl5ZFzWxiiJ2a
s/NiVj50uM0Ctn+3UqmSFmp2ksS+iW2wTjDg40WazehJEdpWjd51K9914bm8CERmz1gsAHIVdAKR
oi8OZqEhBM4nZiTXU55vb+nCOiHsVi0q/AxmI59yeYCUfrBKc4DBKmzTrQsP00YWsjeh77ahkWxN
Ztv6fm3IcSFqv7A5i0MMCBv9NsRm3HR2WioE7G+3V7UQJ0NZRkROWkBbfY4Yc3MrUKuhovWjwd+T
glbvS+QRVvjRFvfuXyvz1DD1w6Yduwbq/sbiURW+BBGCJ6nuCEa8Mzx133rC/sMLY2Ac3CKXDe7+
+eeqlaEK0OHjGYPPoRIbAg33GAfSx8M1+KTgK0WhmurNvOxY04Ewcx/xjVCqt6V2gHCMiOoTw2q3
l7OUZTKnRtrEFSNwm3uPAV5iJfeCHFmkrnsv+sigBj8gF+fUbYzyAiNU/Ao/jIbR1jvV1e2BIOS7
2zZtge6jF92nnmTc+VVrHXxP97eum3t3ftAJW0mNW2qVlR65m6jusuc+1s3ClsuWoZTby1iqEZwd
t3nhKavhWh4j2AKA8+nxs+n+kftjgNhr/Ownb3r7z21zi97h7NxNUeJZkBvWgcyIF+Z898HsDwCW
x/KLujZ8unhLz6wol1YCjRK3Mp3u0qCc1oVUeSJ/bQ55KQ3inFFbkYFw4ICmX3G2FqsNUk1sSvQm
dcqr/ggYBeKZ8buvpLbkf++SSaw1UaWVwH3BQVyYnbm9qEoTuQwx22jdNk+AMQ/7uFkxsrSDIgIb
CHiLEHzNU7w6VqqhFcluWxp7nuI/Rd7ajNCaiZkrlbKSt9LDRJJE3A3Xf5HrNUm5hb3C0Uh00SFr
mlp2l5+oRHWmjSvQ6qaYv6aV8MNz413i5ivJ99IlOjczO9VNEJd6bWJmQqzGT1mdEEE8wAoVW1ul
/ZroK650IZhgWSwJktSJImd2BJKCdkuiUcarB3SisvopnBSMevWEBCrseWsyZYvmTP5O+EUnOMLM
XDjqhd5IZKYu7SlpjLdaoW/kHNIlxX/I12aOl54mQDv/a212Loq274VwwFopPI1dZcvy7yp6qLWd
T0sbEajbDmnp00k6GCEgCZZxxSilRoE8+t2INf0f1dhaxr7v/sThJ6tzN0Xzuwdaf9vg0mZqtKQo
hjNTTU3/8kiqSk+j0YsK2GH6rZa58CTEam83UegMvjE4jd78vG1x6RKA1bEAAoHwUObkUInfZ1Zm
5DStM8+Wev3J87Q9ylf+f1gZic/E0Ufoos/ZmM1hMALuWgo5ybYd75CohW1065ekPWvIsqVNPKts
z4MkxaX0O8YEmUb5nominQWfB52JEfcwrDW4rnZPNcE2ICwPaz8U0/MG15hbeiQKVgxhRgVvxktj
7HO52N7+RH+/wUV1BCskBoBTRZIEgHqXp0JvoA5LFIDTZrsZtuqDv5GPyia9G3bxxtyMCJvT6HLs
jMZ/tkn3mx8nx9yu9NsXCFEuf8Tksc8etMCgGq6KAzWAPS2afif9tO7cTfUQHLOj9WDaxe/on3vZ
jp7yjfl6ewOuHoPZ+mcuRhpNv4xK1q/xllLEtZW1wZy/W3hri2d+RSnozJoSq6NYAk5V/f493Onf
fmkn82k8IH32Ut8H35OX7FP9OP7UAwSBHWnr/ri9zquDO1vn9P/PttgYmdcSFX5EmThF+ByKO0k5
JMl9Nqx1+q97YTNTs0TMi8UUHA2mDDv+RjFC7+38Z/L5vv0i/DEP6msdwZZwe3WLX5Fo2KDGDzZl
/i5FaZ8O5iAyKCTR1mosJI1/3bZwrVU5rerMxPwrBoGYCiMmMli1ngo7SPb1BvDs06fQsH+Jtv9H
//QVTIPllFtksTZw+Zi+TRHqp/7Y3IXCis+bzM0PFUAOeJ9l6DiIAy+/Z9SFBlmAAgJaOsndKVW3
g/knI8v+8LKBiiCvxH+ZtgKsd2lHi5NmCESLwxsG2c5qEOpJW6scbSPVdG9jWL75QAfCf0TJssk2
ZZYUj10XQ1o2IiYSJ3KS7d1SEkIKTw0Mrbobv8mCWdzLYd8PtqySrDNRoQXfq66rXDvMQiHY6kEw
yIwuBdpbbAlh6cSVrB/Dqiom1IgkrDFdXj3GVBMhl4f7HaAR2MeZF3QH5JzKklXCJyluSe1dR60q
4djVk8ECmmlZ7tS9NjQQ7LeFuRILXLt6zE/pqQTJLE/l7HJCaNIFUe4lKMbLxa42Iu/dHBQSPLdc
KwctmrIoflG3IDa9mkmwQilMkfOljtAOtiGlwdHPdVRm0TJeOTtLpvhyHE8UGcFAz45OmCtC1sUV
IemQV3eZqecvMhI/P81cgTlp5ZzKV/eBYiSTAIAuZTLjOadRH9QMU+f0fzsn/YRy5QEIsrSZak92
RRJ2X2/dXXTv7c2Nto23OKKv6X5teGxhwRe/Yeb4pKipO6/jN7ThvaZ98Y1vUfofNvXCxmxTh0j0
mszExpg+uc1T6e/C4O32Xl4704utVGZTI2U/VrUwYoI+x06S4sPgr8GMl0xYU7ym8ofJzmknz1+j
Tk0L1cWEEBq7QDeeuzRaWcX1DABt2HMbM4fd1mWc1gI2im3sb8Pn5LN5Lx5lbyudrL1vA3UZ1z7O
2rJm97gKDJ+KMybjkRCU8nG7Uj37y7h76fYvFzU7Yh4KYJkwWSjvjTcftkuEkrVXdaPbya7bVJvW
MZ+MU+qIK030BdLFS8Ozc4faagDgisDXfImf241EwPhNu5OfA8c8GtsY89YX6Uv74Dra5vZxvErL
pu9IBw3sqcULNE8Cda2t66DAsp4BOU0/he8Z0lVav4EwWux/3ja28BCQ1wJHl3HEBN6zg4l7seKm
rElZpKehhYSl9zaoz/b6xnT3g6vv4Vm+bXHJabBA6uUMsJrGHHHfhH5mMZlA8kLoJ/anJPzRVCs2
roMFLJzZmM7t2XUrlVKwGMLhuqHV+qetvooeeghrF+4KIjxVxJl0ozRAFi3PG62VVpuypvap434W
T/mbPh0LeVeYNnH9Sq114TNdmJotyO9kty8FquGJdifooZ34SAuhH27Zkn7HAFoxruB0F3aQqwXq
QAOHfC0RGmutpVdtkzh5/kSL1I6o7LXDXs2Fj38qUTUosVBLBvA9h5F4sl4YadQmjkqCPgRwbo8B
nNrdtlKL19snb8FbnZv6W2Y8OxVgjzNxrDE16IXdV+kT0tHfbptYONycCJnJfZrriM/NvAYKHsR0
OSa61tskrvIcQUbjR2tqN0u+XoQJQJy4WIFsz1t6TWAJnRcPiTN2u2Z8DeI7IfziyUdN3ZgAgIXi
bkRQPHzM4+ci/nR7jdf1eIJHJmXorgFkYu5jtkikR4zId1Wqri8dyrt2f28et9E+2le2P9jDznoR
yGM7ml72Z2H/4ZLzZB2sGXWPicxxnvqIgmC0QaQljgR5Y0LpOQl2txe49BERjQXYZjF9dFWF0xqK
RTqpBRJPX+BcGeWX1VBxIWecVjGxT1HYpoIzS2fUoB30RKLNXGh3Ubex7HTX2v1L8DC+1LFdCLsf
8qE43F6XvHSpYZOhmWJOPeg538uYa1mt0ZmceFjt5gTlXw2BaGA306dK7Kd2I++tx/ygPLqHcoDR
MXEix9BsSDJ3az9m6YGlR/Xvj5kC3LPbGI1JmccVP0ZrbMmyw9ZGXHwT2fVzuCOdFN+N18DxSJAC
5/H3ykYsBM8XtpVL242ZBnRlsd2+R3+G00bytoWtPjfffpm/x31/QA/z0N3rhh2+QCOH+ryzhhj9
e0xngc3FT5h59KZANamcvkW2td6U99YuHOVB23PonH4rPLzIL/nKyPl1G4UeGi6JChtHWxHn97bh
se+8ktFFqd4PvjNsqwfqXk9VtY2e+xVjC3doytLRe546d1fTgYMXZeVY5jjC6CAmgj2Oh0Be4x1b
cOgaUF8qoTreEOaFy89oalkRINTJEUL6sYm2iqqtvE5LnwmwBhOCXFTU6K64Et3Ur9LMSJzqsdr7
X9XOdu8ZPRXfnqN3f4umBwWJyr59PJeuxoXR6R6fXQ1Z8JPUTDDaOdXeO0g203zlofqWfzUe5IP8
pIV2ufMfkjsJ77cSaSzUJi3oBaemx0TlRvx3adywxj53EzNx6o27Lx7Co3lC5qD/KT8TFr6AjN9o
x+Bb9DV4C/f1yvO54KD0CbmGdBCYcv69tJ0UUsnYmU9smD64/mNQPACR6uQVP7hwbCYhQ4TIISGD
tm7me6H+S+sojUidIW5T3/U1boeFs0+dAcgNxTk6D/OSQ1o19RChserkDaLW0UZOn9AuvH1Gpq8w
cx/kB9OEPrNUCm/h5U7JsavqXTsle9JeSj515j4zvqr6UdReXQ1eAL1cO5SL0S4PFvPlNOHp+V9a
DJJ2EPQWcvm63ndbcKE/rHYD0a/NpOnm9uKWbt00S/S/tmYXQBgjpHlKbKWw7T4mD+Zvf6dvmp28
k58c3/YfxJ/iWqa5cCoubM5yWYQpBrmTsJlt/U/iPuOJ9DfIjeGW/cfaPkFf9v+5ylluK4hSD3oe
AnuDB/iX+CXynNoejnAKbqyt+yY58ak5fpz8laTlbGtnB6erZJi/hmmZjBQKd2rudLqj1ImdDmvy
EUtR6rmteWElS1qN0XhskYZVW5GFOYajvqV34ebZeKnePs4Izdqg+GZ5OBCmrS+PqKm26TQ9hbNs
kJrluQnVT0W/9t2urrcmwiNugSybJjXxVZdW4J0WR5IU+DGQp5Lg2pEYmFyTxFozMjsbBcjS2u0x
ormMFwMUVtL/QELDSlD3ASRHKXiqCM9WInW93vfQJIYyh13ZTJih22f8yqH/tYANkSIzLIAzC3WT
50Erw8zXF9YmLTam9SrFliP+vG1mYbeIAODoniTZRHkOonCzMiePBBNQIZUcI7XbDV+9D6cFjPZA
+Ei8zlcnAZmtRagyXysnZo/UV17gSNloKbRE3oofWlrKuRX58psMcec2oTtZUaKjLop7KWieFKPa
f3zHGIjRUFzj01P4uTTT9hTl9bGPnTbW7uteeTCM1paT5j+YQe6HFwNaNvBbMzPDKACy1lCcqCYE
X+IYhWIL0cpzMd2Fi7eQDzONqE8wPsZdzNlrIWdFSkUfRDX1jF1nQes/Dnv0zzZVHL72Qrfx0WO4
vX3T775lcuYDQjMvjL6GdB+VIeaJt0EO4KXeRD0Vu3inlnstWInLpr9xZhHfRuZmgaQFPjGdm7OY
0BgzPddqOqqmiXR8RGrS5dsJwauP5mvrJisx0t8poSt7RLwUtiABorp1ac93lcYFRo8GlVvsm3ib
oyxj7bPQyZBBj75I0ovvv1veSmd8aZXMLU0yohQ+GWa+tEpU1QVJSbFVKU+eD7UjyufBXdVbdtau
VHgXXBPdPeJsJAfBwFjzU5NGMVpNmCIIBoHv3jdx1FA5+dNY9cvt07JkSiYgBD7Lq8HjdLkqNc0Y
GWg5LZreopMj5c2D6Q/1fV4V0MR5w3/wVGg+gFmCPHaSi5vZ62TE21yZC1HK+pZRJts0aEeuFWKW
vtU0A4qUDA2NqxTPsqKB00MPMZMiYxMZngHAJn0JmIYAPpHthnRNUXrZIlKmCnAs9BRn+V5hlG1c
FpOIRqv9Ew/9XgY0NHplZYdmtKv0tdHBNXtTyHh256q+qjPDx16eBH9Ev4asrT9NwisVeoB6uRYv
Lbh+yHT+Xd7sijPbbRRxxIaaabfLhU8QNu6yYHv7LC4aIfthFIBBfbzJ5ZrSbLDMbFpDH8nHQnmp
W22rS2tg18UTf2ZltnNe0jA6MmF5el/eiaX73qA1oIy/vKB8/vh6aLbiFCegHr3Xy/Uo4xCGYzjg
idvXuLMcTxBsf835LrwwVKcn0R2eF3quM7ekhioCRkyLMbwhbXzxqxh8demypm71UgQwza34i0Vz
QKthHWCM4Yrtbeh9UVTz6dUc85MR3cfK77Irtvo/eecd2zUc/FXiMzHNGgZBAIENuzhbXCl2jchU
CFgdy/olxOZWSYOVatDScSA8U2j5EKYhjnP5kbhEsPhW+FrKOEexSTdNN3ynp2GD+V15J5fON/ET
ZB/G/8xjX5oKpIIczgC2EhoHS1GY9zpUDBLePnTX5Vv27NzK7PHQ1SBJrYIF1bGa/BZGTT+5vVI+
Z3I7fJaE0TjQXcn3oFZiivNGdRfm9MqZYwitJ5nB7Tc92crd2lD40pdkiy1qN0yGWPMUvYnzMY19
lQKf5T4rQf7cF59vL3zxQypQjeBAyLHmxJ+yp6XWUE4WgiIKTq2YIH3aK1Lh2yFjFD9qH7Hnj5v8
qy7P0wktjjoLiN1aUdxKwwkHcfLeiV/HSHnJ6ac7tFl2t01dV0hnn3XmTKxg0Ji/4/AIxcGNO0Rf
tjr6ryCzURXNCsVRGfxbe0eXbjuoJp5qYMaqfDWvLXilMWogm/KyPqIccRyD5t6NexCWgu2WzSlS
y5U9XTM529M205mu8zCJuiPjXrrdm78ANMeeuwV1mQb/wZ+RX/4Pg5ZEW+XyTrbD0KqegD+rUZJt
DPE9FfNTltOTNeSHegg2QmJsb3/KxYM6FeHMaTLrigfDL8ZeCy1CLoMGnDqKjLqmd2pGn8XUVkpx
i6HyNImF/8Qgfy6XJxthpGUNJ9SldaNEna3yvBpMIka/esMWlMfCfTPkHXOct9e46Oo4MZwZmH+o
7V/a9YHLjpE6QeIqw5ZSSBXqaOc2wYqZpSiI6vr/M/N3Yvw8CjIHT26m8ynCbuHVXyAbhF915zNt
syqdtvTZNBTAQYfBPwpy+3JJniZIoRxPMWXvQh3rmr+tojMcoe59m2ne/e0NXLzv575l9vR5VmsC
2OJr6Y3yGJSvmWnACZp1+1jzdvIYf+tH7b1MnphFW3kRl74dCAg6EgTOFMlmZ8YoGKZlEphHt9Ai
yDHUP1adnOgsf1hNAJcGJg1XjfAuJZiZSwtqJc3GHnVCcI3fsgIpEWUwVvzm4lfTGDmDB4LpwDmJ
eNj0CWpa2EgNhoAgis3CkKce9Vt9JT9c/GLk+pR4cCOQ0037enYYzQy2q24EzqfXtSmdagu17geC
zby3VbWzIBFpw8pkDEyOHtVa819lX27uzKb0V+o012smncOz8EsooZjzkEZTOrQziAKYsre23TRW
k228WrPT9PX2Ib2+fhiCYoeO9JRnzQ0pbacxn0yl363uU/17n3h2nB5IVUGUrdz060N5aWpa89nm
wiKWK8xhpI40lHZlba2MMGothFgzMjuQraZVhTRB4RJ361U/LaG1I+14e8+WbExs87ynnMkrPrLA
bEux94DLRHm50eP2kDBsqQhrRZIFM0CvAQrDssJVnjdhBolwIZeoN6eV8QOCnL3h4j88hgs/vJxz
O/MZUkWgUtRBuO7oyWD7ubCrhH7rah9mz4YsgvLmRCNH6nE1wyVYdHiqQmfXBheBbjMz0QDPUrtu
3I9fY+gdCVQnJXCGcOd81l5RcodjCzJUPbcTmKoMtLMfzCzYmOV3Hbo6Uyogk1s539dhz9TuI5Nj
ldOU2uzo6UHlh26AVTOOP+Vl+UXOeaVFMCpiWtmaMLFTWdvb327BT0gAxJihmRB9TJJd3qlW8cK4
GYPMcQ1x1yo/46Hbj8Rag9btblua/qbLih0H8V9L81MCk5JX9T2WavOzZlo8oVvB1bZj/12TCU22
xYf7nDwtk+4BJXeED67wzlqQN6ZFr9qJyvozJYXcduVwkyp5txKuLnp92G+mJsKE/JnDZ0NN8mOz
IJqjEnBSzNCzI6/YupXPkG/3e7TkL8z0oAOdPkurY2Rr2zqLEeI6c8HKs61+VdhGRxj3GHY7Xf6K
5sO2Et4N3bn9HRdPDLw+EEVNKKR5DNQYaqP1FaS6kg6ayn/pZThRXLs1VuLWpdsA7PP/2qGVcHky
yywXc1dnYaGkULn+qlqjA1GlgBye9dUU1rg4r5NTCVMaTDgAM1UC5UtzBsN/vlfiLAv9Th4g2vE+
3piTmHmHohF3PEFOZte7L2IKDQ3+K4dL2x7ELtxGdWLZBSN5K7d6aTHUjnVmGSdvMs+06ajFQiwb
AJ+93EbqfDWkuuZh4qWHBhbsJUhCUsPp7Tl7i5tSjKLSxVf1GprLuavdGYlW74QhfPJF4SmpVO3k
yt09Goon0yyPgpx9LorxIZc9byOk+JrKf6aHpBLLtqdMrg+uQETmiUq74neu+UWmn2oaPLQTRRV7
cvlTu7IFRBf5sMAJ+i6XkoPog4DVxU3eWk7Q+8xfuY7Y//JGbRNKnmO1H8YUT60CaP+ozVGJBtVx
+Quq3KUDOQgTivnktfDllK9oRu1v38uF1x4j8A/I8JFD0zpbZhInRZIPHo4AJwQP6V6XSS3X1Bf+
NsVnbnwiONWATvFmXAXsVayOoWxxLfudthMef/ab5EdllxvTKSp7P/wqv75OoPf07j56Ku34y5vw
yT/l343NKsj0CvEx7Sq5M5mfwYjJPKxvwiKVlIgFZ320TZvPxjCNQdX9YSzKTVk2m8EtX6W8NG2t
WnP5i5tN1jlZJ4abc1gQdhdKoGFbDa0fQ187fS7dxf4azHnhHrPEf81MvvjslmlpCZNmg5kgo9MU
64+1H3y7fWwW3o+pOQlHOoNrmjwXBzKhKYoSge+pl6+q+9im7zD+1P2rWb2r6qFxV2LFhWoExF9n
9ia3f7akeqhNFyECuHiLTVY+RoMdUIaXNt14UoXvCEihsSG0h9uLXCiIYnUqgMAHKNNOnvneqM2t
Ip/42K2DUO/NF3ELifU38iF9o26SY7uPfv2+bXLphJxbnK1TIaZKcmCGNGfEp0HJTr2nPQXC+8et
0LgDoAvWmSLdzLPohQXUOobZWIuHbVkPx6KsNgyRrbzFSz6UAwKVJh0Z3aC8OvtqVhf1Zg9p2/jk
3/e79lgBvZW+Z/fqr9BeHW6R+dvmPubc2uzYw0PhUiXHWr1jpvOg74O9dFfejY+xTSK9pgK5dMmg
NJ/AvuDtrhoMXWj6BfE8l2xIbaX6h9z19ke6xovhqc4tTOs9O/MG89SNOMmfKJIdH+t32WFUZlLg
0qVNdN+eRucH9eOP9+tAtPDiyIBpyZau6n4hw9StXuGjxE+SdlLkbRevnYvpFM+/FKAGRvwQcSLe
nt0rVytlt+w7GNiO4ZP58En/LR+tx/EkvkUbxwQpxlycA13e7Q1duluACyG/pzU0ua7L/XSjwc8A
AOCzknKTlvD5KVQ41spG1/rnfLZzM9PBOftsQ+pBzpdDd8/84mC3GyJCmNo/ga+N9sZDdl9+0f8P
ad/VIzcPbPmLBCiHV0mde3Ky50XwjP0p50j9+j307vWo2VwR9oUNzMMAUyqyWCxWOGdfn5zDLHAd
vxPO16v6pR9z2owKozRVDv3U3fsEwfNdcR7htbbaE/J/v6oz+I78IXQ7NNuicv4mHTeA3st+EJ+4
xkHYCs+7IpbrwBxHU0rMUKbwaF27MfbWU+sNJ9OvNupTVfrtdtqAeHJfn+O79M1LRWiYXOEUKBI4
ZnByLHJLaNqlg5QnTqd56rNd3mLce3xII78IfjWjn5eCtz/HotFthoEpCk2JChyz9tnQNLqTAsJF
i2V0Pk6uOj505T0At11QEWL0QXAhcmzZwkgOWjxkTEci6XBpZBIZjBrZIOC3F8PsdvbnECJU1dRR
4IQ4Xo52QaAHjT4LkI6/lFNoShUAm5Y+vxsJ4Ihqh5K0MQkeh9ft2bhg0dOBOgMF1EPr+6WYJLJC
Mx8JjuaL/W6dO99CV2Vw78QuOmQnD4BzR1VxpRt7G4raIXhu9kI2c17rpCF1X0O26rX/5a/NObvX
TmCntWGkTuXNnla71Yv8tu6MeAu71JgxGDutYTAZpLb5aRpeSxEyM+cAgFIAmSgAwqPxne1RVHsQ
2KAdBxRLzaaSUSBK0U7yrLTnKN2o4Y6IhhN5sdKFQOa2qlIweFQVFXgyd91ZOVun+eRspF+tT3xM
wMmndr++hFwVaWMJcgomxU+4NBr0FBpjJ8M2rXI69s60Q/XPNZ3/NOsD70w3UKydbKkCjkruvulo
P0JFmtJ9M/s2DkU9pniWIoTv9lY43uaSkKaGd7ih1m+eGlTB2Ief3mtRaeCfFyItLumvWXyI5ZsO
WYzea4YXlbj2fK/iQRj/yPrdgOBKFPnytFx+AbOZqTFRFHagbavBLB01q1fv9Nr4XN+/a58J2gv0
Wak6MKfR/cccvFwygnBqAUPVp09ygWL0sZtOnX4nyUdd/7Uui9rC5d14KYvZNrQsSGVO/TPpf1j6
rsAE1nRW4hsn8dcFifaO8WTA4ldgHdi7JJU3En62Q3cAUaTAL9PL81If5ILQC4IxSXRPIoy6tH0C
WN14cqhfxiuyq2xPmYAKHN+B3GL79wotJP3OYi7CGaOZ4zjKgYafafM+14G/4CQbEK48rovhKQSA
JLQMgJEKBTdm3bJUqZMe5SYvRGXScsKPqYlvZKReMPInuDt5ERo6dhwKn29h3oRdPDTZ55kWQpaa
VKe+D+9nYu4s0BIhfbFN024va/cKptOzGpRp062qPJlmcw5bw621jyZNBarzHrfL72GXuKuR5W57
fM9sBG/loGz0RjkaVXFM0ui+RSEhQ0O+hXQFehEidyr++hwiisDgEF7xKqJy1o+Og0rSsUOXfNE6
bq4cJsUDflOmxl4u4VH/fX2jOQcE3FtIaaOxGcRxbEQxm2FD8oriXs4T+Kd2JPsxDwInLZLBuC8j
AH2vE0RAZYuBUhvsChL6tRAiiWOyF5owJgvswUlWWmiipzu7+y5hwjvzIxFZokgK4yWjyuk7vYcu
JvGKEF1zB+QfVfv5X3YFb3TQ99KGQ8af2MqcWDBDwLkrANXQ9w4GaIkjcCV8Vf4IYel3oqkf5Rkg
5V4h3RT6XW7tEwJAY0ETwvW1AnNGAhsj5MDhQU/tpWusCytIJgsLJrUaItbuUGn1uderDFweqjcq
wU4dRVUHnsHRCgCm4xAmY5LsUmaWWGkDsioARdoJCo3OWc6LndMpL+u7RPea8fqgjUPBDS4fgtj2
9TqtE4VUwLxE3HdDZkzxBh/rEq7vSZrmQkQF0Dpg/rDFRKCM92qj4V1h2XHuj0NUAPp0zDdKW7yP
JOnhF8Nc4P+uN+zybqZms7hhaNG014Ek63VAF7Bvk+DFCTDm/1gW50kVvNM4RTf0pKFnBAVaB2l1
nX7MQpgjY8Q/xWgFEDbtQxm9yZrhJTnxTAuYeQXc0fQph9lT4IiiuuuVBaA25CpoeEDHn8x4ixnh
TufoiI870AA433VtE/THUX/vZe9vtxCCkGanQ5Rw6+ztFgeK1rdAm8eg5rfJ/B40h7B/bdTjLAKh
urbGC0HstdWWqWVkIyIDpfkG7AR3ErGUXQf4lIkJLVNIsAFKlq1Htfowl11nIpaaTnN3bxY7KXpr
wn09nir1FLaC2QneDi3FMXZYhkXSNz3EZRXxiHyYSbML4ndp2neJqNeWKwtQD2j6R+cwGmAuzXCY
bXQRoGfdm+XXzk72ujE/lFoDeoHeRbuKIOK5dk8UG5L2xdvg27xiNDWkLglLeh+OY+5a1na0X4Jq
s252186dysD0lYO6nn6Fhl8m4KwpxxTRfPnLII91co4IWiEFqUOezVFcc0RuqM1dcZYqSp0XmkWl
KA9mECPt/7CuBtcZ4erAy+63/6Mbt/APvVxXRVUn4OUpfLN6UYPPUL/TkkNOUhcYq+vCeFaAM/pH
GOOMkNuN+j7DhWjPuhunB8N6MIzKteRDK3qf80zAQr4Ig9UIfK9gErrRHgsjwsLVNdAxmp2Tojck
EqFGcqWAqAAoLogkcVddrl7UlAaqtFnlOdIDcSpXdR4lS3bXV41naQhU/ghhVs0GAyU8LYTMOJzl
oY0/Z+UoKyL6R+7moKSPqBgp4ytM1aKqWiuNIcZOjVMOhJY9sgqtq4fTu9WbN2oY5IIjxJVooCoJ
dydjbIEJwiIjAiJ4gLspyH/SQKK1vFo6SKBy6crdP6zhH1FoP7ncqEEvujYpS5gD2bfpoQbOpWMg
eBWI4drDQgzj5szAqPt+hJgAZF3D9z56rOLXdU24i4Y6CchXUUi4asN2ANDfoIm+8lT1YUi2nXGU
nQC9mp4pavjmKgPnI2PCCN6BnceNgOU0ajmUGdt4WxHNS9C7P+lE4BS45r0QQ3+/8EBZPtpmQsWk
fY7ksTfFG6KYblf+gyulw6X/ow5d2IUc4PVlqpJCTmNEB623X4s5/JftX4hgTiqSx2GBggtg4MNH
I76Lnbt5EgR0/O3/0oI5M63u9LVBDblV0m0Unvp0V4cAq9RLdxAmDqi5XsbfiFS/9GEfMIAWHVvw
oeD2KSKA1wFdPLFn0Ne/mz3Ih8AaMsy6D7DzBGjPwz6dnf/derJRgwmm5KEOIR/utVefB30XtKKM
v8DKfxNxLcxCzYBDZVeQkTWOb0V3cue4lqgnV2Dj7MRNbZYgDVUhRAl9p9sM9tZQj5YodcW1DdC7
oMcOuR7Qol5auCaTKAKHFw5s9QnepZpshuwhC0LPAoDzuhfiVBFgGgtZjKlHyhhP4GuCG9op2/4Y
35a35QuqXHsLVFruhODhvt9bf/1qp0IxHIXFwgXFAt5GutXikQOakEB+1gCQmf+yRB6cfveVyS9E
0IBsYQ5JmHWaHUAvs3i1i49J+ZE63mA/2aPqojdYsIrcA7aQRo1zIS2IukzJaihUAZ4KvFvfi1Pj
WjfSLvadnfZzXRrfPL5Wj3G01iBl5ajjNd1IAAwHq1E0TQDZcEfjozRe12Vdw8vh6bfcKsYW025q
jTaCMJns843sxa+6F26s2+HY7NOD8yK5zmbYdEdpp+2ax9ivRKGZaCMZA23DEIQcJaWUAasNmgqG
6c1A166ifVerm0FEosr1IouNZNwy2v/SJtQhTS30j8wisYvmpy1plMP6unJypxfr+rvxbGExGISq
0FCIde3CTRM8G4VvoRNpTvYTGILMfRnjDo32gSwaU6IKrJwLtvFzVqbIqIDO4QVN+jo4ycGZnkFq
CZkYt3cSoJElXt38y+Pka1U19fJ4lMHcRuB+wP0zNtscYGr16AG/QG2/j3np5uPn+uIKNpFtBcEc
Vp3K1L0UPQaVAHTRdNVjJlkCrURLybgYVeqMecghRi4/we1UdUerD5B93EejRxy3Fb0fRGoxTibM
qkiaNMgLyI3V3Zbls1o/ra8c/eQ162Bcy1BnVe1QEfP4NJEPjQiiHm4aa+FOrrqC7SA0QSqKx8nU
vc5EelScxK2U6AH4mRtiGqe4uKsyzCLmpujEXTdQXp44xpE0tlrLSQzRpl6+anl/TrLwZFnkmOnx
sXFkbwbbMbggN8YkC+4Hvg9DlG/heURhzi7tvwB2R691uIwSSfcy+VNOol2Uz1tlDvy8SW4AJyLI
CXFtBQEERpXwaAZkyKVEDaOIU0Zpeilbkgk+zULRgX7216wu9HZYiGEOtt7bjZMQrGkXD9vctr1m
jO+GWPVz7VfkiGByOAUwKu6r8spoZeLlF+s5Mq7BuxS5lLbCPNQ3zT4EWs4BN9AxmVzle3IQVey5
+7eQy6hpNp02AHECYV+nuF2eek6/60A3IM+uWr6lgyAo417wC3Ha5eaBKG5uVQkF5qB8ldDPa7+1
pT+3W010t/LCWZqRBwqACcJOFrbeMFujn9F8BVIe+TBJzgmH/yFpzJshikSmwvOWS1nM8QNrQlHK
Bc7ApKa7KPTH8qGf98jqgLLZpYz1EyYF170Zbx2XIuknLe5YPQ+rOgO3rddm/+X2Ser/m7oXgOV6
kaT566J4FkIf1yABQWcqKoSXopp+6KYM+FrenG6tAJgX76p9Dki5VVXfDoWQfDxfthTHGGReWlrV
txBXIyKy9EMWqa5kP9joMpqds12CIO1Xb5oCJbnmslCStcso66xKo1uIjqZpN5R4HaBhxRRBQvKc
11I75mLVSsxwd8hjeeX4nsqeHN2nIghv3kVH8/OqDUxtCg15uV8oEvWhWcM/lnZ5O1TBI+IFwYUj
EsHcpQX4wu2yA2EdBnvOqOxs6lb0UOQuFJ1EBfgzxZBhDBxJpToubDgKDWPLSvS9lSc3EaGucg/u
HyFXk0lIhMV2O8H5WYS8z91z7ESHGAnf6aOVnpJYebAB3rl+mrhLh4ZQFHXBTgaE3MvdKdBSYQct
dicl741zr/89igXl/f36+8zWTHJBBokGiLFp7m0nvotSdAyEYMIOyL/kPoC6a6NHAb2ImsbsEXhT
4xE4KNgjQFm4oSXlbtx3xzoS1c/4xvBHkM6kRntrytTUgCC5wpOievu/88ICl8p1AV/asHGFjLjJ
ivHSRQc+EAEy1wbuTv8SR4LCD6exEjsEUGxsExprAOdwaQGoeKv2gHZkjzwA7yN48KfP8gio/WCb
H4q3cDcdix3x00PgZkdRBzDXly9kM861kNqO2Bp0JHSaJswiL8pjDJZNsTc7YJNKs/2I19K6yXPu
Koz7YjoaEP9oy7/qIyqMJMJ8Gzqus008+PoA6C63KX3JeV0XxHt5ooMdAEBov6UYGczhSoEEZuam
g05Ao9/oJN9J2bwNUgyyN/O+03+hKeDWQAItIeY5MURdDjw90S6FXmMKK4GflxtrzvJYjAl6hvS+
7n0tU4uNMqYOiADLzsMhKnw5AmTkus4cf4KBNEwHoAMB04hs86Na9AUJFBTHsgCcPM78MRJAL6zL
4DSSgnQCXNcoU1JyIzbNPsxGa+Y9KlUm0e/zAW1ZkNadbMUujhIheF5P0j3yUtZJQfzhqXPyA+ga
aOAyh9SNQ5BnJX8P4Ec/Cc3sQAcCOAJbiK6IKueTBr0H49Oon9Iw9UH0hFUnbmA6AqfN8T8Xwhin
2qMMLFcmhE3hhNYlySCeajaGK0XkY32pOTcSJKGSipcN1pk9K0WNZIXTIq5ryJB6WYTwP4tjyVeI
dKhJbGybzFFcAMb96qbyeV02T0tMmIJwAdU1xA6MYyqiwO7Qsg4HaEWHIgQ2UIEEXC+azxWJUZlj
ohRkLi2oiG7dRgV7eR+6o2hQk+PML9aRHptFfNwVpAemIyqF0mx6mAW2VL/qtI1ebtbXjHfml/tF
lV3IIQkSlW2FUldI2lsLUWMN9quq8STgmo/lfl0YzzgMQAJTuDZMN7HuLermRs0mKNW37eDVmgoQ
UNmcXssC82+yXvyMMzCAlM2QvMhNnwve3bwlRTejjfE7DFUDnftSVRC+x0U/ge8+nKvGTeamuze6
tvZjo2i9eZ56gTze0mLk2aAQYCARYAENgF0whHoKbWuAUQz9q9Me+2CvhDdxJzjevNQNJlD/iGIR
DeYy141Yh3/TJ1C0K8bgkTL6ZnSml6rBW9o3B7S9fpJKPRBZ9FD9XYBnElN0sPvPsWOeHnPqzGFI
nx7GXX6b3XVbx40398UWkKQzOBdpmaL9GG4AoGWI0GU54cCFaOaUFINZmzEtnhnkXlE9dXjo2kc1
PedIiCuCkyKSxZhPNtTKPLWQFU7juehNt0laTx9ALJtE98nggIN1EOwrT+RyW1mH1hpIsCO3iG6y
5H5QgJhiKHdS2XjpgPnD2bLcwZDu188o75RQmiuggSnIUbGvZTup7Wqk7RY9/puyJwUvSpz6JBRc
FFzdFnIYL4oqfjskGuTYwejfFH5ZYN69vpfSra3+w84huqdd4EDMxRDE5cG3pD7tNQMOuwTwdQh6
TgCw1p3fNcre0E+2aBSRqxmNi7GGuAnZZrnAqHLjd4mwl8N4X8+mApQ8dHuRvCS3Tu4ofhYHN1U2
/j2sA6bgMfQAHGK8Wa86ZbQaE5AxQXBc5XcU0REEfXK9WzcPrnILGfT3i/siSQstkEfImBLroxvS
UxDHHl6ETwigDxhSdDXJ8v9epAXeNeDvAof7CqNoyMfanmm38qg8S5LnhN+t+dCOzznKhcJkEe+K
WgpjPErZq0FkIRWNem7iRcNPPQGHGPqXZe1HhrxmMJ5i4687y1XaLI+ACT+wd4x5VlE8yAkVKSnz
dlK649zF2340t+vLyJmchhyVDvbJWEhAzV9u3YyBtLamQaA69q6pPYUxiq5Ap8M4hK+GnyhxITMl
gQYzF83i8RYVJAC0cRTHwWBncxM5wdBJhbMuoxoq2fEmj19k67U3j6H1WGgxWmue15XlebHfsHgY
/KP0OvSLFmYKpIIwaSWsqRKpTz3ALvpc3UQYMmwKEVYS9/JdyGI7OOwpQutTinXV058ROBzyIADT
h2G+NGG8iYvyoHZT7cqVc2fL4eu6nrwYgwJlo0UScO5X1XoU0Ya2l3HxOxmwLoJHByEVmuVcRwq9
ohJ094iEMWdjnjGlmSgQNmifTrhTu8zPkre63kwYZ1zXi/4pNqZY6sVcts3cAtSF9mQOyqua/QCG
0T/8fZTp0QmMQTHMBl3aRyh3oV05+Putkz8p0fCh5iKWdq4KIGbBax6xLkCDL0VUcqM5JYp2wKD3
MyBuy1UkCA840Dc40V8iWMDJopJzOUsRvFt3ZexV5+mQ7sh9/U3fmk+m+6P6D2zhm3LTbuydNLra
YX0N6R5c7RFaiim5tgX0HdafBN0wJsgFe5bceUbhkhbMFaKpQd59Q/uW/0cIEyYAx1yzG1oG0ZyX
2jrkma/OtoeD4OXTXf65rhF3yxbCmEgWUJqkNgoIUyfJVYDpp4uCSO6aAUQaLdPAeLqafUahJbbU
BtlNEqL/DnA/YG7LXpSkFdg3Xw4AF+AUACfN7g3IFXFYaZecbUfjTsYLZ5Ni8MJXlFaUHePukIOk
Chwtgkb2mSPJSQp2Org/R242nXlMwHvV/TKq1JWLZy14/PstonBfGHdAw8cVtpAzg6KisGDyFXnr
kOSUREkw3sp9CcAY5OWxJfVs55kNAeb4w4IStXWMRFeGSAZzciJUudsigQxibp3kQTNuEWivrxPv
AlyqwZybSu5lVKEgYhzOUQLg20PV+0ICNpEizIExwCKk9hqkNFq7zet0S9DZl3fNZl0Z3sWzeGGy
L3dLUp1upE6AcqDbbuS8pGguTs3PwvlvXRJXoa+3rEWXdRE3JE5PEFpDUgU2IRNMELm5y1pBwMdN
Ry71ofoupNQYjiTViGUb4vnBsCV3rHFtR4pv6unLoHR+5HTYOILaL1CB5m5wizLeZlly29ST6GNE
i8tE9JmctYVOn+/9UbpznsgDOJzBYusqluvs5EOwJ36xSV7sNxG3PTdwWi4Dc0MS3WhVkmCxJ9t5
HTGjG8/lNgPgqVVGx0nXXTivHfAh/Cj/hxbEi8QBc8ojvHF7nTaLhvHNNH3UAEwcNwBgI4A4UZ7W
ber/o6eNvBfwb0EhxejZ1F1JatrviAmu4JARLd8iZ/jNysNDUk8I1rLe8FIjeSod5yjXpNqufwDH
Q+PxhNcT7mjMqLEP0sEOIq1En5UXlhFO5+dY2rAuzxh3+nBMRM6Npy7E6SbaFpDSRy3j0rqzekwc
M0H6wI6kW11BXGx0yHnFXgd2sxQwlCQyN0RuXZlk+3VNOcf3QjRzfDO96domg6a5cpNUm6x+LQKB
CM5xgQh0x2o0w4yhpEvtCrMK4ok2gCT1Q9L7kr5JnG0wnDpN0I/F1QWsvZitQbYSNMKXggaSKkZs
YRkHc6+SY1S+JuPz+nJxdVmIoPHQwg9lkhmmQQwRRbxJ+psakKDAy52nvSMiXKALz8SKGOz7UoZZ
tbkZnSmtsDEAXs/jI6nepxCjFR/r+tCDdCUFI1Z0FBzUrexLOsuloVXTGZde5iqD63jFD23Tn1UQ
5q4L4r2lgUGGVzsweTGcywL1pyhOZ2VEbfuGHMNHchsDcFA6hIcc0npRxZUTly6lXTWkggdejiQZ
NbJztEvO1Tnaxjf2Wd6Gu3ln7BohvShXIMb2HUqAiO4jxmNZadFEswX1HDCoDqg/dqPgGPGsGxv0
/yRcdS6kauxMSg8JsnQ/gBe7PeSB/y+btJDBhFk22EXGYIAM8jD75DYDHsjPZkO2wVv0Lm3/4b2n
AvcOAEpwfhRx6PIwAe1PHWZamg5zeUKTJLD5EYbn7rpSvIO0kMJm+q2q1+RqxAOi1791uperpyJ5
6+bduhTejbGUwqycHuS9FMXQJXGAoQ6WqumUJVspeXO022J+WBfGMwWK0oFMN6UyYM+S3QMmA9BF
6CInjYqcm9m641xFGwsDrYLV44myYc4KpSkGEh7j8CpNmUE8BjdUpnuUd0ny3os6j3kbZDt0agzT
9BoGbi/NoJrGQW+LAf0r0c9G8+1iG7eYMRaBtfBaBQAX9EcOawgh5ofVEW1twArcKNtwA5YlJNXu
jWCTbaRzJWr74a7cQhxjEVUa50YD8EpPbtEKXwF0lbaJC06sSAjzaHE6Z1Djht5H41M97rP2MQkP
f29sy2VjblWpzEI7RpezpxhQANxraoQ5fYGZ8dwnQj20fsGg0VfMLJbU42GPqI+W20e/nbsTkUWt
S7wTiiI70lcWUOjhRy/NzLCjIVeBJO5FINupgskrSblTkblNSudBjz5sLResHC9YAGQ0nXsCGgWI
HC4ldnjojSFNKdQTkO6H2lWlRyMLXYNIbmwIADdEwhhLqDW0tmUKffEVmxKIgmQ6tnOyJQpod7br
FkFXig0alnoxFkFbAe2UTsgO060MuG3w/rpBsslzvw06TLbcS3hyrovk2vliKRk31IzpQIYO7z/0
3R7TwvnWAXtD0yNR3wvPSGAjKEKBrQyt7YyRDDOe4qGEy2JCb7SavtbWq4NWc+ugxPsgEjwk+ev4
RxibjCy7nJSWCmFVGO3HrMCsfr8HN+8h1gtXsuZfqjn1ri3JoulCrsf90pJFMInkZDQTOsFSGrbb
1y9TqLpzfAPaGMG2XdPNA9h2sZ4qY5V9AKc7UBVHtfoRKXrjyq2Bu4ScrWra5LLmJ3J0N9nfZTPw
S/sFIdsuaVW3M8c7tXoOJx0l1diVQYn7DwZFSQ2AKow83FVTpiZlWmXhbE5muG9bxAVx9189N4Kw
gHsqUWf4TedCGTAuXYDSotFek3BTm/JzGzx12l1T7OafIXn7B3VUhLwKhfW/QmQYnXqQ6hn+M010
jyD94ViYXBe1KnG1WQQDjDZ11uZRrUOKbKYP+BYvBQtuAMyzPCuPnSKKPfg39kIeYz1zOc9wZbjd
kMRR3Ub+OUfv5ZR7cq9vUfW8mRXyHMgvVtt4ZiZiN+IekoVwxsulkzRkaYh7T5Wzk2085XLwlEbz
1sLK/v3mgcIFb38cFRnoIJdGEuZpH2glJJX1GWxlTX2ORJxl3BQDGjJhiRRyGoDGlzLiCmUPa5Jx
+9mfPXkOI8sFixkmtG97GMyUuGryZANvc10z3rW+lEoNavFcxgOXOCBohIcD7VYneyamI9YlcHYJ
CiFFhPZwcKezDVI12hewSThg+qS+pBoeX7EWfvSTgXalTtTHxrF/NFzqCooRCt4t7IU+EnM2uxb2
Lyk/gYPgmyQ9SAXxbaN1teRzXTPOlXchjDF+awoVNRohLM+O/dTgEnLHUVCf5K7eQiHGxkHqOGvK
gNTMjCavWX1Rs8cUs+yR9HNdF85Nd6ELc32PrSS3Ff57sTq9ACpga3XoN3Jqv7GdG9JrLyBU2piJ
yPxES0h/vzA/c1adYaQTVhKKvCYaSvIScO6Hdd04Nn6hG3OybLsPlaqBbiFgUHK7dsdO1Bcn0oM5
Rj0atqYshB7JpJ0wm4PpIgeKZAI/xAl+LjShv18sVwT+zRLU47AGa2d2Z7vbTo1Kz5NrdLlXCmyC
v25AqwU8NOJj9tnX5UpuOC2cO+Bqfa091bEo5/R78p4JVKHQHxHsiy+rJLAqSxBhbLU9xlg3uje5
xUl6uZXvxu/hGX3Lz+i/ual2wSZt3PQj/y8VfQTvErv4CObSNNrGpiMgyAxFbj+6jnKeDA+YUxao
V4BI0CseSrOmSCzfVX2pzniPyBmkTikhNasNt9Ue8vx7NZ2HaHLDSeBEBBtpMU5Em+K0rWna1QTh
1kh2tiR6uvPdx5cy9AsWhllKgHRoHSoBLw17dKdwMya7PKWEaKB92Y0iphTR6jGOI0YZc5pzCATR
BaZa5/k+HlOvj/1Re1/3Hvyj/aUa4z3GwsmbXIYkkL6QHlk9xS0UUTaU1mbWzgHjP2q9aLs+RoAh
E3RH+2b81hTvHWZoB/m9SHyiuoMINU5kFIwvwZgmJhh06KUpr33wLkxVitaNiZmUegCv0YS/3znR
D4mMe2A9vnWVsV3fHl7ctDy9NlP26kAYN8zUuKtQx1DiFihxbQgUXoB5Rzdm4Rfq0RBB+vGqnRdC
GZcRN+aU9yYcMQzdPsQbuXKVfXGKD/AfuurVd9IzfEjR+evKcqMBQJUDPd9As/d1DhuRT6BCrD2G
fpzLBw2JCkv6tDA0tC6Jax1/JF3lshsllvO+hyTSYOKyKd2q/ZdztZDALGFpWX0v07usAea6NXyC
dDUUoblx78uFDNbH2nWbNBpsw8i+m87THN6iNWHKgJuvoYNcsGRcl0QJiyxMOYATi3FJijRaNUbf
cYbVB01Btcb2p/bcx3eVtFvfHO7RWkhiXJLsJH2f6tRbtI+y4RvyxqlEHolvAF/aMB5JC9W4nEdo
M0oImIaNpHWbQt0oVefWilc2I5gbwQyCdsvXNP9eDt7YC0626AsYBwUAV8TWHbRsy5+m9om5l/VV
5N5Zi1VkHNScOXOQT1TD4jUcHx0FhH73QY+D6+ct2OMq0UiDwEAcxlMZcxHoBTjSvRBAlpbsBbM3
hsBNjLxBVIoSiWIOlzk26twr1BaROJLofn2LybchPRoinGqRJOaIaZijG62WSholNEqfYinylNY1
p89J1FzB9X6A+0e/NBCEkQC8DDLqmQACnJYHZPtN6kBnZ350xn0ragfnnq6FGPZ0qXHWhjRTM1s/
MLU2jGczEOQVuaa9EMEcrs4elN6iL8fRfoq6/4h+WDdtkQrM0TGS2gRwO1ZKLUAglYa+3O+04L//
nRDm/BC9tseBrpM6mCD+zAHKsdPCb/8rIeztnjdN0iFPgHcp7qFE3cyS4VqxCMNSsF5s2qAZtERv
aRpLsV4i/T0Od5kIgO93IvUqxPvac5s5KOApqLOUamIprrMHwKxx967eg9fpXrmt/eQNYKZ+1rm6
355fwg4Ez259kgQulXtYF9/APARqGx3INo35AL7hGcNrPNReU57T+Kxg0nh957judSGLnoHFk0CK
1Si1asgKqx8BWEznOnuVE83vR3nTOY5f1/nWMPPv61KFy8w4iSgoCwXXI8LOrXJWMGjszltwc/2X
e8nom4d5V56DU7MpXuXtQ/jRHl/X5XMjjoXWjPPoOsXMZvpmDsd3vXqRQAYxNOY2UxQUmEzbLdI0
Fiw0/ZNrhsU4kzIagtGmQU5XgUApcp1gA2xCVxJNbokOCeNULLNolImqppKDDWLK8U1I6SISwbiU
rpl1GXc+7NPZWtNjkX0IRxt+g8ysLBd7CxMAAZbODDWSc+uVO+UxdtEmd48gtJn98MbYFYpXvanb
4DF5M99kd9yrt73n+C/aLvdzURZAoDFbfqgLWyJ9+HvznrP+3mkf9Vhw2fBFYGKEljnxdmDso8u0
sZbpiSBz70bJPg1eMOG7bvZ8x/Ilg7GN3lSDSbEhI87IS5x3bjzp23QK3Koqvxe6qC+Fe8rQkAI4
R8D8Iz916VvqBsx4uYagw8IYE1AyXaffDk3s19UxSg6yqIbPzxCh8K2jPRtDX+yYUW4WbT7lBJne
x/YVHdowkfiMwT7Dze/121ZUlOOe6IU45qpoAsyfEgvqxfJ3nRzt+hCVXm4f1veMB28FHrEvrZjb
AHgYhT2W0Era2w9kI9/ER630s7fqvXGVQ7JLjum94QWbdbFcc1xIZe4FI83QZVJAaqed0c8oT2+R
JNCMuomrI46pQQUFAIDHsy+xsclUMw9R1MgwnizvlXTTAiNYnfw23OnW5M7p2z/otBDIeP2mV6VU
k6BTZhP1bCIk9oLeQDOOTERgXdzlW4hiTvNsV2kyzegH7J30YS4iLw6tUzYJ5ry5FriQwpxnFUe3
DXtIMbOdrYF/4T6Xbw3RIAwPDRYNvF8bxfp7Eww0k0ObG+fQx8R6JjeuGd3W1WYqX0ENaccnjNXF
wWloH0kC2KGt809vaYvOYAKTjGJjX7qSUQcw9mjSAhgqU9p0Nsi7KfKOXHtcyGBWU0Orgm6gBkHf
65Hm5/mH1f3o5o0S/Kz1TS2CJOBu3kIcs6qtFHZyE0AlXf9mkE9FfTadkzDxxn3DgBEQ6GM6Sm4s
arBNMqMs6N61ZPKG+iMKBDbItfSFAGbVRj3S48qCgKbbpfkREH9CUkPePYL0EDCP6dWFyvzl5gN9
QIrsEI5WI2XxWEXd0THQjzP3iXHsMEZ3G8ogLVL1Nt+vOwzeFgErxUaPIEAGQKF+KVidislwigkO
w3y0rAd0IU7qKRVlUHgrqIEbRAMcC/p52V4ZsFBKVR1p9HipfgDMvdCYQQ+v7daV4VgC+hwxnI1C
DtJebHmhBTOAFNtG5smYfgd8WiC7wPX8B2KYCynMvTE4tTX1JqQA6eW+qoBdXmdb0O88tSjVmKjV
rCvFWTuQQmqAg6KobaCDuNwhICxnuj1ZmWf10aZs2k+tmzxTkgWlGa4YDYl2jaK7XLEwWSA5AGaO
nXlDUn0rBozNKM29I8S34m0RmB8x1Ahjg80x9mbFZm7okZR5gV0YG7tOk0fZjL7NaZhsYq0/50F1
mybmW4lmX3eYzZsgzDVX7ubanYLaOaStIcJ5o46VuaTpcK+Gb7IME7PDlwucG5USz3WUY/I2ckdQ
bKTzrdF5SnrMnef1veScNmAloAGBIiXKIL24FFVgED1q0+T/kPZmy5LiSrDoF2HGKNCrgJxWrnms
esF61SBGMSPg64+z7j27Mkkssapj2/plV3dFSoRCoQgP98zFhAyGKFoeuIHAHa0NSYCbulaatX7Y
0n4Djfv/yWJAKm4WgrUgUypDqzO37fqOqTGpt02R1yvjFEs0JcTCoDSOHpgE8GHPF6aOdVDlA1q/
RbjV1UNX+SG9FYqblVueeig4bCv1QIqK1eaPwPFD81tY7YP2IVrjCl4iUDv7JbMtTmIe8bhvMzd5
q6eHVPVZeiVEYX+12wQVyH14tB5C3/HbHblbI1dc8iTdAkIMGE4I5c35mbpOB+/G5EkTsl/SfGSi
IRqz8V51oX0asmn7r3vUosmJyxGsPzi5Xw+Gk+JG2Nu8FFqWuX2/oe0BSt345/tg6W6xNta11OAi
X7yR/7+t2WvAjEgXExO2BlDyZ+FOdDGrI1cd75rRM4zHAQxHleJfX6C+dGZOrc7iHwl4nNd9Csak
LJm493o7vtW1vP4eBM5w6zSRca8FxPoVyN4pNrxpa8FSogZ7rmrdoxxSgaasrkFLW+nVPdW6qnPr
qgb6ojBaTbipQrUfYc2JLyOOK6rBhFXPUt0odkES8ddQmEPqlUqDuZCgs1aaT0urg8dMDMm2hfmx
2QPSKoGqsRy4qxJPsOkdpLYj/kbHFTOT189jHLSnwSNngSkC/Ezn55PKtBw0cKtDSl3bVr22cerQ
HwJj5WMtugiEqzAJp0MTBw/iczvcIl0tK9yJcgBpgp/J0PqtdFWbsCHQ42BDozbwwXDZPKUIgbbb
CcyxMJ5k4VqH8gvONV+yoeLWBJ4axB9z0Mg4xJ1ltJAWMTYgnw72mgfuPdb7PzSPA9TfPnLfONgD
U1KmOyw+xHtorPvZDpxq+/5m8MW2Za3/rB/LZ+H+w1w3Zsf/9+PmcBNDy6WiTLonowWxceO5pXv8
yNDcSvtWdCt476WPf2ps5mOSI2Ap006AQETXmVQq9ZcG3penVonSb9eP68V9A1wiknDEQEhWYVBs
5mgaBAuijOdwANV4t4f6sUbm8vcmdEsDDFIF7RAKIec+pvay7WkyIO8qWuKCmKdxFV6vZF1LjfWz
LzQLdkU22iSbvhB5rEJfu9F9x+uA62AYa9iIu8BXvd/X17X2mWaBboiUJC+TyWH5U2PuC20bJCtb
t0Rqcbaq2T1tWjkpagkb9vNH5I/7zku+Yyzo/qi5D+PuIWBZyMxjtDF8vrm+utUNnYUGa6RVXeow
3f62X8aP7v4TnOVbsHwfHrJt7ybFyhdc3s5p7gmDdgisM6/XCwPj0S0u49T63YsHvb1ZFXVeNIGy
gYrhY/AafWVFJ5dvS/M4khWSWdUatolUGdASaNeuwYuXBiLBXEQpOFWm6Vhn5hl62iZ6++UZUc6G
wfzk4kfWpke9Roga0p+VZruaGbtWluxG6KbyJHpY+XqTiYtoepIkz75ekqqNVhmTc0KZzod66rtK
FbmxKGadyzRWtoFlPquVkzJVjW56K1K+2XH6lGkt8UFPqaw48tK1CX5PbAluNYKX0SwGOEImxpRI
x8avRvMlgIfluCNrSIo1M7MgELRxKbUCZpL8Loi9IrhtY3yBNZKq5Q8MZXAAkQjSuPn13Mo0ieoy
yVye2PGmg5hOTONjPAwvtH0PRXpbpa1bqtF7S5SNSMe9pX+sfOCFCgQxTn7C9OcnvqxpccgzEz/B
5l744hQsDln6e/BL/15X2Lv0+LM2sHpP951k8coNtZTFTqKhE4mc7WC079x4x+usMy1klo0JIb03
OBvr820V/czWYMyLyzyxNAuAhg4tuGLKYavG8mjyEYYtS3qVhSh+Ra3cF4Fc6Xpc3IigxceTD3Ko
UG7DwNpsbQofusqY8ldURnqWJf3gVa35D+0blFYQ64DXBzPsxYEYIrNRVYEdRAs3ee3RG1BHb8VH
FsCBUApVpxF9B2wH80kYTI3YZqkgu1M5+EsP/fDWOptqPDqgX4eAn2Z79holzdJY0JnN6Yie+CWP
AkhUUtjUoVibJ56GUFP81xl3RrApdW8k92HpDohEykepuynY13LVa7I9yfc0X6vFLN6foOKZ+Hfx
jgdH+/mvoaKeqrdTfpvfcMos81fQP0L6SQmY1J9JAFJOX4MQaXVvJTfoYQQgVCkPbesX8lsa+Xm8
cqsuBSgTwyCEQt6QXnAv0z5HHSXF88FSf431R0FskHc7oFZanbpctITZXhPjkAa54P+1acDDisBS
7adevjO3SB82YFs8doCE7qzNh2Taxr6PGL1TWL1tQavCcvdb6INMynVYf6P5yV7cOdC/YLvmY0CS
0b2N24A9Fl5wG/pv13116Wq24KkmNdGVu0gS26Sue8uUSN/w5oPnjNGDs0YDtGwDHGeagXcxXjzn
zlBHTt5ijjtzxWDtbKu8tXNtp2j1SnBcKNoTxJCpsIIaKoLJuRmZpDlPKWorshY0YqPU1PsOXOKH
Si0zz6ga9bFr9faQDY1K3CELxfv1vVx+1dk21oihIzjZ7PLHRatUKJPhkbqDAE3L+s+eeFa1wZy/
YMZKqrG0qxAMhmAQ2IyhUTG7c7W4ae0g6fA0khtqfBcZU5W16ZylW+DUxmxLE6Coy3Ccjg33Rpsl
+k5PQUOeb8CPQ9amPpaQIGhN/FnR7M5B41iEMceKogovTJgrGchlv33k24xx0CbkWxvCsamLivJx
dA/Wz2G3Jru2dAnZoC0FFSQollDlPPehFsTzqBHiJ1QjDkOrxyxu4xU3WfxwJzamCHIaqTOlxyUO
G4GD4UhInmt7vQ4/7axeK3pdWHImWhA4pIquD87dbENDVTFJF3XCHQN7G2nc1e3MS+pxc93vL8zg
1IEhBg4PkJ+B/50vCMLV0UhaHDyl3PPumxpss7WwuuSIpyZmWVdZGAOK5DBR4uGlBMeR+BHAH52K
+R0HMgj+P6zopEw7i1hGmRi1U03mOt01M3ob9pY/ROPTdTOLqzoxMzvCbQn4cVPieIHqHwpOdlUx
obyT+oUq+2J1XnH62+ZPk9Pa8+ww6zzSR1PCGioNTfoxcpuF2Sty57B4bxw/z1Xm/FLLPfQd2PV1
Tg4wt3x6qmYOgp6xrXCBSyZ9qfM70tz3460a30fP180sbeepmZmTZI4sMRKHBQbJM69NluZubXrQ
tx7NLbLmlUUtXTcgPzAmnh8L5K6zY2x2vdB5h9HZ6iND4zuEqGd8CJ4Gzv4BgAFyUBXFTx15Bfhr
z89XZTUE8qGwpFo3TrxN9UfyD0z/pya+braTmKQPRlXKcvpC8n2UP/Xa0yo3WxvdXoyufxZyUWqI
9MRoJRbSqLmrtzUD09l1F1gKRZiDAf8NmcRLLgTLkgK9BUtDqmEcLVBEZBjNWeueLn34r+apimI0
aqazc0R7BNoaeBX00dFA2I6gUMjwOtILzvpi24jEi+VKPFrMLE5tziI5EYlGUDRGiOWQ3RXHhleg
v7hRs40c3JrfQfoBAP/re7lwaqf7AzPAhgrd9nnJXWl4XGGAES8KjIh1E59v9iseAMapPo01QrOv
jt4sRMAY3vS4QiwQms18HJoLvI2qAD0T13S7Z2myLGMDBhneoptmb2yyw+iKJ5oyUNWVD3RPt61g
1CMs9s3aXXtnLxXhTn8OmSH/SR6AfUrB2sXR2RJXvHA/uQ12TLkNb4xD9Kw+Xd/rVYOzG4dLUKbn
MdYfEYb5JOZ4/LHZ2TDVvwVuui+2P1csTm56ZceJfh5VRpkFRpfAogQOnCkscftDvHkYUe0XEHtO
Vk7m0pPwbEtnxyZspcQ0POyB9P5oHMfOpSxhORP3pqv+l99x9k4q7w6fGIP0NcLpSpayusWzMyTC
Kid1/vUD6tta38DHyOYHP7yjrRHY6J0zSPCsTOUs+DXY2VCrAhM/RUiaPwksnrbC7sAL0lpAB4KR
gzgdGxK/s8mmsX46YHaX1keBkhHlId6jGxTsWUJ/G/F4m6GK2dY7sz9S+7lR98R54q3wlSr1bDCd
rs1eXZ736adSByQtNpLfeexUIzoUY4afmtZ+JJ+07BvKF52KV3r/67rvTTt95noQ5iFQV0OGrYKh
cV6EqSn0ZOqQpG6b53hLjGbDknQsVoLmxV0wWaHW1DzCzXkRv8DxVRARAakBaq/xUOf1a091qNoL
8vr3y7F1okNmzwCYZl527owmgPwImoZqyP/LUNEdde5eN3GR2mAtE4MyGtcA7GhzSLBoFCNF3Q+t
qeLbYDw3I6Sw0BbgnInozSL/sHMo+qNcgkFy3Z6ToRmiGJLRqtA5iqo3S+NHJ6zeKF+jcp8ypHM3
wDt9arUCUgVTc0bBpO6VMbGzxu3TTax4InhIak/SlSO4ZmUWWR2rN8M+FQ1qxjtr+N3Qh1h4nI4r
t+WamVk4dQpbDJqWNi4UWJq9Wkc/lE6U7+Dk/6UBMLPyhdaszYJpljYORexukOr+JoNPoxdSH9K1
XtTlOcUHQr6GFABQFTyKz68Iy64dGg5x46Y8hOxTQbhnDtGaty2u5cTK9OcnuWfUU4zYpUkDEjnH
y1pnq0/yBcrUpdn87Sma1oMUg8C1IQUxe4fkaRaBmwOWUJpEmdlVWjfI/mvgGvQeVIMrN97lmT23
NnuOjGYbgrAcHtFXzY0RdDUrizpiRac1G8BUBkYkeJgySteqNssb+meZs1wKk6a2QTmWWQ3PRaZB
TpIyMeLdYKxEpYtMGHoagGdRPP2hWwlivvMvZ9pd24gIR0s4ASONjTdkxAZd8RPcZ8A6eZlDXWms
EewubSyQE5Ns3VdUnDl/GZk80So4f9NDygbsaM9c2/PsMywG6CHZK4u8zL2/VvnH3CxvgC6Y3qkd
zIF2x0+sOxsjerm6C4wHS75G0SZrXeT8f++pp0ucnbyuQPciTWGTN1/6vaJC5guGdu6r9qOz9i67
HJf4WiKAfUDWagQR+fxD9j3YbB0LAos0erVU9C63tbJPBGexcdR03DoAhDiejevm+jIvUWgzw/Oz
L8uAKAUMd4E4qtX32PkvL15LpXYhOgk8HM6HoeyHBqQepNhSJIi51W67zNjWIYZIMEUSFLGnCmND
gAu5/uOmRc+vJ8DL/7cpM+9uypoLQ4F3gziY6cGTIB9xv2LjIuea1q9pE1DMQslx3iepqooE1QAb
IOes2EAxPVWHsmMdSVt/aMUdnp9rrb3LVtHM6CwwdZk9qj3HtPRg569xL7d22HqFkCyKoEcN3GiH
tltcfivQoY6t30Yy3praa6piXNjuPGENnmmMxyoQ2+sbvuyGJ7sxC1wq4W2PhLNxDZAz1cq73u66
bpsOPyAsx4T0eXFrZ4eu3V+3u/ihgfmEKhcwUGhbnXu/AP95GGNOHqRdYmfZzU53QGAnirXlXbQF
v/Yd8AdEd8gsWbO4hRm2DO1PHOquGtygSwFq6vwGNW0LggWaqb+YYe51dvI4jOGK7aWbfKLm+7+m
ZzHMlEDT0ymGtaQ7RGW5N6y1y2B5F/+YmMUQIfWkLRJ8PNr0YDkyEUIg5mRq/xQyTpYyCxmSCFWP
ByylRAnES3boof2OdoDQHqud2AnHfdCfHUYlw/NiNzz9i6v8WeTMVQrRcJkCiuxGCYaTaOynpPbl
kK3krIsX68kaZyfUDurWrqeL1Yn21rhx8ieKqyc5guu9Undt8vj/tqr5uWuoAVQytjTVvFreEnIk
/c/rJlYccF5QieNA0mJKj5X8pTfuV5PIxb8fz0n0MgHOQCw9P8NGbSJZBdWom4r7pnou6e7671/M
OUygTlB+BTXePNUhWZfbaY0Y0ajJUSaEGVr8bBUvxCx2FUlvur7+vG5xcqWL6+fE4swHyoyoJdVh
kQxo0ruD8lAqOyv/GTQrzrZ4cE8Mzb6+pCpPMFQImlnnvgWVqNliGHQNJ7i4Grz3QUiMRvMFcieR
oxKbRokAJHG9ZWm/h/BCzkL1Qx1KtxnVle+1lAMDADbBntD8Akf+uT+YbR4EeVZNi9rV5rsDWRO6
adYUBRa9AgSQSH2hAqTNaSYVVJO4Q7B1nKRe1QDwk5a4u2tX4zvUm5iSb/7BKf4YnM9Ch00O2KiE
wTLfOvpdBbGj/JfqvGhk5U5c/F4nhmavZq44Je/LaWVgkyGNN4DLLfnUNZeOK7ifLw2JuaOj7gv0
AbqUqJ/M/C+zB86HsEHKJ1joYvzhQNx+QwYW7SLWsWRv3crNXXz49hB41G0/nuub1ktvrG25EQxb
7qL+vnIkLlvRuKpPfpM5q/8Wqqwqg9SQ5L3/UHx+MHbNTf6YvoPY7ma8i9+j/eg/JiqzHsobDl1S
JOcrmeFluXL6CdOYDUQSoa0315FIqgIUHbSt3QF1wYOx7b3Qg+BQ5zY+Rm8eDKZvwxUExWWNdmZT
Pz81QxqA+8CBzU8+umDVe1cfhgf1o/S+QQ/HG1woznvhwbzBru+sFY+7nG6eGZ+lR5IaMaWiw4IP
E24m94PBTbaKKzfywdriGXtM78AWtrbPk3tduN/JPs9SI47nbVAkMIs+oVf6FgMbdgLZjvrHsXwx
7x2meOTW9lRP35YrQepr3Oea7VmUaoZSqoOB/cZsxmZkb/Z9v/l8IqzdEE87qA/qPXWNrekNLHl/
bjfI0NeIchcfA6duNkunOtFUkgT4CSD/1uBijf80sn6juF9HT2yyj2JrHwx/dUR/cd9t0DmhhYoh
r3k2DAzEUPMO+24z8OUBLgW8Bes+jA3IvjYQEryJB0Cj4tLNNgFaXCtp5FK+YJxYn3/1OsV4ogPr
gW4ys/N1OvyDBROEBwZaZ5Deng85FUoawZ17zEinsQu0sRuvdjSWttAEqAoAD8jzXDBuayKVcaTC
RI35f6/cIUg3n/Ccmx/irWC/+J6/DCzct2765qxt4NIFe2p75jdmrRmjFsA2TTpwp7hceCFKB5B4
vH7jLZYIgMPTcImD0fRCgoh0VZWUEL12jZaNPyirJ4nv/zj6VdZjyqzKhYKsm39DgUSyYbsalZay
o1PzM0eBKFqUkX7a44FZP/qP5DYGvynoYjAlyBw3+c/AQyO7/7my6qW3oo05XEjfGEDNz+dD4qaL
g1Ia2F7tzU6Zk/wi9rFLXhL9Lba8MDl05spGL955pyZnCacdGTLEPHDtVhFLHrsdBvLuwcZ4U+yT
nbQYgZbznZXgAgIhNLqSsY/p7vAVvZvrS19wagtvY4zHoEaL9+os8wiqOgv7Ek31nrzmuUuz+8Lc
oqYIHTYQ6987a5npwgdGZXuaJwfoC7poM3u6PjiCaGXlAiXYbXsKgJsZxB0eQlCbub60haADAbZp
fByFNsuaA6XSqIg6UwW1OpruG6cY/gN7zko2tbiaExOzjyiiDqk2CHJB6VayJh+9Rt53w/b6OhbO
PjRFppbaJBaNCc7zNIGUbWxEBYyMBkqhPPFbLAeaWsG363aWSq+TGg9mpPBm0FB6OjfEtcyolbap
oLp96JEegu+3M0GMxrgCSpe9k94W4fN1m0vfyAFhvGkAiQBAwmxt3IiLOOnayq2dbCOCYp/a1Yob
LNW5sKw/NvTzZY1WSESawEZSAGUDMkijcnNRsMbYVI03DoyPXthsQr4yfrzkHJP2PJwc2BV6cSVR
UUTUAVbEGO6C4FfUP+ft7+vbt+ga4N2HRAsOFcBR50tT+3wQQ9dV4LZ6KSlGFg1wnca4Yd+u21le
yh87s7Acigjt0AZ2oDeRGHdme6etsT9eTpvgGznANqICjIkeaIafr0Wxo7QP1Mn7svxxjINp0DV/
q0ajBYzc5LuBjyPmtQtxzLVwX1HjG8UYrSdGnj1dX+2XoN8sUcRPAbGBjjYLbvrZtmomFO+1pK/c
Lu15ympq128yD/mDnfbFj8EUvQ66tMLOGDTpEq+rhXMXJiHG/lolKV0ENLHDX55vBSQLgKBBXnLs
nVrarKKE5ywCHzOnmA6MlKLfRnlTHouQN68WUUnFUllgaEvlVvQgetP6yZ2EvjeDjj5nP9hvEcXw
jwfyj/YxChINDlyxXu8hhdDo8X3eTiWroBgcppddtIFSSf5bhgoeTY6jqz4Hjv5BEyVezqXW6ge9
bZ01xrUviPls/yjmg03MY0BLDuTo559SKs04ONVQuYIoYAp/xRb7kL3YjHTc1Y7GjAGcOXH0ya3f
atk8gxSIhXr8jgvDyywgUoA6FdX3ROfMrCWGjzV007q/ZZaA1vjUTtNRHp4myGbulgJAopYWvrHe
RDcS6JQ87w+9/X7dlRau1zMr0wE+7baOjmgtFVZoXcg7ULZUIQsd4F2ZSqJxr4o6eUqgFMVtIGUg
JPZw3fziuYWcCqgzAJ67yOYwiJBz1cG5BTDkmGrAPyviGHD+D9cgPjUGxSZpdYwTna/S6nlGinis
3LC17wu18zBmHWIMZZWnYyFPo5jHQt1CBZQBz/RzQ2Opyc7OpnhHB+LTNkV3aiCgUgDo57niSBpH
nuuunmqSEacWvt4K/nJ9Txdi7qQmN90ouLMgWXP+G8puiKHzNcUp5Etd+7sCv4Bp+f0af+iandm1
VeUiKwyAlF1NTzeUlEfVCt7i1DlIKGK719e0UH/CYnDnO5DemfLv8zWFQV+k8eSmVY5yofEcQwUb
GqedhLLSsLlua2ldp7Zm6zKDEG/RAbYUeqDV1gqbW5UfU3uN5WzRDvpLSOhRLgQo6XxNcYcIP0JZ
Bap8OvjbdKTOllJrvylpMXhDLPF6fV0LqQxE2dBcRBxFoJ6TDIg+iUbM0eGoZ5hDM+RTJtcKZQvH
+czEtOSTaNI1ZkkHirgqyxwzptqGaoPXdPU/hEYMy2PsEVkLxllnO8cjR8uH6Tib1WeVCbcPnmPl
1/Xd0qajenFHnBiZuUHGQ6sGvrVyS/ur76ImrE8+hLrXtFcj3VpOD+yGK5u7lm4B0L9ufaGSjI3E
m0cFc5GO6bHzjRxB9SOAgUNKTWpmmzuIdoJr+i5BMTT06m5NlG3pFtCQVwMdNyFi5nQ3WQeejqGa
XL6Q+yA2t1rffwem4ibn3dE0BchKzL1lyLfrq1zyyImjCSOYQP0hXJ6vsgi4kpAaq4x78Ovo+R0m
bf8+8k+DZv8zMUsM0y7ODDK5iqVGj52aPcXhBHBdm/Fccnx8LRCOoXhlWnN1RdSuEmgYCMTCinpQ
1droxbin2eBd3zB7yS/wAkI2MKnnYZT7fMdKGxVZ3cwrtw21MmcpxQdjFUhyPDVLKmvThRbZOF3Z
P4PMs7sr0jTxUr0M8C8p+JEsUqNmYLYa1jqL+6a0WdNXuadalTK4VRiDMBKybbcKCqB+OurFdqI9
KFigqv0x6OzxYAKU/N6PeozJcRqU701AM98JNVCGYiwhOsq6Gh+pKYuXOqbjoQPWzeuaYnQY6iY2
RlHHBv+pURQx6ACJkVmMo7jxw4BqY+fnep7vFKFRj/dh8OBIvcRdqdtyk5q9cK3C7LZG2VNoaWEe
By2V8AHUz9FG1coAMlHBPskVfW8rFmjuR2MjCnvYjLKggKnR4Z7q6ojBD8U8WiVeWyxM2zzzDZGo
j0ZPBBg6e9PYDWM9vg0V0TIm7bh4MEb0x1nah03AIAyf+o4Vdi992mvbtsySbwqPNHdoIwLMkRIA
+HT9iy+9eYGnQlKBQIdR1fkDVKdQ2EltPAxV27SPUVAWd62smj1EoM03QNuCmFWi7b1C6Z07ULjG
gvXx0K0co6W7CgyLqMMgtQBR1SwYgkAwVoWCX9HEKsuHzjXls+H4Q72SDy7d86d2Zv6NDTSGPkP1
xak4xHY3OU1AQ+SV8rnrnJWtXVvTLDRADzftmgT5i5pFrAV5UQisc+aX9Ur3aNEOJOGgu0vwEJzH
8pbTxtBrrMloQi8XXmXdFqbDbG133VWWoumpp8y+UYqeWiEtfCPkX8c+sZ8S0W6vm1i6J6Z5GlSU
wJENeqnz8CPxjKtNVGCB8NPcsQXpW44xlxAEUkqaf+YY4wliZ1+QtfbtkluAjwSVMrgeZhenPz/J
KyiVSmdMWyi0ox65ucKZjnJjnO7QmvsHtzi1NSuZZW3cZ3aHbSzAfs4g+ZptFKK+NGlZPQGqbvzL
yTrJ1mcez7NyqFMbxTOLBp8Er1/GAf2qq9RhMrefrn+/ZVf88zSYufwAtpQSRFNTagtJSc4qkviF
/hKEa5t4+cEw8DzhLtDCnfo5s/yliiD8Cc3ezNVSlMXliwHwCreeFNNAkXCFZ/RyUUB4YE06ioKo
kM+dIwqyjg6piQTJAZXAb0XzsvGh7d/+duvAM6JNFBjgmjUxSHDugoMlQYGRWxOJQ/8YG58QjLst
hOOVZA06vpB5TuJNEyvFVFO9eESWJieZsGEKzD9e3x46A5WmHcXVaN5oltuPPgFlQiy/xfYN7t2/
XyeKgng7WuD/woVzvk7aov9cdEiqVdyIob21nT0m7FEIWtNsuAxXeIgAjQHEv2nibM9cxDGitKAD
DIHW3B3i9q7n5uP1tSybQK4EUkE8yeccoHquVqFpCeGWA98jk0Gnoit+XLex5H2Tnglo6FCZvgA9
87CNHDOAtvlofTogtbC/VSU0O+SKmcsEU50+iQrPg6eD9+78s/A2TiTwrtgt8yYv6W1m2h60b1c+
/pqVWewDK5E0tAhWgDbYjlF1jC3zZyaylVt+cc8wVY99A20NGJrOF9NEVkzzDmY4+YjEZ58GrKy9
VTHdhcI6Nu1/djCQc26nIE1uxRJ2UlF7Srkd++9GfhhDVPNIwix6l2PCunTTv8cBndudubZeUmSz
wWTXbHyI9bmio7isHL/r0V02npBKuX/thVRFACQYCZ5EimenVvRB1PRNghyZmi7vUcEF+igw3oJ+
5em98OnODM1uEAJ5IM0YYKg20uwZTUJ9DybB/Gaoiu+JHa4NIl++d1Q0J6BZT1FRwxjobF2tAuVe
zUCQqIvkTS1RTOBty6BEx5CP3hogFghM/R/2Eo9hsD0AhORccEsmtqY4UdwKwI6JKzugr0OPioEF
5V/3XzBPiwLvF/8rbq7Z4qJOVqVjI3SAqefgZCJkRAMjkIFn0t97xynxw8wQHdSikwlWNIDFItJf
OvpopH5UrWF+l26uM4aJ2SXZByEAeBkMBaPwkmR0DbmpbZ8MbkEOGgooReiWildDV7IdbyJjxTkX
whfVoeuHT4cpP2texhA0n3hBQXBBoTSkKYmvD6av6flKFrWQ3JyamWsaBWarpUoKMzwEFiv4Lo3y
2VRzr9G1XV6secmitemGnGhOwfE1C5ZRX/aKdEYsCt9LLfIb1fyMol+8q70Qo5nXPWXhxkSBHHV4
kEdh7vrrA58k2ppSq+DixdKMSDwomXG0y/+uW1j8RicWZgGkVIeKZxQW7LhzBWATo9Y8mUm6uW5m
cSGWhYFCg8IjzNmuNZEYsk6VCBwOf1Tt/tmIVp51y86OYSdQ3GN4lM5r/XmE/zvLLTh7HzwFE2tx
/mKDYcAsmPMsUNrvHm3z1v6l4l0psmZ7fYFLgRhdSBRAp9wDpfHzu02YdRlYwyDc2LmPCV5G8kfU
+oE6rkTDpQhsgE9oWqajY0zh3E5lZVLTIxD+xoZ9C/UKr88JCwZA4mi67dAri7K1O2YB+gd8FKaj
0ReCQAxqDuc201EKIaeyIyZF303e70mUtd/t1LgpGutWtDVxRzN8IZX9FMleMisJtX1lSvUQZOXe
MitjUzQlWII04/X6rk+Wz4vC6FIhvEyDUSB0mtffqsLSZDSgFVZJdAlrF9VZXm6K7FeAkZSBvrTh
ih8vfebpuQ0kDp4E+ArnW4F5cSsiFRcu2EVY0H7aNspaI+YNVj7z4sJO7MwyP6e0Q8XJFZCldK9N
/9CJvWr1aHbuCnqrFZtC/sPdB9ADqknT6UHl+XxdEZxXCWSI1NyJUUwCkwWgYnWlrSxrKdqcmpm2
9ySemU0T15qD7SP0Qdo5a6BT4tCX606xdERQMcBnmvwVeIpzI05UZ0DmRsLV+rsgvM0qkzn2Dpie
Rvjh8C8bd2Js9qFCtcrrLI0RdUyVleWNHm3rtFjZtktienAzAG2FZ9nE4mTO69ngTgN7joHYVpY1
s0KDSQJ6BFR+mOzjvZ4HG0uaALSjQmLFiauBWNUStwlkvzqo6HSlZKX12yrXpB2XvBTpJEbQgf/B
xO7MaxDmAxmHeNCJxvZAyI8T/jsp6m2uvYoRsyS3ReZd/7ZLDoSypwk6KbSacO7Pv21hKw34G1N8
2zKLd6WamsCXhP1tbqTkX0xh35G9UxXtrVnUM+FHgaBYXF6Nt3QANWKvvhBbPl9f0QKSHIOFsAJh
EZCNX87GgB4sA6AdL1Zhbe0kfO2a6Lbufg3BT0PKvRM2aI23qgsewGct6n1LrwpP0VXWWe3a+NZS
cnN6dGZrTmpeQ70BR2cALZ6NyVnI7IX5sYle9e5fIumfgzPH8HcA18mUwxTXvhXOrk8eK/2lLPbX
d3cxXp9YmV3LhMqkry1Yoc6eFu9DcQ9NkE6uXP5L52CaMpmwcCpoS2deaXL0taIMrzBucI+2v1QU
RWHNrqHzrEQb9IBdZ1hLRJeOAkX5gQL6hDLY/ChEca5nlY3Igyzep8DnxKjRO/bj9Q38mlmZX7Gn
ZqbM7iRkN1oZtwqFGQXdytc2sToAreqoif3OsodnE0J1wQYT6MJigD+0mVdotPsPsUoC1aFxaMo5
Xaq4SAm0/MnRleatb7Vo4hoFTAqCBID9bIYQRKS0yu3PbBjpU0eqtEAlQHOe4yCmjz3BbHyXBfW3
En8LSP+An/tIS6ffNiHwjRuumF0DhidIbLOwAcnUYyVR6fJwaOvejeMyd1zdUJONDHtD+BLonXpj
1ylhchwNr67s4qEIyjEDgD8FUrktGtu1e6vYlCCZy3gDFcjazAWGvMO2oCA+kuUdrRptZIT04qfS
2tHHoCYg6ols8BszSKfjVdWbYNERdclb14wLnRySzjY83ebqsyy7Pr5tzYE8aGFGex+6zBIdll5P
7xM9aj3wfnPCQhN6YWYKYlAoUar/h7TvaJKbh7X9RapSDlulVqfJ0RvVzNhWphIVf/07ct37rOao
muXvLuzNVDUEEgRB4OAgfIkrazTOcQGiQODJFOMWNeFmH0eN4Y9pj+hgUqtU3KnEorpjTanxPKQ1
hp92XZ/vpIaWfqGaFfFTi7ag+ErU4QjS4vEjFOO0c4ZRqLxYk6uc40m3DuHahJhropmHuelTHI8C
VFVteNOFDwaSPmb2dN1WN4pzqIeBXNxaRkSAYYwR1KaiGktLgnEab0kZxIaXiv5UP5uYRlmlx9DY
K0JwXebmKVyJZCKaEU0KBhGQEWnA0V7JNSCwcXUfVfP7dTmbawimD/DMgSIDZ/7yGFptPfckhxwU
iIMBIxbKOn1OFf2h6gbOdm0v419Zf/6+OvLjRIZEWlLBsx5I5qc43VM1cSbzQ628efba7D5teKMk
Nh4ZC7gOzB+gmkEkYTKeGmSmUQP2cCTprHNU35XDuRm/ovhjAnJF8ycc2OQJ59zG9EG0Xdql7CbZ
G80/ry/zd09++RXy5TJjWpQZ0hhf0WfoIAgfmylziTg64dLd9RonTsIrR343IEhcMOfLCx/pd0Zv
omH+YBJT4mRo7a9qwVcTcz+EPDEbyVfIQaQGqisdlEssa1A49HqVzyVuwkF/VK3+PunjJqCxddCV
pLQLORucWMEjjybNPinr2jOBqeOY1vf4QgLtH1qKAKPEDBeWxGoGMrVKlkxs0rZnxLLxLizMzqWT
QG1rnpCN1WL5373CormOxZUQOeMDLvc0lEBbLmUQWtQAw/7K4slWGuyk8C4UH/10gxGT08yr22xu
60qoeilULMI8alQY0qjNQSrpbzTu/BJ999ftdeOsQrmlBAFKY8wjY7MeIgaHhKXaIh8AaraiuGms
pwLRRoFODMCxvKI9FyGPP/y7L1pkLsgaLCnuXsZkC8A1rK6BybbFr6bNnBRjBUK0g/EwX5truJLD
HMYQ3DsTarHwre2hzD9p4UkDJ7xZtuEyurlUhbGNJrU68FFCFdrcz2JpjxNvgAdvsRhDMOXW0GIC
JTIQrOOm2GeJeW/kRxOzMOzrxrDpvFbrtaznym8XlZmixAJliHkrGD+FVrfnca/g6RJKp0EK7ZbK
HJFb2uFELYT9ADKCi+pSpKXU3TiYyDDLVHXj4nZKbghQ5Apv3PuWKazksJOGhrhVJjGGnFgiR10i
HkVL95xH7vUV5IlhLXvMe7UTIabDuG8LI0LionGrgjtobrFc1uzgiQww0INkCuHD5bIN9VAlwFkT
p0oGNAFFQ6j6Mu2SCZhGqhRnDEpBzsyshRsgxHpPAQnND3Mo+qPcgs7ZHhoQff675uAVRJO8Ar+M
u+jyi6reqqxEBCdvpKMDoSny1onqIfS6Svr175LWui9rs7JSQ2lUPBOguxn2j2Uo/WwN1TVKzrN6
6yyspTAHWyLtXE0hdtIYXi1a2VKJ4XX1PdAOsTgj9HxD2f4/6GUi4YRMyBI8MRKjKsmqWEaKO0nM
0E9rUTuUoPBEbTPXOJu15bWW/ju04+MiRbB7uYS0zSlg6xDVdQqYfsq7hOjOdW02LxZUw/CUQjiN
bntGnTjMUvA+oM5Rj50dLU1JgSwGtPcV6knWnazHNu3+GXyDjlxJAVU50l0IARmZgmCJUzUiuY0O
AQCyQBcyT/tCVT2dUM5ufU8SQhTS9IDQoYwPuPflEhqZVTdzIhNUFAt7Fty5j2xJf2/kMxkOpHm+
vppbbnItjckSGsVA56KAtBhpY5PsFJEir9LaZcJZwY2uqKWpGf9AeQ0UL9tKI8xN3pJFr0kTXVOj
vmIVbgIyZ9oKTmpI7jC9Yo6eM9XjOcwNP0wnjuVs6YoPQBoZjJiL9VyubFEAgzZiyAPmwLV+WHx1
ZuwWIC4XrYSzh1tnfOEOReOVtbRYaJeSBKDedEsAvbeVKj2YSuahscNBMtAs06qgKtOn9lZLogG0
NihP4jmIGPE/fAK66RAJoTq92O7lJ4BZ3yTgFF0gLbe9OfgLDzO908yTku6HMbENo+Gc/S3DRfkH
Y+bRvr5UZS4lmno0Sm2elM5ofswSoti7AmTqrRTbxuhG7b93esCLiniXLDaF8h2zm3JdVpjIgfYB
uTPrYz2p5gFjNABQG9U08RRkQXaUmi0XZ7vcgOwNiWZcjJsA/hSjapgbUkt6KJoZyL6S0FaUAQMS
HmvLHskPbbpNMnQd3+r6bq6pf/2kLsv3XS6yaTqG3YP4jVleyTQ6NQKLlUOFD0GVjwTZERLxapVb
DhwBO3IUAKgr6IC63EQdVNqyBgJhx5Bju5l2ZXk3pvd6gZzaLtYDsT3Jsj8nqjMglpLeC5ET52wU
FP5U8jBhenlxo5vr8gPKWRIzSxABtt21D6YzeP1ROup7YqtBeMKAQBBqiEdjLz/86+ouYgEdQUIQ
oDb25TBEYV8Miooem9p8BVIwkEr9bMYaT71l/S538VIOE2NIWmnWTQ45Mebdt/UzODb3Opo/W3nC
RQbAvLCT++6xTcBaN7R2RRMkaPPn68p+d0+XH8FssmoUUjKIaB7WJuW2C2MnUVsvzdWToEcYjG56
qNm4JcRfF/vdgi/FLra3iq/6TAanbg2xWaMg4lfsSjK8gsdAxFOOOSdIGdCotyClyR0TaozPAP4r
ytsUfuTZMRx5b5vvt8qlVozBiqWe1TFiR6dRvRg83bFDrFeRRyC3KUXDCLOFAxB9vMyWkTwW4e3Q
eIMBBeK4w1ydoQPxytv1HfrT2vXNPFdimC2aZtPAoxNi1PP8ZnS28gkYP2L9A33V9/S+etARjPwS
eKfiu0/FGi6vdkAUFmAuE/MkkdEaGBGD04c+aRUg0kPz29BdQ77tS9vI3bFHti24ruvym99UXclk
Ip+ItooxVZApjX6W/h61zl4ikPSGxryUy/ebERjdBcKFvnCAnVngcRlTo2haHHrNPDfk3MXnRr2l
1Ysy3/cqZy23DGUti1Grk4V56krIUtG4GuteFbpqWdnCsL++fDydmOs3kdSk1NEFjE7ZHC3RqAOU
PxNd9lNCbZ0ojt6Z3nWJHM00BqQ5D1FXN9GyitVtGf0y+udkTm2LdwNt2QXCM/SwIHmFLn7GFhuS
i4NggB9GMzLbzG/04QC+TRv0eehyuq7RlkNci2L2alTzsex0iMrSfVh+iMZei37930Qw20TKCp2W
GkQM0oi6yp1QfdV4wlwXsrkzf5eMzYFYLeZahtJic0mnorJBGkCONSB+QlO/layQNxhu0/YUtMmA
cxjYGja3o9PKbDDJBfJG+WVO0wj1gNFthuko5sSeWuVVt/4d7IkzjCwtni6Iir4FCBbqN1EzhODd
KBsgFnGRgPc1dnP18T+sJTq4EGEC7/kN8hyVUoNGYAPNt2TY50hhosxgCZFT8chYtu5JeHM8D4CQ
QA8pc08mg5q27YxFrPuPtjoC4WEr5W7EiInGRS1SGjnGvnmuVvIWI1rd/kVFokEeIU+eg3KwFdmN
6LshnUn14/oKbjA/LS0RKCagA0PHc509wXIywLNjCYezdYNchPSaBVWQnJtD/iw5rWCD4OoOY9J/
WV2QfQo+R/zWZbYWz5xqpY1b0VrE935504E0A9nVz/wo7BK3DeLSuS7u+9lDpgXdTuh4B6AIE/0u
l1UuBLCjJmnrgFsCCNqBnsPZnWSOt9+UAu5hdHRhWQ22FoTBtZo8zUi91Wkwaic9em5GV7Beruvy
B31+eScroPnEUEnkbAHfYV/o0yDNY4EGLlD5CXbiyfi/3UlH5UY+gIUzsstdq9giUlh2fDD2iYsR
PsfErTmPoO+Wiq/AlFy874CbRGMSs6SqlWKuMn47B2vh7AqSXVR+XN5VDcdSlx/6pu5K0LLqqyMx
mFGMgiPUHZUvMBMVPeazfHKWlCeDOQx6L5pUyKCMeE9PtaPvTV/Z9VjWxKFB50e72Km8bEdsxAhu
6ml7cWd66pn3vtqILBUkXgDNXzpTlofzpa7qNIeDCOoYJ3ppvjCzGqRst/ousoVfhkcCUKacpcPE
gXlvIG8vhTJHMdGsMZEXofQLyHLXsOegOSW2um994UdzMwXXF3trrdc6MpetZGZiLPQQl04n8DPo
/VfJQyzw1pGNgrpKlut2hoyXam+eDbu4F2xJtMPTq4WhT/Qsne//T0ppTL5jtLqMyotAedqn2l4R
dwIvsvt+FV1sk8Y8iqeiNMIwhwjjUXlF+OhWdvJEdgbHHLZoStc2+I06UkRPeTct+7NvSlsCL54j
+bmvPuEseOV+8rvg2fSIHe1yO0y4lKHy97jlUk/mdRXpUai2izkOXujEJ/WG+ul74eF1dRwf+oDi
DBo4i+I+2d/8Hu/kW8xf9pLPEIbKm7zOXQvGyZUiSZUQ+TGcx85T3PiU+gRk+b7lgS78E6OOX4Rd
evMYnwcn3fHeXhtZnsuVYDyfpU2ali07MR10L9yZSE4eJ08Cd+CvE/A3X2iXvzcDi/M2WtaX9bco
JS23Cxqg0Od36YMqoZ5EKpmNYyTiLqfFsYlKDhXulgtYi2A8DmjgxHGhjHLQiBxUVRQkOC11Rzjg
3q0rCpcTmsRNY+ljYdIBhpJT1FMRjZaD9pHFBfIphQGwaaw9DAM1faLJnItk64yCeMNATQfMwric
L9dOnUIT9BDLew8J3Ty6mS191/dePO9joH7RiVxkHMezFXOsJLJjnsJaE6euX15H5UtU1t5YJz96
ssxw7Xm55K2DifGBS+u9CaI09nJCBjlLwuVBgY6hYxbRB73IMNuu1p/GIXzowAOFlP3zdb+6eQbW
QhlTQQNN3RQi4kQjmu+AsnP1wvwy09mxjB8TpjtkUeJPDY5GOQn3etneoE1yJxrPYg4+a7U/EM3w
qyx6uP5ZG5aF7D2aIeWlp+3b87fUosac0wQEogKAOOcU7J1G5ep40Ju8KskG8ge5e9S5kPKRMO2d
fYJgrp5olRVi1zjF4BCQtFaCK/WVXSWTn+BhbyilhA7ZCWmh+YFoqXdd1c2zutp1xqRrAhx1WGAD
JDr7YdfcjEPllHHN2ehN44ImOuqieDyyzxHAtcFMN8IlFOMPnQJJNEWOmDq6eDePQWsI9nWtNjYQ
XEDLO3VpZwZ90+VBpWIzi6kJrfLinSrEN6X6vph/kx5NMRqPBXtTt5Uw5uauQQJo1D2EhS3YXUgW
ZC3KaY4eH1u6l1Bfu67b5o6txDFurwEQT2saLOUcAvXeD14K6uAxETgPAJ5WzD3dgcZB6EO4gxED
VgTlAyO+BPFDSl9782gIP6/rtOnmVjotOq8eAf1oNVbSYgnLXLYRrro1/RmNZJ+jL+n/Jom5dFuB
NIm4vPh18rsE+aog21n7RMBPdV3O9i6hCRGUDqh/sgV6UAaoRipZyCwoqg3Y3w0FcCNus+C6mM3b
HL76f8Uwu1TjtGlGhTuwopnohmUiBdMQKd51Kdu28FcKsz0kAfGu2UEZvT2BhMtXjLd+2Fd0B0LI
2ny/LmzbFtAxZgJOi0w/c3YxeXi2QgH2TU0BU+bwHkTfmALypZjInEBlUy8UiFGtBToKj/pLs6v1
UVJCDJFCUhDEQPqDUr8ao2DPJdhgJEfigc22vBLS0sB5gpMAxVN2GRXUo7UYrp40mp01Nw2o68rq
furfGvWfaT4WEmjk6AC3Rh8cC0gmKkJ88C8hIxJJWtA3EeJoOU12pNLucpBIPV3fsy0zBK0IivwL
tubbUNKelKVa0Ag8403qFXJ0M0Wjf10EEn/YDSZyBTEQxpJich1Y91mqxrQ0i0nLstYxkdw6aGka
vxsRxsFKdABoKJez7ImEwuCJSlTuhUQpvmhp6k6vhOVjX5nxUwgk6300kdbLiIA5gmmiIZFjCqdB
afqbjkoDsVGcxDJVSlZ/jWbRvmX5qDhaK1Vv4JE3Y2eUKsEJzXL8FAVBe2jRk37T5FYI+GoRB1If
jb+STi+UmzFU431kLHFaPov6b32kZesqeSzvq3kUvCGa8/0sxkbhUivTwqOaxelJq1BPsIux0DAf
o6fy5E7jpGOCgqBixliml5aMSW4yumbDuVBjD6O3FGK3otHiGTHEg5eLeu/hJdn/7rvRajEPOAUu
2ko7S3HCYSb7SVLGYyoJxanNi+HJzObqpRXqZ7Cq3kFUH4wlQU/9JM5zb1PDAtNXLBcAnYWy4qML
P//RGdR0ZqnKHzrUR4OotSTgz2Xw7JERFWNQxCZN5al6NvTOVIg6aMRyxdNTMd1LOZG9XFq63JXR
OMCSBI/0TbsXmr4+aKCt2k/ome9RcxhjtF2Av/orCzspOqj5nDv46so8NFRPSq9WGwO8s/EoO8WM
JbcRsoXwF0TE1IO8yRZG6Kl6VJskRfCa4fZCv/1LUTWTTQXL8sc+BNVnbeidbaqt+GNEQwYYjPJy
0l3VikbMoUF7iw98QFo5ddVHj93cUvMxz8ducnqNyK9koEVQqWMlOTrIIv1BkqafohGBLaiRqsor
wAz3PFnYM1cioV4CEKFCptxo8asKamHzoEa19YTIuwgm2rVyaGPIs3Ke0Yhm2eD31c2ASB09jTIm
pB5alBcwzmLh/SW1iBF+pWWGmg22oKm3S2IZs90lFTI8ylD2fkeI+pIUUYYBEDkhB6EQxaAKsyYY
a/DimM0MxCs6eVQ8mzLZIHYWhU9ajzkW/SjSc6dgElkMT3ZoY1IHoUCtkzLkiQzZUZa6hkijgGKG
wgMw+fNeGVBQBZ41kbwypMlOHWcQJlVWDz5uTRsit8qNft83GcA4YzJi4AK4B34rSR+ldtsnCC96
ecQczGgMT4og5I+iUQ6/MPUt8SZrxlS3oaSBCVDar1gYweI3puZ8zEgagphJU+7rVhKcpEAe3Fag
s6/VPQbMzELU/ED/fCLbRlFF73KaopZVJZU53IWEFIcmzMHUY4o0v1eH1nqkch3dFQqZ3oepnQxf
zBRrNw9ySILZENpTLOUGLkCglryCZvo9SNHEzh1MIZdOVMyrB02g5CgLevq71BA8oYPJQhlQBe+x
h75ajBLVM7MfHulAMNICxLMHfTYmF2zcKYZjSsbEubc32jbwMEZDP1jLkXBEJ8PlBTdYRqGZLaZd
Yxyi6AozcEkjxsQblmvphodb71mrf6l5gz5CeM/Ozg6fU1S6pDyD5vjzugPfAL9dfgwTq7SiWLVR
ttxJOaig+ydQ5bip8WMcFXfuot9l/VVH2ikOEY5RaidcsNTmU2u9Gsz9m0tCbpJxSeAP6SElndvV
mNHQyk5TqOh4kwIVDDR6DkAcyrlox37lLMASubAXGDYD2Qprgdd8Q/8JdQrafFxgevOZxUBkt7Gv
kPZHl7+WIjrzm74EcrqM3LyKbasaOZf0RmCFFtYFZID2eDRfM+pjfrky5kYN8bS+1dAej6Ny6MmB
oGLN0XQpQ3/TdCVq+ZRVPF8K3WzQrsFcoKp2E8sT09pDftNuRGfqX/RkN8aHTubEwhvR3DKqHK9L
YBtVBN2XQjO0G4co5yG8wj2ozcMLWiKDeRYx0JAYTtVkD8L0cV3RjYgODd/g/gAPLF62KhOrxpEg
zHkHkUmbOINa25Ecozl/H+bgftxdl7URY4Ga1URuXUJUjzl6l+r1JG7VSpmQKFC+gEm3DepeF7Bl
H2sBy/quNg1uEHhCEwI6WieYXaYWN2QI3/I0m/BaymuOuMXcWBtBZxVIYJH3QM2O2S5VS3GFazO2
q39shpc4fY10ToZwc8n+imAHJ8aTMFXCABGjMrr6CNYs3vRfjhI6YwAknNVBlyGhaz7NPuiM5/9Q
owZ7JCpggK7DeaCX+HJblFnQpiyTEFsncWGbHe560AwIkvRG5OrUx/R+jmO7qgceomHrPAHnjXon
KAPR+8dsUKbkoEIS5dbpW8kOi0+x8BCzCTF6DPOnUeTkGzavB9xToPheEm86e3yFYpwE9KnAPf0g
Llph8tvmVbpBFLUvf9bUnjjytqwdHVLguzHQVoETdbmspKu7Vlmuxkx6qkvw934KxnHkecItKWg2
AGoefPpw+4yULsaDT1RgHym5bRtnCke7VhBC/DsATwHC+a8c5uxqlUWHJBOhDaYtiKURtHN+KhGo
5kTkFGy3DhU4XTBSA2x0SOYxZjEKzaClMcwC4cYpN+fTlPE8+dapAisVvMLyXMaD8nJvpl5UESrA
FNC7Hdm9TtCKPiYhaF1Qer/u9LamWwCHjrOFNDSowy1m5fDcqAWtsBCVeOMbHj6A+R7prvZUZz5W
mKWmP4a+4RnPqL/bU2k3B8JJQmwqu/oAZj0Hq8ny3Fg+IAfl9Hgg5FfGY9zeyrOvtETnyOWKWuAn
GbMZQoQAYX/tnQuPfmKA2y739X35FT61d8MrRohzgBlbxWfIBW0G+paQo2Lzvpqhdg0RUONqG/vH
HGDGSvIjlpxo/1iLthwUmcOFnizGwd4ra5HMhioYLDNkIVQVnX4vBVHn6nc9Glg9yRHe9UB9SA/y
jXAnBrwK7ma0vVA+ILdnoWuFLUjJWjXFCg3R2rkbT/IzUkipm+zCALiCHRjEa4z+anbD8eW6BW+e
x5XU5e+ra3uS8q620mXq+3iXiZodypyulcUAvy/oX7UWA14JmM0eb+MIApoTWPf6Y/qbvCS+ha6t
n9c12bwC1gu4eNOVJEL0NktULGCBiak39I2cEk8AsNLXdtaB7rLX6/K2T95fxRg3E8VR0lOwUGD+
XuPqkmaroOLJh6frUjYoZBScgb9iGIPE+7gypB5iqFvcaLbo1N4b2prEffgo+h9tkHDU2mgOuxTI
eBRVH5O+xxxsR/kCoLc4z6IjD3b31j5hNpbCU28r1keCEe8K9c8UWuaNqWqllBo1zAMIfvrW7uR3
wFnO5q120Hj2sXWbgtYPq7kE+HjEXNpHm7a1NYPxw0Fm7UF57F0gHekpfTP38QP60Lqj6dOPdMeb
X715sNdyGbtE/56SRSiJOtJX5sUvxE1GMEPa4wPw2Zoj36g/UsEWMVKWNyJk03YM8IerYMoC5J29
CfUkqeMSYx+cLhXroCUZktUanSZXiFNhH5cD1J9rFIIqRSvgV001fZxrsX0uB3SThYU0BqUyk3PV
VGLpXTdsdcMvrL+NsWs6mw0BbwL8AukdGcRzpTD410VsmjKSvZg6hZfdgmi83PFaTDFZ0TQQ18wq
coDKo1S/D3IcZEXvVAToguJXVYn3vRZzshXbyv1/weywaJi72SYTFj5MJX8wYp9I+Y6j3KY5/1WO
ncwS68j8LS30znCoTui0RfoF16T4jGGN0a+TcJ4/8t+irfCKo1v+fLWm1pJnX3lZOpexVOka5jMT
8YVWchCF7W42gIEzVIwGrSPHrPW7tlLfr+u75W7XchlHkSsNkD8ilrTAOPb8sxYORvV8XcTmiqpo
hZMwXkQCEeClaqSeRtMIsaIFEAXIX2q3OvDk4tt1KZu2sZLCGH6XCCqGvi/7lvw0q33Hg8RvRk1L
Wx0eJ+gl/Na3T1KMNk4iRE0KZhqDBLa2jRvxrnb1r9q39l0w8ipTmxrhiYm4fuk5+5M5W5nErBOE
4SVujF5+EYZTJnLO8ebWgxITzWVLVy9bDW3QSwD2JCjUNSXAxyNImu77+d8JufGYAzIXfZB40yGV
drn7wxDDE4KcxZnah3Lw6umuyTivxk1FANLAuwSZC5E1sEgyaU8HXHb19OctfhOiNygd2v9ixysx
jIWZc4HfXW7wOgVDZ2YXYaDqL2LBeXpsHpeVGGbBrFxEan65T6cpKKpTZuw7wc14j4DlY9n4cQG2
/M+aqczbY7ASAi4ISJENZ05PYvMjN1wLE0hHT+INjt6+MPFsBOsWSGYVtgFXyLVeHeqYOt2H2Xl1
740Hk9jKLj8kLijFU9vsXbAbKBzftn1kV3KXpV6dIIk0oJFpFrmHYWfcCg94z53LzqFn6lGHvnfB
dR+0uXXLTEZ0U6GPmyU6VsVOHxUQvTmpdEpmzQGx5D5tfmZCxakkbwblCw3G/0hit09DecfEPYzt
m5yu8k39qFWv0vQak31GSiQb9jS9Lyq7jXhIl+24ayWaya4pjTQYYgclLYzptK3X+FF6AP1GZJNg
BDWAkwlOfBaPGMlk2NeXd9NmV5KZOxIjHXAsSEbBjAd44UNBT0oHarybIj2NNa/bagvPjJGy8F0i
oIXAACxeZ2U8YhpjzkgNPVvDbc8g5kWR7DB7052xqwKUHM9KZRe38sN1HTfrIQboCVHrARIURJqX
YpWS1Jk2w2ap27/C99vhY7R/j89WMN9xRG2u519RrBGlg2lF4QwNq7fO03f1jfaZ/SrP0+3Y2JOv
+tpd5os/ovfY5uYDlrDim/tZiWaNaBqUslu07F3Jtuxilx+NGxK8P4cO6MF5hrNtsytxjOVIPQhQ
mz+L6lu2FNz1TnLubcNRHnI7coxTfi4+eUDmJay5piIbWS0EWwQdlui6vW2EYybeNYMt6MADedf3
cfP6WzKZaEQFwQk71wXv47RIMT3BSSy0a6uSPViffby/LmQzGFkJYVxppje0s1I4HEELbWl8QJXy
uoCt5VpQPxj4JS6tc4xFgIKyKMwIh3tGtYZOsTNH+bkcLScCOy4xGk4VYstVr8UxFhFRBa16FcR1
aWjnauR3zVmo/ILXHr2Z5FsLYsxAbsY0SmQs3Ogr+7S060CzR3c8gn27OQJcp/3ojkIw2OR+5J1v
3pIue7ryYBVGvyOjDtHqTvsCRqC0ZzfzLE+9bSrHulf9fBftZy/0CO81w5PM+k6zoUpXYHUt86OI
D7nxNOUAPwQdbwD9lu2vV5cxS6sbtIFSCNIAT6yJXcY7GUNyrpvm5lVgSSZ65xZ8x/cu8LboTLrE
sDXxIqEEEOYY5a+NusfYly49ijHGQmEyBNgKTqn8BNbOMOak+7YWdP0FiytfbaUIonFjWLKYtLjN
p0cgCGxgWVB0ta2UN1t6a02B54E7WQo/JpsxNcSsmM0RoWEy3crCz7rwFV7ZlCeCsUyhaXtZWERM
pXRPUiTA9NAHoavD2bjFabA+eK0KY4dZjwG/GE+MyxQTTvOPTvAa2YvK34p2BgLZjSensG7HnhMG
btyrMBOQNoIzEiEE25g0j0OOuBtSpaa2JemzB5dQUdiq9DiGgIx3/nUtN1zZhTjGlfVlkufAjuFh
GjV3NSGuSlO/R7MsHnecBd24BS5EMc5sxmvRHPTlpdUXXkOzQ9Tq3v9NG8Y0ml4wlIlCRF/cztLr
JD2a8yP5D09GKKLrCmZqo6OZbRqpB3BBlUtAMA6PAOFoyZ7waHG20mRrGWybiCTQkNAK9/Jk5i46
pV0rKmz0lr5T0PjLUe0tQ1znZAzqZLq/vohbL64L2cxtOsnyaGkDZIvqW1p5Q3bIq6BMXubaa+Pn
SAuo8jjV+6FyVfFe0TkOc8NbXUhnLBL08qpaY94oiKBVJxZ/NlZsZzGmP5TiS1n1HIvhSWONEoPQ
82x5dXXWnaT8UvvUMQmoaIsjEJ2cdV2+nHEoyHkidFPR5K8irXHphxWQUvdmCM20CeFyLZxElHYH
Gt3VaYwyb/heEgBOqfSAatetqSYLbd71T1hc1rUvYG6CsjAFS8qgbToCmWSagwSAWyM5hlTzOIE2
F3alLPMU0RWwg4sEynaJdoyFyK9U7aBYvZ3JOWiCfv4XxQA+wQ2LsTBsOkqM5jgnEhTT6r06YgQx
QIu76yK2FforgvEtedLXoTBChARc6GjYFeY7zeSU9bs0e7kuavsEgt7+f9VZ9nF1Y0tyDFIBCcHX
dEDhLDxLfns2f6IScwdSdO2gBvk971aVN93zgsXWMYsaAEPm1FvSmEl9Apn0qfNSF8NCAsBghchO
HJR5PWVXuKNX+JUdH/Qb/OEE2z0qdy0PpLJBdIDbb/UhjAOoM5jlkONDtNvcecmOYHwpdEemrnlC
E5UzBR+ZW9W28ESelX3MCe03r9+VcMYfiED8Jo2GXZ7yoBkcUTnS0FFlLyEPlV5zXN1WbHihKmNT
5dhk1lAua+5XLggOdm8g0O+D1LUepAfqgWNu2oWca3jbuEyw9sjA9i+jMC6NC6tbD7KY4/rSdbtF
u1GpL3jo2cbc5HOuYeAJuvJkPfL0JHJySQb3d+Z22hc66zjvws0jtfoSZqfjWBrbuV/eUeghG86q
BZJSFZ3SjTvwBgltW9VKFrOxiVlllTRBa/VATmdUZfq79I4G+hMeUpmt24qT+N1Pwb1P0bt7/Tjz
1GR2WZQHzAeIIVowgFrQ0YdCM7cBpXva/4oHlWdUG+VbEAf+3V/GeVQpSUytgrhJeB1jze7qfWME
RQiOK/XJ0u9Aq2EnNUfHzTjSxFgoMOyh3MA2PQqzrHdlA6EhaJYnpOtNvboHu4RU8tiwl8//doet
JC1fsvKNmlaDc0qFpAiFpwQUFpgwIhocN7AtBEwrGLFlojOFub0Ss6WZJhbUGShCYQx4TlvTj8XW
vW4Z38WAFAQ9lABfoS1K+dMgs9IlrMI0CnMAeA1MoAJAcza9BiO97LjXOIWBjdQgRKHNYBmEiKy2
zth/IQ1CYigNCmlUPyfRTyvvDrLY7cQ489Lst6GljoDpy4bc7UuRNxH0+93yh/wE7EWgX0Rf93JC
VnqaUgpKyRrCqyn1k1R7yPr5n+s4lyKY0EZOx1QsZwB3Oz3zDUC/xTx3y7ji2PlGYH4ph7EMhWCX
/gCE0/ykxM8DkJqjft/KblYf9Dh1cvFNiHhUa99P1yJ0qbXp4BnBeKTL9SO1BTxbS4Gk7IBfK0Kf
pN3OKGVbMHnJAp4oxid3mj5NkQpRsal74zjhVlhw7NYtUOicHNP3u3bRCo1zpg6H9W2cOhqxrD7S
sGVC7hTpCyU+6Vs7NJ6b4lMzeXHFtmJ/pTF+o4myVkVUgfq/dNbNBgNK9lac2JnGcR3fvf2lVoyt
I6MgGvkEraaoACp+sJPqtyW2hzF+7QXegDeeUozVl3FZy3kJpQTqJZjkkRmfNBxuW57ZL1Z96XQv
lWKsXiYJXebk4GE9JZZbR2EG/DC9p8bwFsnDTTcNwJdP6nzM9RSQg+teclM4GH9RcVyiUxZX3iPd
9P+Y+7IluXEk218pq3f0kOB+bWrMhltsua9KvdBSmSlwJ8AFJPj191BV3YoMxURM9X25L6qSpTI8
sDkc7sfP0fQKxi0o9RBIME5vpNt4VeY33X3Jv7NzicEjcRmG+9PiobOcLR31omEESOUVZNhbGplg
D73jkYrrO4EIGB56pe3OPZmOVBo+mz0IFBhqKpbLF7NPwC+nIVknIC0an8yPalWvFVikh6D9juvb
OnMSj95DcC0LZYGOutGBfwGYOmtQaF8aMS89vYfWb6ic9sxld6TuiOHtWTlwLcCCZ4bewUrerixQ
RTNk0JwAaP5QA+s/ayKmViL3fHhRTz6c3kNHD8qe7YPrr64cmaFzAMjA3typEkY0cQGxsFWb2evT
po46gD1TB6tYAaCdcwZTNRlXpJpXVAGgW7lBY5c+9vjjaXPn1m75+d7dOvGED2UNc7r3wvXbBtqk
ZxsHzs3ege+0Sk+1qVpmr4XmFr+t+jVztu585qAfHQpEVUAHjU7IXxIkIM/tU7BNwXXWu5KELX9L
z7VRH7+/l+4HugR3v/BWCCSKK5ciFLH6Z91FbX/keG7MLzPpLi2PRnLmX2odefhzCglHb7s9wweu
OgPUr26W2y4z4s4TQTPDkfQgfEBgbiPNltvWGWaooxtxz+KB00ajIPBu7nK/ahx1I+rEufsyJfJW
FySoTO0MrmDZ17/cET/N/dKbU2tpKpcLNu9JwAcGrZ/5nGzVORsHjqpu0ZldoSUsMLFqCGcTX1Pa
OcjJ0d2+N5ADP4VHomUOS9vZMPAwk5oVJNSNZkdHzABZi9PH9wjOBF4RIAHHXWiQgYv8fH5FJ3RF
FaYNnRDNvMqamzx5SboLkz30hgmt4WdqbYb8hqebLn05Y3yZr1/X7Kfxg4MNVqWmzgYYN0v0q+5M
esnsZytfQ++kLO9TcaFbwNecuW2O3udLf4SJKgfCoYMRz4JDqTGDUcjz4IWqr9C3H46URtwCsz5U
dLiTB1p1FjdwdLB7dg8GO3WpO9lLsDRnF7PK8OoH73PiqmhqnpyuCnT1VKdD0LhPFqg3/p2Z3jN+
EBYOXWk48xLC91A6I+ZlU1851pvK0VDgbAdnJZKQtevEuT1t9+he3jN74HUIm5mXSpglNOpy91ag
r95KRKw7T6cNHfXde4YOnA16fsYWHNN4NzjpRuEF5JI6NgvvzBVxZjw/3PvebZf3Vj5xazEzeYkv
xuk5NWa0+qJWNpwDYRx/M/8c04+f7xlLC5PxQsBYTr/rPJpAuMA2CRrcBfFAzhBrQzx1vsQZOT2X
xwPBpclGWyBEEPv97BOaClglhyHi7QH7YDIJiomFZk5WrlFBTK1Z0xJt+LLdmFoemZhoMjv3JUjg
S+9JGR+8GjZnvtHxs/PzGx34RN5WYOBuJR4ASOuAkFVeyzKoRbq1oODlGCvSQSC5jzx2Jpj6Uej6
xUPtTcVB4AZxZ9OqXUzFLF5aZqx6GzD9yb62lRk0lRNxZKj1/Lav1Fa6EyiotI2VViB0vAczB2j/
kwdhfxvdl6UrXBsotkm6lU6R+wCdr/pG/+jKNmIMxBGNDo3frs59iEgFo3DuTk/h0dt4byAHYSH6
IwvwA2IgpUT30oblb4LqvqmFbFJnVuu4g/25WAcOtk0gL5UsDyZBdz2975JppfFbvb828aYgjk+d
h9NjO374fxo88Kys1UrbHLE7uJn4OPTrTgODxjRFp838Dwfyp51DJ1qbkHhCRXxBMrhOJNyANdC5
14Kx3RRFUA1DKGcf5YPVGcPLLvu8C6E0DDqYBfLqLCyLnw8k9yABRTUEwDy76BK0gJlbGzsez5ch
/1YgFzPlgawvpips0c6bjGec65EHKewvfTJgPjvCM0ts0Acby8uQCaSQOyRl4kLbmeDVSoQLnXoV
OM0NevFbSHXPHYp6Rlim15qq49MT8esm/vw9Dq4TyAmD4kjge6T9zGNkBEY/n1ItNOv2OgHPjl9T
R52x+evmgk1IbyHBBFpvVKY+z/04U7TqLHzCg3dVmmsmHopzzJ3L1/5leRdwqIU+v0XZ8bMJOXe6
C6oc5IZQClGSrYCdjwYXpDx6SkMvuehSoMNPT+WxYYHhGo3/oJ8Gf/DBliLAf2ijiWFN6soGX0el
YlANnbbxa7iMG2TPxsG5nGyPUba03QIS5xJsm7z8fxzFwcxlSpTJtCxOlQYSiWV1JcovpwexfMnD
xdkfxMGeG5AZ8AiBCaeGzOLgl0lks4u+O4OSOmfmIIAZFzzOcsyCSVwa03szPifVrWucycMfXxEP
FBPQeMPlfmClUvbIVIkVGejo9ywu+jNLfnwY/zJwqFqQZMqFNDYMcHXftqvKeUqTeyrPCUb9esVg
Z1EbTdboywGv28GhZE4GQYFlthLJjMaHxhwc78wT693Oh/qZWaR4n03eP8xJjhpUVxbJmVfEkYI1
vgIo/jXkCkznl57yObepq2YgpVow0otVsmFfLeZ3VlBtovLJCurAvtrN78a9E45fXB+ZbPS7ggzu
9O48Uk5dvobpQrlhuR8OSeQNARI4iBGisFiGdDuF2Vf7ZYgh2u5XF0Xj15H3QP5+d89nm/Szv3KJ
NFPhAVyB68iWD/ScLMRR37Q3poPVbXuSgysLn58aFy1f296jl4en5+2cieWg7MXWVeaNxHRhwnav
iLVhbuGb50SYj54FqClCfcdYEj4Hh026GXjactioRIuW4Fc8L6cG9FRufHosx+yAxAVtSpD2Wg7F
57FoxTBhly91bAkBeXcu5H2ZuOkYDO5Av01F2jRndt2xexipWqgmQTESvM8Hs4d0QmH0LYBuXgnK
7+E7s9G01GDXO9K3zOn59PiOOS2T/slxb9loL/g8PhRxxGgs0gHm1Kwq18ar51xV9+iAKK5gcBti
4x22hTpgdzUqGzewTqewtiPwAvotJAqMN7O/Pz2aH8t+eKHYaMQDSS/YUH5dro7nZdn1S9Oxt+6/
0EsjnCBF/GW8KgC+9ekbBMHj+cr2H+tL+1rdqOsXEH2svbXjgxMatBKnv8+x2d3/OgeHWYyQ/Uw5
vs6yiFOCBhz1dNrCEUoMMG/ujfjgPGdNZdCkhwkjtq6Sy2al3fShs3auqu3wQkK55Ze2X67A7reu
LiD2m6xPf4FjB2Tf/sF27WknUMOB/YUtrywv3OwqaUjY4KH19w2BiBObFccChJwHO7XOzVFrlg5m
ytIAwIdK8zvAOypzc9rOUe9lwYDpLSAB5+DET46oVDc7yCKnX10JdsOk9JV9e9rIsTOBYvm/jBxs
DDt1iOgXIyacSnYzj/elfMJLxB+ACT5t6tge3Dd1sEEalujlbMKUm1zYXhnVQ3VmZZaZPzx0+xYO
tkACkRxOJCyM5pcqW0/ZNWJFnT92IPDIvzTjGTjAsYgeDnlpc0OYRQ8VH/upa5vcAmdI2TzURuET
avht+p7yN9P5mtVntsPR6duzdji4xCtH5IRQn1drNEITfiaTf3TyINML54jiCFprPzvgAmQFI5Nw
95Z87tmFoV0VHPkW78UBQlcFYnw7vR2Obu+90Gr5+d7lXEtNVe4SWuXSjAQS33CZEWgUz9yb58ws
bmPPTOtUXjVymCmtDRg6oTuKSPHcO+vY2uxfzgenaBYGI6wCxq4enyXfat7j6bk65tv2P//g6MyF
ziu59Ojo3ZrL7yP0wj21ktW50scxb4D2JlxbyAMs3HSfJ0vpeq6BwRssOFOoj6lv0bXUNu7Y4UF0
xl0fW5d9UwfbmaQ1iPcE1oUbSG/ORWikz8LNwtMTd87K8vO91SfS7sFbDCuutq106L8Xzzb6Y/4d
I2BbA7MVeLsPdafngXp27y1Doe+JCByTBn16rsfn6BZA99w/jRy8UFsGZBW4Z9D00pf+bGShTQEs
KXQ/HR5OD+eoJWfRyFhKpLZ34AgoR7Y71xFpOsBJmsl1Pq0TLUL782kzR6qkC/cY2nfwvrMdBJqf
12YqVEYz1CsC6ZiBsJyn3HR805hb4Bc7f0aWSVXWCqXL2O7Il9PGjx3YfdsHu89VvdGMCarAtJ6D
wWpvZk8/8wo/5k/BX4WeLBM5ducw2mTpnNbYLwtGh8HlDLUMzY7REKTKgME1lrPp26QIqds+1+Y4
nCmUHtv4eC1iwxiIqfE2+Ty50qGJM2e4LZwckQNrgpG7F4nbn3kgH9srC5ubiWYsEIcfkicMJQFp
6YSQ2k4iWqJXVTZhD8k9T8SnF+zoeH4acrXP4xGqGVO+xO6G1umjr7dJf4/eqVFDkqPCiTht7fje
3DN3EHshRd8s2koYF0h7ikzzyxzUXxMueXCh+nkGLWkvDZ3peuDzuTjpWFiBROSiQaEjVegcLJ1R
64k+AR0aJMjDmt4d5yB8HcRFWtDQ1N97sAGeHu0xr7//0Dsw6HjDZPb14vWtEUwyfcoCZmX1mgp6
k0tUT8WZ03cEpbO8FUD67yyMtrhyP69mXgJ/2I0S3T8GoIw46YWqQbVpbjMb5HIVwrWhz32aaZEo
P4AJCbVmOId3PLrGIJ3Hd0CWDHmVAz9XJvoszB9kCMWwTdBhVdmun7dDPFDlT2AbluomT6tQT99P
z/exvbxv+MCVoxgvkOJBNmdiNci31zURfj+dCRePnUxwIVo6xDDRIvMLOwAHQ6BtI2QgzmpOVlq+
cu1v1nxuJZe9cRhyA1UAeV5o3tjoJfy8ksUwmuaw8Dzo7MZGt0qjtCAryrXUuw1Q9+vMUvc2fyl0
KI8wCEoKfUvrcw0VR8cKUDt6OlwN+NXFFe/f8oTShVJ3QVJDudqO8ob5VRuBs/D0wh07meDE/qed
w7znVGsdlFpqhKx1fmdkeSR0/nVOtFBSBi7Vd5Wdg+sdu0QAs4dcFXo1gco9GJk5V6XUJw7Ie2bk
IS7Hat02eAfmU3JjGM3lNEIpgDYkCUCk2PxtlCkw42h2QvZTw7Pq0BGpqeryVjV40Vvf8vFGVh/z
GExdDNLpvz+vrgEGVzT0LkDLg1Fm+kRYQfF0t91n3m3y/KXL3gr+Mmhvyd1pU0fKexiUaVKIm4KH
FP/9vFfysR4U3BxmFCnlQcYKNa0x1tNr3YLgT+yiuZ/TZ3ruaXo0hbtv9yDimIrCIJrslobH+H0K
bsm6a2P36x15ctso66L26YyXOebVXctB882ix4mC3ueB2nOJagwdEPqWc+BaFyZIwfRXLX9MpzP7
5Njx27d04M9Ka2zcbLGEOM/3qM+117EIzORMQHUExYSl2xvRwTZhk2NM7mKn7oGU1dfSL/16a9z2
yMiH4kYkgfVwerecGdmPK2TPsSRj/tccZsiI9Ml12zw3kAjwqnO78uhi4cmlW5ZLwWR8EG/MndNI
s5kWJgQ7gJjfQ9wEpuG71/pXdj8H+UrccDwu/fnl9ACPXUXITv7LLv28SfoSEg2NO2JXdt8YpBbY
JfPi0ybo8hmHV8S+jYMTJ7XSaAoCGzKGThN9EtsknDbupguT++ZBH0MQKwUQLgnZaxnsAJoP/p1n
7f43ODh7Ze4Qg5SY3ZnSm2LWYl7NgQ1Ax+zeSNFufgz4P96m/8M+mps/h9b913/i728NV23GADn6
/Nf/uuYf9W835evbR/efyy/+6x8e/LvVR3P1Wv36jz79Dj78L+Pha//66S9R3We9uh0+WnX30Q1l
/+Pz8TWXf/m//eFvHz8+5UHxjz9+f2uGul8+jWVN/ftfP9q8//E7lvU/9j/9rx8tX/+P3/8bn8CG
199e6/ff/Nf22/D+evC7H69d/8fvxNb/gfYc8MBYUAGx/0Q5jB///BH44uCXkY2ETgKc5e+/1Q0A
XX/8rjv/QKS4IBjBtgx3ZsDFdAj5lh/Z/wC0EQ3yCHQs6PxY9u///Jaflurn0v2GxOJNk9V9h0Et
74ifmxWnz7ahe4E/dESnHgCanw/EQHntctx6YSkr5z6bhm7bo9rZAPswa98M7tEBEjtFEo+aPlzW
M9SF/H5UwvQLmTobdLWLW2tqk43KZvPZdY0OKK5+6ms/67X5W0GTcpXMEJzxnal2zzz6jM/+Ct/e
pRA7Qn0DpX7MyGGRiGgIRlRjjWE6WOp1nAx6X9iWQsrfmxs/9bz2SZcpui3LBNBEVdHQBtuD0kYK
RJKnmZt2gvCJTyBjjRejiZetP5DCeGSpHhVQXLxCpVbdDL0xfgHNlrJ8CLKQGzllc+w0yRzZTrm0
HFak/jKzsNauWVm3oBavXXVrQ3rpIqF1sQHQu4TwQWVOmd+rQqy6TJPU39t/f63s/kp+9mx/TsWi
4QdCP3cRW1imas91Q4VaVqXdTHgyWQmEzlLHHyaNBB7X7OC0qc/O+09TP+IJtHOgy+iw2RWVD1Pv
qwJiAY5qo7Lm2rYjCQmoJ13f6RJnxYb6z7z933Iyl9lb23TN9/6ki7mWH6A+aj9+u3zl3W8gsXl/
7XG0D3/n/0OP8wOG8z/7nPuyka9F9snR/PiVP10Npf9AHdHRUboHj6CnLZHen54GLgPRJujMsS2Q
d0KC5l+OxvT+gfAeGmg64lAIIy3cMn85GhM+CFI0eOygDL/krf+Wo8EvLrfOT1eDPjt8DPLtsGGC
vQ3f8fMO7TpVtGXJZZC0FU1fkrRxWh+UmlKLiNTnAnFoq3c+88DnG7SGVb67OXD886CHjhyaNaj7
FWqGXgKVB1JSF888I/+qJCoPyUjFC2h+Bz+rdO8Lq5LpCZB2I2i1+cHiVuMDzjWE3cSrh5m0yLJJ
bwqU4RQfZc/znYSs2JfRkfNd3uZh7Up2gVw9WWuimCKnlfUbNRXw1PUkn7jsgN8WFrlNeE8ueO4g
y+46nYgtZ6zWVAMuSAm73SLH8K3VniTGULCvZeqgS9N8G/P6xituUvOJQ1L0tpmliCyjkpuZLa2I
o/nOmVHd46E+XY+g9RvCtqH9lcN16xtTkt4N8My30Cuzv9QApSCN4NJqRZmHMmM+2rd5yeyNhzzw
NtdaEBtYbr/lhhtAWgScVhNxgNjM3XXSgDBT8NKOW6bZkTc0Yj2OVvLFk9S8SkyhA5UadtU0riRk
AcHDBQpPjbrzVT3nj4ODNh+o3rJSRraWTheG4OOuouMcN3gFh4PJ0ovB6pJVYpfQQ7Te9MIawn7U
p5vasaZLaVT1RVJQPUhMAt1aM7txDa6HvaFNsYYW3tux8J5olkBLrtXc3VB1GEI5lBC/6rptk7RT
yPVua1cVR6eT+U5cDBssA0j+2fUDsYh16aW89Yemn1ZAHwJHSDkPLCNnzxB4K/3Rhl6wsDv7EQJ3
L0Jj1g34YaCNJhzjomEpXyUZcmGjq8Dh7taduVK1eEtyXvujqow1OAHJlqZVEhmt0bwO1ZPdcei1
Wnl7a5OBXo5GPwbS67/jDlXEL/mgX1cKGdAaePnLCd8rImLoQruetd08WcD6NGZf3i0SWMEkZbV2
Clav5DyA/E8xrAeu1SdwPY5Pk8TEyUJpz0Y3P1paKUHRV7GdrDux5TVeedQiY8jKJuAcAMJKUC1w
R1za3Gp7FdCJjttkbGhsgxnmK0cf8QpoPC9MW65dzqmYIgNcOCuJTsjIVDZy4o0rLrnn5r3fi7yq
Q5JPLzWd1NoCs/41xPDMEvkjSJaBK/5Zw68EkDljbFMZfeV3YBdZJ6p31mWms0Ai+X3deugbAHDf
a55qc1ZB0Y7KrxFeRBSEcwDwUkD4PWJDHGnm6ODOkkeok2FH553aUUlFXBCvfetNsKj1XJ9D0TL9
0WRGu0mSTNN9x3LrLaTb9I2utUbM8uJldHrNr/s6h/ad0CJIPN6BlUcHNQ0fvXfsnldIBBR+N0/D
Nh2bJjQ6VwIXWiNVOJrg5OVzvUoB2Ag6rWHxNNtfZzfNh0hTxIvUSHQckTyNKynErnKYtxnR9eBb
qGz3/jzbRYh6MDxQQSx/TOfuukaj1H2VZRIif00VgMQ8h96YlDtLN6tdQk3IIYy692Dno9iBTQpd
+aguYJqIor6dULIZRkp82oCfuh4H8zWtZ1BxGvXsexODsK/e8dhKS7FzKaf3JENDCCvNCzpDu8y1
sxdqu3ddAw31rBsi3hT0yjFRaU1Tlm5IgaeYmlWEPPR1WldZ4DrAVJY40j5FrOUjGTOEZVdUviXc
PmwVUAGEoFGONg1WsBkLxD+aG2jMdL6ZhVKPUzcht1yZzn3ddcXstxrbJUliRfkwjr7ARXTRVp6J
M9GDmmlU8L6gJ9I2ytZumJ5/y+jaNEkXKYfGZDC/MrK27SoN7YaCbaJw4omLb0iGmE1cpeOFSodi
nYoKyPSaZOSO9sV8bbhA14/c2OCNFuH1zSNPIoiDUl8fFpnkUdrqSQyV7XbTlrQDMnh8JgUkpTWt
CjK09NdaYll+ObtBy/Ib6F35EKUjoUELuWM6rTeDbaX+0Nd07c3dPVSdr5VuZwHE7tAvYhTV1VAQ
eTMOGXvWkp5HAyVfOzH3/sQs92aociNu7TrKZPIFyt0bQcd+3SrqbUGStQZTxFazaH/vzDnSOMBJ
k9HZOL2Ie0a0nePh/xLFFI80ZmchU6KJ2Ui2k+F9N/L8xoICaNQKkvhqYq+ax3hE9FG/yjPBt6ad
iRBcdoPfQijyrZciD90O5zS3ee/TFNJdtlVckAJJc58mtgUwETpnheLfW1q8pBCAROtERR8gIMxi
PISDop/Gj8xkE+R99XQtzaRcz5RYL5mduRcdR98DQRgJUQlzJzlzwTEkBdAY8FXQZ7C2Da7yDUSq
RczmQly4fLicVKu2KHMjRtBvcchi3U6Rf6FZAW6X+Up3i/x6KAtU1UQPoUUqjY2axxrd1UzvYle6
5WqSSOLGNk91Pyub9LsnE/lo6QZfl+YIZuIZaIAGIp5NR40V05izsbvR2Nhp+12mZRm7qddyPDIa
977giRnUQHMGncjYDiouZNX1TmeCQAMalwlJrDsxW+YV8wZ+s+SUfXDmqpVy0+rOgh7xaqw8ezvM
fXJZ4UEYCzHwzazKZpfqiYJE68hAitb1yPDm5FHDcyawmnGMlcpx2/VQ9ex9LTPnR49loLN0Xd59
mABxLiVzQcNWQBXdwT3xrUgsx3dIb269uvGgeUT6p3weBtQ8MnSg9mp8rzlSF1CENNku10p2WeWF
G9kEMKpRXji0NGITxQpr0LS4LDWx0XrFY4cO6KNJ7y3emO/FaGJicWVvSs2oLqTRy2jozClKtBoE
m5h8B2Al2440gyTXU66stUCQFaaEumtZuuxrR2aEeu4G72MoTamd7aAiZZLYFlqsGaCI5ZYICi3Z
FtmwEXm9br18N6ARMBAznPdIjDRO8/LS4mOQMWVsGwlcB7EhbGaURpgVAzSf3MqMRVevgDLcQkh5
kRe2ndshsat4qsYmtpl6Ixok6vjkzwDmaRMga/0uQ+pNb7KVwaHtmbOXqeiMyJqaSy2rr1w2zaBt
V7veInnQYCOvUGl91ov5UkI51GzAEWlrbeerEcWBJSNb9a9eoWgABVSyokBp6A3K6Vq5rgioLNVc
hxAtDoXnvaW654Rpjk2MMxJnFeI+0g7eKnVZNBTjN0G+9rwG9QJN9enSxVUWorBc+a2n7pSy7tyk
je0JMzl1uhGXOXgxh+JRshZ5IaB53NQ1YAtRF2t2UFvgq6y+9lQKqfHZWnUMzdaqgVpA3vXLE1ar
wprJ91anY2iMPQ80UnPfKIWvDDdkDmJwCK5WG0KTt0Z6T5a9VXS4rBB6+7Wh5xHRqrs2sTEGuTNE
7sse85yUvYFDA0eTOrgfSx01BgOPd+4lc6BMyKUy9BATZ63nFpid8J64Bpz2PR2nHajtZFioyo4g
QvHUm0ZUaMNXA/3GTV++Q9j5e1KIaNTydVoXwueyRY86IhZVKCM0rOwWjfpDMPOquiCazWM0xPBw
kMOFUr0X6loFDVoap4Nt+iKF2mo3Ir4Gx50BqVLLvfew3ngRQGwDEigxk+if48Tnui6eZsVimWZX
zGK4MGmGvArUlhujfKwbUfmKiyfm0G0+hXKCT1UWGCAmloeJzjb9YDZbXeTTNZnZ+IxUynomwHTw
b6Q3HuSMVk8/1bMLgtPsItjhHZZpGtZtKx64BRFavQere5VZwZSX+VVt1e2W6LW1Vikzc9QgqfeF
i7r1u4rQ7+WcW19LyMtODQjDVbVFxI9FbfpIsA5odJsG5cSvCmxFvC+mNLRK0OnVKbOBmxFO+yEN
b47ZIMqgEdjp1DRjQzgg6NZyiQCuJldjm/Gwt/VvGN22JOSykr29KJfLa00W7mPv2hJfZtKunNZK
EBiBu0cQyNAX+NiwdRdBcLRgPet5NwaOJ68rfdDjdC6blewF2REL7TrO7FWXwmP2I9reKx/BC3Sl
GgeiofxOQeEQjfdwdm5ooUTX5RQSNcCn5v2rRFW99NxwxBIC4qwu3BF07QpFGpNeNUm25RmEH31W
Z9vOzVZK5i+q7ZtrtE8iwVTIbVEv3knJIi5GFvWje5Wh72jXmVLEaSv0S8QlaBQdQTRcG1OMc3ep
nOFroUk7hhLwZecluPTAw7eRedlDm27MN4Nwb3ANgJRmTnY9OoujshHTs5noeFuI8aMe8gkvHqb5
Zp9s5Vgj2G/JCLYCACiB0J5WTWpcpll314syj/GStHGcuYlzkn0ppYP7owLbXGW3ybXUevtLpzqG
Bzqg6Q4xuygl/bcyyyBXbTCMC/22sWezuJuaB7OsnmqtgDv37O9S9+5pU9zhRgzrLEN2kDgb10YS
rqW29lhin/tDZeIcl0pBYrvCxWui2XQe8T1RujX8sZ9vq3EsfKcuXykrOFyZWnQWbAQRbp9FWjbT
N+BPVjVe8n2Wl8FYWyutTrZ10ZQhAb1IxFzOImbx6hnqSBFUqfVtZ1mhVaDpPCEunGvuPFGdZUHp
WduicQNRehcpBfQL0t/Thuu8QQwBxzqn5E4qO41my7os0RcHB5aEHUltX5VWBjiv85Jg9+G+scvL
trFVJDP61tPhCcHR9VBpyY0zz7fUynZWbUJVWZgQYkIEVIEZ2XWTBJFJrq9SXXs2C8cF5TVEv5lL
k0i0IwACbfPUQNnZn9JUuzRAG+cj6C1XCDv5h5uhM7MDgByTOCg86soK73treB9y3cUunviEEpFX
Qie8JgCCum5/aTkdWuoEJCaAPsux47lyXutqpqvWNgF2qsqi3NK8Sr6QWRrPM6SdfcvOyC7L8zFg
KZKsORsgpw3puJVKK2/TtjN/pAPOWFJ1BgTC7QmiA5qDIFNJPcV1pbJg8irruSLlaMaDl31J8x6J
gRle2l+ImSr8qdCqJQwVN+h3fECX7dswdRVaOZtqKxpqBQV3aQjagx4xvGwDF91XAU2d5oJkprmp
h94Jnb5xbqm2wLyLRtvA62UPtWXnMV555MqbFW5epweQxYK2zlVvUDSkuhp5HZOivx16UOT1Zm99
h7jmsC1mpV96uTc9iI7Va42Vlg/Jvrn2BQ6pLyHI+pxB/HuN9HaxwWGU1zhQ1ITwQ+X6Nter0e/M
KrlHGpYYPkdCM7J5Le5GgGe/Dp2t4fXVWmsrpTl2WUfuGk/MOxfPgYB2eNe3vLYiA8li3C2JGzMt
0dDM35GwB69w7OgO+NE5n9Nbj5YIHlu7CDwoyoPcAzyHndHZ31puODt96LwtZjHL0T3u1IHZSRid
OxxEaRhlNIgZ1/hUm1UWcVclBniv+IQ1plM8ekYbi2F0d0UxuVpQyRHahMTJZtD0OJDrsAr92k25
iKTjEuLXSSd3ZWbZLzak7C9bhtK2klYZOgIMXgXzwDtSASBBa3B8VhmqCa5J80fbZK8C+bvbyVGv
FkEGsDEdskITTruxEoZ2S89gAXBQZlSI2lyW0IyQtkf014Q2JAuFUV1WiFDCTEOaDgLrTVMjTTIH
tMIT357jRQCrt9IHyLaieb5IQz4N+rs1OO4Wgb4XQnFnXmdEuGuLc75K60HbeJAsfKnFANADBIq1
uoKMLDMQWSKfRm7qLu099GyARJ1oXbZuQfD21mgNX3tDS77xQWVx39BhBZkTnkY94GKPQN9Z97Uz
f+TEg7dy5OTXNTPuZg3JJIkMTTBO7f+l7ryW3UayNf1EOIEEEu5yQE9ubm8k3SBk4U0mgIR5+vnY
1WemSnNOV/RczUR0tLpLJW2SABNr/TZ9tBIgBp721lbUoT6qYDaPs5jUk3S64IPTpfqIjJe/pllC
0ZE9Z4fW6d3nZEw5A6jtBrx0Inlac1G9N8q/d2Rq8QrmZlq39ZRML2UlmehCIa2I8cqZG8Kfivoe
vYX74XqZuM6hIj03TyUbWEu3zkk2SjzMrpyCnUyXEu/VqINNIa3iEAQoCVJ7bp8lqA2wgFeNn6dW
WuUmz73008RjiwJzjoSXzC+8cuOFli2AmdzU2bl+Olwqt/hnzvG/xRLcqMiXQf/8OUAA/I76/4Wa
/G/5hP8XuQEfQue/5wauP+f8e/tnChJbM//3DxIy9KETsXD48GU309bNbPRPEpIKsP9wKXVF90LW
qAdB8L+4Adf5DwQMEtEaUBl6TgiA/+QGhPwPVGzE5kEqULeNjuXfISH/KjNCK+pS2+fDW0DMOwBC
vxED2jUib5pMXTNakCixbZ1FPJRSlc53SycgO5WFsuUy4Bqx9kmli/X9T5/Vf8Gd/SaS4RXwvl1q
BGhFpxDJ/wfP+CfyLJ/yCqtZZ+7aXrEzO0b70QtYohhPiweOfJ4X1/EeE63n3sLxO/vyXAFtgtml
QqfrFPt9nbjZ33B6vylAbipalzcV4tS2b22Ov78ux3a9gdxecQcEVPXbsL3Fx+o8vLX6FGVqiPVa
tX/f8xXtOexmNJqkWSx5XPXEDj8qKrGnjZSZFZy9th/F7m8+t99IR5uz0CP9UiBq9AVW3t+uXOlW
nE2u192B5qwjqkXbXS7sPuGjNdt192suu3W4iNL1+r1xiOGMZxk04belzEa9TSNPP0elE4KbOUO9
7qmlivLHqTH534Wx/SZ+xLlEFSFiGkRXgmJ4Otz+Sj6JduHYmx1xWe25mk+GIPjkpChmnuNUzYOz
y/y6+QluOT6VpS6XLYhrDzYh5yH/GxvN7Uf9bx7sZqKiIAPqOrz5a2//468vpcmzZK58MV2QLCMJ
VaLuq+s0ra4Xr+VYdEBjCk3q31yrm1jot5+K3Z+sAwz/PtXhvwmKm7W1/KYAw2jRvpntuGoVMeCV
No/3YfXU6+ppKB6rkTlLg1PzzxerCM3zv75l/koC3t4818ET3C7YqemRvr3MP33T3KWrskx19cXR
bVneurJaSXOfippsPvzrH/XbzXn7UUQPYOrgcHGl9/vNWTeS6MsG4NyeC8c6K9f440nWBVOc6tq8
/Rs/0W+nGD/qpn4PCZuTKDLlTc3x53fmNdD8vmHjMm3tuy+DXKL+A/NcV34lMTidD5FI+/VxrVTk
fYqqqPP/Rg3xGy2PYlHevoQhcirOM87mv74AlaR+mKJOP5eFxYrU/XENRea7cBG9Vb/phg3stAyt
J4//+qP+P340bxeiGP4YUYrLL3/90ZZP6Wi0QD75lihmlLf1tHXKzvEf2nzlwlrFkmhwhNHSf3Nb
/36RPQliyiPIR0WGIub3gDTLXtJeu0137lMlKA0eao6aP87DzJ+4lf/1GxVECvBe/vxF4iGK0CTi
d3DjkwRx+yz+dAf3eYef1OrMoW+thXxFq19+De66mKObRtIDZkiYQosIyRVrNOLcyshLXQWwHEmn
lgc3GAjKLmV0WjrKgAMFKFDnbXhJNJDN5DTTRg8zgV16MEyptfuhIn86ssn4zxPcOIRoI3buONzP
XpK9mCSYwDerKFGRtVf5nJfybFvrPFg/DZbcTa/V+CsaEs1w2pt9aonqhOPFu+d2+FaPnXXw7HK4
MgWGm86z9SZySPplz2RpQhEfXnQpBgzYUfhqzV74kLfsS3XaglV0bbC3s66+03OrtjlyHPbKpir5
UBwGcZG/ub7Qz1ngIL4xdblvR48o8KZND01Sv03E/T8ZUvl3AAV6a8SYHIYI8yJ4U/a1G4dfwbDi
351kqTbRBF+UTBazrD+UhyiabyYabaIDH4MLDiW7+yHkkxD47DM2JEGlxo0+8+zuHbik3jnsp2HM
eqW/6nJ0DsniBfvGS9rXVPVk0dkJTS30YX0LJ2cBilN62S1tulylVz72NNQ+waWP8eAP4ilssvLZ
tLb5ZQpv3oTYIptzFLhhXKK2bZ5cxBZg7QXcokgXfDdeA08ejwikvnigX+0G1Ze6c9rFOyN3XvG8
JsPBW/zoMPrdCwwruHXmQ3/d2raDFq1nRjzMphn7QYHIR651cThO7oqiHl8TVpvPhWmqZMvxUDyU
w+K/iDBxH6w0M+/IdeCWMxPtFMzTRfnSglyB2EZMIYW+5WiKA5RltrOqegCyKW3pbyOzFN/L2bs4
oq96/wZFp0W0xz9bePWLSi1urvtZzt4IHb+QZN+BM/q9wDqy9CerSeeLiWTwyRCSTbarrgFfLWtM
4yEPhmNr63cntasf7uKJUxf206FwVRlnfmXuVYC6oJuKvR2U+Wa01XVcZqD3rvOaNxJx8+0KOB0b
uQZILHNnU3tduS9G+EfH6c0GKnm9yqSttzyDzA7tSwIQ6GUvgRYUQnmEvgbtD1+1JEV26Ul0S826
ntFtU1IvDMm9D7Q7xYuY7c8iDw/Gq93NkI7d3ZKO9kbmI8E8ZgJWXGHKq7I4zulsdjnU2kZYycJd
J8Npb24dQJMp1vtpCKKD4xTd0am79rFxl/7FX5P6PoczesyTdLkrUlfBy82Uj3XoBzZ9YDx3s056
xCwRQWEjjzHQa15QJzoOwOgR0mTZ/NPtclCSdiQWDmF5dRXZUJQXkhKq6lNWJpX1OTdLnfCXhJMH
5B2hHYHK75rih6C2+Zfiyjnva+Pq52YBNUHloobhPixIHv+IAp0n7xoIBpgnX/MiPxvfdspfYWvM
SADe0vsvPoPODx1W1GpAhuv1EcUIzzsHT4+9ddNeVPs/JsPG8kekFz71sPI0Z6AkAKyFu5snu7Tz
jTVPEpK5NzrfL5YZKXApMsbKfhznah8VrZOdpp4UCFwXNX+Dca1Mxxapg9dMwDFvzNyN4V3a2Kvc
9HOTlySp8RE0m7acW3JKRCXNfcBJTA06WG7F3C4058r7mJUEvdWJE6APsMdo3bhVnfZwmesMWh+0
k7wj/t8rAZZbtT5KW/GEdaxpTX6CFzG/1V0pvzqayfXc4WJ/YxoI2pTeUc18TiYiT6VA5Yn3aVaC
z6YPOTuAVKrhvMLeu+nWTXybE7dbXdOTvzUva7Ume1cMgXmua5WW5zHzu/VxaObQf639sK12FJ5O
0bjh7jRIE6ewC8FSO4I1+UrLtflJoyx+HoVcsL04fa6zkx1BsoKNWGE++cDcXKFsFzR5pPU+px7x
6g+T4+7RkbjPLttYkd8pu1kkMoxKIfy4iorYmfTijTWWrg1ZgYazi1MefcniTjYXd2wUIYXIBptD
bremvyXvk9S/a0L7xnKosuz8eEX94DRbUdrBD8JH4ULjVixQavGMgMTaBUVvgoOXqmrf5lka4AVB
ozUeqI6awhiKL2zvvEqU6TmaaVd/j+Zw0j/rZuKyWKGNRousrqzgaTnxX/OB/bcIFU1jAMd3TtOU
45dhAi3n8AN3JCdlMSiifsraHjo3dtfEG9xtwVqW/mL60N3TynC8njgkZf+cJhyYm6ZhbziShp/m
bx1pDP696ZeVTyoTyk0+N3pBxBAnY50nzwoZK92sva8qPJ8TW50EMVkyVfzKGVtQVVC1Y24Jsiiv
2mHb9ovDVLw081i8WgBiH0FaiJ2V44WrwkiZw9yX6oQchga6USUSUNObv3hNn7yJxUSIgDKf4m3R
bcNK+O/sBR/AmTmEbdfsp4YlLI7cyUcYW158mUwVcJ+9ACzW7fCIP+6rMrBRlYZ1S8IivFpDnSCQ
BdSLHRwr/pxYL3abNIfVoeSknaWGJgnQ0Oaz/dRxrmyjPgoe8sC4myiP/C0Rgd42UwoOOCC6K06i
gOLh1bTIeLwIetBCfxKlq0vEHQdL2M6IZWAkqmdS66ttaOE6jhEqVDN8aFGdszCs3Hj0VHsNvLRC
ZLtK++SsJjnCjoqji+53VwB77fNsehdLnQcxyV2EuzRUzti19C5mRkcgC09dHIiHmGtSoaDirvYG
Puusa7HHNU3nfXPSrjq4RYLoYx5XCKqxOQ1NqBDvCdgXt11OesXS0vTFTxxM+lmlXhP3Ihi37ZqM
GzG32XNb8Nf1Ig3eAMpEuGlk2N1pu2nceMm64KGYdMSU4HopD7xVbCI94N/2rNG8raiE6l0+tDPP
PONSkucGROjS9zaJXxG8xl2xSPcdflA6cdW0FUIlS2HbsAv6V/J+MDHLnVa7LEu891I4i7dHtFiH
n6WO0uLeTAv55yGHL2uvhwdqE/VZtm0QUMG+NiGKZtgPUqpXxgPcoNXYveQ8rM8pRZrf3LRNLqU7
OYjBUbAieUsNBDma0zj0nOVYDik8jm6j4lbOosczNYPTRzvo9nFAjTbGvPsQeqoVPPP9oHxt6gIZ
85Ia5yPHiPeWB8V8znTfPg95QjvRDVnYymXuT7aawTq07vMd+UDzP5BHuYfA7Qi7MdQzbkZZJj+G
cYGDFjnRhv7YIQEbrYU/B8IUNbG2ZmoqVZi1cTUWw5G/mJoEZeyc7tZBIsWbg0HsRz2m5zpyIzhp
l+eWKZYIJ1qu83Ejxw6mONf6C+lI5YuARE3iSI3rh+umPg+UDuotoDrVvQ8HUOMYQllNmwpC4OqV
fO3PYbj0bwOIwxMHOt1Mwq6KBz1D+A4jlXDzbFfLHgPplO/SQrlFbFVEhcrF9sd9VC/zNQVR7Y9F
lE0Tn+8CMRzNpWeRdFxUF2dJrZ3I1vlrbYJgN+tcvBD4GG2MuzabrPQg9PTsHXSStvs+qXOSuquv
oi3lkTcIrd2yYn3knqTQbFm7fuu0uQi29hr5ewuW7pBmfXO5eTwPrj+mwPKBq+JZV5m5j5gPH1Vu
T29+HsBrTUUyvc1uM5zDQgEoj2V97Zr6aqll+D4pRDB+pcIHx2TDHtGFd5QtoozYnQJ9WPL0jGmi
AOQqyRyIykLfkXHELdY7PTuVPVjHzq/1g9eu1teQRWXeVNaKjqkJnXpru37zucqX7qsnm+kgx/CH
0zBg8nbIlNpZqytHxpWJ5SqPiqPMWcdqHVpqK/L0pwoL/2xRTbLVTS4ORV9Bg5kbh6yb/upQZ7wT
XvdtHMop3M+hV24tz4gXny14a+o6O7KTd7tm8X56s5VtRV9f0mBM92pKoicbndwrREVytpliN46O
pvthSuVmDSkkSfyVJgpTBJ9Q1Pb3VgGBEFoD+L8snTiQXXDybNMdatl7O1Hn9rYKB0X1DFHT1Psy
/fRqo9AQbWAm+KOlX51JA+A7ohrxWU4FBiGZ2qeqkfZmyPEqmLA/JgkNBpvQdJG7dz0mqpUXtId6
TLarXX7XbpBtCvzwO2OsmkFnWI6Nn1TbxR9ZRxEP7moyItRhFu70fZnkWyd1eS57Pz17N8MqU9az
D6H8ix2rfTHskfcFmwfiPn8pm90UWtNzIhmQUaCN3YPT201wXWq+XQTPpOElQyeAbinQIXI1yxs8
GKx2oYqp8axXj/UqPIQmyYtj0dwyAbpwSL4w+4htOEQrbKpfP9uu7XxatOoPbd75MERpyVImRPke
zkiFBq/S27JBwGWXHl60MqpOeet8HifTPU8Z8aS1Ssxj06npvKxRypkdiEvioxlImBNeEjs0G3jM
ZpvPgpGOWqQP5esQlq6yHvLCeS8G4Rz9bAGFtKvM3zZRdR1JJtvT1xtcVCZ5EWTrf781zcZpZs0f
7dgZvIZTUJ3WhvN6GZiCNo3vW7sqNPP9rIPlju92FbtGRtSwZ/65SMpvrMbFU8kaspkt5Tw1cuBe
5wl1nBvHh2RMGcq4TzIACFWe6nYuYLyr/KWIOnNPwpjdkYyCVImcz/qLVFaHckSpe4mzaUNYi0LZ
q6yvILcc4kRZ7Lmjg/IYOta6BzNH35u6ifilJ4kpLQiqXSdluqvAsXZ9pHM/FiUaAI6coGfL42Tc
ybaBu8uzetOX7Uc26PLRKSv9TARESYSeYVW0FruBFC6vUc5sZtPXcOw68yOXJeIqo9AtHvomh4MN
SmzLQYEkz8tZUBue29x/8wh/2aVfPf5alJ1LLuLCFo+ib9tzcnvW2srpL65U4RXBtby/IYBPPbE0
TbzWAUkxWXKpG8gyRFJVgJd3yJD4FII85dya5p3HAPiSFWHzMLoi/xpVA19A0vN+0U9WMtknrKvT
3KVbgLrkRdoDmkOfYpbNzEx410hn2KOXMfZGiMY/d4kd7Po1mg6ptE7G7kScVpa9T7veQ2E9iFXi
QrCHnyNg/W2bNFvcCu2haiUhkrLwv/Sl7XxdwWL6OBg5x5j3+cDCPthrRtYdH8DPSkYfXVpaNGcS
xCBXAroRnOfxktTVESqSmjVV9gdqp4pTKrXapOmtzkj3YrnDkiEEc7TnfdiOQsVkAgMk4nm8hODC
Suu9WXqZv/p93+yBoGu5m129skUF3ec6nZbHUC0oGi2r9lCL9iu8LnDjGC9DWX2p1mrqPyNlQyK2
isjsRVPyxhrdyu9RTcgrD0tK5Lmwd72xiq3bRnaI2GaRL6PMXbrlQ7u9q6xg4sR0RpqN3TCdtjl2
hfwCZJSkd4kfovAoQY6+2VPaBUeXw27csnZ5HwT5TW9V6WpoTZaXyGqiuBD+oO5Gbuxx+Jh9YSbl
I8gwjqvyzSDCoasJwcv7jMzmpp+n6yIy8VEYJ0JvLj80T9qrrcv6J1gJI0eXkkD5WA5CzW1CTEpb
tt2GADirOJt/7DA6Axm4R7/GLkn8fCUPt8Q9P/bXOeLREDAmXZST87sOZHZzpfSRuuN1SfgnS58l
jcXc6K2Kb5iNp6WKdWtH9+sIrb9tlJHmNY0Gea0Gq/GvyJ9t/8vYoGq+rtO0JDtk3yFSi9wemkOD
15pv4KqIKH0lrhYQMctVGd1Figv+vDjuDDXW2HXBNeGFsSPkaPnkofvH+szBndA3lEXlQC9O4qnk
jfCG3t0LmAgkulMa1j8JcxnWZ0IMSSvnTAlZMUsfe+phHWudXYjSWotLKlcTPLrW4OhN7WY4hMAG
nIxfpFALK5SdhorDcMbMl57CJR+LYwCIf195Lns8krck/7IS5Qekmawsj+Pi9ohTYNbRCAyF5cwP
jtuz+JcUrDgX1VHpydlaZaic46VvgSc6ld7sFVHi1o/TanX2vg0kSL8pmaVPaqyW+hJaKdC3HU2B
PCIR4L2wcKbzh5cWTSg3AudGu4MWSeQhFIMzIILgufMpLWdbYK0kjGIDLUXoUiw9pHk28AKiW1If
yyumpLb4ZeW6YwkyTOiomKDt9+to+1YRgzEPy69VhBoxVpCuoU8vnVu0xQavJ/eTENmNs2tbPngX
a1S/T3APmWdcJQ576eCvUIs+upn8rqLfp7jUwuVnN6Qz+Z84jAvnkVmo0EzIQj05bSW+lhl2WBVT
j1dRSoQjY94hxF0l3xwsJFFym2VsBFMqH8wN2NXemMQuXo9fqkfG9Yr1x+XSVSa0+QXzzu1m8Rbp
+fHgCawFog4StpEuwSSQJYyYrz1iA+DheQlJzkc4d3b6LJB7nRQcUkIPq/s0pmvb7lXSOc2eMXkh
5H92Gg9xh782j0VR8D6zvi0BFldMHM25ylPxKSmCYZnjPp28jDkOmg47UxAeeQRO0d3KqGvtXBLm
JN7YXipanuTqPGUSpVg85RqGNql9lsEljPZlOdbDXtlYvjaAHdFF6HEOY4n1FuSsTLmYmLlEs0sG
JoJ97vpTDTuHDmU79aLMNpPqmK04+GZ1bozkT8kABQ4zH6TfuZ/CNTx7ydhkJyYeY9bdH7Ss/Mdl
1e6sxYtTjVG9USbw1SnRnq02C2aE9c7qK9/Ebd0NRESMtPnsohU54f3Uq77aFvNoXbi5rOh+1LI9
rfxE/SxJzeq+Rr2wLKqt/PIAkF10Z1ZNZNswcyPlOBo71rFy0MM9Z2VL6g0HobfSvm2b4l6tFJPd
fLd9c51lE229vu6SPfIwzQzbRH50x2KkKG22y7nedeDHxdkbnBxwV0b6w0R1Q1sNJmnQNeEizCnn
te2/y6IkOFggvPy2jJ55TGsu0XFxhO5/ELwqS4bSlss9prpeti683kdQ1Xzf2q5jmXLWtPvhcqm/
ghGV7nGI5nZBPh2F7dah1MvdLhwMye72DeOIDlnqj7RFcWsMRbV8++PLOeAiub1wHamjPaxBRvaq
00/rsTGiWraZ7wAM1iP1ijfVnTftKwZFfz9okERIoQ41YFn0xUUY/GBx7rpDs81seg3O/uLo9MFF
7qYuhdVUNqKsYqT1qM/agr1yyEVoxBbZD/ij3wb5ruDGDfbBEJUj4f4WfsclUukpsEX3K+jtKfvl
tp5YQZ7xdBR8cBJkRxHvGJwhRer6k9Qj3/ncUbB4pa5LgNO0raDmNisRpOuj4xguQYcJrDw4a50e
Jkc76bavzEChVZ2Wqjp4tKwvZzZ2+OnY4cQtfhVgO+WZx4BfXj0TFu2yJUJtJnvaqUHWLa/zm31X
RMu7WprlzllKWHmICM35GbmC02suG+buQk8q3ZRR4Ndnby1svDAyt+hYHLrWSd7zIPPUIbJQIAmA
ciZtzumaSj8yw9P8IZrzrN2HRcQdQShL7h7mCufbNvNmQkE3GJws3kNXWxidyrytqnNP5zcB2HZY
4GWJcu8oaKItTqwb0ZuUrcxivsHdsk1De+D7WrQ629Zrr77ZJmftHvqc8BUBJPZJqzCZtrIsKocw
+dsz4g+qFH1ZVewQ74kXL/fb9MqH5LVPrVwSIAvI1OG9W7LBv//jxAyUU4o3o+222M/CRvG9sFnc
SlykazKKREYuXERPkjzKTIrbCUyP+NFZ57U4OVzKU2cyJOHL6A79D18TbLs1PPE4ffxK+4eFOeyt
lDqUW7upejrRAtvszBKueBWDtpscgn/n0WdS5iLbzGypKqxjEwzcFmJJmIktMbbd44T/LQH5HGYL
6W4+Rw8WyGcS5206hl8qL/SqK5ox/zswg1ruetwqcosolTGDicgzzymT7/qYYOoxr7S5KL6+c2tO
9Lj45q5qUnt91m7Ib/pom0ZgEO6k/JRYOpPfi8ZfbLHPbR6SF3ddF/WT50mFLJCPrM7xhNrVat33
6Be6w1RUtn30ZH8DhPFz0qO4ZYVO5mmTmVT535Oa+ss4xOna3qFMr9vsdkxhRLTssF2zbTs7FlFJ
IoJQmC6NapeOHOmwxeaoagy/O9/wpP+ia4O0Npn8m4oIcgBxwJxHCGFiAWzOPKyDrDEvva5M98Qy
seQH+FgvvMMNO8lNUTh1feySuvhc6kUU3KJjqG8Y9gzLcWxqFYp78Kda7dj0BvecQpoCtusC2uOf
M5Jnjy5T15L68tjnZcOjC1lIMPAtruv1PrVL80PkCycAcRcowjchQ2X3ReNCk2ABk6muaWF180vY
dXm6JTiD+6wJGy6aXURei5496LqjZVk3S6I3l+PLajPTUCfL1nM0a2C9QzT1x2myl24jB+Km7hLj
GWIoUh9XKdohK/0ZBHCfX9lZreYTngn7W2Chqv5uL6jsMeXOmR8M8aQyqoVjOMvMLuOhdtJvkekn
3N3RrJKvHkJX85oAb0a/IFhmdVyGLDEnvVCX5eIfWsGwM6iIi9uQEHvtUwb5XWL83n5ZwLO6OL19
sEe3z63hrqlBUDBL+1G3X+vBKT88eH4O+rIyeM5Flvl9tSfHH3nwkDJ0/ciy3CckoU1uLpBmwep1
VxU9G1UvSKEL1/rRRR7C1xcXgzksvOQpj0e3LNanDpP7cqHjy++/UaSpF5Rd6ZQjGoKFGi+6c7r2
qBH54cFVZb7eYTFynPsOpLwh4aIyyxK3E+sZqnurHZZPrVepHHSk8aZrrYZGPqPid+Wx1oKzWbGh
l9cimvz1bAzK9XTX2UMYzLiVlj4/5X3SRtSqBTK4DzGvYW2ZmFh8QBGs6nzrBxcrFDvDiD1WgIl8
BJ6VRztgYCwcu6po7d7ZjJOnwQorHPtqOw5AL6RhqtZPq12NpsLqHlzLDCK6Wq2bkzGaVwy6427l
x+b/jEv/t8Sjr23Nf/7vVKN/0Zb+fxR0c4uD+O+Vpf8DRYH+PXTiP5Wl5NSQORIgKiAnghpZNFF/
6Eoj9KEosWnhhjKloPQWcfbPbBsiJ7jeKMFsan/+mYjzn5ETPlpUslxsV6B7RKnm/juyUsf/LyIn
SCdBVopKUdj88psmq0hzyi9XgDp4z+TcE8AdVVTTTcGnJCWPwQ3UOdL9wXYhLOxjPsuBpeBLkBfj
xjiVj3+6yV4joiMwqFpZ+TYVLaZ9Zmb8rFP2ets04yzzDmSrbaIasbpABA8w3aHAREef56/94koG
quFkECJoIq78NsNDiI0uJH9qjMLYKT8NvdfeudE3DTuywN42GYeInHVJgmq+bbGR0mdXZg/OGJ1m
n82dBsBr0xC7W87PvTNDJn1YRGcM0QLgHZxUvd5Ks9cH6ZfVxi1yvGOOQmV+Ez5YO0tfJyTgerW2
WKPPcAuf0ZkPZEGWBxL+9go7G+IguiOST2axjk4JF8iIucu9ZKvTL23Tx9l0JgtwGOBD8vCTX+7Q
uXFQfSaOBQCFoIkPw0Nzu5SOewyiemt6NEC935/1aL+piu7dfnobS/kdJriLy6h8a9ezs4TbPCqj
fVgOd1VPgFvRtBvLnS9RaR0DXCpSRHs4nfTMgLluoiI7yunZnZPzlDXze6DcTR++BtFDoDTv0ws3
Yy02czs/6CJzNw2Nx4eyYcErguxJFYRfZPYRcfFBOfWdPX+hazN6qnievLddqF6FlY9X5uz3YYB8
1MOXlDfa2/YnMXQx/tfPjuzOA4UkrX4pMvp6emw6WPWquM6GFIsCFsNEt8eqdXZB9G0NrWvZr5eh
ms22mzvgvOnsOTLEuojpCxuaCVX+rm8lYxNPXuBIMIOQwL4leZ/IAvi2Ysr4GXYfsMqxNy/omIpt
moSPY1E9agdKST0Jh5UWhYiFGAhLU7olIaPlTA50EQf1ivmkinstXwMZ9e/ziJ4GHyP4SFMf85Ym
eVUwYQ42TP7YisPswkS67jYAjEV747FsTuKar9WT43cXP8GOWPPIHMAwsiK6T4SNGYjBn5TPuvCe
sG6+ty0fKZKYsjxL8tD6koUl8g9TW5+YWsjzuHb+ibVj41IsYGfyOFvtNrWwoDv1W8jN7QU/irTG
UHspg/qhr2HqXHht7+I5ZDkRluD4bRxF/auTRS959X1NLxhW35zuwr96BS4ed44hU8B8WetvUf/k
y+LsZuOW3o0x6rYYZuO0vCAvjOex5fXz8J+wvYHPYvtV80ZmT9AzMfBOXCidbDRcE9me8YK6p1H5
m1rsR70WH0sa3qM82a9OFQsfJ2BEWPWsSE04V2FT3UXYZ1TUvSo/fYKycefqFCTGoWlMHOu+9Tcp
/ouYkYbxxaQjRON8tHrr15wHeMjC4pGH49VFzDfl+ZeazrDdumDuStfggEdsp4x7H5GZDruJib8p
vOW7WFX6ae268Gmq2uZQJc3A/P4/2Tuz3diVJMt+EROkc36NIGMepNCsF0I6OuI8uHPm19eK7K5G
ZQGNRL3X2wXuPVdHEaS72ba9l9FZEsJ9TqxhOCyT117Lxe836p6wsUyCmaOamOxokC8qXz2I1n4C
cHLLvfGc+2pLkrT6JSRlvxbuPcrYx2RiRfRswwqufFgUEwt02lsepxu7TQ6x3iKUa+ee7Z8gBahm
289l8JJ1VzrNyhbfRqF2RdQd1aw9RZ2XEdH7sMpxncVQDydIPBsaDpxG3myE9Ag0S5qVrCUxP/kV
TT19aOWu60FcK/N3lGWA32N6761jvSxrmCvDm2d2cTg4cfJDBmZambahidWiZoA5ILlDPYI8bAK2
aFblon+Ofe6eDJXgt6u8OmR43oVurvtMEnhMpceurLy1taCVV9pz5uWxpePy6OJ0Zcr3UnjPiaH0
beZDqdDkov8ZoFqsfZrldbvIOXRsVuzJN+HK98wlWhZF76o8aMr3bjL9adBa4ohhQk4oeuYly3YD
Lwfh6IqwNH4KHarQfXS27cw/taKo5NVoOCEl+7frfRkPn04GDyPyol0Rm0zb9E3OY9jUPLLmV5pw
cMcV882ZQQ4hzbEIIgC2+DfOBYXmFDEYA9Ow1ef3lvNMuNqHvhAFlSV5whLdxF5ql7FN7a5mb7wZ
kRfiWziBBTo1ZXZLbOfJNHTilXpRF0eWQsMtSj/bCYJq0k8nj19vAOEyqKdUnFo76J27anEQ+hIs
3iO91AcwlCBmThylXtCzsNd6kpyvd34N4senlTF8vu967fJtXE/r0fevvkOYr9636tTG71EnP7WW
l1oeBtNdUeESO2U0bLihXxZBwgL2XIsvuFu2bq2d7an4SN1p78iXslDvXkONzCl4xLxANxibc1gh
lbOJhA1HjVNsEr9zL07DHhTr7tkZ7vo6AY0Vo/mTNuaPgp+9txb4tWUcL7sGIEDpXqoYpETiQyNI
WLZH9T/wLc/+jzWrTUzcxPMUIGYbjjhsiW0/pMcpk/teJKu4odCAIAjxYRj2fkVUN8VeGTRW/lFr
9XM0Vt9W0RyZ+jFLYjJbZpgheYK1xdnUXT089RUB6ZxJN011IGLrp3P8NwpqEChxd7B481dxK5gQ
lcrZoJBpx0hj32Rl86j4FewWFxGh+JgcjQNvWswQRu7KGot3bK3TfpIt76Lw7vPoJbtzhgJ9eJZT
tq99v1t3WroxXD/MXPVum+WzZkSPhlyMjeyaTSIjfzWkcl4zMCTcz1GFwxVZBKGUQDuS7bFxpg17
NnsTnELfIGb1r50z7N0S91TSyH61pPfJqaAyWeow94wjAcBrn+0tA8AflD99K10+HTmvnCq/J+92
BYHlyBqPabWlOqh78y4ODGKdt9EmK0BHl37gsEilVmLV61ioTQCdsBf8OX00SvnUmOXjrPVXzMQ3
LakZYUXlB4riquidp1x2H7r+W5bmtq9/DdgTY3s04q/Y7hlZVvtRx06ijTtiuNu8wzrAa6MrIuXn
pDkP3mckDvrwavBGR5W1TstwRE2d3yq/CqWOzSEDKMMpa7ApIBkCzX815xyu0xd6VGiraSPyS8of
HKZ4zdfJd2cFk24/ZwWL2+ppNxoJ10X5md0LvE6vxJsq7EBEuEcxLnsY62w2Nu7EyDSKYvtoLMXa
HdKVrvVP2QhnGgfhPRf4q3u8Sn3O9GU84VxnrqCGS5bsDcs9ToiblVPql2nCEt5bfzCwElDVrRB9
b2d02kY3Y07dZtcUGMlFkwbSBg3i1Y9OLijfpm8G6rtxARmpBm1teOIgUmdfxGQSdWRx26lfyMOG
nSdvBs4L2D1LIh779NfV8YwxDfdrgISJOOBueQB8h1u49JKV6nLO+f5Vxgb1RxdGaWSs2HYe0v9u
mtR/tdj9m1I6XbQibRg7R8Z99IzGbms6z36ErX0oMeY7s2RfCMut+C4yr/Y2HYJX2R5M+9zjSeDQ
MX+daHmpR34FoguEp3v35mdmtHPmkaaCkQm5YW81lI92o74dVMLAn/hOnKkmbq3dkL4/p7kLF0O7
wsS7Ao3cj/WPjSiJMZGIfwIYotBH+gAiv3b21GM4teKVr/hA63Zv5qC8FmFiHPfOetEecKG+dhZR
V39+s/HD5a44g+I6ck+sEXlYc6Yfpamj8CZn4E07wdxrZSz9cWqlYAHtMHJm47tw3HJTCWuDtZKU
XC4amOMJhnKdeX7PRMZB21LGuqz756xddr6WB7Q6z9DLVtpYBi1ZWj9bqtNQCQ93FQsUnKF78Uoi
OVmPE3XMli2JmZmxnR00QBnalC5ghItN6ao+CDC1QY7AeYlLUBxDOuAxJfK8HnrDgogSCydwjDt7
XXNh2muaPLpRk+5iMW+Z3Jk70OP2vsjQqLroqXCW+KGYNJIKrWpe1KI4cZMaqfyqzVN+RRslg20w
zyMfXwa+3cDw0i1q6W2Er98xHA9QFY74npQFRx/kqEp7m7w6etAEzd5g4sZbummD5rRfFHAht7ef
J027eMwkeeA9nsimnrwNxAZjbesMYFjPsas9Gr966EPPTbS3xKMdwMISfWoOeouuKeLoVOyGyK9z
5i4bMebtvsg7vL95zXFguYC86kPuRzdc7PqqrptLkjJLrqrqQQ1RzlLdnzSzwwJ9KHCsxmQQx8if
zMGXAbT0Ic3i9sewl3bnFV6xFqwdhsdD7Wqay3p07xuza609EcZmG2TL3oAWXqNMe//kdFxkKtZW
3qRrB3uwnoVWJIGJWXnN8HBnV1XgTuJrEMx666qXu9QSWjDK0Yeyc6cBDMrcU/9sG0Nx+JGMnu8Z
6dYHtjUwYKiUwbj72mFRSV312Or+taT8S9IIA8nw4y535z3QBEfFgbuIv4h4p2pxrm5P9v/+soi7
uwo3ddgZGt1fDdkCNFRypY7XAnzy2rYDD7CKlsohDFMyOFemWBvMXOmJ2s9GifdRGTezEbu5dU+1
lGFnVleIBe0xT3+l5X0ovd+NvvtbpRnmofyvwjOLWPbFjj7c/388/xWL2atptE+qsJ7te5I8mpM/
mut82ar9rMv2w9X6WwpjCAuXuJaJKkK1OF8NlI9RT0OMh5TMU7dvRYPPQa7S9KekiT8mTo1ZinTJ
3SUKaaRl0DL3Ob6ejI+XQiLDkqh07H417ISVJH2Uec0FXRZTK6iKZkp2ZvHZGIQ0Yn2oV6ndXWtX
OqFdFEXg9O35Dla8iBbeROnVG59GYan1W8v1wejnIKbmUKb9d0LmfOVWS8Mh42DYLaBNsSVXTN2h
juM3xMSnuiouGBMujcghslBMNcvPkPbwZpRYJ8zOVhJdXnZc15ND0TaP4ezpAb7ILV35jfTDpsut
HD0D7q827Pql1U6uF/+mlDlGnB0LiTNLH378zpFBDZ9qtbgx72P17pEa0Z2kWZPXoWivwkp57yor
+YB0D8pE47OKw43Xrgiwi32mWfdAZBN2Aoi5+0UiHInXKitCjOc0q3FQiIWglr9VLWDQyTiwBueo
jyDliv7FFqW2Skp3G03uZkCbzQGAp8CI3dRc25SSTCjmVe7MO0JfzOdRiHpTvC1ZfId7IG8YLW12
s1Jjt4c/RCnlfllpvSu99tCn3IRds+9NJA0c2cXK73Nc435xiilR5yEyHpRKLnbKUNDUXqHk4uXU
GsmNm3mMDSlbyVphXmVok1CKkostZgxSUDq6NyqiHj+H+GNx13XkroyR0s9LWtS0IbYvwzxOrBdr
JoM42ZxeRvdenGDNd7DKNd706I5xEQej7YyPuPlJhunqCU5oxj+Y83vXiAMBMEQponarbkgq1n63
39KxQ3/6ySYryMvuOUmny5Caf2sMa5yYo7zExIvheFpqfokjZ8wRpEqEJsnNa4X9rM/wqgvgc24m
612mtfpNRhVxGDYRZHr7VMFdWy28JAB6NHBY5nQdQBzhv1jXHewU/uNrwTevMSUfayLpekqwGicZ
2jc4LpglgdXdP/MFU/qIAQrfd1IkrxHLrT0LWQZF2z7ZiDmXgVdjDVqP925+b4CxqGa2NpXVygA2
2X3ZeX1TfZ6eCDfNoZtizMetuS07kGQml3J+53XZVZY/S9WooJwHfcWSMoylTe7xVvU8IeX0p6zb
kIFV95D188a9qxTAOOlEdoSOgmjAKVXqsPgihrBhOvHYd0PsXDjk8zdPIOzh8Luf1x/9DKkzHqlf
OqfcKjslroZ15ALGdXrBPz9/aQVxiBzoTtRfZKntUhn/MUWXbuPGjFY9A8q1RyBn4DA9FLBXc805
DOxPNeij62gd41xceb391OMc1btpl8Ml30Lnayfr10zRPnKSHyU0rqmuNma2bLDI0JCBRzknffOm
mfq+1NRt5CVeDTK5tTormOPI/u0Stb3XKBgm4MydkuyoGXpQO9bastutoYpnz/xjdsO6SIuwK8yb
Xw1zUErz7Pbjjxglt6hkTKXyY+ridBNLdMsseSa2sdUnpCnCi6x46Xj0Yf9QJBTpTQE6KV0fWm08
gJeTZvpWRB9tNp1Ed2NhgsT3gGlkUzaLcUWYcuwYnbPYNtkEjMaVxucCawkClV2Fg57hIiouVjud
0+i7MZ/SBSNkzvaTVJnvsByV/S7Q5dD0pqXElJtd0klbA7ahFU60QKui0JKkO91+eUf0OLD2fWcY
SCAgng9uzfVXGDQDhiQviinISu0PGGw9XhInXzlU6Aj1GIO9W9rYwLCcz3myOy5uP2QYnK7BfTPv
zvAbYLWJ3cDmMOu4Y3vEhCpOj0VtHDwHtSdFAWrBrMX6vNao9khWICMIax/T9sy+WItxACA/e29s
91XweDwAShYuHm4bVlnKVdV9tNq1RZWeoSo3InS4eWZ7YhYWAVkgB+QunEdL5McBbojxPYkfS+2z
JsE/Vi0aSfx7f8EcDH56Jbea0t+7grO4HXPk+vkyxk8Tzq7WtaE5Ene3U/Yxbgf/Lef5mSL9sS/r
z9zS7fUwsOKrKfY+VLp+7J5qjotofs6ciFSHvQYCzFaa7jwM1lYCSlOjv62mP2TMPlswDEuEOSpb
geIdZ+9vRpejIYBiAMIIkLDSUt86LrChqdskJZtBw1w8keUT5Vfhvc/FsIqSn84rj74ivtiLtZOz
IuYFVUMv022DCq1bmPbi8dIW9qZtaRsM42IRAM6HAlmtao9l/NvU3CxGeVakhuoYilDv8xvMeI1g
UelWsU6kvzawSUZN5m205A0Pz4ZGl0/OimEbfybC3FcFHL/hoYCMhf8OuFxpQcyBHW07D3b15Jlf
RW+uCMyGQy1uZUFTryxt24uBZV4qvzJQPkb0bQSDzdBwigDTZ1AtqNRS6x+dZfwurfinNrgJp7Z5
KIA98dd7sEv9tHDqySrdQ2lgOFFiyVK6eGtI9zryTQ6XiklIRLjHTDdN/DsxT5D5Wom3aryOnc3W
ktd6xnpJ/Ww5TFbZQqAfRqvaa9MtHxhHTK2zdaYuLHLvYKXDSVc1onAcDOZ7unT7tBmfC/FZMLDP
Bvc2tNYWFPDKAX1nRMfY/rBSb1c1Q8bcxX3pgXJCdixOpIC2qSyOdXeNwGo/G2mC5qTtZOZicJ7o
FP3AjZ7SLDoKkyEwTghTzJvMjgmxjOtcgKSzvHVXPcjEXS9axEV4G63niuiRJ0R5dgiBdJ+9OMwI
vt1e62FpYXjOx2w96AfmPIY60UtZxrFszovOR4dAmRxyNpCky16LDxUVcpKFJB+8NKyq12K5FoAv
bf1T4xrPTk1NhsTdZdQQyfRsDdmZ3Emhz1wiEc/OwcdekOZx4EkZFDwy99bQ0upduvxEAPb8bHrE
zLSS05tnYfwW7Lss2jMacz3epWcQrTZt5Ghu9Cp+EL4IC/whmblLrPSiJJEYplgkNuEMUSqhrqUe
qwRtsXelfZUUTNEbV8AqcqtQl8DVjnhGHP211XZ1h1y0MTFy183fqXo1WwZfxHK5Axv3Jkv+U6M+
RymSiCh2Bdw9oFPJqtReFVBKnD9QtcsU0JcIPdIdjbmrx4Z9Qj0DnosSPLcxxszxw8welzaArYb3
DNE8a05VxTbhHv7jvjM5WFKOKbGx/CWwJuPbWLynxK3ilSofoGMIhhWMQDx7ZfjuURMETOISdpiw
yvNQZD57K9y3eR7NEHfpLqcFo4QK83rZC/YNMS0IWiNbEYxlWnIBRgASG3drmADAfR4ST9Ak9C79
OoVQAgu7MFZS98q9Nbc0aMWpwdBAhOvULl3NKrbmigHia3TqT1Ojwe36N2BBEptyQaBd+JSFmPzO
s68+8umdrdrtSm/bP3WRQmomJtvfeeb9OiXb4iVBp3ubUrvmUbe6i+T+PG8VRC9NgTOA1qnzK8+f
WiXphC1yi3WKXUpH4oDq3Gu7qd0CfMVtztT2Lvk+5/QXciHUUmZpWAJ/L0lgSwr+imzJ62y8yuzC
Eu4VJTqeBgk7GKqxWWwicSISi5P/z2hqRDYUMNkvv0tvGSqsSB8iHQ+Lq0J3mall5EahJOf1Pin2
cx8m0bvAr2M/oXJfFHzjo3MnitmsPLOhwa1a2T0tRZasgXB++Hh3Cv+DlMwJ9mfgN0zZJL4/V3oc
JeU+K5azPps/VfxtIR6DXalDX0wSW6ibbqRbXdALTLSoZlrn1nAidnbLWrLQ1WjvQFnk1ypS+QdZ
cWcDr/OBd6sLM+Yk4ZJsPRQJX/ugz+Z1cpkCtf1H/s9E17IBdfsYl0mz0p30b9TKVVuIsz/EyyGd
WEaexzvZmgT9JqoUT2uCLONJlgbqNHJooM3ubnA1n8EysfIGsFmN9bNamONqunUpct87erh3gZBa
X+TBW0Y/081AHZp89dt3cj9nkQZeNe4Ye6H4Q/qZwFowE5mmR9/P9C8guQ6My947OLQo7gIIx/6a
GbWvfMuYkIqQWOLBKfeuP5/bnnC84cYkZHBNowkm8lGzo9vS0330dvLii9hco0Q26yRqdN6nNt5l
OJUfSwM/s0nGOb2OCU7SWSPqWabml58sKTJqPNNyTtZVch6tPBjIu1pYjNFjLOpvNIY+j5C/HDMj
hoEx+tqhlL1hh84MDhO7I0HEUu0ad3qLJ74NOUI6ttTbOHo7LQEnb9qbHMTWCobWK940WjCxaYtx
lYvl6gwkeK1ig0N9o9pk3wj91PmwTxMWfeFnw4Q+TYds0VdN7yenKb+bYhdN3/o8SQ+uMx+NOsZM
hOst3le5Tcq+cWGbQw8t3kTfWHeWPLG5trUA6gOmJ4+K80xonCfxcwoTkygENikmWgk/N8jmbDs6
Rdg2ZnfQTBtGc1Gbx97id8LhPaPRdjkbEiIvtTdR1JCu0aubDU3xVhsMSP05cq9NLOQWb2cX5k4q
Xty2OedjaULMHWqSP6NaGYBpVkPDxuWyRqpYEr17kqguJG6l8TAWOkaoaXa6nYlBiyn0VC64JkQ6
P8pBMiO3DDx8ABeTHahUDwC58ZRHzR8ifEZ+qSJhIjbEtfkxlq78He4ibyygpeJR1IIil+p3SXGG
ETXu//IOsnUhMvsr/BE3NHOFugLz+uiTnz2X/DmcDPNAW7UQPaaBiS14HoY/hYwyfwaC/qsiKcSD
ctzXwUcis5pol2He2CQkJz4YuTOYrpv+2otFCy3d4PSoRiPQG73Y2EvKppI8oc4tuvETdNvfpJJW
R4putE+yHc0vFTP0jvE7/IXWMEILllT2uoHnZNR2ftSB3fMXidLmJP3J4tXfjbpVnRwN0amOdnwX
HWfjZB8qqf52g9FcgZndA9R1wX07uWv2JqD134Mn1HWjvofCbXO+s50Xj7L9Thpa1mujbf1fPZ3Y
H2jp2rAVhdoge4x2CG8cJzMdzRZrNrpvlMgWvDnzLPrgYi7+KsvNn7AmN7ehmloGKEsdpOPy2eEq
3ujlUvyF6pCqoEUsYhQ7NCDUyrTKHts+dmHeUroB4PH5kn26u8HLKQxKkp9yFB9G1YurJGf20dHX
7JvcLs9iXORWKFtcSvoHKpyGiqqeXUsEZmYY+GXgyiOAR8w/i0g6vNdGDUPFRx4cE2/byCkNLY9U
EVo6A5UIVsG20s+5N7OzlLWx3k9Dcilkoq2rgJyiuOp15X8XSiMSumgugTJlnyPXhlVOfXBAoaaI
4i69kkqa3kA/sn1DCeeBxBSximLA2+00tnNUyvQvXm66wYCL/sDSSNjLvoamM0k8z5z/w3cxxrba
pppGzxIV+lqZqtIPqvWs0yxi42bclyZQnME6jnzGuTRgc1CnWk3wPCdoHWPuPWMJsRSi8Bw/9AjA
YQ8h5SF3SAWuOk9jKm2448ZnFdkZRzjPhpmTlHZSWrmcWEpuxgTUybi8QbBdgISW6bSzysL7ZO1L
PKz1vFxkwC3GsoUc24/raj96VBKmy+bop1QE1MuKoZNtGkaYYqeqkCgi/+LHqCaq8CH7Zq7H15La
e6O1H6ZIltyalZECT4IuW7mOQadYu8abVUTmAwKPD7/aaQrj4pCvAM7HVh36g8YAGg1TQNO8zOCd
FfUJbQP9G2h+4Fp24ImanQ1z5j26TTxvJ3YfHnUFqboGTryOXcfdeSxru0XFlD429BdSuOUlo5DE
9DFGv2mDA5O4R+ydgYk9TH4zb5Ocja+V0je9azLIjRZU4oZAH1sl4vcxd61DNtpvY13JK8uBpgch
OoiymTBDfi3BZx1FO0Sk7ijzyHi/H4Ubm7W2V5a0zS+jPvAl8Ezc2B1qb2dFqGogXrZxLAWp06rn
Z6d3UF2m0gg9ExNNij7xqCvRP6JUNRqj9zkdMSkP8BiSMVPuKtMsUOpFV74kTBIib7RWZVGOxyif
CWiPreSNiLVgIn/010ozpjQgkDZ1w9SXd4ihirR4PAzK/J9sTOYzgtx33TMxb71m6y9se1h1OXJM
MS3Vxa192qespbzvyBfuE5XrO2cSPMKjuQVFtFla39u7bo3iz8aHda3LA9sLysemsvozQ0trQzhu
PkPPmUOtK3jHMlUFRIqc2xQRWhNQdK8kEKddWUtCvHWG4sT6HavHpjD1F5MpCRGdVI+od4b8Yeqm
dJPc1dhOJLe5VOZ15ruF8WRrZsg4iVxHMr2mmVc82o7fnwbLjd7Afukobvm7gboASqU1gmWa8N7W
5cYfLJarDgrcNFXji2/37zA0vZD9Moij9Vz0r95oJu6qlrEzraRDwhVhumt2Sk72Gm+0OJNEYvIf
1/qG8oc5UsFUwrMYVLJARlxd28CWVaICMUk+TvloXlpCxWuVL58IPegz9Th9R5EJp6iY8F6MDhBp
Rxjh1KiFhRFM0ukY5kiEzVQieGp6xLS4rLFlVGRF3LEAgyWSjkuDQqTK2SAz98O+RM1jJ6hB+7JE
nwC6DYsD28E05NODsO3Fz7+Miq8uEhgLzNK3ddISd/8FyfMGmxeek06W0d8qNrzTjOwn8dYEi6nh
5MmKQPdrVlPpo37gAc13vhjd7zL3MWcylISnTTyY6trdFksCwGM0hHbRBThbMIK7qOtZx6Hiydnj
RmcINJkxrfPMBlOeNvrytJUFXqcovXUYGykxvaEOs0aku476Y8WP9d6KAge6xFk3r7x04GuJPcMd
grYVCbFOtyQImPcdkhEutourF2jrRO/2mYgyLJ99v6wtt83eGnoEPF8yFUED6ed3LGV6tYoFjJAz
0JLlydSiWvgTK390JjoJ/z9WddjLYJw8r5EPORmP73Zy+ehqp9evc6Gxabmrl9+8KOqDv+hzHrox
yQ5uxPsEdoo/cWDYV42TfCMQoA5iGFJ87L6dPGpzVYVLbHTHsUcmH5PO2C3T0H50MRsLIXBSTZtF
c/N7mZ7RsOqwHAVVdDJ9YMpOeBNrQlerDpPHcx9Nyy+0q/LsR9GwqQtI+yshYHW1kHLWkMDjYKkn
Fc4zkoUvbNyxBeH2QBE6TWEQe+o6xf5uyvJy3XAl7R2vYj82W5KxIk0kVtuGrHw2z9cJXFOrUhcC
QGNuJtfMPhIvl87apm099lpfB9rkhEpLlk8ZTc1z2/nYs7Kakas7da86OMAMyJmuEOiI0pOrw6A4
PoLJeEeBx4ygz+pSyIywdiX666TDpGc3iOu/KBghu9opWHxWEovW6r59NGEuhPU0FNxCbslJ2i0L
XjaP5Eq7zN5lqTBd8c5op8Q0rG8V82EmpoC1HseSMXuFjOcxGmIFzTI+Lhm4FROO1oLBx8mq9eRy
RLBiyHjjMPnumSruGQv7KwtpIRxHbd4QlcnOwDx4R6I4410gRDd+Of7sP3rxuYgYfSRH336IyqQ8
OHGsfiDIcTtFJ5kvRLKilet0lAAqYnOlcb/NF0BwMTql1VcMXI420Qah2CRjEBEay6NVpV3QKd8G
EBItEy+9x/4p5kCRu6NAsf8wk7A+uDmiLV7F+3rL2rX/+FKLXvuSaFGBkMH0nBE9xCKlaxT2Gase
GrJlQQGjZqVbUq2Fl2xLQ+3iPH3Vkf8A/5DgfvDMg2upnSLauWnUyPC4Vsu+ABvAVlYVNLp1zJcW
Mpwdr4hsnCKvf9Vq/o2Z8NMESr49//2n6f1/wwH/bgsum5n//+GA1d8iTvvyv3KnBX/g/2CnnX9g
5Pcc32FTjw4X9D+zAeyptCz2L/i68GDNYvX/f9kA2/iHrVsOISdW3Hqe48Iw/c9sgP8P+AouM1md
eQGBAut/kg34V2ApwTWiB3c6LMRW2yFr8N+CAbqVTYUsHfaJsC02xEZHM9q/9YV1jAbVbcTS/htw
6P1j+C/Y0P/7Ex3cSqDGrPsmzn/FhhJwq9mubbFgVooXy8gxY6Ira9kzY9Yn4VOjNX3DxWC++b39
RzfVLUub77kkrq80FoL19t+EGjnvMF3I9r02Zzp1bK2h1Xr/BiTL1/Pf/rKGgEvv4fZ1IILrGAz/
9S/bz4xWEXsFdyqpVrOEudI6MsdHgvdgxXdaUXUm2a7zOvGs6Dwf8zTfqkRBcVyWl7mugHbHbJYZ
zChdY6zivJsYDTngGS+FmXzYKX5bHFHzujWl+clk4pFwBAMnQupmj3dr8a5x6rF7JjcBH00W9i3X
DIc+Hl4qpJoADCK9TZTuhO5zNjMo/J5Yk8liL/rG8m5j1QzOAwPogUCTi1tEf8GRte6VKbeLzyhb
iSk+jezvDHTq5rVy689y8fpgWAq0pzYxCqTN1iMHmhmPshu0xxjE7sYXVbrx2ZSF54DmWS6utS56
PfQ1tnTiCdpEJYUTBuzZ/BvlWv63xX1A1Fibgo7A5cruNUz92t0Xnj61nsJVWlYATix/73ru+2I1
TzYO85o7G4ghroqcynuLPSpnfceynHTP9/fZGL0aU8zmwoljVk58QLrPAQiphdmLShuIi7LFsKYd
/EG+xKxluC3stAvLZahCQxtIIrAC4Nu3+gwQqrnl+/N3sq77a6zLZE1jap9TivQyyX7GVCsfAMym
J5ssI8liBLVtSvO/yssk3zLc2mIGMPOgk7q9t30EohWbDqwjm6RcDKtL8iQFrvM6alm5yeQBroL1
z707zKIxHc669ZLmJdOV3IfjJr7wnZeBURusi0FXXC+iKkOjMB+QTFTYd+zFqlrk7TRR9cXWmBwN
eY36y1YM/om5ZQKh7FzMA8EYL/rNnCT+QZ77YplPwVivYDlE6iTdnRVVP0LhzIIyNsi1OTyhmWfU
AduMTMDuVhaoIYk3tuf+YX1D+iU87XVMCvNK/C8/LYnRbkWjmSxqi7/cpS7e5T0nmM9onYnuotPE
dtQG0B2ts+opdMU/LRJ2lozrym0YZ0XNxccK+SknrlU674TVjvHdJ+fmLH6jGNJAkiIoYuBQDUsY
gcs8g08lol3b5b5UeJ8aWWeXiDWCbOfx7W9gHgXG89le6z1BamtKHsj54WG3K46b0vdRzbL4RerT
DTdlxgsaFxsFu6lAMAKVh9rrqDFQRse6etUUIU4SFkqVU+jRGd0gzOUXu2/srais+j/YO4/l6JWt
uT4R/oA300Z7R28nCPIjCVMoFICCf/p/taRQyERIobkmZ3TvOWSzgdqVO3Pl1TCj5WO2g/GjXxL3
oZxvtq02Y4cyQ8eBAFrj6YoedKUJKPpsHqU3jxf0VbdnJRXinAlA/vYmVkXH6L9LpljfwsQIAWhj
dpniMjFf8jF4cdHQXUe756gaA8jL8Lpo1mQZQeChexhg78esL7YOCeWd6eNkHccAdoRj2Xqjczdf
i35qfoYJSTttXf8jSfSrnLucKqwKw3leR8ywNW6wdCTu41b912LL+mqJ0N0Hrf9WOHbxwpVNP2in
T64KkB+NOlRiArikKjwNq42GGH1XdZHiSoJST+ws/JyNimUg39WHuqlZEeRVeW8XYiAznTUx/Ykz
Ei3QWDqMrdhO6i9UPr1Ther+0NLoSJqD9M5za+qdcnpXRrtT702dfc5y4rPsu0e62OgQ0h6EaY82
p94w77p0fDZs923yzFeKjyQcyKROL6Jssj0RbtuP7WKw8GyZ09GD2XMgWgItkxfkrzVVuH55gPe1
lWAvYVxDJKhqCSdvKFLrgKTKN3Ho81PA1mheB3gr9k5Q81xrOVAHBjd0bzrUGxL/RtFoEkFAVc1N
fVc3HgBkZ2rqtQJj8REASMi3ZdJD8Wky3MRxlXTms5rVxCfbVn9u3cv90iGOmERxinOQWrsuSDC4
5eWP3c32GqCfOrn1qPYTIBSkryAJvj3gylsHUuZ6iKLMXk0l2pHsnPaIeAa1s/S7daJS7xI6Rf2Q
tKXgdlbO+3QCq5RybXZWaW//W/KcFlwv7JNnHfQWC64MpgIZ7vGaNFN27GgFfEgLKhX4Wh8sqMsC
D3kNnchr561hqgVw0GRvU9/hqim9wFvLCBG4y7zoXrUJw6+W5bEvxjWGM3o0yU4g+OEmpuCxuAiS
U3+Ncod7avJGKi4hMS48NVuzN7jE2wVbDNtlv4K5r2fLQ6orOvdJ9jciiL2qVkcbgzP+qxsC0K+9
yw28QU492Vkm6mvd04nGQI4+pyxiEYsc5F1dJO63MeO3TRwwFZM7PNkN7VrZHPRsux13U6MAbeqo
/81kWlI6IWk2CkbrttA4kusRmwKB5V6zP9lqT761XM1RHhR2XiNS2X7OKzNOaQAHTBUWF+L1KTvU
wec1MY8Vrq3IfFCGzeZgMnCWiZBOWadubn9DY/rwQMaVnrnEfRnBPGzuMr3kVzHiixtEcg45gYhE
juQ0Ju9WRzNwSPZFIdZlW45P3NrqrdHl+MXCYdHXJBKPHR1L5Djs5Gx0kQOrEeAwBb/VnRc27h5w
yF4OoiUK1Y24GzrDzFgHB+G5KR3rIKAo/PUBwRawh+pkaDyZllu3rI9guurQOZAEVafGKqPXXPMl
5ZUN3zgjGgdY/GgW9TA9cj3Fmh+mJmKb44Zk0aee9jUnK2nn1OhhS1asMcZOF3AzRMP8P7R3MDqZ
WqJtKaf72dPVzdqjA1av6QWOF16u0o7W2sf4ZciC3Op/EUVrj4Ce6XtU8Hks7Xv4bUs+JfsGJs5e
u2NyyqakPafDVLylRr5sNfnHWHD8ndph6rB7AIXdhnC/jhgWakIneXIaYTb9GsAuqeoFCL+xpRov
Yzr7O8fLwMNg/OvGHpBolT4RcK8OAwJdDKfV3kXOzYpIVBDd3QMSjba8D3n9bHqQgVRrquKkLMO5
I5RA91znuGfXx/EI9qjbLV4AMttizUMRc+GG4tdzm2Tr0Uq7h5XAxhxDSE8KbpV2OE8B8fIAWrNa
9w5VqOPQVPuhyC16j0pcP15+zlw2iVUbPI9sXEkesfmG4vVTqVEdNb5D35POa42O8JAOy00RVEiT
7U9LYbBacCQnwyhWwqSyLsmKh4BtygZuW//ASoqGSGcJwysnafE69ByeGl4qb0cKorvgZoUc03NF
TcBv4rAq01Nrv+Z5Gr1BK0xWHpDRmDwpbr8aeMV9RjnA/UjoI18NKTaUxQ8iEhljj06XF/XJixAW
gIa8B23C8GgT73JQolCNy/Zq0ZQAmL8seHer+8SSz64mwQhvyGTHUHg7p/eONjRtKm39SwPnOfbs
dtMFRnl2MGwWGh2M9FB5KCxsTaqlFjgyh61XB1iXMInJgHi/F3CSDVnxV7c9mJ/Q+RG9/yWT7nlW
UJS5i12w2/xjWf5FFiJ7VlGGdzu1WbHIZ+BDLFjz7L2kdsVHSieREFlijTyXxxHAedrD+PKNWqdb
0QzjociTJsb8WMdl6fX7POkw3M2zXKvCFnHQTPXdIpenVlUUqWVdQS/ORC4mZa2Xu/f8JW9KaHup
S7N+RKjHMys5Qd2+rqlrTX4M/4Yz1KS4bm6KOcRWKuYMu6UJQ7vhAMMqh4ka3R6Pb6XrZ98V2VkQ
i93RrIJzAhN22gwHHBPyQkEWtXa10qulhzjrkKdjGA3te0iz7grN192OHVRXe+n26W0JU9SQRBHh
vMdxgkfkR/jS505zbQpI7xQDQEkyVqPvYLKEHWhF7rii0I9lQhp8BrWh95BepzsK3lg7lB0N6OFy
qghq4BCFh3KmxxBIkMuFS7fU7JUGobTAwrrDO1L5LlsSwz3XLVSzLC/ppu1wQBQ0Ux4RJ3v8YqJU
b502zLgCNiGmKcRrrd6AP36bzUIxbMMFZ+UgnK4IYg3fqUAB91iMPNmg9KHthjZf1Mlr8VC1IUVL
vXJjhRi3hlh2Mwm6dApWXtrv+yaiXc3Yz1WtyLSYPUszWYw0mxMIQI3u/lJhQj7FWIHUS0dSvHQs
4+3BmNetNj8a/TfCKTwMEmg0efXpYxyH6G7K7Ogf8tGCzqVYEzIhgR0knWyh224noeQO5u2jpm8i
RoV8aEX0zXLnqaSc5+jSzgAQn2tkNwdPoCm6vc1S632q/HzXcCWfpP/SQYxCqSOtWzbz1by96YKI
0EtWkGqLIgjYUrqhjN2I2yx1A0KdI2mBqavLuLADVhu2+tH9Ip9EeovPV55JCa64Qw6DqF1GkLdb
j2iQhJ/W5vxkTR8d+Zmo4Xst6QDfVpa647JuP7bBdNvt0wsvp/nRUzg1wiLQH8oW3JLD1GdbJch9
dmz53eJ21Zy8m6+NBX27cF/i5xu25nj7mEIe2BqfCyisTvLg8QtsKEI/1lLILV+gjZ8V9HNMjMDm
dB5t2Meae3gcJI8RfVTw6hKOrAjjBXUuLyoo924KjHSGcnumYQCSinkr6+O9uAyG++SozHhl5mb5
4vjzgZx68i8gEgB3q+yPjumtl1rot1b0x0BgRKsVfOwgUs5acT8HwjvWx8JH649dpzZfNLu4HctT
47KgbxxYioMOaxVob+6yvwv9RP8Wpy22bUFo8P9LiFVHL/j/TUL0/o8a4mv+21Vf/7OGePt//FcR
0TLR/cAKoPehXbj/Q3Udm6b/sHB4IBX6jo0zHoHxvyFGbOc/HLZ61EtZpKYcit3+u4wY/ofn2w4l
b4HDWsEGIff/IiOSdfpfdL0QY7RHaZzlAhmx7f8NMRL0MtMJMRrijFk61TdAqk32r+Z2cdEDZTB3
/UTx8uvIOeJcJSAz3vY2W1ETv7Gpy1uiqUsD0Nn0RUanzOvbnzp0F/kwLJkgG9TW3fwJ77A2rjR4
NNSAJy2mcXIj9MifB+xJuFTmpFTfZl5EQPVnGPzruWEgBOFusghP6naSG7NYEvjZYVXfhwnzfhRo
Y9zlvW6tdZeV0zcGVfHk+eyI4yUfjPGvz6FAAa4YJIpVYKfyrus8M2KnQWUAMh2/6rul6mB4qZ3c
zHfUrkqtNwLcX8hWp4xu4o9BXH9lA+DXzyaOv/rQRi6bT8+XzWvj1r63h+yz+JCqhqQ+w1bU4gA3
iZdvN4wIRwpvO7jbgn9/MNohgdjQbpZ4KrswORUJRUrlitS1rXZJNurpu4fGhywmm2XewxdrbhZa
/GobSnwokZ9UMN0z3I3h2TCccNhxDTXVxqQqAuhSBWed/YpQ1mqcQTk8DlAurI3OxuDNrexsOdGk
UdB0W7oc+8AujJlktkNXOCEtbEt91jX9wSrcNiPrFkbUYyf6BkJl38eHPNQePH30kezcFZIQRGWk
zPvKTKg+LdVMyzcou8FQR6hrGCRh9439RoXBTZXJJ7TDmQYRjovSsOY45D4J8tcEU7UC3Kq6N0Mt
9a/pJQDPJhqycUv0NuLYUnfKwO8zW5pgsWNbP8gXZkHSmozg2g68mfjXcBMpaQcep8PC/ybZeFM+
yzhhkU/TNJRjFmtRyu1fWkX2lQ4DB0U02gvdZhKTL+9gL3tl95fjKVum7DWfm4AsYNJhFjJJw8pT
NnvtGcys8EhJjPO31UUJpGn6YVzKiWSRfbqdEHxbi6CT197SBYwcyFYKe6avnjKd9eWlY9lc/TQ0
wetf2DBSHeosS0mNG4rdaMXS2T2GrLS9OAu85mnIlrRjr+WaN0+2a3SYL53wn1cuqjrZjTUFXtzS
0COurPLd8dUd3SQ8kfsrKReIouULWhiR49puMpbuJo1KcMGmLtt2M4RAvt1ubp0XJvT5bmhbkzO8
bdrmXnL/scwtrAdN9YHHEkw9MKPZ4iWLsDdxcrparwthWsvesUXFndv12mChNX2RFUwgRd0Hg1nG
kFFeFXeT+exoDGz5yh/483K7zbgPglOQ6jmYRypSVpofiepnNHNQ40TjJnmsWsYB0SiQOInrwUJa
WeTlJffrVPekbjzbWkMiJxJUNdQtrOGVJurkYGt/EgXb4ngWjUE5+AI+Ai5Sa9lPvTO7X9TKtHrd
aQCha6cze++pqYmTv85UzV3sIPeWg4SDOx6GfKEXN0huMNcFBuGuN43S35R4OMdYR0MeOni/e6/9
yT0q6rHWzyb+DASPds02UKZcz4GCrRfBnvE8tTIFaQrTiGboMjS4rZdEBZiHPRnEZac8RpnSSc1t
omyKKGQ5FKQFAwtyyEJgO8PUWbYRGwqqEJ/75qZHLv3QyW3RTQ5xLmk6zxSI4ONzXCVdTFiyHIE4
1rOPOX5E3hqaogXaGM5cqvzBNst9YGcYEJw8cn6bmhXJal5UR+DBrNGSAYrkhP2STnPhBbG+DeQI
XM83JO1pi9tRO04tMtADYndRdvLxweNW9IigbAwLXgdOB/5Ebhux66moImL6sqP6E/9Lxqa2Wqov
Et9zsGqCdCoe5mapho2Yi5F0cBN0L2VNmg1WxPxsBcnF4+7MFsdGhTPHbt+HBWVLwo5e5AjRWLlp
tOnz2VnRpnFlAH9EVjqkWM6OwsiP/tiEq65FcKWYHHeRw4REcnLJm1cLSeocGsnBAYfHN9P/AQ2R
3tleRf11ViaX0CyN92YKCK4VOTZIMHDrjBagvee17Vqp/LUwoC4Ui18tm6SqiGr6TKN/RUNQG8rw
51wt707Y7QMUVxBwQ18+FX2JBZ77/NFwKUIS3LQCz3+gRvaDWfuL7XNJVnUZCJcaXEEL1/9LzeAy
Z+ZjWvqYJfsuOis5T5D6G3girbwkE39gY8rfRXOj51M5FWPhpaku8J6QPaFy5QEpM+igIkxWOFPe
Gn+4pgzx3PJvq20WT14y7akTp01UpcDtwnTNQS6OhZntNMPBfklJKrOZx0VSKJQJyHx+Ot5j0y0x
ofRnh3gUXIGu+usV5KvKbXdWEfgEy23zU5Ha/ZUNtzyDr0W83LCZs/2PNPFpKFr7fugbrEjaYIUG
opXYYTIfDFkDCORyRA59IUmUAoUKNYSwhFOjAfFSehIbsR7XXgdYJi0BYfe6gvAbWRRUhCbW8KSa
aoqy9Chje3ZPGsdjCQIET/nUeE3sVPyxYXDEA6kiqK9HdLXm4PnLAHBIQkVgm8DsQ9x/3jmTNkCE
LmBtZrHWA/81zGwnRe3eQaJsPjZFzk6ipdUIwWYDc+wG6SUYrrV7mp1legXD2m1dB+uEN/NuqtKk
O4QYDNcFE9dqgpZLbX0r/hIPLy8lGYTozZGOC/riU5CSL0mkk0NtBf/mQfigLURQ/fqDpFPAG6b6
HeNx9eNXXH7iyA+HjbHYT5G1dLvBNEgTYud84wPOv3WNF95bsFw73K68kXwOvjlGhaA9SaORKx50
DmTD5jND8DtMoF6mtINBknYngOke3vZUHMz6xqGSg/WVjGoB88IPRXCmMZ3fSkTscJRVofOTJloQ
Kpk1WoDAs7vxFdCi3AuzrfItj9UHYYIW9MUKCPWvMCXbV6vxt7yGaPr2Z32BIX0FxXgruhmxM2P7
WaVzfjFb5yPvyTrXk0nvQGIFB7fhjbZSpj09NHhZ+DrmE6HojOLQoWbNWC5utSlICvA3GRMoGVCS
ucp+svt5M6YbECe0OYiCqW7iXJCHMaPXkLI2lRbf9ByHa5PgzrpppzudmerYt9FhwpSEudZR61G4
97mX3SHY1Ou0oTRo1bTRi8ljuR9BSW0mE+G8p2iTw8//G0ofm7CTNQ9T6qeHtmzuooaARAgxauO4
85lHGVf3sknD9qMKLRIzcwvAgX/7xmM2WKXuNOGjm/7q0DvyLkR8IqbT5IrSOeDGqPZHEFpPwwK7
I2UfuQIEtEsSdgkUyQHmbT8Bvrs/2Wx8jea87KYov4Sls6emE/GLQLLqZ++z1uxPHBxSje/PX8Ke
kHDdkuu5QRUdMgUuozSEfRK2MMkBEx8A0bfE229gqhy1nw2RuTHtiGSd41wqwbJL3LJ89LWsI0mU
ojGesb8YB6dvvnqZhu+2Ww4nt1juRdk6Zy/1HvTsM4gxnQYUYO2hODCUIwDsTIfywDqK5g3YmVBf
XLl4574P7qZEY/y1JZZi0++9B+WTRp6HHI3GpgKIBCt7SlgkTQWHCLOi08QVrqs1LMi7epnSnW9K
gSZS3dbCyR6NbivI6sIEWuY36YSXsablUIqhfU5ho+ISLvu1qKvlpJuI7GDIr/mBnrfPO/0xlvpk
IP3x2ecY59yEyEwyTJulTM1fad+M4Zjdxr3R4/EDgWGnb1okL5ynj3nroiUR2MF+mfkTIx7Eoc4R
MFE9tI8I5JaKHU95aw7Jg9LynfdTeJxrSXHXMv0pjyRtT8QRu7h+oknJeaZxxTr4+cBvH+a2v2x7
MwSRrpsX1TSYav0ivHOKKWLFlEVfeV5Gd+mU5w+G6xu4OTr8GLfSHON+wk9/HQxKczDL3IcWa38w
9+bDnKp3tyASxq+28bsi3bJ5Rv/XRrLHuFnFbRueGPG+EcWdmNXdbO/Twrnvx+UOB9aziNzXqC2f
iOMmbzZWtnEHZX/6x+sLY7zRbP0im09z4lL11fLeuTDFYDQf8p2aDOtV5PjXCJilzzhrkz/eBQQq
cSP/QjAmP5wTabVv5XyarFrYu1G1HYS5agrrpxqcve90n4EMnA9gK+zEXLJottcP5zoz+UZR897c
SaIQTBzhjEN/8sl61f1nsyB6RcSM1nya2SGdwvQfTYAm7JM5xWox/ktSV54a2qBQFZkZP3uL4dp0
u6dMMvlVgFJiUVWPsw8n2cj23KQw8gJBB4ThHEYqtVYYt+kW1c8UXJ6ddLgrMtpOMVzol/y2vBVW
YEDbdJ4kPT6rXg+xjaMw5pczdyLKnyPfYuogP3cEZlJsdFHlNbJhQIpdUAC3g7RDCWnxwfAbMmrb
zc5vBqyxze1Rn7rvTuTP/kAXF47EC/DCZBcGYUZWgwx2riuk/jbPnmYf2AV4iIQwMQ21m4zcF/f7
hHIBm576b6Gt+l1MQG8qCZpFyvE77QvvVKA/4lpozHI3JAlGWTjxXOCGlM+LBuy7vus4S4YEidTv
1KVzYYx2uvuYGIV2eeC8j0u1zXt/YD8bmLSAWtmGdk8KVq3PSIp63YSAWcj9b7nar5h9WaLTmsG3
dEgK/D8sZaooj5OoePfK4SIwIHtetS5a+eyz1zq14xzRFMjlNqgIyVF3eJw7XvwlbU87BeD/SH2p
IGDaZk8jMMOOcT2EY9kTu9lS3ae8E+s3hGpwMZi6l5PJsmI1iimKFfmK1KPAymebXTY4QEibHGY7
a2gtCb+BO8invIn4sYUrH3ihnCyjXS+BeAODvWmi7DWzzT/N/ZYIeHVgTDKP5PWBnAg4j7JAvZx0
JePAinaTy0/Gmp53dZAHAAjARkRE56hsvCgzOEymoz+kxhJt0NzmJd29qXi3U0q0dzGXPxoaO8ZK
Lczclc7ynZEBWgwbnByUvi9/rIFIrCUBXFpsxXDzAdLZsx83zsSVozRLsHkjQH7ZAYoYeaXaeNZ9
Yy/9BSSpBr/Ph7id8SetuDkxS9CDSN48N6cLtpTs2rRIDfC29ik2C/bLxMqX9uiUBdlMoCrHJicE
XUd+HaytyU+w+BTynwNwlcagfzmy6TSknEvBhMtj5fthcErAvQJcyfBIW0m8WIpBYmoATQZiXAs9
e9QRN/U/WFDQ7tjAfilyKSc39AfImoAWgZ4o8LnIa6QY/SHrY/aU/UnOnMSc9FcWLg3Jo7CE8tlG
Yoe8VRzkpMdD5WYgD0qFB26eCzK/XPubbBSnprfVP9sl2UNE52p4kK0oyT0VKRu7BNnqKtl0rPKp
vpGVnPk7mRn2F7777zmjKuSXgBY9qoHOjTVf2qItP/1bCd0N9p1a87IlB2j+6/ne7nkHvQ5pqX9Z
xicbQwJ4iyhI5hIFhbJ05p0qp+AgQ0+/ej6VjO48mnB2c5qgIoOPJ4NQB+JoB4sgeLBzBid/nvXa
CoU8ox3K6zzyj9Iuq9hksbhyOu+TB/29JJBSF+oj4eiD2wj95LkiTrETprsVofkY5PV85GrLGzH9
pizYvp8qnESdKQ8ZqMBCUoetyRHJliSLHA/4feo5rlKi4KNU6twOQXrupgJuK8UkywqQurOnwtJ9
RsmLoPkmZ5eV1VYboJINryGo4bbLqvThaIUsOHvRR2vLSdKntl1MbqgOWd5V7xIvG+yE4M1o0Ldm
ZorNdQUcxMAZZKenEYcc1E6l3px2gJKGyrEpaSeh9EWeQzpjj56AwzajiGzKqFTbgq01PeidfZ1v
CYmgYh86g0VnZtLv9HsGxzQIfql8wIHXcEOzB7GjxohvYjI/lOHoPyXY1dYj+5SyHS/t0qX8iQvf
ZrMXQUgAk8PYNRcQkvJgZgTXg2Y5WKepe5i6im7zcCwf7SxIqEPvnRZDKbHxrcIwvq1n9pnxUoIY
2EOtJSM/53sXqhluDxv1kbPTVocqzPVlEqwPcSYpY+umLC1cAxJvAdn3U9DysU8DegCm2oCT4wsz
DsLibfbHfx1h0OfKhf/FJmqKfnoJSmfjw3S+evbymQnjsRKz+y6FotpbpS++3Rgbj0vofdol3Jbs
cJdQkrDuSOrEdKR1aVtjkPRvYS8f91SEsS/oD+7YMnTzaAAb8caNzfCZxObc8CukQJGIDvw5DBB3
EC76KzOte29UWfsc1pQ4LW6ONMY2adVS+X5o8mq5qtHCVm7gJYuBKh1CbfePqiNpP6Z+iORD/BZL
zF+nyj1LZy41U/XtD+5jpIry2nXiSp/GdOCSlm5C4d2a9ZT3m7qYVjRNsKsxMk85HCI0ZmdLYBaG
C+zFkL9mo6p0k1dd8dwHBavDajYydz0EwbEjPxvGC1UgBGtbDkqnMQ0o/xRir7zG7X/oSkvsmMsP
ZT5QJWLf5it5CPpCPAzQc37RDAsDvgzh0Fhh64WBNCt5bySuWWMequy/nHKNDw4LigVdu3HjKZTD
AVIHbEie4u0SKNbbs8Wy0G68jeeAg1I28MIeY0O2ntnR8Vg5RFsJGlm8SpqEZwEYLVeR2Pa4Qjh1
hmO1LrAySix61CT3Y/0wua06ZRUKqlDY/HLAIWiFNHZt2innYBK1ZDJNCjuNW0vY7L1hOQ6d6VEC
EcyStWrT+8/SLuBVZaAPFYnCHFYKRku2ranuxLSlODW9B4/zWodlc8od4x9IP8/lSYQrN7QGX2km
KuPeGSYXH0o9OU+pTM1XoDn9r21ZOY4mvKE8IUQlaSHSXvtu15CKMQX1Xpy49i08lVl8S3npFc9C
kZgUXCAYP8zlAdc1aOWIusRmBU+1fwwSG/yKOV/xwXWr1mepSLaRpq7Q5UyiiTZ8FHkENCvkHQvA
xmMdrWkWJ+1jZ+bhZoONaabW14oIY5WY9TvOlTlfJ4BqedbKVOBANdIyBAtZPIqEwIg3NMO2Iurm
2u30yXUj2qvGlFcPEFTI6bGJhto+tYpvIl3nz9RyXLoyPxkFROWKuGxiNI+Ey8Ba+iLZV5Xrvix0
3vAP2e2NYDqJqmAl7ykoeKjJqd8bP4Wp3goPq5dnIL4yP/+7jUrTMrBZqAE6Tm27CmwNl2IQWB7E
0G1k7i92DLrVzchb63IvHF9A3THrvT35eKVRabD9KVxOOB4PggyLu8KaxqeE69gYDeaKMA2jtzyK
PtopPTZ12+w73xl5IoC7kIbu1i3mm3NPH/jO6CsUCDjodPMuFvEkSfCKAIq4LlJvCpEf7YqiQi/y
s5g02LByO+ZPCn8uNI7FcM+e9CKdm2qJ4TzEXTUXDWYT893VaKTDLaAq2WXxRLk5uIPxuSkExiOY
nx9ZkCNj+Lhhef0FZMcENqUEfMC9YZaRtcJF0D4n3QJnCf61BDRBCzkYOlK8jy6VLOexHLODA3ft
AYwN0Z2egiy+X/VscOAJfwt07QiVUhzIbgoATYBW8pGeL2AsfbBvwlonu9mCXbMigTb+CJBzDOJy
xg433SSfFTZYaripGGC1b9WDE2x4/+hhNQde+GnPiX4zik7LnZ/P4cUdutsiCQfq2WhZbQL58PIt
kh//kaCN4C40hclO3CPbbqIJbYK6tNdetmC3lXZ1Slxqdric2/wOHhIvRNmJ13Lsd1WKh4dgJLUg
QHHrMOiuDSUin/1YgWufWI+9Zo5rv9fsgi/2wFG6pqS23OuuR9boKsgp4ITzF51Cx4sLPZlfnh7/
9UYB/ihqOeCQ1QyuglLL7rssTU4ef3TcZcfRF3axw1B3FxZhsGwaO182c43Zx+bFz9DtkBZdDWNr
3QOpT7IDedkiBrJPXSfIZz45/dCa4/RWYH5JmWt1/tXBF9gWLbZoZnJQ7r5Nkx7uYq/6nsq+v+en
zEeEWF71pIlNB3e5EM8lS0Ngre7ixMiA6972x9OML46A/0hxgNtgnK6tAo5Cli8O8nBbLHuffxel
B8WSb+hZ/eYed+x9ke/hgYJCE9wUMHigfnu8VAP76HM7XRu2STFMl9m4HrS6Gz23OFhQEts4m0ZQ
D8M8GO+JlYjL3A3e31QEwSUSU7NlJLR/e47jE1+PWDiZda7DPiTabRTXDrMVDrSxfw4MaBPEdSmq
sQTqYD4vMcq2fkFQliXnqm2eeAHHiym7G+kteSO5yEpz6YLuCWBq8kPdT4mdsC2N2+M8EoUPOpN/
X79Es3EyessQ2I9k+G32/C2PvoPdSW4Khp16QxvZoOOJXSulMdOIe5XuV9KNNzy1WZT0AIpRPRA9
Mb4z0R6oeeRTRvsikz94j2lC6CDz84NV58GDDiIKDUaKaCNWRRbqh1UCCVEeP8sEhWRtKG+TYdqP
W7AhP1VkUWuOgWo6F2zfd90iM6qaqtx/KSspvjuX3c/adYD9wRh8KZGK+JzUk5mF5pFMwS6hXwg4
V81ZQAMOFav54OjH0Kt4allIX1HMi5W29VdtFG/azM3t7A4m6ljdlpeCZ3yTzWw/sfJEN3s3VC9w
y1U9RdcscIaDyEbWHuC7SDJI+8wDD9zCaNoSx14Vvoh6fBTVbH92fouttTKhEphrr8DO5WvvEMLN
AR5wLwydI7Gm4X0y6bcwKGATsJeOdeX+mKzoVkT+g99R2R/hVHUcSO1XNI/P0mzeLVqXN3ApbkAH
heJrSNpdE9eNONAaFz6leQON8KzQlVJvSq6/mxraXeyOhYEY4lErYUch5bRR9FTwLd0sRAu56YhO
nFmFf1gud6qpK16VRPZfusW+OtAP1m2jAQ5QR86IPFugW+MA6Rsi6ewagO0WFU47Q4Y5Ql/R3A1R
+1FgdDpg8BiWWHh1ggZc94G5kg1nUIz2i/qnJurqdFeYmqHEd16MpTopUD20IZhXYzYAcqP36kcu
hqw9x6p3Xvp2nGIkqL+KQ9S5WGiszcowTeDO0imKT9XY7G8HADRFmDpkVslqddAE/GPXzOz/ecT2
lpFWNyfTjVamHAfJqPPSH2e0loAa+huzKuCSwqnL08Z0yYTRtuNTYRHvdL0Oy0CWJU92K7khZj1f
tKRClWJ72b1aoUG8ftCVw+9Qq4Nh9NekFCVIi1vSZWS04TBx3okJcZmdET1CL5gZjYz3FiLJa5Ya
vLtMNC+CxjnkPacwxnieETBbkJoipTyJVxnlLUicDdTWlOeUWYtQUAFloRLMS/Ym1WRbecfHfjF4
W4b3gOees5cl/Z2X1wlYK2Cs+a21onUmqt9ooghFAXm8T2HCgCHHsQoDmEBC8sYp491RY9KAX/tP
9s6kOW4ky9Z/paw2vXlIA+BwDGavehHzxAgGSXHQBkZSIubRMf/694GZ1SapqrO6ls+srcqkFEUq
IjA4rt97znf84EUMZv0sbHrnDmwbJP6SkIlJvzEBS9z1QebdBAzu6Uc6+Z0yJZiBoDTgJkv/uR3w
KhSd4TAz8O8z3/wwB+cKqH7XOh1NJd/MPhjmKWwfrQJJ7hXB1Wa/y3DKKrje0wkwTH+qS99HUOqS
u8G9x1UQ3DV60o4ciLbdTESdXgYXafCq6uDELEhlLr5YJiHovZbYl65tH1PTSu71EiUonSxQYTgy
umRchCiIrSthXvWJSAr2am5vMFXM48AVGymbzlmpArPRPjKq1FmPbK5SBoZVOwAXs0P2FZBnMFYE
U3Pf0jzB+FEN+Gz0qQLF38cgYgilJsOk7jAjHJVsZHWLSDAwT4DiG+uBrR7R5mtnIN15KeM2h2Xr
mPC8glxkD5U/GohTUtJ6VpbdEaE7pELbFo3tEPWuuy5Y177EUdBMAz0BPzY6d1lxh70J2Rgo7Sad
eTXUOJ6pcaZ6uTQ0I0mPzD0xFrPO2McyMuKMva7ZM3eZZAUamNsPYLxN8MU0ONoZyeCQrqzMpi/I
nRokZHgk2ZdxKCNUyoUrzh1Rse+wFWgm9q4Hyk2E9WPs5jSIeytLVoPftic7qJEIEKInXkq7zLOT
F/j6XjmDb62KOqJdhxNDf2KsD67P9dvxeyB6can8QKSkWkfUFihgp+q2S3VrX04SmiCvmZbr2HaH
8qQbTR3tROwJdrutVr3lCNCGdUg8KUrrSENb5JaoQhC/pDisE7KQinWtGzzgaor5t8hBtrTIGvIr
FwTalPuS5gP8oqDtUB4wCEOswygMwzuvDJWrI7uZf9Hxno1eIrmOe2bfKwanxbNC03hq3KSfeABB
jVxkPCD8jWYWWHPyzqleksrkXhuT/hvvoqI/yRozT9K8HDCtrxnaxm1LmiFDU1jVyrB8im6jHlWE
qjuEQUfgtUS5bmXGNwPBRnUAa1SA3YI7Vy1KOXT5xgx6aLAjwNngyFXNZltH4TEtQqNyz2UWVvGu
NhyThcR1wb3i6SD5vMoMKqUg7j1C43JzlNc4rSmuYUWFH5PmDQ9BK7xnhJZ9BwG9r6qb0SxA8pVV
H921QuTubnJ1xW60NmsIXdPQvLPCNafAjNECOLofLjNUcyXj8QwAnmUw5l10sgLTInTTetW9An+4
Ew52v6l6NmdLbOFVuUcD50Fsa0MX2T4ZJTCHB/TC3sAGdmBv/uw5ART4icBUe9HDgtWJ12sGyK1W
K6qFnSkcAqVeY6xwjFZ65x6h3QlNXeHtOPaIh6YqitSW+UqBtp4QkJAZYGumr/S6woQpaG40d2Nv
NaRiGEPHALXIwvDeNwb4v1NXZ/KdfF+nvFNE+8lZyROW9WvlmRHUrNHXANhN1pRfU9WxQpshlfqm
AYU0rmXdjvXSlz0TN6nhGcUA0OjR5Qd/922BKrjI/5K32W1BH0T97a+/GKc5jAIrt2k6wnZxb1uz
c/j99Y6xKN9s/B9U6lnRBMW4l8fowOLvr/59kexN9F4Xqvho/jSH71J+z++b+vv35ua1/PU7Z1//
O84i7viwUf/5+dfB92L12rz+9If1p4D12n6vx7vviiXwP/8vP/nHd/5P//Iv3/9HMlgdM/t/b6W/
5T00xV/uovfiJzv9/FO/S2E1W/6GwlRIAwUr8XqGtP9uqSd44TcEsmhRWdbhhuBr/C8xrIHklea5
xamzdclEkJC+Pzz1xPe5WM6x28MDNqnUnX9LDDtb2H+/Yvbf/vZXKemzWI5lC2G4mPcda5bK/nBt
5FEXwK9UGUZfW1uXU0tYE1ZW/CcOiBNiqdNV5eoOEXfOvau39xFT2DWyjfCQphO0GMuOdk5EVRY2
7Gu6WHNPdhq+jUXdHsIQVi1mp6PRJsMi0tDvB6ahIwQjJ+OH4/4vL3EpIQKQsg1hwJ01xPiufv4Y
fWkZ2ItIX8ESS5LE2LIt8KOZSKuWWtWBNouBkv75a6JV/unQudIVvBiUJ2mYABA4sz8eukBqWkO9
GMAXIcREeOkH8v+vnp71v99fv1+0/+TD/XqOfn2hX5393jBFrp8yMrHSr/Wcq4aO9OHPP8w/ew0+
jc5GlKvLsua//+E6aAjVyUNIHWutZBBa96iLtKYu/8Vp+kV5PZ8nHr0CkbfOtWsj/vr5ZSD447JE
D7SqEUOsMBYei8x7gu669dr6GcfOlxpvrpM0xiaejGvmDrd//jnnk/Lj9f75BiRyZQcSEA+dX9ZC
m4rUK5G0rTyMG2nRJzfYVaGYd0gWu773ln/+csbPVIY/PrDLje+haWcJ/uUDo6sUCtWXT/YOGoai
it4wYtK5DOgxEZpxQf6KvEBaV9nGH51d3f/560td/OMHJstTuga3uKE7LqGeP55YpK+aNVl+tI68
8lDK6pyij1pbdvwRtOV0TWx5ZYOfb7MOI2ztpG+WiCG7w5w18V6FGbqRZIwo2PUp3Ihwsm5byz1X
kbxmDvMdzT5PcfKhK+ucRy4ZKCOV0zhj+gGYxyR8SP+QeSq8TQx8jgZCZhLpoyV0GUievrhOIhGU
qdG9NCoGJ/aDcq0rDpmrq/PKlhN8iUWfgjqP31DrKdANyFjnV+vhEaL64Rs9Zh9BjhOwwGlUDsbV
aoM33zCAT7X6iztSuHXzX0kQbPe6j9bIxpIJ5citd7YaZsgQL5USFre0RqItKC0n+ocFuZaEXy7K
LjtFsUkeAsq/z09mxtbN2FXj0armNQ+yNkrPfoZDVcnNPMRK8oJP5cTDdJMD/eqHnvnQjDv3JOnf
AlHeJO0XzVH5U+P1/gqHGANxtopgMMJ4KZOOKU2uvK05h5jlVfZmpw6cDPcsYwDAiSomHHmttxml
+0CjegDWHE83bslYwQnRBktBlF8e5d2KJw/oZqpek/kyPRgEQZMjrmWSvRFg+UiJYq5wFTwDIaLr
6vAWjIgW9nxe0Xyd4gZFeDqk0Lw8nwBgx1gypVCo2jId6qGFNDSEbGSpySOyk4P8eRjpXWGTdOHp
Eqk5fnECYa71goMwisLD4JR7W1SdbIcj5+yFqbeV9QymG23ycMLoDY4RyZIJeATd5AAHaNbXCmrU
pmfzsisKhE2pjbLA5VJAYS+PPYchtLNpU9P8Xsc0vW78wIexQQtzJam4l37GH8HNaeuqSj/YOT0z
/9t/vnfaiPlWz509Pjz8rcP02ncmYVAamWgtkWcxt6s+8SGJL/iAITsxwO/pxyt8nja0se8tqqK1
y9h1B8j9mtlRQdjOYK4jwftGgzJtPF89TzHOSBnb5MIyb1qkac/IWHGcvDAKSE7Af48bkasmb54n
yQUA5v5DCyx0FmP93CDFJVmRQVavpSXWLk5mXtNRUB56FnrjV48eKtBC3pkWV/y0D1OUm0bv+If7
lm/yS7483+4tbTyaJgzb8Gop5jdMZ4c51XbMkg+IBPRPp+yNbeA57I0b0+8hdnoPWdvGcApVclMJ
LviJdXsb+aaCs28B5Oi8ZaUGl1w8+5znBrOHNHLoNHt4WMUVjhTzSTt4E3jM1mNB7m3qky8H4ZGG
0rOmcaRGJ3pyFBMfveeEkWNWLkFZaw9xZI83oQN5x0oQikko8CvNmd47SDjLwXUf9GlKVn6mPbDL
IR2Er2DX/WhU+pbDeFg4lvMAGEZbz4tv0yBprlT9HGfmtYbgfNCZZtBU5sJng0Kbl4l03mjDsjF7
uZqdLAuBsXU9OfVwKCNyPoasdFeZzSB1wgS+MBwrPIsGlgbR3pxOZxYOSsWb1IGw3egT76lPSdvr
yvSN5i2fIJszyaMp2GhV1YJmKLJ3torY02fHbMkdr+L6mQj5t060z3VWP6fFfOwtVBq0cliUHa4T
Bh9igbHvI42Iwvi8T7XSeWD3M23bGJpLMLa0WQuibEu3464IJMeNgdbS7bSHYUy4uDTv4CVpuXGL
MbnrrDh97ByfeDra/eMWeMx3vefQmgMYFM3ip3zdvOK5E6AXyWUnBgNP0Fz2+d68NNJ9OMExxfCQ
ZBJvlOqrtSmd/mIwusQS3Q5AwlgE436evXhC7K0cUWhPo3ntV42aWSdEoARRDWSk1l7HIQhvhQs7
Nmb93rVzmAZ5Jc92lFvcNq5tnCwf0qERTOadMUVzFq821sfOGVlpRaKxE4P5ihwmxHqVGLhRM4u3
bNjtuA10iHz12LHSZ+Jahybr4tB2UC7LxAY3GSuC9sLwktAeZ5sGFtrD1GwZmVr1HoAhMxT6M5NR
eVTgMTZ+pZcvhkZbFL7ceMOc3JWMXMI3FWgJzADtFeNVGy2jeD5/sY431y8n6DK9Ya67vrK+lSSB
7SJDdDBQuVm6lDkTkOh0PYwmWBcDX7FTdfpzH6dvw8DjeV6cyoIrGGH/hzvw75Zd/fz5WKRuvY59
DbhfxeUS8TfPxcRH5TwXGwhbzmLiOsxJeMSvbC7F1PGBEOQdLaPRlmiELxKh5FeYp+7qc41IIvus
A/q7h43yFqSlfyBP04BLacLibIL5mZI+pB08yth25vwg92GYMKMkRfQBsvq2FO0NTcJ3K0xfcic5
EhrDhn2iSlBDSG2RZ94m7pAz1xE3HAFk5aaNUIUXekrbMUIuI5JsJBRST04jnal16bvYEHTHX3DT
7c2kuyeuKNuYqQ6NdpBgWvt5M4257JCXLOtUlM9uPn9MU1e8KPdjmlTT1zbycEqGbyDquMPq6KMM
+G6cGNy0c4HxWS7kRv2Mwu+tijmaSD/EWjIS/ReV4rxD+bkw9chnFMLWbXaFjjPXcT8U4IImGxp2
Wg+py1plO9pDzyuxaMZkByNimUgUXpo6nc0/rxDtn82QVKi2zg5Ql7qOLoZt4C8F4jAC+gGNoyEP
7i5hxBipCQ/C6q4+MyWUkxgHgjwCuFmn5E4Sztxoj8YchWuFW4fx2IJkT287WYKSLSFnqq6I76gY
5033Qc/MIGDjtgyV2oOKeQdFq2Fy0J7Y7d4TpAhswyW8HNx1qAVfDNV+m1MesAMGi7kO7VIfKEHc
LMETgUisKNPSboAfhSo/G7mXc5+FWzj2vp9r9z7ippmvORlbZ5Gz6sRijidKWSERPVxGt4SHisHe
I4xKUDWmiB8ZABOR5xINk5UMA7SS8U2rmYc/P8w/92A+j7JpmCb1imNJ23HY6/94enFclraKXG3F
yB0xaYoLm57Bnnyzj7hk9eTB+vEvXvEfrii6/45hO7wso1RrRvb9+JImEWOouEEE5POR4uRYe8+i
tEXgHKyVml5aF1MJ+E1cVxb6U/c8l5MmTcFF5hGv2jRsAIyJZ+5cM+k9JdB8lmuKgVEkbwOitFXG
GtLl7n6M0GHETr2nI/iBvuBZlFQ67cS+JhZXdMEeNv0EVU0E6X9+7JvwCdDUWleTPNvlXG4Sf3vO
M4pwpXN3RiYPCYXgnpghnfFfxabls6aD00s7DbKpq7hFyAJZJUmt7Yyes80M6lxOfCcbqechNhSo
CmYB6ERifPnY8WFy8xj//cnInivoeTDgGtXWwxCOAOZVTdYEGYYbYpAj2o88FZDZa3Nhp8DeJm+t
DY1mLrdEVD0n9oQ50VH+IYjl9PXz9P0vvPJfOM/ln7fczsVfstf8P9Rf0tf8249Nt8+f+73pJuRv
hg4l0rOkxx3HffT3npuwfvOkZI1FTiLBSc7duD/858L4zZubAh7dOiCWxg8tN/4KU7qLLt9xUGNI
699qudHc+2mpd0ypS96TzsZU0vdzrV9W3LTrWV8ka81otOBQTlUtzswP34qSUOfQTDc5ratI2F9a
3z2UIj04U3tDBl9qJUeDGwtzmP4C58sBf0c4uBi+B5PYjFlwspY0FKdV4fobI3pVjflV840RDxQg
pg7cOJVU89pF5hItmkpY2SelTrkEGxG4hGxa1atpbU1zF9978QVhMkxs8OIj9Y2Lf2kJybiEzrGV
7qFyby8NclCkDqjQcEfPUtFtZa0zgSRwDcrGxJDdoj7cIPNdKCZo8TpFSKUhilyjBCjbWy+5Ru0q
Ku78+Ijci9gCSXASeXMJ4tMt3B00Mp61T+/xDq7iVXrxGRV8EfodeUMMgAPiV6kL0EBPp3RDOMMT
uUuIX7Ov7rgt78mnROlBfjWOLOZWSFC+h8Zdfs+o84HctkJ7NBPkFPRhgmAJkxY9M2JYs7yp4q1e
u9tZtaINW59k9BIEO9Oc1R6hQu1VO7u94s4O203VOsceOXyeEgrH5mGrVnmDljpcts/ju/ZV+zq+
65+/65+/z7+Gr83H77+Gr+Z782G+//1/3Uf8Krdya713H9a73NoUx5rZIy8+E6TqjxtvWyUnEwSR
5SUYNEw8FTz9yO3LvqbnWG10TOdm8VLBHXNWGQK95/TVQh1DCk/y0K/Cu0HfJw2pQ9uFsSQ7Z1oP
2aoPtuD4e/8C4NmQG3BXs6K5uNTVciDwBEifeeXfgnbArwQGZ8WFxolDssQ0Lsg2Mvkll5uQRbRf
vTAdZbpLeozAYH6o+Gl+T+5xbNUoixbeVxTkl0W95vvc18JaQzh0vm7JY4nLd9O9yJKgjHEt9G3A
pNpZEiaOy3e85XOG/rLKl0mzsh6gg1sP42345usbT91moO3yw2DukEyJVbkL8eG7iLLs9C7Q3hmD
Z/bJ3KftJiDBe1WEj8NwN4ivMj/c2vom1p65VAOGbewUl2TGrDB0LvWYdzgWmzkrNID9nmEzgaie
JKuxwBhwrGW9EMNt2O5Et4Vw5jordLo5H7iQGza+1c0Q6ksNmcyyDLbSvxH+TXlieD9srEPB+On6
VU5ILLAKh0vvUjd0y9dBwf29HM0Hpd2qDqfVpC2aehXrt5CD+o/wITrfrDYrNz24HxRNq0I79683
GhXyguHknPyznKZNFF7pZ6G7VGd9HaqVmtgNoQ5fpA/apYOKVq9MRk/UAON6YHDW+IfUPCXZhx89
uZDbknFtaad+aTWvg+avlYBeoIutKQEsIWeWZgYlHQNQhKcpgo4zkWsSHtMmXhrRWwCMdVCHOoZ6
e8qDlo3HyUOF7CMT4L15zbq81V+BbEfBwnyEtlDdZdUHyEb2q9Qhw9oxF8XdBL4nLGkFTIvSZYG5
mMQwKH1HCDJovHBpASEFYaRh5CANj0tq2bjfLpsg5a1xRpFJ740VlWFGmKdDW3EELfDd67WnJt6k
cpeW+1GwG1o7BO+5wUNoPLFf45Nuc32T5I+5/qin67I7jmf3FRUtYFkFnBbM06FPj7j/F4hDKAUW
+aZNb3UCBiHVlJsuOLU3zlPPemgsimt2nSPDiCEnavLzP/JLe6NuPr/M137/G31W3KKzXkD5Yd5f
/PF/Jpbqe3ETERXeo21dTsfpaURtDWJvYLyZGStAexR1t5WFXBXj7RuXvSCwcHgDMIBL5SzHlCvp
SdPXgUWmO/dUBQoM6YomnEWqvxn5tAq0O6fWlkQRBVjfLd6Fk+9V3IC2R6xIm9IdD765wVReyy8Z
yOU1PbwEyVA8sZeVvv2sdNZVvN/lHUcVilhOsB1WH8kAO3+jMcArY3dcTKRIui1jaqz8Bb0f0g1o
GpTPaY9XaZWTgIhohbhZ79U+xW9tv6wSAgBJci3OdvBY8Hj0yZDLd27MLoX4oc10RpIJjEtCFTGf
89pCD58tQecinEOxhq0sQ1TpmkgTE/OWJiZ/jpFuvdaGt84Pkps2ap7oBqxLy1t7IMhMtIxx4W/S
vvwIJKo7zIeku5FxTq5Mg+3D/OIbCahK+yVOEWDhQMXgwvaBtkrd6rdZU699hDy6NbKzvbLnXrlB
twy82TNA19Qy9iq312xtj6lNDTy6K4FaLwPT0Pewrk6uekqAu9goUxcRKSKxd6uJNluHBh530gBW
WBGukcytteZ66yGibK49mLyG6o6md8mGexBYC4bq5FIS85CTWKuzHTJL3KAELMD+2rba8FUa3TmJ
jdMg04uTDo9Zan+DC3sKrEuYv/77Nez/byNfw2Af9d+PfPfNazr+WHd+fv8f3CMX3LnDHuqTX0Rx
ySav/66av/3V/g35LmA/9tkehmnawv9Vd1rObzpIc1g8hiWoLYEb/X3USx1rucLTsd/atMOYWv07
o96fd6BETNlC2hYwFd6fNP9h0ltI8DrAzcxFGDX9MXb0V9sjwh7EidhNaHeXIeqWmx+OzT+ZXDJU
+bm9wIiamZe0DLIeBftQyvFfdqGogGraSugUfegjX+DjxTmRwMhnVp4P+2jVdSq2T4U/luU5jt3C
uUy9b2DKsSxGx3GuSbxuPhObjehq4CO+cnBLdPpEMKbl9/W65NjCrzANEmKSoE6XWE08bEapMzL+
SbE570qvrsoDQsKsIMYoLvM1vbSBWhPD8pFZCCZXaGPlUxC04zetizFGT8hFVzDqPOAmjuqeuyQO
uw1AEbT49KX7+jbGBHZvgysFW9uXk31gBkgcM4ogX+zJ2bCepdZOwVYjZXfkrQ09XVyPcbxYKxox
gK4hWsLbTeyOcYcEnckCiDAoXg5M3MaVgbXUOYZdZ9N5aZy0ZkGqa6vfN7ATsjs6/76J9RWNUma0
7TUODeOCesUlqNm29BdsFhcN7C0Bu8Bubkrcqpuwtjt7YYveeQbKBsQHQZ0FWBLUQrYhqWTQ7pUQ
o1g3vWjTkz7R8V24djzAZAmN5KU3cvtp0KkKcrMmqlmWWfnilmSE6Lnbv7XKIqZCSmAbK584ZDSf
PWNHnsGjmb3pqBj7tVUxTV/Ak0fc6GqmQWqqlpnGTk80vl7TnFi1nwSMiGYfa/0Y8Dz1TYGJOXEk
Cv5UMMuwg2YdlBZ9+bZPEfloiVe1t9E4dt29ylxeE/Nf9aJLCDJ2NY75Uigx67gwih/iqCnOiVIa
3KEiix4cqwBrHAeKjMoRMNg7OmvQKUNUyWidaKlpbwfRlHDQJ0CoJXOSPKm3U2dCSV9OLqCBSx1r
Xf/NFfVgiIOHrh9qn4WutTyMOmiYTWOpNluS1xJTrupF+aLDuVFIg0lqXXZWZalNE6UmRVGHB6K4
8NJjBa8Fu26y1hzPr28TZYjkthJtk0B/z4YyX5oD7pUtOXxcX8asdbgOFc6dErdTkaPk6E1T9LcQ
BPL4S1Zi9zpJLnuuQjuZv5v2qmrhmvzxRXfC1AOWGdg1omePf5kQEYcmT524tsKzXjK0nhZG78tu
QpNJdbfHzuTYX61AC8bVGGQ2ThfHDrWnGgSwvZ3CjqsZHkL5gjLbJp6pwoTLELXlU+cMCGLy+Ur3
mpc5RUTbqUq90KuyCBhjisb0V2Dx73E3DKTEB16+zDuLn9fautG3UMGM5EuX1twqejmM8dJqC4it
UK7r5La3rTKDu14gn6uREHJJK5cLMva8KFph91cPkVVp0b4a43hcVaNwnXfT9kgWsIdW6SBkqvw7
qMzoA9ybd9eYRSlfwpztIhWB0WykYRxAX9UbLZjcRxETurlBDWg94MN3zkVr6DfVmO5Cnr6Vjt2T
hZLs5hnB2FHwwY2HMe7s485svra4FLdMJTZTIL9Aiu12MuBUNTneUfBe1Lqtc4uZOr2Fx60tW3pT
6ABhAR9FYviPHQEINQ99DQE+ppsH5KNgqP0ex3I0SBzuDXmbRAh40HBajn4kziGLMdY6z+rvc4OF
MI2AVpqZj+Fo0O05CXiXDFG9cQL51MUzEy3HdNdOBm6x4nvGeb5xKqC/oWXsICSrLbRwf+/k7Vve
ZBcAj+7ahJQEN0S712IvXvTKGVfefGI8duiN5qJbHD22TMOXPmq2oKjwpYZRSHu9d26wqjZcDt22
rX2UnpGBncDASt0WZyfPWVjpspbDog2isxeHjy5ZlZFFcDriWqj5dD9wQEflsxGwm0qSx9waj+6c
26wbeKInF8wFiciI9le1TVN09KpNWvsnmoou8T08C0Q7HYNCpZtMopZvfS8CwzEA3xHNURBNvrba
+I4nGJScglsWxsHBLFlG44kkCXRgT5MzPoiUcTZxj/ouVOgAfXOq9+yj9gCO8aMVJOD43VdmQLDn
IaYCkMH2hmaGLkLSu0vPwwiG4nLbRvR7PIpF+CYYx7/R9tprRrrLI5OpjsrGFz+pm5AcxxnU0GMI
6PR8UxrayYyDB+HFG5785B55tGGmoW7Ghe8CJFqNURwmy36ii6F3wr0y42VzJ9i4WoF9wC3nnVtf
XvWyw5GRcTERjP3Udc6VqdbsLYjIPZW7zs3VwkuCsxn5LNyDRxFuxVscVzEQF3Pcj2N6K7WQaAhF
LrxtieCAq1xiaFI8qLQkj/Za6b3FHaFnOMkikpWsz5QlnfVxwb3VX705hMlg7VnLPr0a9aTFq6BB
UVyDQugYAY/5a/8Z7sQAFGlROWc+RZOcQ5arrlrT8ycXysjlrs/t+Mv4GRvVDgGcV6PuoQVbBEx5
I760ETgsLSuDcfkqNNuEsAdiqvLGMV69Kgu+elpZ2ksb71ayNsYSuwexV/UcgFWk0n12XJKxrCnJ
X0Nf1cYmm3O0WrJJGwxSHLOhppfgyGQX4BfMFnUsynjdogd+UCXWK+aCfchOeUJVoeZUL2KOiaQK
kpS1cU7+0odOvczgnV2th87XEmvwuiDV+ZpQPfKYSOCHg2OzL63hveqyStfuZ+QYbJw02ULILew3
mXiNcQI9iLrPbYOAPhrFgr5wiEPelnPaWd+wiwkmLbxUcxaaN6eieUWBMB/aYfSElQeLx2eAGqwf
EsWJ1oWFl/gYwdZAXvACKhvPxEybGHv6KLH7hI2oOWdR0LdLiIzkTef4KfH+NXSMND3nQ5s9BvMg
VtqZSTg2ZvCXzrbtGHGrrg4vmWaorT/Hy0GvTnbTZ+RckjhLpL9iXWNDXKW4JdAJDRlhnUOM+jfF
IsPSa1dUGJ68OiXc9cXYTmJlKy2pbsjTocUfdk61KEgB2ECgqu6rapx2Jl+l++MXxp4I1TkTjtHF
YgyC7t1wJUQsFRvPVUkGG0siMkj6LgO68ByJ8i4oYutZtTZQN7IeyBLoNI+ZaxXpjyAht5VHrzXK
qmbnW3W21zMoH4jQWXMKBWiHfbN1Y8QVFnjA7Pfu4DxFJHERaNeRQ6t3akcCcH4ma14nbN7eKtZF
oC64MfB2aMZDjeF5zSM2X0KRY+ZOjN8W1Ki4ztTDncUCuiMVLt5HoiBxm8Kd5ZCwBwLN1NGptHqL
6QZchki7fVNDnhJRYl87au1rW88C9oD41UZicdOHdF+m8yJcuR3hi2kLYg4+JvAnjBzGTZy04DjA
IJ9DExD1SvPiiE6En2XvlQtZe824Fn+3B9wGF/ymJV2BYWKdJ0sy0hW3tmgS567RaiqswI79raFN
DYjrWHsbUxU+6zXxFaH0SnwhhiD8wkHXtxpK7L2ehmdugnR+VA79Hzho4XeeqWqOQm76rdMP9WEM
2VS4Nj40AQZswSixv7L00N3kISS3IXYR6t6wbneT0cFmIYbBJf2O1NtG0H5NFEQjnD7aJjan5ksj
hMbYPtZGvO96fGyCuNlkZi9ePDY6xXew5La+NOGwt8eOmdElUV7/WKLUthg02eR/pqhgZhOp39y7
HTZjUSO0stq0u2NHCfyPlNp+q/v49EJE/cgHSQOQNI5AYtLLUcNDrxsdLocWPYidoUNDSoEvDUSt
XKraxrihj55YVlZd9ptWI15j2fW6ty1RyBBmi2Zm1VUZ9g7R0UnqzTLeeEmIJ7m2zeFi95orDgSm
RAjmGkkUNtL7wjmqSV5TwhjlYki8ot7WQAMOoYF7RVgenvE0U4c2EYzgMxg8BMAwAXDi97JqDNJx
G6M7ycLTtCUvVV21YewPscTL5tUiJWIFQz98/kAjlIq8islSfrIUHYt6oVXkyZrRGI/LFlaOte4o
d4JLyOkPFn0Jj2CM2abTqQREICzybrdm65hzhIixE458hZw63kV2kyabvo+VROjnwAtvyvSm93Nt
37BSn9qQbIm2ix59TMBHVnXj6ALaOndRbQDrs62t51bmpmtp7lqs4hdU/M7adCONGiCIvsiedjXp
T5gJoNrcdGyxGZEK691tp/JJ2rqCjpl2+PhBd+eFi9AxrfYEzycnTAT5l3qo1GYqCTeGCqy2mpUX
O9804dmzBpWrhCF7SoPThmzhmv1NgmBpGY4eZFzM/hT6tOgWrUNqkVUNd1M32FuZ6xQaUVGFNS5R
X7VHyYYSC2TVrYQ16zMjHvnbwZzx92ChmpMe+tpm7nYcsPQ0yZJbRttVWU9aS41fyRW8PC8aUSGW
KJeipWgL+Wij4VxikxO7GHcUMITG5CE+qXlXSXMLkndCI57MQH+w7U2GbPYmBabzCN9j+og9zSGz
UNenS6bXFzaQaCMr3u3aS+lp690c9AXjNFkOjdZ6Rz+mVgRMUuhHOMnoD2LX4myVEc3perpr4C6v
mpzKfptiCbu1nYL5hAaRnW9tShawQHoBsjthhIc27Qsi7x2wi1Ck4PT7afStKoi5zlr6u2MYWfWm
z7QQl2ZFSAy9fnO+INlmHnundzSQv01BNAlqwlFl/qIiLRqzDLe8ZerWm01Ayf3Yj9MhVQqAlN4q
H/1oa5GjPcYmacJsMKB41W4X0IxEVT6YIngSQVK9yDQA6Vdb4s4AGbeWY+DvTWj96FuwFgCvSbOH
tldEbCAjmem+SeF9SJaiB113vmewuTZ5F1AEh6bqxBwTQYKNooXwNELaQ+8fl+K91htnJRoecJQB
8FegDw3sTxFFHUM813tVR0SU1CGwxCR1A8byOsnSUcx8DKpEseGVw2USGdnKbOjYWnUrVpps1RMP
t2yvkBCcW3xBu1qrihEXroccbcCzzrgxSG5SkUYP2Yz/scahWsyh2hx99+hwWg5+/P+YO48luZFt
y/5LjxvXoMWgJ6FlRmrBCSzJzHQoh3LAIb7+rWBde6/IaquyO2nrCauMlsyIQADux8/Ze+023zTO
NFrwofJecQBqKRRaNCcf5F4oeKx96vwA2JG/F9IgwQBe0HdI6Mj2vLqG2AAh02yjFJs9nCaL+Wee
AmqSYrjr2jiQCILJPdj32vIeCL239Q4FNAJd8HntsmIdOw05quUFp2m8VCyA4CwmyF2buejwd/bX
ND27SRp0zUDD7jKbM9E6zm3/W2GJgob0KK+BozOwogw6TXfl0OaztSk6FXwf6nBoTrk3AJQMp3l0
9rCTy/einJp3k2y8p9Hs4WmMsNaI9xioS7l65LefBxfUGqwIwpmPORCyjQSJ8JIQrg0LpiNua9dS
cX5RnClu1CCxq4WRGkABlCn6lePxiI2OtN7oTpliASpGHIPUiV8aGTyyf5vsHIOqPgbMvLB7yZb3
uLMm9Z67kX0YkpLjePyzvwU/jP/HPVf+YF/QyX4wjOAudCxI26yWLWlxgFcW6OYyuA20XHZzgph7
2aUQrIxwbmh0m8Nj2hHInqJFo36MrOQFtXFxyAqLfO829sR7V1c0FjzG2pyUYm3QaxgHZuT73gnL
F+0jY9skYCsQ8nQBnQGyP0axtgKlmGp0TpGsxjTkz4ZFnTZF4tLF6iQEl5Fs8nzZ9lcucxKV9KJC
iSpwabeeVR9iFXVw44ak/cG/puj3NKUGhsr6DY1hfES6G1+n3RnywTVnN35J7bFFrQzgbvCu6sCl
sp9UscZd4z7hsySi0W34MZ5Jh5s30jPPkCMzed2x+PvsZ9/Ju/ZO7FQ6+zAUByFKBDEkz9jFHqq4
SRR0jswPaYAfyx5oDYGY4KkLZY85MWdC19VFiitcxrYyMojhAwKrPhaRHhiz1Vja1IYkMIN8WVnl
TNNGKdStP0e0Z6ZorN9K1+Na1U7ErxhCDG9LvHu2PNKzNqsnxy6VjT7bdYqnFsZUy4mshvnbJT27
kJEVE29wHOBInRVKjea7LNG9rWVMh/XfrRz6V1wknAa0gsiLxnaQZEZKxkkTxNU6ks6Q7czBMIFe
YJAY78iWr9+Ag/ELbC/jMv3R23Fq6uWjAftXIRI3+Q78WvDhfAhsNFWroUFM5AnL307e3NDyGloI
sbs+b/lI3TVWbdnxPdF5reuyuhiWyfdPow2ebtM2Ur0VgcXfiDqeqyfT7ovxjuVSZFtlRm5+NrA8
+tuE43p+hk/sZnDpw6zPbyyWHnnSkLVeKPxV91z6wK/QuZlzvRmqgPQUU4PDBbLtEp7eouDnN6iZ
N0qErlfcRD8/ahhGvb+nDUgCZSk7BB0NbLubrAVRtdK8h/EYjkkFj9l3aNuFvgOJZTDqsl+nfsVH
HAsEMQvb7gd0jXUriBDwILMpV54MH8R0247uczoSRLmAMb2TnsUYNJiJGyInyV/8b9NOStptuOur
LmY2WJpTzGiWbmZ9caEOVvsQANDb3w8PfrXqIJu5erlCEiRMlJE8h79ZkrJB2JGZOty1ttNcytFJ
UZxKjdshMoM23ThWL7t/UEPaf3lR/i2iId8j4papjP/buIJiuupxas8LPzDqN7p3GOtj7obPluPd
yu5n7+BOCjg6Kmpgd0VfGsZmotWy6Ia8uSsGiUY00tCbM5vIG9IJCFhxGu8bNGqmiABPORrDzWSz
nzqnLDm4dOGT6xv6IWisZBNZjXWA/U8QauTDYfwHz9qvmkCuKU9m6PhuiBHUdpgF/TqNmQ27ttg+
EG7Q2eTergB6JHmzUg6a2XZwh7MTDOUyq0Tz+B9+m5HlEMSHtoom13UU9esrNzxqJCYSW6Azm8Iy
L/w9XeOEgNyaAwQJoln2D9+ldZXM/o+k9vphKVrDKEDa6juW6V4NfH+S1LZlqnotaSO1sohvZleT
u+aheR+zGS1Dg2r9JPMmuBierg9l2EYgYkZQgmaPtpDkOZhnYAIcMNl/fyl+NQ5e31eIxoz/MhBk
4Bb8dinKprXzhg0dD4SNJl4SCpclLeVia2bUBn//Ytdv9NeLEOL4DehvhgzfeJ5+vQgRGT3gI8Ao
60hyuEoKtNh4p2Hh/f3r/P6hLDtgzobY9HpnRX+REaOkzzKeKYblJkl61LMGAs+2SpCx0Mpgb/j7
l/v9RublEDtjqmVCyhwg+k3cWgJdK1mPKgTK140nHVNmD9NEEwiCQM6iX6jp2oRiY6CzPFNjrf7+
DVg/PaV/vrLMOk2GuvbVLgme6XfPaTrY6ZgzFwIM2jX9S6Lg1q0zFxwWE0hDXKg5XGjkStRMCxKV
v8VzURn0eBpEEn3QmjQHTUHHpGOoeKNEUsVYlIKwXpM64YuFEwJWX8YdPIylO8aaJlvH+oGWbUg5
Y8w2gY9ONgQciHGu0wDGxbKYzMo2dzV6jmTl9R1r/x9jmaugf1oxSLjWoBB1qotNbxqcHtVttpTG
qL6FYnLTY0kha98wifDrFcEP07RrSSrrbqH6cJ0jNVrVE2cLNlQmN0wHm2xk0+20yS8OS5MrT2hE
KTejmV633iHmz4p8lHydV7F3bDBl3olo4m8bUN0gBgcn6IEtGZa1hY913YnJ2mV715I3X7Vduu2c
jq+SdU28i3qs402aWeFBtlCUVm4X9KcszKMv00nYwLnGKTVAzJgBQpAfxy9lFOP2I8AleZ7bbr4L
jKljM7Vd3oJXxEylbPrvxQlWIht6EWiKEMhz47xLvGnqP70C0fSOzLveeBgzB3b9VGm2ewVKgOYE
XmgyRucwlRAkQ36PQ8pyubbnBmmbG1FSLac2oYrKiUVCoscquDXGjGsZM82ZdzEOkW7fyZENWuKN
Z573sx7xGqxjh7FyjXGTOh2tVFWOo7nrrMGUxzEYAMZ3KeACZHVT3az1z9/Qpy4vQoCsylYkBEC2
HkWaRjtmez8vQsCHDhiDw0IBLlmcZmr8bDlInajbbozqNzVnHcObeozpNBNimiKjfbGdlrsmM5lz
TMbQ3MRgiZED4Slhqm+E73E+niErM1vwidC+sXyXA2Shssk4/FGljQMWHr5YjRQKN/bKpbP5ZcHY
BZudg6VHfep6eLhIKTlwbCr/adv7TfuAM5ylghIqYtn1UNAgzPjzThD5RFeQZ2YvUpVS0wtmind8
Rtap0L0q06wmucmQ6dj/sEr9vviivgc2Q2w0aVeUE79XE/bA+TAOB+bdRcT6Lgxay6uK0+1/5GpG
OhKB26NeunqrETH/7jJmFJVExDLTIHDD7OhYlPk8vNepb1G2b1qk2vqH5Q9Vyi/bCloGWmhQirww
sPAZ/Lb+0smFbpdV7cIlyOA5IXniMzMduIJJFoHAsMuAozKEADM8xvCFX3ECxl9/vwL/ZceJkNr4
sJNc9DMIBX5DF+AxzkaZM5CdkzS6jFMMu1mMzmc0tTzUf/9af7mBeC2Pa4yYHIEGzvFfb6CkF+R6
uMFM0EeFCMyLIXphZuIvIl3Vi6ANx48/FA//+ev6PiWC60SUCj9LnD+VMDhZbaOEE70gTnO8rYDa
pjTwgjuM1EhNHG/6AIvMnfX3r8oD+dvXawNcQaXkhcRycIF/946wF5XAU0Em0BEqLqap1GFyTbhy
+VQQxACn2f9Ig3z88tLK+sCPcw3BzEL1rlAhdijUpubDrkg4WSMh8Y45g71pBRasuAukdp7qEu94
NNJ0XKQoIJ4jZsTvMrVN5LlxGHL6penGDqgn+ot4RoaVLbR+JynpqqRJI1KweRgqlLrR9O54WjW4
XmE4n1g0mfw0fvUd+5bRbGfLHolY6MrwdiSqHdBw2or0tYpC2SExxcCNPs83Aulsg5/H3p792ljW
zLeg5mhJvEBHq6r/jOyO1UERNFQfiP1woUP5pTZ26GBYTBM36/pFS34t1Oufx3c0r/x9+bPnYziU
+2dCuOaQHDOgnwcsdGl5Y3ZVfJ+Tkc10FWKNKUEREku3VmFXI+rpJVJrw4aauQBkVNnsZ9F8K/BA
o/YIXTQkc81yXjD2Oze6leEV/sX6AnzKuCjG9g/jz/5MIq6UZ0apH1lXXhtfaWRelCc7PgjqGVrB
E3s3gNVx6+WFe02HQW5jlfqrKBwMMn6uBfvxFMLSAPDnm+DMMxrJhLN1q7qte3dX1eXVDU2Wzkua
lGWAGaGPduMsnFeFeP7Zg8RKeQAtpT4YleMdy1YAf5wSjKpQSkO1bbPrrd0hktsxRQ79JYBpdqYp
A5W1DMEStkeVo2qP6gFs/s+l2qNp1/JgxEZ++qNXQzpSqd5qbMt8VVHIVl2LlDLpj59nQBOKo5kS
aHJKO1LnTwGdxNeRNLhVEPpE/XTTHPmrnHCGN4OxyaOL+oWmjkvY2zfUKvmxtIxK0pg0GprZVJ9b
b4qQzE/R0G2KaIzl0pz7Pia6hb7wppWdataIM6Q8XzGjmvRj37VWHrobg2hLj5v5D1XK3E685bLs
BFhxGdJILiZ2NLrSJDBgWHO1ZDB2/XKzNnXmZe0Ts3KEaTxu//7J/+tz71HVWhBdrmCTn7SaP2+U
JTK5CIQ4zNSI5seCPmJu3FUdEdvff77Q/zN70/+HsCDOdH+62Fds0b8hQzfv8vP//K/Te6V+EY5e
f/zfwlEz+JfvcCa+XnlEECYnwj+Eo5Zp/stk0+GE4RJ8SfXy38JR2/4XB1tiMaGZs9xz2P1v4ajl
/IupLlpTJwhN77qM/yfC0V/vCSR4LsYHNr3f9rwaJzccFRnt3fmChlyZmz99/P+bONQ3f3VC/c+v
/q0eyxNRgkg0mCGP6Edqu5co/Ti87pC7zWtEgPZ9FRXeDY2yiHl4Zh+7tCTd255TsZMkzhbL1AqC
btHY6AEWTm0VTBRbh5ikoEL90pZ0cMzRc5n0xsWnE3XTrbKKaYK8Rnu84+i/Np1IX+auqzmBi+HJ
aebxGwSx9i1DL/FMLyZ5gGDRfRLuY6+GOqiZdITONaekix7Cbp7uFaif1y6cx8vkkqUQzn381gy6
34fAhvEgTIJO4xik+Rf5Uw0DRwN3CCq+B8/rm++RLDg4oMVFhycJBWGIRofWV6oklrjR5YEMX3uC
Sua1e2KqyN9w9Vis0bXEy8JCrbCSeVC8dCYDaVNlmb+acmzUozV4CN7n4HtZkywaMV7cQDNLm31m
WOla+ZO8UCrivFZUDyNRZ6s+HtPjRPl+5LwCGpH+vbuzQ9vfNYZqbinBiCizWvcMUTw7RjPHpVUx
OuJTqHZ4R+YIiVnT9F6XeYA51/dcGmNzFt9knRMD8NM+ThUC1iLsqGfFEHrhpoFz8ZtY5Uvbn8Yf
gz2IN84u4ytF5XxLXnC+TmTg3SvZM5BCn/+WkgbxQARS1C8b2wt30aSxLM31vJqijuVxbgKx7w0T
TwtAlo4ts2H0ZoWSWDOOmeDFrWsgSHcYhzjYpYUjQ4I2OvVlGxjA6YUq65GOZ/hkWulAbEtBbxXN
hyMeeia8iE9yf6dz22Te7hp7M9A5ZGwekEenB9ROCLl2bmvX6M9pDWVlMTtZtSFcVT2QsnLtrF9h
qTRMj62Tm4Q1KcBas1dgYejZIG+6JDUvXgYDdTnVYS4XIDHiL07kHXAGiwRpzRK8SVWY75jxT2tu
zOGuDZGwiSjxVqL0GeMPIXaMrC7ip7mamuVQjtPZ8b1y50MTfk7Ji7ytejv9lllzckaqGF7socfZ
Qv2U7+Bp2njMhiuXqJniJx9VwPdBKVQgXVKqVePl9VlMefKlvfTKbaREw8oHk3jjNFVwO/WjsZ86
4LFxLxrkZRbVQoy5AJlxgnykTC91wiS+8nCLAxFuvqsgcY9Y6gkg4YGgB100d5pzO90IlAKVm3f0
byKUI4uqjtEionXZWcNE5J3D5/sI3VbtpZHS0k5Ds2MUSHdqhZKwxqtTImZBORjUKdkJmc5WtFqb
RY8OYTXN6fANpZd4Nfs6PtV68gD50NVIzaaDE2vIS4ZLnVtWqpcOa8RTpCZxk6Vz/649FJfk4NFr
4uBcHjQIkAeP+/G2sbXz7mj0Z4t0SkuqRoC8rGjOoULSTF6NaT6ImvNvUI7WxZ2k0xzrAqglDfeu
uTeYa20A5xtnAggpYWmnMKZOSo2MYcquKuawgKMwlMguuBVC3FE8X/7kjHe22SQQJdGAvVkyID4I
TpHNK2iUr4UX93t+I49UFBlEjKO3jMHUIvHpx8ceudyGCgPtCghmfwFVeoTEUTRbF3z5ckrNHuMh
DqImz51X0ximV+Hm1jalS0oV1LbevlfBvCEOKl/x0dWRBNOAhPeB/MIswbdKTb620mx4jZooRdBe
WxuS9Sx/oWcDWDfqSZbGrNf33RxnIC26gVWO8+bDDNkYl7nvqFXIzGfJdw+6AslvsGdMG5JhZRIK
nGmrPqmEMQhTfEN8JpMBuyoOR+RgtcrWxnVSvCAvztoK+vJ3V9MMMqo5bO9DXK8rpG1iS3GrLpll
KGR0Abqnfup2ZT+XH3wb6QXqu3dGtBNtaNHrFxQCcHJmUU93jiUAnc8QGRFajXZlLiHHImpZkVYY
bzRraMs8DhpdgbcXmxkpxO9I33W7tPKY4NbR6C8EnYV4C8vMZnTq+NMnBwh/G9diqrdzmtfJZiyy
9g7GfLtvQHTTgBr1TrtQ9lrkdUi7XfvFbfREKugoiycm1Po0uxU3uFHMG9HR29AAeC4mii2Cl7SY
TxELwR2TUEVuEhJfvtoFMrH8nuLjW0qY6M0U5NOugWKN7ejKM/cNYMGMUfMNw7/oEYoSg3gXqlbN
/x1N36Q5FPUsM/BHUPdQfu874epN3GXyLZmK6MkefHUQfWaO6ywpZ9C3+XCbEGW512qCWKsyzJVh
FZ37sUx3AplKeRUnosxiyxuOVhVhinWckQU4jXhYCbdpxNhuojZMXywKJxRAbfMweEH0PbFtFhNu
p+RJuujirAawALrAkGwcGncns5Hzp3Y5yCxMEc9n0QYIV5n2wB2K9VsF7GZL1A5TxrCb8LuZVyVB
OkNRzzJ3S7dvKOG1IepfELkmb8K4HC4RUY2UMUMd3cDIlIvI1+aptUpnrxM58YO1Xl9VF5uepI8b
xxyyoxEl/ptVoAbMo1n4ywjg74L4C1IsaAUM3Xp05nGL6jS8g62fsonl+UNa98k+ZOK7dwyi4gZC
Oc6+W7kHB9gdXCFaZ/RjsmprRUln423253UAvTSG3hsbJxoJySt6yukeAwiJo9M1NptFpsRWXg4O
YQJ9Hd17nZPduehlH1mbm20XAy5bjg3xR1Y6YQiPLZoSTJJ1HnCSQXYTtzLCkB04BxVHxokAku4e
zvOEN4Nk2BXNwugcuz1iKBJeMBJ7VXyxYy87eFgNf7Tkc+xA/K4bbSFDKYtcrEfGnS8oT/SPqfad
c6xc9zRT5XIII+WWQDSLMxDk1nFnEZS5z2z5KacC8nzcK2SwRK+E/JP7KM+0wEwTQ4zHM3dfWjLb
GEkPWrsOmn1lsNQ3rQRuqcIGCY3nBDQbxNXPENanfkRoWw+yZsjuhyJA/9e+5NJHUA1ShTCsgDQE
kaVXbmxy6LLI+qosGut4aiL4mSQTBoyT2/6kmSGIhe8N5hv6mOytcqsQd1KBUIvQ3XNRBMgXSSfH
vKmc82hFat8lGrmGKwIiTd1hyJeUbRzKmjYuDoXnQS/sweogzyycQ++21vNE9+jkMM2+b7LB2ee1
cl+8NrEvI8mPdygnvF1EFibW/do0XqLZ7Sg5cCdt/YEkuYS143bMB3EvIzRxZjbgxeSebh68xBc0
LIHSsa06Yu3V5HgvSy+Di479plmNvn7vBqRjjdQ3LSXGlhXsmoYZoxdVs+NCGDesPUt0/DIi8HhG
PQOyi9y2xyFmjlEiGPhGH61ZDz4E+TjuZbPJa/8zDhH6ApJ7acJhPdfAnarYLMgEK9DJUmgG9ynE
8a3mRj2EaUcooNn2sH0zkynK1Bs3qOQQ4Ahbs8QrPLKO6Psn2HDIHBWC9seSwc4dUpf8B2BA8W6C
WHcX+ZzHJ0PYUFIoBpHSjuFNaJfRVz5Lhr75rNS4mAqJ0NDzu3BhE1JRLYOB3Z6wGwl3Po4Lbhjk
2kStlcO08cSon20dVM9m1ResfzbSDI50eO7nENN7a/gx8rcJbUzb0lKix2RPO7tL/NsZ8t8J1HeR
LEc9SmbviGbX0urKZVQaJRYAEqhB2+HXSi3R7Gg9tCu8PuEN2W7DUYzk0pBtIEAV2MRTLKJYQnII
dI8r30n8x7AK9bEuvfBYMyEViwDRD1ZijjuxNwqk1kl7616PgYTD+R8Z8fbkuMRqN8qBbCjiLCqE
6qKSd4PIyT9w0S7lWPq2SeiJZ2ZxPKoOmshH6ipic4t5PJeJTTYqXSV1Gvoa97+2bW4t9t3t6Bdd
vCAeBzG6Q0m8tsOyAiXmKPPDBdK8bAwNtSLwy3QzDbM81Z40toZFoksaoYVelvFMYk/vzI9WlIq9
Curh1psCKJCYW+5aObg3VoT5cDGYg1w5cdttLc0knqGYag50RYIdwr70WKUBfvrAroxd3FrVI1O9
6TPjmIbaLxMnLLcYr7RhfwU90OjKd5rXtPb0sepmtWIkYn9cWyj3jQuMZhAJvVuWzWlek1EiT7RM
EfI2gnFhmIxs1a04DLUd3La9AllBjsTJ9boGejoD+VVOXtst66K49lKBNc5WRsj6ZE8gJ8wx2aC9
JmuSwHNrGUAAQzWDSnOhyjhaq9YzzpaabOSEua2PYWY75z6DKenClF8W6IPLJdRGsekzjyOoY1oZ
DbzOebUs4noR/sh2iUprWioRuBjRdP7WVlb1HCnu7ChjyL+w6AIT1+MZ9ZKijhQzbWJcmWXwKXIf
EhpYXNp4CRJvQfJDqwOTbxn6R5XZA7SlMC8e5xDlOFJ5NvgZcMRX7VZeR5Md80skQvcFXwAqCkRv
05ViVD62Ohr2oCijJ/Li6cFaGWqYBo4kU9BYkW5ratIJESn3X7Y/yH4x0ea6nZQZ/Gga1MBlbpE2
5lHp3tg+d8xi8Gt5W+DEQmlsrIaGS7bwuJMouEfZPRM8ExLVCSX+2E3CRjaNMPQYEewFFwCcPgpr
+xYUX4BLJCMkJ07wdee8Cww/qDBhL8T9KSWt5oz6h8KCmQVfSDeLs20kyZ6jo3fy+oBCmr18lWO1
upkJLXrLcci9WwQRbprc8+/NGOvIIKOWeCAhCNpQYXFbNZrwwNgoP0JLOpvapsxYADl77UW9ks7c
o5NtO6dnh58CaAl2/IQ2vzn7dK/PvVGZN/VoWhuF5pDkd4O7Im8j9zI5PZ3Z1ghWc2VaT3NYkj0g
M389hr3C72qYpyhOxpfOrTLa7sC0zoPdlgc7kDsApJych5x2c1ZsKrgaRbb3qtpaeO0YfQa+yr9N
uTNDBFDwD1sOTY+ke6u9KWT+EA7S5ZzJVBXNnd6QYJA/O/C4vmoylrag4xOiFUW99PGeLYbQk98G
18M80lD7LwxVy6PPDr8K45mQxKkoTjmC4IscSHFBYBJ5R74WvCsiCt5HDgGao/cUETRsifxo81a2
LqKMTZRGzjM9phYSqjB2FM6Pw2TMD2HZuLu46xU62rIh0hm7Lpt6v2lb6kV2n6De6witsKCsJO4Q
ebCw7PQGDxtbodlO4nuYtW+B13j+2m3t/i0xSadOG8N8pdvAcbXsrvd+OPZQbILyFXHwQ0VYBl5l
azrLtOLUx56HT2hGCq58YyDVqgzoofjdlKAexCPxnY71kzJz5HfOiJyo83vjDvy2cUYEUr9ox1Kf
mUHwTEJGKM5EjY2Co0u8Mdmrri4lMitNwk3regbcUyPXkWV0GC2VbCF+TiVVwfVzu9CCjyh1S/aC
qNhNpJmevaCkYBfM+dgmbToiduV/I+A8voxkIS0GFBBUbq3cVgaluxiN6qZDH73Nsh4shtTFjcbD
OxIzCXZ/EcOJ3syY4vDKycEBH2E29a1CJtbQawnVjsrEOnAep+ACOC4fiIcWb0le0eBpOuLJeiJJ
Ch1EpABaPuOLpE5Ovp1osWivjFm6cg5Sb1Sc/PuG41cQ6+DiyMreUuPVZy8PmrVZWy+AItEJtHi8
DN3po1PRI2c8pUZS22hBATkyJ/tAwDslU17psaJArpp7R9YeShQNCEP9FASqjstqjUYoN41wGob9
rp1MG045rIW2y3a46oj43qnMbL/bpjVembQszJjEEnfhC5utubO6u1G6YXRd55COp+Qx33JyjY5R
m5Q/UE+U4DDbpgVIavinbjAdk9LLGdZXOeKKoolkD23AGlyEddoXuKlHn9yfUVpfdZoXLy5Zms02
FbmBJjCN1acf4JPDblI352EswlsH45+1woMm548gnqdbnQV+tWEBsGA2xZLzjE4H5oQw+biXstQT
9z0RvNnCnr10y1SqxrEyV+6zW9SkwdZBWS1G1Y9r3++6F3Edu1mBERw9K5eHunGSDXsoYSc1AeM3
dZOU2yh1DU3sSeoR3sf+YS/gXsuXlFCXCdFwTVKO8K45SoQtWghWSv8JRa1n3MbYlrHKZ96JjkMg
150TDivC4Ia7XCMKgOeiPtxZDUflhIjXS9WiiA46jxg7Xw9Po9cbmA2F+0QOqvERpjre+nXdnn1p
AZqiAOse6ygNtoHL3K4L4uGtnDTgO980bIz9cr6rLVffeYYWB+w4VCJOGsJCyDA4Lt3S1feNqFKi
0RtrzaiLXEfbRx8e1bOPBdsgy4/Ea/89TKh81hVBxs1KlhXsYFiYLDXB/JDUqkOznzLnLNAlfjUs
cPAOmwjiCQDhDQow90PmLiqSiYKWsGZOgXaazMfKhCWUg8zbD+Rrb/pAmeBjBFQ7hKU8dwHNvpAd
jCK0zAVPU4S7BIbJvO8bI34YjaJ66107/aRFGbz6rhZEa5Ttx9wb7hmJ/vRtFrMLyqrG52UOr541
2/7yClo4kabpfqtsNd0zErCmddBLkFatUbyoeeq3cUg2Ri0BiqWZw0iKo41QT3HWQKYqi6a6ZJ3b
/nAZUpIpatndBZZ2gfGYmpRIkNSFH1VVLKF2+BzaAEqjPHDPYLW8tQY5cMS8Ak9bXGK7pz+SA6OJ
k53FZKJL4le7S9OPrArdTTCE+oGEBHvrQt8l2FKbNLlqMhLWQMI7TkdF+ELvXLisXDLBaxb+dH3r
KnytWnv+0oM1PgEO6A/+6IFnqtqy24qo4vb12NQOtgkdAlF0NL/3rWDJcTGQARcE7k3eiUtaWR17
P1IeTLI2e5jh2KHKvW1Z8TFzAmJq/HFuthayODBKfI51kSPPWAo59GtOewMsKlO6+FzmkdwcOXXh
kTBM1pc0ws3TaFe8qb6Sb20g5ge4Aul9xN1Gc6IU5xScxkHSGtoOnWFsa04+BG4RNf3ByYnDDODu
aNEnI3n0sx/0BLWa2SYeiZZR1I20ywy6JRq/0mEi+PERBTZSauHrDYeLcstwc1qju/Uvqhm7u8mZ
8cqZOToljZeibEsbdVkWrKFqDHc+1cJaJLOxG4TrbGRrcfaJdX8gZ6e6wT6bvWRmB28n6I1yn2c2
TPfKT57RzTsXWdqkCHcVpn2/r0Y4RFPlvvdZShrmOBFsjwPsLUqcEJmuatcmOcwMMoiEKxcYvhu0
/IXcWbPWFOZx9JCS7H6DvgfOAmzjRYei4sYWbbsDJJGu2RDc05jqFhfbZD4XnpnSTRJMrEFQlpuW
0cmxQB6A2b4zd0OSC87CzrjOLVyOK+EY4fdi4jS6tPxQNdsKQO22F8yjqsAMz0jsA1ACDIz7Vcga
9z4kYAU3JfP9VwxSIcnS5JkeSrLbJxS+Ff5DEPJpCzIv9J+nIBiQvmq9t5JBnwzlFsyjPTVhXS0H
Mu8aTR7RxrKrodzTVtJPszbMcxb76lGbgkE9OnU87XN9zdfTRHkla6p7H74Tz+h7Ohn9M53KdqXT
KT5lOm9fMj/2zq12EzrRcROvyelCmBvMc8hsxgmVdRUDBOEG5R12Z05M5F5BQC92tmoomdl2DAXC
c5oest6K/aVroe/AydthGYkji2zS2fhWug5c4aabaTT6jTtEzNcc+NdR2ves73P70o7SGxahZfMT
Sk+WuzVHmh9rA/DcY0UcNbZLVtofXTyht+xGP084uKjK2+WenmrWLweYGASHjJUkIh9sOfoKhlpC
6+uOIGtstUSfOHrHWhYTJJ5H4sjP1sP75Foy/ubFRETulJrQ7eGjnznhcmdFSi/TOcfoWRQ+jjxf
Xldrd/DkezrMTnuTGF6SbBNU0sV9l3TMOebSDxRbJbmA4MWz8dNoDTtbcYJT9doLWw5pbjQ70b6S
SHQw2hv4oIdaDeO+SwEmLJuK9QWlU5pscImre0nw1rDmV1fNtmYeTJczFK21rVBmb3qTOdJSlNdc
Zlxzb5CbBTu2nJJd1itOKdjo21OTaKfY0S+U91UWkWtUJMZTmtrGxcqjfACVoqsXBK7ZfBxkV9+3
dZF9zFhutqQXtLdNJnCycBLYklsMKc8JOH8DCwnGo2cgs1mVVTZ/ycyoRuzmQUenuE+sN+VM0dWL
UFGXmb7ioETqfPDkiVIG63acAxPfMky0aZ6fghn5EpLVOnCWeO6zXTC0DS3KPu2PhT3qx9QpvWVi
tv7eLOfM2yihuwWuofLHBNQCzmXXAffv+jOZHvaJda5/mbupvfqAYcFLFWVHhLzNi+ygE/Hcljd1
IJJd1YbFHQNXcUiihqZMAanpsS5K96s3pXzr/ou7M9mSFMm27BeRS+hhqmhvfetmPmFZ404PgtAJ
fP3bRGZleZPpsWpQg6pJDiLCElUUROTee84+0wigM/HclNkWLaloKEJM0FDWrSuL3Ll9WmqgdiXn
VJAkrSYILwzLi3Y2uwcQQqRthryNcnEnZkhu/1D53RSZ8eAQ0e57w4Oah+y+z3EF0vZtiD7X5gWv
1biTQVpdJR4xZOhax0cM3eMD7jXvsrNhN2h3YUCnQQEXxVLuRSphSUrpIvpy3eswqUF60OJj/pYl
jCqQN7XPszcWe+C4xXkUNgKWlcsi+gKYZFbU03OfVQGZu2Obn/I5YQoCUOgtZ/TgbIKyM/fa6FvQ
p13r7XhT4PUVaIkZSA4pCUMY8Pe26Kb92Dg5fY/JeU6wqRfbbvbym5jJ/lVg9cwHxQQVoHG89hqS
DxVEWw2wGf0ypD3Rprg9e9tlpg9n+AYiz3A5E6EZ+fU47ALCwgYApKbYjdOwREgR/nKMZa9F0QKy
65py/JrDyA92jH+CM8LRRGG2JlZ1o11zZS/0q2yuxKP8qTDGbE0yUx79pCR88/+KgubwrVn1J93/
A2lbq6ryv5PXdszAG5mBoPv2V3TXml+1/sU/JTRg1NBHctIJsZnYWFoR1/xTQmNb/6D5bSLg9GCj
CJLQ/i2hMZ1/oO8LAK4LgeDRMf+3hMb+B54CglRDCGaOa3uoX/5XzNi/pC0klP3XBCdEsT8LKleb
AopZH6UqWh6bz/izgBQvnBa9p9MNeufGP+OVdG8t4ngA+KUcGgBmspXzDtTsKZwY7FT427FYjNdO
KYWDJXcs9YJxm6FiHVINphF9XEtdZH6Zv9pTOKbnVNtptvW1yrytKFUAoyTFDM8oOi+zM8ssRU1a
5ex5+eLHNCJkfEuSDNhX+lMman8a5mQCWmb12cu6+FpUBVOlrmBJPeDAXB6y1mrnbaYE0S1FXchx
66E8ppmop+zObu3+Nk5Y8umMJy7lq6sSEpWrglT6pZ1ksc17gO9W2CfuOZ9JDMDZL5R7aGtXmk8d
Y2IJjtzAlFvOIXqecT1/nVTThwDWaJRScFciKc62YJp+A9QHXkXl+m2yZ5FIySBILJJpoLPUlJum
oarR2kzatsObnN6sDQUxEJmHKKGFpLnxYEBNuJx71UGIWVjctrgT03znNkqC9vSxl+htq3OXONV5
oKOP+oQE1sexEKa7nLKGQ2JApZ5pPVyQstSL4W700XXAqcWXmsPPmdiPpnvLQNeOqqFLm6E60cl3
OzBa2eAA5IN0mlsFYe98qXXQ1NVqjMbRzqDZcx5PzI2oVejvCzhWw85DMs+42GtteSHdvOovKOKL
ryZu6hykpp9CZZ7mFFTIolNCcUWo6vEhKXlfdk5OwO3G1ZZZ3zft6sm0ux7Es8+5cYpsxswcp8Bb
pUxMB6vfYIeKParaBQSXneHGOS09O58XxQViKKywTPSPs2sNYC0H3W1Z99iGc3r24xbPPYcLJ1Ha
35OYQ1NwSdgOztaciuaqmaeMbmKW1Y8hEDqTsq3ob9H38pcgzmgkLNRo284o/bXrh2g2ZeqCBGly
2FE8/q9IhWXBh7xZy2OIfgJslZ3pF9/PJ6ifTTCtz60Xj9neg6+imTITNxtl3mDCnGNXhmOaj7N1
0C5RwNyZjJYW3Q23JrlCaeurxS5UbAPEpAGRwePQXhBbM+LaDioLY44ZJ1LdmaHy70ndmbKjHkXn
4uqLY4a4oxLKfDJULqoDlPtpzeT1CbQoSqMZTkkZp9YJITR29U2O0iq/YkgBCY1NNHa8FxBVTZ1E
tpfmJKX0TpC+oDTy+5u5hFdx6PGNO1/pHwtJ/V26mA+zHmJCFvUaf83NosfJvnJ5+cdrXPoJk1+6
is2HCZBO4xxiqiTQlsE9SZd4N4wFfn3Lq9Q1wbvtNZvW5MDTNYO7dmnJiy+1HAHDNh2FcuiTjDE1
NGQ3WLmlE7U6M0F2u4W4syCmmjuBD8mFelpoY+OLokp2/hIHD0MwM33UIZnIA9oqeqOlm96h1IdJ
VLSM17twgSc8OClx7tA6cGp7A+20vaiG7OQ7LUG2BQi6eptPQzNASPXku5uQWkzpN2n0/4L82AgB
eHhGGGwn25pn5M6bY/8ee3Hq7VhNoWiNdDEV5WAxupsEUzyscpez6gZgGCljzTi/dfTLCs4AFQID
uBMm3Xcn5l1QRVZ+S7KQ4q0w5uBdLyYErUa04itpGMLctgyoTg48GmzSIC7OcSxAw7YmgsEN+iIb
DRVEgyGKuzSwdk0YE76KbntaaPGk4rwkCpwtb0j13Sdv5kL1ynka6W6kJ4H8MG2+gDecHpBysY7M
Zjh+8yB8umcOSvA0kjyWj1k6O9fSFC2VzyhWavdkDstWm/hxVr5LsbM4ajY8/tA5DsQpUX2B5ENb
gjo5hnUDDg3qjuqyPTtZulwWrHm3zFkLd2cvNS8Uk9Sx3jqEH7xSZWjWCWeY75QrE2PHsC92Vpif
NQQ3s8Gb3FLKxAk6OiFoIGIzAjkVyRBNpt76hc1PoKrOgwSPBI6dLvCm8IvME7hNMYnGFP+WoeuN
2Qf0gvNZMUSN2gnJJK4Llfab2fA8iD1h1tt7xyvpFhTCXYLVdCS+0Dsy+jMTc9T4ntVbFD5hwGgz
rB3z0xLKqHeun3b1WXKsTjcYZdn96FYBzMJOFpZRip2UeF5Svw5gMgYfKp7sV3RekcX93tal8hCp
1THoUGa0m6kKhmxbo6S5aq06XRWUzLGw/rVejLgmU/bwNIXO8BAvsGHpppbtLa8A3xUxPe7rUBnj
qcpivjb+nuYLVV5Boi+ObtYaFJAFXuIEdpAHAsIiXCpDi/e9JqolOPFsSHr0Jrq0jdTluH7IWcHE
D0N0HYA3vfLZL7qZQCF4NskjDnlDXousd9r3lVXE3bWaBipqgSBDOLt+AfYY5UPQNtm2QsQp9pKA
H/LXAomTrculAY0qZ5kGTm7m3qakZ21sBAK9ftekPWEDyypMYgQGrqJidsxkJu5RoLhjmOIBNIry
jf9ufvbHPrzHz4ICzir1/DiJ0b+eujIAlU24MB3CiTQELG/oSpbJok2/qCn8bnQ5JLSiGOrrUEzZ
Qzg7/a0VxjKgyguXL2EfO1/5qONrDjyKNL4E6jRucXlHaLd6tBHPUWnZuhgAz7A9QrQPVb8+Yg3T
QYsu8qZKm9BjDpNNQOdDMKubDs4NRxm7IY0eWsxKsKYNn67yADB+1NR9ZNZVcmRH7Slz1xLIy1oK
2dRz+nPNV+lIICrUveFqGGiZLZrLsLBAZjEqb547JD3XYAAswtQWCVkwl90n0kv3Hj4tIzGTOUSy
tvBj0ozhrKUR2o34UBJ/0UdjTXjjUk2TfyJ/luIFgDUCO8iPVb0XND+f6DzhulB0prZWN8nPldiE
6SXV6oUTGilN9C3sDxZYzVbMQA3OoS7w8okgVjd0O2sA9cvYYsasGupoM4wZ+PI0TceeoAriDcGj
Xc54XDhwMvP98Bi0Gn+NAQgCYJqXbIKZhHAgaF79uIjEri/gTORQxKuAMw9clt7eDJ7yukOYBrMB
/2b0XoVJzOGGwECvvkx5QQGwgW1hsYf+Sax2bzpyt4jCJNglZFS8heAE5rB0uvF1sJz8hUYUeXdD
hTUWZTbqKawZfUDmTzhUQIcNQP/R4C/GpxpWnGbuVBmDYYcXhsnHHPf01ju6uYzWgqf1+tOu03EK
NQ/cbC8i4rninnikGCMSO0Y72JspWZOeZWi35rFJJl2hY1m8G00murXtLW1LCH+a7L20qdB5+g3d
FYPTYEbQw8LZXBIW3BE2MIijZjRNj7irgl0DmjLYV5Ux3U+x0yUQLDgsGqzYDneMHsFCSHqdD+63
hq8kHiamKVvoL7p+bhxS9MJN7DhZeMAITx0B+2AR97S/TP8R/AOiTA/43WVMWWuQzt3LO6M3gTiW
NEa+hC3BFvYhY9yNt3ox6FtuMgLeXGYak8z0VQsprKT/VMccAGdgM+iu2bMXd18EbXin4FbeJCh/
qyhLB31P+1A2HKikSXATc3kypThGmlvS0SublV3Qf2P5rzgttEwYtw79FEIbRjk/Y6zN5EUNIzjd
VSnEoI2Hx5XEuEYmb6Ri05qDNInMcg3KPVjoGfHx1OaQMzpQgJP+z0vv/z8Dr1cTyX8vwQ/fFOE7
848V+PoH/zKxuP8Qto9yKYA0QByz/W8Ti/uPwHM97Cs+hYZjuoK/+VfqjssfUVt7vrBxEawuln+b
WKjoOcNgZv1XbjZ1+y8V958q8F/qb2EK3LeU3iH+WDKIbT7Cj8YmCt5K2gwNoxjVI+liuPcmmB1O
LPItvgOXMV7o6g8TP8rfgBF+IRWsV+auWBhxSNteQ4B/vjIzXIxnSZpFXbeetPxUiPfW62N/l9hy
Jh5h8sIekXZffGOv54j2wy/0n1w2P3ts4L7TZ/NoYdg4gL2QE+zP16f/JTvKpQZWpt+QHUF6gR1x
CmwODLHDp342y2+ONdfW1gBHFWW9NBs86ML5G2sZP/+PjuH1c+BsQoxL5LmDee2X+4A6dmKK0OW0
BGJnfAzo15HNGufGVU+zkSW5AUHy5+9OZ+fXS+KNDlbrNy0cnsufv/oomrJt0YRHOcSPC2EX6Ytj
D9OZWRUzjD9f6/cHzPaRFoO9coRpu/4vDxj4Wt0PgjqkX0r0JrLTbnFCrUrTsM/IEWIsK+S1D1b+
/c8X/k9f0vGwjgnXCwG9rv/+B4sw823o6tKkAKpj5XHYR4d0tpnIoihZFep/vtp/+Jq8x7w/pu9w
OZxlP11NDkzNUfBU6M2J4B3Zz3bJaArwq/kn07iQmRu3+s/XXG/dD6CN9ckBlIKJ3wm4r47/yxOs
FzF47LpVJFE4kMDBqZKcSevvLvP7i0ob0LWtkBpo9Tz/8tUQ0VcD23MZFWVJrGfVfebO0EPlZtuz
R7PYGzOioLyc6vpvlojff0IILaydnP752ISP/XxTIaHjtuL4Hk3UJQKYPaYcdG/L51Kn1Jx/vpt/
wQ5+vp38cFyGsAnWXhiNP1/NN8yibi0UOmPu5JzDKy+JKlMMB9PM0E9r6TnFtif8tAB1bhuMxfu+
xw7ia9KTm5rQrSqtsUj9+WP9fg/otLJKMrIWbCBrK/bHx7gIQKEwdSMAJ4XydyGQtUZ1z9joCo5I
+Ddr0X+6GE3YkIWBxI6/+r4/XmyZhQMWrmRNlNiJe0b1UHRp9W86Z5Kvf/5ivz+96+aGGzNgZcDU
yw7347U8VjucAyT7TNkQHvAP8PRWEkJL9Ofr/P74QnO1bQ/nJ7+qcH+5gYwddJPVtFzVVI9XsDfK
wzKRYVzSyaEOpm75EIauHv+JX/vztX9f25kUcskgZGtls/llDeo5Kvda8h1TqD3vLUdApDhkzCaR
Z9HfvBokIrO/eWD+w32FveNYOM794PeXpjURYdakPAC0XPStAYj5mZU32P75m/223pEVGLD4rCMC
FxzZ+u9/WF2Zsi/5wjcGvWkat4GTx1dxGzjnAlRqpJ1APpi8vDd/vijDhV9WPBYgH8850Adrvep6
v3+4KvggVFokNeD6ClMYp3YSHEsiH2gQp0twxNuD0H4sAlD0dYNNCUm6l3xmxGceUYYt4SkXNFmA
RWP1+5vH7K8X8aflgx/aIzvRJkXY+f08YzcQxGeClnHtSZLOLZGPqE/cJN1gbgrom/sQkAmmuI2r
JMTAv6yRUiMqEibc3zI/xJbpardtdoE9ZH/3Xv/2EvgC/hQnHoCuf1Hjfr5xIw6vILdRefYm3HGF
MfQrRYjp7bwZTjoZ7MgYspKuBLIKn2OgudDvRaxpwbTjgPjFhX52tBBdQhpIRuvsI+Oik60GUo27
UmkgFssKdiiAveidQkiGgS+cyKPmZ/T0dmZw8tkoHiaUwgWpS7MO+mk/1RVKFGk4HAAdOXcdY24t
riY6c9/gHNX62MUkyex105YTSt6A/86arRCeMKQ0AkuRW+2T9d36JyJMppoPEQ79vVZmdivsuN5b
FLA0s5DpffhYnSOBsLBcVcxpEjncE+SCVJu3DUMlJMHaDi6sxGlraAYjpy/is4LilZmIvs6ETeD5
n5/oX38XVnXO8aHPj2MCBwt+2XN0Wei0Gps6Mq5LfLPEsdBr2za4Vv98nXW3+PndWadrAVA1jvs0
ywCY/LIO5pp0EOSQeDOczEvfDAv1OMLLuemQFWXj2kfqwG7WmKEXkcuesZR9ixMuQbkVj4RD98q+
9HTiXnt1guwz8cL0Frnyni7jpa1BJDrENBQbyNFr3KYV3zNCW9qtzYuXMpVe+mgBeH1A4878O44X
kMGEaS94BhjHLzExtev8o5ETKQVaijfIEMdGt/mLUMQXbcCXTQ+IoqALctQK6Niu4I1U0jLuZnNB
49G2d+uSmJGYGSNJjn15SzxuMF5mGVRjEjo8dch7oqs3tE9Z+5Mhts+sB/42hWJD8prv1/insmIS
ZLqBQgIJ6V4RM8Ag0BDefiA1XW3xcrXyYBQSsmU6E1vou+g6TQCjAImzk3Skvbzxo6OY6WhHb9tU
l2CqbdtxMP5ME8koZTU+0mmgBbEMuIElw6uhn/M7c5RMXHo+xbwzW8/wjuESGGdRLc02d8vuLhaz
xEHhFw+WlVbfnG7A4hmmbedv8MwhFkIpQjTnkNwMISLRgyoDJTei68LvSpqKTrNhuC/xiAM6wvYU
QL22tR/1doccXvl6uBVZ3N6ZUFxPHs/J5SoWPeN+2HsqDPbK1vYFN19c1zMDV2zd+YFMOTJwDNMl
5y1BCt4fGQN+S+P5q4EBjFJymMIXxRN1j1gHM9AwtIyisqmhIWfar+RVmEfa0LQ0y/jZrSfrVgmT
tuxCdlWe1Ls8CwKUSYthTgQtjIR9qpKIwMTxrasZ19lFVbnuvQzNCePQkODzQD1JWKbhqu96ZoYR
NQaH4sPICKS4LmP54afeA4TOYDMoa5oPOIgWe+Ms5VIC7jaf5cR8lXhTy9rLXDLDybHt54L+PAlC
9up5/FDoUqIB10vUjRkam8Ie7hll9YgLw/YQh4hnt9RSzQErQBB5PIj9llWrc6Ni4A7mhuHtOoNe
PMabvtrVcQG7AKWQ/4hB6RFTUp+cKVrKU6GYeNNxw1BjhUw2d4hq0H/qfuFOFi5BLOsoGJuoU8Iy
bYZb1F7iwNwZ7rLpYOIcPH2mzCYqRWWvo41iD/jQQ2yX/Ya8FpjN9j4VyzODyeecKhWTscUEAong
rGO9m9jHNxMLF3hiIFKeURX7siXYYreMoftp5eE6v216swSUWesb2XQjbskUGC8EwAy9MVOtrETl
vhRa7RBTOnejNo0bS6W3TQk5GCI82hk3fcJ2bJ78MHmQbd/eDXObfaajV53qprzM++4RPnWy9SqL
x9R9k3p5K3y1wvPrYvzKaeczdNjctDG+g4d3XtYxOs+z45w0eG4Gx9W9DpMbg/inC9E6xpc8Xm6Q
/k64HrJXc0GSkj1hMP8EkaPRY83nWSRXLFIInQeMBn13aJltgR5t653unNckCaHWuNYNKnNmjK7c
M0h8sklkIlBRXyQenq4kLtlNm6fEMG2AOMX3gSmgDKzX0JXvIs2eQhetLMk2DE0GVGhdot+wfA1Y
X+X8wfmOMNblkXxysTc6+h+WadCJBcTL7LJCa98lOMPRiGHsGZV538YJQiw23ku6hhtlSmJzoNtH
qsmTLaaAm9KZ+YUWIjxS/FocP0uQ82gqM+kh+iHE5BpR0ERreCo3UB1triDcMyZ2sbUCev5glxBl
1AbjUru5rlfxut/GE6IhSSpmbx8N+pCb2s4fk8k7cNRZOCC47Y5QhGjIEAIRlPVg2bxDONhuillE
YU+Wpoc6OkhT58TpzQ22qrVQJuWm+1lw8JCbHAbjZ49668XtsTTGvGeXTrOgX60xXgO/WB3j4ZGc
COIjTAMZv6UfHEMxeqjqJzGPF4uPdJBxFUVGkkHdJGQHPsOJ08TV0jHXYIT4DbQwoy6GUbsSYDIT
0Ze6iJHplvEh03UN62jY9Q7NIlp9IbNdTEkJMGuyUIPuuvTLJz/JGvJgGTTyif1HEtHIl+8wVvbm
3nCTu5LzF1MsRGGli7A+Dz4SD/ARa2xyabQu8a9G+tFZSbbFSWUeYUURAIxaMaoNchhCq0hQOhMF
nKozY4TgHPYEDeuy/h4YUDO5dvad8pAE2DIWu2Bu0s8+XuoLVbrVnqTt8gH7XPm0xC0/Cir1ldW0
4OOoJQu0CYQxKfYILclbGA5ysuYNz8Q3q0K5YJlU/gPCzKusItCegex9CozKnMYHQukv+0He153O
X7Ru77IkcyMj9YmakcGHOZcJs6/SPi2jgtKVkn3kZTGWgJZI0JLgY2yF1wur871qx3sBzYERl2aO
Dci50Vc2zjSed+epKSgugpB5SZvc5kV6bg33kon+nZW2LHTDeG05xXXhy8d4QY2AhjA4FtP4Hf4o
bXU5X6YJnFdV15ejNbjMI5juOYb4zvCV8XJoW/YF+kZEINZ0UTQd3r2KUDL8WmSPJoe2IkyEU4Z/
ijt9Z9c8/XuTG7kp1x+86l/9ZOyQFzkHgwWHyD0mndciwb3CdAxQR10/hX31QWWDeF11k7EpLDKr
FF04nsXFGRi6z9dtN597FS47ewhfWcDdSGbLV6QaGWpWxuAb2yOCLTWSSxMc3JWDWp35oBs10HXu
poqHktYFYs6ihAudxc2mHpGYqwVgR9rMMS7QfD+GuMnJmMBiCWSd+Q96svvCQpEqXYTwkNneJiPE
rArkQWRYXegGhPtgQPQCaA1jTqo23Wjf1Jyjo2mKH726vfRKJuaxBXW+CuUbkSQXeDv0TREXA3Ft
UL1yu0MiPhtfRullV2WF5w6+yDXT1Xhn0mAoq9UE+xj7yTGeSMuDDwJ25IKo16tVdiTQ7B7wyw+k
ThiCVMi22faxvRvL9jMb0w/Pz07Jem9xlD66gsnljI/vhGAFP3Ol+IuKXpWygAoVKdPQdvEOGJ0O
Bupgso1wKaKxcMVD6zrxnmiRg2cbzzFV25QPkWk5t5w09oJB38Yp5JaOxqdVjueOvOVFGAcFAZzc
vSLcdK6xT4p5P/rBLV3lJ1HFn3nt7JHSoKNyds6QEUrlA2OobpbORYpUFa++WratPT01qCJSnE50
n80dAnln31vEOti4Gemflns9jM3OgvpOEk3p0QPLYk6c/ByhCyupzjsSQicO7Ay+UHxFqR1PKEt4
CrLaPqQotDfJpB5a6GzKMOQ+oJ8G3WY98Bj4r/vAQ5AqLktD3FuJf+1UtJs8bQCY6ImmEcUqGmAQ
RcogbvMyuTDgyQGsWbhBPRhGYkbCrxndHmIdZiLTUZFudTjfznN+gU3yEtPreD3WzYc/uwam8Dy/
bAJO5JymvzAivPWDiQhovKVHF1uuLQK27jWajeS+oz3HaKWpSh6TIHz3Bkm7yD+Nor0PPOPRjY2o
72gQwo/7ztx/pAxFVDL6/le0L+CPcbFuJnyCG/zPVxmO9YjgEHh6/vhKr/tt6MGMxDgUd0i8Hr0J
2FxqWvumLpeDXnR+RhH+SMDPQ5oaUAuc9o75zZ2f6OZaWK6Klmb56kzGWfUEdqTekBKu7d+jN+Dc
AO1kVyXy1kAkg7gOcXLuQWlhgQVc0+1Bl6DwT91yS9P8Bq8G0qzGa/eMW+6aNn8v1OAh50hvGlly
3up1Sa5M1353zPIOcRiLP30khN3yuRPAbdpZfjYYQUwZOicZzPaTYaLhsabeBf9AhvhgdvqMsgYH
ltszWkQzjFYIg1Y7AxkL0vYNte6lVcqrjA3s3C5GvLWperbsV8yB6QUWVzx3ywXejde+LjGWVzPr
HMeRhSX00g8hE24r06uPiC8+jL7QZwgXkIPS7Kbt45u6y87TOJB8jrPrIJueXWf2jZ3hwHEwlZw2
JinrUVMgRhPWona57ZFcqwrMann13C7dETM3yxkry0a0/m5GanIJKQSimW1tl6F+Yn78bXER+xEM
lF6JoJ3PDQ6nPWZlgL+NaexKb0qu7LHdiyI+pZN1YDBkvI747/GBGIcQhfimDqb4UJfGbR7U+6Cb
n9G6PzchoI9pTk6+rw6sZlvRrwIIbV9CH7hDLVDC1G4vbdRjoTtjGZ5rIuElh5yiSu+H0H9scr3m
cqvbVrgvcx3e4Mk/DpUAAhFwm4wgIG8SqwF5q0/OYjyZBL1etEFzhzvmHg7TfTXM+P6X7FWM7QFu
Ez4T17kcSaeFnmadkRScF0BFQSuvtABtCVxzz1a9TxElbYzG3zuDOkzEgNPHIIe3X8MDSUtAaWGZ
kRfU86Wl3BHeCIa6Kr4zHfR2o6/XpJP4FEqQSNVELHYVbBNEbXhf4TWj944n83sv9fru4mdGn+sR
H+/LcFNCoiNMIbYENWsz2uSClFbRbCFxEG9uTEoNEckuIWQxtPmhQEUQtcIoSEXTILEIDUHAVW4g
ECzXSPpmUDyZYpue+7DE51qM6VVLYt0dwV/t964ZWfwMTJ34nvEKXBOM3NDNQtFjnGNNzydKSCX6
pJPjPhtjpY+GSOGL2V4C70D7+lnGubyRILPiCNSZUYJ4HqzbWBoxm7U5xt6pscty17tWEWx5pYJ2
i+Z+2MnBfGzGdDAvCXQiHEb26a1FV3k7JPPNYsWPYTDDpQ3Eu9YaH3fwxnono3x+t9VyM/nKxuts
5WcvIcFtY6Y5DnFk2f2r5gbxhHWQGmKAAgk6wDvXqoa9Tz/L6CgW8vQqNpJH7ZjwlvjcWpf3McVz
uQy3KKPuaATXWNaR1gASuMGHRutjbvIrSxsYqJK4i9/dNC9u0nyFD/gF+QakOix5gNHaeW8VmemV
FU+nkiExa3uDCBIPtxsJg2c3chW7jMKjB9Mt2dWebm4wAV+Mw/ilyNCodK0YHpVvvdaBfPZXwrZA
xk3HJvXfgaNDFWiwCTMgWy4gVXDS9wnoIQKT7qMS47FiLUG35j6Xc1A+VDJ5sSpeWJ6NBv8d38mB
mLr1y97Gz5jDNYyRdAY0DghxS5I2tbfpqDCyJmRJdOPJsCENDvZNj7dom2orvkAW9N4UUIGSbNZ4
RI1qBG4z1G/UZcl7W6vgtpRFu1+Dce4TadHZzXSUYb9wmSVM9zQoyfYNzunkLbd67HAT4VA8NIPH
epZjdhjyNL8UdeI+8IK/dUrfZpzmb2r0OmhvQArucvTRTxTCdFxjBjt4TNRyYltcE2OM+lFW1Hjl
suS3vj/MZ38JvyyiNs5QjW4TO/+CJWu4aAhA26V+uDwbOG4RfTppt+u6QDyVDRX9kBYIsjAmP4WI
ajmAV+6DCSshUp6ZEsZsByfdt2QEut50K5cw/SBE1vtwR3d8HkoEUWXvQH2EV51mVXmTE04Bs0vn
VyUubo4STNE3WY5QqNUaN691ESiiDbSELRhM3U6kJkP8Tn/kfnfFz8IEbVJvjJnLrXLl3dQ205tM
6T7xxuwrHbb02pz0gvFIvVOtrE5j3QOORGB1xFgsj6QNj082UOs8UqH3Ypm9tWs5REccpcy9E1bw
XHxr2BXwbAi0QgpLawj17Gwd7ZoEvJEcUAAHzNjFvDx4I9G6jWUX50V0454XsNhAdl9hTBxkVNC9
TPP0Pbfr/RzY8a7krBjBA7R2WWrb27KZu/wwj2CVHxIliFhFBq2uoMLSsbLtUTw5a9iqZclMoq/K
sWTVCHImxNcRYgDzgqAEcVjtG5FhzEOU9sMtbDc6Y65XnkbU+9veFZDZWqXH/Qhp6DhL19/CmTEV
y3tpnBocPtcKY/45SxxjgrUzN3vYK5AqgiR5QG3sXiGCuiRKvNqSPlK+ln2WvtZd7mo0lNPMyI3E
ewIBoYbROP6GU8RkSGDrkWzVTL2FBAk7l3kXOzvm6FgQUUuZH3LtNFMvtdD044GDCu9O4kTaSnMe
yNkNgcFxFuS4qFdS1V4uw0gDKfDJV2VJc0jAakRGZPFmcHggj7NSdCoMuta835M7RAncqLdFQBSk
OFnSkBN3QMrQ2Uwz1ZzGGPQiXWp6u2ezNzPnG/rCkbcXMWqMAmqp1VeUi2p6sUO4wIi4extuj1Vn
muz23stOIFC6ZCcYKzx3Vf/XVAKz1W7oeL02uYVcL2KTYBY5c+rvOWsL89C2se2e2Cu8hhLIS7IH
nMPee1Il3m1LwZ8c/b/GCaotuvzE8XQmChG13HFAaBjclSOHvLMTjr4NAq4rpiMi6/5L45U8VHXh
8Q/wQNg5Il6NvoBGiG/kZ6K2ZhI95wEyUdRZ2tFnYmrK6tpuHX1bzkOu9jY2xGM6jl4YKTcFrzXQ
d6SfrapZvFctYZ9k3pO32Vs4Wm/m0XPIGXUrB0pU4YpkS3AGYQpKN0N7pC1fkR2cYs7fMbyswg07
Fxm8/ihDLCbofINdTld1i61yS7l9MBfjbgYQQlYBQVa+f7Ct6RBO8h6t2fTS5LSfQ/PDILmiarob
Vcj9qDrMAr1kuQnN9jjSYr7Do2IBJ0vNC37tV/DKzwSkfAt6sewKf1peuzLbOgHdSJBkwNYXendU
XPQbdvNE5UNgLpjXnIbLWsSne6eRPqXmV5VOitwaz2BslGCjo4qPsVzbSxEl6hMB33E0pq/oA73r
Bnk4tm6Nri5pb/gT54GWefFog/B7FqbMj4Or34PeYetOF//YctreUUKlKEtbyz/jVsbmUfgBPzFt
yl2n7Jp+XTHiSDw4IM29u6ksA3+bhzCxoPR584EclCDd1HLWvCK4De1LLOL1e+JMSUtuajY657ab
Kptewzpu3SP9zSeyVNFhYksuVLCt0566oPEJG4ioG4eB7k4ZHpommJ3LrM3nZtfKwA2jVEFW39lT
6/kXNZ5hQu9qizgSHpiAsLNx1OICUqXh3sRAILyj1WQEzjkoNym+F7e4MsdEeBeTFHZz4ufNlqMJ
pGrZxrrnc/t+i2wMtQpTWNQcybRvWtJa7jgx6+SxL+fSviw0+vu9Nxr87/w/7J1Jb93Imm3/SuHO
I0FGkAzG4L7B6XTUy5L7CWHZTvZ9z1//Fu1ElXTskuBJAfXwkAMjLdvsgsGI79t7bWYhf2NZpel2
qiJzjwVMcNU4Bh35VJg2OkSuU1kr9R6ZfNmkpbrK7WVWD6kaG/sS8m2bHa04W8ajn4NgrbF5rtPE
ANAj/zx4Xh3fOa1K8uu0pq0DxBCQVLIhEK0lm8DLLXFtPNBAR/5lGIUBUSSXqOpdqplNDdYZwtVG
Any8cMucT6KTtreMYeAvDfmfYq8QKsBsM4XZq2bCc2JE1B5zwTYwyyhv3KVW1RzRka2wt/F93bW2
T3hza3aItVG4se6E/kTIN724v3GQfOCTyiaLBTjhU2q+ZfLGxOR4l8XgZ8c8Mt4ZcoVV+TFSy1Fu
d5bLctlHS1RuW9FgTqkNa6PCGQlIxOvdrM33Gc49Ww6vV99ILxOQ2GE3BIXEWkRZLfqYt3E0HtoR
5Q67fHA9R0rQrC2HppuvCnAwLOpixoLbqvoy04pCUJR55iaf5ukoY79l02USmKak0+4DKA/JjrHM
yj1vi/bt2lY59IaP9NSkhmGu/OIr+aTzvm/cqzBI08cptOc3wjbyzdBCDTgb/RS4lljC88WyHnpZ
oPlxrfiAPMOjkINRn5pXG0DVMu1BhL28iJki6ouJDdkZ6XPfs5DomxQj/YNsJLsaCnIOVzIvRPOW
zWfDQ3uIaJ98TuNixAxoWjJQ4ZZlGp/OBtYH93SOK1azM+WtpbGc49IqskRhKt5pdqp3mnG3NVJ9
cIoFxgOdWvmYUUWgcaY7uaPDMb+DLmXeR8ji32Da+qhWhM1oI1nOpyF4A8mvgmbgz3d5EwAwRou3
1bKorv2m0RTrO/82NYAsKOXxnKw5S+lOtulw3hh8Tr6Xmsexz7qzahjLK3ss2hsVEJmlqVCy+3Yx
gqGB3xC4+d62AnWpq/6xSWWGbdg/13gprjDceAQsqe7GdHgIkBdBxeJpfwH9Ewe43CTEh4ZghQ3d
8aE80E1U+8ytg3jnauU89oJAv60wBTiWNoWcsk1Hb/5S6zQZN0kgJNv+JL4j2Nr/GDlz93HMfD4T
ynoj+Jeu1xCW217RGWKBUSwXFp1js4MCk97gn7MOrSiGb45bt2+KJWrvRNNfJLambmR7oz5SUKBq
5TaKQhHEmjVVtVzUJxIzfaxEfr1X5VzctE5oHRuNDgDnKJ/mLYLn9CxPrGzvIdTBCG0t0eco8Hyw
l1CeNh19bVqwFcxlx+8RclUTdeIIi5NI5eUSUTMk+GWNvoY+Ai7Atajuj7gQh4aIaEm6zoOyCrYD
qDfPaEgamnpRIM+iTLJn1yIDgjsWgJscq74OxdA86jlRN0k6fO8twkPZKy3n7GnCrS6DLt6pXFjn
RV5O57XHQtRNgXTZMbWsYLHcM6ceYwHpJ3DeTFKPn6q2kmYXDPV8LY3l3hcQYs8I2gCKvhT+DQUc
HwRTcBzc5cj+LT60Vo8txppwVCjxdvaK7k1DV4zla1weGP/IIwyokjqL1QcAw+vOLXDVeegyEjfT
VOr7IEYBAJAjOzfNYI5V0gfHnnDpRy8mbdG3ygte2fO0iJZPqOmoaofUHq0EX5VwgnYXsexnR9sm
6UOPIevj6Mrwxk3jgW+zjKjjePJWTuZ96q31VTvPYXy4dryzSJHfIsfDecECn71dK49pvKizIEr7
u6XqM5YZWcD4j8x3NQYtVJ/ie5YU47apezjVidQ3+OZqqLQ9ClTd9hyHnh7N7mlr0RLfkkoEqhs1
8AX2w4O/pirT3D44NcizoBgAzmKC05N7IeVIJIiOiTUs50/wx5I9QpJ3eQ44E/gekwmekLkibruw
rkoX6T7LBfSCgcQpaEE7wIwr8+4g8nV9IwSInZlseuoq01XKbrzd4Pe6pxSOLcTK7gdWzoOf42Eu
W7YToqcdqZDdXpSQ2Cg1zWyZw1zM0WXb1PHBDEN4ic4D7FfOnGhGwwc4p4aVDcvDYo04m5hE9wOD
eAvuBimVZfZh77yF3fAIOdE/uL4d7mgI7ll72e86Oz1Sak8ucjN/rlq73cPftL+Lku9RrMbY2Xpq
BopXjfYGSiWSQeI65xy/jR9diCU3H4I8yClY6jnmb9gJcyUk7pVKx8agH/mSbWq3EJeZYFtdDqN4
O7VVdyH7cb4M+TxvmqhPj4ZqGkX4qb1ta5+Cks6aLW3i6NJPdbGNEGreAASnhk7ZeXZ864yaIpsQ
tl3bwlco/wy5lUmdYwy0BHIlJtV9kZGNW/IVPDgwPfazyPWuovZyTS4qtWArpyQYQ223W20uuwJX
VOSGLuxBPV9BYqrfuQGbWGwk6UfhwXon3auce0vuhqQsr6hiA3poPpMsmt+BzDeXXpLHF9J27WPd
CJBNvmNfNrXlXwEhrL9RPLYuY1GHlzZRM5tAxXAew8S6ReElgj3zGV0H2mQ0fcJi63YJdMEZESFm
FNaM5RLzgqoUL2lhDlIKF+J/6nZ3vVeAfo1pW4Rs/N9WovLvAhSneyKE+ZiHy7SAb8nKe0tWX3zV
FlctoXzlgXSW8qir0tvHDsgKeEDdI7kCARmNDfXpymN6zuWlN7H1up4pc9+HY0RneMnD2t5irjEX
8OEo4bJkpAOE+y+o7XQXWHo6o2ZiX+gxw9kUcAVFgwArGals4gluW4BQBK9tmnn2L0qCktYmd/l5
ZqaZjrzV5gFnWhZukyqfdpEGHUMnU5RHgrCZA+Ks28/I1Y65nrs92gTetthtmg8B9u2O2odvoPCQ
kdFuqNxZl1MjHGKEVSK3qq/1OyeU1t+Yrsyxa1iTDXPkWO8q12vfjI4j3hVxL6+bQjcXS7d8SGo/
v57YYr1Ridtc5CRL3ouc8KBNFZJQ7Oka/ixiAchikMYNzH0Mox3g8WtK+9neZWNobQbK+OV55hXM
8t4Q2tSvQ7hAO9GFzRYInNVvS5cQ6VkVEfEVcgneRfBj/1ZpYOipCL4Fvk+noeuIqMc6DFEOtmVp
gSMv4+StrGbX2aCKk/6OpHuMkJ7dXnYtTncmNNZsmbugAWPfOCL51eAvu0VTT1gQcnpUmLG9lne4
JCP/7Uq5pSGEMm4bCOXf1hT0wNMvdmO/d9BUsHhKvPDCL4CHsCP31FECUcQLmcdgHCPie3fONBBR
GQ0Vvkjb6cPvFhl49EXhOsNJTy+kKuxH1Y71BdFOzA8uTEI4V8tVZegBAg0prstRBB/ksjxGU+HT
kaf3nbrMYxB3rtKUvA01WelBVwKmQURi7IG4yG+OD4MdU+amNsl1qftPMYOcauIUY4MnkxNhkuvv
IcqnbGyqKs+3qK6KWxfFVLhHhMasx2r7aBOhtYllTGWpV8A+QxnAFg/zOt4QIwIb1iY6CwmS72wG
T3+ljBcf4Omcta477qO+aK+zBN59k6UW7SssCkiyvY1lo25JGtccornJzyWbhq2a/K+QihE5IKY8
ywnm+JBg0Ts3QCvaXdbVzZFyFAyYACEEm12xmespvON+oyNCj3cJu25CezqWcEMx4hxSoNwbsfCQ
gPpWu4UuhiC2mkjjAYBWsfPy0bf5YXG94JK78w0Z4jSXQrFcMK/So9V0j1lBUfSiP+rQDNrkDD4f
bkGXnLdhwRqdn1n7lkmaBnJe4wnskaiwIQmPg6dUs3OtcdiHCEsOlP9Ev4WPeT/SZjzgM6A/pB1E
WJP7ecC2Kfj4r6NPuiuFuO0+LkU8Hm1VZSwc/GKERiiqj6p3aahWpaM/NjBPgVY2c35NInNyOcKx
ajcs+gJ6XuyXw94admJo30SKkmabzdRA+6KEW0EB9lXR5S+SS1Q6HmBQTRyRRgPOz5/Klcu+c4am
/EdOv/jNjA8+9zxyyZnkKMawRGDOWnedcBHPCRnpvtCs1zSCu7bBIGPYBR9H0NmM2Amo+jobTneG
jiSrsWQqQPkBspX4GnG+fs87CKC7FFzd+FM//D+WSgUQ5itCiyYOo+7//C8i70gbhfl/7/t7KHOy
9Z6Rd378jZ/GP9f+y8HxtCbuscsldArx70/0jmMB5TG0v+iJ+1h3pPxP459t8yOKpwZDHCVgHID/
afwT9l/YYCwE3GiwpYuGV/+J8+/EJ6CUrTFfYDJcdcc+EKDng9Mrzdj6to8Wl+nmEVM3qitQCNEr
L8GJBeLnYbBfIDyH8uNYJ4eRKC3R+jrsSxGKXAkUNefN2Nl8fMOKtsWsH548AUSBM5yP/yj6/A7T
Rtf++1/SeS509m2Es3hXENhKqVCXn/qVgrRbxqBZgXemBHq4C8jSoLhiFTnJHeROiG7FcNSk8WxI
MYAfRg8jqi9iTwd+unU6U9YUZHOPTZFT5NTz7MkxB8cZ5tI/S30SReW2MwRysfTsRCBg1MHo6dxd
jEaJzZtwmFuC3aTnoFAIDDNKPpuxEv3QnHWsfB3SiJfesYctAAT6Yuzd3ViP8PTSefxq29XA8mrC
+zV2iAkdjdJwYMk7yF3GTkMv29E3uac+NTTg45GwFotAhO1kWaIPNpQnECkyh9KntrfSxH5ujlOR
hRN85LRQwUewmt3yHk1E1qjt1LIxZ40T8+e2De7G8Mxyak8lm25YNDsksMZlwJQ+FoCaKACIya+2
VsAHPtggZ0nBjKCGy2j2WKPG2Ld4nrOzGuWRa4XwGdsAINXcZYfCuRhwxcJR8MCREvUOuALwo/HG
8TPRvPEbJD8XeT8IWscpFx5sYDs3+WXu2hB4c9IrmfNMGu+TarHXooWr7fBzG7JAP6fjQNg88z5l
sb/npGve2nlXyHPEZXHM3LnIhp6mAkC6UgfMlgQBX7517LYixaQIi56ithcn38qQPeqW4jdMdu65
WCE8jt8cqqCiMzam0lff+Vo4K4G/W9CK0qdSOU4pZYvdgodOORsFstZ/TB1bpoeKdiHlaJnP+Nsz
rD8RCsUFXutN7Iwaqa1G+ntJVR+FarUIUV54uhANsAVrqAqbOJdaEJ08FX3/UNFj8q6zqi9qABEz
B0wFK4ibDHC/uixt26B4cvFUxtsslWmxQYNYqX3utwrY/izHwUHEST2tJDALiNGlB9QYH34Y0cJG
K1VUJWEupUHKAMeu685trOuNux0yhJ97AA1e1QAvigfw8Vkiq2gl72W6PMAzapdPhq07O9smdXrr
Pk9buqBdQ+H0GtxOYu5UWUtzg+e8EogRiPJ6EDF7mxsXt4/9FmGcRwAF2QbiXARLfpw9ZECuV1G5
tjuiT9AexSF2rTHIipt43QhfA9EMPW767MLHmjQbjmuaUGOfbrPGMsD6NcIVSmZEk87ndY5B6yLx
yKe7QSBG8bnXlWfvxrYf+mrjhsuyJo/V9ZisQU5trI+VXXnNJ1O37fgGTFOQqd0CGWN4aNKJyMmN
9RMvFa2oqfIHdUoM8HjeJaHvaWYfEN9dsOuVtRKs6NNJeFbRT7rV+A/squ0RLwwPTo5gtXogsE3F
5oY5q2wCWswyzPo3AZU2QFp1pefGf1y6ugOyVcgoaN72rHjE/FCXk0MyVqzUBLWgqYB0JYMOk339
E99Vmobii/7B9Wp1QiOO0pYXgRmG3gD+q2QqNbds92PAYMDDUrZvIjcaZ0KKHWeTk9MaHpamDpoz
3XbaujWwTZKLRcBS3sP28INd4yPFOk5dCJ+s+cEqs4TVV+cAogugT1A2XSQ1QNk2va8DbGIdyLMi
hGQPM5bHQY3MTsjvw9dGa3YO0C1G22WpCkOIKvICQr9UA1scBlZJcT75RBFtbgwbMzOE2RtT+M0Y
XIcDUCD602Omo/4Vf9fzzyVfFV/hIyI50kJTh2f6xKmDSnm1+KIzZLEZNvs870uAbN4Sf3j5+/Xb
4/gUapHbr77pkzUj332ShR00iSVNDeAXGehJ8qTNH32W//lIUv7GfMTXktrB86+/pjpb64DDiFoY
73zJp8vaqs/bxm2unMgZ5OHly3pudFpvn8X+xcYbjZwN3uDJ8YIS0dwCZ56MuokYqpgvPH2DsgQu
ZwP3yENrUzqz9SUNqvGVJ7fesf8y5v04NGsCZhGluHued/LkSjTgXoCoYNPRjd8nQKAPZBdbiGyQ
h7x8lb8+PC5SYZKgF8kHWqrnd5WPtUsuGoeyuya4nSOZXgW9H75yQb/ey/VCpDIOAeraP3WV9hA9
Wq0omDnjAg61niouBsb8R8chAseHn7JhCx4doc7mPx/jH20E/t8kfMj1FXhhqf99/hp9z7Lv7VPK
x4+/9M9q3/uLrzuPnZW0R9yCz9j4Z7XPTyy1MjYVfh75dLUv1F/aZkVvYe8mzNbHmvlkuW/x93jE
rJqV47JVsP9kuX/yFoB7cC3eQgYMo9Ni4DwfmsWM2ykwMtj0mSOAMfvNJgxGtQPAZl4Znydvwc9D
aY9UOfYx0ju1rNOEzAlx8KGnBXO004IqHkR4/coM9utRwKZoZSzuGp7gH37HJ5vruqznIa4pHia+
QtvStMQmidB/xTn7m6O4Pv84SAf2ElzS89vWA3uagwwRAfdpOeaBYqXUUc55MpZ+s2mxT15pbpmG
caCxp/NSs+07maP4FNAQyyBK+Xr+VvdXqM+oWjtIyPptIokPWfRFlYebcs7IxWFVkbMYD0tYeyR9
r3TSEmqqda2X6OHlM2O7+XTy5MSMg8ELhz6VQU+f7hK7iEB04ATUWVFWbesufyhDasrGj8YdI2lm
d8UC++VjnlipgRxwUEy8xsapyiFPLfsDGIUuSIIQMl2CPI06NFU72W7nCfKl6+f0Uz1glWjIR6Jl
qOg3tndTRGQreVRHzyn3EdTthv7+5fNaibinN4MWp3aZ2KmVcVOeDwZWZCzR2oL1dSHmeVea+YBQ
QIqdTnoUmr09jDFxM7N9v2TTg0f4JV86U36g+U5DyFEYShIWUYuGZx34OiTWMgw1mnHS2Des5sLP
/eKKS9+Ry/2AeYtsFTR2G9ZTzj5oBTLvBuToa2WqX4e4cXmBfmAYJGrak6saPd2N7WRFkCxgYSrC
885q1tG7l2/eOr88+Qqvz9TVPv5z1gEIzeyTF2lJ1ey5AEVReSHqyUpM4WTBebuqVKvmL9GvTEK/
e1YMTJLBff5jT/78WcH2Ysk8ubxRUaa3Yw2v08pnVEIz69+XL+13N5AFofJAPFBK+UEteDITNRn7
pIpg7K32FkidFi3DPpHFa6NvvUMnd9Bjt88LoS3eR+fkDto9yuIEP+h2cQx7ICqbt9rHdZvGyOa6
tXeObhnJRY+Qd1Ua3QYJXobFG/GyXA/BPhr0eF6lD12EnSiau/wuygFzxoh+jgiQP8O3jHdlKPoD
uXILOXOyvXSLydpn6AA2qKIqPFG+d+6bIHtl/vt1+jOUtlbYi2cxQE696fRhygnDLAC/DIIiRg48
6QuhI0An5ZZCr0dRpb9OU7yWf/zoPApqnudarA6dlc31tEIrKVS0Ya0jFHYqAq+GKkH0SfnK2P/N
JMpn15U4z1wKbmr9+ZMBMk60KQsZkAaO1pPv1TydLRMV6WIwHg3nOToETGivHPR395TEX8uyeNts
yz45aOV2+AQytlF55BADPiXplTB++pANsj42sR1/6NWcHXyNCumPbyrf5XVtqiktUqd8frkp78gy
kuSwnXtUrewSQdnSA3vlffjNC274LEIwXyuZ1umXCSVetu7WmIxdC8+alNNR1xYgCqhirwzPH4uj
p68e6zebIWLQtzBG0D8/vyL4zCxAOnr5aWN/JmpzB7YPOzT297GBPOqV7UOISfggiI+6m5vi7Ro+
SCajL8+I9czO8OL35xPKPPx6RfKHt/vnyWkflheQd2aH5ydnAqfGt87JLT384HFZcpJhMZ68/FDl
6Sx3epiTp1p6HrG5neXgMDPgCWZqRjTw8HsuRBWnuDfOSRNtryyAwW/rDANdScd7FwPEfBNPOJ/Z
EX2dAHUBdHYUaia7P4g5/8Qnw9/jiAjfDAYBES3AHJliGh9ygtj2dm++v3Id67N6/iwd1sFynat5
9alKP79dTMxz1iAZBwLh731Sn78RsWne8+LG1i7W/WOHzYn1jkwt+qE6cbdja88I6VcKfAXH/FPV
CVQTDi+vzdde0xlMaTNvUITaDxkNKQuThWvX2950qErSeMSsQMIVyNdwiDNnh8GZQm2P0HRbLzSm
X77AE0gO98ti8USpYl2tMWfr9cV5MtuA285H3c6At3v8bGVcjp+4rIwOXQQIWrNqZB8zbI2xmj0b
nPE+JtczNgXREjmwy9Z1XpmJfnPH6VdYK+GO0eka9fyEWlmHJnVmnHZ+OZH4o/6mHLR2Kpdw7znZ
/Mrh7BULdvKEtcOVg5aCtshX+fnx8i512oKXGRTJtJ0GGwOiR87NlIpt3+fNWcqCkqBF0nIav073
ZZpTtDXTK6+lXNdNz0+DV4JJn/Urs691+l7OiBnXHYW/URL7zGilCGF7MrFYbvdXPXnfUKgX9xpF
I3XXpcNSuxYtu7z099W0RrcTiv2lkiBT6ESnF3FDumMmHANpf6hxBjjfqTdfvTx4TidVtqHUuBzJ
K0KrSZ2WaWwXCukS0CDxmtk7mEJ8zUKcLIRIpa88pd8eyV3JdQCk2PacrGa6uq6aocYNLUTxd57n
9VkF/WNrIqR1L1/T+kI/ew6kv61bRbRvkoCeH6v6J+8DEqzZdhsTbuPado+fzyfjofeBDLwD1F68
8vb9Mtbp6hnPZ/itK2lqhc/Hnr1EfU1yGCuZdllD0QakaplzVlYod9Cw/OmVgeSDbuawrwdudlpu
AvEy+enIZBV4C0RtYoSavV1iTbcyt3kDBmu5tCOMti8f9YQkxATDDLOWsribFNVoYT6/xslZrA57
UroFCrrzrf4tdrrrcnAQL5jLJB4vUk2WRjResa575aX6ZdTwOsm1m8gVM3ROa3nZ7PazGRf862Qq
7VWAYBOSS8rKm0bTy5f5y7DhUCDzoQFySEonJ/BBvIddrSWrmCyEATo0BqjMVOl9UbV0Xlb/zAir
5PDyQU8ghOu91Q6vIDdYsrhxzMncNcgmd4O+YxHMpuysRtC4S+wivKjHMTwrUwlDCblPorAqhp1z
RfJ5d2uHvTlvwvTdK+fyyzy6nov0uHrqRZqa4/Pn7EOrp3E68Jw7fLdS40UEloE81usxMGboFM6q
YLBuKw8ODQtNq4CsZPXXr5zG+nl49v76FKmZjmima4a5d3IaFoorq83yaitYXd8xlVTXnqzKQ8N2
a6dM+C3FiXgWNeSzyWSybz109mfdaM87Kgfu1ylXZz/O6P8XQWmmO08ezu5L9+WfUKE1Kunf/0LX
1n3/9h8P3ZfupA66/r2fdVACBv5inUzumebju1aOGMI/C6G2ln9Rt14rdtRPHM9n4viHd6ztvxCr
sv2jTmqvA61FGxP9+1+2/xfmcaoFQJCphGo+on8AO/6RJvRfQ2k9IghvlmVKahoRvjyZuTJywgt7
TN3vPr253uxl5VQi21oVGKf3QOKr9AudONz5RT2T+rfrJBWEaSvKwHoMC+QAArfglOoLhDnA4VIj
ihp6VZ6h6HLzCiZomRJj+egSMkniLfeKvfM21EiavusJVeh9FrEZ/OL7hAx9VTh7vJsQJD5MnNxm
I55tncpt8tuIJtAIYo1pPIX0BDMiv7L1XHPKIb7Y+RIWRJH8Ldqh5O88eaR3P+/GUwHF83mPBg1Q
ZsewVWVXzF1fodRPl4/azlmze5H/PRghSxABmTuZc8ycoW00bggUDqD80YjHf2cWqrPgz2ZAjq8p
sa17cVZwHoVX+fz4S0LqIVUCAkbtVKXAlehPQkUDayjqBJfaGDbdjqwL/NBgeQQ9wjsCcOZWssam
2KEuOm81TKBOqFVj32Clq/nZy/donYWfjCNq8eDaoOGSfwU5m2H5/BynKBaQeJT45olmQOlLeTbU
9SHznU6tQtbO8z6nrhV0r3z+Tp7NelyHAjF9QVbTa0Py+XGrfi7hzCv/Wzgz5ohusaqsxWURSKh4
YxL38S05rV2HRDkqqcW98klc12TPL5t1NW0KVvIun6rTbXCIUlVYU6S+Ccr5NQ5wgpzcL7xIojtH
eayzm1jYpX2t0nruH8i6wGaxaaOYoKVXzmSd85+dydofpfP1A6AuXXVyI7BwWsmcFsFXwpUKtzkr
sQoH814EoPHns9lvJp7Ky8/814v3tU9nx/X5PK+bi+f3nmiYIEtmq/nmeCNv+WG2SSFODy72eloP
8PUdYr177jpuDioj3ue18diY/YAIl0jnl0/mZJPnwBpljcBbwouKtpDG8/OzIdIj4UPYiUcMsTpf
W+/R+kLkUxlhRO9hMC7ONs5bENibiXo2Z+Wir+kx0nsJPjJhN8WDyaO8KYiWLxt5nw9x0T6+fJrr
fPr0MdksD/k6Oy4OHeo03slcgo3JbywWEY9TAz0SDVafWtwsaxoVG8CpUYN4qGRary9NR4YSv+C+
6v/0ZrFqgMoNbsn4ayvt9DT8Wrbd3HrlY0EyFHN4wuyFJWyYrW52L1XgMu+3Yd+kqPjxIGQrCqlh
r+CTnQQgrI6YbdeZH7EoitN4yYZLZ0or+E8v364fRfDn94ubBKKTQjlPmO3j86c6qbGoTLGoxxai
ksCl27VV1kOx7PDbUMSeUQNthc4HflbOkKnmnZ8us3gYsS6dt6ARYa3ly2LNl3lUF12wKUj+Q/De
41jK7r3chKi26SxPTIlSICIqLqzFZPyreL/G+jV49clWnJkK5DI1Fm9Fv4NSdk+Ws4zMglitofqs
XSQyQK0sdsw1sIPegJ2yFy2Y2oP55+yZ9Q4/639MJxXJUfxoGjsFFKcfUXO/9kI7p7O4ZLWBHwow
NA4t75dhkU5pu4ZIVZ+rhrcI71ib+s61tCM426ql3lND3hiy5X0eEYMMo5M1JtJAJvzRuw+ps4hj
kzsJ+ETRtx7uCm9dIEz4WrDgplS/eDxlqwxDaB60O9xXTZIu0Jjxeqfs0bL1oxVz93lAJWEz/KZC
Q7u89/Np4tkpN5n5pSUbpvN3lduq9uBpQuUIHp3CmAVG/ePwWD/EDCOznBA3gACwLc48FsW6NugI
RU+/TMQ61BWmoMZGbaQAo101TRogScvyhraSCANcIKHDxxVaRxE47/FG2Awy7YesM4a6KFmivDzY
T6dw7r621goxegnPpb76fKyTF1yEtqmyz4udE6W4maSlYUmMZVJm55gwRiaKl494OhuxnWFbRe4B
q1K+3adHbBurjXBTj58UldK1rocYi+lPtjrl4+0Ntet9DhK1MAhH2XctBEgmFsbpy6fxY9/09C1X
K85euzQ22eNRKTi58mVNzkN0k7/P0Zd2pK5SKRXfUZ3WzEYRWYf2vgl0Gd8NQA+YcarILcN96HcS
hwaN5JEQ4E6GeHID33uYFJRXorVG2xvuiYmmIl67y1ReMoiQK5FehVlv4wQefqILK7IYh+BqWF2c
B0narW/+QGX5dt2ZQsNTaYPU9OeG6b+N+Tyd1yiG0IpjNy3XPYH6pXGaegEt3brV74a+sFjE4sSR
LGKHZR23Doss5xjZ48SwnVID928Tdj9WtsKr1iGt+mSUwUMweeuQlnW85M0xrqRap0jAUJaNV3Go
2vhsARPEWxeM+bqmtmc/5+3UNvypV0avfL45Rt6BLIDPJrMaT5D+yslUXasCKm9SyHd+FynerQ5y
PSfQCWzSvLo/3mM21jPnFoAa4xVnrlynlKaq+dCIyGYZb0/u+lslxIj0S2YS7RzjEV4qop55LL2b
oJ74U8BG1kucaZe2h1RADDpUUFYUDXG+F1zuK+PzZJXJpdFHcCRyLfQIEPpPLo3ERHx1yNveqXBY
Z6quqRlaAHLj8mtn+Skdj7kra0TEsli/j7kobR7I5OVZOO+X3LO78GCU6Md3rFIbbgdhaIrRp4aF
2QT8gGGIOSPEXGa3nmnzGMtqZFrrWJFwwLgLLP6PPZbNrchDh1uBQyISHX6cPuGVQISd8H8/7886
FaZfXr4JJ7MTevi1H0jZ2mfbSe325B21x8XxZq8W1LY0DLHDz+WtjPyJegg7ywjz3ctHXKU+TxdL
6yGR41H34bNkof47WSxZCdRqr5r027a3GSHd3CE0gTvbcX+chOQ8F9YWId8tUno1c8OzIShYsjDp
cZfGZsq6O+21PqTHoHN8JgNeyOG+yUr+FC5QXnygrHyo/nlsYY0lGWN85he8K7xF6+MgpHJ9ECLB
8Si3ZoZWcW8RcMaZuClWWyy53bpPffnanR89gCdzIhe/fgSYJGyb2vMvOyqWg60IscS9hantYXfp
+lSBBx6Rmt94cnGaeU/KrwfAkVY/TJpNg8u1vrCyXqEtr1jtiEtwqcK5DvKIFPN6LCeCHcDO4p/p
HVKvNCjhb2TOL819XhLt+WVc7Gy8dQbbmpadnxRgebc168e2P5AP4Q83TR0FE5rj3MrtK2WR4rIr
SJ21t8nqdkT/Pvn1gqy+GBr6PKATBl6GgTi+OdtMwiVF5EB6S+88eFk3O3BIJrsf4auaMbID1m9B
2J13kWZlttVENCwL21qGYnU+pXPQb2qAFd5hwP6ldi4U3OXt6JUyft87WQibz+mkvZ3Zn6JDBWIG
WsLEEpQekaO4tKTqdogcx+UyMIWFD3a0I3kg0N6PrH1FbK7zbnaHMBXvTIlF6i0lPtVdi7YrxD1f
DN1/cxvPa94teghhrlVlaUftGzMtWXoWYPWaDkvp+FCJDQCNNXW5QYroP9o50LxvEeW5YdoxVOb6
u+m7EbpoisvYTo4012rgNuwD3Mw7o+GUejc4ZUSang1eJdss+h75heq4y5Ot/Ma5XlQ5MKSxF2LT
eIOAoMNdVhROVenz3gRxlF0V7pTW4Z40hW4crkY3COP4EDj52Lv38C5Ufe4lThT6B8aKBxy8GhYi
gLdZ65MnvAmF49UdXMFmSebzMYSfAYoizvnabFNsd0ywQ4V99yNeNc9tzxkceA+3SKdb6gt9xarL
bLpZ+ZN3myFV45fu52+KOIYpvFk7LhxuKVunflzoD8gBJXpThfJoT0JoTRqEm/b6bCoSmyhP1xnW
76LlipjLCZXLR+XLFCCJN9vEjYwb3iJigZZwB24hGTOAcErI6jylNu4Pt16i3NjgfjFrTUI3HdGF
73UYBGK5dJys5U6JuWbKvmbWriP3UigQmBlg2Tq2sztIookf7MeEiQB+b4yBCEcE2n5OaR5AGci9
FUZzDP6uSpOVQdNZwi0+ylAWHC9PMmPe9dCAamy2WnNnJTGgfEFwRUbrP8L5s2TZ1LVZ1/TQyrj6
bRXZhfIOdA3WOwafPOWXso068VDkhI2wTBi60CesdASlY+2XgvXGGYEGOX+u+nmpEdJ4bl+dYLwC
am/agKNlkc0mk1SD9fHQJY+k+8HOpvU+F45JqCWJHm6bXOnVfuR8r2s2NPVhdcTwj2CGnHW9jf3I
7QVP0Onr/n2XFH1ccL9EtJRnUY9Tcvq/1J3ZctzIlmW/CGUAHKNZvXQEIoJjkBRFJskXmKgBg2Nw
OOCYvr4XRN2ukso6s+9j272WNEkkA4PDcYZ91r6N4OdxKAV3Wq2PASuLTxD8U/eeWvO2wAJtbXfe
Xyz+rgI1yd+NI1pzDBaHCH6OezECyeQcf52P1kJ07xTccv7Oh3sXPEootbHYe1NMAQhVZe5wLX6t
HqwRY34l2vzt5NJh+XkxDKtG73/FuLG/+tufRA/RR9iFth5/XWrr49v/dZE/vo9KgStvQ1fVHIBD
iX98lyBVC30qGrFw0p27znxWtkFVbRAYQdbGO//jRkEaH1hqZN5GZ5fgwpfU3zkyh+l1F6Oe5yqN
LlM9GVVYamwa5oRI0flLe9mC3qz2NzJxFWZ29x5/XMFW8QSxr32cU44kf+n2qm2CyblYTLRl5/bH
rf1YHsi+K65P4BX8BN621Xbyc4Caoztmjt4+JvfygL9c2s4O86cVpZ3BmdTKxXZ5PxbSioqFo+Qk
t9/iMBzCz6FyF6yufsi3Q/+4oIzVMiCybyvBJOrBsv1Glpcro6uzOmW46PDTeB21PNMxEw1UPvqJ
+1uModu9O0HWsHx61I3byeuRYPeup5a9/UJ33L54Iwhcrkhjb49DvTKzQjXCBFk+PZkqq7Li2GQR
vxejKCfD5aZfQme4Fh9rhTk8eC+nX5c8Zv6Yw5kLIfklvAFaPrxUBQqr0+jASLafiNzKDajbWQOK
R7vPUj7cxxmXlGmoFLXNioIBJRtuU24uwxbnFhdN6LoVehgXD8oIu0sJv+xKxH01txeDB0wBD83Y
wwBjl/YZZcOtGc7350PX84Wg0a/OdWf474KKIXhjVtihVNRRy6/Oo4T8jJpNl3y6kzM684zV0UwW
kC7rtvYBuAcUiWfRuewwEVAnEx2qmldsfZjh18XbpBivqvnVxg+O/Qavq1bKi1/lZEzEc13i8wGn
Un1dvN4TArYJ+Bf7JH4+M11LU5Xbnk4yXZ9FHrXT8NSJCQbkxfBx6hgN9FwigUmB5IxkNvX+gUkc
cDUMRHnb5XNmta0a6lXbEv+on0YQ4bgCjqFFD9ylKFy+aBY4398VlEKtHbQr6spIZ6EfgMMolqC+
FcrRfEewOFsOO/qmZ119FFlWx8cj9ci4GAzWywz0O79j/Si9paTlVA2BXkvqpakjSX1rhtRwohkq
ChP+dS2D7XkCAAIWaJ9JlIaguoJ04Z2Hb3LMZSbX2y6eKRh+qw+uiSS1+LJqMn4cRh1n+ToRnqXW
FSQWrYtzzCQPRcrW8Lq7ZfJNBMODRxlrSQ8zhofo4IJJMXGfULrA9W4XUgQK3rxMOKTkvAxjbv5q
eStnFTD8yAWlWbotN+1qh8X3cSXLoaUSLQq7EOPVtPp1Gj7I1UzWI7KfgarCqro4eGO/ZX2BB1i5
AiUSjm0ZqcZi8ye93KpUVUG8SmQd1+2k3oJ4yTvn3ZuroDrDF1NLevTcth+sHxNTnXN64I0mmITs
0TB2FhZVTqifqUhOcvhsZ12Z0af3kRnOn6aQ2Kb7Fo90WN3XPo0oTZy0NGMd7y137eXz6hnXa1EU
ByQcu8FxEH7vkBjGxjGscrAaLuNbeDaEsConOlO4k3ycyce97BTAOH/v+wKcySH9ud1U1bjtfzFT
c3wh+t8e3qJnIBZa0c/qfVq6298xgoQ30H7Jlu0bUwae+A4y9623UeCgwqOMS/2QntdhcdSh5EHd
nsoYalJ78WvJElOyE23CY/7pox6+badWttfzogV+Na62o3uThxlWMJPdUD33lpUJhcupa7anHOTA
Vg7s6RPxxSMsGy47MJ3Wo8d4ZnWmbrkduSzoNL79+iBkHrzSOpaK9fiRsTVFuYYY9jXKeA/yY8OS
H4XGDtk/q8GCqLIdow6054EUqnEP2uVdYKxHU/iKcx5AxbOUCnyhuB65ByzkMRyr7bDMzwfOaiXv
kV3qm+0hV+7WZoQPNW9rMkxXVxY7H1/1uj7kZcXTePy4INSBt00Ph+ktxPJ6xyqvc1dU4T8J1/9I
6DfnWfqtjCaxuQV00P9I6PGwJziVyn3M2zbgqMMsm3kaJlAc587ytieoGim8gH6DGcix/0N293ti
u308U7+bfhLRPJ//R2KrDX34qQ8pVX1sjSU1YI6CPIAn6e8/6o8mDU+TjZ6Iz6JkxX//1AoAkOui
lFDyX2vEljP4hU7h9XyHtHpb3XGQbzfVFCV3uPW0xy37tTn+/bH8XkLwwT5QFXJ8Tp52OOv8jx5V
OmLfyhhD9si0OttY4TtbPA6ZNxSHFfDwP17n//mBLlJmGu5MxFBc/FM7InNtO1Vtp59gRfCiyCRv
/MtwkWxzv57svz/BP4RA2xlSu7UZs0YL7tCO+qNIMldYIzVDFXz6tWNAcdqK9gsoKFAjs9dH47FU
IEUfzCSgA9am2fZzodkarH71eB/9wxH9vtI5IlIpyAq0RpmaokT3R1tsiW1rChdQzwjVt4dqIq7j
GZ+NTNnXi2gsuAW5ZxaezFjwciC0sPLtQEolOgMDCVZPevRr0fr2bmZrWfZs9R3fzvOROudiEeST
++mjn6U+ttm/P4k/byM3zrMFjqtITlGq/ll64r0LOhMro3Pey21nwsSeO6h6vzEPixUZ79/S/G3a
O2Tp6LmQq9k2iqc/rlk4E40AeTXnX689BsI7EPwtOyv49r7I/q3SGmLsTbtFZZGNm0f1f2wHYNk2
slVRnj9eSwTJ290IJYTJQ9N32wvj7y/otr/8V22J+izMYhbqJkqhbcuff+80TOAfCr368uLnaL2/
D+s6FG+B5oH597a67aO4dRFtL2Z0SDL/3OrqlEl/TMiyi49QZPSpjrCOXNiu/9QC/6O3xm9HoRHT
jOcqkgews/5+Wo095Gk5q/irXVKm/vVYuYHcQkUt6i2dnKKxqfdgijW4Zgyz6HQAh7eBmQ0wscKn
crLZBP/+av+SiPy3C04Nk0uAlBsFKVtb9Of7xrbpF8F77096dW1o5K4/byoJg3DZtD/6taHRjmdB
Rs033tXpShbLcG42OPU1UQTSoAwbCEVF6sb1qInY93XqZxlsL2IWvz2ncyExLoSkRyvste+6mvRM
MybXdIe6Mqs7QN+zg75OIg3uYOMnOK0I7uOPPqMMSJLEXdrUTjffyiwfY6Q8ZgwKh1pNiYTkggQo
LOqkskrFEvkVOIWb+Wi+kx/hDplDxEss+Lm9fqRA8ufVnGBE8kohZd3Ck2l0LQLt1gWXd25cw+Um
9AtMeBY9SDDC2o+YS9G05b7ZKnJAuMl+gHYL3EjHTZEETE+WBiX3Rymm43UOfeAjwPoZ2dHxm7i+
axdtwUXYjVS8yHlk4B5UhA/qYw0GigjGpouCWrSa6548jz5DVVZPgnA8FmeAXrGnLsvAtrYiRT+C
kN0vH/lhPC296BIYizXlYCpDId2PXZkPUZvuLdNmk13vOoZjffc+7mIFAyzr2HS6zz7z+Wv7mT7I
1mkjNsWO/twOPc2Nz4WiCp4lrHNkDsdcd85GbnMIhn8spMR9dOUH8+S+OT7QuQhXmilVDw1AcukC
zkdmT4bOhjaDcxtyevxYvi7c22SacQ+BN7Y5BYwo7LGXwKXZW9LpRsYMb+IsU5UTUFfGYTT92iK3
ezis1TC9B3YtGVlNPRKBZleHTa1fGipCgOm2yVpeKL/2yI4+fRbcgKEISYQasLiuIbr/Gf9RkN/i
1wU3Ar58LI3qZ5TahBVES/B9KHUgNoDzANiv+6wNOQxXSnc3SWuMP/NyaaNH4Ae4UNQY3/m7PINc
6y+FXyYwXzAl80ZxUdhivaxhw19QYWk/hTpw96DD83NYDBBHO2/Un1MW9YWX+e0G43Lz9xIs6EsG
AwSHHgc4fVQJ/C+owO4nt/GvI2W/4cAS7JpJBTfBVKgk9HLwcB24xGOJy9WhbAtzBx9zsA9kC8MB
O0i8gST8jq+ARB5hAKhr7VnZdT32w8HvKY0jkIH91Zo4yeMpegjB7aA3UMW3ou/SpMpVtlu8pkn8
NO6uotWtj6Bz6E43ygeWAyu3wam1CY8Tv/IyIk9832DlJ/QY6bcultVJzk4F4iQu/SMjcu2jYkh7
xVrCBvRpiTZ7muY1+lJZeLLEwtSfp8gtDrY72FeeHefFrrUsceNRPjzCwGm+92WYPlDUhFeXDyL+
5tCCIs9ylPNpdMu8OKqlsQ4O5PhP/ehRCGErSPplNlei1wsmfUDU9mkYp3n0AlQjXi5RRhjs3bzS
ObTM8ZF+FXW+7EbhR9+jwQ/xPEkt0IExMonEc4byYR6ZhPPREFz7/cAwSRrlLY4fvbqZQ8++7gNn
W6Gpv/V2s3G6mgmzb3E3Hi+pyltXhRQ5RHV2v2/OBFMRGMxmdAW+3HpFtzx97ywLek3hrF/6vmxd
lA4KWeO69qzcvIJYgpJLG/yUJjlfBcCSoOZit3denJCNmFRvP06iEldANit1heuiPrrKuNd+Vc87
KtDP/rR8tU2anj2Hx2fszZBQ8rQZkJ1rbIT9pRUHLxyas8o9/booLA5Km7Z71u+MRJuBqLvI/I10
KrwvdMzbnXArbKcoYOxcux4eZqeRDz2DjHIvhyF76vKlewHGjb1sN5t5n2IqVDJtZ1d0giNqgTx4
c74CrYum+9hlkmff4ByC75Fi6g+M0HPTFnDE1eg8xDQ3LpWro73RdnqF35X3pY+C+aakD8EYEIVg
PjQddqmxOjJlk90EeGkVmN7I+IsGH2QnGPEQR/ll390HUyCPbPRBsI8L4PGD0+b36IfQnEy5fnLb
Rp1GMzunUo3BFy3SJ1jj5dPa1Wt06hhgwF6jzr4vXJBTPoRg3glPl0cM4/x0p72OTrLM8GvDBOAy
iKU6dcTHDCeFffwU4xb/LmYlPpc6bd/HdVy/g+pNkzFs3VsPwcPJ5k2RdHM3PBL3Wjsfo/QbrHTk
22q3zUlUTopijDL3OV8gYqOAZUeyIYhQp/JlcMG4arpXfVOepG/0E5ozwfHjEu3YjTiWgehfqRd2
93GT6wtcAePHutbrNfhfzCFDtlzS87o4N549XIGFmu6bHroNZGXvq5Ajm4PLqP/ZW2oeHmptd44Y
DMROplmLacYGsTVRc0qD2ktI21F+Uo6JL1dLpzdpmusHLIDzp4iSziuU6AE7rxynOUuHt6tjDWir
ggIyeurf0Hl3BPM3cZVE69II1rtujmtmtfdgffJ7XL9Ut0exYh/1VHaMgRmcYVN/XW907JlrBFSS
qkXdfs7ECjorz+r5IEIZXTj0IvejWr27aMwwZDPa+malLtq4m8X3GBHfL/VMDJ6EhlJ7dCN9MYYD
9hRaYtRaxSq9mSyV3VP9qc6WtzTP1aC/8DMZBejCee5rIpgST/bzHJfIQn3lFFdxq9w3g3vRtK/y
yb5FgmSeCnfEPCp3K+ExauOE117a6ugY23UTX9V5pBL6y966G+nDJ1G8Yg0G9B5DlBor7XNroUO4
Xqwu5FoH9jTomy4eaUA5gEWny8br6juBu8dD2MRwkYNZ51jTxEp/Kjds1IFWNHxi/Lix4LF046PU
TFPHOoVj36+flqjRJj9toYedxN3cVi3WraqdMnklqRXgQ+lgUdDv/dqkI77MpgSQaZzs8xSuQDdb
uwpuNkA+VCeHEPF6oEAwPIOvhrzIPqLV4AcEThmYCGDYQxBe+e5sN+VnGFIpNtKQ0e3YXLlsdvZl
xOzOcuqqpdEYCfW+eYytjGG9jcoU4w1jpVklGUmI58dCoOYBOe1VDy1YrvU0kQCXezvsXPtmiuE0
7l0Av+Et3qXrlCDcWzHtW4ur0h2KfeCE8mqwlrkv76oFK71VcPkbe64T6ke13NRjysU1cMCANMJI
OCiDyqXwv3kFYv/YM2joLG598BxT5TeYHJbBDpgXQN91gG29E/VCQwpfWXnRFJ7fHrLJn26ZGhdB
Us7FfCEyBoySALhRSKmu1M4lqFNFm9T4jDW6E135YHCHs+XHc7ivyxSD1tCTghIhtcRnR1n6G37A
ZSK0WlzMJ1JHHLIxd427J4TLrZZpqE0ix0hsHnxaLK8NCcxMtMCrZScd+IbWtoq5+Mom1EXBIQd7
BJOrc+b4wGylE+K06s6t79861hjgqho1dXpRdpH3JRvHN9hd2RMYs7dsM0lmsHCqHyc0J4c0Ardg
8/KALmQCTVsuXK+rxa3OgBTMccx1vFedWtUuRD6qdqDb60eNuV2idbDAqio89tcR+84BcPoxbCva
i9mc3tL5jOy9M/dTlwA0mr17PCvEY4iwSSfFSA1qQ5CDokKnN31zWiUfVNf00aEPw+ymb5v20XT9
kB0AgI3pJdVs0FYW/keXdVt2idt01VFijPLYSNs5xEPeXsvUt25dOXvXrqKZ2mY9TfWYtChx3XT8
0pjQMFXuQm+zcTOoEzsewX4p6L1ndI3TcKlAZO3iHm7AvpNZiQVRD1widmpMFHHOa8xlH3Byh4Xi
++Oa6uJbSj++O5X0/RLNQzntVjB2Z97yvPyLgPn8oiS+4BDST7x1iqNhNG5vGpU/l0XmvFERnI+I
ifAjseP6GKqwvLdKG2xiHeQv8BifqhKFWkbidgzdtHxtJxfHVl+07SsERX1lXIFjWapnXLQLirZX
qXI56cym8l7M454kXNyVpCUYGzrFV5mL8E2mmfMiHVgbIx3lxFddeykoZT/TFHDltqfNmKmWdncb
pMzMSRQHGIt7xvvqyS1JX/BW5q09u/17O0ZWgWUg9vGY+pKyXDY+SOV9r4t5oAe2thQxsbN09qJi
H9kFVlH6APp69z3P80FiVsEx7EpoZNFe8nv3lOVYEzkuTpd1YNwwIYUfK02sJbOrWrXDX4qsLd9L
JYT9xosXU/PYiqbxAj/FIBmYbb8oOt992vQMuNCOWCEWi6XufBy53s0YKV4PZJ7H1qSotNrUFze0
FPW1WhC77HRGSHMz90a9S3eAE9hT/hx3xVjNX4dh4VnhoSRPM4rq6reRbtqI9+I4HppyFFcUz4E+
TsWM09EmZ/3uIW1Nj3WYD9feQv62swhHBrzxOss/WF2NFtleR/956KvqNVQYT8teQC0GnGefzRQ6
j3T9ohi1EjHcLhimvDoBfhmu2P2a6TB3OYjBDk+wDCPb3mrPAntuZnjTTSG41LavDlpBZt6hlGER
7b28zktPjlj4BLR44AmWkiBNY+lBHLFPMRXHDNwXTbq+YBXUyDu3daY+IatIAYGzeDdfae2YrFpO
lg3a0bsLjEhxT3C6QnypkLNazX60orlMjzTycLS5lXkLShVLPJ5MtTOgtHvMyHjh+kuS01eLQN6h
MoeU04xLWstrPCIo6exB/8WOuq9GqlZiNyM/j7GpNaorXrJMem2WTDwqtHeYEhLQgMa5a4PhmBGr
NZcM1Vv1j77r59E/5Oiy6ubgd/QAH1PbpSd0Ugi4hibRCz7H5X1plOQ+YJjXF9iLG0NvYkR+z+l/
r3H8tbmOfdksSazy2X/xte/mjx9FZEttjZChireSrYsNiroGKLdJCtAxbP0ZnsM1/JZ5qT0HJ/Te
K89b5/Rx8WrUlENhxU5zWS0y27TEpElotuPh2eQUFKKbgYByPttlbC/e3mS96eRppevG3eKVV7bl
u4hMM9aJXw1maa6F4fRW7K5Rf/R7xDiiTh/F4KsiOAQIaAv8TIzpFpxIRTEQ45A7ZN1RqahkP7YG
XA9QR926iMwI3VXMjrnE2HgOEFSKIayXRVEdHqnwFnukXqaavEPWzF5RHdSEEgg/bBwoo5uV0A/n
S6sKMFmGhh8rs3O8DvvwcFmFd6IfWT+ryFRPFqofjNhbhuJ2nuHZOaCCqb/ZDdhDukd2rhlAD/o4
T0ZIEuG8W+F+PzDIZJaf6v+ruMjGe4q44wX16eIGtxKYsm5gbktnWeqDEjUisjGmQa2s6rGM5ym8
7AjhQjikagH53kyyOWn4Sfthxp4Bd1xGOr+p1caJO9VejWEa71GTDGJdPvWFNc0ECFZ1IAIlQ8QU
0/dPOvCGOknraH631hRPN6xDp875FMlC+smEk9tXzcA99tDlSGrQrDD/d7YunfxAOKH7C5Pj1/kt
gx5LxYWIGiPeVebZkfmxMbUAfzsRoiG3i5t9antte/AWu79w+jZ8rUZwiP0+TN2s3VNQLHwy1HDp
z3UU2CZxbd8ML0gykHPstEL9t0drAqqhgX6A3oni1jkj8653WGngKj7TCGR0V8jwEMqgurKyzaoS
QThDH2j+VI2kxF0Mg80Nnh1wKYf8xDwFNyacM2sn0PxdAPTsStj2sfe+IqRgbaTxg7HslvNc1TFw
1Hy/cLMT/Kyi+AAcavpuIaqieFiq7MZiG+7fSC6n/AHchd6iLgxtLohggivN4HXxzhYplpMYvfJT
O4kUdwEr+5Zp/ERwVVxnZHSpoTKy4kiJ3YY9PUWzb+4nXeWcAuN1dK3DumU3DQE6z9KPPzmUD8Mk
Ltvp0qFoUSQTmp2/JuEx3+jL3rtovLJENqn9xy7N2uOA+9JLoHusG0L0kbmuViYH+nUB1+svZ2Y9
XeZtTT8ybFYxE72LC1Bcl1mgUc31zYpMFb4cnsVTDCt1grSg9gpXe/dI54r+L8SVAvDjKDYPBos5
DFyZVYjsUWR9R1DQLP2tMMrcZK4z4tboZyo8ItBQn6c5HFBDDw1niUohfPN0HmW7mgD8rrO2iLdn
Pr/ZEVMvAPnxR0AmI7six1YkKlGEUS65x5HExWElUCo4yBHhXyLsujis3czPZD4yP+QsgMZGoX5M
PW6DLu7v+2nwl9eQ3WK8nnECUUnVjdGn3teD4eN8vyMhKKgCQSG+FVWKGWZeyRD5UooVinbS+Nqy
cvd9qQqJaZXq79EQlpjURu4XpnVMQ/8jjJd94fflhq/1iiUxoPxxdNXRkB5MDkyG/VeL6rp03MU/
DsHkP1tpruYzlSspKAa0NVxSVTuvID2yzd/R0ecW5Yt9CCd/ISmIXaYtutT260PtlPln6c962vPe
JKojPk9yobtou27B3SQmytDCbVNsVWrx0qH+gP1vqlfR1+2LHlpcHIqG2iNKTwRc2ciSrzR01glL
N9nP1t4i8rjVhrGjnrrLGwB+61KXPNSJLmR4N5ihvRr8jhkUWMg31AUA/ad29EzFuAg3NnPwrtxV
HGaGwD+NenEvZd8O7r4co2mL1uwaSU9DiSfs++iiF3kDEzjGXRh6dDyfGt8dq09M8RaJpriVaJa6
h4u6j1MeOJ3rZmlzNIuT85Kny/yCOQj+Nb2xGen0JezkKv2B3NlOPN8bniLC/ZPjpc57izL+xeZH
/J2FayMCMOuFWaDodkZ8cFLjwFMXmS8Ip4d7ZewFFuLQ2g7PwXofZ5YkonG8+sT7AMN6A6EZb0xE
M/z0zdS5+q+SYkcSQQzCrahoVmwznPbZiirvscwFOCePqv6lghBNiw4FqBTi62Ko/kMDU9SD9Dsv
KFmPCb15pqteyGjbWn3SXt96/t1Q5h27fB9Fm2ZKd8xlI16Yl7Lu6DXQCG3vvAWJz3KaXGZI3ES0
9jzkl7bJ63K9RGC+DE9pMU/+V7/xWnlRtlE9ePvU0/ZgJdHoe5Nm85KobOi1odsoY6cI7ARBoLMS
Nkb2Uuy1DLQ9X5plpoq5C9wZkyWvmaI3vBEGNpVOyQrTdCjZue0nxHnoJxJrCbIMoY2H9guZNGE8
aq+FGW0eGuT1no9ENVftd7uzsG9KaLQiIDz0alokPkBrkUlUTCrDJBmjvrHqaINkZbba3cMoooEU
phBzoPVzG03pWCY0iCPyPkaZirk8l2XbmzbpJ0hIzsFWwvTdu5Hr6Cw7fgusb/rNoLxxxFM5O8NF
yvhmGcM8X7Yz8YLMxgsyz+Yx7P4yVra6/q6AOc+/odEPg/naGnoS5usSIx0M1mc7jsLx+Pftud87
5HQNUYDYtA63SV4asH+i1iiVRYPN9ML3Go9MwrjxQ+Mi/GYjaPZh7hkkaaM9WwxgFCUtun84gN/b
29sBIBRgeDemAYwMfYMA/Pf58sJfmI3KivCb/DiA+kN5Usu4YsXh6Yw35c9T/rd4DZ/bmv//5/Yz
/+VE8Z+//en/jWv7/5F7BX3w/zvQ9n9V2Xf9u3cF3//BcNhMKDaGAyCACI4Dk1//QjhY0X8gH2L5
MAT9f/wpfjEcRPgfdsR4Ov8Tnh3R/P0N4xAwOY4yw2eoiNv/72AcsP39raMfgpUNGOJjnnQb6YPv
+Ie0BpuRVNeyuMIEqMvkZwb7PO+WNUuQCbEf1P1cJJGiAVATZzBxUJ4YmJbMaGyni78AIxjWIM50
ZuzXepkyCso7TJSJ+ihFiqx+abNhxqcz5g1sd9S6+Tv9pdysoh4o4Nh0UmpDI85980lPx+aV8CjO
JVMf7kzMs+KT5D2FiP+Be+JJNj9iqAUMDddhf0zmdfLHQ7QSV+1U1HTXQ47J+q50qjEHzGuvjwvj
YCIRcZ6dAzmoYu+wmYPyQvKEQoXpvW+ZwAjs1JbUTy69MrfUjcNIPEh3FIkb26rEXt2ZkTNfhIxz
kkXHzjjc0rWyKmvPNut35as3zArkYpbrlRq+i2D32Wtd9DKHagwn59HClzY69dIT2W1n6ukzhei4
v/AoRcT3HWpM+5APzVxTQiISP04DHmMXNR1EenvjII9ug/Zq09/7ZofB5UrQMdQUpgxABw8HiEVd
oF6AGUNoATdTtXSATw6ubVmiaDAzISZ6GibWPGBsfozQ75vxOPACh2/dQ8YZzAGNuJ2tV7xz8Qbf
lRD67KvKL+bNfRlHIO06+l1KhwpPV4d9fejouhkssQa3WPPuKKogW6oEQT45yhUlhBI7OSw8m/lx
UXaY3deafzumTIhgohTLuXF3/urQkkdX0dVnOy7azclYu9ORPHoRpHhSYuAlMIy2oAWPodqRvo7R
vnatoNlNVhSpixoFAFPYgd3JowzmcD1gVMJYGd3QeEzWpe+mq2wN+jMKud462ZQXmY7h98wXEzXt
6MGp43U5oNN1xiTNRiYtesiSDLTicuDgTro0TwHTaw+0fctXJWNcB3NYhE+okGciJxmq+9Wqom20
rh1urFRj3ZazU+8wCCU0j3us3khOSf2TFQ5DvHMq2TwP0Zh7lzbd2h+EiWVzohU4RzudZp59g8BM
Yi5Y4g6ZIPmogosgglPOVE0dx0nfBtZdYG2+Y9g1Fw7BXhk3V76q8peZd4x7GIpaE6GKIDJ7YtgC
i9pm6tOjXc/9V/yeAe6tIzpLlmtt3TvKh3SeuRnVDPTwuMHOTD2Q4ToqeHOYLuh3XZDF9j6GC9XQ
lBGL3EdRSlrI4C/3LMwKOEZRDehk3yJK3tw+QwwBmdcIvvR85stIyvVDRuUQUC10MrwnQxemYw43
rNpnAy72dO4jUJMdE9Kf4rY2iEiiAp/idp7zVxCDIakTguOJua+iyA5CmfiLNTMRk+CLKbqjpdkx
qdG1+uTbTdoeQgLrZ7+VoUO1cMMM87Su103Qd19K9A0ZEysOWTYeG1zfbDrY+eqNVwzldfZBNp6D
oQ3WFujcCKZKShsmnlOGj9QQfckjtMVXaO7qEednjC754vGsTQdyxj74bMYWi0HY+331ECHeG3Bj
C1HIJHFM9bs96Kgy6ZdpnMY5RS05WBiIFiLL829zxy7Bg7Vis5r3qvGzJA6sePXvorygJkbpRtvi
gg6pK/+i2Bo1F7Hldh7OqnhcPc7WoilhUQUorsPVtPINYFkklp2a1dA9biVdMoWxxCR9V3sjXdBL
nk92b/YLunT4jsVuWycziMZlukL0JKs2CVGtGWbSevbvQ9p4FvDsGCzUc1qOgXeKBiePz7DfqGmM
Li3MZVcQNC4v9URx8CFKqXbtnCGWE9aL2DMykOc6Q/hXWLiDe7FtvTW5GLXhMtucNqLsW23xaOnd
BIqB9kONxfWOPA9XbxRmqgEO4skQ6gQWkYmYMI3f2TifqcuhaaIvmOW6r+PkWtbjiEPrzHZqvAfm
tc10T2zsfMlXS0YJNnhY35gRnuFBSMfNX5wa/fIRo2LaLJM7IYDI8dzIYZP6U3WOoBFNJxMI432O
I6OjA1O0AZUPzMUfUas4nyvboawBjbaP9rQwcuQ0ssCBL4y6GWtMZnoW5A9helOlM1zrqrTqDG2C
qnmdKNxkqPNQXeeBbJWVkHTQ4kBhUp+EXqensfVzfYxnrysuZVnl8W6dRh4wkpQiPbjAfvuEQYYR
VrHWIfoHx087RtKrNvZYSNpWFNZS5bymumqii3K0fOuUdTw9+6pAQ33qlwwB0DxIRCyVoaS7A/Cw
rkDZ6rQ9GmxTXCYzq4irkrfVp7yiNp/4XqGPtjfN2WmqeHXs4axn2UWTex2KKdk6n6F+O17iIAkP
bp3eM97OGVUkTkJU6486Mh3d1RQILOu4wFeuRxSe0LzJszszMjS8K8I6La/iqVO3k1MtTxaDL/JY
cR3leRkjmxneMIpzqmNFjolqnqMmx464qOIrpEXRMes6Wu64ZqFg8hukMfuZAcDIoxHk+qSNZW7r
uyYYPHtPw5uiSWWPGIQE5TCw/XvOD5y+K2xXrQq2P0Lpfjk0Rs0bmy8L77EdpBKqkJnIIz6B4+el
7pku9ZqieRxLHbwx4cBgKyAEqkJDucww71DrIcWYAXIcMu9/s3cmy5Ej55Z+FVmvGzLMw6J7EUCM
ZHAIMpPDBsZkknDMgMMd09P3F5LuvSrJruxq34taVGVmZZDE4P/5z/kOOtX1dOOLbckZ8NI1skT+
seua5xvQnV+rnTbhzjZS55H4h3ZOumvCdmtxqvK3Iym04YZz1SxJgK28yBOb4YmSe7a9Ofn3njrK
rYLNRXdAUVBF+INspcRWANTwcwXm1sZmPoDRJExm3WQBNSJ3aux6/dnOwfTNYM6PlL2jXwHALg2R
VNr3gHETGqNyl4PMNT/Ze4dcIhnvh1oq+OMF6nrMrt6qHlN3KY1D6eV5sAOmyMlvZWPTAthz6nE3
VChPG39o+h2JzH5I0rwmc4JOTCJ8ApSNp3xBs6jbq30Gm6Duwf362YdVjyZFJyW7wUMmWyM4ohyW
b8gaC/C+qgu6C7ZRJZ8MYQySquxWfkfVsPZbF2p0uskn/MqncqLec4e7pQkYzOTkb7O8xZ68EK4q
TnlYLNFH3swYDxTZvPYBkBZGudyAZ/baOOy5HjD5FvrJKzg95zndZ9fCMWNr1B1HAbEXLMmhcO/9
li9j4N6FZJBb3IWmKHKPTfyaOcMtTbzFdwbD/TryEpnDhGUVFe9mieGKQiR110mTDTYE4KrF3BgE
KeYbIh+UGbb8lqnilXhCYrKRPDrWhwc5+C5idoYzh5MP0W9j9cULOePykdMVFhvyz9rapFkamkeH
K8tn34NQH4++7b6FZRiS6fNaO41L02drPUecnlmvdOFHlwqHCvCW4FlsZS09yFQSGyz6PRbgwTjK
e7o4rx6O1Bo/OLUs8y4XovLidXH796Bb5HMAodeMUwKAjySY7Tlp/RQ9xrfqq5hUtOsbT0TArCPg
UmAUAf7LdDR4E9cO39edk4vgFWOJqXkwuW5x3b9SOKods/jGKTFCUKQFmQ6mwpU/Z4p7FX7EdhYb
UdWlvQszmX+zR+bBoHu2bRsIRyF+Ei/osmSlr+iX5RGZ2oSa5VYsEU2pLGyp/sIv6vxm4RkwAOHO
7ABkdhKUJRXDGAHxB45kDCsARkL4lILX47VktnFHrHSmQdG20KV8XZDpm5haWh+FVjZNFWvRux8q
n82vglLKa11qoOW2oNnP2LvGqCkGa/3R3wCOZfPz70/x/7MR/b77avA+fX2p80f3jyP/HxSA4f/+
5Zezr/bKOvzDv2wblavlUX/J5fI1ME38B3fw+jv/p7/4N3ri89JBT/xsiUhd/2/cl80fWmRc5uv/
flL/sf76KvNBffzzH/rruB44f8ZVGfgBaCvs7f5VUvkrcdHzGOTJ/mCzB3AfmVdI+t+mddf7Mwgx
PKtEyALTQq//z2mdQR6LPpV5sJPZM5tB+O9M638UnLgg0XtYCEK18HCD/xP9WQ2MHsKpBOMQ7jqo
Hf1+Nvppn5FMQe+27Wfmb/3wd9+hh796zf8eYvjHHND1L8Vc4GIMIQNikQX6h0yDw0YsKNwgP/i6
hhLajxF16ZA0WF+0Vpm6mKqs6lw6dsZJrRIDKD1Bcjj515/iKmX9lw/+r5/CdnwyQBYe5iD4x08x
zRzzKrM4QBA7MhpsUhuTCbrfFCu/fq/t9Rms4ee//kstUqL/9PcirBFCCMwQc7NlXiW4vyMe50yt
i+EN7Z76b7LB3nC7hIuzXBBm+7+U2MyPvtJpdZP60vudX2PVCUvTNg4sTT1wWczLp1Tz5L6PsrNf
siLopgNBOsf/MYum8LbwPXWXgMxv5EF4hV094QPU9q018wRR/XqNv9bN3RhJjc8cRiuvAu0/BI53
1yNt8MS1mEST1vba6SbNeeoZi3ZecAB2sdctYcvESUE3P7u+ODY1sUqYG1M4bXS2uh3xUNb8jDGK
qRAvVPnDj0TzVXZXkYR8aJwNNJrB5j42esq+It9kx1k71cGY2FaygYv2tEs8sP59AMXxUi7KTYJK
GY8LpQxYgVL1JOe5Py6W3d2bNJdsfL8xvyuDJvhlbJ5CXr5PmVsZB/wocH1MMpljyl9SBAWFG2tT
7oOeaoVhXu/9HrUnEYZ+s1Dl+zR9NSrH2061b+/pVjYTI8jkxl6YD0KSpBVhUfL0oTGwp7Vx3w1+
yJyMUPFL0YOesdNIesGX6CNDfHXIWZ/h2HUJWs5oXqg/fAGWILe8u29mr9PFbsJQRnd7D1cJcp2f
H3SFd/+MBQCRP8jwrtYYAjnvLl9r3ynoFqSFZkrRR1ral6jLqgc9G7xQzVLZ94Ueve+28lpsa1Vf
Fjf85oktkUJ2SK9OXAqKfPd1FkvobESIzfQUBXoK7oVXY7VS+Ho1g1tjuG9ytkq4B6mu+wtqzCSf
yCmZ86Eqx+wXCLhhPPd9QKu710T2yYcfn8f0noxqq7jRmFga/I/xOk+dPniNHZyNmUE+9lDb9A1m
CvWcRq2+ME1Sm4QpzxtivJDiSBIE25WwsTCQy0EP4nPSCbAPRN4Ckumb4GKXwncOQaui5jiPRWbs
SqSpT8xv+ke1Nou5AzQTddemtdCKu2n0sIIxu0/gMoreas5U3Pv37hQuBWB5N484g9Rixdjtlsv4
i+t4YoiHP2CVm8Ych11ql0qyx2Fu2y6MU5cSn7aX2Igs7wGP1iJGJKkMDAcg4fduLpaLhupnYDxv
rO55VOZS3XTzgi2srkr2ycB1G2pPx8wOIbPAV47HwcBiUYTCb3azKuCJWdof2pPNF/s8wbFFFIOD
Ycc1PfZmUrGssFEWc+DvrROV/VPOhmPZOR3wqbbw+zYW1BSyTK2rUJ9UltXm0VScebhzM+MeGsDo
8gEGgv5r7cAT4expK0YAtiyxhLO5vBVgZofbaWyjH7NfOtXTvEZ4b/PCDp+JAE8/AX04RIjNub+D
uDFXCShAqkBbkXsUojfsD9+4oVWxzZiNshdSL6PcYYfCNTSwEo4Odek054IhEOW3sElQjwJ77JPu
jN7/LG3gXFs6gebgxNvRodu0snVNGbo7HEebqAP+6WZCr1xWu6IYHQn1OZX28plPkGhupHQB99R9
xXGQOmea1XrO8NMGbWHdFdU0wRBsxMWbURV2ho/1InHRCMXOI1P0yfkWQHWDm4PhQwFu3XB00D+W
wmNSrwtbPw3wSBTDJn7jI9HrcqUwsS6aG25aBz9wLtNy6xXzenFnAsoxlQpY0NBjo/bOnnExcFa0
pxO1RGvBpL3IL0y+nkx6Kaz7tPe8cW+4lbcmhKLkpzmiXO4x9XXPi3St+jf2G/8OOZ369h6z8bAh
dDRhmXCD8QN1SYYnWTScIv0wwwWXYZ68KYO6WA7lVNNsgGDYs8BagvozcKrosbVYz258whYzLgDs
mMIP5o+qwpO7WVCFtkaZqx5rSkAfdRAazOGr/WDggmXBTADlpgxrnB1Uga7mxvGWAOddnvu4lafh
wC0U4d3MCMeexgEa+F5mxawfK8kz4Wx15bSeZYrOtnG7TOSHoc8pmbT9Ib8PIKhVewzNrYybxcgZ
HCg/xnGrCte9K2Wn+RHgjHrAN9TdYyCq+03bdU51JG9Nlwmg4pLSkpkLJxHTwLcab4vT7nWu6Z5Q
3kxNGW/e9J5YiryVAPqzB7Xk1Cu1NFTtJR/knedmdm9XFekBI6+qk1ebwt2wzn916aXv55qO5Tbj
/UX7jGpeOxaGmGMj1d/4QDz8GCpv+1xkDvQ+3Lsm3j9ScU0Q9R+I5GaFUdHqre0aDKvcZxhtLkp3
w9WZWj0A5r0FySXvahMn3UtU2H/xKneG2JHt0j/KJjMeutnUGAsy5T8AdC0trnARmvvJrQVoCn8w
3b2BScFOQAQtVewsGpcsaz59x/v0evBhUAtuShoa0l3f4xrbTpnZRHu3nOWQjOSDrwjQ6jdot+u+
pFrrZu/xhDHihl1AfpSmZcobM2wGcZo7TOO4ukfIPCWZXLMywrseHesCmD6XNwyDpdhNo3LUzi3d
aj21rmr3LfOciBERUbqxla9rLBsZplgprGo4DrOdci5w3fa3ns2Rkjbc2Actp6sab/VYOh1virb9
oIOPrlSiS5YBPyIXubWad6PK0y8djmZ9oxndwmToLQjivtRmvyuLKMP1HFnTV7GMWXFbmYBaDiPO
UqxLmgMsaRuL/hW6XpmXXVllcelPXw1K5zUzM36qwLsXnWXckHKgr8XpwveI5TVj94tynW3kGepk
dlivcltXyRBJxU6hq2L6isBu1OJgKbhb0JbKeeMH+FRjpBheiSZhqJHtTFfcroCwPkJNKQ2EDf2N
cTlFbRDNsWOdfRhDBvYG62nS9oyahqGsO6cp1Zcf1JRqj336w4iq8i2z/BF9qrecm65P7SAO8JnR
JVtZv5Wo+xOK2owM2/OmRjneAXHLGbE980fhdRf8QSRUiSniBUs5I0zWeFmj4Y4DabPDbnWbOs47
Yf0Cmsv1jjM6eYQGMyRaR/ahoDQ+LtxBxX2usn1lL6d+GM2DzmjXW3w6i6pRLQdhKkRmZRVbA7hu
HERGgTRrVHdVWN9zDGoThe9mx27zIlXJCWCYrL2f5TFA7HOPbJWwrD95VrPHutbtlqX3krBqDroO
DqPr3bhUzCTkV16Jzad3bT6pTdOmXewqHu8uTp+tM8voXE+L3lljMB54PHzrqC33XiDfhyxKVFak
BzOIfpp9HZEtLbazNbb3ZcruyprFid+TnhBnuk+EbpaUPJ2xh9h7Qos3oWfDsRl2Q1Q/ckBuYTyb
j6kcOTVR8JbVA9Er3+U1JSy6m5eIpdzVFJgh+m48nISk0ICD6Nw/pS0WgLwuHjqM90jArXHmJ0j7
o28VF7E66Au9jaNmY9C5bJhremicCZpvhUPKgOW5a6S1y6eue+DgPl+r5Kc6tmyFPNAZ8MLZx93Y
feM/O/bkfxRrIyD79O/eOnoPjqjUrQ7NdNth2D4BeH+AuzQndEs9Wx6iQjr6mGGjIDbxtQTCPEsZ
1igilvroLLc5erW/p31LblqidCfHCESST+H6ayzXfY/G3UfijV0nGZEiTXxp7w1lbFuoJq8YuriL
oiA6axIB+06WTmzb6kx1GrChOX9pRnEJDafYjN18TEuz28N1K8+R+Zs44WZAigGFKQ6dpZ876fOi
4/91GoSBfOrWd74/mjjTrBdOLouxqSauvqae/Vclg5/FFFrbuYK9QtP83m+w4WvqP3kNYWxjLa0X
QE4ty6prdAc8Wu1c3JpsoB26j8saXBzh6X3Nsu6OhVf4y5tsTkj+gowZ9jdco/qZuPstfPnbrkmb
W/j1sEOLc4OXaEteTKKd1Q7wR285DjjNjx4Mqa0zZpfKGHdajQvuqWlnEhbgfVz2Y0srynQCh7J3
Xfdi2MuenW9zQDDPbkynDz7xpopXjOsZYSjpc26MqtelCew7EcwVbUhLQJpM6DTOO8niHGboY2UE
JQT32bo6vNeYbAFMMGto9jSMOb9TJ89/1jlnKTPLw1tcwWliRGa5S9fpZzXW67aLuu7krdWpNQuu
UCfVj53UwQkqxbOJi/5gtn3wBnkHp75EAugAe26bMVC7tF5O7C/sTVoZ5IJZfRw6IiXbwBwIqExp
di1eFfXH2plPhEvcZ+3wuptCxIOUp39SCP8Zymx2GQsiFnWJMrba7K1SU81x4xC2Xcr0Z2FLOrYh
Ey51EXibtplwsvoussCyKP8ts/30DMJN3jhhzfDVNfDj8ig/11rmO1KQ+4kfTWwCtoTx7LAsZT3b
gpRNSsFixRKtmaxOY91jw+BR3yosz61BVDgqr6WGbj6QiHTwKS9rc7IWmmw3NfjWjyDK1CPuJefe
v5rDeV+mG9chv8sSuN+pubhh4MzJa87Gc7oWzRXH23i/gmB+jHIVfbge3yuGS5B/xd0kuhBcHgff
MdG9PoKnO0GOpABQVormJdOMTdl7LwE/5vMYGEXcEgE9Y2DQdQwWYNjMWC121mLofR/6ZdyDBXhu
iuqWHnknnsuqwaBfusk6chpY17S8SGwHJ58mUQzg4YvskC1wKNb+veOM/qE2F9J1HiNBbaTNjRD5
i+pn9T1ojg92qfEwrCmJe6GmWweS5Qaj6HCuc/9T+zwrWQIcA4U51nT2a4fXrGIo3HRXrj/NA90J
RIZ9qhou14F6jzUxsQXMiAkOBsBpxNP0JLxxHmDws0SaH1zHDJ3haJBLLBg/TQwOF7TYLMq35LWE
u+yZz+QyJFYmfWNrksHP6s1gBwClNgQ/BmymaeT1WTzRZcoibk3R6qvtVNnCwmq7dP0v6jk1Euxi
VB7p+hnjnr+lJsPvwp3pICDyMh/aSRDMVJnZLp+QQbPowR36H1SODOM2x2E958T++F3heTJNTUEf
/nOpH6MOTwnMcLJOC3NS3o7BazYXNt6YUheEYzB0BIOvjlGlZcgBKZdNXu8633MdKi9XzxrT/eg7
dXgtp3OWEWtdP2R5dQLKNziFTup1NEljMSXOjrETIOfCc2FPvb9rrap9z4Yu3aS9a+8cYWpg2Phi
AZEWVtJPqUecJRvijhhLVNufvHQV3VuFBPtVjGS8I8faurmx7AJ3Bnsb1TWn6Pa77cZud+UQxpRU
/rCabruGuCon9j5SG6eC5Pu2MFJyw73LALsWbhK17coDpuCBwc/wbQ4tue1nLs0+J5lner0+YNFl
DVdYozUSQpiu05j5WntDfeJWlLtMlMFj7tTGmQp3ZkZ6ng4tbRpxnfnhBqso9tnJM/okUv6NXN1c
Hdjycz8BdYznijeJ8tVjrgeHL2eYu5dwZRcRp0pmzmaYXbr8KAdrNzNMqfuoWco3y0iLWKXkkPF7
tv1W9oaPgRprQpOYrLexXA/QqRJ2OGySUZJQJJZeMP+uWKbmDYIjZwkr6gB0iYiYJptP6IBL4LyI
3EqLJPNKcbL50Sa4tDNc4jBIs2CqfphtEbBgl/Ntj3UyqdbljoxpeYSh+9XX/gbIJJlOOe7c2lWJ
WYVbMS/90WkGKp7TQsTp2q5EIqb00AKKp+FEqh+GMDGRVJw1qlXckfdaOFxM7bdlLFm5GSZ7uJWK
6j/DMC557jh7g571ZOAxtJsqcZ7C2thJy0ngxjWnSlTVnoQLroJWVkEC7BUpy2in4GJ6E4EG1sFx
Zg7LU+/M/odx3e9AKXaOA3aCDQt1a9/4hj6xDX7pnKg7WpooMDLsD79ez4s3+GQ9VpsoYtE/OtPA
a16vzi3hqG/VaJB7KqPhOnD7bTmEw9F1l0PRWPMj0VeCb9zq9wKA6jEvI3vf+d2itgYgr/mAhc84
60GnMOEQMh7SKVDEH7gqXpBo0i0Vdf3BqEHACLhZCdu4MAaUkz5zViyOPsVDWWwTb+5H++K75rgl
vV4/tpEdcOBJ51OVGpaxc9qczbmPGd7IMGLlDgiR4GqvYtOsuJ6NMctQOEVwhqzVsZEe1/Rkd264
r1zIIVswNsEel0J+C5HK2NZZ4T11drVqoJIFX98IwJCD8gSCV45v4Ka6nyu2/j3W2atTx0K623pT
eWZx6j3UmvOwJNr45IJQ3EyLERGpF+UOWcOizwBFLqnNrti7wmMamSxrV9v9tsMVIyOlfmmTMP2E
WHsodMtwYNRr4s3pFGOG6X8XjBg3hc6IwJme2CucReALTDa7is5jXC08/EFbvjCxe2WIGSjz/CJe
kHVFAo9hMA+4zXz5mlOSwx2Tdmz7u+FuYcS+jfj8z2gb8xaqg/mufETJ2Mvmn2BCI8zyWjEjsTbd
ZfPMu1CIfkv2ZD5YKNHjZMlTShlziqMpM34uRGz47gbtdqjgDwTr6u4HorMnK60J25J6+UHobj3R
n2T9hobynQ0cklGLGy9p03p86jLvspgs/dRaLnRiB/qctqtznJTBo9/nKNFMKbLeQkTHdaptUbiv
LBxaIic4IIiVuWS+Tc05jjdwmKfBvm9H+7Ye1HpI5zAkwarYja9Ne5QVKdA68PQ9TgbMVHAR9wh1
0c8FSvNdIL0vPafNg5O71T7wLY4hnLU/sdCPu8ox5B3hxDkpzGHdBoSaN54ys4PNFuZxShXmMbm3
KyPREac6L8xOrqALwdTjlKSNRHqQzcUbKhJz2jOsreVxgNnIaZE7xp6Uwafj9sYR3V8IO8GR7IMG
KGovDkNZK75Y9Vbbcj5GdShu0UjDpOqEc1y8snuAbVHGaw9SdyP6oNwZtd5AGILA7QlOgRMuu5LF
rHR+wWoz9hTKXDtxW6cFEhC1w2+kqPWzBLx5CiNElbDmtUCOu4sHMehtSlL0vmiN8Yhjs7wzka9q
XvBKPCMDNDtqcqkCFORIpdS3tVXXN+iM7YayrgPBv/AuF9NZ+hbm80kcArjLR7KWM8DoXBwayOMv
IeeNYgtnphJxt1rYbWbfDx6XtId8sFQ8TttlzPdzPxxrnqP9bF8j1cSzCgnduQ92FJiqNzbid4s2
9aHU/Z4VMTsI13uczYkrWnhr78RIUMMZ3nn3q7cbsW5K3xJe7DT2UO78ICp2/HHzHQVhGN8XgvzV
nkNId0DjJ8dmwmmIDcCS8cJp3boxUYRPPrUL2dELMst+hc/NHhxfiNF32W8OFsuH9iLeWeZ1y4R/
GPil8reVnl/GgtiEmm8RQYaYtaOfbZqiu8WMWm1Dj0h7PXgchBenRZKcq8q8Fy3H4F1ANq/3aF/b
l3ZvxYOB4Whl825nebNLIxV8LaR4eBe3VEIHc3PXm5n9TMGNewrgFOx04eRgA8jEPqZDuGLtw9zY
o7Rt5hHX3WblLBADxJXHMuTG9DqCCo5TLE9NZ3dcNqv12Hqzwppv8ALO29TZ1yPUZpA5qri4ROqq
hJA5U6sq1IEs04TvcGKlNVuopBVpuofZqNoXMNjGxkZNnjd1Lzmka+Fs62HMtsqCZoLETBRopv0d
Q8oQT0DBb7CzyHioRfuSwgY4s1CKTktl2xdiN97lqhg9ou94J7sY+tPiVf41CubrQ5A70b6ClfY4
8lZ7bvm6ce9RfnPguNqRMmX9UYGRutBj/E41TfmGOxWizISNtcIucv22YL213leqQdCK84bXCp+I
YYUA1rsa5fpigc28erMs8rurrD8XP2f3NoYh1wfjabhq1jbF4ByYsXG6Zm3unrSTGbcW4b1TYbnj
bVk46Us6VzpmbjITmGE4sv2iHJ+VDtp9VJDNSpEwD1yLUZzVk+AxbZTkJpdgJSCzreE8ZB9e3p7b
NsStuch52+SEGGlx8dGYSHrDmOKud9xOoXe2et3nWCenF1OZM7Ar1MA0lozK3xoAf4mxlGTxqQzN
UN3MmO3HXe102BP71TasG4L646YAZnCzRBI21HWf5jc3XIjEf+mM6J7ILa6HKtIpSpDn7jLpBMXO
v+JwF6iq706HNQrfjne1yTi9fd+X5i9Wb8EI/aF1sOtJm3YIzfHfvGYIeaxJ563vK/FzMiSLAXYv
9mYwCkuS4g5GLNNyr9LWMLeqm9VXSImReSlRHBP0y/VZlva1lu6qrdt+lEyuuY/a/mk0AStdwdzD
Iu6K8TpPRZcOI0mUFiCi1uaZTrP3SH6skdOd1dQfQpFqD9aOKhIFAIFnY4yyDTZDUKQNCKAjb3i5
7nn3IXooyl5xmoLU32RVersUbJ/9zGPm1Td8wRuvsj2SQeJR2v0Cc2hpd/460ZHVDnHoX7c5rUvs
vXnwjIYdRkrKTIm7jMZRPa88JvXsHEZtX+aZ/VcvQYoYgCMFANmNPxRv+J0bqg94VeSeg12c7SNa
xYEcEd2N4sYYO/oloopf55+oQ+ZmlXy0JeZxw9rT0c3sYfQM5/BkcHqK4ClgCtwWYr43wecSKG1i
HPdjQg104k7dXQ66cUyDlZfN8B01zcPKJAHxXRSPBptiOeqj7RVn6L8h8DDYlaGAiDpDvV7M4CGb
whur0hjJ7e7NMisS1+E9GR0USvpnKiJhYRZ8A0wg3E4rzoWsefZYL+a5q2fKoUkOdjxJEUn8DcHT
fd3pdduHeL7DvBGnilfTdkUl26QNE68ipXCTey5m7rTMOLuLIGElLM5ZJPqZkYoVBuSxxEnhX9TI
ftmqb1GrqZxUmfO5ekjvpXEum+KxdlBfKAHhO8I+epNzoI+zzMRX3wJ7qevhhe/PgTTYjSWdF7IU
nSD40Ac3eP+WPSe+lHcK2ycc6/k5nOT0wo0QYb5t8mozjFyhK+zBBNgegY4IUHZMBm/mVqzCjFt5
ce6ZXy2J7Lyw9UGmxW/a2YED0K60zDuXgw2aL0TBDqIHbooGToGFh9rAwbe96hMbVtzv2tXO9/X5
FWs4SLQZIhKdys6ImKdWzmEPohBSnWnZDWaExcmfjtKdGOxICfrufVAttFPQNSSe3NKMqBtLtV/n
LBx4eJ0GeFbZLTuivKYVZDS/Nc/Tzf9WNYb0UOv8IDoOUm+23Yy71MMj+fqvnSj2lUD5B/8LIS80
RQ/lk90b1vQ/+lCKso9kS9js4KhIPFZupS6T1TM8mYwTczKHjRlsLGvkO55rjQbd4wBQca2i9K3R
rX2PV8E1YnL2FeUYrudNl4bN+BBjwDDVRlE6UG0pEZyL7QiVkcwAuEQ4fGLubx3I8G/N4qIraWfE
HZJh2912/PTt/29Mw/l2/P1//pdLguu/96Vdvjr9q8o//9R+/0mJrz/RUZe1f+9ru/7xvwXKiI2R
+mNSAshocUXgWPqrQ82y/ox1LaAcEoy3QyqRa+g/8mR/xsfBVRNakWvZNh6q/3SoGd6fTRdVIqJP
jK7EyIv+LYfaX4xY/3Wh8jrl2mS1HLLrJFmGU+2PFyrZHMuHjLgjNTMnTtYu2ZkUjePczv3aN9xC
hslZHjA7Ulu0ivk027N8FQAdoFAQjwYLpo3QxTfKIjRh1tXX+9dDz29G8CCJLhZkyJKUyNNSe15E
Rq3oW6b9Jf9ps/aMkNPredm29iTqhId++t14pSkpGdXu8xCY7bV9kCFNOeRF4hXwo3PQ14jlPnA5
p2/xALA5L4I1o9U+Yqjs8yCqj3okF/ESBrJfeP0pQyZkaDKfQgHLPdhWy7Zx9GY/jwHLYEZhUkzf
XZWvXTIJKiWAItc8TNdVtlCFcOPy9vPoDMVY7+XnyFg8pHRbd+RmEKYMZFej/FUT33s3/RFSz8ym
nliWDKOfK3L+ay91szDfRuqupHSKUHRUWd+tUqnFkUq2UxwRUjhim1O8UvK2ehCthX2ccwvnKwfI
Cwl9KCYLhApLAaNv8xR6wRp2z3kx4662rZzWZnQtA9qGKtenCZOACcrDS3f4sOBKEMCWbWJZleGz
jct1uDc5eVz7TNT7AAiHNJvfBA8+zrg7ujVgHPTDatS89SUeg2qYSh3jUnORY+l2/oA3Ly8tO0Je
XLmiMEhWE8uSYA2c24a6M71H5MngkFis6RILS9TM7BOxH5Nm0Nd7m50a56zQL4rLDGjKv6x1P+WH
HEjHcFy0QRvUoAtwJDVpCbHNCIdg2Wgqy9zWEdErTvRjw1TSDSUOXml4JHpHm8IRz8/dZYt6vhrY
AHNT3ZYcDNVt7hdGvRM+TWMY+GDwJxCGm/40lLbx2ldI8r/wLdlEE/gcfaIxOrFIsHwsBL1VjuKQ
FU4Pynt20aaa3lnbbaV6i6c2VlLNaUtQTTDkTk8D0Vwt3bbv5CxRoaYWqXIsGHVH6ratcLNSD2M8
t+3ke7SxkPYGJ2YMxUmWk/GS172adyIPiApKH3zcbd45VnDJNWv4HxzhCpGQEFqmtzovmA8FG978
uTIEWy16gYcTHJSxvslzZY932VxF071UkZqOJN+HcNetjYZ2r0snfVV2VLrffG6DM/+SIyDBpjG8
HSZznNBBa7fdozeRP0cCXOx8J/plzrfzMnngMUWm8qNVhIT+ZEsVUFL7S1/debIOwvuqgTnAzTIb
zslZszaC8umZ1l5Ei/cdeLDqErfMmxJ5vTapIb/OK1uZ11W760dfWNvSm9jgz44yiz27VHGda+pZ
njMOBE1cpbqrMfsAayOjaCn7N5Mx3hAQ8Fo9ELnHl6bnucFy1JsFcx4oAMzzJq4xjquVSWmzQVn2
tqNRhhYelIn84HBGqs82ZV3FYWL/gJnI4slzmHlYiOMwUNp3qDCXebHNdZSepMDLsG/WbqIWbfB6
Nw6YRNIE4ak2Eoq7hUUH6jXkUrVV7j65hWZ93OXujBo7L+FPzoZ8HH76/KEmAPqbzpgfEppVirfS
DuR3T2/Q9wLhFd/nsLQv5nT92+vB4T9AJiMnM5upidBg1dKNQ9C9Kc83k1/9f+ydx5LkSpqd32X2
uAa4QzgWXDC0yMyI1Jm1gVUqaC0cwNPzQ/Vw2HeMQ1pvaVz2rarOqggI/89/znfwnfC4ieIu5ZuA
zrOtA5VlO0bm7iKczgJuNVfeXTTM5lcFGK8+0IBSNTy/OXRxpPXib4pHvLt04nMl5dKXr5FLNqMz
geew67QBFdPz9pMIC/tcWpcJWhKhIW7WiIGb3aUCgFe25Vfwx0mfMXcxCmFqAnEaUAZLP5QTYzqc
p3efCoxhBUvKnNbcv0tgZwyR42Nnxtdjyl6po+hNdluMFQ2mGKWSfjfTfvOiTTuqb6htT5+qrozS
vXYabRwHKGVogQA9l/O0Ld8c06En7BCKEqP2qolZDaxzjlk3/ZSaYrGOMcbYCRfbmizD8AyKWX7H
moPlxvV73MNeWzfLxiPURAB7k6o+xzm6gXBoU2LTCGfYaoPbQdjya0EnZavJwsKwapgHcabBKqeY
0+7JBJfIFzfECpyChcKUF7uoVSVEsF5whHMm+VSGGWmFQYqOxaKwbbG2QTHf5FUAfq2X+cTspmx7
38V+76+8Okh5FuE28gg9S1mc62BJY2N2EU81Px64WF440Y4mJ3EO4C8AhHH9NgY5lWbMuojATyAz
23uVje5rYsQCCcZvvFNIxAdQlByit5T9Iw+zZgx/CZ7lfN8jGGl2DjUZHMxW2PNc2WVP5ADTG6K9
KiHgmTTvnVThrfa1VRA3DtK7eqqL16rL9WuRGeLNMEc05cAW+bV32YWtgYlZvG7qPvC2wxLu3Yq4
yZ+trk5Y/Fup5B2jCDNv0sCIIKkkZU32YjJMRj17SMjECa9mJh0qMYXbaiYRzDSaCHdds8L5Ip9V
mrtRu8P94BXtU0XhNfs2wyVbhnyfsLNSWl04BHTNgb7cAYdIUfN6qxTAJuQkK8DsinPpjlYPOk/y
MW4eOgFYNu2VLDaROypezFLW6RqVPlnSZiWbJzuhZ4D5L7ZebQwQn1mxfJV2Y8dXqkOMdB92ZZsT
bo/HB49oGfLaFD9n7L/jTaFihMRqjCti8/4sSOP5VnlHzxafLLCgdkOHON5sXI3NLxWb/sdMgdQT
vCjnzO5ZvpTsI9MNzT3lF7SD3FzlGXM2RmREEF6gCL47188g32aNY7/WPIeZeotw+ZJdyzqUjQm1
qlcCorxYXhxr9nrtZ+x5bbQGS+lTjwUPfCR1g7H1wJRcT9vOtTF0eTgAHnH1VQJGYJ4MG8NOhmst
Btvecj2F347Th9MpY059L0Ld5yvDMwWCBicpDoLTpNi8dzgVV72pos92yHEJRo1hXzs9EmT3QmwE
IALrNN3NsKkSJDE7gX8fZtiNRgBR0AB4GZ3IaBoFddrVrMCKlunWWkpRDkRdk2tZdQTYs5pbdg0E
iWtgSXZirnYL/R4j6537REi9QnOKRxBcU6L2DWHDam14JU2QgGYIGstgUYWdZqEsSpLdtwbFkenO
skv9gHHbw9qcpsGVbmwaASg5D22SWWSbOYXEBKN414ZvbNbkT2NGsE9NMwEtQEc5fx3AW/kzBz99
AaKI6bRNu+nWJ55lr+hdjPltgcTvTD+TzNc1JbN476sYqkyUTzC7qkYXv+Osr/Mj4zbEzgHDG9IN
KZJfVTDaL4DmeoPYOlbhFWpR0TOaSrUlVFBmNAJlqV7DjffJuqMAfCddr+/ypMe8AhtyeqBFp/3E
5FogyZbj8OZRW4jV1IcCRTgvpnKBQzPn1JhYNgtXXPkklMGlX5vWiD+VnTvvliLesGo5M9joIeZy
zg7NpKIVi96gFZe/Lc4lZ837MM9xc+i8hunQw9Gx15msCfq3kfcupoH6vNp0oy8MpB5BgWSYny0z
Kp/nNtT2JmiobwMS3ZqsNIOm+iLu22dbDlG8hPyhTMnTZiHO/YQwBlhIlU6/ktzLihVpV9qoKFF0
A7ZXRf4QIpaVq9A0cXkznqSAh6WLy9CMYHchibFCVlPOgR7vjP1Zkc/roWqVwxtbCBmspsSqPnXX
BGzw6hT9qOlEOW8bXnAWCY4e51xbK3SqaSRHsg6aiSeackzjdbGnuA+t08KA9/Ph1zTr8Kq6KZ3v
HXdxm1Npq91VhIeNrZDp9xzXYQXcTz46JZJcUVm83RrQAOSHgpuGqBabOor9Tq2jBrpNi7Ex+Ghn
2OdsScN7Ckcd6ABhmQHq0jr5jPHDfke4yUGe+aMbstAOxxsS8TxX6HBDIgomqW875YpsR9toSzp3
ij/jwmIomYJMvxDF619HK6k/xED/5wqgLs+oHjlybfZd+thiR5vXfsGrYiXrIX3FIsdARBlFD3WO
g+q9TSbijtW7egeANkJBpmfW2QsIDe8eqAPcDSWbxM1shDGm6pqDS13PIz60SkYf5DDZ9hgsuVlq
Tz7AXHJB3e+8jeMPig+Tj5beoDdISdhiMsNS6br3nOSGvAITIf+5eMhpevvFeJMNa+iO/cUBLPXm
JwmR6k3hc2u89UMcdrwGGN8gZOcY6ww7T5/T0XefzaI0Pkx/oN+X/LTzNgsVoudCc1gQzBgZdpTE
9Q9NmZI6Lzju3E46z39mPY6v4xDOH97YZsGWib79hitY6x0XVn7yimKEGpUNCXGLhJwqhgabODvr
9uEtq/3yl2kKB1sqJ79kFVtRr3aKaO6wapwM3HA+8rrdzmnhPnekAfQdddxutSZ44atTn3fQ6sja
Oz/aGLGGmbFhfcXw+Mi+ytBO7qM5NjzERwIyPMCIC7Mf4zyIk4j/ANYqZPQUmXVHgGpavKdd+Wo7
Pad1gtU+iCpThp8t+BocdW2UXjgUC3G3rJ0Bl/axKbdB2pUg+Oh5hgkbdjUZZ7cDukrLVIuVicc2
1qh45saN3Cpoebthnj3zUsULAvg8QmIrvQoqPQfFLdGzMrj156IlqkvaRD2QCFy2NGyuzfdRdAln
KaPtDewrIY2AM41HlH1s5TyH4nUxCF3DSk0ArBon7fJ/NBL9S8Cm/zejnuQU/2tB7b+jn2WUKX3/
iZ4uAhy//R8CmrBhK8GgpkJlYS/ZLr/yHwKai6Li+gQ/HX6P4lf+XUAz7L+k7aD1+kL4trSsRXZr
yf5E/+3fuG//MnlBmJjnITPxS/JfkdDcv1O9UNDkgn3lBAknW5oIc39X0Eq81YyO3o69dEfDSQYA
P4M9SA4i2yuZmVdgOM7j1C4UBkIreAGBBRtrUfsTWFDo5DgeVP67RnRD6mrT8a2ZI32ZnMH41cVQ
jTZIY/q1STxGzLZL9J3N6KrOWd8hntv+YsRhADQ+B9vg7Yu1m/NYnxcFTEt8I/RlJlNWrbO09x8T
BzVnhRwICVv9kc+GP1JawF3qv3JnFx6CFsJb+UeDsxc5LkzNMN+kf1Q61iUodnhD45fpj44XGzE/
wYur5ImpXlNSDAuy3EALRwEc/6iBA6w71gS4Ruy180cxVLSKsc8trO6Fjs0Qbzyg1nzbth646Zqz
K7Exb9Q6vDXSBmsE8yEbZj0pzvQrbYgk3uaVTIqff7rk/jfJ2b+jtfgiHZI9/NOheLlUkPnLr/9T
dhTX9iwmF7ORWXiX1PT0axCMhN3+zz/lP18uvkK6FTS12WwHpOlz0f7zT/EzaJeDsC56AF1IZgbR
4dAQXIkOPODj+P+SBsarxP/fPwm8RGC5Nrkq+YFQw3D6/f3nFdAmgiDuP8CKNdmmlmn2Vvhe/jv2
/bY88OguIwoTCpxCnMyA0wo38jmrTZS540aLqzPttjhM5i7S7+iZNpQVvrS6/YZCpawSZPPkF/sq
s8LrmPYcdrqwIyPDwSRQZ3AMnV65LXyBFSZfrj0kUPZ9spYZ6BmypifZjAWMgzzDqApOpLr1LXDF
V9lZ6AhEH+VKkWnB62BTDskzmA0axp/R3/TImvkqhKmkngItK48Zxpbs3LxZgjpRyBmLSg1Bsuoa
pJtG6unkxe6AeFLl0tpBWe6/zBxMAdo173qnUQnNU5ON1NeCFDv0czNVhzp2DLV3nMz57lTknDTO
mWiDGspxNEnhb/ndFoPJzIwvWC5WQ09t8ZQU64R4y6XxyFYB8aawC8jMnH+kNZalVViDfcKu6Bps
MmU1evslo3YdcVL5J8KqzBxy5iOAepKmH11IFf0OvECs1tirkSU8xwrqtWMvqSwkIPGbTuBJr/s0
nwgGG03M4TQygnyXTWkhHuYZa/Qaw4vHAakq+zvw0a1z43b50K7NAcMTKYPQh73Qp/6ZtzXyzezb
/WskgYmvpsarCoge/D1PdiXnZO1w99/MYMvzY9IY/VMDe4xzWkhF746An3ydB9FyAMJHOqGXKbfb
ggf3AOSSnVr+VSrFBQzuq6MAQvFRuDQs4M0KRAyRpJJIE31HemWShRr3o2VzTtdDErRrmr40lJdm
Cr0TYRzvpuyynOlbytE4Rl2KOhrOVVztE7QA6A9FZMbrRNfmYhRITE7qILZeUuSFbx1O6Xdkqx7X
p8G7g7txdutTFTb5sREGYORUtZW74dE3HzrseTcK1C9dAA2SZTs7d4L4bHGiFTyxqARO0tNcA2td
t9PsvEo1j89Qz6pTbupui0lAf484DF45RXuU/pHoIfHt2ljkQ5jMgna6nI1d5dg2GDoxNFeXKUSt
oRsVxVYXKNNsUQGRbTrhqEtnzfany2f8mjE6LvVVPsO4wCFO49c0DcZ+DpuIRpu675w13Wd8G5mI
lbdhm8FmoxGFfoQ0nfe7Ctd9tGKxywIxDimjCsyeUEtGSUW667SnjtAD6p+MBwxIf6ZuPMed0zzP
yhitbSFF82RF6fjtUHVJj5d026OD+zbcsyJtHAbBPPvmW0y9TTCFmtkhNaKK8qyhXLL3bnCPviqT
QzJXQ7SCjmO06xJs6LwKXaSYzcAG5EMR8bolZDda536u1A/7FRi9Zlh9U0RfNVug0Q5u3ibLDO4t
tsK4bIinsqKS6XM0982tV83jDy1uDG8j8u1bRewpWXF5xGqDBs9jara0ePTttnqYqonfxk2Ek0r0
PiziKa68S2ji6tgQ/2i8XdYBxN+pqQo/i9CuXmVEEmnVefMS8jVE5m9mJSGgOcTj4/VMXRqEXpA/
OxBk/kPA/jdfFV6M+ghYDEE+m2yz3hSBWT/jX2bnZqR28O3OuCxZNEnh4uLOUEjtbAAej2Kt+s9i
JIyG/6tGKAi4XPk9us3VDRig8t7EG41gQq1Ic/DpRiXIGIIQKPeyJOYxnwMxL3C8fgEZz6ZjDKe6
X5i6SHM18jWbR4RR6qo8dvk+IcZsWXPNdlPdiwmW+lryGBjQikR8wYam6bwpjfB2pP7CI49CKyNl
Fbk6AIAtvmM3lM6OuvbpGfM1fglLGQWQVdXEh65o0UilmybFpiSrrBpscLK686eh9zYwh9h0Y7uc
rH2WhlW+hivhVmB0OAtsgihd2gKCGKtJTzLzhZyI9d0EtfpycodPtZvC6MJO1ngjzY60aQdG/EOa
W86rgBh/f9IpRKg18i7e2Fq1ObeQ6p1+nbPR+GEOgYgVMi+WO0yKYM7sCcLdCrz1WG8zm30MCkUM
dhvf79yu9FiT+bIysmarIaAwnLQWwhE9FRh7gAcan7D/7Hd/7roLpB/vtWwa87MIgqBeIQ1hyfDk
jIkzEyC2NllrYc2xGnOAARya9bRaGPbg4JsgeU28xeDi+qETb+xh0OUarg5+HYhwTr2NbVt+RG4u
gDaKSXOEm+grqA2zu5CLZOkQEuboAFEm9Kk5eem8hAQEHzuud1qv8Xje41/iuY9lLriMnZ9p3PgU
PDA6j4ZFG2Km36twcMDiGHNExkeTZN3YeZWfnJG7i+1mRAKDl2B61Unb89KZ/NJZx2nUXa2ZsySk
PCv7zGXBBtXimPRT07L9BgAh+FJEWwlMJ6F6U0PPl28R54PNHeTM1cIr3a8scqj+UeMC+Zd+V4ht
lo7u09xk7u8O3N573nHT0SHZIe2aaVt3O8dc+lZEyAZ7DRjKlGg8PmeZAbjkW14ESxaNp/YO8dz3
6FkgxD1m51RrnPUrGIbgF7GRlD+5NS2MQrsVdyN32S9AvvLT8XS3wNYMKhE8l/jUJslRgTcQCbzh
plJe1vBO11FzpfMjga84d8siKE0OVF1CirR13QNhG6IiXY81Et3OC3oW7j62SOI1QYo1NyKAWdGz
WGekF6t4tm4cOc7e3usyozv7c1tVr1PItmM9GrExPDBs+wywWhePDoZGcacNbNKHxpgXn3NhixFY
Ql/OASWFiwjCtFuBRLE+iqAOB0pwUaFZUvgcLzmYufVUELNLMW+izPTC82n8EBUE0teUhpHsVDsV
Xfa80VWIVo6e6+gdQTXGBUJhyCkfdBdE9mEKMzmuqUmidCyrLFewjshx9IISpQwovxrupKsJ36st
FtnYcSK2T/CwEs2+hi9GAt+IhXGd5n5ObxSwjCAEFt3O0ZdAyyBCC8vfu6Z4AN0vkET8e1RQxLG9
zSaejEeTsDJLB6Tx1MT7qBGT1sJXJb2GgQBqXwLBx1cXK/y4C8t18vat19fxc4v3wck29C4l/ctM
jVX5jIs0F7usTc3gqU9ySDirVM6xu+MoIsCd+ZS89RQiku+9jyNJEnxl0ZJE7Glm+AjXcTRy9sYk
6PEWNSB/NxtUa0qsIC+6Zfs8NV3vwzeNXOgG2Ddnb2uZod3eGlEZFTdF3Qz6luCOR3FQZajUS1YR
mRx1BEZem5e+tkGX5ZYj9X1VDYF4FC3UlNscMQt1FgvXi2+wslktUCAXb3/O8YaGBfKqQWLLV00U
5ae1GlYTZtoMCyG1FtmhCKV+a62qRw4d/eHMDihWqH+B5ngiG96GBeTWJ4Oz9YjL2JxBsAR5YnHA
60R4k7geGRCkwpn8rp/qfW4JyYZDafEWzaKqN03b2xbYIBLsW1Xie6NBksX6ydI1wReKThpwoZIP
n+uLTM+q6ryWoRUvWgwlgnLMS91lMmLlC1h2OzUcyTdxbtjVKaEZON4mkF1+SouJftF2fWJ/dM0+
sIaO58PUOljUKHThaD9ZWXddxHAtynMy0IPJq9vDrsGRPWZM0DbH4DqIcpqWlJ1h73L6T0Gf7NfM
3Iugb9bxW1Y14T2yOsZZsO1px6KsbVgvDKP+EuYgkmsAlr7e0jqDY5lLvJ/4p5fgfWnS4Dbl0v4m
1l9FcFzG+KBYqoMnbZTDMAH5hMlbOZj0Bwwyz6MtuxeHtyAbBaw7Sxoldj3MJK2+V2XZJit7dE2x
j1qZYdll2sVZzLrjYiU09W1MCrWezMbN32eOS4DMeEMYG+grMtsRg4y4hSIUyNlLaJyAnpzVq7IN
0BEGc4ztxWepPuvAC+8DNx4JhlbEK0ib0mG2ynxp8lJCUA+4Rayx+wdX/f+LZv9moQ7816rZaqkL
/l38TTdb/sS/C2f+X9Sd0GTgU6r0x434H8KZDxuNJzfpI88SuMlwq/1P4czy/iKJIxZKvumaJuWC
/0s4E+5fvumZps8f8hxH/WveM4t81d+0CcdFffI9yxYOBjmHv+Z/VlwUOcymg5zjNPNI05ps2hQh
PmVxZNMAZlLUloaQyQNHqosxkYHApuq0qr9qAIrsB4E3YbKwFrtAyIdg3nKnw+eFPBEGuwFZBMBu
js3shlNB6p9MokFqpcah7Z49BHmoinMTvsY9dXYHCGkdwrAOs9+mnsFUE3rHxJobg/otZU7kNAKb
RcTH/u0lPGBAE6RvsVdysNXsaOo0St/tgSgoZb75h+9rjv24TTe8/pM7JuP4LRh5fHjYtyAD+/IV
DEX2Kyais7XBlVwbVjRgyKxua5sjhy97aohBN0l0ZVQKYuYocqeE7wxjzbeWgvVEWqDRyrCfxFjV
l4aYL8XddRne92OozrkfO/vZncc7r6ANGkILfK2kb3mNRIO843DZ0iNXj+4XXcHvvoAohtLGzl83
1pWtmccOVwOULe252E5Bwpxg9zVh1o6t57qrA+u0FBBRCeuW6tJ6QfxhFRR9BF725FRFdCyiMXzy
wwokqFErrLCuVtuJ18UzHi/+XLNwIWiZ+GlU9Z431N5OaDorvlryhJZrr/VEV5eMfOeISzHbIw7B
O5N6Z+hyE5U2oyTWIiYqckJs3wtnhwe4PkONh8RLwJRMeNs+p1i0LlFg3cZl+hxLB/LWpBp/I8Y4
5E3eBGfOlRzYy2DIv5qBthTClfPBkuz3MSqTmHTZe3DoWup9vMTLoEi49JCYlltd2nYYT63HtzVm
i6xTVn507AP2aJxgjEffHaK13y5YXTtJt1Xh4rOKopkHak935WQ6pyATOLHVAGAKZimPbJ+f1965
IfNvLyFNUPUBMLCyjq2cPOjr8hZrlbFxU3+68WtIRaSWzvSxkI+gQ3Mx44t9l4nwNhC6Ij/u5XcB
ifivmWYt1rRtnx+zLh72o5wgROOfeXGLzHyYC1qK2AuzaW9xvrezTPZFQSVzh0XqDq8eF6AhkIbY
f8SSqGbLuW0dUXp2ImMb75o8v5nTvOKAgK0PTSUx0eZ4cUFHBzacwpPjBM9LTgmYmgmMnK3bTOxX
GXyeFpThQ21osU+SsN6LeHoWMTkqmwcHk0AZTZsMGFyPo+M8Ix5sCmH90tJOjh1m+AeyExooK0yn
dVm56Qan1nhRxRhtJcLCxjQGZ53REzbPJl2ihlPsGP3lLf2r/qUNi/muoEthzYjanqlgY8wBE2x/
laEt1ygk+tjC6D3TouTtLK99s4izbcuaEOTkTUC2rJDYhXRfQqHc8RyGPtZS7Sed2o189afQNFCz
/HqqjlNoP3G8bnhARUgInBLGt45tFO0s0xZuFV95FAfZr6X9hrQZf6xr6GC1sLiuyznk3oIchzqz
AMZxCDBN6U3RCHIAIQWbgEqb5Bg0LlU2NLS+ahcIca0t+0y2KV1b0AcBEgRb02u+xJB+xFblXeuJ
g1SOSxIf5URsFON8+zLSdTOBhSOExkLS80mO8NXCECzCEDtTauj+o7XSaNhjHg5HzmzhePZ0EVib
0C/ufOxMDTq+Yx26YSx/A7AL11mHAFkntoujf6BVKMlMqneiuLYegJWTimKQ4rSwhYtt3QC95+kj
ZEs2Lcz5Iu9pCQS4by17WIqZQAoPEGbL/nZctNrSrA6c3o9MChdjph0s4PI7MMBQqsDxLI2nF6bV
Uw0m3+Vn3JjxQODG+7CXQyFtkpVngwSACIMKcDAzEi8C5stQZo+d7AirsZIus3pj1liBs2jfWuYu
1wH/uzxkcMWVN33a8aNJOs5QS9WyBbna3FnNsCcZeqtEsyuSGfU130oSCmWizlVC6M7OzkMuz8EI
pYmVUTA3e6oZjlNScUYr7lQDEKxJ1kSESA7LHaDvC8f2baH7te9HPD5wKAEyW2EyYwIYq4rFTHta
urg4iXN6TI3gQSYjDwdxoPN2w3n5RsOIN+zpiiF6NSKwPvGA860Vy05ymy7wrUSLGH48BY/IIr07
3ctcQ+/sK7kVeXRfUyqwHVRxqbGII9c8pjkB5AzumJFAWMtNcXDMzL7LMif6MgRYcvrYtXVvNbxs
4cG0WJoC9xmkPxyJ1EqfPc+L0OaxPSSepDJ0dqduPfAw3TUagILjA//r4FuC+PWcrdP5PzTE5vsh
x8cwF9ZNYYeflcsjxS1hkA8RA/DAdHikDfAjGBMCJJHZrtl6yWNaR8HFHUuiLR7suUKWp3GJFI0R
fRqshpj+E/vEYxE2CSGTVVy1GkkR2meJ97fyL6XXTHTfAZpPDVWySwmrbRl49ZbtGXdyN3yR17+1
4vHoqbT/mClhbUr/kstZHALtwz6wy0fHDJjIc3L/tfG7S3CAQKOuiWaB/PBdGg5zihizeqcT446g
8Xybed4EwEvfD7wXfaeABVLwMMnG8DUZBjgXg3fqJ0o8gvbeDOVNrQUPySE7KAo8V6ox81eNd2rD
KUIfujotbuti8n5rGppOgMfpD++Clr2hP8Y7ucgLuuut9whjUuXyEG8Jvfdbj2zXKh9QXpn9BMGk
PN86dZy+Rb1pvBNeveVNgqGQkiV/FUCy/4bOcXILU5C+pd2NZ6BeFw4Vap5r/woGwBqh2VtbR5tU
S/Q4bfY6Uu8W/epYq4JHnREqShKefmxdIZ5i8GE6b4C3aXYeV6z35bIh2CV06QHSmV8DP8dD32QX
jF+ranDYnc4tz0AJeL+RN4Oek1PWgs7SxrsFiUaZdY8A2e5IzIBYbeW9M+cCc5O8yXu2J7mwcI8n
M08KYfxQo2XfhrN+IF37QMy24pSCR9mqzl3m7gyqscbIT38Sk1eGMRvuJpBYL8N43ieDXxJNHTwq
UUMg2MNEEBw/9qqrzem5jWuC5QSA19VkaEyC8h1jxo9Dp8iOFll1IKh1dr3Kh3pSv7rQyNfhUKLe
Jx5w9yBvdnC/ZbwZbKbNnYqa6hZbV3aaF6KvN+snIThCubn9O1DWCEelnY8pA9vGGyjsG6yHqFWX
JMEOU0PunG6ayGuvFDU3O2BvkPOmjpVhYLj7VKXlV0hKgiZyExnXMjtf47oPCIG2S0erytBUY1hb
clUY09IE0t2XfGIrP7ZhdRExfxFsU1eOgs6fzGI+TsbA/+51PRsHK/XBKxmhTU62dYxNtxg2tjHf
qbmiTgwGfIYEta4hIYaL2Y04flKU8h6lOPtlGyE/UMzqEiRpc9s5aFN43YO70B3na1dlJEbyAhrt
usrc4rZFC/1ljjpa9EAKvz2qNJNsHI7oC1xoAPFg9BoKfgaoItjuXNuekRI9Zm294+DtnUYveUvy
DrKKsGZr3w62dW6t0H5rJzxgSZa5q7jDGjzGebulC+Q602FHWnP8GHVvHYAMj8U17Dqz2lAVoYYX
a1RGsq+6wOOhbbj6NDdNO+7NISnvYGNO596yDOR9PHjmAK2FyrR2n4zlbH2NztweDDgQ463VWeik
eakeAjvO9cGPsylnBzo2z6gC3DC4wazfg19HL5kM5mFNQ4NzUxGR14j8Q4cY44Vh8yWN1HVJ8Rt8
+YCAo2zLTjRZ+mWx9JD3LQtQnNJqjD2P8djYGPj4O7YlLOJWk7K7hYnfoSevoIwG3dKgCppRoLFD
ford2n8tRqT2h4z2Jb2OxmY0HmiAZ0VrE4eiEnNkpwDfqXHdejuGLRUmcx9XJN5pYrAPlatAeDVO
4DmbPiraX+NYKSqM8zxuNukA4v/o8doR18GesY7llAoVPcMU8xlhYjfpt0QBVcUNG6InBanjfNhm
kD/VgpD5kRjUMDzWQ45iyqDJaxpLcapvigkOPn2gEwQwXrPN0joOzBcoW2/H91FOUP8kI2oajnND
HcSBYB92PjAC44ka+6o/64Djtmxy/l3EvVghTmAOZdiFm6YwGGSSMv6eiiE8ys5KPzLUW+LAYrgP
jM45qqlwr1Gu0Mz6GSIWEet14lFeAhIOwpRRLqHT0YiuI5WPT3FIwtaL1lyWR0LBM5SsGdaM0Zqb
1DOeMV9fllIHAa/jGMjWO9Ss5mTSlhdeG9SiF0yzedS8JZmqtm5f11sqfnhM0dLstVb90BMtwcBc
+nepHigMK9XvYGmgtN3hpcBXvM4ND4K1XVpXEdQRxczuY5bz92wqvKx9VG7zoFunQX3y85Beil5f
8bls8F9YGMWNs5VSxJEY8qkVJCts8iVWm71otwI8GI/pdvaBEZgl+LdSvjeU+zAlBFRwChM4YrkX
ABq70t2O5fSitX9HLu016OF2AF7CJofr74Wv+r2rIzJWrE8Mo/6dldeyS4/kUj4TumxJstzMc+4c
hqR9dxO+gNEnmzlv7MhbDy5OzbCqj0ldLZts40UAf6hbcxcN1qUn4cTerDjRvfpt+hXZYJgXd8Jo
H1E0UbPN/Bra+iGd61urpk6+HQA9sPq8HYP2HHji2o0UpUP4/vEFwkidnlIKKm+kpCWiHDjMlyPV
FjS4hvVwP5ew5Xz1i+lcH2QaHN1a4sl3mZC4DV04fctLsIgPef2TBGzZ3eCaKV5lUpJdIo1d8xgA
vvQr6+YzuTeCyJA/2WXZO6BJ+5lxI8zURzfxeTjTUQn5Pvno+4OO36cI6GGg4+M0B++ZSj5tXCRn
oEK/0D+OCK/E7fNugw953rKWehlDYW57e9j3pveb4laASzM7GTK6ejeYxDvgT7Cf0Hxg3Z1X2XSL
DmL+3dlcjnGR8Pce2P4VvX3sR1Z5Ncio3p0lGRv+ymLZ7rQFMW5ZriYG15VS2VcTG7uyi+Dm8kBf
Cys5Axq8UZ6BPIkT0mCTXKxya2BLJB+0lzwXqXPfJsMeSHBzH7N5XnuKT1m5R8+Pj4LTLXQFLBj4
GCrbw+SSPVZGe8AhyfxSUKgpHk2O7uYY3iXp+DLC5nrO+nybgcrzxHwHT/pZmsCjOnWKBvOIN30f
z83Bo4eORDd9T6wURwzj7MmLvSn0eeggGgTTSfUds336jNF07apsa9nhsfCLR6EoIA50drKaeIMD
Pr7xTevUVdbeRJWVrfGMH5iUUR9/jzY1l9hP5N60u1MwFVt8/g8gettDNHGD856vV7RgLmk3aklR
KLKpuarZUJfBrS/oKEckm7ekjb8CDobzH08lLUR3sbT7G1NTQMhb/L2JJnn2K1EcTOFtgBPVD5AO
LFCBk95gFvGvLKWq1QDKBBG7dbfMURSAwLizpbCpfAElKoMuv0dv/h/snUlz3MjZrf/KDe/RgQQS
QOJGfJuaB07FmdwgRInEPM/49d8DqX0tsmUq2nfrcHjRtlqoQmHIPO85zzGQC4pjWPH6rRocQ4wG
L5ll32CeX8OqXUR2fQ6D59aKLVKOrnvd+gG6hRbjp6WNbxA0LgDkgBqydFB5DlMhIV7DSmc0IONG
2yHw6Is8MdaGtG6aiesWbz/vNn9VauVxoh58gy+CtOIQnjyzPSBusQtHodzRMMjOUEPWhmaaAe4t
dWdj9JSKN7n1MsngsdbcgxMXuMyhcHshc0MZZxdmZC4r3d2XPo+ruG5wOTgHZx52wD2NsmIf0Zvt
q2QnB107hwJU5eVZild80dPPHM8jTSnUKnbdZSa9b0A3FnqhFniIFKuJZhV5THYqH9ZI6T/UuckV
W29rXtk5e0YyhVc8rxcMj1a9Fa2chnV86sDSomLp2vPcDRST9dhcQ0LZV6W6041p1U3ptcEJh3m5
bw12axlrdPg6vTFzbNp2oU86WiGwdKbelmRvDjCTLThR/bj8ogLoD6N/W/VsxcMksjfC15iLaYwz
a73cdbnxmqXabhLTG36AJQ4kOEyVnXBPe/MBZkvZ0N2GTnfu46nOajBMZmJfB6QgsDurNQWTaII6
EO3QKb91ZcZUv3/GCHSe9N6mEcBpkgk8YvIkXMa4HnP2qrARZjISVVp/pXxznVnNcczK8541h0MW
pcjl/TBRwROL8CFK40vsyUvZ1seslBdhpIGESXl2WB4iBnW+GdUJ/toerSeSGZdwuC+yEcyNMFym
H3rSLKtG7FlI3FPdtqGDDoNm/oSeth/sdIvJGcC159MB5vVngLcYc9lIvXM0iZ2rcefj329ScIiK
v4Z66uE8mlpngUngRukpRUDSXYWDvqn7elyIEBJEbFqHxsrERhi+iRMq/ZIIyMdWR/xuaFu1F0GE
tCrkk8RXvoQgRApGInFT7QX8riuqQ5HCWM6CjCRCHL60/ASr0O3Bmdn1jvXgU1xrxKGCao2PwqPm
MKOWqHZPaZTcZSCA+keAupKlLFlcDA+YwjDk4K1KwfjYlNY5JT/mTqU+FdM3aQ23liEoBjOCv0sn
rJgJtvM8fINzxihWBvHBadNrwruuwVyZm5CZbX6UEfPSbcK88m5KMTjye9Byupa9LW7pIArSJWgt
LWACaTlvk3A6Xp08YWu2XL33LXe8vtvEcWO9hVnjXOdT11+XuqKcgUTswH3O6okeCoUNAp4KPIWz
qdCmem0TO33qTUoMlgVAWxBMKCK86dI+voAjz2zB7Yw7Vs6uXGK5mqNSYzA+Dk5BJpzJhJZsnLQN
2NVTYxjwGVV4ZwzzMLP2sL7QYtU7NkCcDL5wXJb8jO4QZVwRRDWrcgtLyqn3IOJAWvCzmwBz47pF
0M+Uth3GPH02ItmceqaFl2KIfbh4gjXvDx/rf4du/zAos/lk6PZKJdzPTvX5j/+YuJl/KGlhpHRB
OlD/QQzznxM3naEadAWmXfQBWcjZLv/SnyM3YfxhIuwwp7OZqxm286+Jm/2HYWISdpW0qbNxrL9X
R2QKDvKTF9jhaYMRnagHBUf67Fv/MG+ja8UDvw6SqwjIMWw7HK8SN4RJc8dmGg17Uw/sx+mRA3UX
L0QvlSKJ2eevvTbx3ov7evgK2QWxPeBRw6ahwLm8BCLIrq1WLHKw5pIkW/UZrOklAAnDWldKxQKX
hxg00HhK3DaDZV9Qg8Z9Gff+lLArVyWThYHw1KJvCUmfxwzXJasa3DVQf/krdxOF8/mSlpDZs2cl
fX4Ech0OTKQqv9074CeDq6ikSgE/QBSTprSxrcNqDBRvGUcPHozAj9slhHBbHeq+R3koeBLwisIk
gnG16DbErDFID9xGWGoHOR7Ze3b0kxlwsZaCceNb6YTRdcvswl7zV8h62ZYGJlFfDFGwKU1Z3soM
TOiilJV35wV1iFCDSQLmGUBaqm7qqr4hrlBAoPYbOjnguWi4TYq8/xKWFXIvM7XKXA+6TnMrNuGE
F6asxRvLoqpFdW0pLATjR/1xoKUyXw+RBlhPtu2gLtOsi+SSKknFI8azSEjXhVO+uLEB2SuLa2Pk
PTXSV6cVbXHflGaab4dW0DqUyM6XaxDk+QW2ILCUPoYLC5W4g9IIIwmjHrAdb1wbVV0bW0PN4x5T
k8LhseQ5z7hc+vMwMtpXkvlGcrSqqGwuEbYidFejgjHmgMwc97RFO82u7VJkOxPiEOlWj6gjipAc
0fqI2o8rDK6mvc0odXsbPW0wtgNn9BFNprFYjgfpc25ZmM+R0aJMsXosneEOqgHxvRr5ONw2xHf8
5RQ6lDBTLEb6Nu144i8a2aVX1kCv6zrI3eiJi73GqxXjv8U42EFCdOoGzP5YOF8iA6rPdpjM8koK
AW/WaGxw1ZGrULMQwnkPl6hh6SoNO/tMdQQ+VzowOcBeVLASE1dyQk4t49wBmfd9YtE6pndptVbD
cM1PbkCf6TcZJ8jh7+6COyvq25u2M3N3gw/dx7ORxqxBoD+qb1FXy4eoR9xeGhUz1oVXjMGLLlrt
Ap8WiWSXKRJg6q6j39jtRPbYERN+xKmFvpWUmtLPtQJsF/lj743ZdnCk6s7/RsLOuG6oF//SdCbu
FGR976XRMvONxG71ZLQdXIywkneeZ2dPujnW5c6MOl9w2+A03+RWacBQpMP6oNsU7LCkti286FL3
R7VqOifhwuSG7BmF5OETrr1R2yAAooOFlcEET+EOJQ7fddiEtD4Fk+XoEaEzr6YydaE0Gm5ZGZct
4F0RwgEoXcYijp9gejcJ8a8iSyRXQJbNbtUz7A1WuMmClzxQ3aOpwuaOJaB/E+DdTVdlQL6Qn2Vs
X+3vv3UjyvoCqJ1xxc9L8LUWzT4NiuqliiyKcY1BVi9aVPKlqhCOKteGSby06jWIq6p2rFcMpA2W
8yrnDg8KxnyLGK7HM8SB5tiwVI6xSEqWcYHyPYcP7DvuJhZWHC571su3IEmYL9kaedAzQpcB/in2
4e5K0PwJ9DFQeEyl1jTj5QyDTqcNvoEqwb5O3znYGmIy4VUGWBp9Oo8vax16+QK048jQgPHviy7J
Uy00q6DbTMuRRDcTJUXncHqkfcYcjRWrLABG9HZGqwHQvpwsxCg66Pt5oLV7k8AkYn9eCHMdjaVR
Er1M8nhYy3rmU6Cvqk2Fdyleg96wgSUUOXa2LhJ2eacwTgBNcFSw18JZlKSNAmRyERJp3abeWImH
QjPE+BXVwngyy0ov1kbC423nUkJy5eb0qi5ovKmdZd7M6OmYSAItILgqFzFSScFbAZMgGrNRgpij
ovkL6DMjW09WSUoFthncPV7ggc4WOi7uQrwxz74XecCG0D641LlZPAONvXdA8PHODZErGaGIMyPo
rIvvK4P/rpH+YQhyRv9+kXTzmr36X5J3y6T53/ixTqJUnnge7iLXIM1gWZbNkudHpk/Df2ThuJRz
0I+A8Xde1j8XSvYfoMLlfPWCxrLNeeH1Z6ZvXkOx8DJYQxH3VYb+tyJ9H2xJDJrnQKFjg9egYwwC
1/vIVI5jdBhT72STdH204ZnfUfM4e7GHNkSlaNTwQuuut/3pDP02fmZ9P6ptitmUZMydkR9yhI7y
R6zk7glAgj1HyMMbnkDh8T84CCEw28HaJUz14auVCLKKfNYp9qV8BDxV38Y+ntfF50fh5/tpnfnj
q+AT0zktHEZ3PnyVlrr5qpXqxCYHKrwyfHlij9PBcOr1Hem6588P9z5S9+fhUPa4ZMAMkvh8/3vF
kWAA2TonEYvyqA/mjY8Z86xuIR18fqB5ffyvLN1fDvSxW9PGLkxO3zn1SYUL3gHDqldYKz4/yK+u
PjgfrPpZrVPj+eEnsudVJ920pxTe5TV/CHVy6JmjJ2w+N6PLeAlbnB+sPj+q+OVv5kCB445kN6J/
OGwSYUIJEnWqUxNtSOKgXpTgtMlYWCZFA25801aut4Zm4TxYqrY3FnbalxD1agZg8BbHKpoencot
qR1JhLdKEMXC3/wAvzw3+A5B5lnCMfWPFxbIZxYCzilvyxrDVDyBPYqks6S5L3wzzMm9KiCo7D4/
Nb/41dkuGVxaOps04pTvLy8cMvSw9cYJN4E4GFVPtCfzgr9/Yyrd5Oa3yTnjqfkQ06wYPiHC6ifI
DvHS8BSad9Wq9effxPqwA5yvYHrqOASPXkcxpPvwXYB2RVVVhGfgXLFTVKymoReoJD9A1sHSQCgi
ZuGJI5heT/BX0VpkbAwWsjRFuxt1vXzDFurBV2C/AbbDkUiPuOgjZ1tN+ODQdwPvjOZPBfM2H8As
hZNrX8c9WO2F4Zoe3dxZoy3KoJlHMW5Y3Dl2WtxVMrX7RUdW6S3AnIk86Cu9QyQ0a2Yt8BsEalhh
AkGogObOIf3bpgABQipH7HV21813OwEdMWEIEsA27GldNygnC+7Y4czXevOEQOoZFKiG8ReL7dyw
lM4UCVpYbLFV2FnuvF6yqYBbbF5XJnUHmzorzHhRiSo9RRq34DbmfzAWY1+BWKiJODzj0gbzlJSZ
Dly3LNJqWdaFSsmvhfyRsvGaVxlkpbaEDKx99VtjeINbJPfIRU60omDBwoLJTviG8+jujYHC172Y
cJ9h8az9o13mebqngKe51bEHgofIGm8POrTXlkVtMOWoqSvyASRQa7LNchqzVr5dx29IminrZw35
jwZUPGZnRh+aNeS+zB0XDQUBIYyISnuthm6MVxXPhJ1LBMs5MM/sca6RlX7GXs8OO3WHKV9JeiCA
zqogxqrSZO6NGVrllZ/65UWecoRlFGP7zCLYUouc1fsdLxV/y9/OXEYVdv+kMI2RL0iUiW8mrq6m
rraOJabzLwFp5AivR5BROVYN8SMaZBZtwtjq7CX8tPYMCQ293kCVTJYBvDVvq+t+XKxSx+1Zartg
c6NAl7MTFXfsxlFVKaht8EHfsKolSauFtbYQU1+8pLWHc6IerfwCF2cTLc14wErXugGJ2ylyMn5e
8klfrY56kIXMCieGAlWNX3UyOiyKWXsDT4yNB6dobWDrQUTiy5Egjpd0xJlY4bDYXeRxayTnZQ81
fpFabN5WlLX3Nw11v2elmZtvOlfo3Kwo+qPhx/1FDlkQkaQ1YDgShZ+gl48B2820FXAZs8mNm22W
WB75yB5zwiai7AkXoexJm6JgVOGiSyHwLKemZRQpaDdiPlZhFBNdb3grPChduxix0BGqhGf+xq6e
XvayU5hXah0dk+E8MUVJwJjZMci8aM20Y/gakry9Y1dbP/dNGd44PVZXVvr2aC/Jx5pfesp+76ST
Wqc5+vLiDil05lC6dbVCn4z3+cDVvHcZ/l6UA7cetEmZ79s01wY0UVm8hJhUOfHKSl903fOf+AQ1
bWNOY1PKPjmHzkjZTZEzd59dTAsW2nTFLrFwGxr4JFSzJy9rpmBtcG7nEJEbxytH0/XzBIboc0h1
ilhm+BlfR36GCGNH1t0KI8q/2rjjnlSmyoLQpOE/F7h07wdTzr45CNiXTKfY+utkVclw5vABlwa9
GiZxnGi4UhqRwgWwhPAJFFlwbtRGQCISxKGNZ3oK7A2VElW/wbQDFRnOTpHRIOJYdzlZvVs9ma9B
OiTusT3AtR5rnOvo9gUpxmYoR31JTrPHFEI0FttoEm9LOtJJtwhGI1uMWGa9zPouONfNEOObg+kQ
/DEulIShegabskNbjzaxFYq3vmrRLqhcCgZgyXPRHi8wCM+BYTB1p+P4BJxyRIOmI+LMZqnOyLlr
qNhqLYPEIagKUuFY1AHr5H2XnGKue4UwXuBarxppXdV9OjfEND68JV9m8kARWLzvaM5R5wNP8uI5
bat8gkBthJ62cTMmR+zm8wytlMgosZszVVV+vSByAOsHqpyVksdunao3b+bwVLXMddJ2TSVxc4wa
tZor5HYCQVA0gvq8TuJIY9qdcedahYFTilatzFvPd8UADVoVXBDuVM4vOx+WWWH044qYU5isO81h
Xm2GzluW01mwprBv2k5mX/hLiXxVL0h4Fsu+8/DSWVjWj1o2dxfo4LefCJuNZ7LQVcf0y+6yZWva
2rcu1moa2eipQkkdp4ZSZD18biFXXaEzdK9aYIlX1t8SKEEW8tMjpgQ9hnGmlmzV62QgyKzkqTCC
IFubOdkNca/CWr8FiETGgViyH+5KNfgNG94QhbMAXUksM6gALARE8Og8HRKL6oYkMr9ZQ0TTLmaM
eNjZqNKUKTtRTLKfFphhZyZFrK1tVTkX1Bf6zq5RSSTWo0mfyVJ3Sy1cd8ApzWWXyvIhihpaIKES
pjQiqLFZdE7UNkeapkcO4SpelBlcCEKldmnh9E0LskfSDBj25ENnLMwss78MFaCPNcZ0h2pItvPA
g/2ehsjKhvYDU6DEljLIFFv40GComlPBBV1geHT9NTInA55aH2bHbZB4X80BS0fTJ6TjAq+aYfMV
LyIGRi6IJCRDYousZiomvy7jnaWMLJD5TmqOPQG/HgMmhRF2in6WM7gO2VY0C2AkyN99yFW/dmKv
NVZsUGO5YDpFX3hE85JOpMmry3PdgNS7IaGruq1X57ypbPLy0S70qEM6gzPaBYeBV4G7hqQSDfuU
SewDMwK1twNYXatGs6tH5rYppj99pArBitFMVp2PaLnMNK9yb1OoMllxSQ0rvso0razTlArn2Sh7
TDoehnLWJ4Q5KQqkl4GXkJlSvkdbEL6isgSyBp2JLQPi1qhdUn4gRrQrM0Kigw+e46LGQsu8Cefg
xm8bwczQYr23xKyJvlo5kjaA2uwHDJuRL3qyOZ54G1qzbXeGV2PDHoShtsas0l6FowkLjy17QN1e
PhTarhdRemNrZqt21dg7GvVgxGCwl0Pg6g6VpevBnUeBjovFf3LTbeUKf4JeYU4ZyfqqhWPFjSFX
hd7wVqurUIVfOzXm2FhpmDFoURSMSbfUfJfQ2dzSdFwQzg1o/w2athNfjlGMBzHODp0/N8kMBNdn
13Sa4s33of5yOcAOQH7HjC8x4WFNazPKVEJtoBISM0AilmY7irMWEywOSlYqLb6AthVL8kpIwBOF
RdRQNJN9CRKR5oLUm5K7eHIjKBoDDAMoO0IG2wEX4XpQgXY7WECHj6nddc2+iFwqDKYkjB7bELF0
/32d/1/d6R8mms+/l52w8rbZt/Bn2Wn+F/6czumM51CWoKPNux+22P8UnQz3D8QKZbsO+yLHtmx2
Rf/MwyEszYR0YFGGQfbt+47pT9EJyNQsUgmUSh29SrcM5++ApJQidvezvGAr1CYuCuBABkcTM/X9
ZzRQVLWhppvF/WhJ/cSKDM41digQM/qBYDUmnUQeApt2SxIQOFyfTLVN82ZpGsMGeN7atm4684Zc
D3mieMWAyWX6PMJx4V8gKqC062a6KcZho89UzPTI9uQsb1kY2oMvHkz/YBrXQvuSNPbOaACe8VRe
tW2n3efiW9EJOq2OpbHLHHNp1S9aWUHiSON9Vslk5QhqdXjZNRsCnwSkmrWjaJCxvZVpq1dvbjkT
/dzSEYJUMfNo1XoRJk6sZKV/GSWmi7bc7hM8525qLe3oYlDVtTVd07gGxNJGySd44neUunfaQbI5
nqV4q8OkL2LgpWnTrMoW67EOFQVz9Fycw3O5ogKuabeVka6cOtkGln4sa+Tf7pkK4grsSj0RNZ+z
Y/63PFWsIqJzfN45SRAatExW2xXaMvFVEj0T5p+64/PTUBVR4yQymt96zGrRnILSNv0csKAzVTdG
1h5vJLtXKn2bi4bkRL6julPut4AtFIAZpi2TS1uUuGAQgcEe8sy2xhEZxe05E6m7abDtnSnYFA26
8jczptDNrIUlQ/pHg9eg7nEAYfS1eqRyJ7qP+nLDCnEB8WungGQtYPPBDzEcXlMhE4ow8g9aembI
L4Q6Hm2bYS2e9idYRJDCWB7A6M3xxcfm2iwaBljCePHaKdsmetgebVPWFy0sVTOz7lvA0TgsyCnw
I1tkfCz69XyL5Qntho7v3QuGv8C3jXVgPdi43/MaXiidnHiWnPowWtOVy2p9G6ojm9WQk79PfGAj
CQCbQQ4iZFJqnpudXJNV2LC7YRw7UFNaHnMBRTNqX0sv4YrOq8NgZ2s9L/YmFykDnjdBdb2r0q10
05kauBFgfvBL4NrRMF6jIbSoVOoccj3uIBagoLIdj5r0ZYyPWXMgfszERFf3t6IDQEC3LF1iO2du
Se17Xv3FWkDBwKy8CFpt1atoNcWnlnEyXhHWycTmlRq3WqFwkoWXnhOxgKDDqBMng0yArm5k2KMW
9kCFCR9q2NakuQfovSTMTVSpLFnHH8JOLiNzRRXvJqu/1jn9B+tAv6fVg+XxsAehuc6l517x8qPu
GcccL0xoP9qxUGLRRjjC2ueZ+mJnp5bgvBGgWWf6euyJKpppxU4yGHeD3l+3g7UVU34pYYJaMABM
GcKpzFryIvp1T+lVqB0EqaIosfC8divGaPVGHy4iqjGxkoOq1o91NKyd/k2bHkL90WBMlhReeepT
+nvzoCGd0W8MjfnWvrGu4xoXSprKdtO0JxFhGdPTjdEcBtnftGW0n+pTzs1PaV2zsqPsDADuLgzg
iTqXBjVdwFeXLTk3olWE2+FhoTkGgJzpqALQExZrWOxbL7L3ZlFB2dKu8vjJDow3jwbzBFRz290O
Hvlbi7tBTRlX1Uvm9EsHyiYL6FVFyGscXhroMiT112nAnYa0BmwAa6VxlxJOKrnNC52uhpKJ5vTq
aW9ZnC86EoeFdQ1tfdtEp4gCq7q76KzQPU6meGS0xKWdLTvhv4gxbulQuMtt6Hilo6/xv52lFlU7
0YGEMtiPAIz+GByU7K+qKsYvyO6/AT6iBTD5nCCiZ11C8+ph7pjUClIQS/2Dh52LQOts4YpPzfTg
qi8u5rq+5wwH2SanK4HrDj+hjqe1zCl7HKSQIINib+mk3ZtTTYdJaWfTcKMH0LO2+izbS7O4ZcO5
Cvzqaba5Br62iwUJ0zzN7H1C9hHumu9OZ0pUcsW++KKywuaiofUO4FCYvKBKXWkGtCjo4FdEh547
7loW4Scd2yqrev2p5l1TETJ7ZjcaLekXFHNF5poFHbR/ui9B6JQYKYPLFG3BAEeQWZakvrIPj5Sp
XVReOj67EZXKmFK9tKZL1l4VwDU2BdnWi5xm24XI++gQG+2mnBp9V0rRrmmMj2mdq6/LNBBLABuc
O53VV9kzyiAE1FlnZhEMD3YV1luCnNUdrdJLWqzBSjOufe1613gQek2B1MDOu7NrhLrciB+rjD2L
JANAyQHVTZm3YkMj111de1t2yO2CL7iRebeTpfqaFsI/anXl73H9gFnt3RC/e9seks5p7zxLNSus
W6AQSQVTcm+hqNATsgg6BY4tW9Bv6NCjGN5j91tagpe/6/QnEuXckcF5OYg7T4MRa+nEjXIfBUqJ
e3fk3FXyuobEtMVKd9VNqt8nk0G9pHxgWurNxfZDsRkaEqzFGwl0gB+5nr2IsnAOPqAHsMY2q9+a
oia0LsE/xzn8LRbq4s6wqG7r2uMog93gTg/svTGRIx81gCX4BnJjoLeOlr0n6bkXDWjvGuLgAqfl
ClLFWvJSWpoW/WV2k4RUBLcr7PkPetY/5hbFsiz4oe8Sncy6fZCWV2lRbdguP1ROvw0QYxF8h2rF
zFKhkJa73AdaRBSed3/tUHLKxqPQ2SDaEHMRIjRtl+K4DCIoPGGo0S9M5TCFJcdmsNVbqughT4qs
phWvye4LT1ObcfSGVWlRUSFa0LB0K7sj79UmNOm2s+vm1GgmciT+6kvSet6E9yQgWaA3XnuL4BWs
JVisZ1uWDFW0rKrEsgjkiHpr47Nm248q4ZvJggRusS9Cp19ZxYg60hbGVeZJFkRhVJ9n9GpuKznK
k6qoIpsZHO29V1DntrcbWZyAJOR0sZgRL/+xM8NdXFMDHffZlqwBtD0j8Z2ERyibZybkHr0OHsGR
g6PhmOKXoJhtAX00PcSw5G0CIJpz5K6uL2NmUE9g9nHd1Glzhv9raHmE1dZzBmDbIZk9K3+uIotW
au1jzsWw7lrSTasAP5O/ad0CJa3i/XqA5JicyZaBDbaEZs8z0VrjPho38RSY6aIhUY5bbNymWjwd
G9P3T0bPi6MRY3auNfBKYvmVnXHs9EdKXqb7NovHfSN7giExckEe2OaZScHZjVYHwxPV0QTpA15I
feSZK3ZmzlrVtX3Kp1Gdu9SWn/go3p4CnWsn8bpVGoGooqztPh6Fi8ESVgRiFBlkPsD0tSUZu02E
sy88SEBuqrwrXsa4bgOzBuxqeqwH9WNcmNpFK/LsBXBZdh84eX5m9bTbwH81Fu2oOF42jaiCdQHu
D46EiavjDl25p+el3Lq0dwCHWMdakpJudLSFaanygCOsWmlWfEc9xMNIo/XW9WiBUzYiUlStaysS
zxDu8gNwn3BdZdZ4q01x/iU1XOseE5m3RsPsd7XOSjkR9AaQiPE2xqjsO4fqwhmpYDAB8MSyLHuN
oQf2j/2otGDjxv7JjYSFSNt656CFICubHfWbif0VL++hypqHvgtx5J6msn4K/Nsyn/q17nXxOeSa
fR+FOUs44ew8q997vhdcUuSO/b7H062o8Snx4XGPusGZHOQttpeelqfyXPN6NkCeCmdTG4mTMHwt
ycQus3AkzwH30SiHmwp1QM4LEtaGOyg23r6AWHQW+izY6e/yQ6SSIrIfRevcR51uLSvgM11kXXnQ
Iw52J8+i+C3ht1yNSQhHoG6u9Ig3sRfRDU56JF5HIK4szXjIrIGlbeRHxyYolz56M/sR95pKPPRJ
/4jHmWyP2Z8wFqBfN1cN7IlDU7fsDoiN+yIztm4J1KmTT/m8bzHYpPhOfKBmpVqEgBtsu4/POzok
4IhnbJhcSflv4HCh2O4B1xFhdGYIG1mJCeIF0510aK0NqMF7P6QXJw0lUdsmoNTAcetiNXHdviJ5
lSs0OG9fkWZENNEQZQl+ECGz8nLPS9ZCfCOptOGmr8/jpG0v4jCMtrj0IiSNMo+5M9LZXV5mK79y
2hq070z0KRn9LHBTdTAjOrGGEQ6TAoyxcYbsmRuzZlt96/oB9Twp6FROub5XPT1BL4zlONtmcCDx
WtdnTYe6NZHipnW3r3aFVnkQKWPdCo92jb9z2lmg/qApTfG61CAOjOKVRsYtg2AKFAMaazF+PbEp
nuM8wxcw0wSaoK38V1H5s+mODMJnksrxNRvfA4bmP/9DUZECHhADZdcxLBOrgss4/oeNxzT5fxB9
mbwinEDo/hdhiP46PFc4kOWsxMyKyv9z8SCoOFCHvis0TN+AyP2tcjvxXk9B4MHojP8EqDStoICQ
PrgFvEALqdgRL9YAmsJ4pHeAwjeAMjxiHt0hYeXueg19QVrXRq8skUyHdRqVVWf0unr9iqXwpLlb
3bFarICxJ5rx6adT+QvLz3vjyo8PqCDbKkBM0Jbkh6G/AeWi8OL22xDYgq43zYMrY6VJhulxaAtn
+/nR3vsYIJ1jQTcAnirsP0DRFcrYz/JSNw1VJVuk4tAX/krWU3KPYFqc/v5RMErolk47oSmsDyc9
CMbYDIwsWvgjUJU4jep9kjndD2fd1+H/+q9kLZMRKNr/ydr0iiV5U//PP+bP+i8nzo/v8t3xhZBn
swD54GNQOpZDB2cid38abRjy6hcu66FdZlv+MQ40d60Hxaus/fE3X+/9T/bngU0L4JRtzKLhB42u
5HFXgyBgG4qZdjuKkVrSWqPshcDjb4xA7x05fx6KrABmNAml/qPZZaLQzConurKwKzBgaibGdlP5
BS/+m26mYvH57/aXL6aE5Fng4qLC5YI17P3V4bIkBo8ssFmO/kNDZn+teIOMtph+87XmC+DdT6eE
4hCS5ktHmKY5f5CfMOuRHscVK2GczITaV8Dc0zWTI1KHdO4gRvTZkXa/8fLzb/eXa19B9NNhlgks
3TwP5kfFTwf1ZMcqL2GkH/eVAyO8L9o3xh1UZf0Hx7E5EFgz/qvPNPafjkMVLg4fsgILgj35I/Ew
qmKA4798fpQPZi0uDb6OsM3v/9H5xw+HsaJoNBoDHZTGo5bBnwHZy+3kNvTjW6y954lP40skt3Xl
saCrdlwuu9ju9gT1zkcXb7mo8gvTnq4+/1y/OstCsWpAKzeVJK7y/tuHVpYTncIsP1nZXljRiDEa
a8TnR/nFlQorjnYHzgLhmO+P/Z/OsT5FuAwk5zjtq16h+eZ0xll1XeRUAs06y+eH+8ttyLmeczk4
MufXifnh0pGuF2u0qqA5Rz46r1TPolPHWlkHan383zyjf30w/K0uRkZKAj6cQYvmEkdClQRzkma7
dNKbkwjzmc+pmQaT07L83aX019vR4C7ETMeLklq72VT78xXrMSSuesHt2Ll9eQGYHbqnOrg5qmeM
Xq1PW615DGeNE2PV5BUTJa1EzLuSeHDDmEuyoidxHd0HWl795tT/9XoyTH5pw7b4uWf6w/vPZs/v
TT4zAh7WKdaHc7k3xqYfa7t/+y756/XEUSRnAYMfAyC8w+/OgPDCQHEkZhFY6Yn9YJIbVl2UeP3W
90LmeZ9fT2J+q79/AHI8G8gEHEWegR8fgCbT9zKbHViFDl310HW2ncD3CuI3WUG1W5AX8B8jy48Q
xrBsqHVpKu0BDK9Uq4pQ1Pnnn+dXJ9lk2sSCCwMi1uf3X79psYykFV8/hfBQ73qUkGE3jCbh6/+/
A31YGdA0Flh9wIEyvAy7nGXCWojqd0+H+Xr9eHZ5OWMTN3BRMSN//3WMpjcAUXB2s5nfCF0DtZQK
RgBt/RDR/N0YYT/usX4h5XslmO/ffMtfXU2ma5qGLqz54fTh9ZaLxBnDhmcgrA36ankeblLfaei7
77Td5yfU/G49ffdl57cAvxnBQY7JP7z/snpt4kkxcTpAXCahk4DxgnVSIdTwcMx8fdXi6LxldsCc
wstrp1saw4hSMpFjdL8JT8BiTL2Mei6zZ9cqeJUgjgwLZuYqf2F9X2ZfyfvQeehWRUv6CIqzOSxY
b/nFMo6m0ntqirEVBy2pc7JBeky5fN0bQ3zSeqxry7ZKRv2aHhFePFlf1swg6OX1YBtUhQV10Vdw
ZlaCyVCz8nJ9uiBOM5cGR3wmSErMAzY4OMtm3Q12Q9SnGmYQjwsDk0aw8JvPTq9Z/S97Z7LbupJm
61cp1JwJ9s3wSlRvSe697Qlhb2+zjWATDHZPX59OnirkLeBeoOaVOUjg5LEsySTjb9b6lsRm5Z+w
Ty0pUjHRZ7yFvix3KmocstKFrH1gcrODrIWJRRf3RK3fNAfoBJErVd4HBZEj7siagZ0o/AA7jdMK
L5jRSgwjNJ8JnAq0KKgwGWyOLEW1lpw7DHbopzJjmLvoZIIL7Ir3opEWBq6xykosQzjWhgjqdWQB
Z1kzqWQ9F4dG2mFZrJP+E1ltf98QyfgQhE3Qr5US9YCGlgU2igm3meOyspanMirbdEcqnhmsdSPL
jwHb/nfX4VpkElIyMcKMWWB6HNkNlUuQvOcQlzn9dc18hf1KlR9tPDTYvqsuLDfh1OU+PT14ydgd
I6QqfuLk74Phm91pkRRRmL77GUbaQB2ITmUEdU88YGUwt2fcd8NQFhU7wCFiZouc1G2PyZhKw8UG
b7j3DKdlcGwhTeOJk5RZsW6mwo+LMKl2AM8BWKECZoKKGyL9ZJuAbT1xiYBZ1aVhZZsorfLmlA3N
/Opis9fbpHXRzOgpcfdpm0OHSZ1aMDBlxI/Sk5WzZbLIaW62+tCHU1pkenrMOpkLQAUzhKuwxZke
BROUiJJJAkofN51UzDquuUVVjk2Opz6oDS8i8tvoJnIuojBV/OJKVlxxwdi9pdpityj7vnkwmDJg
4gRYeKeUG+Ux9ZAVPEtnmVifiQLHoWBVG+1YQC5QmiPo5vJ1mhh0MfvvzacynPxuE9qo4XZ0on6Q
HrE/GZK9KEsFIz8UHFX5gY5G+ntBmmq1vsWSi91UhOY9AsfiC4lNn53rKY+6Gw3xhhAwqvCSwcoZ
+UQG8256LHaaPPohnKl0AbrhQeonv3tW2R9vrgDClEBcog3QByIep8kDEVTYhVWx4HOXiMgJzIEr
ng8s8suhgfsQ2b2pyYGGisWWUYJI9dPw9pLIGkbCQQq+Ot1arCts9FlT3IxiKvd+2NssilS43BXG
xF6xRWeP2gkEXRc3S6Su9HJ1tMGxujDPrDv03m1gcUEo4jyhzeGEJ6U3dZs4aZCtsT1AmkRzSQzd
OslgLaz9KQ8RAuT98mlFi/dWzZY7bqZsqA55irgrHmRTlLFlGs07G90xemcqvqg3N8FvGBPjWv5u
q9DiLlg61nk+WsaI4Mnac44o5BqguUEAbq1DXU2ubyWcjyHpK2vbotpkphBNhGYkvln8ztCfDTsx
Z+bepuuQm6bo2MS0Qcmwn28Ja53CIdtuqQJw+WcMVhCNckPPa5qSGbl0gQVj3fh5e1FW7f4iu7z4
qXs/IQtGafAzLIsDB02aJX6VkXmLxAKRwHqVLPN05zCNzjZ6HGD4E/xE8qHR16LfkY7skV0pK39d
Ec3ITmFpCncCP1+j8CMmozpJ0sznp963SttCWd+37s5G1wpX0ugzcttVSRrsRg8Vo0Ec1DmszcCC
m8p9tpTwmaI0LPcU/RSxmzbXXcNfsQscVgF/giLxunc8ll4PnHLoLHa73ozsc6up5fU9EAr7YKil
/hjTwsI3nHgSOgn0o/IIpMmVPHGqCfZlXpt5s+6Q8qAg7mBT+l5MIzKm7i6yZ7Ns/1kb/q+S6t9v
w6b/t5JqnX1+/6uM6vZv/3PoZzPa4z9hiBg4YsZzK5f/zuNz/oG35PaoQzKFJIof+VtFxc+4GOr4
MZf/1/dvdczfIqrgH5icTD/in0W0WKiw/icaKn70/yr/Avv2tm6TQ7oF/hv+9864XnzttpZ/1EbZ
4hYNrUQwoTGyqDmECUvfkGATA6hg2Ivy2Ynq7CFPbskBJJbQZiRkN5MNsUTPCBI9d+/7qvG3OaLR
8rRocPynWhbtox0soOv8tIiibeG27CcAlhr9TNiIyJut6qQNc8/SUb8mPYYVLbuCInfitEk9NhIw
I2d6KF+DMPHovhSBSWMJtqUARw5z3zdZFOcp0djriohKVn0oa0krqOV9ljfk45DmQ4qRa+4UcdPZ
jkg8CcuQbk27cgYNjQTUEqwlLlNnSPNym1QkhBhL27xDnlr+wtITiX1Z9Zb/K5RV9pn29HWEww/L
it7EvscaSVIxdU3dXZrAW+KuSl406pEmROiIbZA95uJZxpvDS9yocrPzOGqxdBdO89r41XV+Ass0
jdJHwjkVIm7eKMNGjk/dVndmjWUgA1ssnKvE/5w9msYMWog8WEs231PuFX9a4mrYx5FMyzGCTdtN
n9IsQkviGZ0riZ/p6nk7szdEAz2N3+x+LQfUXVd/ZW0w/0CLcltyXDRd/Qb2j39158rcq6QpwLs6
ici3Snn6HHK2FFeGRuSzGcq2r61Cp74nnsfI4iKV1vwS1ub4p7AtRqVV4mcoRtN+JIzOZlP+3OYR
OzADGIbJMm1v8sh/IIi33I+zhRwXctoEm0ABnknszHkiz1WZzSoIXDFt8zxIbzkNTcS8dk2Go4jO
0BkjEo4llniCMkAhKsKBsmoSwBXTLDBdtm/RiC0ejUJaU6Yh07dWxFR0FIPR0kRohSBOMyyMA5k0
fL+p8Njsem4VbCa3tsNTn440RjgQp/mQ0hWrDQQK3zjp3BfVDg5NCLev9/VxmXDlUBs2bQKagtjC
WGW672A7EZ68R1beyoOqR+/VHxn15uxf4rqe1G7oWRuwPWqCYWM2fnM3w+28GAINEeZx2J1A8sRF
O+lN6J0sBoxeROrbgenN09zN7DNrDoc9sIDhIQXzdC18YI92OU/GJVStxrMgrWDNQEISsgNh4dUi
4ntvc1LwXUluiY2aBdnwg25cMp+66smuwRGtMnZ3h6a13YfJDprPVKLkT7i0ujVMOOI8KJ1A+s3m
sgAMl6kxr5aqdpqD50i2yCHAbdaxTgS4LFdladwVuuzf/MTLnqcZLlRY8k13g90miuW2jdC7fek1
C9DpO7OnIlnQHvYgBAXuHFgL8NDIWhmJ9cZu1LiO3iQzR3uEk/J2iqdxw4qP65OUjjKq2B92cgqt
nWO2/YQuzAKe8mFbNu3WKVOu2T+RODOgT2aV6uMMSI3CXjbJ1C14yEoUY7r+aXBVDAUJM2WCpCgm
/Y21sznJgp02zKtw6ORGRv2ocnoeNDHiBMeLco5FczuBdxgJ73C3QMnNFgW4M7rbJsL+V2Es4Mtf
IbQpn5MU8Yh1dkbljeMrLRO8Jpa0XWDdHBpZZWICUoZNI9i4qOr9gQhznIR06y81uVQ0B9ImLOnT
jVIlX8mdkv77Url1+Rza1YjU1dJ1d8YRlXdnP1FLTk4S5QnNw6ilvu8yGDYAxKgiQZWPAkI69mCS
CD3/UyNYvCVCtcGedAR3h8SAsVJtio+MPy44gclYMSVwYrJ+miMpz8YT6M2JgNYKcLcvCnhkdHIx
6b8IiWxe6Ax3oDuGpR8+4vMj8gpPwabLHaIbpjDUxi7SptwTZqreHQfxn+jsCKWds+CvHNnw53qg
8oYZaO0mEVWv2eyRM9fPRNubtRkBTqQkd3paSnIq3QNUR+Oq/WZcE6kMK9eX/o4IOoKNGrwLq3ae
vI9hZuncjyAxhB4Xcl0UAaPZUN9FPM6N1dQu83PZeQRhRZXXbxA9OHEyCLoGYMHwXaQKbkFndrR1
na7YQdaxXrxSgD4m5KpOhT422vzxXcN6DhpmaqiNkdihanEOUdbI12oufHGCl+rtEif4Amfadh9Z
ypP4qIthaL+TylH1uckxh22wHPIHZ8wHdd4esmINWMWZ6V99AF8xHEcJ4cYTbnKeuspNyW1XxSc8
ARLd/EmX6R0iMhluk6IwkpgbxI6dkUtmpVKbYUeU5mOImUfJhymYm11OcOOM0t+XF7+kV4sxLJFW
YIeBnLe5m+Soxsw0PFf5omQM4X5atWLud4WtgA93zEemNEKD0EYChLpHpMLGkdqM4JmVRQR8E/Qv
fNI5dLaGqAVYdZTCSzS0u8ppwg9PL2bcjkB2ViZ354NQbXAHs9h/7Dsy9NaqjNKbFlNOX5XhoAdx
yuaTHTpZSRop1TYxxrnB+DOXqLzDG/8yyfrPwTf52+9lxjHD4D0vl98qY05zScp0DLYzhXy4S/J8
PkHNs+9Ew/KCZj5nagsf6Wde3HTeqUV23PSQ0NnJ/VU4/m8J/e8es73/Twn9R/bdZ/Vv/+eny39/
yn97/NPoL0Qn/1pW317h77KaQpjL9oabIPbM4n//q6zGZmABE4tsKhhWPbeJ4n8SMaybccGm3GVE
jrH7tiL8u662/2EDQmCfh6/LDsP/YV1ts83/74W1Gzl2cMsQNn1WBf5tqv0vWxcNYKntSWPOa0w0
A8Yr5HDGvkcotwFZ7e7dzvzwodftzCbSH+5iKi51v79ibK7frGCYrkApCyYORiC3aWJFr6Wbf2E2
65J4aQYV+8RV7QI/sGIBVVauuVm9P4FTzEdPUGT+9YpTm6NY19XXTI8az4q+lBYzrN8yCiRItBim
DibDptfUa7Daek75SGy8d+ejv8UOVpMFZhS40pe2K651s/hgurL5dRqQ9/ZafbszRMOVIo7rgKQq
2DfQkc7kIjhr0jImSrxJkhxRyXOFPlAlVX/NcuCQuae/bwa5C2KZG23SsQ8M60wsdupbwPt7y6Xo
r3UvgnVhBfWbMTFRxYQtd5rx4UHMeUDgfaN+ciP/GoSRHW4/aYy8ognK8dnQ43fLUvQ0NFF1l4a8
5XHkl0+T4f1g1Av2eQ6SNFyKryDlC1wCp7x24bLgV719DCTE/r6hgfjLxncJ57G8mnYbwEZuvhHg
fgXlouhOHCvO1U3jA6JtL8mBilPw0z/wu+u3SLvM6jN77K/aEubeU1l59aIkO9jE6cV9wCtMgffD
X3Wix6flOpiGAd9UtRbZnbNbQr7lay5EZm6Z5Y60VXzs9PbGyTPFspV0yUa3c3kdXR83J4llwWXx
bT6Jwdv3gsY8aa1MYoL8CkBtRymxHyiNN9LiB1ZWi3AS04b9LTSviZ+BusL3jMJjOsUfr517ZIh1
UO5uXy6LLn+/TJhXkV0m3g/BPl+trPiNzvgtuuKLrT7ZgK1XH25fq3T6AEQRH5nsBIrnVnwRyIK2
2+CXBk3q/yD/7348N80PTs0fBP92sC8c9Y0e0acDK+fLTOPyYQOqX0OpuoCdHO/lbI4AnUbWt456
NRPz3qoS7JdDW9uESGARXQHkq566tg+wnYzB1cjb8sR8Ld8FqJGZFmkrfDVLC/Z50plXGo5w0ygn
vCMgAwaSH9W0Bc5YE13jg2rntr1AaNLU5VNyQqzmnEsZ4Y+xdfeelxNdrTvlh8gpszUiiAEFWo/C
3FBB+r3gQcT+I0l38+w62QfA2r4dQNy3nNW6sVed7m9s786LnXpR5z5ldBTWYf+nGIkKDYaIOViK
Pnjtdka1CsJQXUcu+LAOkFNE8PegtTveLnBL/6E1R+cNr/H4CN+j3nSpnWGKd2Z61YEbYVnw0oWV
Z+1Tcx4fCYMuLlz1+o3MYzKJJxdMe6nbgURH2mAFp+FIHAKhLAJdva9qvEKwqyCb26N9we2RPEZ1
kHFp9dG9NvMybovbjMxs7XOJtu+SNlMHV892YrccwLnmprkmnarI1l031Pifo2GPO3SEM8Y6bZcT
jrsJxsK/0Ec5V1OiSTXrBEpgqMkt8Zj3Vsz90awxCD6PGB+/BL92O2Pevdnjf+vAV5ixAurAeZgI
6hCet4lkdCEaHLszALk1ELNnS/K33WCq7TaOmWDgoVfjHcpu6wzcEsxp6Jty2z0YdoaFQorxOBju
aw3z6z7TlnUp/Dp/IcGyOzKLdr9YoiPQL22zX7EMyCyauL48CmX7DVP50DlYjfVyA469RVXgvWGO
PDqLB86+H7PnIJf1xjf6kAvOaOPFEvM+X8CvQwjJ+qMrVfKKbx6zednP+6Sv+3vto9npBJYwEuC9
ZTU6BBqPKJhPvVUYZx/i3SNhjNHaTBrcwh32hJUHf72lpzaWbQMNP183YV59N03yp7tlGWcG1ubM
CuLZX/InHGfRXhsNpvqQex+er1EkOFl6DOdZ57+pQtoI0iVkcdATyPqzYKO02V34/jXjFIWJrhLF
NZtz0p7bsH3BIczoe7I8BpNmep+mE6FbSc9q1nOn98kJ8lO2JB53tY42ihDklTfh8oIZUW0yzLsr
3Q0lxb1N/moapJ+LtvlMHaLT3G772FyMXyVpws5q6moAjO5UEyseLoJOo0px79v2gUGUjzqVwVBH
Xjx2Mgyom1YwyCfzeM+UnNs7oascXH3uipB1Xs/nBVpwAinoxpGqhgOb7mjfJBXRUiEozVMlhLPp
9Nydy7bmz2Hl6cRSZXCsUzahiKedFUAKOpsLyvLax8xsMkzluGiEOc2E0yWM2czBf+sGU2yMMRx/
QwUMqQHwkgwyP3Q19H/VRMsrfWV4mqfUvN0SziUA881DmI7j2FuyRRGf+qhr/dGA+Ziree8thnfA
HCbvYIAue6QCw8a2kypGHyBjbSTBxl6s6pJImrswU+1O8EY2mNJ5tpo1NwSyh0NHTI5aWgfVbxJd
bS/qN1Ob4i68nVScdwV2Kbd4MNL0ERnsfEm9MTqxTii/9c1uWScewcy1fGZNxfPZskkTcWzxJ71p
030gKSs1MzsARVxvO/xy96JSTwKkF1sUPwm2goTUP06XYroOpxk0Jg98tY8SYZ9CZnIPpvAL3DwG
bgufX7iCAtVeI4Sw3wXahJPC9Phq+9O7MSv3ZM4DOXaJqyXuwBxSuvLruznloebXOMnaZMGw7eX1
IxtlF4qhhRWH0ODk2tftA3NDa8fC4IwSs30gwBDrR4KrYdX1hDfx+lviie61Mck4Jx35SZIpHgNZ
GHeEnV4hxyKPD6Z7A4U3zqmB4CpAlGsoLkxaHAS7jjhzr86sKbiIVegeR+aFa9E04hp07b1yOABy
YT9nBH77Yvmigp3jZMqzbR15H1FicZn2obNpOhNze5ezNanmaN2ggIbVYG27Dnd+7U3mUcwGtkii
sNdm1KvXBHHBiSeN3FijQyygxsYlm3L4Wkghgwc+4ghET95dmVxOBzLg3auSwCsCd4oe8yaKdgyz
NFSibPnpou7YjebwZHkqubZ2blw8GQ4bt7XT7ZA6cyxazjl/DG947bDeeBBc93ZtdJvBqBxMg868
LWbf2Tajdn87eSjJTw3mFr7C5K2qXr34HG5nUUwtbn4U/QfX1qxEZW3YI3eNzehTEOU2z9J8Cdnf
/56tqdqStWevvYAVj4pIeZgTrXZ67lvk98FEIhry9nAIoeZqAKVDOR1JT2RyqLmlj47Xn4HKsO7R
FQRbVGxHEpbEDsbQuXIhcLY4fnfoG+XFMHhOAJ7wX5xevBWdPW4WlOqbPnCNgy/6Zud5EwlZ2Sw2
IXnn5FOxLRYDk3DfGB8m2KZbJ7rJ4HgortmIl7Fxc7iltbfsawKCtgs+EvZOPQwnyfo8z4b8NLRI
fVp31PvQ6sMdaKV8Z7CB/p6z0t8VChESiod5w2dK4jTXy8mzq+V+oiiQZdv+TomlYsXffaiI7DzX
nYuHhXplx3bOvatnfJhqCC+Nl7G5onazpoxBkZLm02xa195nASBxYq5rXBo7Dga8jnNgD5shMtRv
KEjue8Xp9jvJ5uggGxRopHQs1kHKMbS2ZjIza/SQaZ2JRCAbwEKMyDRi0OOJgOmOUJrKueeOxf+E
+uIcNh3EIUZr+S8zUOWdh5fmkrBTTDB0etPz0BNLAhLGiBub+LFo4ZGilWWtGYoWZ6Y1yykMBWtR
aF5Y33J2Z9gcrfbRczvJrtsg5srJOhxynp/sRkcN9YZTBZyRa8v5HnCCQVhCy/Ywq53ky6vLZE9N
qF490o+R9qtlhuCp3Je8lt41j/yeIYvX7jw/KKpVX1R4JosmDO/HqDH3bKSZH2EFaR+GLMKwSCLL
VJAmOOjDIoLmy/FF8M1BsRwgqQx23EOwu2f0t+x60HI4xkO9q9oxuIl0xg3TC5yP5lBb5zSqxEFi
OiN1UhIFYw+KzOE8dIozG82zZdzcX4FacFG2GcIPEGgQK+wsnmiVHg2rj62ewoqtUIi4RXyWRZPG
QqnhFIJg2QRZ360nPxrZ0ODCm1Pv16QwzY+G9SLA5K2RLn93/KNNKkxqxpp4cM05facxD28mg+5E
LA3GxSD87Jti2bTdoPcp87Y7NzWrO7DAn7B8WWfjHNtOA9V4alCsE+mSfQ+9C11KDI/B0uxCpukr
3uvrPAcQKMbymGp/xEklgM5mLegccVv6DN55IoHj7NrL+FWSZnipstn9ATttPYxpmt9FKGpjLQOK
sjlPN5Njij3lzwMjro/ZKpgv5UN6nrhf44XoHczBiX8MLC89SobSm9Jx7TjX7d0kWPKYNKWkO7r1
rjGy5dJ0utzPwWC9JmxhGNvBgSqILl95dn83lPM3z04MljIL9yIgL7vLyo0ZiW1lRK9JJ57LaX4S
vSe2PWv0dZHPzwz4YlRw5i1S5mUSQbjGJ+W+N2O2nGpRBPfEk8gXY2IDYQfO66KH90Qs8l57ARoV
30rWzISXc9MUnOb6O2+8eoMc5GsSNRNYTTIMiXSUW52viVArKixVS/diGrW4K/hsh5p6F4No8cSI
4YDIBxpIOZa/AHOAuZqWKxMEJ57y7mvOzS95q6Vygom6iVMSXWiMuy47Eg/Rriev/DBKWax7y3uC
UfszSa5BLNa1Ob3XYz0wOR7vhVcTHR6o+Q6usnH0+zDZLj6ObwcRz8KofK1kMq80mzXIXTxgjOVu
1CGr/KEEC222xSZSpX3G5Dds2sWtj2VKNdmbjXc0ypCBhdtUuzAtLpSl1gpzJ0qWYiL0MzPnDSCF
5rDYVb5mznfneEP9e6qJtFqV2iQ+1rOWOOKQi/tomp7hVYWnECzxB2tdFQ+hl24gRx9b0Df8G85v
k5PrOOKRsz1zC0IQdoHwrijGhl1BLQyjS//MfaAPI0ihVW8gBoaKZW9JGeE61vIELO4DINbTAtpp
5Uf2Occ4PeTDz0iSupP6W0n4kR14DGWpKUhUi+5IUj/lNecmk5wLi7JdxRjIcIpT0bJcdE3STCBl
1Fu8L6/kXJ2MqHgBwz6e0VIZj00C3dyy6x9Id1vd2d+EYx1SMm/j0qKT673yonUzxpmGAYNGZtj0
lvUG+uUtp75ds2rbk+98akqOuVCTT1uH6lihuANCRfkOmPiJ5Q8zbfKAKS3fUflAgI9Kd5dO46/R
lLEwSDCBn0Y0HfAGBMW01rreJW5wRXyElz3EIeoUQmNerUQc2qhcWnDWtPTLDxc4fJ1ibjgDzF0i
JlJNPfEA5l/vjEge4Us2DACqF9NKdwIS/wZTWMyx/Wr00V1DutPRNvUf5nN4lZv5vZIuWLxMOc+2
kbwJx1gemsJ8rxUJVu2ofllG+1ADrBKueEOw8zXO6Q8a1LsBA1jqYGd3op+0ImOsoe62Kxs1H1tK
HObZ46L7zwwg3glqIldb4+itX6lD2vvdr8ZAMxZYVnnt0aNSK5rJXSBqoqANuN5VmpUUmqpC+ubb
K6Nroz0nHrFkSsw7F61O5LAwadmAVp6xGxoBG4V0oNo9CnnDiBn+vk2Xb7lME5FdFWjudjkVSfvO
l/nUy2xfC0D3YQZXohq22qk4VjUaoc5f43llIoAMcF8RxEoUTu1fJXkkGGdTglGtp8iGZGG1wxYR
ClGlptls6zxap0HzWFKbp6y8mXnSNlXBfV8lO7bseF79A9l4K5+uAnqfAOHng6/I8tcbnckgRQvK
X/rpFw6HiOlQ9Y07hk3JSwDbao3FaZuMLMuGIWgQ18gH4iXP3A87XuXRZ3Vtw7ffsLC8oGQ69BC2
1nNYvRWY3IeGgzJBYmBSSEctkXrF8oJcaV7NGbF9ack0Q7nZg+DcIkx4frWn7Aic7urq227eMXcV
Gb/rqIwOhCeQsJZrBBFN+uywIsQQr99Zv53oh9vVIIULzc3K9g2Pst1kp8mqUQFXL3rRZlc3JiHH
SxV8dp1ND86yZN3DrVNrg2DoR9UMLwwJSVKsDOvIqshc96Hp7kqyfqpNIgv1umCbdkD11wwwYMjR
/IQIs6EzBjT8/XKuQzs86BoAzZATjUOGQxCDvJQTGXuwOABRW0e/7KM/lT2EB7IDKQKQvn31NXml
fS7qI9DC4UylKr9nsCBvC6uYg7KW/NgHTIaZEUw+y91JyKcAaNvvRAnrnRGbSxyStu9tP1QvnSo0
m8fFWAEoNWnL++RYBeV8TGs31pH66y2RddWAvgtq2p+/zPWKQhWdcP9nsYzqxG3rbYcAYBlYsJlV
uw9uUOPi5zmhHpWR3YZGiMGu5HN229AkoNSC4kDsaZOcZ9t1walHJNthwt27jRX9KuGmrXPT/0uO
2r4GpOo8q6wqP9O5JB0rrHviZjmVnLG3jyaQ+4chN3j3maHznW1poCwOccXvN7Jr7PdTiDnYDmtK
abvaYlI1j6bux13VBcMd3ToDB9URgcENJzG8Av8c9C2/DZyEl3vJU2A3UYzTgLB5MbV75bXVdsgC
b98WAmf7vPyZ0yI585GSQ1GrAZKioNIwUxpeKzXzg8zH/siJQhQTuSG7OtA22QGdY/3yi3E403SQ
8cDhu51dRgRIYxiTOGn5CKZlfsrqOj0EQVt9a03iT+apX3i9bBUH2jhDzXRimVPGJxTGx0baD8De
SM/Rcx37VsrN3TLR6HhDn0kezk+NR+hfg3QPtc087Shj9PvC3ODk1+G8lrbo9m4Lc1D3IYVrYKlT
R9zRC3Q2+mGLJzaB8NldVpNJpzn/7pRvuDHuSOeY4msvooLJjfYUtNhGH0rUw2svco1rZhYfAJqp
Vv38aXFoW0RDPFtlpneNSWJKH8rn3O3txyEqbGbNeHJWmvwo8iBoGLbYpNBaY6xfeW4hD9h787gp
l/Ku8+uSx1yPtEMgq71l3SAjz2Au8LL17+VGeEhqGANZrY2NTm9/2A67/BE988Behe+BK3OTJr51
HlWzrOGTPiHx6TeEwbec5hOYi1l4BwnwlTCpot6kCmKhTjuiNUMAUbnQMnYRAx7zorI+J4sesbe7
YpPenip27zfnaeK30lQinQjTgIAqs9gmUve7PLJZxEMhJTjJ867VPDzrZp4fe4dNZ40mAY6uHKiW
64I8k+Shn72Q2ANQK2Iul2Or+vrGLBWbIh/pQokC2YW34WrBtA1cg8jWS5Hlj1y5/bes0DL4PhoI
MIvsq4wsiHMbiWRQ6SciQoYnAihZBLO8WVfZKN9AipJ3708kNZNmv2JkXaOaIloa30UVD47d7pi1
sDbxDe+CXHdYd0nRPhilQV765CVb3s+5RnPCHNF3zoVErm6H5Yfbjdm2n90KhiRbZgTiDFDouZD8
lDwdI/fI/WvfD9aor0Mpg7XdIMDEhlESCJJVWy/V78gJ1HpEwXCXSFfu81KXuxwcztCZSVzPFV70
3F7SU0+G76UfyuE7LRSwHiEW6winSe4y1+yOtdlh2s+DAp2ovWXGtWHX329tV1vU23KJbaTgMer8
cGukhkeMOX4tP0lMNM2FPDG0NDcW5B3YtuWfAcndqS+y6eBMzQi+prC+kKmEm85zcMWncFcIk+4Q
gjKfbcws3IZLOx2RKJdrf1xIIOHZsJ0aTPmd0fJcz3R4ZgYTvAyOW53TpLFjsjJQPrELWoNMfkQi
VkKt7ADij0W/iXqgzRLRyy2uvTviDYaiVgldHQqv+rypsXZtZY7ngX977ZiElJMJZ+8VxvXnfEEl
11dVsoX2c5cJVMucz5ownRL2F2E7GE98wZ0eGIoPOZBBE3UTsY5l7z/YBOB0SMIULoimn/OnAfru
rgb2taqCKN9lvrAU2YuNfAhKl00U9pAXkFXl1VLRsjeWqP9tgl29tN4y/jE0m0zLGG6iooqlWMLG
8Dw3S7tTE+qTnpnK/ZKjQUPdbDD5zbkHLOkc/HpxfhEaxnhVVeI19AbB3NWtXn06n7gymT/zNqN7
stKD/YRQ5giLmb1jNAwvQzt857lIL0JRyzDX98dXvC/Tpckhx5iL+o6yv7a4vAhKDCygOjBzMAeD
+2vhFr83Z6AcZWd1v9wqj+6JGgKQlJieRorOU4bS3CnNtxaOYzy1/vAuxnls12jYPG+t3RGqqlnU
8CBJFNqnWfgzURQxb0X1DpJNTrGymv44IF5/LboedAcF4ceUFcZbM/T9XsJnPWo/HN7NKRIPVh/A
X0td178g4fgZpUe2pMEu/l2EljoHuC6vQWOZR6vUCMEbxNCAzk2ebwFjDninzhkbRP02mHx7LOd+
oo6Nb/cf7J3JbuRMmmVfpVF7JkgjjQNQVQsn6bNrcM2xIRQhBWca5+np63hkdmdlNpDo2jfwb+IP
SSG56GbfcO+5EGVoN1lwWjOvQNwnKyswja3OOs3Gl4VKjtUMsVKA0LOfjetNj8SbTIdqWRh/aSg/
G7GwUTb1LkBai+ujnaIDmg4wcOQgD7/jpO8ysldHO2hmj/LKEQTdFJVWBcXKRCPh0REuW3eJlC/y
a4PGul34H/4y8hLNyZIFetnx2YCQ93nSNw+J9MQ9dpboYDjMUwfO5IOpt9Z7I9o85J3HK7si8qT1
4ef1RvbcqzG07xBseGGG4va9qaJD3+rObIgnBsKXVZS0ybh/kPqPbfFz7KcsYCcUwYtLSpLBxq9b
zBe0FXwYNMFASViz10c1ET6YWUO8jx00pByqHok4fC+6E5WYnFpkoMB0zP4LSndTa4/8M/1JSBR0
fpzq7qth8vQpltZYfczV6Xe3V6XiZ32IOs6uAOkdDpnRZLKLknR9sCaXnZz5syFwsKXv87xht+R6
J/3JSK09sz4Ty0dTJ8GK+A1KG7ty3Sx+ir/KUpubRBWqABFNVYHWyCs9o/pgzd7Ka6rX8XxpMcnX
lOvW76UcB+w/C1rFc973cDOiIuEfjfCat7jc6+wbUDLyUZl1NXGoEsnw5GIcPWVLulrhSieZXEXh
iPs60s3O3Wi6QVwFRe5IVmYhO24TAuJxBowkZW9X/H6vEVOU6KmdsnEINBfVbuoKnHpsT20VlJPG
jSSW9gsvSc1GlncQeQ9/9L43DzVw/q7DJlTGdL9MvovXla6H27RbtbeSEHjnrSIEvNzm6BImat0x
PxVKUG0sYIJ5EL3exsnvZN77JHPRXljTvAyCv1knLao/S4SA6501GtLdzcodji5ELu63PtKN13RW
GiyvvNKbAxyIeAmmImsBY6WEQiqO3Y0xrDJ08Iu967KTnyOA6zttGjUTDFQsataxeWNtRBQXDgQ6
lTCHaKpHl1whmFR/lNNLzEG6d3iiTjEynQCADrs412XtGdxmeluv6Pddo51W3Y4wf+lru00G+iJW
kIBJEiKwdktRug8Mtzkj5II/b0jwqPkLdYaL96eei7epw66xs/4owT0441lIhGNaDDtGHxULUdU3
QG+almFlRugmKM1ZdLCqSgMCZ/JHYO6iWoDUXSbIFdtqGC8J30ZP/WtV0ZlZidv7MrHtb5DWHeP7
SdHIFcx+Y193vOJnISsL5JgQzVciHdu8F7mKK9/GPPZbrrFxrzW6BUSZf+zqLTY9svlHCV/fRPH6
H3189kcrz/YU3XwU1el9bVnEyw2T5o3Hiu+aduumsq/0nsIVTSyD+psK3xoJC04sHveNqRwg5mVs
akUIWD3TYGS2nu6Pzuog74mnYjqUSPCQ91f5OvC1ag0hPkYm2f+eiXeD3sm+2iEpjgxZ1/eiCER1
ZJQHc13wE2q6fc9EpNtpAL7OhhqybY8Yx2c4sFuTun+mSsY3aPbZN+1JRSB9Fw0h2e8hpZ2NWago
XqnRLitzg9bMGRunNo5SAwSZJl0PKy9kQgXv/pFX85azsLxrCuOfEy2Pjhp1nxRctma16H1tMH+x
j6T8Vf1bw018tliIJ0tibTNb+zGo9SaqNR57Bhhf7cBhUXN09p5V7oypQ7iQ0ZkwvT7hLTNRlNrR
ubbNp7Jtb9Gn7gFztghySYckq4q5hBLYUhdCFJh6JCqYleNuKI2DhASHhVEaQct4rbtkQ6myXevB
+1gcgl0LA0PiisQYzqhnPq+SSxaF5vMaW6RFNkzUVewyGeUYYz8VOvPYh3pcuW+uCffbbww6wmzW
SXMfQLGpRYRdmy+oSUtOxAprwAVEfHWXpm36VrMCYZxUd8W5bqrmWY6yvCRL/FI2FIeoOF89JrTY
TD05aQ4YcV5fGE+LLO/cyHEJjxPSrpkQRbAi2VfXm7wjngwYFqwxkncfGBqMx1WxiqT8SXd9L8Mk
jmYoG8UJDNqjLMugBhFlrfWeifGBNAEVNlZm+Z2uPTAca/1JUV+A5H6MIvj+bu7oJR6/GXz0gKa7
aL1rVbDN7eA19eZ6Q2o4Z931AJ4mJMTrzHO9yq63uYXbrVoF4zYr/7lmnbOt5rl60kdSNuqaQL8p
WsSOdZ/uMwk+DbOe76oMEZ2l0/hv7J7SselimwXBesNn4soJ4iWBMxbH2UPjMfJM2n4X6zVi08I+
xQ3OzljcZP9FqDEdPKg0e7OsMpj6Jt4zBmSihcOuOHqZy4QPpfUru9LpU6SKIVoPXVO46ZtWJ/mp
MvMf5Esl17kQH7OqWr/vpBZ6E7rrZdI7sjzi0PTGbd2sApSYxIOruJ306Iogeyb1O4dHZo3rrs7M
4dtzoi8Et0ykqnIJmpLFIJrZ15wF8gEluXuHKpEh3JoUZ9IItNvCsQ4QyR9Qys5b8MwiEJINI577
9YuTKWUQjLrCbpQBZ7PVtwXjl5YhzyZuUju0k/k94qIa5kSdLa1g0hF/0ke9I90n7s5AhiKt6UVK
o2FYDkBwXUYNN6Lj3lspC+feWj7dmabZrGwagMz6NkVJ9JypqnvXWFlcu4na8mu1w6hDWDLOs4HJ
KPt0SiIvWcey8xIDCh0JSh8QBDBS13pibfRVaC1FBdGPDBkzTBzLegGn4x4gAr5oljNz4SMjRIPD
KkI33Q+VC2dnmWwxFjJc4Bn64DB+ZGMHZrfVaB9+55VAJu39cgekKrZYAbtzSm9Kck2ewU6i9TDS
vWdoIbHn20HvmXprx6W0H4THb70TbnFYlCnuliR6LMX4M8uelJ3dQ8XgfeFZAWO2k65nd5aJQ3vJ
tAcRg4Av+wUBjVn+dEhVRaN+6ToVvdejesPRFC4p9vtmYt3e6E4ApiT6NZJZmgIKfW6lYB+5XFvX
ZazlOkejbe8SsaqwGsgvdfIfNMKBWye/9T4j4cdhbEMobzi1jN/cXNum0XRcChO3akX4O5goKnRb
3WezBBWkl8uRLGzFODOOwi5z32erfs9ao8ejlBMpQNxAudGt+Ty3kAOa0dvaEyqZzhFg33shL/Bd
H8phnqDqp/e2LF5cBPjQGdJAq8vDykCKNmSk1xp/elnNvLdMiAHQsjtZoNAWTvui+uTYt3kQoe82
Kf7yBpBG31W/OmnsRkwQmyKewa3qVXIf9bjARPYaO83OjGtUhP2jp6tTZ1T3QNX2ONcCpiV7EwJr
pmr71OkdkQVITKh8xmqgoSsgkqZHq0SoRxYJ8b4zgr+WEUal1Evi9juTJPnHtpjKUBHTuXbWsR/y
72wUd7lqTrQ4ZP+6GDIzzSbvouKpL+AmFFCYaI/nn4RMUzUwziY0RskfROroWN+T1MfBhqyEfCk/
y5RDey3s275ObFttnhjnOdOV+FLzME7gnT2jR+5oNMD4SIqVVYBP52wPvXHXYVtCriXWyI9lNEyL
b/RSYl6f2qUvtw4a0pWFTmModRIlbzQvsdDC6AuhHm4KiCaJ7ltENvdTkdPxIBDxcr6xYmKvVXPF
rKO8FjJ/xUWl/ASt7h7UIaBOi6ucds7m9LTW5tw2FoZ4bjBulUIj+xxXNh4rZqjJcGB/Od5brWn5
Jq30wzAUG7OrJjZ75Nw7g2zOVem65yJrOj/Jp0fcBruVVTi9RN4Gej5YO0Y47nHoqnw3dTP4y/Yu
NeQrV9tJr5DsC5iwm7TQAZwrw97nquchmKzysTcn86EZAafz8pMnlUdnIhvCBtgFzQmrSSZDeVTv
kqadNnP9k+E0u4asN3xd4Y5YXS1IZXvonems9S1ToPiir+ZB9cUrNxF6tTkgLfilLiYUvsPE1EZR
Z2+WKHK/LLeRsKnsXgwhUhn5PVlmesm8KjuznfQuMevQY5I2Znaj5WLfHqX1ZZvUcWlT/s49rkuU
J2TpVimVu9O5jwbVsT+RVB2gy/UCLh33bmJldiafrPT/vzWhXw5f//FvxAj8K2/CE36Ey2eLIPO/
uxH+fNJf7QgEakrcs2C6kIiZtmtAFvmby1f8hduUnZF+S8gEOvJ3O4J1swZbuG5d8QeocyPM/c2O
wF8xLdWFi7DuT/aC9T+y+f4j5OWWnHFL4rNh1kjLIdzjn1AyfSZvHjGL2Gbux02F+X/nuTgtJV5T
Zpadt8NsGVIBjvfaCOq8SQ+QsuqtLvLnIhPhUE1PMq0waM502bj8X80SoRlsoSFkLYVS08PM1Y5m
e7DhAJEExC6ha0a1TXJ2yI4WsUiaaBpHM/NpYWtQ/c5vB/R6OuKsdb3qDTZIHYzMOjb2YDxh0tlr
DrjkRhMtYV18jOwwsXJwNJT5MadhT56YZkXP5Sj+Cj/7HzlwnlXJf/9++5xfql4whyb9f/77P/zp
kv5qVad+9//yo3bf6u6z/O7++YP+4St3//nnr2H5BZ/95z/8IWTV0y+Pw3e7XL+7ofjrd/G3j/x/
/cv/hbeGr/K81N//8W+/iGbpb18tRov0359nupJ/9SbYQzb6bJf/6zP+ZsgRPLFgGeFG8tQKYf/9
HWD/Be4Y/x9XLtQo5Jf/x5BjuX/BGyNg9nFX8BcG38D/fgfIv/CkQthjRmIJ4q+M/8k7gFDYG9vn
7+wfh7elLhHtey5efBux/D+9BxT56gMpWo3fudqPaOYhL56SaGUQoQq5Nxm3o2YvkWZ0GFdEdDdK
kBQO2XJB5iTm1lGG9PNKuUGWly+RWOwt0WV06pBkSOSedJTsytySiTWFA8uvC3LXfl/joiRfG8hs
xhgOhgRcDqXcjSzsj2WSX6OzK4fos+1QO6vaHU6xitYHhtoNi/DIZDJXJSfUlFqIZI3VYuzO3lGY
TvxATvjsm70UuzWLDj106w1C4wepeT+ypUroh9ZzOs1njWqDcIteYxROKkOEVmY7asjuZvKGQl1r
2psHmMjCiHZwyxS+3CVURNfZptH1Bxqb5xhpQqj3HURZgkNx/7gR0+3sNk3vUmItW0T2hEimg/5M
WDX09l5pz7VrgpOZ24bsIBGPb3mHuKNIAYjSd0mTkqGll3Z522OxHPT1wPpFex74iNvLWffASCRn
EvW11DEowEDalNaEnIWeMGggLye+oaN7dmIbG+lCQlUQdyy6NgQAqHePgIPKURrx9Uv9Y83neAvZ
Br0DailqR3t08icrHhnOaGoduhDfsDguehZ7ocYPmm1WIh3O5q3/YfYDa8RBOR+iwXc3VmrnOhvU
mAiuAVwNAyogSj4uUvE2LvNwyFB5Hpq8ITqiLn7BUfqm1rtA/LXDQlnL76LwJCAZbbhFwGQNLP71
ZNSPRrzPDDDsc07wmLrttJIc4no0DBmhUsmwvGO26sj9cJ1PbdBPhiRVqabSjlMEHSsjudJdrKcb
KfQAmf9X09Q7DVnj7KwH4UQ/mVrdg7LfQWXYw0K5th54c84bfqvxYj8MDAO/u4QOmdkCYl500hAb
EiJFesp6t2DsGOd1aDfjSVCh7jA1eQ9WCXv/Zm2WbbhEtFPOcI5r1BYuYpiACTNCRme/whT7nD3N
Sv0saeOVOBUPADaQAqZAAo8G6M4Z9IBYXhcx8OVMna7EYwJ/Luy5DfENE+9TYI6Zavd5abrycV7Y
0lejdKnZJ2x1uExAbjl0+lKYYcw0nG1UspzyCsXDTEiC04rDPKk4zESqhwyU5pe2QU5Egn1KaBVm
/7bRo4PNoPKAVt59HzWFlW1UkMkyNpQ+0r6XrGo/HCgVVIWdzQAsQ7ZBWosTVMQdEClBJo2VvcPw
If6lbUAVZaYbAHJPfYRsL5Bymju9iuPDQKw0ep0YjB3rWozhMj07zfhrKQZiXuG8oNfISBkcFp2j
otNH1wednmwM3tfYuNl/FTq2EFIF2BIq+4LhOb6uXT2fZafp+2KQ1TlPPBsNj/WkJWDiO5U9pUl1
1GoTjjZ1jI8t3+X8GJPrVEg9cIy6OpA8fo/AA/gNPzWmk02EerruLyzN08CcHfvkDlNzKUkRSb0n
BX8hzOD5s3xFAWvlzDwzGg9tqqAfCX0r3VjdRw3ben2yd0jrWU+ujnNNsW1ubsf0sebs5xm04hDH
tHNp+q5gOMg5G4OLqvJwmsh7GN29rcTFM9Jd4xKzg6MSt83Imt+8QFk4ZN30S+DGpDKW22XKmptA
iN5nRXBfOclZ1kDHLBqmrg3XAZR6nDIRQJhhn/94ryBkN+6kwXD3jrDJiLirpjjAKVe/tFXcoKG2
r2Vdpo9etcptYeTFsY7cdTvbpvqSM15zEEvTgyzTbK+DTXqWYH+Q0gRpbiPmIlFPG8pXvJYrsAM6
QymPAKjCtTI+FkPnqHCdEz51i/aCVBlIIh7+CghdJsz+56ScC3DujH8PmPGPs4t4FF1lKCaiMPS8
IgeJScgSiNF5mSsCfHNccKF1c3ogG5p9NXQJr391gXvABDwvoj0RcrZvLl+dkU073J/ljjfdvMeD
9TaOg+B2QO0zLc3wJnG6jfRIcjNOHc4V6Y0PWVt+sgaPt0hw6jAb+zTswT+044R4PmInj6cTdxrS
435lBrIYe6gB2oOxdMtD1KQ5u7MKDbD7BF7mlBuKb0wncrJLH1hdfEzmnIZ1nyyhLZr0XcIn58At
+SE5fZDA1L5wbuq5gYfH7PrxnpgRML/EDxEbFbJrMu9sYZu7ZTLXCxj++RXldr8vivXgTlm+kzSh
PB76ECSiHo5mwhK90BF0nhcyusGsNSh+E7c2dtHiCdJZgG/VXMFxpvaobsQmK+v3sVtQ2vX1U9m1
7hGD44ogm3szbufoMN2yUNRQRpzhLf1sxli7o4M2ZH+MzYoEsq7Yj3WnH3us5M+066PIgGevbIBk
QQYmrho9VLprnbvsY3VZdy565DjAwvqr2WtyD5B+xkmivSVdjpjbVMbeQXT5MORMzykD6wN3BDor
jhBfxXAJ9KpOmWNmyt7Z0xQ1vtaSYSS1mN2hOd5gKCTzyuGil/xqhtZ5MTESEBTFFJdtWMmIgaiI
ey+GocfSoekI8huS6FfBawFArv8o4pqPzdCY4L2OtixxovdGG6dr7HLxRRk5Ana5GLsV2MoZ7S1h
R6Pd/EhUO0ZYGLGxOhRiaZhx3ASrm8JxRTyUTCTdeoqnaY6HLcf624Q+YumN3ZKyOaqzM9nHMcPn
OXv3+uKOydJ9s3QhDrAdwF/ebIl5tY3K78y3WS1PVSYf4/ynV1rgx4pt7Hk/SlaBRn7xojRwzEOu
hnd2658aa96xJ+xpMPckbCL2cSeehNkN9YUNc2721ylCx9VUdhCzxdikDm1PFr9Zukb2jG5fmzHp
9wkxYRu3NR/UzNQaO4E2khPbj2MXpvUO7AJyh+Jope9LIxkjeu1uKisix4p7HXJsUYsnzZveEWsc
pTXcdb113ypm8Dww68TWp289FXTm2oVkYbQhnFN6Il0eWGbqPhielNlB5DGlN2JEPPF+rQXcQ/IF
yGBlQ1FWP9zcYqqauuiwJzYMHY+L23M9jMp14a+V7Cxz3Sm33GREN+VkYjC9l4essQVuYWJSKv1j
beqKzQLQ62iOHhpHS/d4i42by2zdNLP1NBT8KnOdPtEx0+Zat3wtmw3Ir1SDcsFiDGsa/p+4zeVJ
DqoCAIIhEvG9Dzko2hILfsG29I1d6tLKiYeLjbzZtFhcPOR7ZKzMKFz7ZMuQ1F8a0wpN9J0+m+XK
d5r2nYKNr0FCMD7P1KVi0ljVvxdGz+8xG8t3HjTy27X6rSBVGhjiL/AUTyVtzB0OjW+qM3bnCN7e
zdZ8LPWe76oQm4lNnK094ch5RAHAoyTGCDnJdG0S4zoA6yRuCW8UqWks27cDOP3dwj+0J4VbfS5j
nD2RkDeTo/I9KMsXJTyOpa8uRFRr2xbgHDbK5YduJeUFmhM24br27ssCMVO5ls2V99SDWxZfAA3Z
mxsaovdSP6BomUP8hRiFR2FaQYsu5mxGZN8NliVDXL0n1XU5hCfLeeo1N8FnmS/AmtLa+ckexPXR
iubnqMmSAI/mjY3i5PymCFdKUKtS0iOIZQ9hbnCMFAyRkTl5ZF/4yrbv9WVl2ZfHlBhxchiVqM/E
p4g7OqUh7FX+MUTRFfch8c9tgnjZufQ1FsyE1dKTnRTNCY0OWUpM9thP8T0aykx8vGXWp6lqsYda
p0HKFNqBqHSOXrAPHIcxCwYnmxpWzNqzJizufduwypOAJ4joPc8QejIBE60c0D/U7dOcrN39GKVA
mongftYWIw9sh9UJOmxejsohBYPbsjnpOOa2qeMYG7JgvdAs8E4xAvV+uHUab/tYoObkTN+tgO1J
+8WcyDmJUYU1V5B7CuDLDS/ZWOKT7b/3tfD+GDd5nLHlAhOfNYCKZwdz/aQnH4mbAz+xY2Th0q2O
pRpWzIzO0B5IeTZeZsNeAyhliofUa38JVGvbvFtOFTwvYolyw3vBRV7fPFc2ev7ewV+MmUe55RKy
b182pJYtBMV66lWzJIGtUwMwZ044ksRExkzudNYe3wyC6dqA4+UKLCJTv7xNywzNwKmtgle1GO4z
r172cT5/JGhPmDV7btYDJl6ai1xQ17Y5e8wWlO9u4aQM+1pbL/nQeYGxEtKzIHT5waZLbJl8Tkcj
oxjwXQbsBKMI3fdaBC9arnwx2hOxmRU6c6TMx87ztKM30hWLbn1xDFRM0whrUXbD9EpGU/86L7Hh
T+vQbjjd2fG6zKJhhA2+StLiqs8SQNsSN/opasA0GGiYQizS3aUgS5fZbGbcN2AQb89R+3s0SdJp
mHRfWhN5pFFdZ++tqBJNgMR9dRylPo2kjMLcaTRu8kiw/ytQtVfNL6/qrB1yf+9mTWT8VUPh2jn6
bJ7Zs0a+3RnWQ5rKDzaMZJqPbETnFX1Oz/vsbRE1jY20cevG5YyUn6VhjKyRMKDmGWPIuGkZ3B2k
55Q8reVHfwMKRcyYF5TDR1TyBWoSSvml1d2TuL0j5xxWiFHnj4NJ8B17QyOorfTBjLvf1dxT2pll
dVaOnGEENfNDMxpeCDXqfcS6uRutODnXYw4lWEwrx1E8nRydezubomwMS7wc2GzW7EVXy3oHuwhG
REKt32n1tOMGWRNv9t1RWHeT0Ubv7qAwgUhkrukYya2nuHL0yXH2Do2h7ziJsZlsD+yE2x81g58l
Gu3+OFqmPBCIZD+asbfsG2fEdQmtsgqqZpXvovGWR2Vk4kqhJn+abtvfzfqQDhSB5nTfcKZzEiXW
FyJ43zbL8RCbdRM2UVQ+YgxNmn2c1g9Nb/yKJw9j6kHgzyazDsKF2Vc/MY62x3JF1O/hwd57TtcQ
GdfgXxEEKp29RmqPhQDfFef5+GqiWQi0Jq5+8UTODBJadnnuGJ/RgweWlq1XlofxOy98dsLtnn9b
ERZP2BYSC5tXPBdy4WDNBJBXfX0WPQsnrYjm1wTF83s1wWbyJtF8zKBRCbQ0sx+tNbiUUhHYT2ts
ZwI7cYPsl8EIcoQgmxFg4BeiDh6EXlo6+9vJWHO/HRYEo1qigFVFyH6Tj9LMbNLH456EJjMWoe2i
e9r1bYfJjmQp7TpT1NLXjW38jiZFQ/gri+EjnhsQa4k+q2tFMPZDzs+4KxRloy/jJT8vpjU5oawa
AzlVph9SsyTQaXGJEKQ5T4yLmGuTsNOsvGMTPlM9GJbmbQpyJ1u/mgA/DHMFh8vkn0xC1dh3emoU
r1ptWIfS0NYrZkQ6U8MpatQkrgImRW7aMzIqSpepUQ5ChFx+RwOQlYKSmEvMRcI8dfktgRD38wlo
T7pTAvcwAvXEDWhEWaCi/9roc6QR7RTTQjdk6MmGTeliwG9OhKJlykCRTY7qj3o9OBDfPHIhT3Y+
Kc2nhfd+EvH4UEaNeFE5vUVZobkXpJ+fZlormISN5wRs+JAfwFJpg7TBVhIYxdrtROR+yoRQ2cFT
NysyvE0NxILFIOCY4DXzTRjQF3BA80EO43EGzOtkGt5trHWt4WOyJsgubrY97QhylOhxiHC/WNRe
flOpzh+QPbnDigbNI2lwcdcdmRd1CRomhTkuIoT7+XQQsn+3SKFPFwsVNy6vwW4OblsBGL49Bu/N
NPqZY+xKtu9DhIgiRbY73cWUrtfFddgUSg17ORzkVOZ+zrWu2GP5xHpyxbD0Jh0+qcqwHTNfn1+x
Kz3WCzLnErLN4j5bYBDSJiKNat5PxXfecaGN0P3t1CbZmGxXOsNxByrvt+6Q6mjpNLeY7HqLpTmK
dWPEtmSj1Tp6Q46BI8swe8S/iMP7No1lOVtpvpeLnAglt8FAimXcpChMmV4gjGOwiLSKdS9LkZ2c
02qHLulU6S69YiJPril/ud2tphvTJKjYtVDB635xaz0t7oTHPIEclFX6N9QHHatKWl65gdHQLZi5
MwaBDrkbmqyZdwgmloklthRR9+XtwGPJTXqply2BC5cHlTx1ni7dTxNsMxF4W6Z7Yem1kGvAIQJ1
g9sn2FGSxztgosOAe5UVDHRGKCVhjVHafYnZuV9d4+LRxg+191JFoBq1DJsZkD9UZo34VK1lbm7P
ozJQR+tyuVPxQm/iEjysEz1aYMxMTdYRj5pYttZUAzmJdapedw4LU4VoaJ8srKMuKH3RydPsxT8c
dw/FGFTUeFNeP6/abTbmnowp2ngDqqqSStapT0gds0Am7ktUy2ujsRht25SSQ7sn2mI3qPlTT/JL
jH0G8cAtVdMOrWX+YZPgSN2wnQvCEJPyLovO2IqgSKQRpkqsXY17l1sMiVVhZ2EVuR9NKqdgXW5n
enxlsd9sXMRYmzpCXUPMAIvkKEgn2fvCWoOi0VAKmbjfWgP+OC3MBsWTBXZevWZR7UdMHtlOdedM
r6/zGhAbiKx33dAjBkqXCj+u8vyUDQcrspURt2XyNJZhDEWDUQ1Uzdbh+GnJctIqzARopm0PL2+l
R5JqSfkmlK1ejpjR1H5yqrONDXkxH5g8UvZDcazB+1kQG9AK4R+ueGmYgfXHIqe/ZVGMGsKBVD1V
876FirDUOhOsGUYew7+HyS0wGfS81yRul9Fjic6cjUHZAXF9zLT9umJesyFyx/bnNLk0em3EZe59
OarYmURPbor8u24jBvbW2l90wLiPbbeMgZPUHK3NmPtz5savXgm2XFkihZSCWMe2rXpDH/RZiIG3
TcLTrYDUlBx4BW53dwSIEeOyZ8Q2VMekgd7gWR9t+4pVxR897x5sMlx/b+s0Vu2PQ75di6AFZmNa
TxHO7ZTd5UjM6WThtKqP3mQEU/NWG99uanxSnE+bzmjaUOvch7wy0XvL+aQgBG9qnKGnebSQGOoP
8P4upIfcBEbqZ6XP93Qgh3Ka3rq5PevLmye6a9V43JUroG6MOuW+M/O3jNi/hDYFuCTLlqTzi6g9
pgPgGKzELxruXI1wUgfqtj6c9FJuoA/gIC98ofeBLM8ocAEGuPuqxSvS8nHTcDANIO3cIRjZ1LjT
2rPFnIoiyDqyId1FxQtzByjlL810N9qcKM76ZIiBSX+/Tb3dyFy07kF3LjY9I0Nq4g+i8kZnJAx3
wPL7xlG0oebAHMlaA4m0015TKtLZQmRsL75YzQdbvrhDh+v3Qy4/8+6FdQvNHu0g90HHuavW+dT2
2PzBNhN9g1OyJxPbYN6h34qFvrrrNWZuGMMxd8MpabK3WevgSKsCtS9Wwzr15ufOWsxgiFUeAkwn
hki4z3AQLOR84mo5w3Ih+YI+RETKX/tvCx9QmasQdcx9QYu39dI2P+KAOcfUL4GWuMaJrObnuu7u
mkw7tA1sT6bQ/MoSr6Rp7NGQOGo9g7YNVjM2g2wA8qbThoqI429xH7PVQuSmLRNwzZ7+brHjkzCG
H5U005h52eBczLJ/1slB2Lu9XM6Ms6zi0Sz6b64gph8OlQxa1PON3L3J8ttJjnvhPsr6GXmKh2qa
/Gub45eNxnsUx2Cty7V7nPQXR6vuciNHXmPyXk5M+z5dPRv9WssId3iycqbDNm1N03B1zCsi7yh+
7xHUnZ0J66Ps2deN73W9bNiJOtuOAFUhHtaWm1bscnyq+26avS0pd1NozM5zsnLVeOZJz/T7un6d
WiRKHawBzdl0Yx8IrECbSjeOU2ZtJyiBm2r9MzQVCzazKZ72ssCFzyg8Awpb14wA1/piYXE55H19
SXXJMLcOEj251gxyGbNAP4TE9ViuWDHbSc58LqWYxsRdN+s9BgRmSh4KWUWLBGyWPUfXUWktXnZz
Hp0yIYd9AXKfPiRq9h4020fDc96JCE4PXddkgdGm3n3lRNExhdeR8Cr40O8c2NDloUzVfQJHzCzZ
lhruT8WnbcCg6DttxKO7OJJ8Fl5jY18xW90Z3mSjZPLavbLBQpCjPjmYkTEBI3C2tQ9JbZh7WrKn
eOhDzVm6jbkYmLi9cd420IbLCSkvhYU79HcxRfPzYlcOV3VGHeqU1znzPsvJ2hliPE+2m+5Wq3pb
Cu2OUcJL/l/Mncl23biWbX/ljmw/xgArkGxk55SSLMkqbcsdDhcyaxIAwfLrczJivJthR6Qj3cvO
bVyHzXN4SGBj77XmCqsLJ5wvXEU2bJkFBK8MdKyAMnhjeLXm8T1CoIuhZ1YLHRb4qF8cAY6h9CUX
ECjr3l9tQPOXGGMQC9ON21vviCwT/NM4f8spoYlPj83F2lWf8yWlQgzZr8aKugqY2qcy/hSt+j4K
wbkNAa+TWG6KLHiOOSk6tN+htFE1ZaDkT5zlL3Wtw8tm9ggCVwFcN6U3jkNXMI9Y66veVniu+/xL
HTPKI98eAvWVB8OKPOXLdmUM3zVUwmLhaStBKsVEY0RpdxBZde1E/sISMzFDaMA+X8mxvKLFlp7A
QiznUafykNSkQGeBf+5W8IAYxOW4ILQCBXVZdFjR1noVzxmWo908ydtRQHPAKoX1nBPKmKcuqJWZ
piazVtgo28hN37PTAnRVXrFPBi3Pup1e1UCLYpBlt08rCElrn5V7sjb0MVtCc1vV/tsC/+clHw1n
J6bVS2vw12faZ71RpD6ng8Ev0/vRhXTtxzRfCV7OXKx02GQPTt+cgE488vLdmYJWDX2snOrKQ4q2
Wma7K50w4DLzB1lTPhpcW5zUjH6DX6L8Kk0AaVHnBml2RmE/DgEdvMU7FS5e9RBf3bFYh4IAjny6
1DOuWEf+rqNuqj2W/a28QwvqleVAbBCZQD6K+H3boXYQBc3XoWg1EEHxtZrRLzfUdKYsz+6I5sDz
8dlL4xQHG6sPGSMj8OeRQtbtJg/xHLRH2kbEqOh689ngE/ZXiPQGIT+B0TOi4KR8XAbzhGvtpR6E
c8L7k1xTGpJvYxl9F4bMDvDbHE6EvOk4ABexMW8wQZpL15flc7eO8XU/qPDSDPSzXRnRYV7EnbfN
klcsPp30Wvyttvtqo2C4mD0jMIJkyedl6p33XdXOH8iaXs/BRi7aE090wMD70XVa6Cwd1BaZv0UU
/uCM3taU5QPE3do9zhoAURgxsSjhvbWzNgciFb4SYH3Ik7E9Rh6JlrShKX6KKkGiQMnQUIsj2y8x
nAbIP3eRN8mHrEB83UTqWSbUM6WH9zkKUrxGc7xeZG2yPIElKC5icn6ePae/Ia2n+MgQBcI7EmTU
lPNNI7mHnV+eiXlWl1EBPw+C9w1xJYyHIrDMvmpONKGOzOH8YwOv7zK3C34Ffyouu7w8dSnMDbpe
N11am7foij+lITIupA+saP3qISnMKRsG1WOYU+YqEfDSxCdL9wBg5MnpsXX46MEIFGT8FqwzGvrB
B2eWhI8IaodzV9fdBQw1/82vSxDfqtf20ZrXV3vzSf2oq/rfSbT+D6qvtuS1/5mOfHiFYmk+2eLL
v8HI/+q+/cvmr//aA/X+Tpe4/Ut/iLJ89zdUTzICReyiiheSIJF/yxJdQhNRBfoR3TWZ/Hf6SPib
H8VJmMgQz5IbIU/8tyjLcbdkEiL/EhlvMZp+6P2SKgu+8neqrNj1ZEyCagKtwnW9UGwyzD9jkse4
RYw0A2bFQj2BJGeBbnb9UAAH/EYoNuZ1OIG0WTu/qTU1weSmAJA870Ux+QVxIIE47Zo6oRsdCh8V
bMqKdzlaWrK7Bhsk6KgGpgr4D0FnKCv0JzkM2WNeOY44YkbaYr7TGddbaXBc7gwWOX83+koghgC2
zu4gNZhwN6cBtDKVJZRETgWwqhJj+JgMI8TZZfbeO8EG3DA89s/4KNCZ4DVVMD7SjLQEf5xX57Q4
q8kviRqyFjdbA9c2kyvtyDydX7jpNn7TVbKCON929dfURBVwjg573SC2msVWEq9OskZYx/1yBZQD
sLPem3jqyPlZEInsJqPT58Iv2i9ArteBvivKs91SID+mxLP1E7w+sqfQ4QxbNpLTfhwCDsiHuXe9
s7AevPp5Ue2J0Hfec9xh06NTzRSW1tL/ZEDC6Ur7iVHIEksYnW5PPiRCTL/NjjZ10ZnTG10W3Ner
4JxjZ4VdYWKIObUew6QAPQLT5rWoP8ZB17iHEaYnh5B6xMQJtfRt43Eo2qkqyDDJOGtwYYtEfYN7
gqOtoUqZL0mPIrgC202xnpKFpuueMwUrUEAaGHw1a0I2wN6puSNeOTxigSc8BG0OwjT4tB+LaKxx
VlU2fheOeT+eva7033Vp33+pkEwwl46IrFlNXW7oyfHdSOQH5YlJV8AcrvTu8y4IvkbDqN1dUWRi
oKEWMBKmSw84bVD+Uh7JiiGC2BsYJtKUcl15n2Pg64kIaAMn5WAZh4ruWDEV9qbqa+HuAvIOaUPj
HY2PYxpDe26E8s8I1J2P2s7LrSDPY03PKHTy9kIaBZGmTm15ZeiOSxS0YhH2Js4cClUCrzKaYzUN
wF2J7A7tbDQVjIrSdkYsnvaRRii4EW/FNQRUyy5LPzdMbw20pvSI65r/jRO9FO/ADBr/VEPOnC6l
V1QBfrg0WcKPUFP4nklg3AL6Dw/jm5Vgn/FasGOslylzaSgfnnYGPrEeqmMCGAgzg6687krFTNeR
9EhQcZYjBxjztK7EjdMu25S1pdEMoqMt0ObLIQDxD5UbcUQKu/p5JC1g3Y8taN6PNQqy5h11mjfd
inyR6s0AqTb80MIXIplrIpPI26lBqwTudKnKh3oLzDjNCSvQg2BbxqY0qVTTUJyn6VbR0B0BVbWe
Rn834O3cpSABWQmATvoc+nFoPZI+OPJYl5u2oC1T8xbyRcFl3IhoRZJK/PCldqY1Ow7gQPpD2xfy
MywoPM7CXwnlIKUPq1lZTvU7MCty2jPRo+oF7mD2HNeW+HqRzGvLCMXjvpkYUl+6bc/xd6w4xU+A
cVomlSR47kntmZ23GDOpb7GgBfZEQekPnxZ24se0LIhGZN2FazfXiSpuEHAE6VGOuukfREurd193
cXAfTXgpTlDBxns5M4Xnd8czskdpMZV8nZBAhRS9yLfMW+FSpCNvM05MCMsF+gmmv3bqhh1gO++R
/alsHkNmDg9FZTyaGO2akegjYgYwZsxGYrKJf4ClgkT1vuqX/staxMOHoMrVFxAYRORxLoTPl8UY
o2gqG5Qltizy+UV7yHxoqfRNeeFXEvQM2ZP4MgZZ8EkyW0fO0UxF3aPOKrBNYqpFnVmjgAZAthTc
LAf1md4I+tTUARPLtzwDjOuKgUkXsKsAt6SXbDMcma/Rvs28qD0kQ929tXGYVBUdQ8ZN3zyQJtWZ
tngMJAr7Y0zzuW7oq3VFrM7jKOqrSpUgCbmfQXpbtbZ6lmiKzXGWHotukgp5V1cyonSsZ79g0uj4
6BLyovhg9ei/MDtlBtSijX8JZCnD47Qw5AWGW/f6QZPOfo1sC1yY6zZy5gf0sNus5Dklh5rXGYNt
MixHd8yNA3CxmF7arIwe4cuY/pBT6i83rsqq20I16beuL/DHAG5Yn7rM9tNZuzx4F2iBQAelcb4x
mN2hIZkmwg9VzAMaF8Oek8D3pIOwD9wRaU7rj93Z15scMiq3jwp4Y0PllbagZRwyw2bRSXiU0E94
Lcxn6ATHChNhfRxRqt7nTb286J6F+ohJIKyRcXRU2EXgiAwwTZrTxWp6pfcZBFgOVPmAws2HNYez
PhqhLDk+yaU8uf5F50B33UMw2/Sy/oAvKy/RckN+6AQBHozFdwEemwTGEIzWvfVWgyFomjdRiEKy
d2gwzjNHGXsYsfTYo/Mcijg6WIidT/ju+f1wUSUPNRN2ssto/X2u2ZlbRs8YB/dNCmy0Z3JOP6F0
/edRrTDXqqnu3/JMiI+lDimjEQ/gvei5G5+paEKisSM7A5Wbms9uzCSUHdmbuMW+Zow8tL7zREpR
/mGtdPK19iAnbiUAow2miXyIUKO/20dJI9g28/iylIbPU9Wkq11DluEnHNyhGneRkAzeQDuvPPdz
Q8McxX17bArXCR/pKoJLEK2bA8rLFGjQfkZdex0R5tTsDeO2V+zCsjshx6YblFlamisRtIQNBC6n
93hiRgk1qXs7cJJusFL1Bas7KWhvvayu4n3Jdl0cyXIa7tIo1fbM7I8OwWwprpi4cNg5eoygBIJP
1iZju1QffXBJPtxxt9GHYWxFcQyUz3+eFowOOKIOtFIKrahTqnnO01NW4XGdGOIpcDIg9g+T5Eaf
VySg7e1aOMvLaJgBn8NxXL/5BtPBLugLBhmhntLmmlOXBJhhaQ9K4ysEnYXzvkq97ClbMiV3sZ2S
z6rt8AiyRi6vDciM4YDYVr+kswOsc1od/9oAFibkYwkQ5/J/FhhY+/WTb4Y43GF+C0Dgpz4TrTUW
ZUtJK9S7wcVYvVu8PrqtCd4a9gVJn0xCanCOu9yY8o0/axo4mqnYlQiB/W6wVEta2lp8nbJm6+YU
ffPYm1p/TMa5/JrZOakOYkTzQUPALz7CfCEqAcBJ+zzk7fKK0UXdlRMi/H28iuTJREl1pbfTH+Vr
yu/nTuYLu7K5xxjJZHnsCCKh/lHluyIs3G+eWdbHpNPrxUReD58Yd87HUTjNw+C429G0q4ONlkeq
SwAfirqs59SNlB2ZQ1SHn6Ihw9Q9D337Wa3GICMkLODa+pL6Ks1T8gSoLuMXZqj2Zo4GtMGcVeka
lv6EvIswpxWxtPBqZuIwg66naGk2fQdM6ANRTRMwY47Vn6XWE9CbSoG2tWZQTxnuyYsmnzFCtNkc
35lg81lOnmEmFKxr8rhwbqZv1cPwdVnyMyKaquk9a5pw2Hpqs7AuRx194N+BwLPfo+bjTI/oXW1P
i1eNcb7TsqirY9TghsDJjljtxCTGviqYEx+ZkfdwIaYuBVIBa67cBR4CznRupi80hcVTyYqhcE5b
SMgFRf7zUlaGLBCQs90J3Md6sQJZoFioO8z5SDmcdJ+C2FuOYWjHaFcpkg530KFMh+dkDcD5oEch
ZM41FRFlDii/C1saOsyrLqFGrxH19N6QpcRa3wX0a9IlgLpGfew8pT0ujb3rBOqKv5K+00WJrMyj
znIYUrYLDugqzhDtWb0EoHEByV+YZJUhbq2aaUgg4dqjxepdNMwjJi+sLKLYj7Yh9AJjLJs7qqnu
dZ5HmaBcpN4FrmMCSlaEwxODLb/8ZHlKmGfQlzJMNUbxcXYmToBjrtDpVs5G28WwYmPoRVz0iNXF
/8DvrO7cCqWNiR0/2w+DmWBzJ9jUMVx6u4hOV3y0Gxs+bzIdn6IVTC8JgYRPHTiB0chvN+78KpgG
85FcgVut1zYDlyWGi5RQvPCYevVE0F0bgq+noen17I3w3g60vjhAEgy3tPumRoqEuKmW+Qn2Gg79
MdUcLHuv6XmMbO2pi1g0BpVbaAU0V1hjDsNE1ppTz0SYjK3f8wTCHBHEgdiORp37ZQY06kL6PpUl
I1GCHezMqSNbAELHgaO9Xe0hhbp1QgvTv0765iaaMSWfyix2u72enbTbNSFL2cEOS4TjYiQlAKlV
QL0ZjW7dHyuJmxUcJ0P3x9ova4DcTsaRFKcTkVlA0dmmyGexajfBnyrPzVohB5q7Dhzv6DeyvbRx
Hbf7rK04IpTjwoYuCGKgFl/TZDiE7CwoCH2U6meKmf7JkRV5DancRu0+MnqWjMpVEvkrE8TDmIXh
bbI2uCgIbEeRQgKOPfcGfhEwP1RtN6AGtxk7mcodG26SfC23lO+9BgGxZZN5Kj0pThv1NhXol6sq
xdp4UQd2fNZ1RdycoinMODTpPY/Ib5FkzyLRVuC2qib0hEtdU8DmhI7ultot+gPvS57s1h49yyGa
DVKZBFEcuypjyg7EGY8WLVeIkNzcuKTs9Gue3wDooHvoa5eWKEdCnR4gv9MdMMNIACFOAxQ9SCDr
9Cr3eyLQetSeCg1KVOZYd/IMLhcbM7xzJt0lDvYMFJTXkFF2wf4PtLqlziMGHCmbvVSC1IV9ny6R
3Fm9/amFkZGfyGrmZ/ZCRAt3lNkMujyZaO8rmXNKnZQUbcPAIljbvXCyWt/Ouc9OSSb9Wp7LEA7r
hRpl7h75gFV3qkxmfKLVGg76dgitOVY9WaEH5FpkA4lpdc/Rtr0fsIIlPlR9j9rHwheK36JH7epb
JyIr4jCjH0ZbuuC/vEzChXFnRiZfcXTWxSvQHUAd26P4a9R9j6GkwDNToSJTMTKUg5OItDsHIk2j
AQ4zxeCWCGLi0+gP/XQ5AWuZ3i6gvIEYWgT5b1zWiPoeTZcpntJo8xPZIh2nlzHMeB53hbuu0cO4
cti8TvyalBZin/r5NCI3f7+o0ZRXE081yeIekXAbrj9NQSaOBYjiNkZLuFsHDatKc8Q1HNPpnBx5
oDQouZLvDzYxXwcIVRpyQqN97Ar1HADu4QyvSgge0uYXXgmDFCIpaHQ8PkB1SRAt3B4UYpuUnytF
VGwcNY2+Ul0PtY+eX4cQkFvcnDDuW3tt/H6x7KjF4pztkgH/X/UwqTMqOE6ZcbCCevLV2Lp7z41Q
tBUByTzYbAhAPXirV5KTYHtV7CH5STzn6Hf7SzZ4rPFJaAzKdj/Iywf4qtsUPlzxjkSVr90T7KAB
PQ6hIx6ST2QF+87nVm5RAv41oT3DcsCZgPIGpnax7JAomwegTOWnqc1QDSnIXAMWOkPpa6BgYTgY
6Dkw1a/7W7ws0Z2YkfrvlrEePsbWNed1JpsACkntyCORnaY7EPKiuiP0fUpCwjXFfgIn9Fi4AtkC
ChgCGhavJnRCrrF6kqJDp5iDnBVIwpN2gUfoUGqaKkJLibMKVkdQrPUd7QHLwLBmvEnrrYMW3JVY
vxaQIC/xPHcYCAlQvC0IDV1ODgfdD4WJk3cMBBa1WyH2i306dNFHtwBZs7gLsFtdkm8Amm8hZaQe
i/HKDVyMP5XHfWa1pIfIdt5wlp1zFFwoR+pFIZPCr1A7lkHx6kqqFZdii62klL1GV9Mh+1msw0gi
Mnq5YsDvLu9Nwfngckmy+d0wNCPJP9IYTo2YSClFq3EaOrphWTWUN7xMLYruZZxRdNUKLeWWXGd6
CqlOcHL296QZZ/IgoeDUSE8UiWPlGTPpbC6Y9A3TLd2tMntq0pnS4s4gsvJve8dNRgcRUhNU0HuS
RtmTkENIrxaLUa8eyWldUUDRUJLHkGDH6csQg/chPhVxUWYOOZEmFO5poTlGtsMs2icXtKM+xuDo
BkYshKcdsph+EWBpBLCg4Ptg0Eu963NPBYyWZEqrMx9JyzihFHEGdoCklhd15GNQH3WHbISz4Lge
g4oDXL7zB7ri56B1w9icQeet7icQK8n4UGeiiS+CPA0DfmyZRQ9tRbzda4+HdJtr1wOnyjdTEYXd
mcaA4AjT6Cxk5+GAnLNcVIph2JccY+p0I5ThZGf8SOAHw1iM1p8+HTg4fzdNnof9dCBHU39OS7Ok
H60nq+GpSoFoql0hUk4JEHEkjTGAJOB3EHm3hMJ8oKDO+6cwA5uzXz3Q6F+9wpnycMfiPcvHiMQW
ZptNVyg8VTYpAJoVwVi+zXg0ugc2pDTEOmdKBXbC1fYYrLW+Kkkdfja5OzNrInbKItsZoltBMCid
MMADu8AJVqKxew370HOGEMuRaS4h10t9NTiDZVCUz8iwpzmvX8WS6lekTO478qro9BSTFu3R1wHl
YaFlrlhc51KdM1vhQ4D5t5LzUhVtezCOja4jZY1LEljC7BZBVsqUyg0QDcx+G89nDMfILgiZpk52
OYezihFk9dg7MdqxqdeTRRw/1GYHKzunhtUV+BKtWxdwfILum2OZ2+N3TOgm0R4S+kPiqvyrU9Yh
+O2lch5V3uHpKV3VeMeFDhPI3ooX+5JZcn7HtBAbMCNwe0ObCELBpCfgclOHQ46G5hzetV4H8oj2
PzI7g4J8xgU8IdaNQWv2azLBFaljBfDeIZOXdQUmMK92Wnxz6YLyFaIckHdjwpkmgEea84HpRQYI
hxziL9q3SLnolimKwRQO/7FcJvMBfg168rgevQcm1fNIusfifuGYthkc6uqBWWhOOG6cO3DTpH5G
Kls2ewCAEbEGFmE5jfRttoLLtowPQsXZaeot426eZk7js+/qeb+qNfrYzVNIUHfmmdcxQuZ/0GKs
7pdI2OwYrxGP2SgghEFInx7SNor7Iz7X8SHggAJEtS7zV0uJ+EA7hLszWgN8PlkGmoGOSaHAOn14
5xQZth50rCmrbsmbvKd6KIuTMvGw7GRbEKZRO930vgmF5IyhAjyAEeAUOOQrBaZDfpe3W8eSU+OU
0/rDm1uI6lhgxW32VWniT06RTJgmhWq+beHKr6PPdDilSXRYNAvFtZOGG/jINKQY5DSi2cqKpXWA
m8XVC8JjyHm6y+j2T2iJnlJGL/llUjsZUMqmmOOD5+oShAspiDfIh4n2tjiGXzlHFSF3t4uvG3KX
HPSLyGgwvkpvb6D1zZcedDq9r5O6+BZiNsZIbVvGNaEK6a8EfkmdDHBfrIdSCTQd/LQBSNVA6uDo
0CVxj4gsnfzKoLmiRLY0kDqEYBwwRUWMvGZtFLsVNeZTltWjYGJdAK9LGlSvu4RlKdgpJ6PSZxaG
K5cODeMgGRuOnMo4ND449ErUH754F9s0WU/kEub3vhEECtpyBelY02n6WrG40w5hZKzo4yC+2NHG
CMSVUQoPxaznZ5c3KdiNaNtv0V6gc41QDN7Xa0Y0EsnHELKy3jL1GmovfTKBmw40bNH37n2DnX6H
Rt8pbikJ43s1k2cFsK/mb6a2TzTyCoHhZZWNFIeh1vmHRM/YjJvRJ9gyReN6IhYWUT1Bn8gdrFxQ
SlggWyCqxOA9cnKLrhBuAWeE5hzCiEhVE/FkMZeDa1JigSslyia8Z74pX8gXst9KKEOoeRuwrFGw
NtWDtL1NgCxuDWDaMAyC4rgbHqxaE+eNjFr/1ibhHO10YMsPpMuL+4nzlz0HKjDFdc/nu9ZxSXTY
NKTru4Cxk0Iy5qF8nzEefwsUMIO9mDyqDIzgBpp/5OYPY9N3n6Qf6gorqe7f6WSTjAhVd4TvMpL+
JXDK/46K8tMR/v/B4bwrGYL/z9P5m2791Hwu9PD6HR1l+0t/DOID8VvsR/wQMobO4WMw+/+DeF/8
xmzeRQ0SsF0yqv9vOorjit8IKY4FIw3J2CXw/zSJ9+RvMZwhT7iJH8QuJr5fmcQDIfoTHIV/BsqW
2Ki7IIow13j+92N4EZXYgZn00V7DUZg5XXjdkKNzr2VPI+NPt+buD+TKv1pyrzuOHP1//sf3IJY/
ruVGngS+LwIe2R9ALNUIBLqv6fPEyYjePzUxVVBGa/8LxLvxjR9XcH9+fslNRfDHB9ngTr9fEpG+
6yYxfCZ+Ae7jn1UGYRU3ZekRJunIydKpWFhiTV5c/vwqf/PF4hBNcuh7XuR7rvj+KhSVTE/DBbNw
lrT5ZRS6ck9nIxxOG5GQOgyoaPsHkgsVC4ifv7mZf/PDoesglzTwggBczg/XzOtaRaGN4IYPS4I4
b8F4XkPHZgWj23r+9S+YwGz0pJtwE7eH+M+3sUw56nkVbmgy79QtsSbh16Cb9IV2RnU1FCZJ/uF3
236XP/9ufhglUkZegjKExry3qUe+fHooSKb5z/9w/x8PpBgZMc+7ccrfiH75TMOfUe8QvutL4o2a
Vr7Bon/8+bf88WHZLhpHgiturCxUI99flHH93MESR1TH2IzVm3FbX3f1Pzwsf71KLITAayQDjxc/
/uGrjZQupOpxltKuGm8LWFiInqPPP/8qPz4dPsqeKJbS92IReV7ww3M/L228KoOCQ4WueU7oX9xV
nuwIahmai1++VISAB/MLEVN//T49ipi8nAj95EApVgzm8OWZFC/TB3/Kh/UffqPtSfv+wQDixHol
PHLcWUR+uHsTIk9AChA1nBIYUZks6ftcjcN7o8sMwdySo+OGoPsPL9uPLzi3E6UUVi7ScTAvBNuf
/+lxzKiQtYIdu6tdae9RO8xvSmZo177aArBIngz/4fn/m4eEo4dHIr3gEBiE25//6YKYKjRtYtJm
ilTHx6Tw04s4Ijrl5z/d318FwRdBsoH3l9e6CANnLhoOG75Hgx5GaHaYEz/99ZtHheW77GKhz17n
ff9d0nqN8lVA2ZyMRw5NFTq38EAQBReR/pYPrb77+bf669oRA69NWD+2L+bGP9y7xfSy6YDp0m5e
IczR5o2RHZPtO3xQjfsWIbQ9bMfJn1/1b964xAt8PwxcIdgIfnjjZCC8Bmr+ytxwgSk0hN2pA0p2
kTrr8PzzS/3lZ9vWKODMuPpxKIpo+yh/eji0VM5Awnewi2K/hyKVlecWfsmvPoJxgG4QbBt+d/6h
5IfbuIIwh/QF/xa6yIIavXHmg4JC8fiLX2ZbpYS/PeXs0MgSv/8yZMIWSWxRW6DlwSjBPJcdmtnK
L14lofCIQMptG7Rk9v39VSDXWVJAeMgTfCKo6kkr6jv0+T+/yl+eAd5YgaAw3FZCn7v3/VWWEHU/
YaP8MEHsXJlqBdgQYfqlV1eefn6pvzwDv18qCcDZedIDlff9peiKFhCPWqBdwNKYhTaDCC4XVUTe
8ecX2hbU7xbcJIwoWMJtrY18StHvL2Rw4cOqWiMkwbDXWNMXG2GCaHoHIs8yrYgqFqi2UkecKp0A
EdUO4E48//L3Bd/Dm+WGDG/YnX+4tbyvfpmBZgCPPs7ZFSaGRJw9v6Hz+/Pv+9ffUJIwta0eFKpc
54f32EnLJjOY7nc1rG5EUjqivY+mEie59/TzS/31NwTgKhmyeb5LleP9UFXJlXxw02B17MdVvY0Y
xV90VZz/w/L7N1cJkoBDRsRVNnHv9z/g0qJb9etNzhgj1+wqvI7tMOX/cNvAFv3woKCDjARniIjK
lsom/uGJDHHermgOs30JURO3KPtXfxQMvb9G9AbMi7MFlqI919SnzARUKjnuGjJPzhk4o/YRwRLM
GQR6muUTfl23Q1DmQJ9DsS6umUisX4m49MkTLJfKvKZpjbsbTz0REUvRC/OYMZ6PIKq0ULjWklgB
jKOZW5kr3N2c82kN+7ournoSV2iDLGQBIYaaurwKklsW6WyJL7VXJsU9cUrBSLsrzkgcZT/T4304
p1hgSv4YMnvbDu59xBwLGbIqB7Q2qkroSZXhEp0XHwfrm6Hs1Tuc3eIMRatq9ppvp96mQeJELzmO
jvoG98dmI/UTvJrjKEm0EQh7kouqoPt5tyaAvS/nflmreycNCn1ye/o519TbC+OQNhrmcNdOpcL9
R+dsRvrpYsa48qoQr6KdvSJ86Po5zU95b+MAg1DoBPcVsyBmaUDo7mlb4Hdl0sGaGKp+WncVnLBu
N1SxgkoU9l77gXDCTFx1xH36zx7zTyD8CoNC/anOA8aOCg6bj0NqC1ZzRTg0B9vGMLdMQEub6rbr
6JIg094SxfF1AjL3qgPU6eIZwSiBonECNPKApHQzEXmmK+6iJZfPcY7a5qKjbzddjqh2vq39OAv4
0PRKsl0ddYZfDVybOfRFQ+N4xvF/j+8w6vYNWTjugXQ2kJ51w78O/w2jBHuXZI7AJKzGM4QPD3P5
0NT2tsqFTK5a5dV3gx58+YQUol/wlgUMk1jMminZbOsZJmsaKHVmh8M097nzOS7NEPh73LNzf2vg
oBsmAE7oH5VTjuZr0ZDfbPwlTpm5IY5DRdJwMAtYq7GUeYX04IU2sTWPyuqh+LwYInj8PbC32CTH
0FfW7y8qmWC+OvRpJzyMvwwVovGY6TqZiEdE5zV+TXxyHK/pD9b96wC/bCMyofdYsxMuS/eWuQUe
qh4myXwcjXQ1KQ0jgmfEmeE5pT8KTUjobw42YkjgXWEdMiqTiA40BXbT3WnXcXHZj73vj19gjZb8
qoNxEucymRlwfRZTg90mG2gnkkyDyheUS9hIZhMlcS8JvpRwZwRDJ1qZklamGQs83CuQ6+yeWGVA
Cq5NxuRmtkg7znnWdF9jXqrxnFve4S9N7+eEnjuaSJc1E8t1DaShPk0EJcaXPmE64rjw8kBay8Px
1k5+lr2Z0YTXgJI6GZxMU3oeSkCtvaPr59l8WHN88Oh70xiMRFqNigRaGSRH7aOzPedlCmWOlZQd
bB5wcZE5mhAWLrtUvp2ryX231J0YzzTjaa4GJExiUYhykptjkvi6C+sVKE+sD8YBLJDS5ICW4wZ0
7GF/rDYqtt5zTdNVNYjoLsJhaqeXsAp0f5lz4kkuAGMR5qb6JgvuhiSb5PuuG4biYRIJYegSfcWK
bn2Cq74isoOp0trkvQZjyVgpcTKmx0hrhDv02U2u9MKraQOaxBDNO3WcsiCuH7UBIkXMUeduP9Aw
fQrGBI0kHtv8qZtKMuJapGHlnpkY3lRwHGY/uHEBxyBD7r1HPksft5Qc+AGB5W6I1jkfyZLgbfzQ
kdK23bO6ue8H0yLtQ8t/C4dDP7LwR8D5/djJzj4oaB+uYU9qfN6o6klVGiOxx2zSEP+LG+m0xnGp
3i4pwiN+Pyv7U18YVIaF78TxUYUlc2rbzkz8A1dpBpUzSv0PEAPRxswdLK5rP2F6cOtOCaYn1ovg
AoYv8KUl8or2xWZDDilgWJMXWbNx7r04nuQ3DZZDoPZ3W/sm6nPcsemST95Bg4h1riWKCoMICin6
1Tq5iJCySQzJnk18ETthWz1sNmW7nATSjvWQpzYa0RD5pEu7ydJ1u0x0lvR13hYXrH8p+n2MZtle
6THDys4MO2yO8dL75aUWAhZuVgPgfrbWoM6coyBLrkCIygVfY8Pxd6YpRI0il4RsoZbGzbHyAHqx
rGlxI+HBnIYsJHSGl0WhyscohkE26oLo41jWY7KfYYdVVwv5J2ihcxdmmWDoPO8gc/BNpmwAaaUg
3IDxGLtwPSYmyD4sjAen3TKTvLRPmQwVuxWtHVET08RgO5s9vOQr6KuVWZo0rx0THMM0famnPQ+U
pMZP/OliHnuD4GzJobiBHgsha7EHfCwWRj8lUzVUEo7kVUSC47xVTspYw0PLM4GKAQx+8EqEp/AP
PIbeS+IUM2tXYMoTYUvaY7Q7VwEU0qj85jUeTE+buBMY1KFZPsdK95BMAn+Kj5XRA2u7zGJnN9H9
hwaj3H44/hd7Z7IcOZIm6Xepc6MEi8EMOPRhfKc7yeC+XSBkkDTsm2F/+vk8s0Y6Kqa6S/LelyyR
jMog6QRs+VX1U9fO3fxgF3UvcJVQCFANNQ6+3h1zd82iG0asyLjcAkqQyouEKtR+a2IH/3QFw0ae
GSA4nN0SLxh0BpsmXNeqA4h/aX7qMP8GZFWNeFILcYZVYRwupkaT69x4A9BX4rsRCBxVV91tTA5U
8f3EPmgJfNLJqlESVSEtaQOgmXOhusqMGTdOgmDVi8vWxytfEqJYDU0L1Gb0G+8zhtfGBjh6jLXM
UJKcCtgJcOMVA2nZdmEzABmXlvk6WbLyfSZdig8MtOTDEISarSB3m2Nrt9R+OxYJhq0sU7VVesC9
6lH7G+yYLUwBB6S8QVOtNejB3ndtd1s3ivZwdyZscaMju9FkK1Fw150Oio7EVDoM46kpMUDi+tHo
wMqmgPUKUumEoQ3hf7p3l2JAV8YUQGlKKpZhn6GPTIfFFjw7BfEP5xR1WZidas4S3UOZhi4IXnKW
UXKUXq9rBRXaCBWsKh9yI/oU5AXKfBpEGn3peqhvP9uRowL7q9sovQmxhkJHGhRTIIillifqN44t
brVpF4PhIsU6HEF3KvpDwoZo9oPU0j8kmoYp7HMFBltyBOihfdkbZLOqHCZwPtkCF3PW/bHNg3Mk
umgdpsJUyt8GfdLQS9KHDmw9K04yEh0S0wxeLzomGfzQfcqhC1pn3KRENWTDR7DlN+MfO+MZs+9F
l9/aVoXSLlt/ea5i2KmcwZu+2WhcH3dtMQ5H32QoTy4r1KWOPJGSh25lh59UoixHNJm32xEBb3jp
Ef1eZu62PG5u2Ds7O+pKtQrt4pxKS2ZE3bPQ55JcJRjfaPnJrF/KVQWYmU5E22tuYoFTmuEL6h4L
IFsjlcyldbYO4EwrTAnbIa1mRuQDMwW9hW6evkQ2UNCVZUXFfO7CmTCQQhgHleCk/XvLpg55CM8x
5RhuQRtcS9fAM3YasbAMuzjka7yDDyZdyBiUjtNTLZlnnVzlVZHYtHjpdtjOOE2Hw1w4uDbypSkf
CLB4Fs4XbJM7jn3qhvJkXLHkFIDkgRZKX1w3ITAd+AP0wyDIyWCVdTTz1RFnVk0/BXcOYLBiI6i/
ajaLrQs67OJm+MqxbuiVnmteQ7B/pt30kCf4N57qnkw/xz+JYjMyhdYT2hRT+uN3Gcz1mY4lDyIC
hwoPweG2xF0AjBM4AXM5q5Z31W9pl2W/ISlMHpkhKEklhZWONFX1jgVBnZZSTMXW1WmOQSr34xso
60X9CDqjkespVqi2cT9n8FxDAv2Fr0hitzEBgx1RvAJ6ZunTNkQ03+2w4DXsepjfltu+THVH/6oS
l8oatD7GaWk9Nhhi7Mc6cIHftW02/Fga4d1Mpj8XtMewxJI0jK2ttAcJDKDvLzEHCDjx/twAuMbX
9iHIEN3QkNzhZ7MzoADGlc2yplodjR0ube6dt4Mo2ruiB4NFQKYvbpl5jF+6KcvvvB58f1PgEoAi
de5ExDwyle+AcAGaa1u053R7NMzQDTPtQ+ZYqRmEBWscgH3O1bAbU3NSrDbhqzUvRXubYYNc+Bbj
rJ93Kgns7NErC4okVzUkDAItxJDc7kdcWjlvpVXbpmmA8LX8CZwK9VTgOXgcFa/XNs9LH6ThuTt3
M3a+/6JNOjwIroJY8riFeljmKBbgUSK1sq66KQgIizrDaVo4tIOeX7iG8LYmPHR2D9Z82rqCZHBL
DRLKfBUs78Q2+s+06WKa9HCzwVPAAM0Z04J7yI1HZzDvm6w8+TKChlGQlujW2LZltM1bwwl4KVyC
kAkC/gDzFBZHkNvwG+hnPqQl1WXbJqfNuBQevDCKBGW8wpZafOoeT/ReBXH2Uvu5h9enK/NdBm7Q
OzdnhS/+1Fv1jZtJ6IErDw26/ugTLnIPeYFI9sZnOzvbzBobalrplI1W2dTLRxiIBBmqgZTcymoU
XegRCY5hhz11EadC9f6DkG4/7SeOgoAUB6YJ4a3FOCM9YaQmuSNVZlHtPhh7z0C2+enMvmBto/Ic
zETXRz4X5WwCjCEdDuQV3pl63TY1N4XBTP7BH5dcrhrOm4BKnGl5WBarf9MyNB7GCdt5CWZfXpUz
fwmAoo6tIhnl8ETS0ja8HHbjb3niODswPiW6EvQ12a5QMUNbMR6uMce0qaYS2UBAXcl8KH8WIXh4
iD4K2L708XKs+06Zo0feZdoCu1X1mgNoAS6xr4hrjDF+gNGv8MqlsNdazE8+rhiOGv1da4CesE0H
03XpGBjtLkSMkE2+me6WLnGyPYRNGvOo9LSSPWM/jx+1D0A4OMsoDwqszMAsgsEzjGjbaa4Bs4Qc
u4NcqsuhcPRL2QYV8CxZQxlSfuE+WJUECjgPHHZXZpLnsxuloif6yadpg8k+feLIN3MAjdlDicL4
vPwNiUa9bkVJl63fOQUU7iDsFZwn0f4kbTGalUMfHnMeyJ/5fmKvrjc8lyyHFbwxZ2vpItSbXKdw
7LKeVHEzsszg4hIcsxd7yR+tJlhA8Ojpqy0auq31lLTdcayH4ZPnkgQDTT4q+V6IHZME5WxsHSMn
6ZxV3y0x+vTQOvkhaPuu3Adk7AntOUHv7bj12vZbUeD3IQWXZpAy7G75mBo6zTE7xs5NHiUQUjIC
36+k37H5OwO20HblLRmtxVfWHExucR/PPXiKtOnndD/WHEn6axxWM6y0BhfkBrRJ3P5kcJAWb0SA
cYrrFqTL3uiaMRU2Uu7qDxnHOFKH9ehK64V8WhLfIyoq2g2jesl4T2Pfzs1djqE5XPsU/6gjRYJJ
fRWQ7fwmJ2vNa3jiFK+zeHNbVhn3lUTJ5DJbgujLx8HyzeG2fwXYG1NwEdV9/p1OnL53UnGEXuH0
dJ2L2dRpdR/HGtqrmwdd/CA7xGqmAACgOt3hlpwDWmYHatRhBLYnr8T07KVWybXIjzfA4NwDn/Ob
KbC4lO2PshLf3HezTVwr+uPd6TUN8YxhDgv3Uo1H7M87D6LNPiDFvM6c0RU/dSDm+PQfNa9SlJUh
WcyWWNJmMIl1Y8nSM1ufVDibZC2YGaY44V8ZS/hcZRQj2L1rRv/Hf+CojtqW6x8XdNJCK6KtNi6m
Nu1/hL3n3HMzo4clAC/pYhAPzE0dUiBIS2KfPf7Pc+H/b5KqVIAi4gj7D9KC/dtcuAwHnydTWlxA
UmwSjCjP2L9wY2xr+ovDYS6G6C5oSGdGBA05vw9tJ2/qlhpSn2MlwPfYBjeim6e/KHnzVZBEbCRv
ZBEcNb8N7430RUegizClgGLAJai8xNji/Zuv8ofN4lepgi8ThlzQOZwjNLrnTqFfdTGju1a4nSFz
Sw9ztKOjlYN4NJD93Sr4JtcJAaDrUdncKTLdWI8BG963LUkX/xux4l/9Ah0b/IxzFjyF+u0bIeMB
ntviF8hBuV+PnQrXlm0gTTfWP+SK/3Ve/Y2n/r/3Xf2ftvgqk/dfTVf8//9huZJ/l56HmIgSy9Pt
ezzUf7JPKFdjLMIszWMPo7LNR8wqq7aL//Nv4gxMcchNoHcKDEMKldpUuJT/829e8PfgD8MS9mBe
FlwAf8Vw5dj2WfD+r+cU8RFZFTlYsO8rBJnfBepWmm62YAdsYawmO20ABQjpDNt6iclYQ7Zbc3Mn
fJCo7tHDFrt3C/kmYLunvKNYgTnGc8xc0gsuGM/eLI8mhpFWzRsYloeuJRZdN4dxTAiyeJPYTSLC
dVwWTxn0nlOW1heZ0SvOB0yniXZsHHzPb15BmMHWZsdg4TaSUEbd0nOPU+ZcoTW+k62DKNZylXMY
jMY0kawmNX3oiCCBsLhwkkKjvicu7ptgOCSYI7ZLb56sGYieqEdIVH7q3sRsY9y9lruu8/eaufpV
IsrgTqZFfztiF13bTZdvmQ85BwjVyImy3ZrIImVc3TMHf7QFRbDExG/djLsIOwxJ8x60yBSFIB8T
MFxZWu1wKzEvb2X4aOz6h2aHwdCa4Sv1ugMQ/nq3TF7+YQZ4G9JJLzAtA+kl77J2ygjWsZVcjCkB
ddf11w4n9/VSTJdkkWKC1WaXOlm4y5ORRHPAyRbqRn9qs5D4X/BohLUdFVj5zKSP0+y2h8IbnFvX
9HIbguxgLgNFa7buTPQK0AyIEu6LFX3kK4n2urFpLOwW9Vxb5stzeyLPFumh0PfFhlaDzYjXi3n/
3h+9l7IAP0N4+y1SnNmLHEDMhBVlVfr9PSPOkWCA0RXD0PYR9x/NMVYergLQ8y9ELDF1G/sxDH7Y
QXw9U0UrM/NS1uEdXt5j6ETjgbHYJY7Vmjm2YK6no5apE5jS2YbTPyYNp9uxexryILw2xi53+Lvf
CqcbP+gfNQcuRo8IN3dUh8dQJVK4lik3F24rmNjlWSw6e6wKy710zTRvcH/xOSqflFikLvPCIiLj
krPVJeUxUfpVhvk+myemMYU8elUBkSXFAd202XV0DiOAPqWZrf9I7ScALE9tAEqG3X74iIFoEx7P
AGK2I0hIRjek0ynvKuwC2jM2+4OaYmAv8+wd8ULMW0axKdtGdofJnVqnINc3XP1iDNmIdI0NM67n
PvNF1fzZmDM9BtL2tglR2WuPuN9akasDQGdJ5sSLe9Bji0gmovmOJjxsyHYx7QjHE8GKpCZUDqPn
hBW5+UkxcXY1OC7Bi4RacTDJQ3Shmjm8yg2Ob6/NHxe21TXr1zrvxD5Wurtd0CheSmoT1xz+8kc1
ZBz5KoeH0zlPuvOAB4WZeelpEq5Wfze0Ach+rcvNrBpu0O78EYpsvDoTeY6E1suN7aQE8FCk6rWf
d3lHnvF8GZr7MQcVoJqrBPbAqohc89gnaHajduMj3oHyOfPd8MbYceOs57iV4PpwnqXG73+i44Kz
jSekKeSg/GpiTnXLiolH3emABgsFUd6hc/4HJ3GiBwVT/w5AZu+eHxg53WVxOv3oSjme8lGVd8zB
S8IGpDAFQNMGVjBkyuRMpY5JiKf9sh+wmm/HRo2PWDFZq4yKxBvlH8mxRyug5HwAZ0Tv9xJu/LIl
z8F13ntPdKCfW1Xn3s7hGrE1QbdsnZlIBHns+OBaGU+9CKbiwkiQj2hcdghU08RPRc8PQ/kyPEXb
RifI51muvOgsV6SJf4WRa7yZ3GH5aTxYr2So+ovFT7qPtCHNAy0kGncz9YQXpLpYYQCLf4heOWtA
TMu1M1lwsKTOSInVi4woKCjiHY094UyzH/fO0uFNNYi6/RrqAXBwgVHDKxaxc+rK4dukYm7jea1z
antDpRM/74XdxNOtt0zybmrs9iRif/yCctt63FOxBcwt7AMUp/lRJbV1Mc7uVKwVXR6MFphhrRur
/JwNKH1b9efYoR3tCg7ha2EF4c6K0+ZUOpbaMKVLrwmdBi8ahs/WKrtxn5D5Y/Ay+pCKrLSg9oGB
6XtDCx2jcJEPb+kogx+uq7sD3QXmFtbyuIv9Id9HLHFrRE+91r1T72K6Qx5xCFpbSjP6C8Zn03Gp
s2jHJUvtW1/AZJ0Q+BN8MZ3/VYSpc9nHWfnWsdYsTJWSZFPkfvMI8NOQh3MDYNYo8GiZzO9KtJC6
lJddMJmrCJ0PkgLpVlbp0g0u6Psm/UNTHjGQ3tAr1S37GGvlOguBF8Hg5D7bVAKIugVbv6oWc1mB
CV/VQyxPdqX65yBOllvt2xlGQv1OpsbZ6ZlZp5NzUSIHUe6mPhUbU1vOduoq9dJksfmYrSR90F4w
H73edU8c5/nbxQjUGD2m3vXSry9ipwdUOSdZdWhsH1BvXec3lu7RH5ZhvPab8dGXSXfAW+Sva8Uw
ZJaiuD1bwIhrjOOe+2O3qQpWO+ZqzSVTGnhImQMHf1zUAXRiv2mLgLaQWAEoBwH1Ni/gILRemh1U
lvPNLHpuAj1/05FTXPZuUW+9lgnNVAyPvsV01RizmzyAtFX3GtFzhOAUxvwydtFQTgA1bXTz4V4n
3hYeSryjSGAgcPLRlt12CfNNFqlN5pQfFWTgqTgDQUTOjcW4KxHRdlFjAgjpZdkAfKM2snHJ/rRu
sJPa38eDBFoJ9LWSQ3TFN89gt38xM1BVAbIz7OV0CLACfA1mye5KN0qfYHDhiABt8oJZhQ/MosBs
lgRsCZldZaChdrkSyXMwDeHdnHZAbPFrbys5hmuRMEfwuUIeOUPcUd28zkbOW4nv7eVU0lBDY9SU
qh90je+KNoBh09gb7ucQVuIzK9i6k0UbraZG3MWWeJ1tq3vxdfqKC8+59HPC7AkHrbo/0EeyCRBN
BbLmBYDeTe0F0AzmMd91DNODJa4vhkZ/W02xiWM25KZk9GTTJr4qESk3DOTXUqQHovHFzsiRDJBg
oCkbP9kGRfOAlxlWr6U4RGR0oKBrjQVRNQpgvphYrLqxuZuK+16Nh0DI1zApt+THr+0hh8Aq9VYt
865o/H0fftLFdceMuNiChpOIHfzCBjtjIx+vKV67Zgb62ifQ80d7uCG3Qy5roGIJnB97675rJOFP
j6qjnioyQlHqBD9mRxSz590NH61lQURW87dtqm5L8J8engH8qEvhEidUkFi+UK+0Lu+DQW4pd8mO
/qA3TlJ8N9rlD8f7ejhbNZRbN9dcmXe1P33D2XjsbX/ZcNtcOBtRS6z13rd8cyn9gknYgMZRDqY/
uFK2TFrdcO8naPzsfdaL3dFcKPTIdmM0sze5r2Z/s4RI80Jny8GyF/8uSBSaf49CSrV8xQiFaJhn
2/vubKnuxXAbJU71Q587gnxCWysq3SqYieLUkOZaFzELOpYxcmUbdw6caku7LQh+MPddRPfZ7HZQ
DmTP4S3Wl7kiOEkzyR5557uD3LPRNO9cdCVXc8wN9DUTnZaryRnZOuTyrENwV6Gn+qvaTvt+tXAP
YXJ2CtEdDl2o1ckfChL0WWBVzyNJTQZtxXjh4zI48q1Di1E9/eht2+7btrTWPLvRox3BpBjyUP3o
45jizCCrjq07k/rE7gWqfyAV3njWGsyG2BPFox+FEjplV/ZBoqvcOKE1XHlESb7avm+IFPrxi2B7
27mdvZzyQi8ajTMoLivLZk8rp/khCvKmZihM2K8Om3CtqEMlE83Aa/IwhjnxRHhsHIKjmTOBXMdh
lBh1fiY3p8PXSMgfAFg5raJmuWloe7E3HpnP6+oMFQGiAB8giCCRe3Cg6oYSom603efeXbJLl1KC
m5IzFh1EXQduzq+3HeI/vvw5vVVVSl29l1svLAHBW5/RhQaIUa9D8LUnhmndenQ98vFz9h55HIEl
WOSDoIfooJsxY3r6WejyEBB2Xve18xTU5T6Nk61y6R1LnqtEHoPlOxqbtRe433AUaI+rQRj2dJyo
vrhsuwjygL6KXBbibBrR5aI9EGcwK8FDVwxfnLbNReXEBAvF+Noiq+7aFO0ju6Ed5eCAJKQ0bt4X
TXx+Tecs3bRROuzbcSjXNGUGF4Su2xXcDu4+I+oQtiuO/8sAI7K5ybuhgyVDEnwr2zNevJ70C7k9
BrX0AG6HtAogJfg3bULNhxIZ27IdcxiPKRkeyF5HbAxSf9oJ7bQ96UAYHWAzOYWD0GhloWiEW/Lb
pI8Bq1vDA/yTHNnZwqiOKO81r71LhmVVdBMtD3nTfPTgI7ZhaRfrKjHNiyEaT46uotYNFTPZ57ha
toyrxy8X2RKOdB3xHEAWvhQW31tW+8x3aWrZpZmunupM5bCHYXvbaXfvZs20wU8FUYXRorlkT2Sz
0BWtLWbk/ucAvpFUD4dczGeB0Z+xoo3ZTQv7PUFMc1ir6aYiMUKtbGBXO9mMwfcE/GUX9MKlismS
CZ1ehdm3asRCVmcpZXR5e1nCM1lNft3v42IsL1QXUwjG/ZagdKXuGSueWUPDcMgGjFddSPU7alN0
aMpcfViovSeNnfLOZVICN0k4p4EAZXsc/CKH41KmF45JvUM2181FM8oXb3D3gY0lA8e3URt/JLhu
rDbYNmE6vgyVrO5gQSxbwADYRrzWUC46Or3FjXlY3pnJopS2mfKu47TgfO6pmZU5G54NK8XOQjfj
mDJEuyiiWGxVDPSFJRJMs9VxmMzrJLisOH9xYx8R2FScP/cyHM5vqPNqBZxjV5WG0WRFyUx1LWZ+
LmXRmD4WbHHHGXbmMcYR9wnmC7nF7noKt9miT8WCer6KWm3BE4+qc0eGmLdtKqNjMeVXclb1F9Dr
L1HD/1xa3wOSkhIHhTx5RbZ9OJq2TLeT94c7Jm9pisTbuSvd1noIRZ5+o12ota00Dc1RAEqyKtgM
QAXdljQjn1zbJNte2/1j6opBYq6QlAHH6cBrXhifG25mm33YnN044dLL18JZaFIOxjK9lQRVaEoM
3S2To4FD9hgwb4JPBw3BH08VOLaDN3jjG60hLG+VPWcEU92pe4vd+isj/XrT4KvbCxE2V2E4Z9tJ
cwbBsoGLrETs40GIxysZ+PMmnOd3Vy9AVaIbnUDGYW6D48VssKarP938/zv0/JtgVPzfTz3X78VX
W1Xlr2PP83/x59zTkX93iAPADDxb9iUxh/839wz+LkJiFqHkmSbA5Hj/NfeE6wy72IP9d86kIZ7y
1/1j7un8HT50GOC5d0LBMc8Vf2Xu+c8zcZKvZCN9j9gxFOnQFn/Yx38JrVSZcSLMsBz5enwUkVlO
jUdBQQrx599M389qwi/j1X98Jb4Qnwbd5b+HFTs8GUFU5pscW1y8jpk8wv9kl9gVyv6Qoe1m/yZc
8s+Boz9/NCk88opk7fBL/BYZABw0xiJMOV5nyb7tJkABKVeH7zngnczRkqlSHFyuhFMbWk+/PAA3
f/5Yv2Zq/9XHitrBgYCsMB/v+c9/+Vij0Um4MCT0CSV2zp1RtPNeIBYyzqH3Pf83H+2/+moMtXiA
hEusNjxPtn/5aoQwu5Ks+aaGcgb6OmJ+vdE4cgOoHH0z/KUg15+fK9F7fjROz1TW8dT++tUS0nxj
lWO9UmmxF+5ibbpMwY5N6QisFNTCOvWINfKP//kzPetrvz1AWJaQAVAJCDV4v0VrB4kxBUTIZpCO
BpvXrH28RIR4vJ9RyzwYnLf+60+QIDfhImD5votK9s8/KSFhg0pcbBysnIwWITQdsiaqrzK1GChw
mXMJ4gFQkx77q//5ZyWH9vtPi3Jgn+Mn6B/kvNzfniDlgQGcMtq/O8sg5cNUwrAh8DtyTBTe56jc
6IojVxTS2OL6BBG6WF7EUW8/4ETS7N/KNO2q8eV8N1tubm9KJ/C+nG7hxp96nb2uk3YgJjRnNr6+
sq8usa3R6Z05ffkxtgxNMXC64sZiBoWxwzVO8SjyjKqFoBwNVykz6WrrB43PRXWKBrVhXjb/EGM6
3MWwJqcNduHylqYVmOR9m/tYW3RdHy0XW8smS3NKP+xEoVjnYvFnoFGGKzPeyt5dQ86uzRqqd1Wd
MNxlS7qb2rkjhoJbh5I+VYTZ7KyrOeVUO9c0HMPULejlm6aUfi4uBZL0xzAWn13eTi8p5RiSBtEk
o7lOGHk7hIgPo2ibclNjsRLnOQpG6KYMG8ZyDe5seN2E3eI5AR3G8AHHS4mx5QnbO+ZJK1fLG/Zb
SrwVChGQoLT2kA4MKkeMGR4SYltl2FMkC00reMA2IVibx7F2BIXKxtAVlSGA57uUG5C3NdTJ8ETb
urv2YdeLdW5wQ9rghb+AondUpQRh+on5cwapEWGnw27kyCO2lIGsbSUG8YSRHu2nnzQtVkWIdLVC
CzDzK54EZiXjPPjOS+jFMJXA0xDoufYByc6rFszuDDuTOXP8lIGl4HTLfoGXcupqXd/CyLCt09yA
3IHO1eN8wBE0iKx5sTI9qh0kpTi+HiqXrnhqenqsDNeYp0XzI3MHRr+FqES6iynh8Dd5Eiz22qkm
ObIWlr0d4izrguzO9rlJHAt7BF5JAzXpWuMFIeVZGMcsJVYEHgt9CXTOt17igs+jXNmT1Z3ZzgVd
kskmmB1/fnV1ks+XgWpd8LONB0aZQ+nQfDLQxYiyjuFQa/g9shvQoYKW38u1w81J/7R7q3LumSJH
3i6ATwIytW4s5dMKFk/jy2K7lVyRa2ubjetz2Xrl/Wrhg/U2OZBZdS36CfPA7z4/21/TLsvCNfew
kdcxDHq9BnecDXQLjMNDoRo0EptIFLi2RJ/rmKSYX+IhHB/maaJtxQCEHtcKzTFAyyite/C+tI57
dHX3gp167Sz4mldtiP95FYDfu8rxtL1CII32xeJgJyfoAOpspmBQr6YiFHhYuKrgucTPBV71PA4o
YJzGl1j7uWjl6ezcx9JZHgviaD8REp33sM3yV49V5CeTE4b1Dd9Tt2Vqlt/oMrY/WhNQtELY751K
MMxJdo4nZzcFDeTTvJ8jJPVCWreyiSP8Wcr3fmoECXflRqW4L3tiECuwjXyeoGjGp2g6rzsBcCOm
mibLvj039vGZiwBCLYxZpsu+hd1SANYv3prE82dvrXwgleUFLoL01enHhb9RKfE5Tx6wikamS7zN
Knrkw1jgasrKwn8lbYxlA18IxMjCTyNaiSa7fqptH2CN7PifVWziCEkPKvcTt8XErEaAdg3udRee
dky/Ko17eiEiYYlogVTnnS9qAemulPmmCxiQRtjqOBIBORcUOMmD5ZdwAamyhAPTJoP/UlPLY69C
tCLJpfzcym6aUN114EVhcgcNc49GiOLNDKkJt7hNk2InKPzsGXoQutgSnkacZDpYVKconRs6ycOF
WMJoxT16sqNnZuMFeQTimvoOADOlRQU/1gV+sjr+QX1GMm4LE8ZQR/nv0B8TXPHzTd32MB89p6dc
ZkI8WVYLNW/jERnKkfszCVvuJt62CBtgDeC0xaWLWEZy78rrMsiL4Rhayw7BPi9Y3YGR3xcMgWkr
I2N3vgjP5FCL0Xh6I9KxnVGm5ZRvkxgPynbMrcCc4Uci1l9hPejwEY+41pcxV59xt8TMmPc0Pvv9
qUtzujbcesrjT0eYob1sm4AcNI5QMV/gvaopoOX639xkdVeLE2uuSngRK67oLkJCccjQ2+uf4VxT
bMW6Zm0jzoMj/RqWbZenWdSFuOLnWpYX0weYejvidojC55ba7i5Lo979ge6ozTZIDOBDTirtcJLG
tedjbFMouMPclyBb6xEf9gfixOBsWQjIHtEGQePpxTAOXgVKG1vgpqay4L4K7MU71Cx9zI4G91Fj
yfyO6zi+wy2QnNCcmBD1lWV9GuyjBweLFaBqB+vOPp1iodbOLM9vnkgYlA6tVlQHSr7ULvN9iGdh
oNtTFcAGXTkOIScmCxnFqxBwJ7NnHFm1zFuF+jlgvKHJVIdmj+nO8rdT4XevZszFUyJLotnW2AY/
zVxWrD+MYj7GmK18m4WmOU9OHV0ctB10tNRNZfSE4hZRa1jpKKBNII2mF+ymEyI31vaTB5Ht/PvG
1gkglZzZj5mGsCO7f0KQNJJRMG0kYb5L2uXMckWi2nHuvSkOnow+l9MENaVmBDzAlq3LZRzOGm0K
42z08fndD2csxsUiXNR77rxQvdGtFHKqEkNxVWHC9AH6+V3xnLR6kS8s3ud+RKvCoO7gGGjX4xSq
T+0E/kuzdOG730nrWo9OyW+ykw6kFQHCuMnkfPDthLbQBZKz3MK0rbxdpysE7klOFNIsJNjaTRlZ
tD9XbEzL2rO6uFhhWfWpe2OVz+lMIFyyWvL5/LFiEh0oECXwutbVoN+Eryh94zZ2Lonk8APkM7be
3Fq6V+BrAcE1fiwm9vSMzjYvkssnXKs/pK3CvWLmmYzrTMTK2km/QzC0Ch20zyMYQIvwlvHkxxTM
VFkqa47yA0jks4rSLzQLWHAsu6MJsik7TlbAwskBo4l2MYVUemd1Z7YyUNvGZ+ANkf4hoUK2vwSy
OgCGgazGQAfYY+1tix748Cqlpj6jIE7zYoCg5Wq0orw748lrEvFCblnT4zV1abj2MmFyTgZYJej5
yInKjlDLj7i5lEdqKK4/lLPMaq2VO3MgDeerZR6CdttGbEWcdAqMIM44M7hG62QZTqckcRChew9a
dt1FvfwcZeI08InJJxGYUJ6OvqkQG9q9KyEab/BsJulzEYLug9TPxxf8DBOCQtucR+xJ+qr6sEKf
lmDtzhS64OKrzqB0136vyEMuRzJ0KmEeGrvfw5QnZCCd6dU0ZXG3xHigxrsEAny1caHEhmtTUg/X
ddjQd1CB5/0CPsY6qNTE18wI0zcoDeWz7yjqvOmw7eWmTwZ2bQrNkzfooK5eR4LcLzYGr77GqB58
y6WCqmtROE+9e9vimCHGRcfcCDwdJ7AoLuHKzj9I0nEAZP3ViAxzprNNVk+87kYwHHSdAQd4Qh6h
21OSyxSZo7EAolwZ931J0uU5B6xVrq1ZJZ9Bkw5i65SNy+/Q9scrmmMNrcBZE7z3JPXvQ9FYBPN6
Yx86p0qrbZdHyw0hLfyokWltgkP0lcBZ12MHKdmxPmJCUhdDXcKEnUasgGuL+z2U1znL33vThzdi
RGYmP13M5KX27OXxhWeywAD044rCkQuq+spJ2uJxoVKh2TIzpllKcrkAbywboN+hcIubyIY1S/GB
8V6qrhif67kpn0UeZdecyJxyx0GUMXybtq+z6sN0B9Eyu/S9Ln/AU7IQZBfIQeuUigoqhurQZTcF
EPfGcuXR9eYN8cv/Ze/MltvIrjX9Ko5znxU5DxF9+gIjQZAASXGQdJNBSVTO85xP31+iqiwgASNb
dpyIvmi77IpyubByz3uv9Q+NLUXlTIagcesJhxKUbOtv0GeKR9jd/XPpBBySwMxLtECdFjpdV3Xy
VouonyCkKEFmd31XeQZoippiip1EvB2I8EDqMxtHh8KzyOJnqMioa5uD/DFMUTkErsbJiPuvKs8r
RS4t8tshts4qV6fnsql4BlhcqHei1UXxSkp0HnGxEpZ3sm7GuBbZPgigw4v2/ycH/wvdi6PH/eK9
fP/HR4x6crcjL/jf/zWv8vfv7yeGcId/4s/soKCbwCKBHGqGrpPC0XSSDH/CIgXd+kNC7oIlLiM6
BxgYxORfuEhJ/oMdBWEHEgTikBBBXuLv/KD0Bz9HLRLVBx1oJNmg//2/TvTLitFfHyeyDkIiv7Iu
w0+D2AWyyX/LyOSZo6xL54kqmvw6MtKyLPzos9rdBXlTpts6ZeWSvtYXCUqJq5RnOGex+KU3ZX8L
awN0rdJnXHAdHSNpEwzUEqaJ8ugJCHhBR8U0SG14dwJELFCJkOp8hekFhzsVJuNGcq0ivAGUpfys
a9HbQJHAmTtBIRYxAY8qlGTp96XrbQMg8rNM8Povpprl2UyzmsJYomu0gAaj3KiJFAGbUNHagGBR
cTn14di5c3ZuZ9VyHEzoDZ1mOYfuIt1nKXQGGd/zVFyFN68N7VheoAV0i5IsiZhaf+WSAMiobtI/
00T/E4uKumtZ5R//wKKx+AcmAj/wLkzisVvjEPk7MLDcQw2EefLXlwyT+uQvlocJ/lh95N3TR1GF
5d9Tavh//t/+zb+WyXOXsky+J1VcDr8GgfIkk65dRRzP39OPf7x+5D8+jrPvwz/z1/qS5T8AFRvQ
QcB9H9DF/1xfMs6KQDh5R7LKZM7pX8vL+IP5I6JMhG4UinMDAP/v5aX+AQuA1UA6n0HmVfhby4sf
OkpqcmppKAVRBZAHpUm000YpRifCMU3jgoPQo6BtAgR8HM5ES/8y1Nlv66BXvqYd/LZ5mCuQd90M
tVsrUJRVDF/3PZH8W3J+erZEmAXjQD8EcoNMabjX01J9V81E3lamCJHW9BqTalkvI8DFg8/8bFuS
sPcrsC0QCZPozbKb6k5oyfwkIQowIGuVm1yyhLcqG1Yd1NC1W6kaeE5VeFejTrFhdzZLFXYiPJZe
gQZedxuy8A0FX9l7OdoyL+TTD2pkR9sQ/5xpqihFopmjANNWBjmdoxQ3qT6M4mPlp0Ye4UUR8ckr
wqxt1lqFMbnqhDC9kXt2bxwtxpfb1avvWmdRPg8RaQQe7TjtJ5BaPL0Rya5fRT0AhJPXbQ7txL0n
m52G1DxEpHYh9nMXlVB4WMaB2t/9G+1AzlCl3CJTcdGH/eOoHUpdOIbWJD+z4XkX2faHqwTdOkzB
TIMu0rgDJD/ytFXhezoKYGxXf7KitiNPC4GCkibGMKUjfbNDu761NXRArEi8q/1G3piOm2+DuFYB
x7qA0KXE+729bRgD6jYICiJLCmtEGhVUABWGSmE5P+MInyZEUdQ703HKOVhl+W64dv15Yzg5io6P
nhFxZKjYWJJOYYoxZVRRfzrtq74JvY5D8KNSQvKN2osb9tJSS/3ypkzicGs3oKIqRE/nDbUPwMvR
RFlFOVucfMCQ/4cLgCAUJbrTDwCx1lI3Sj4ALFDrx88wGjBDfvYD9IH8sw/tDMGFot7oQgksKyM/
9S1SZcRvek/r3hspc+tlBDIPjRR5r8UGN/Cqxx0KmdVwCfXMgGEglkj99MDbtzVEmniJxZMA81NY
1jrIZgxLgJvMnFx5QpJYqG5wUHXekC11ngTbdIJZhUL5n5a+/7LfD5p4J2vNYlcyNQ4zC7KXNtZL
g0WWOFT2vyt1XmezhAL5LQDO5nPeZrgJ9aKHhp7iiT9dEQQtCL+ByZBKdrELoSSSSwTPxnuroMuC
Jul20MjgQ2O+VL3h/FnuXB3a6KrVzEfdLLTXliTrjv8pn8PRVmdsQ8kmTt38XtIS75knDZpOqrG5
vg5HxzQXJ0lmBhssQlnSVWm87VJZcOpc+4YagjrT0EJchoEABsYZeGaYDc2uh1MuxSOkxAYmDdN5
mGlHyz7zKVEqOAhUpdV+1mxHW3YBtu5xWEb+poos+V0JLOOmFvoteqdpNw/s4klGQ5r3Zc1+xAO5
vsMpBVa7YcX6TSHFgbPIVVVYh5FlbLCezJQ5haQSyBGQV6wI5eLRIyP7LCOVhclF6TTPUgtSw9DL
rWSLxoB6VfAjjUtEzQXwBlydMJZWvOonq1/aa3rNu8vPAQVe74zTuizLGvFH6iIqzDbgsEACT/sC
jXe1baP+e4PT5SJwcrTc6TFg4gh0kbjGMoK9+XrI0wLpXyGH2zVbmC6KQ6H9uPsxdTRKcEzfSVSb
GysYzFUQLcGWHfre9UgHhb/TxSMNmyTDzHOPxTNqHUc1FIq8+I5JxWc9T8B8pGURfoHEgvueRaZA
dxoMGqjx461oGuFXtAyC+07Vm3biUwACjO4WzG0mnKhxcefwHIAHx63G4IMrsGx9o5Aofglg0eNz
bKn5g+zncFHaOqUs4bad8eLbDZg8QXUosMRF81n29WAeh022b5UqCReSWPXM0jb+0ExbM2e4s9Uw
jWsbT+MszYuZAY5wK9ueks5gnYOckm1bJ2Rk5BMjiYz2uFHD5Zq+pbBuGczd00bhNIywlqC/ozSD
JIqOEcwPsQA3mLPU93VXAkykVMcthwyFtExZPR9IEkFDxnvUXOCH4M+zHLbQbLCU2vWAbZYSCR8T
2oEUvzceIOkhm0puW+hxg3V7+RMJqWIXOJ36GYpS/ZoltrxnLwa540s3AaKpjwEVT1y5OhPVJS/B
6RWckgP3ILeT+EbmRf8FHzdZXaaC8CkMeuNWgA6xpWRf3UkhBkIzqUbpAItnHwsCR1L9RwlCEN6q
CK1MyX3LZ6cazxOFjIJKByDwJA7T5mgvUmosRgtHfs8x2PqiVrkezyWXpxg1GQB+IOi63IB91kZb
ykTtxnBbYU4JNrz1o9zxF5opi5DVQ3Sto/DNoCT7hBpFQa2hdN15mipk8ltHr7ZW60CLFsoieTys
sf+JV881Z/r/B986w+v6X+OMVh8/PrCc//jxj08lfyr+geH8Qd4//ihOSZfD7/yNPgJJpGgaru48
aHgEsZ7+cpxXjD+AixhI2bOK9EPi4e/sgviHKLNLIrc5jCYL7tfzh79DPoLVB35RImPxW9mFYQf6
tVkiogz4iYMA1qXMbNTHIAdP8ZPISuPgHjTdXDLL5WBuV4v4MEUyBhHPR7114RFxuh/+FY27Amrp
pgauYnSd671OQg+oDu4Tob7JK4XHy8T1/iwCyuESOXnd0FGcVcc31ram/lTFFJAUW5TnQDujOSzO
KeXms14DzgRXVgNKZfAcGqvnRyYsBc0My3s0PmBOVZq6RLC0WjdV6i7RUErnZiapu+udNzrY6D1D
5gTllcrNUEJJeXSalB6uTolpFfeFUQl3kh3/TI0O6kdimRvOk26RS6qzoRzhL7qeDMMsdWHBxbVe
TRwBo/vpX1/C9ANSxs0cN4bTDcySlUawSiW/L2Nv4NBQOLEhU/FGMJwbKtUOFueyukL0xAbWLxi4
dBvuujHrZIHOjbTBeDRYdqESbKkiGzjGyMoy7rL0hvwrDj2gwqukwTAcEY412SP4Sp6uUuOTcvuJ
TDMG8/gVlfPMNvU7kKf6n9vbv7x/H2bJyaoYelrVADsB6CFHO+rp0PQ7wYn74j6jSL5StOYNzh3X
MxRyFxhEOysf295HyvwmtD/D3WnMiLlYZzbaGopGos7rwJqDr6/M5HOeqd0DWq3lQm91yt9JXf7W
XXoYDuRQEZ5l2nOzE+Fhn5wnEVlnvGFk/V4yNH0Nt8BYtZhkzHNlgDznwHmvz8TzRYavgsLL5CAs
AKbyNJ6Gd03Q4zR2L1JVI70Pu6FcXA9xeMqeDsFpjNFTVykBqaSa4t0jcbHr65m2KubhwlkKc+bF
jKzkUr7Lb5MFD9CJ1p2+FIbe5KHL+MtgQ/nDGFp/dDqnoqA7LVTEe6/EDtW985D50syOwvTUVUph
Fz/dfYdQVF3ZzkX2q7GmsoyWUh5g7HhfroBHPfnP1j6+02+Z79Jn/y6aiev4rt3La2MFZ+2Fyvy9
9bhLd8lG3pfdTK3m2k8YKfbem+j9YcKMO//4u0YTCiOo2MuCHmRBs+2kYAnrbynk5RoNPmDwBrAf
nKzdCcTd2awaPARAbGrsKmTUtVGeW0UZSLYrr70HWPQTVgM2d7B1rk+rs7E9xDBAL4kia+aQbzga
W6lCD4gyS3uvIwsvUWfWwGCTsGmDj+uBzjfrUaRh6I8i+Xg/2HpOJLQHF8mtduMvvmvzfF7s0/n1
UGeDRSSe0SKZb1IkvGJPIzkdlqOonLX3PrKWCrTZJusAJLzX/Rvpfmqmyiwz9tdjnr4gWSOHmNoA
QFUw/bWGN8JR69SwV+Alpu29FVK9AzhsGzB+XKAwn6iKI9MwcaxPxRtfHIQS4SOJeC6aTvi53td9
vHKkn3ppbxwrvZeDiYCXJiMXM1B8XI2GP502UJRro830pL2XGrfdNPQHypJAUK9349nQDUYMg1kN
SWww5tZoI8W7usLcvMh2Bmke1y0WGc8gS1Bw+UbnFOQaZf8Nsg8TM+asNw9hD7B3akskPk4b12M5
rLZ+lu3AySCRGKxKm33cKJaZnHy1oHc5pfz7LR2g8oOfBqlLOLinITNDAOo3tBQY5jKJ7A0CMRg7
G6se6QRbjh4rLUaBfHO9f8+Wu6UD+EdznTsTC8MaHSJU+a2ySXUUblR70UFOsfO14UtzP42/X490
mBDHWybKnRo1OuoSHLL8ezSUZhLiYKn0yr16L+zV22YXAA+dy882hxVqV+t0GS9VY1aJc0WbGM7h
p89DH5JaqoWH1Gi3bhOlk61CU+7hrs85Nhcaol8dKicFjgs5Ea839WI4Dn9xsKbgETJqqQWhRsEn
Trl3THHuNw8DdxQD8O2ARJKz9+vBxuvw0K1HwUYjqHsQOzzkRgm2NYWvkv30u7+PdI0x/ItFTiZs
1BjZSLEGFnXhHhGMallh0gkWQzAnZv9pygRPHnpquLDzHzIn1MBOZ78q5ZKHAKuzizOrXsVZ8TUJ
g/DG7zxl9dvtIQoXcB6P7CvG6BBNVFWMQOuBeSl8795FRWZRowk5MQXG64pdH0IMZAfuyVyUpFGv
Obj2eprQxXtXUPR16JrKc1+n0jfPba11JoZfrzdqvF8RzuChShaN2S3J4xuZmtegl0Ir35OiWUiu
u29wXxE7adEV8ifwhUiDTCznCw3kmXoYLt7l3NBOByzN3D7zs7rYo18C71iCu+sAN41g9gKxnZiD
Z7OD5nHPlCmuDc5eY0+qAmIT+t55sceC9pHcPxIhqnEbWdpEWeFsLXHYkHjSAAbxB0f3aaPsII1D
D47BvgqTrVdtI9FaXx+oqQijedGhbRG0NhEyA+a+uDepEl6PcKGvLAAXTGOZ/C69ddqGNKmpHjpl
sTe4vAnirVxsBC9dXA8iDcN7sqMOPfUrypjogvM8lFOwa3v1Bf8RjEDfUEUQELJ89L6jrRB+NKBw
/YmmDZ1zLeiQNTy6UxktAMQoISiiJiVsTGlpKxg+z5CkuN68C8uJtQt9yCQLSTVxtKcWlpAV5jDf
EqoReps8qDYgVeRcZk2cL3HUHpQwf1yPOYzLuHEA+ZBR5TxGFGCYOUeNcx0ppKje53sTaGw2QyPb
v0E6FFB3heNQNbELnj3g2TEg6KkUfGANWdq4qK/3dhdQG8gZQO0mfYB2YK2Ubb9Fym/dr4ONcmvd
9l+FH405Sz+St+ttvbQKjoMPs+uorWoeNXlfE1yM5LmSPARGPjFBL40g+qVUgQcen3WWf7KTpq7x
LNlzniwQHVsGkbpQHKRYEAPf4fTyNYm9iU34wqLAdQ2TQyhRKMSdvZ1I6JlYFAjNvpWkRdjXD7ol
3xVSsZASFUHkhtQhcpnB1xYDYT2xMO7WZna8ud635+sfcrNIVmZgbfLyGM0jIY9r9J69fi9JyArn
9qJsN5r143qQS03lxKFeYaKTR91mfFvNzdaj67u9JM9s9MeluarM5O/m53bXzLJv9Wv+gsXx9aDn
Rw4tO4o5mjWFFGSx3Ti0LEYENl5FFCWimMSH9nA90KG0eroWNWQNSK9wU2XyqKM+zBDTUsxU6vdA
NlDB0FGMB5r/w/haY8gSLWDhv/TG8nrQ4TevxRzG9WhN2NTqHDRJ+r2rSAuxfUuBVV6PcHjnXgsx
Ot4UyatdJL/6vUKqSNlm9+2MGv6c9+JW2OAkvmln3rqj5odMyCZfRz/dtfWMcvj1z5hq6OgILLCV
4ZHQ9nsLZS25vTH0dOJperhgnzV0SJFQfOPGKo4Oih5VtEppi37f3eKjgHjKq/ujzjdY6JjYbK/D
T+anHWLAj+J3PLmFR+HR3+WvwXO2sJbAfbfVxLXiLNVB6YKEijyUObULRMmeLKyRQW7YB69kHUjN
pUtE+6tPiMgbX6aedBfX5nG00TAHWM2XhjhE+1n/0JQNOrVWMSsSCBCcYTMNkM5N4q3siYfIgYd9
1utHrRwNrOKaaoXopLiPfnpP2spd4aax0R+MrfvJu3O3A//prZ1Yquf7/NCzIGwoEpIQGyd2RbLm
nYMhyV78qRp3QX0TbULlE4f1FLP3cGMftw6JWINBhAhmWqPdBzIG6gq53u3bz+XKezee++/WNnkK
ENvcii8dnlIR8v7YQ83Nz9XN7y8Z6kEAfahrACwbjagGhdbyOrvb96ibU+pEH2bixnPhPsCj6CjE
aPAMIPWGiMDQXrzVFghMrbqf6V18J6+L23jjb9R1cIN3kbJDuAML92oi/KU94Tj66MLVNW6EyLnb
70NEEGdpK6yyKtT/nSAoFQ/XVrIeAwDzeIfFBcmU4rzq94LKcmiA52Vv18fp0tmLjvA/I4yaIQzO
KGnIvlPkr70XbMPOuMkicWI2XDgHyRRZ8oBxI8uojnY3z6v6shu28craWd2qat5yZMGm/K+H3hjN
d4jsIscgzyGNEt5pbwFh8BO/s/sd9vW7DlMg/yV2y8euv7OQyb/eb+d33+G2BHCbWiHIyfG7y+wh
ePpWrO1wyUP33H1prY3obS1UkdyoneVoEvT1VMrhwj4JRx+wDZcYSpUUd09bmMEcyVFSr3ZZJd2k
fb/BFGxlm8LPStjAmV1Gpb4M43hV59/Q+VsA/eSlU6+uN/18MCmhAR3EHxiwEZCc04/QXSU180Bs
dx7eYlu5M1bk/rO5lxXPhSlMlS3ObzZAvqmmk55WkJg+A3khpl8IDZScvc1TdAYNepkIzqYM440Z
2muXfFVn+19FGTKmg/BntUxxzrve4rNFQkUH72qkCjgOFZzBT1tsg53vE0e1dl5msgbVlMqJluE8
FzjeREH4YigLPWcSTORxtdEIKzHwW/j71s7Weg1PDb+ZiYWNn2VSBL87hXlpk1HC8HZAa1P8O21V
2Jaih9ZOt4cxMxOpBLXuh9e+9Jp/J0b1PJf2bjlRYjhbNUPI4Z3PcA4VstF+pmaKjAaC1O2hwc3I
Dt+0loS+nfJABmXeySUK+/26b6qJ+9vQaScbw5D1B5goDZktvNZH45d4qRG2VpPvazmT551Q11sL
stSyhU02831x57W6tKn1LplYKhcmL5FJO8A44X0FOO+0j6l4ZQ5qBAWRg3XiGTdarJEF4FnuaO43
CjtLjB1WaPMx8da1bUozHdmj67P3QuvpU44PaC28LMfKImGRt51rZPk+6MFiAwJRg2VYWJhJSlbx
A4Nfh+0qlR5qKZ/KSoxQUczhwb2WFJjGtsXTbuD0HB9gWu2KVRBW+T7XBITNLF0I14kRWHv4fvG9
VMnd1kA4edvlHXJ1FZpSTdlLC9pB0sKAqNZ07huse2XR5/DTBQTu5xAS+pWX+Ig75FW7CXK9neEK
lK2vd9vZAT98+rDFKUNug1l7+uk27mIu1kv53mssTOIiVBVbyEUTK2IEx/6zh0jc8eylyECUUQ+p
Wdq3sUWGyPctrkmllC51pDqDwEd/DA71AljvoxOH0Gd9xVxi6J39Zo12GCMT8i7wF6o4Z0dZ78FC
jmyx2Ot1il5vHqLJ2pjhRHeeL30SosMiUMhxkKgct9MCsmDaSrFHqENdimYfvTd2jKdg1zWfgjCo
oCBV3o1Zh80uydTw6fpoXloErEOw9mw7Q1HgdDRztcnKKtKLfePD6dPjTFn4Sa2sU4pxUtr4K70W
yM+pGIVcDzz88GjvYTtXcAkmNOthNI1MwUZIKGj0XQAPd1ZZysGCo5rbzHuAwCJ8kMD6/psx4dIM
clAGHsgD1WzU1xFVLQktBIVV900Q7j3EWFHuX0jha+M0E7vL2YE1ijVqX9vEkVClYDctL5oHprq1
+mKbGFNF/rNuPIQZKo0SZxbyU6fjlyCXJ1WBKu9VbabjhgUsdCbdV2/XO+5yY35FGc0SBPTKUvS5
NSFef4OlL+yyW9fpJx7XZ3ORtljsiOBDECICbnvaFt5GgS32gbxv8pXe3yDIDmNGBjGbPJRTnidn
lzWSlkhY8eSE9AFzcRRLKDt4SwZEifpzpCN1vmxfnSkvkrOlPcSAxEhBdsAPj2uVUtBYRUnH7REG
6waxkRew4HCjMBNXC7wzE5SQO3kT587i+nCdH6+nkcfwEpJDlYQAicj7CFAsrBWEe4q50H/PI+8p
EY11gaQUnkHLsv9qVUDifWWCvTP038nyHr4AqhvIGgns3PhGw+luBk6bSntcxFYGDn+u9YZXPaKP
jyWqwxPtHRbuWbRhlwYqyP1//B5EydMwsBSW9mErLRpDX6cQ6AtXXjSl/6q2n+1Q/uwmn7QmXTR4
HfZVvumSKV20S1OKC5xOczVAn9ZoKcaRlAS+K8NlQKSsKHDTgGpdgBcXJrbOS/MKnAY3KDYsjcfK
6TrpA8v0kdOV9sonjJiqHJWabfIjtJ8ydf+3zOK/xAdeahVQWYn3DKcwpcnTYJ4odajkSMo+rs0n
oxe3uEbdl3n0GYnOzfVhvLDLoD34K9RoTba+13pWKyvUauQnR5dXVdlu27aZWB2XpubwaAGkzE2G
PjxtURbllYrzOTszVvRzx7c+2zVaHKVavSpBc5PpeMJdb9h5Soa3Kbc8ke5jdvIKPw2Jl1TlBVJW
7kUvMj+HHcZtyPD3t2gPdXMnivIN2+FHKOL1agQ4DzRxtazd+k5LNbyqRY4q24sWPdpS913Yu/dp
UHxPpNBbe1pRv0187PkwDI8sRWS7P8ASRyOuBY0s2Vg/cErCyVHN+EuGJOwyKbFMcnK2ZJWr6LaW
LWHmiqW4DI0UY82sr2ZODcG6chtlFlWRgG2sJa+uf9z52EHM5HUGmVHi1qCPSv44iQdNGoXclnCm
XcqlfwePR13UWttj5yZssWNJl9dDHgCwp5sL+ayDpqYIgJFn0ungYXxWNt6Ad23szvjqYP71ownK
8FPXoO6P7EPdfG0jxUKXpY+iL8i64KhX+kJAWpj6zac2M72dKajIWiSgSfNZ59r+SxD6wtc0E6WI
Z48BLhifce8rig/oDTVMEgtVWll+9N1SBBrpyv1tg7b8o5rKArK1DpptM0sOXdxyrMB+NtUAxxTU
3PoYeqxW7GIhJZ2JJlTwhew5trSocxtfVV9uHgMJgVckoKvmW4eWCj4jkR89i6S1weuGev0KeCT6
1jRVjv53Fjn7tqGcMbEihj477lNKsgAqOIClIZGujd2PxNRBls7Ssz1b98LB4/BgHFTOpWZ9ffTG
k3kcaLTYG0FEBSojEMTkRSnUczPcW3Y70ZzhMnetOaMpEpPnSeqYKJoIhjZzl0kxxU8d9xgJAnJ3
nHE60Hiuy6NUoWoKUhlLfr0PI3/nuNGm9iwft0lEhvGLngL9jxtEqRWkI6tsMKcCJDzqNlxdJTUN
63rvuWR2OkTd5oUJ3v/64JwdZKRXSbDwvoLebqJGcbqyal1va0nwAGlAXc0L6J51iTpZ1qwgC2Io
iQ6RZcaDl8VvzgreWQTGmEcGRQ7qcfQQwOm9LZMs4nGJ0n2SxzMDGndtTjRv6KTjWXGIQnV+4B7y
4hjXb3nPGZQAYpIc+DzI1d7EOjABwXO9E8+HirYcRRkPlWeXHTaMPFP9MF5i6PVG7aFZXQ9ywCyc
tWV4IhKJJ9Q4h1xpfSO6ps87sbQXoW/sM5QTy/KDOi50rXTp6+pNCgO+8XqXE6ubYdPQ8neam1SY
Wgrn02Zg5YskzUHMgYsZHQJdFFaYLtqYGgvhPLb02yBJ0fIEIoVbMe6iq6x8LGRr4tZ1dvRAfhl0
UwzSrWTsoSKdpGzUzlI7Skfeg07hzVp57a3WozG1id6ud/X5eHK0kXoYUOFDgnc0nmqUF5IcC95D
KKGbhS4npXFNnkr9neVXeGHx/JEP/KQD5vC0OY4eGl7oyJykioU5RjBYjvpNt6oldSY2hjjn3FJJ
7xTvRceLBY3UKWDduKF8waHwwY0PHoJy4F4elcljPMSqOJbKfQ30GnnVCF0yNNwnLpVTUUZ7DHL7
4JsTsdzjGrvXIgD+BoyciblxKQjaHYc+JWc8pom2DdZEaLvne7zUOTYDMU4xI5HEiVU4fOvxIhx6
jMMSiRBR5EI5noK4dpsokB4WIRo46Izmi8gV8oXcIumeYUE9sYGdNYsrFnrdXHnwQxiqOqdzRElV
X4sVKds7KNzW5c9Me7k+14e5fNKgQwDQykwE9uPxSuZuridirWV7+NEzy+MeQ4nIff3PgoxOzjaP
mQFYvO7xxJv72VvTf8qM/HdnwKglo90hDrTcET1uAFLytQFG6fVTrPLxrsdNhsH41VejMwt7DT1t
XSXbJ8gmbnDAU1moPlXqmY2m5VQxa2pkhqlxtDgTuzVDQFbZPlKepSCdJc2WBMZEp4231HGTho84
CiKlShf7w/Cn32lPv8lUDCV5oU+EuTyNf/XcaAswo7oqoSRl+67+pgA49KaeCFOdNbTzqB2KB39V
aNEhNsnlC9GDoT1L5s//bBaP1mIYCpHnh8RwcA4SzXcletWmdMCn2jFMwaN2eIneG33NFPNR76zQ
Pc/Dt3CyHD0xHGPAadMXfpGi0revTTTiVBcJWm9ixM82ytO1MqY+hQWNSDM52xuSf5MZ+FSDo8bv
Rkm/XR+VizMYeoCMYhr80DHUU8S4DfAjy56nxRJl2LnWfDU6ZWlYT7Y2URK5ODpHsUarxfSgX8bJ
8JTJrXll3En1i44v5fUGTQUZrZVcEL2wkYd9DDO6ULkR8cCU/p3nH9yAX902WjBlE1h5cYiCOUOq
ZVidyDNCz6t4oohzoT0AKClvkIikWH6QSjma0jrqGFYhiGz+Ok6maYWrIfZZ7USUC3szySTQRDxo
VZ5LoxtphkyPneZFtlcsKsY8rmdphKzlrFGoqs7NqefmxUYNGp9g4uCnnZXgMqwloSUzvbMvPamr
QEGax1hdnwlnoIrD0/koyni+tVqI6wBRsgjRilmySx+CRx+tZ6SFEbn93t+7j/LUw/Ni0zQgFNxO
qWiM2chB6cmC7FaMF0Z/tt186FW9UMN4Ij19McxR/mF0XBsmGXIqEVw8/Hf0NGehsAuqH9c78MIm
dJLjGB3YsioFJXaH7KZ2uBLVx1x6KUpv3Ufh7HqgyyN11JrRclIKv0Fmg+2uQdhAppw36832Pm9k
nLSchZLgfVhXawrST5qB1LnlI06srGvkXK9/yFSLR2cUyrSkVZthh/LLRWbKC+SkcF3BDgrr1+uh
zh6k48TO6KyScIyToKhk+8Kda4Pq8ax8Lp6Mm+AFc18F4aJulmDitUKt/HrkC8fX8bBao7UeSEIY
NENgyQ8XaMvO6u7xeoTzt9lpdmzQAzw+h9sqJmUyZMcQO7A+4zMsfQuyWVDCOVtYzirSJpo0MW5j
RxdHkhIMOGmS0mro893LHhrKQbwqhX9r5/o1U8fQSzwW2D09InlytsQ6KgvqlRS8Xu+/icVtDSN4
tOdHiEDnCN8xQnF7g4o7ThQb0V9dD3Lh5D+ZBqPd0RYKnOMUxkiMmjVyorMeo0u5amZCsEMYf309
2sUD5qjfhhE8apKU5p6gDf1WS9z+AxsM8Drtk4Wlvhho+SKABGxo6k0zNS1G20rd/x0UHDvbyt5t
Xsz2rS8myBbDrjB6BNKT1Mwgdg8M61Hb8EyI46rkel7GCSLy4oxU9EwH5GxYKaKpya7q36735uWI
Bje24dYG/vK0NxPqdFkU9pyf6Pfbvn+Xxt08jnvQRuZTYFnzrJwCG50Bx//cr37FHJ0GpeNZje7y
lo5VYd4on1tkj0ylxqbOWyUJwgvyBs1apbhVJkmsZ+MI2xNkoi5TjzVJLY2a6yaGjlKnoO3K9IsS
ZosSVm6ioQluTEHnzjp2FGnUSMvyTbWJHH2Xiw/IFaKSTQN9nqql91KmxoLywur6UB5SKyezZxRy
tNiVTm90ySakul7It8WrjEAopveoqOCoMweVf+MsozkVmVftttNxWp35W0RIJ3bQswofSnvqIF8E
hUaS4AyNTgUMsfuw7vkM77V4b37iYLgpnhAafjSe0iUy4pvqU/JAcEpoi8ny98UBPgo+Oi/wfu5t
XSa4fo9jk4V+iDRT/LmCq9G2WEQP7Tp8QbG//ZiSDzmf1UOzB+wtwBqunGNYZqBEiom9h75r80Vd
4zSy6MpFLiy9colXibaQ7/Xl9QE/23dHEUfnvoi1uhLgdrbLOutRjp+l3sOQsMbe5LVHs/x6sLOT
5DTYuNyIA7qbucUwn2GBIftvGtmitcSJzX0qymj4QqGP7TygSUmxcnzsXijdJdL36025uDR/jdQY
69mATFYifZigbrSWy4SnlnWj5O0yjxDryXJMovOJB+vFaQninImB6Au109Nt1sz6nLqYraHUiVZ/
2GKhthDCW3eK5HW5/37FGW0BXhjKdd+b2g5bm5mn7FJxLWcTD4aptgzfcHQAY0HXS0VisYcmz2FU
LRQDm2IIVrE2saGdX2wPc+5Xa4YvOYrU26KCZxaRgnwmPlrfy0+xOPPu5E34rfqOf2o2M6NZNXWr
nerD0VnfaG0r5tTBdxhhuIilB4M/r/ByfQ5OBRnm6FHTlExyfHy1tJ0qWBjaeCs/+ih8eXk9yr/Y
lH714GiLEERgOBb+HLsiXtbqXkjn1rv5g5eP/iaIWFqs9HRiBV+fHbhonjYsKUBw8xTQdlmyVqxt
aDwXEA4wQ7resqkwo42ix3zODR0GSXPSOSKtoIA/x9ibW/lEF55dN0/m4FmtS4SG5SsdA5V6C8+Z
sR8NxPA1miWiMHeT+X/WrNE+UYoCNpVIfe5K9butq7dp9o3X/7zJlcX1QOcPZVBMJvc9S9PhDZ0x
syM1xuilaLVdC3/Pr+fRU4tG2cz7YdULffYpXE8x6YatZ3Q7AdwAfx8+CIXuMd1L7YCR59SGd5ay
7FKBxO2/sXCJMNQJOYGRXBxNdgusuCIIRBDdzCZjFxarLkGUzwi0qaP3wvI9DjW+4wiRXqsuJKNd
pPvzOFv6cj5XvJ/Xx2gqyGiOm2YoehkYlh1GeDhC5wu9SOcou07M8Kkwozux7INrUmraYhjNXKXw
IHrvWCBNLNjLEw6gCyXdgWg4TmfpVh/FZSZqO+lTtLNfM7wo8MX6pi403HDSWZ7N5HKGVM6/04e/
oo722aTvxERpiZoM0KTnUvusT8nwXbp3Mxl+xRjNu4EA1RtJr+1Aqt1p8kxdxp+MnbvIP4Urc1Es
6p/+u7ZW5thofhPLmfUl+Zbc/EfNHKNcVRt4hZR12q6TKt6n1oKnaZi8XA9yeQX/s50YMJycWYmE
8U1s085GeO3c97788nu/r7F08U+hxMomMSh5nv5+kIk2dnxZ9YDTZriALPiBo+oUz/CMbzJsDgPu
EC04YIhnUBQTwKAUFlL9EAixiFlqawtfTTOvPyPUXH1R5TjzF6pe5W8+3gYA11zc3RYI7yOZXTnt
q9dIQMu7UG6+SnqKOycQDCecpbBZ35TUy/x5S7K6w5BJCOJZJBSlANs+KyfusOO7/9AKcMWywXIC
+DEW87AqJS0dNSwfXMzNnus4q2d+nkVkMg13jiHDZpDxnFhL43vzISbCIZwXWBEAMT4dHyWsoiSz
lPKBvbz+wFYaj5U2wGmwQXRSS5X+SyDWL62iba7PiwttNYayhQQ+bsCbjC61viWVVPvF5gFBoMfG
9eKVG/mAmytqCkiYuWs5Mj5+PyQ9yyxEnZEX3WiqdyGYyqbXmgfbRHXUtesPgUWlKuJz+X/Yu44l
u3Es+y+9p4LeLGZD81y+9FbaIFIpJWgBEAQJkF8/hypVl/JJrQwtZjERHdGrllR4BMGLa47xlnMy
ttMfXvzY2/VV/nvBkyAMr96h6r1IX2F+Uq6+jHdJF+rUnUHHGgbyh+UIVsNDQeMULg9QhAlO0gwn
FmFNbaOvElK6WTPL+iYk+gEGJOTLIKf3dEtOk7V1OWgcAaGN9YCiOAnCuGDcsKVMXwURlIG8eVQ5
hRBc1vGG5Bbv43dy0J/SXtDoAKUDUhWoNkyjTuFmNAjgxGvF3lUbvVYevQmg4dkIf9fYyN3gdgwP
hDNXd+d1L45+/V5D/qfvBCg6DL6gIgKMCrSfT+JYIuPAqsG0u/Lm+pOBx8x+hsVwppl6SITXp1AL
jtJavKfC9BPVAU/9Zt31NfxQU2gS6hY+rHjq2nk0s78pA+9MWy44qSJdOHwfAceF2/O+1g5gsMYD
Gec9kfPTOyJYdVPAQgcibdVQPcXJyDa2YQkVhVdBY8c596Cirof5vdHYL1fBoUHLEn4GoFW8fVIH
b1euNLWr1iL9lsFAF0keOBy/DwI/ifutwrqY+oENCt1tOAqsgemHDY1iDhX+0aqujQnHe7eDsXZG
NLEv4fwKt7a+Y+Ezq2EnmrZwnTdw4lGxk4mIiTsKlcxrW1ZmW89qTwfebBZq94eltuq/roL/qrL/
6xvh+D/Lsh++yuHr/KP91Ld/8Lf/1CqYvra1v4nW/YU5/e7v5n5Yg5APUQNkGqDJ4Ph8F2D3kw+I
iWCsgHzlgFW+on2/+0/hj0BIhgISRANXuCXuhL+9t67+qnN+Z+/mriH2n3Io8CNoDGMJICnBHEUw
PvlYYWfbVLP0p1SCzAYjGhgtww7e4qKYfb1ycDlrPoJTPu4glgBf0FlBpj3tnZoCk6jNlwHj6I9G
1lAKK63mDu4tkPURY80epc1b2Ea1yUcf1iZX8Ujcp8HR4avuYSBVRuS/5w8egvsv//OvNY3+z8cv
gyyb5MOP52/9B38dP9//ALQg7lYQqgFVA7T7b/l/3/uwhhM4mK0aDZC6QG7x/fRZjgNjNHQm8ceI
N1Aq/uf4WXAeRM4GVQdg0WEuAlTsn5y/b+qC/5w/SMDhs4C0DKRfVigdiIZvY5vsB9eumnDVYhtl
mMIEbYZJaLzcjEtl33iKBhucqcApUFdMLzazIfYLEZ5blw2BKmrQT/acsY9ty0wHDR5JQd32xzKH
iQC6IjAuhOm5njp+BaPRrsySoIzOmUMIuCFxqEwaDHS800FAHlpHAys2oWv0SUjWHTmTfMwxG0ot
nOklp5EPwWEQApa8FkSct429PIGu7t+ObYOCEcE1r7ryvqc2f7S0xyV80UUAfEsPB20blpo04zou
mliTxyrg7MUkMnwPWfcNoPl2Q6Eb6SHPWfXJwCM+uSzKpHPmtpuDtApa5w4frjyAsNbC9aTR8TWf
B+eLanRbhIu/DJlW2thQsh/6GxiCNo/QrdOvC9yvdwsB0x768l3I4Bpf3Uq3A+8L6vjToS7bwNs1
Gs7sPxzc79HpR8evkwQNhwFcLFykq9kX+jOnPDC03Wnbz9Ad8JgRhU4CsmXubIrQquKirys7//16
p7pDPy14Ev3g0lCWkW6DtAtj+HtBXamD9xsGnd7oX89+s5FRIFLfxAd79DZWyY7Q0LlAd/sgyfzo
kqkYIARpwFH7/Q87SSy+/S70ocCsAssM18MatX+48V05GI0DH8C9GHNk+LTzgwVpy3cwUr9cBYKm
kBjFtgMr9XYVYQ3w6Y0EjooVqCPoi7LovfG9ksJb/zMnJzJEAQM5jVXzBon+22U8D1Lufg0bqaiO
rdUfx7emFH5h9MxtNXkox9Jx4ULfz492KO0HGYQWS8fQrp8lDEThMhaQosIKXuZRDsWUWi0lnHG6
5qvjtlBx9BfiFMsId4NiLK0+h4s8n3Z20haaeOdjQscrxzNdXdQtFbdTO7AnuO+FhzkAsD+D+VdB
K5fLFHbZGphXd2AwFXfavbEnt02d2ix7j3nhd574f/Olf4E8AHLaKif+n2+t22dGf7yy/vk3f11c
UfIBZwWlxOqCAZ7VChn5K22K4g8o4VDPAG0P1xgowvz74vKcD0j7gSAAJQuU32/0pe9pE/7Ihvjn
KiAFjlu4mgn+QdoEIPybQ22hUQ3t0tUh5+1h1oT6XagqsnVc8zRVo5NDD7bfKkmcbUPLHhKYc1cE
YcUOcKqC+ZdtWMqZrbKRVnKLpxkzQdv22Fqezvu57nOr413KPPap6uBkMkF86tDHonuGD+W0ryzS
bZxgUYUBsT2V8RDuDCjkcNANjJeqwecABgX3Ia9e+jaSGzBIxAVEKqCm2CTqGRiH+dyzAbyaDak2
oodINuy6QlANtbIPI6vtDFRF+wAtT57JcXIzjbzhINBZLuJegPePLkyDCRcukRQ+3SxfFZBSbeLw
GuboA/DhPHzoK3dEHR0ItJ/RW5w1kDD4nMqCOERmAl9rFrLF7CsU5uk0iUdUpuqWl3AOLPHlP4Bl
PKdLVc5fkciMG9hlw+17dc9lcBfI3MED5abBXCrhLMjCVrxaNhi7FtzHUsjo4OeEI+y2eDRtJ78F
7NduMiQNHKVnXd3RFk4pEYnHEA55FRqTkt60flAWpcfO9TJCwM/0TrcbqW53gKeaLFEL/dIq0X1q
axrdxIzM25Dr5TyA5XtuKWmOrBr0pom4tYnjaTiAK7pjofsUm6YsnAEk4sAfh0woW6QJLNo3s+/z
A1tCuD3CdSPajGaBu4w2d2Vfb2MDvxy0Idg28eV52JgJCDpaZnD5tHYtNccO+731IoM0g9p3wBIW
oa4JlLSohFdpAGperKDZD4JgCoVoCxZohkIdzb3uQm9Mu0rLI2wYm+tQqgBSwgPDI7bJp8FTUPsX
o3eAMgBBJOX+biK2eJgijVA5odtY0hGq081qQNN6CrcjsoOs1cgFalPJh3EcgGNc9FD4Vtjtks5t
H7/Fhf+DOHnHO/zv/4Gl8RpN/nNozOvqMx9V9WN4XP/F94ze+wA8M7igEODBmAop+N+B0Xc+rHDn
1aUVKnlrsv/vwIikHeKuCFeYd6FkDNepyN9+xvYHdDQRDzFKTiCSgOn3HwTGtynFSsQDsTJaUwrk
b8jgTu76BIJnQJpGLipETXdQWlJ5HXXvtZh+uQpa9OA9wyEDynZvgzAywQVhDavEjT8fKR1KZO/y
PdMIOIK+CfJry+6b1yBGlCD4QlbtpIPWTmXlAT07w2NL+W6qSgnVdyFIjGp2jIft3ER+jm9DQu0N
PfKMClVPQABO6kok4eCg4z6yOzbrKiw6FEEwDiHQZwXG0kbF7YG6H21YE3m6qBivplwpkiypZKMZ
0Bt0xz1UEUi1WxYzbp1owag5p8qZR5ESwyP8lGkQLLdHEtxUZWv3ZzAj8UjmWfVSpcL36TX8B6Fd
Zo9TpPKoYqFThMR4LyhihnjnG+VsI1hnwXs4ZnJGodPUl4T70ks5/CjPNDCCN0FUxdWlzY39MLsu
wVUQ1s09YkNiF9QwfuG7WrUbhYkJ21h1Z4Ztr0jXFXq04ZzkG82bVKJLCggDmYI4rxcbejX4P2xR
SFk6fp9WuNxwr5GSPDCNLnsWACwQb0UToxFRtQmpt8BQy7ZISMWmMwAvmy5VmEowgARnupeuXtRR
B50P02seJB1mlPAIfmDSF2eyXvx+J3kEH6zKRnvCkdpDZyOZoXMeuXMVpJKy/hlVXfIMHoy5Z7EU
r1PngegpKepBikTwU2WPwctUTd4rfCkC9tGKyNJnogVhunBAaIt3CZh/QRrUFtShnMXRulCxFvUO
CgHobCehggl84LZTndI+Hvozu4YzZdrBlbXJ4QEzup+UtHyWc9e4JR5P+RRlL7yDkTb0QhczSvI6
XegIcmZgw/B4L0MyVRvoydkRkuNaoTpuqKOf4jFWTloGDRO7Hk12CKDAP/b/Ki5f/j9zYVyNUv9z
eC7oLNSb2Iy//lds9sIPiLyou+O/+nkri/2vpNX1P6xC8NFa0CGoILP9d2xGZop0FCRSD8SRVS7+
n9jsOh/AU3Mwk1nVade09U9i89t5QLQSi1Fcx6tkDBqHP5V7sTVzR/ohMCqxn8bG23W8BbKjTDF+
SH2gFPrq7oeN+UU9fxI//1oR4qNQMcNlhWvnbZwWXRmXckEq10TxGZLQbQenn98vcQLz/P5U0I4B
NRt3D1Qb364RuouaSBLTTOT1fhmz1s3DV3KodlV6adKveFLUki8yPQBztH9n7fU2+6ey/bb2OlzA
O8PgHfEbb+7HMn0GE6+VjNCMyJdyuGyJB+d5cSZCgTTNyn37onN51s2vf7ruOtXAIcIFCPY7RqFv
163GcS4bG+sy5eUN4VtLOhccHjWhVwQeLUwtrt022MbhO8Dw9WJ988Dxii1FQxGlPF7n6War2OJ0
nt0m4z4ncBCGToMXAU07TXfcQz0TOeQ9YcafTi2WXPuT2GJcwaDonDwrboyOjlhyEPPnwZjpgDaC
SsvRuprs6F4iDbkZOkhv/36Pf7EscqhgzYqCFSh0sqxtpj4CsbvMoOdWo75w3M8NGYeCmGavG517
ycHXkfXy+1V/+mAwDcDEECrUaIGBtn7yYnsntvpmpnXWQkbZy0ZHtY9zG3dm8/t13jbacHCxDnrB
IdD9KJIhbfB2U0PahuDGMYyRhjbtubMxKPG4zc70/B7gZs2R3h4ZlIOgEthQbvxmNXi61IQWcg/X
ZRYpcLAvjItg8x4M7+d9WxdBhwmNz9VU9uR5xNK23LGsOqtktalURLJBm6n4/ab98kkCDOE8tBGg
U3eySIcWEupjoLhlycnGmoxIzSKevdr+M8rn+nrQdcc0evVnRnP2W9vyh/YfBLBqF984jkFpZ4jb
mcIoBR/fOw/0q12D9hVGT/ABxg10Er4iDm6AK6A3RN3yLgrkbd++x8M+wc5+fxR8Ret0CRyq002z
tDOiBYI3Mw2OhKu95161pOe7SfLbxe5yjOOTJgdcaMo9K2l2MpmhMMhG+8aVk+NmRqHNb8jM//zZ
8ZFhe4FfgR/R6RabSgyLbfcNBFEYlA5UB+fCjsfvGXz94sxAFw7nEi5w0II8NUvoLMejA8W8Fo6e
qYvhxGC1qS/fs/L8+RaMA1yw8AtZaz8Q0U7CFboMjhoqBVSD0Z9lEpkNVfUdeqBBbjeBVbg2/5qg
UfMx6AAbKnkI0r0LkuyhCuzm2NO+2vm1CcD3FyAyj96rGj24OcDMPV/s0f7y+y/p52vk24wCajyr
qBmiwklMiAAZSvwIuzLftuZLRC7azL2evfvfL3OC9ft2+CCJi2YhKmY0KMKTcOoky5QAX9BkwRQe
RjGt5pSduYg5qa2MyWHqM0i7RFE6u0aHqWfkbmzcsZAWpdvZanhY2G3/Tuz9+WbBqBc9qTXpgwD8
6c3SCUy85hHKDaiVs1jO9Mok03OjdmOwV522dqx33psK/eIYrr1KnEEIMmLbTzYitGDSi2usyXo/
KjCEalPAlw6Eq3cw+acRBTML3NEIkbg5MX06TYhqB43TscOLFTCOgAcJDJhH7Q7vrHJ6e52usv6K
H8Lj0nDidazEt8t7Ny89GmUtrPPOXGgMFEDLvefndLp7p+utf/7DeqWdVHSa8FSBPPeds6V/eNcI
8JdLgJCWAASFNvWpMCk0V0apEiyRtEc0SmGJA3q3/x4y+QSQFAGIAGCMDaPWb9O1bzPfH5/EbRpU
+JihZkFA9XHwLNjnEWE+TlE5Xdi2hLTQMNibCnYipjNXg4OohRHiMryTXZ0GgG+/A0K+UPoGmOGn
x4XXmMOGeIbW41BuJxaA60JGxCU7KJRrT0Wd8HfOzMmo7/ujIxFBlMTgGpjLty8xDrQX2GxqMj8a
zdYXHbnuRvTmSei16DxP9S0cwoJ8bghaOh7A557lbtDMvWocQPvt+mJh/c6LrtGR6u9UT/5ITf/7
z4ObOWCNiAtwZH3784LFR23kwzfDJ3p4AWas2fBkwFVIiHmP+fiLwwaTjn/WWr+vH85zH3s8cGuE
xbmvoCTnfQnnZGMq/s4jrUHlx8zv20v+YZmTHbfDTpd6QeauaRIfgUQ6NBXJdOhfoll+M7tQtFd8
fI4kb/PfB/5fhCH0YNbKGbnaajT19gHhDgKavydxzENrTI0MmzPpxu8Fu5+/JlwrEAEE3w7y6xDq
PtlHXI42SKSA3DcdUFdV1+1mlH1pwG3AUMONrOk9Rxc0IewwjeW2Tcp3rpITWjpODaij0B9cNdeA
B8K4+O2DwpxHYozgYwRN6ZdI+RdgG9za3K5ARyovHanu7NHNhwr2YZLsf7/JP52ik7VPTqziU2I3
wyQz6b1oTJtcqJKbOH4nUpygCX9+xJNNdoTmvUYbIes1XO2jcRdZ1bNCiyUNXXEIO1o007zv23EP
ApifToyVuTNM298/7Hpi3pzl9WHRUQelEmM/gK/ebnQT9YNdDXjV8Ji86svpUFlWYTn1rdeSgnBo
Jf35emscADUGn1Hon2xuHMFBENR/mZXQtkPI2BqDwRvOVBhszMTfWe2Xm4wWN54OmpYQ+j5p25fw
mRgGinfZ62RXigqMwOl6SKoD8/truMeci1AKjH6io6iIm4o5dtNZvhejTzOj9TQDIbBqQEYrHugk
iW2qCFhqBTr9UjJ/vIN+BmLUYg3RpdX0vnxg3oipVOt7vN+YdhLBze83/aewgUJ4VZVdzUwwvDi1
gGCDsRYFkPwqknjELtN0Css/7KCsxTYuILjDoKGBduDJM/IaQ14XxL5MmPZjEIyYGZRXsUpuQps/
KfKepv8vH+mH5dy351Y3MIUuwWDNaqsa06XpD2Yab3+/besXePJtvHmkk2zexH6JZsMCFeJohOS9
lrlmUTERfI2ICdnvF4NU+bpFb9ZDYQydRMRb9KGQ0Jx8GySw4rKFyl4qwx6iiBBsd/JgdCz5Oi7h
DMRGa8WQ+w6thhSJIvyWo/QMUhWuc1KxEDEvaTvUQZgBSCsuY0rG8rEEia+9qGqHRQcxT3UN3905
WG7dJTIXrXasp5nZ0Zm3QO/40zD0pMxD5fNLzVFNgDhEeJnOdV1j+SEed43s5VUczR1a43HlXhJ7
ks194iwU1njOuBy1SW6iuo6LIbKie7g3ddfaLXV8rNxBx7tZJ9ZHJ6kgKjHogV9L0IcyxxlCkobL
ZB5s7U5ISZZ4voTlcrc3oRcUdu+S1woX6xMF0uXc5U50Ua8AJqtRYuc3zSsA6Yu/HxpYzKRichxI
XZcLBYOah2WmpA/vzLmlNNzOLkpEoGAst98S5qFCkknz3GLUtalge3pg6P3qYoK4LpqfQzk92SIB
b2og7EjckMZpEItFHiZVeVewk9i0rirPdEDIoXcgMALA3ID6U4aPoKcschfMjn20HeZfJxBuhvj9
chs2XF30FVN7vZSDmzcy3gxjuSF9zcjeGZIIxu0cHAUN56ydxWFK+nkIWgh+qZHrzTT6Ku+8KrqU
k3KvFECDY9EFnbcZ8UZzZ7aW8ZYS5t4Hygx6hbiJIDeYkULHN2bLGST27LTp3Q4b1xWKY6iTWrI3
qTfY5ZXu5oP2a5UtbEz72O63nWiip5C3w6u0FaiFkzx3BupmkVjy0p77q85AgQons01Na17jEHBt
XjZdAy1pZhGguLcimA+ura10af3wi+hmiEmHDGTPlYdkVTosoiWC7q/rU+8Cw/3myoks+xrvC1qa
VWU750m/fA7s1SQJLw3mebTFPvssBG8PGbWXsFdvMjOy2fiKr30lbinIrZddqrnvgkBo+4/NsHyO
vCr8WLceOzqDFgVh6w+sGrGfeCj2FY8WJwuptXeF+yo8H2Y8jQb0pWuqQoDwPUZJCkmeeyAe4dkn
+D6erBkdW/+GlF+TeQDa36az9WQCfjlzvGMEJiftZ9h4e5JnGqzaA2xypgx/ydp10awPcr3wLXg9
ngn81YCI0YUe1QDMCOdztowlL5ixnU3tTJegmbrZEM7OTneo7Vt91pq+WFr7rvX6aYCNEqYFAV3b
XhPgEp6pPrEBycsQdGNmSP/i2bIu+qoV5xARXg5InRrYGITeF20w0swABfMPRH5a2voMjTlHA0vB
aPIUAcKiSXfZquW+C54EwQTU0ffgldjs2o1Lw4tYY0YKG+xxVw6Jy/BhsuZWWxjYpLbTu7cjnBYX
F6SzeMzDMsnjtvy4uO4ztXDMjGPLNLIGO8erV3cNWltnEO5r7wfiV7nT12GBHnnZHBRCWz8BzDpa
/Wa0QvdlqKxwA9uzZN9RRAXMbSFh3jjnUvgFbYHXKaFSQZPgazRVZ0MbHFhJN3oWxQK7Hzk1flHG
oemKqQ0UgN8uqOieA0xRrPgDnVr4OEOmOHVmlYKOJYuqg19j0sb493rZ+mW58+OhYEuyLzs/9e3k
UzC6m3lVa8IF0S7VZvJZNtXjo4ma3K4rLFfnrdOqL2MHXC2KlN3ghIXyYTlkxp0Yd7VnUgeyItrW
0D4jOS6CdOJcq90kQu+x147JGRueEMfyJGzt6WDP9IBiFzh1e3kNY5X5lYAqXBs9YC47XdQhwgIN
gzrtl8aIDaiBzmfH1hpJgHtp4VwcfOkv53YDiaFNVXsa8IMFhdNEx+FlqPuXmAbXi922u7gOKcbT
pIOMpq9IMVk1oJUhi289ijc9BH55WY+A2qcxDM1gF0H6GwMjErxvT7Qpn137ynXaNvMBQf28LBHZ
TzP5Eg+gy3R0Ch9sRtvd4pXnPiNHVVoPLPCfYBKUiRhqcDD6uAqBoC2iwdvReelBgpn6m96CgneS
GIRXZukqo73pcZ4wTXbgYurI7iBn4193CRqEDgzhwTdLej8FxKjPl5Y8QgvIzQCigo9Hx3ptDgSF
zTaZ6JYYfN5kscZXvxOjXdRzNZd3TLH5yrMbs7WszjpC3piE22XoojMAkUorn+Mlzqqh889b3z3g
k6NHaOlauZSY5Q3od5e1SbUCPXtxnJdhNI/2ZEJxoJPnF+OkyUsSzaYHFMKGE1sQXLVeB3UiRNRc
N+Ki8vi8RVqbW8ZAX8fJ42Y+xPDkaaUoFGOZW3Uwjp5hjyAGs6sgag1OrCQB2n9jzDNgZm1wLxn3
YXMLHMHNQD3vq1xBuaHQY4EctrBlCGxdeY4WyXYgQ7GAubzQlPQX1XRRDWjpAQaS1W3J923rA2yq
0XeBj1vY38hZjocWug5BantVh+8mrp9iWs7tYSjN7KQ+bPtSGDTWqZwT0+KDxicakN6Vexnsa+rJ
h8Q0wSGIQLAcbeb2WcxYm5wZChXsHh2KFIfZrjM1ABXAZnRy0CcN07JcdiWMnu/iaeR4QNGr+0Xq
CT0nidUgKh+yIqHRsiNAfuVIfV6o7bGXgS/TkHFHPCFSPaMJLdA0V/6QJyaZr6lr6R2EsfuL1prq
KB+IbapsILN3YXltx1OHrhA3mgB6nsu5cVNTA9uRzg4Bc9NY/NxEs53zwKvvrUZynXZTbXZtMkYZ
RyMBABvQ9qud20dA1Uma0It66eNPvRR6a5IAzBSbBobm7hADxKsd5ow59Pj7IGsD/pgwk9V1+DRE
Isy91oL+qDuZo3KtfSD6WxNDI7iKArVt/aXfiBAGENi9FcBRaQ1yfTdflSwCdtkGu7ZW/bmIrB2w
L7rMTRl020g0boa/RS8dw3mVRYjUFmA4qTORbkldvoiNzbr7Iagx7ei1gMFPn9TnqoMddE0pfaIu
YHgFqWLE0K7fCcVAXHCD5aM/zxfMDHG9C6m3K2ORWR6tWgzwJ5gw6VgdSWPql272gARiiY7RMjLX
xCfbaOJnTqD6G17SKgckcshV6Te7bizLI4v1XpVgF6HVSAv4ZHyU9bjXcG8ri7657kh8xwSE8hMS
PXYWFCco8zZLIAZ0Bk2AgTeak5bfTN0TBVEDAhvD1GwF7ocMMY1cDGBE7Pxluky68jZuIG3VgW6J
SN1MdipY2N14zjRBJxPfEmCbFiCLSevf1D0Q11YIOKo/c3kWu+UAbxZzQ1vn2iPm0Zq9rY5aRXdt
i5DTqiLwgJzCf5GGzyAkeFNBpAewaGM79ZVX4bJRZC8Xf7qqFB9IWq92v7DeYPKzLln/qEgsbwQS
38t+YOBGDou4GxdxBufFTuZci5uqghKFq9TWa1SUQ8eheV1KezsSaZ6EiCAdueKj0r71HwA2NTkk
Vp+jsfradYs5lq6hokiqgBxkNJ5XcPvYOgYPwZlrb8qmevA8znPZjF2uDXyQyNTCHUq3ZzTgwSVt
a3cbBM2Y+hPScci+X1DbPioJIOzi4GKLBn3bL2UPSCEk1FMLgl41r55DWWawyIteYWGJZoES9LIb
40NYNYWIww2K0yzELNsfubVVNfKBtvf4UTse2008mTZhXA670IkZ7uFY5okVge6lEQZySyzr95hB
7ulqNkk6AU58HrVhi1FO09dpYDq1TRrUtxpevTxzMfqdzrxg4mVmJNmGJnQzyOi/mpqj4WvPIACl
gJZ128ZTM80iFCUvI41IqgPtZn5f6k+SIBMKKvo5dM2UjoRCi6kcbpKEf2L9XBaTTZfu2Eto5CCG
zAofQNns5eiM571AklUqZS4TyWgeB8LwDagIBiLd9tTkVWPD0LJBvxAgXTheCCfc9D7GQH6FeBoZ
KaHtB5Llq+uV1l4akRRT3dc+rs2oBP3IQ1TtEonGVF/xwm0g0mwWVUOcdfjMZgw8wQt/bBICVrxG
RjVXPYJ4U05i08rR30EwpskxyKimlDfmgflQwvW5dUFN88rdUV7XoWLtxtNJe1lVuCZ3CmG0zKpR
Iw91FNoweah7TnN8OOx50UnSH1A1g1oxLa5gRwP6zMKR2Hus2zVBldwkAGQHmI7H1OSjAw/DDG4V
XbNL9Ajcsxf1rI/SBHemOm86FWFMRUyi8kQ0+G2zkzThjUT3xttg4jLBEXW2k70xHhgxQvizfQUc
G/wnwJQZ9G7yuxjYulpZeQnfz2JsZ29+rKTv+hkNNH5AbQF7jfkNcPIqjqCnyRKgmEGnJI8u76Zq
Cy6H7rdO6dQSnJxIPPchkavTesOQHgV2ez8PUwSmh5nne/T3G2/bizn5St1mUvnkR+I41V55FQ2t
uk1COn4c3YCwgi5zaY6invQBf9OxPmka024LGmP8UHbLNGdwIzPe56oSyRXKDrCWO1F7Hsw24kiD
s+KygkBA0E1JZc3xw2RRRi5LADJjoLBNVB3rcQjpBfdmO8gRngRCUidSXEnqCCdHZ2ekvtGML3uL
9QGeRX6VqjFZGTA1QKsYhRYchAPpHboG0PxHzqZxPEM7umWZJbxk2zRBsoWv8ah2ZqkAs7VQR7ki
oE2By5uEOI3JxewrfY4Z/DOY1mdwkFE5Yb07pI7FFFTXk6l50ZLK+8rR5VHIuUXJ5TCEwREi4AFX
vrkH4DHQ01aQOyu5rSp5qEKOQrxGVFkyEZIMN8kGF5+YygteAkzmf4V4xq2sNx45wLXUPaI0pwfc
plNOfVSx9taxr4MGZbGhdmuKTnpRtyuXPIASX6VRsFmDk0MQQOIKhhPe4FbxkczwzN4w5RRT7C1s
Rb5etBU586qgEPZ85slHP/o0L0m2SKfaEG/mF+BbeO21lG5IdnWX6RF2UDh3F6oM+LVgQR4tV1iQ
P2nXERs91Z+aGuk+XRyUWucLeZRxbq0a1eZsHkaSl3WADl0t+01Z+5/R8IBq5DT7EJ6Q7CiG6lj2
tjpXqOpAJoPHymYItRpTECCqzDIK8NfK3k5msb8OmBqMIOgtBLBNL5Z3INymQYMPb8ZAapJn4DR4
N2Ds9g/a7e/FGeh+8hiNvMVtKfBflzVsE6Dqofyj6ynR2hlnQ047G3q0zkXY15QhnIeJtRFEl84G
PmYEettAMrsVyJGo2Ot0RLJXWp9dEJtCZlQaqiWzEWQZbMNqJrIZuiHKcQoNGyVE91bAYrLKbI3s
EDsUea2TCowo9//L3pnsRq5kafpVGr3nBedh0ws63eWu0ByKcUMoJhppnGfy6eujojpLTnnLoaxV
AQ0kbibyRshE0uyY2X/+wfJQBGzj2s4U2mrYREFBjat6k9viflIzQ9mZdSHa68xSLoWuf/fmafzp
RKmE50omlh8NhostZN5yuXEWJbtUAF3yAlCmBo/Pr1wZt/VOGVOx1VlzQe/hQ1RgO9jcRLIKAXQM
0pYaofILc3BLt13lmI/tNH7AKUWg/MjLb6NUD04dDhzhzG4ctkXEjL9RJm3yq048VpDMEBw65u/G
NC4yp/nSVtzC9lnWCgfIStiBQ7vyRstzw8/Zm7eSdfLImTR6aPFEtVIbri70Zeuga0BQRPMYt+7U
NOhxFMi+vlFl/fho2oXpA30RQa654RA0TrPFkuFxtPPS/tFpaniVSNcBAYmtjcHOvNHnRQHgZw31
Dr8RJw+VQ2cp1xL3mF0h6suh6G96qNsgb95lp5TlTadi/FOoZO9AUZeB1c59GQWdYi2m8cVgCPQg
iiWvIPPPbdBGClNqzq3rsqo72g19+aSFQzJuJk7al06e6eAJEsYdYMKI1Vifjrd9LqmKbjxzD3OK
P2kq0uQ+d2f1oxfSF9pohFnGvpoqX5b8xatRcdT8VubqxCmvHcND51a1Hvq13lXYgYZ1N1/2VqNe
LSo9d4s4F33KCDPcd9JoDmTPAXcnQS8K35tl/igQqR5mYYsvhTCS/IpYyQJPd5lW+paQQjncTmEf
JRczie/TpVZGjxyfJmXrKbDEIaSP5h9VEm6zbST3w17Rk6ADMD14ud7+DE17eGzY9H+lai2Vix7N
4v2cOi0H0z7UAlnKittDY2IcVWsZpNkZLomI0gvPmqKfElXVBw95/D6cId1vQtniSeynMGEOLokr
2wk5vuXuksYZq3wHdl1m1kPZOiIkx2+YPfY7v+hKbqPfhhiFQv5TMcem5AbVONR4X+0iWEDaToQz
P4K+rVSU7mK2Q7raokRaRnB3LO44Q5mfwMTvjGbO9zIzjA+T2li3Y8bFSOsMJWAPHZJL6O3pY9Iz
s8AlNCJJM7V3yR7ys8TaoswChd+PqVoOEP9lrc9o94cB9oyimmGa+f04WCnxnVU67d8G+tddBabf
M6MJNRkiPyySjjsXiDVmIYqh3jRtHcTAXxM13PYew/FM12fddVoGoqmH3J3ULkiXqwajPlYtig3a
F3QV2o2T6JibackX3D+/cGkdAppRLQQi85zH3ro18zyuBV+cNjX+EGujVgEhPFJS2G59lqUXah3J
m2wqyjO8h3XjchkFlykidYmM4x+r1xi1SitEymsUpr0xco1sS73azY67yzGPO7To5M80E9d94ecR
l96lg7cEFLtVh6sV/WQUA73EPLtVpg9eY25s8T5/dARGPBaNUc+C/exALlw+6gsKAyfLHEbdQhWM
D8DO3Lq2Xm/4Dnva+6ehR1uUvugSCL52Li9T3cz0hYhhgiFHSniR5LImmSCvHuIwOdNSPzHnMR/D
C0HVNKiXa75aMioEZ6Qtg/XcDjl6cM5u8BFg9Z75SK+4C7xA3MeggSAEMCEPrF6g6iQTOdXc0/qv
3m0e7uz6U5htSzaHvAYvj3eudbC1c3P+xANS5HhEqE6oAtYPGNce8sWQe1HaiDwQTaV+GUMdladM
iyAsEuXMCz2xxiBELvZHFpcKqD/H00QA0tbYE9cbT0YJcK3a+J2pbd+eIqcHsW2Y29QQHB+PB7FU
zgsDCsuNowFFtJW0AkOY58KmTrw6T3WgekDiQ+K8Fut3dFibweDV5e5t1j/kwy9TPNTp57ef5Xnh
vGyuMi8YhiqIGoW42XVzVbXDTJbJWG30lFZZIj838fDE7gdvJ700kuQOUs/OUMnTSrsQIbG7l4l9
pTvdBujpk57zmpXGnDZe4d05Q/P+1chChDBK+xwRuLuqLaLNmqrj1AD+hF63zIHs+6nMDzUsnY0B
z2j/9utYPt3x21icQm1klRqEeb7t8afVEMAVeskqcZvkwoumTeq6N0ntcRed9sPU7iZR/2hl+vXt
YV9/a5K6YfMucgdWvLWaUTG7fyWdmoVfZhfsHMHYEqnR2A9hey4R8+RQpoXIgVXpPcvsXxbSMUcQ
3i9IRQYsjKhOhW+i1Vyzz+xDy0o7fpNsCDBD2ejwNOLrHb/JnHaX15TUUQNfQ9q0QduV9Jfn7VAv
DuW4o1dn2Y4L8eBoTA4OuMAvnB2yTCkEx2OSKWrUisPO3pGl50+jdtEKTS5XIFrl6qdGk9+aotlH
9DUq0igMCWpntA9JQi/z7Q/66unxNHEggUOAx8br1S7SK1ozyYX1YcU8rXFfDOqGVqFv1FzT0j2a
9rfHezVvl/EsqgQyEodj1GreWvS51LrQ6Rps07v2w+xXAWy/L+3F28O8OlwwzFJdF+I5DmXOajnm
NgCCzb0BrzEsO5B5OBuISw+lpTxyCI03rt4H/70R9eNP6uWGm+k08fAA+FVjatOnOPgaNCGUFuvq
s7vk8p5ezCDogxgcsWGh8nKX+r6aQVCVqjZy2YHLorvU7PDGaLKg5I4KPFJEe332dlGp7ERp/p0w
7xK9n5azExP/syinOo5E+38ufhc3Tzhy/0/QvDNH3xBVVt1TW9TxU/q/Lro4//10JLDkr/4VWGJM
hRhr4d/xOVx8rTh8/hVYWv+AR3NiIoLLMGGgLAee/7SzMv55/tOL1xWe9y6ZLf8Svyv8PJIS+GsI
6ml2aLr7HoWlsTr7co5Hk7dUOQfJC7LAdeEePbNsSC5Ryly6W25IvX0BXlXSdsvi/KvSKcl3uM3k
RZZAI44/dlU+XmRErtbXaRk5Q4Bfg2PR+BlwJR4d3Kq2YW/LrzlQQbyxBnXECtZTup9xoSpPVgUC
+sFURYOxIvrKJph1S1n0C6b7qOZTaG88dTBZGrGob0N82HQfYlXHnRuUZ6ugX4RQY4rxYJaGnl91
jmJUdBHMuju8+Jp3f5fMS2enVQHE+pIzn4X2ddm9ofatClJkzqNVWmAxXjhcqnHRfdUQChzGdBZX
5K5rF0ieLGKKsyL68vbIq9PZ88jE09suDkGUwmdzxRc3BaF1JsCx4kPNtTedXbY3bATlGScld/3h
sWNg0lnMTEj1LsrM47o0DRX9XBuRYpcQ0giMDpAYz9K6VxXC3Y2DlTTo1p3Worem9Gp/nyi5iJFo
K10nt80w23UcjF0psYKZ6GkWfjNH9ZWpNDHtqmSCYKqkEY2tjmSFcpcB7Do+XLXO9MXQmJAZKL6f
NK8vOr+t2wpKOxi+ya3F6tOga4fWQqFvdIEDYvlRAtz9msq0KgJVWJ4xPMjZSR86SBPf6soRN1II
/U9djHYclJE6zZfIFtUnbOYKuRFYoNQ+MFcYVAUtZ3+aqvIHhgLp7zLvAYVxTDaqy8yIzCRQJrRf
2zqd1eQaBg3eaWaRDcUGd9c82lamWn0DdDWh52Ck9du1e9o3o5xdfSvnMK78ApyEDluUhi15xJ2t
7s0qbab7kNl+50UpPiupXvTJ1ix17asOEyTchEqnCbhPffE76/R53PdDNX6c81Y1YWl5NHYahJ1K
YCVa7AWRWobygwzteAR+SfsCpK8GFizNglb9rEb+GFrVD9PCRWaje6JpzlwfnkUx/7XJ4F6B/x5V
zcY1w3OwLlqOaC9mqDIXsUybX4UrikurqpX7HuC/9IULhWXA0GWuSsxaeeBvg5C4e7rGTZanajBU
pMCmmoj2zyvmXXvPdfwTT8HiT7veWY62n/9pwv7lgPLGHlSDIx/vPMtf+JftCnpZa3GcRgJN/jKl
/e/Og+gfn5ClwMBLpcqxhfzfnUdz/1HhCZFEqhuErVAd/rXz4MiC7gWUZFGOP6Mk/w3XFWoOHp4c
wnSuuAuJ+ngGxZay8GFR9aMR1XdDBFVKjsq5097qqrCcXJf/LEo6LohoaI5HEY0s9HawUNSDtH5t
vXTck37aXwoIBb3vtEN25rC3Lqp/j8qLRyl0EnbTpbS/WBjj7FSZQxHFnYkNzhud8gAfo72UuZ2c
GWq9SzwPxUJk8+YFvhJSTFML1UcpLL+rZP6dLbzcREopHl/MpxO74Jpnv7xCbnSI9tHQezoNnOMn
0uwpEtoIS9qQXnmXOyGAgT4o9UddUaqNSIviN93YnojGTjd2o+Z0u1TDr67BGmKHvX96ho1+4g0z
d0Efcfxm9qzDEBqD9pfX8fskCNJ7X3dCZVM0bfOE4v4cknZyLK6ZsAu4M4DcHT97lMssyxP4Tg36
7duyGrrHkkiMIHZSRTtz33re1f+rprIEeNEeK48lCWCAsejxYENcTxPsDc5dTWJcarUXPtpW5G7r
AqqR1UOdkbNVXSLgoerXWkjksaq1GzLfKh+6nr3A4GHnF3rSf0jadNqZZdh+eHs2nJhziJOYbFyK
uVuswamJDz1rkmjQKlPoJhvw7kody9H3j0LOHDsLmI4Ot/L4Tah53DnClbgvVvZIasxsPkrHhqf+
9jDrAx4vnBlENcOtDxDMXRWH2MvqIZORjSpnbnf23EWHBAeCn8WU1AcjmxTXx+nH24K16h/fHvrU
qiKDADtADE6YW9oy817UCd0sh6SNBIkhKPNL/CFtZ+9FnK93vRNqt1YSabOPh4/F+c8VECSJOsas
zdFAA+2h+E3vqXj/W2fWOUBHvHtSFBdo4sWvFLl5ZRdSUiszK7ynZzQGZeNmZ+rJiYqMfB38FvwG
nMpcZtiLURTwTTgj0FFaTclgO8+QcFX4FQ5+pta8M1nPP99+18tPXK0r5uvih7FgYmwDxyOGFS5T
RRxZflTTg+Y9RpsedCl4/ygeBgik2CFW5mR9PMqgx5ozR57pQzdRt7g71P5UKO7u3xgF2ElnZTB9
12Ybc9br2pjB54ybsr/TijTeEpBWnck4OFH28EpGfmGDsDk0K46fRdFnLYXOwZ0OtBUmywB5blKK
YFCUc/nQJz4O0lY87xd9KxDpqug5uQZzsSWLFsp8SKIIqQbkpJwTiy0FYzUFuE9xdGHCeVyaVw+k
jjVdcbVllMbG81EdHLrZcmuEdlDU+kcxAfykhnvXC+9MwTzxKhdVOUCahfJHX5cy16rTSimx6zIH
0jBKq8no/ffYQ9b5OcH8Ctla9g9KMjaiOHGoKMJWD+lk0mlHtnK/T4pd2tm4uhn5RqhR5yu5flk1
3Tl8/9THYy9QwQnpVYC+H88Tyyvctk1b0zcgSflTkzVBY8AAeHvOn3qF+CovbhGUa3pax6PoMHRn
HZ6Db+W9sS+4+++6Nqtvhq47F+11ap7gymLSQ2ALBlw5Hgqf1KG3B0Rgo2pHBy9y9UOmdsPFAt5c
JUamkGYn08caZ7KdWprnvJ1PPSlYhgeGh40Kx4Hj4QvIS7nd6tQQMhaRTZjpte3V7XW6yLnffqmn
JguGB/jb0NLiML9adzlkPKD1nk9XD7djmD9McVgjWEJmECZXbtTJMwO+nisOmBW7iwEsqarrFmuX
UyHdHi4JGLKxS2Sof4iJ6Nq+/VinRnHB6pfzyYKeGMdvcISo0oVhbvoxHIXAaVp9V6Sh89dGjnti
9Ls4cSZ+/Z0cfjqJlLTf0X66q1EsGoFzFAGg1kVlf8RLx/uJfqv9lYbzfPH2Az0b2hyXLgcbajB4
bC4xqXBWc0KXol68hhE1FIOjQt1zS3IjY2M2gljrrVtv6DsoeO4AaTazeqPZwlpDna5Vg9oGitnH
34ltkRCmPLxaSRTpSQ62vLH9E6t9Ou/GoXKaTQKypfuwkLNvyKIiKBt22va7wqvj6wlil4RO3A+G
HydK9csTeWpsYqH2pe+wZEc08br1GE6tCeEi72Th57GZ4a8Yx9aP0IY6a7Ap3lpWnnwpaHGYflny
W/P76vbwwUJD9yhyiyM9/q456aX8wt8EYrdsq+exdeU5SsQj2lV0GTqukAHTGoRl8BplhrgFzLHp
DGuMAzXF8fdME+jEjKKRRvee1r3LKXGZCy/OK+mYOLGARuz3jaVfZ1353UUAcDjzlfkhq48MmELV
AYvDc2q9S8hSENapIfVMejl9SMA1927piQ350s25CXViKPqlpBYAkrEUV/MpqWK6LBYs83mEwiFt
aSNHmawoyPoJU/m3n+vEMZf0NAPGCDdwLgzrpk6e6vBhUi5QuVM6Pwf8jeHPp/BT4SVDbONshkDD
8bJwo9WqB+XY1adfJK3HF/CJk/vK8s5Fzj2frNfvGisfrOjYItHkLpXxxQftSsNsC4640Hf19LIt
7abZhHAy99g7546v5ql7XVnMNt+wEsfdDE003jQ9cTd+Uc6t7kex5Yz+aOTcw1I4UPfV6KrnRNCv
6zPfG4QSUffir7LOOClcHUIZmBqvKNN/NBW4miwV6w+Xfv33MGn2TSSS7vfbn+tEXcO0EdwHozA2
9LWk3hFprIqCHIYSUctVlnRmkKmxtp9bqZwx2jj1fC6AwmK6Tpd67e4jtSThfkVsgiW4yKrubPs4
QN3XcfF7spIbZyjmMxvQqYd7DgrD9oKVvC6kRoiSNokWuKQbqn1TWvrnlP8TIeY4xmfm/amxgJvo
p3CYoHe8OhiRRA++WzQc07WyO2iDYtMHMcorpYKo+v5vxgg6vUzAOdba8XR22e3mvuDIMrfasHcy
ldmRcnNrz7I5Tj4Uc9GkTcth01ztesOcTcnUc4+CM2+QNg++7cMJSnYFl9NzXoanyi5xLTRoEYMt
pfH4sQSW6lYeUpAGdErXiPzmHRdm+8fbL+/EKFg2cJ/CgYzz+fqio0WZ1iMXtnxRadktHufFHr4N
+uZ/Yxieg8BYeCog5scPQz8raZSB6TACaxxyoRtXQPfn4hlPPQynEg4l0NjIJlid/ylkIGB0+3yr
bfr70dOnIKo8/czCfX1/57IGyQOOB1dQMMHjZ6GdV1htqlg+N3k2RTP7E2qEVcTOFd5g73T9YZaB
bz4TDbnq0qFcraNk7iasnxmMDcb4qhVQAD1VDBe10N+PbDHUEkHPTWOhXqwwp9FU8IgebIuM4si9
aubR3aEo6s/c30+8PQOuHBc0znLLSlq9vUaLimTmLkNArbN3FZqWmFaZHys0o5sI6tcZsHTttrO8
QRA0GxfdpWdDxsXxgKPXOBNvC5ypzDGyJURQ/2JpZnupAEjfz6U2/4rlrH2k41fYPrrgfj/w+128
vQBOPbaxrC/mJeTH9dV0NmwyYTji+VVczvsKvuoWYrD+uUUwu5nC9lwWzanxqBz4wrAcXnNJMtZI
mM48dVSrMK1owu+8QYhP7RzOPgVbuX/7+U6URjoidGwXWyPIV6siXPcjYPgzTqw03c5FnhxofWRv
gdq+/hsjgZ5BgSQrEFD6+HvGiamGTjpyVFYFsRcYZW68pM8/pF0/vBu6wNAGQiymnvpzHT4eKsIY
X4tM1jQWC3eNkTufkQXM17Y7nuvSLJVpdSRj41oIDdj5q9i9HY9kCd1LkEmQsKj38o5d4aPrKFOA
/JgmDTKsLOiRLe9RdZzLOD5RM4G4wLgMUH64GatVX7fjgHiBmtmL0f3EXhT6eirmM9PjxHTE5ZUt
y4N1RKtmteqBNDxXIUjKdx24EK4yf6XZjmhME7+bcHh/gQa/oFgCIJBVtsYwKsxz1F6nZtpRUrIX
eDh7CUk0SaIO2xI05cw0OfUK6bQsnURaXrTzjj9eOs/KcqWzoNpX40MaOenF0IlzK/rUKM5CVaHS
g6atNzcOWym6SOY97ItPdL677UAay5lr2MlB9CW2ljMixXJ1wskWFUcVcg8taNJf22Vn3dRwgrfv
X8Kg/qCrPA3+XKs5lxcGZpmVa/kTt9kLM7bNy7GCd1BoifL+g4cJFgJBm9q77DnH30aYrc3ZjAP9
XIbElkajh8ZPsc7AxcsvvF6+nOLBdujGgbGudum6diXnWmYAfnzxPqqtaOs2TrHrjXk+IPVEtaaU
V7U6MAkL+yxCcmJ0Tm8cD9i3qB+rZ4xibYo6tWcJZ1L9nJZN9BR3nn6be8RKvPfLwXBf/EiXUo8j
y+rLqQl5SFNjcVzs3WmD/0r/URRdejEaOEq8PdTrkshQtN/JlMNxlWc7/nJDpQsEVTOINYFBYoMR
ZL7pqsp6ipXRaX28NQIXT5qlZbh798gLD4x1xkbIO12t57qaZ1txG8N3XbLsJJfgj7Kw3E/cQV38
NQojRirsxME86XRx3h779T7KhZADGG0aCKf0iI6f2stTaEPcLvw21uPNcjHbY15HCDD2PWeGer3W
4YxzGDFwfMUN/5nh8gIGCBHRW4UJpOUonXMnifA4hG3//v2FywUtJzqlz3EIqzM5ICvE9JQHMqfI
21iTpaAH0s6RDk48C3ycJTJ5qSs0aI9fm1uIicLMcVxPlXZvV9g3GC3Cynd/HKY+VYS2Kdf2dRPF
sovM0ErXgPE2q1uj7T20nxifNI05nynEy4Z4XFFg3UEkp13jLIDEqqJMQh+yAZzc17OGLKyucx8m
0XZP0dCo99RoBPRC1969kTEoTUk2Mxo1FOfjtxhGjpdG9QjIGYXR93EijyZHI/3j7bd44lst/tHg
iQvtjkP58SiYeJn4tszMCK7Ru2aezICm0BT8O6NQkrk+cedbj1IWtlTIHDQI5knCLZ8NCkOWzmdG
ObFcF3YiV7Ols0pv5vhZoAcqQra64dM2mXEW0DGa8lxU/q4xnCm9J2A7qiEQLGlRgHewX4/HGuia
TRNAmU/GQZWTyKjmW8WRXeMDI2hL8KH1LR5M/KRQEAbDoGe/uKp6nl+NZn2RKoL40NoaHiA16sFg
Tea7ceKlWmOwBBmAyrmWedR2MZkj52XfIE54bxaOym8Sn6tar0+SjMJ6APChXcrLPH4LUR2GsSdZ
g/gP2F8Mx8kvMT/DgCxVRbZhg4zPfOIT0xVbWpDSZVC2hdUnJqLNi8qKT1xicXCNufq85NNNZxoq
p0bhMLQACtzaCEQ4fixdaVuyc23Dl05mfOLX+NqF3bmVdwKMXgoxehF622BYa4vdkSkzWe3SxShK
8xrZrn2w57z82NS4O2GJEuVfMinLTZ3lxTUuG+mvWYoOa6Y+aa4tR2RnqtyJ5QPSsDDFwJ6AeFc7
7UTYvcSul4/J5fLBzJz4orCr9qPZzvqZTf3EUEiPwO6WckAQxOozmqkTqbUOtyNBHX6b4cB2he1k
s8P3pj6zEE4NBQwFFQWWIFeq1VBG4eR/W3AwbasfODOROZaEVdD3aZyc2cRPLAdrOacDBnIoA+Y4
njfdoEwhRBjQDRwL9tU8JjdCcbwg7m1lh/XMuQbtiXlKzxSglZq3XAtXX8wzuYG4WmaCyofWFtua
eG/jB3Om1q3fIO8M2jntUvx7OQYZq6eC91y1Ts0oE5Yd+6pFya+6UfyYpMp7OYRIGqE2L2wcrGMJ
fV89kD3R9mtkSsObrt1GkWqyHZu2PPOZtPV7W4YBCl7c9bVF0bsq3tiDzLgoMYwrI9/KrAuJGYcR
p8E8khhTO9uZeLARER9JZNrOM8NPC4kZNnmwhBG9vTW+frv8Lou8ig4Q62qNoOjp1M+qQ/PWytOC
BDJTZ5tv3YvCM9rg7aFePzZgEBNzCSwHFHLXH9LOW5nFMDJwakguPVs0HxodU4r3j0KvgUbrc4fd
XJ0ojDStspil71eNPX7XrKn5Upn513cPwpTEbM3lQEYozmqQCceJsmtUbB08BxWs1Bvo+/F7jy1A
dRp1GcULiYyL3/vxerbLoc3HgRcmDbfa2pxrP1g57mNnnsVc141lHEgIBjcrii/93eNx4NxnA01t
w7chO/8sYDR+7zMn/T7bBY5ps+6Uf9olVE8u8XrGgHmcERcJfbEhwVJVQF/r/VDLcgKYl4g+Cp5V
7dUhdS7TflSdR5lNpcQHtXRq/G4y5RDNRRntnbhs7zqtd0ZMBOkHHTgD51d5nmS058fe+DmlUpm3
MR6i+7wvMABU5snoNjlLpQEcU/VmO2a4cgWEB1ZXwhpIQats0X4z6pBzXpaOXbQvhx6xGXuIu0/r
RnlqOg+7A8IPE3Mz6nZs7QioJfcXVv40RXs3VFR7U3AojW5Hr5M36eRMn3tTK7pNuzh6YZ9hNtjf
5om+I6lixlQbeUV9UM0Uw76xyLIvRdthmTbFJSJae46vs7oyHlXy/J7KQcfO1UmrEc/LVMuyi5Gj
S7h1LdyaOBDI79jBVUS/iNHUdrU3at51lYTUPUHAdXJIpEj1Tc3JDs9GNzHLneGOnoIjiY5lrKKV
eRa0eJG4QYkYp7/QoVtFn0Q1jO2mtkv0SpHXpx8y/GuTIG9xsqZ2d0WC2Y1SlxvbroanUi21zwZ6
mH4jRehV/pzn3qNpjXZzEHgI/hTYZ3KA9saOEENbq+8tkco7s69xvmzCMfvKsSWWPjaiRbiZagvL
wlaWToV0sh5UzC3T6lpXDPOzjuVN4Y+WLT+r/G/medvb+0aRGAd5o1t1O5y4+jrovZDyn8Bqxm40
myUHgxkato9739Dg6FfiQRJXuv0jTHL9cx/GdbGPupw/gbcJlq6VY1W/8qgW4TXMqlmixleMx0iV
6rjVsyT84lRTH+4dtFQPTt+5d+hJjEMydd4hFmaN7yheCAa0OX+Ai/19UkL7MxB+Y/tQUFHcKkaL
djycjYQWEAZh1cZIevyAoKVl40UDsvFLxRYVJQ4hwEx2140VimCt/FjURF/JgfPKTdLhgL9xoXwQ
XoyHyENt9XMZVCUnTr9xqiq7BD2LJt/WFniM269UkUT1zue+KRLNn/n7P/t+TLML3K5IN/bcuvFx
xkj2mH+k2LHpJpbYuB9pHuHC1firHVPnx9DC7NkmoxrWO6NMxJcRsCEPwsEu7myINm6QqkWN9lYb
3TD307w0UWIlZSe2tCvmq9qNs/EWHoX9JOrYSoPBy61q10q7bbdFa8NwMKvcta8S3U2GW6upDePR
SrUZfzt3ilgMFWaAm9xE+xmktjdgu2hLJ7+HJ9F8E0uL6gLpRKzDx7H68FuCeXN2Hc9i6De9Usuv
tem6hPWNFZ6ZeRVPXxAXVUXq55JwrO/VrMwYwcZjcYVloRz2JcxDTIboZX2rxSwKJseUUh/avNc2
0ipF4zek4n3tyI97iPCnHX2Pd3HIjQSPQPyA3PiyxPt2Dlotcmw8xVJz8FWT4zN8nXTk8IW+ZAjc
OopdX8/rFhLF3If9lSXUTNsncZdfFVVNiGnfJnw8nKK/Z5mtfqT+N9/LNqNb4hqVhQlMXy70pbL8
VvZT4+3Ieqm8rSEwQeFaVct6E3lDe5tMCb5bo9rgMw11lH9pIez4LGIZ3fWTHeMN3Opz50e0qFNw
78WfUhlq60/qFbvIdNInLTajOxlWBHvHmYrpajimvJNITXLPn7gepJsyFOYYVLNbRJvMG6twS26G
cdtmla4HbTojCPMmPUduFU/eELSQfSN8n5t0Isuwxev5AC6a4tg8e/nwONVhfx9pnUR0gl+b+bky
ewK+E6vVvoeaqX2vO0rBZadZo/Fk2zlX4UMfGrQ6S9cLryfW77AZ8lr/puBBmVP/Y7J7YXxKa9tM
lrwDT2NuVkbdxDvCs2xetuZmWHR7aXMfOyJpIFnIzr3QG243WD96ntzisDbd1CROYWTWcxzFKlWt
xm015uaNEoflYzw7GLFChHOsS1t0/W8oXATIqrExfJTTCFvjS5enlThUGLF/ytAZlzWpVaqR/Zmi
usTuUljzpZT9MPu5FyLXWBpN+pal0XSbjvt87pcayTFYGapuvOkNTV4ayPvGTZXr7sFqyUwPcpTv
34eZKoBj3OT+UATMfZ5vRL1nhnrr46Kqj7sGsHteQt9h9sZFPz0pXiE+YaVKyvhguCm20SwosPA0
jevNPJcJEzhLyTmGeuw8zDFdc6cj/CyAkh9eGooqCZ9S8Qb1zSiZvK1l2+WPeOhwznXh4hBuYVbc
Peasiw8xsbmYTFRZAzhrih5oFssxgU2sl2EJPIbyohpkfN9q8TBv2cIIMG7dydr3XuV9dFVJKEgz
2SPScPpPVqBFlIytScm7L8cYUxMhuxLv38JQWPueg5s1jizKB2yfewUzrKrDRCkR3v0c9mgoVVlV
N1061jdd65hiY4o53Krw4L1NVTT2HRN9HskhZoP/qRlChJj5ubJHZwrL77oZiau6nUNtGGe/7ULn
j5lairLrxtJVbzVoscm2QWJifh9Tu00vmNZOe6t2Zkzt0Jil1zi0kXxfzrawH2KzofbFtt1NOxHj
VfW10eU4YeWpdNUFZidwquJmtpJrJdUn7cHzBku/IAlB6AeuPEV3ECg9cbcW8WDtwqSJho3ipcNT
XbZDdzslnfFAREIYTgRACdPd44JIvnH4nHXMjZjc4w5HwD9vHyJfXSPIbnSARCDt8V+vZFEGbmaU
8wkdwzQUW6FnGMqbkbx17CG6e3uo5Xb0Eg3ltLo0V5ZLyyIVX6J+XzLWFEODN2LMOHjCMmVfsu3A
rg3mutl6I/EqYXcZR41+aMpp3jZNl2/fHv/ko0JaWEIBIUKuOQSDVIUUWcM1hgzzXdVaxqcqNEac
3uvqTNvj1Y2JR6Ubz5Ue9xuXA+3xowqJYffkQksuQhrAimZOeGO24zshCl6oC9qkIv6hvQLZ7XgU
xVbz0BnYufSmkNvE4fTVdWQvlK16zkXjxLeDz7ngBdCY6Das0JBZddO5naHvEh+hAmcbkGOtOJ58
V9jGDYUs3iVzKa67xCkvCZtwf7797U690OdmDpQHXFnW41eJ4uQc4aCUu2F1MU0hloEWbdS3Rzk1
Q5C9gFogHYKCtLrfl102c5MaTNImCD83RwWjXoeDxTSE3rtnCOA8zQw6EFCpXl0R69bsZJ27UDti
L9nOdAWu7cZyf7/9QK9f2zIKugZ2NtCltQJfczROMCBOGK/Aq9Z7F1nzmLRnXttrXASrHNjdJqwY
RLiA6McTMY5d2AcRwyhNOtxy/3a2ibWESJD4gqt8U7o3YzPiUzT1442dacq2mKQkrguyycFt+h6g
GXdJR/HyM82QZQkc1xw6+TbgE0fshQ66WiLZVDVmwQGakBFbfYp6S9nhoW7uupAjuotGDfPNTpwj
gpx67Rr0oIUqBFJrru7/oTd1BVvqUumwdG0yYmqGURhn6tnJUdDc0ZKj149r1PFbH2U3tFRO0+/y
jICWbPiiquO5hsVriAFt6mKUB9oKqv3svvCiv8iGFruRzf4Af9/Dz1nrvuIPqvpaI537ItPGvw/1
/xXw/9tl7v2/FfAXTz+K/KXzyvLH/9N5xfxnCQdbvgC6RsPT+UZ/9e/uP+gb+TzQVuBKUrZYeP/p
vILGXWNF0uYEuFuMCP8lf1eMfyBwPhvPwamg0UqP5x0CeH7Q0QpDwYemgIrJlqqzCa1moZm6TkWy
BPOjSv6DvTPprhtHtvVfeevOWYsE+8Gb8ByqtWQ1tmR7wiXJNgGCDUiAIMFffzcz62ZZSOvqJcZv
nFUwhYNAE7Hj27fRABCKYIlA+pWE7yiCXv9LgDXgtYBZCNBXgJWINrHX610J3G/B2i+yQEABOPa7
C/qG2xmtpj8X4ZuNMa8j69//0p4nxJ+GFni7SJcxOnZrjLItHasj5AGqmFazHn/5fW/+3IR+5bL8
5s/ZG953LA5uCqhovP5z6jiDURXsemKWjmdQqdUfpZnUCcD7SOu880/9UXn6zz6IvwhFBRTU93c/
SuyghL/+x6oQeME63lsFIQwp5gEeFXAsQrYHrySYxRwruCNQ8JdlUrZw+Zgv4ZBeIQvBtnDnvidd
f9jAxiA7T1uORVaDcwLq24TUSg7M6nafz8wPS5hOYNtvgNgnEPZL/pEvIZlOlR/WL2NQ5XUZx7h9
F96QwhkirsDrrZe1D669ccF/JPWY/GT9hhQlnJ46fRIOOv7JNualBwwRNbemG/EPB8wLvkfeyuoS
ifEB9P1lwVOaizbPLqomBb4RTfzTcg0ucfJ5Rom/LkO4h4FkEHQwHprwuH9J0SbRHjSpYO2y8rzN
D5yn5usqff2Fyt0iOW92K5ap1TgxQVtZVaHSsLvQNB6Xkyr15Y+eL11Vtv5qnoE/WR/Xpet+4i0W
X40DX+BaBeTv3bpmGyC6Nak1/vCIeodcsvhL1g1wfN76wXuWMwgyVdTxz5WKJ9DBowpmNWQOarDP
czQwfMlgb0b8Y0A79aXL8FzAgx4z3WdcfMNlt78jE4zHCqKW5gOcrzM4f0YpKv9K5urLBE7scy8Z
e0bUzE/U5GBQN9uAl3IFxp7eMx/yCT3ZG7wEAvwyvgeMdNHWXQdwf2g4oLtqXL7umtH4tMNzQR42
CCu+1mEfXpNQ5rdwjtFAgpEQHkVk1PxxJZlB6wlfP25ioQPaExS/7+cJCBjQCKKHQK+eVwSzGZ9Z
niuwKNvlYeRelRUsMewlDrm8l+hkak+IAUl94uDMw/8iaWENttXrhyxfkxry1BZ8HipW/wf8gpoX
jWRJc9jNeGHuoqf6ltRknI9zBJupYoozOGVUfRNcwDMAOOlcMe9DS9rKP3DWi+AA3n6F/uAu7m+V
DzoDDJKm3Uh5MgTMn6HuNUiWW7fdrhueR30X6G98SelzPSEdfJeBHPZlTpCmQPqOwudmGjPwtY2H
g7oYZ3+B05aCIUmpR47GSK2maoIZSyBe5ChD3BFYCjgTOpZn4CCW8AU2bP1yQGK83YqkWkeK9Tek
TeE3Hr/2Nn9/X6gEmdh23bo78NkoDEki6Glz3DiHIsyQI0ErEjffdMOQ6m8hfQrR8RPzthBViyhr
8S+2JYqO4ntApQ81PPDkyM/O3hKBEToPn6dGb585tv38OPkJ/T5H7YJ7gKTp1y4ck1syhUF0GNoU
wjx8DEeCZMqnWx+lBHKJqiZuz4oHXJTt6mP9+wKXtaPYQuTR86iLv0rIz14ymXQ3RszNcDQAsI1F
LmsP+dbGT5G2ycOOHMKkohMsx1b9ZQPFSKGhwpcvKxbQXdiQL0Ne4dfial6uJVw+fmQafH4QRSq+
HKDYRiNhzqus5PXQz8dMoDuqQJpx9o5jtUYPE7ZMeF1AAFrEc7iMR2w4U3eeJ1X/xGAt4xUyCSus
qNoArl8PskbFrQp71FCoaND/BWhchLpAaK6GblT4MyMPJOza6z7DiQb/g8BvYPuFPW3tjnVNw59b
gKWywhGqKfIhkbABZJUHvjmMamXJWtPeAj/etiXB7fWuxh/ATzSH8UQm0A+dTC3hx6iqx/REJtFS
ITU/NOsJLDFikB0NbuOnGn43K3y9SLgUCerIl6jbL1+DPhbrIegYvinOsgX5QbSPYTNrB34TV4EH
Ywwfb8mcCT87Ru1aIxkew58KGVJ/gOAgmMSRMQpHtBG2WWg2x/6cVtVRh+M5oOdTWOog7VEjWVY/
LwIzxjeT7oBaqbaJvUDHCTh5SuacHVuatR1I2HOoD0MNsQlc6nL6FSg2Zi7WPq5/QBEZI9kVN/om
arsGHgawTCKHDOCQ+zmJwEFFWmM05a6AiM54D4OtIlyHnB1YaEDt5IGWLxVYIhTd43PYwX1IYPOV
ngrO8r4mecGWno1HVLeixz6CsRfS9ak+Uub5P+ZqGFG5DmDxiGJEchZmhoKwkRL4jESbCs+8jYzn
POozpKKChH7QE0VPVlhFl2aO208+b/Nnb4ynb0G2ouoFnFgtj8uk6qu4y+S1Cn0RoiG7HnQ5ZGwM
oW6mjB27qWWfvVT4z8vA1rsoWKbugNPd46egw7CbDu0PwyEyZHoRfAkeazCf0bi6eFVzqPTYwEMN
lRcO3EY6PvvY28p2zuBPNJNqeO6Rm78dJpjJRN0U3OBYSK+lgKL14K3khHgpehsxvsHtnmrI8hM1
T2c8W7KPZkn2dV5POGTGJu4F4q+XnyrZ0bu8i1dzMkHK/Z0jj5kcAtEmwTEFshzHbor9q4gCMV14
DHCBQ52gM+Vglj1POxGVrQcV0OlcYfE9j5gNhdIbgBCFDuGDlRKWwOalBqGtz3eEetDD7IWigoss
O9xUoHfPx3vUUtInNo4SvpSbXq5ElEwVLJKIiqHva7pznL3ytIP0u0fOt9kesTaDpwEWa/B7XAMc
IM1sOGyGAo3lBLOoVhSZaNRXGOvAJcYYhh2ATRqeh30erR/TSEXdBzQYbjhTiEE9Uoz5+DXG4uMn
6Ta0twbS7J+weIIlAA4KrCNEX32AYRv7RtQeHw3IeMkx8OsJ3E44xj3i/cq+JY2EM8KGV+pZJOr4
hIVdBRe1KVxQ8kTHdFuguRSnAzSFyWeICAGf8/8A0bUmQrkCjtSzOEkht+jgtLiD6xbcJvNC7Tw7
M4V7a7WHCjB2IjT8YU4hV1K81LC/A/C/Xnx92yPPzG/xQm71pQzGEeW0sY6jW5LuWD0UbvHbIUUP
Ehvs1EBlww4/PmuoIVpvA0oIlkXgt61/sNy4pjvXzScZvwTxYEnOJ9RAUV5MhyAs1cL0TVMTMpzC
KyH0LleTU1iNLSl8MbOx3pYCHJTpk2C4dxYN/i8oj3DUndXS9bTMumwChJisHJVktL4W6LZEeWia
I/zyyJyvzzDaI8kRNj3+BZq94Y8EglvHDhGfafgxbBBxOEg8ckskUfUJ+hzhkSZXMOhvFElwJ5Lw
N0KxYSPZh0n4qT5hKmmSY1MjHXdNUwGOrlklLnbzGiTtdQfEz9PUDCMwjzgX2yP3wpQeYXipv08k
Qp4ho2rNkOsMkSemUYfKH4ELbV/MoIGPWFgwPEbCBNWTaB3k910nyAqIVVGc57UXdOgsjnDg1HKS
y2HK0bR+8GSSyMOqsAej+OOfL20LzWAHl64MhTK4q91u6yrlldJhA/yPrMIcRRVfn7W6o7sI2hMw
YgIoEym9AMSD53SB00FJtgmuk1WbE7nhzgSK00emWnIC+CXZzjujOQID5thHGLeqHtamgKdPJZ99
1Z0wCPsCbDlER2dVUqtKHGWd9/MhRaK3O8I8ak6eAorrf1FVeITgXPbrPnmWIg3RU0LR4YLyYM3z
6GrMIg/fVbXiS1CBI1QaXzb+Q7UMq3hirMnHm93PI70RJEI50Bc1zmDc6xL+44/X0/9PSfwXMgS/
PCSPT+rp//yAeECZnWz7f//r5onDKfHpVVrij//Ln3mJNP0XWp+ho9kVcoijvUXnz7xE4v8LrSco
Z6IrOgD8de8N+R8ibPovf5feoEEKrea7ivGvxAQBLRYvDWhicW7jv+M//YO8xOs3vLdLrvHwAdPl
9Us3aDbKIYdMygE7zwH3Kdyrt/bkl3n4zdv9rcGtFESStDPQPhgc0KcH9BZ/JhDlug29pwt+SbTB
qiTiDY5SFMt2w9mmgmFLsyWOo+9/0C+j8wr1umEekjJLVjij5nBvku9xyN6alPD12MYAz0j3NsFZ
e9+QN0H9GbkEt1khr8em6DjmFVp9yoFE9+3Kn+QyO/6WVtIahlhjBHjE7uzM8P5bqhh6aviquH24
ld0JtcQTimClVELB2isdsHH6ydFp8MiqU4QiTo0eIN3EK6U+LHP8cwzBdHcb3ErooWy5zByd0WUt
gVjBGQmzuN5zm/TIik6UqOYxU1VU5vMA2qrys/Oom9U/Izr9Ffx/COZ+WeaypglqHHNcxt38tdJ4
+ojws9u0WPE5LNskYbGLOQc/AP2I44cuGs/dxrais53aHm2+En5qApqhjeBiixTVn8fY/2NS8z9z
YoVn1cxwFK4G/J5B/71pxw+sG2/cvtuKTqySHFlo7Fm1GXFhyI6LrN4p4OzT+p/E5X++2orOLQIH
gPgwQmpC5RUqpNvHmtXTJbbfdwDSb2xbdtcHha1kExiY2EH7ep763mW9fHealtAKzy2CZmIB3bkM
luQCarAnUf+zCtNf02Jn27WmI+7ddVzmoL+ddxn4yXNA3mmEfGNG7HpyYhpcyPxqLXUYfUi27gy5
jNJtSqyDc0N+1h/2uI80h8qAXHD/n7XW/mdKrMAMKmSeiZfF5egl2UUNl/afeZg2n90+3ApNNFlp
XzQYnVTmMZqnaxT8HefECky0MAML4TNTej75viH/jXpo8NXts63IpNz0MUS0plwyvM1jLfIjOA7v
qQLeWihWcPbIQo21lmvZxslNlcenGxs/uX24dW7Ci3AbQ3BSSjixfF7i6DvyeP+sW+CvlWKX99uI
h/XM5rUEsO0SUqBriPnfkWS8MSM2GQK6gdlr2WLKmbXoLFTNNdKk352mhFhnJkoqePT7C6wFYUxR
ZFqfxuH85Da2FZcEKd0RDJcV+0kkD2Oa//S6zXFOrMCU0zKIQWlTIsH0Q3jyoQ6/uX31/iv8csx3
6FDb8gazDSuia+jYrv3aq90ubjY+NmjCSOR8gnyQq+6yZ8n8aSbDe33Rb60TKy6TyXiEC7GWUPK9
tHF038E23m1SrKAEDW1EpWY2JYHhYuHT4KKvaOZ2KSRWWIKWzJAdG9ayAkYykOQOVK+j03fbHAFe
rZk358KUIbIxqGGg1EHdVrdNW2ireBunGlJQnQIaymL4xM60dvxuKywbNDEmsYABtWAwCUnaS6TV
3U4GW7ZTZ7BXyPZVwnsPGRKNhywYY5PbCreZzVUmKllhJZYZwMzFvFeXmka7habdkhL2pANGAQtF
z94568MvdeN4h7Bb3WuPg/mIgk8JCZoup36lhxD9C26r0ArMhsf9iHYAHGlCffEHQE5m2L27jW1F
ZgubeIChsaUMKBMe+jQ8bow7Hmo2ow2NOxA0CRxqiRF3QHF/mXnitgxtqkwTTBpFt35F7ZzGd/BD
0Y9NO7ltV771zBzDkEeZ6kxJq/4TelTuNtq6bVa+FZnwt09lWnf7OY8mD6OzH1Hs9lPaGlI0TiZK
Slhnoz570eVREbThJ6dV4lvHJZpzMn+GoriUMQhTq+hgtrs5jh29PjBr9Ed4Afo99lLTVrYqOLTt
0Lm96W3cDG6CIBXmHHefKf3ZrCoowFztHQe34nIBy4LXIcMaJLoGC6h/Gntz6zbjVlxSMsLx18eM
00BdhTwoY8nc7t9293CO3gEUOBsswc37sS75S+RvLoGD7Kr1uqRDLFMaSQPBr/aPVYqm9tFjdw5T
gsGtqNSBEQqYJZwNvbnjOTIoKefv6Lj2xfa3Jz3GtsJyajsi0AKwlsA+jSfoHlvOSbe8hw9/a3Tr
Jpv6amqyCktcUT8vUVBuj8brmcvxgG+3gjPljYcmqxGeidvqf20DlT9V1bKcu826FZ5NgiJkJuO1
3Ib4s580d6lyCR98t/XGVGEwN2uNRrEILn0MrtbFFHpO2TYMbsWmBBPenzZMChHRbW/24nX/ztth
/9V+t1as0IQvuE6Yv1djZ1YK7Ze+Wp4hrjoGqJG7Tbp1pY1YyyV0ulsJYc1JENcnfvYe8v2NtWjb
GyRxlc+1h6+viUDPmpg/L8ioOH12ZkVovZI6FdtgynQWXhnxbS1QL/7hNrgVotyfTMKHaSuHUD00
0/JtFKduI1vhCdgfJZCHYR9f2u+tSn/gLfuezPGt6baCk4IrPjXrtpZ+N3wdSHXj02e3r7YC02zo
r8y3Ckdbo25k0z/SrXa5pARwSn59JLf+xMZ+w34FXYiG8EzGRzM55cQwuBWZoKq3plkQmejqu6/B
BvHfda99a7KtyEzpCNm88EzZC/Bh+uReopnZbbbtiOxEkmFHIeWoPNywqmQpIRApnQa32Q1aeV4V
7/qOcSQXfuV/yo3TFTz4m6E3BbI4n2LflPGmH3FpvkhU5LZKbN3u0KJvL/cFfsguvW/q5GkbUsdd
yvYsSaCSWlOWrPCsXOcCMm8IT2n02W26rZistybi3BekhODscs382y2fXRL3mG47KNkkGAR2EH6F
4pM3Sl4C9/qeje8by9t2XmiGeozESkxpBnYFF6Uzr1ZudysbZpWoDLSnDkMHPfnCovU+iyAmc5tu
KyoZzSNOYoTOSlh3SJB/TLP50W1sKyy1L8MkMgaPB2ZeWrF9zbx2PDqNbbvSg3DE0KWJPHVu+Meh
7nRh8PBxG9s6KVs0svVQvRGclO1JX+kzEdJ3dqr9PPzN9SSxzskk4z2cZTdcT5o2fGa6OvRTcJZC
LZki9CHCdwwjmwxEJtN6ckCmMw3brwuZj62qvrtNjxWhlSIQlG5Yjj4e3skafd6S7Ivb0Htw/ZKf
hTJ3NWmE6YGR8h1f+4M35I5DW8dmncwaTCNkC2t//lgn+bHtR8ehrUOziQDFlAxfLZhYDgOE0Idw
cEmL7Xi11zOCfgMpKW8ARWnEemxas55D+G/euS3v8/q75WhFaCtrnbXphB3RM+prs07yqquYfGex
vzF6bD04V5PFQVrjwdknwUutmrqIdPLktFJsl28owBeh9puy6Lrbee0g05tyt33LVgKtUZ6uSY5y
JvKcoMTwEbrsuHfbcGPrPiuV1/gDNsQy1ekVeihAPQ/dzjfbqiVsSZXQHnOytNUHoxNRTJJ/cptv
KzKXNtkWyKxxoW3vwRJ56lTukvFAO7IVmDjvZbWL/KDs7LPTbu6byypR2ztzsm9Kv1nhsRWbJFp6
qGkx3YoBZXOsabt+bONN3UmaU3p0mxwrSI0Y+lRlKGtWY9AX2h9eZsPcNhebXKf8pGvHBfll4qvT
JshOSPheiuyNubHVQD2FFdg24AzNZDOcxzH4E3Qt0sSr3LYXu511HqakZTDNKOnA7ynxPm8m++40
5X/TA6V8DSLao/jTz/F5BADxwWP1euo2uhWks19FtWiRY26p/JGzeEI/T+9UBA+AZHy9pUdLK70q
x0PFpzCJrrb+M7gr7yz3PRx/s9wjK0xlg66r1uwrkeUA6kwAuwCF4jYpVqCuXt0PJsH2knseOlNo
8rIkEEa7DW7HaUNa9BDjwztqIGdem5NOuokBMeNWfKp5HsBRQgK7aoC69yGqQefpe+zmt6bcOkOp
lysNhThOOQVCkYRhLloQPLeFaCuCmiU1UsfYHONsvBQmewSA2HHo7PUypCKccEWk2HdN8ORN3nVj
3vNKeWNKbD2QlIEadII9a/HNWd13ZTfpG6d18jc2pN+MpgO9C9uhOIz5fKF58+A2tBWXSasJYxpX
rc1DExAYgM1xI9Qt+R5agal4uKwhStblVIGRouT1FDvusqEVl3VL4xYkGwgPkuY5wEUF4Mdbtymx
ohJKuozl6HTbe6VPV/yYbea5pa5tm4aA92YYACEpAwM1tJkvoXBwO3Zs5keSaLRj9AEiEq5JleTX
c5O7XWltJdBQSTZnpt/K1AO6CZmQS522bp9tS4GADoEoksUGeWV96NbqXtLh3ul3tJVAVSfRjxYg
1isIZ88ABqLn2fwe8eGNaN8pA78+2gbjpYBF5ti6Y+9UmPwMBMLS7butkBzFAFAUxca9RKu41gsj
5yApum0lxApJCnpfEEHkWs7GowUY5Ohf7Qe3eLfVQHhAeCOaUnDNH4Mrf+ovq+GfwQb+rUaDeZcV
lCt6Esk4hbi2hegsh37+Z9o7vk5sM5OsCZNGjViDYomvFZOXIEm/c334Q/Lzm7uJLQWCiydNlEDa
EPhHwJvyuVUwygxYfgHQjLzXUetfpfCduvUCcwCdebkKsnl7pBFZLsd5pwfEbZKQE72G0Xy66l5c
LWSRH4HKARNsUn51juQ4vUWLoDe4KFuBkLCesHm6cAFm4FYmS/WhjfVFnf8zO5S/fkZbY4QKshiV
j6nOPNk8TB62Q/SOZUELhiAgQk4BFKRWbCol1yDY10oaPkakuoxFf+Y2tBX2pNLJBKWeLpugfSAT
7CO4cuoM2ckdrz/bUNGLFkQIcJGfBZrF1eb4jrVlRkuA+rTyML+mC0pmliMglY4TYp3DgM2h/yFY
Ye3V8w9iDJHBTtyuJrbBhadZjz5+ZK7hpNgdycjgIpouboeDbXhCU4V4kZsAMU6Oh6jK2gJNP04N
RPgpresxo0utuMKsjH7XnWxVfQSHkbxzh93X2m+2FFtotAMYgqrDr7lCgX6XD/oxU+bASXrStVPu
Vji1BUcyrcDkEEKU26KYXy6Vyq+RAJ3+mXfzXxuBrTqqTM56SUaBJg5ljnrpYAUaGye1IZrwrDAd
8kZGPJ5EKSvOijZVp0PLPjltAbbyyGwGPg0cX+7P3in3yUnfjN/chrYOZ3RjB2wdJSY9b4thlhfe
KNzkJLbsqAOjJBghUSmbVsZtkU55BE4lZLVuX24dz9UUewM+PILQMI2OCzLZB7QLhyduo1tP2ZHV
ieoSaLrBa34kzQp8EjA0bmNbobrxrW8lMqvl5k8f0FufFZsfOf2emS0+MrWIM0Bn0KkE9D3ca5g8
wMXPcXDrKRuB9mnU1McljdH1r9h2BW8jp3cKMIavj6I6jVadwi65XKbtRer+PGWZ08aL1vvXQ49R
OHKebeiC8jxZgH68FIs0To2EAMpbZyiMRNppx4qWjPDSM80FoLXvbLu/v/Fneyvuqxs/q7YU5IMY
TaHZI02SDyBVOK1vWE28Hhpt5OkaVeg3pTmsbWid/6hSnNQuCxy2Pa8Hb9DNFmSwg8N+VZ+nKr3S
oVtcAt//euipAtcuBDSqDCfilWPTHWjaZUe377YCE5x5NXdawNtn27Izn5H7JTKt26TYmiO+kRWy
jAaDC/Ew6+Bx67XTjQjoiteTokfSiEVARLYt7NOYBMBXu9U6sh169+sSZCzRPogUsBjtO3Y0OjqJ
YvhrOM237VsRbfDk6iR6t9BDDEsnyT+TIZncfkwbjBhvNa+TKsUirP3rrPdPNu89p7I34jKz4nLB
4RDH45aUK9JY5wqsUChT6Xueum+NboUmfkyAo2p8+FrpB2T2H8G6/uw24VZgUh0bEsMYrwTGA4Tw
YTqwKXU6jzPbmCrLWrGaqE3AxBaXvhkv2zF1DB0rLhcDupqEaXI5p0Fdgp5zC9xF4LYIbd1RzVd4
2g6YE755lyzVshCR7/SszWzfb+rHkKLP+HAYz/Ojj4w78O1OfeCAFFqhCR+pDoCPNS4NyK1J2l/H
3XDjtE5s5ZGa46SrmY5Lbxk+VJtX8tRNwJzZ1osUvO1kg4a5HBGdp/uGUgfGTUMGy6vXu5Wq21YC
p4/28mV6qGb/lEydU4oWz/jXQ8OkFRDucIlLtOf0hfIOqxaD4xK0wjKdfcIXjTnJDIS6HSAqmnbi
i9tvaZ2Y1SIz2qb4LSd4kwDRAz4fgOaOC9yKzCzweg3OLRbKmF11Jv+0uJEIAnixvZ5wHw14sHzR
SdnNw2nTsBu4e7hdfmz7H4+lvgeV9Y4KEGlfxAAUo910oE4JZjBWXn85+HGzavYlDujTSbz6benV
gVODIqbFusyuXpDKAQ6FEIw/ENXTIvdmt8ojANuvPxweoiNAQnhwmyp6WjnSy7rL3TT0IL69HjzO
lL/k+1IBu3D7xFicnPp+LY5Oqzyxw5NgnmMPhIYgWK/DqL3a3AooAFq+/u5ghR4DQZSU3jRfbGY5
q5Rwu7fZoiM5+oMMmzkpo5ZcaQJYahY5zocVmD6qbCzbcydA0w1nQICyk2n9ZxT9/8mkoHfo9ZQM
K1FAT1GgaEl9Wc3NJ25atymx9UZd3bMgVfDKCGPvI8wPTNHwWh6cFoktOAJ1dRyqHleUFMjaUzAs
z800pW4zbguO9JCuHhGY8T5Z20M3rOzZMC93u13ZmiM6TNjGI0BfhKDpIQ5ld4PaW+X20Iyt2BRD
sNLax6zDqAXWF0j3fYRPX/zsNu1WbFazjpYZOgYgA0JykEDiwqZYuuUNbOFRZVa6yhmDw0rkZU2D
GSaxm+N6sY5OGMH3A6vxZCPDAnMVwIrRVhi/92rbd9W/J1UzW3G0Rl6KMgo2xC4K6dXGANsr5i4E
z3lNtHC7ydnao1HAI2pg6DiFzck1HadC+dKp9JbZqqOk4R0Oi30XmOLg0AEwDCAlnEGcFo0tPAJ3
ELlfkMohDcL1EB5KLXy6t8jtBmBziESPwRWsFEs+xRcAB35a+/Sr24dbhygMdlJYs2FaQnD7rmnS
iQfFF3rvNroVqQ3arOCyhyUZZvFX3W+nopdO+dosssK08VpcWnpgwtQ0w+iXEdwWxbuo8/0Df7Pa
bffIdBUwoAgxLWieXQ+V4qBkJpvjnFuBOg2tVit6wkvY+cZHQVZIYLONuu2ONojIm3qSMg/pFdrE
H3CPOUvgIeT0c9q6o3Zh3hK2+PB4z6oElEtU9gO3qmRmw4iWtZ5kLpBThacnmOUbKdBrWLk9Wmzx
UdRuFe9rXETzOqqPFQme2sGtDpfZ6qNmTeiWrHiTV0ZfAnh+Xpn3GhffWIe778KvCS3qxfO/l0re
ncAL86ev9Z3bj2nFZrvmtVcRfDVPqu4kpeylz+D95Ta4FZ1jHQodtyFWitrOcwYBaRANP//3sd84
iWzT1dgzXQdJMxhKK6UPYuurDzidGKCr2olPAoq5FaErwXM/6zE3MkLzPOGpusgnNbndGm0l0o6a
Z33vY+bn6poD+7Ymmdv9wlYi0ZGTECh3vM39FH1v2XPTabfgt4VIQQoZHOxQ8ZNK/0oj0ZdWcHP9
33/SN5a5rUTyI8H7OUVVwpOGX8BfLTuJee/EPwlgUmIFEUgcFIDQuGy97GHtkQjJ/dQJ8IPBrQjt
axg3o3UHBRVg1s8HAu0r3jLSbanYaiRYRkQd2beWnIVPNV8mtDCS0XFwK0iXiGYDUxicZurIVHiZ
8fekZW/EqK1GEmyua6BZwVvnYZgWfURA1++9DDYCSgWOm7qtSzIrDMeJxL+y1E3zYeo92P+trRMg
Br+s9SgdhgYeNODml2tozGHWyXKsSfzOTfeNCbIlREOacr+bsEEunu7vDH1JQYNugd9/Z/w3IsrW
EbVAvuuo2j++nu8TMZ7DCsft+mKrh6Ko8rpa77lFAYs4IKrPmyyXbgeHzSqa6qAycFSNSyX6q3zY
zmiY3TptMrZ8CCLvTqwJvpv1TQhRlRoL5AHdUou2gggWkvlqeuRyKwjWyq73L3pvcxNVZTaqqAlG
pZYBP+Y8DFcq6D8mbe7W6okW1NebI7y2YVEcecDB5ew6iWDH7QSag62YdYhurdx85e+behbdzXF3
lfXw33D7La3YJHDblFGENPFKRQre/vi4mtlN8ZDZ+iHgxye06mNK9GLuqaLn+SAck5a2bCiOPDEa
Dx8uYSJaTd29B0C+05zYiiH4uQPNsWA3THuya2O3Ew8YQbcT2hYMhVHVwxchicosA3Qq8b1yFnJz
+zVtxVBAx91UGitlquit7uaPggaf3SbFuuXi5RwN8YS4hBjhzvi+hMd18F7a8o1N3NYMcd5BjgDB
CpLE5LEitEAv3Cm84N3OZ9v2E+psqif4ppfwsjdgLvTqToQLd7sq+lZ4qnHUolL4RRXcqo+6ziHY
gmGrW7rFJhbtZqLc36em4+MdzCTPE9+tYJHaoiGvl8vIK4QQ56IqGhrf1DrPnJZiahOL8hoXaBjq
xjBVai+avn3YqJt4LbU1Q94KzTKHlVI5d7ko2LaIw5pqp+BPbdVQH+l2Cibc5cQCFyI1XJo+dPop
YS/6+oRIvAGvuRRXlXDY+iKUDT80sfnhEp+pLRpqGxif5TCxL0nOr+rxC2xZ791Gtm63PPH11uxv
uIypYzrEG2SOi5siPrU1Q34WevAmRvCIwLvq+oc1Ep/cPtsKS+yxu8driJHz5LmZ0h/Llj67DW0d
mjqARf0EIGmJ5rQcZmpKl9oNUQZnz/z1KmmzcA5rmJTiLp7eoQp1Ihnc7pw+3FYMzRpmJoMk2Ah1
70Pbw0kBAb6TTDC1NUM013pNZsxKHfuHqFcf+zlx2sBTWzGkCJtqeHdH5ZbAPI+r6Vauyqls+zcn
VZ/CQTULMd9MNaYQIoQr0NA5nfapLRmKspnD2GM/efg43TY8bD9lRlWuw1uh6WkewMoF89J04YFx
ctXlbol4OJK+XoaTrucugPYB+4kZgmI3XruEB30+Oy5FKzxl7gEFB0fw0mzLdSTpMaeZ2z6bWeEJ
Q56NZ+GEktzsDcWw0RcamgenCLJlQ1uco54Ka72yI/Raw+X1MguGxG0p2rohPQZwc17x4XAJu1Ze
dr+bb7p9tyVOiNuK+NMMYbNWXPuFqsf5vElXeA26jW+lhuLE1HFSQfqVSv3Qko6iAt05rhVbPLTB
vrDvKNSIa5WVY1hfV4sbti21pUMAv3p9NKI2LEZNLpIZlpNB1Jl3wv/391qcNq+DSHkJV4uYoBMk
NIJvqQh/1ITBdi9XlDr+slag0nkC0AmeIKAALFkxpkuhvXR45w/4ffbjbw7iPjUb3ppQQfjtGF0N
HpjEaDhxa/dMUytQh8yAMzJjepA+uzQ8fIb1be/25baOSAZJw5hEBRRef9nB59k5XMD00Wm120oi
H/XPLm9xuTUyOWoKj7+IJ9otlGwdUQw7jYz6e4cDD5goGhjEsmKuF7fd0VYSdVLqbiQjLB9mduLX
3f22ubXywE3q9XIXOvDg5oYqpaoyXtSsg5uYceOr4oX8enD+39R925akNrrmq+zle7wlxEGatd0X
QERG5Dmzso43rDpkCZAAgRAC3mieY15svnB7T7vC7fZ03O1lL3tVZQZJgg6/vv87tFpSLLog5IgV
UXR6s4Xl9aVv9GymJgtZZp8iCCNJEQg4igeSXNYwB7f5xxunA+BhpSjgsgQpjRiY3xA7e9k4PNtE
28ErJT3oIS1i17JNNwox0cFlDVDUyz/e+CqTQSxgW+6qyFcZI/VNMLnLbDrSczJRh4zLVVKS7DoY
Td8j5dPtxkSOl83+cz4RDa1jMQIAd104jRmp5/t+GJ8veujndKKtWxoDJ+UELLl1uU63CdHISz1e
VgOc84mGuGINgnUxEMevYSM+aH5R9ghNz7lEw9IlchhOrOS1/KwTBNrapbrMjCo9pxLh7NkOSNgE
ZiY3EGXTeh1vg2QRby975mfTU5igVSP6Q5AHgsxCpvgA7w5z2Sw65xKZBPluXTmcWgjsCoalO/eX
Cso/2T/jswlaGt5pdM1wCHVxebe10xfOSnXZqeicSYRUZ0Q4O9SizA3BjvTuu+2n7SL2Q/oHBtFs
kRJ5Cpx0SAXeNcmAHNsJGb4Xvc9zEpFCSjHCnXH1rrWFaqI1Q3b0ZfJmxA3+uG6FU9Wv+AfQ00an
rKHsI6vmi9gyYFH+eO2+d0okDgc6M5EbNYSfuVQXPvGz3ZMiEkjEJxyRluXj6dJJ7PeXPe6zvVMg
6pNMA1byaRGI2W7uZGQuQj/Tc/qQZl0SxJ7jaF4iI3hBKSQ0GS4cJmdbZ29bN2wDdDadah7Lbrjz
f3WOOz3UP/KS0nPPIimtSLZmQ2VeM7JDPF38xSGBWmRb5cXLZU/9fP/sSxIEOGLtQHk4lpaprAYO
etG1zxlEAfGtUW2FN1qp6UmrjV6BDtUV//rq/J8/nXMGUdcOMSs7HM51uTS3nRnLl3icQbCE0CLQ
mdBheqvxUL8vJmEXglPnzKKpLedmmCWO1ra93U4YTAlvtr9Y40/o2T953+fUojFhyGirsa1CPExe
2jFuw10j+AhN6AI3ud3glzjIunGzfV6WaQTDQxbYywbCOfmoX1thax4wuAXLNEfI6rthitlfvKvo
T36z09//ztST1JAUzy3elQmT9/04qZzS8jLr5/Tc/Ii5UUdClmy3WK+yLY3CQguXXja9zwlIaKwH
9bpiEMcNeYjMFh6SdYguW5jOqUdwZ15KMeHWh3U8zgZ8z5JetvGe846WBan0AW1OHR8ATBiu/gl8
Yf0Xhgh/MvnOqUcJYniFaSzfLRA2dLuaU/6WqB4t3/mUEZxhyyTDPu30ir6HQ+D2ZVvbOS+J2H5B
ViQgHOGiGGEhUSBuS9pZctlA/QM3Cf1IBHlgFiTNbLLOUJ8FVF22Hp5TkzZhJ5KWOt0x04Yvc+Sa
h3oem+aykXpOTmI1kSqoMZhSpIFbybfMGnphq+ycmxSaKfRS4sFo75tirdi1kdWFaMK5U1KSBELz
FRenohn2JGg/T9t6GW8oPWcn4YwVjHNwWtgqXl7p7p1lfXdZOXTOSZpBKzHViu2gFPapV237QBWh
F3Hw0nNKkj0t7rXUiDElM2rPhH866XD+9eb5J6XFOSNp6emqFRHg91WD+4IgooZkKMwHVkxIp3/z
r3/In6z657Qkq0ylSICno4LlHQroKaMdveyAe85LIhYyonXGskySUeVtDWJyp+MLR/s5MSkhregX
i8UziZnMevhe7sewbf7i4f/Zczm9lN/thgtr62RChBUqF/8lLNUtXNL/Yv2i9NdX+E+qiHNykhR8
I3IGEA1lCC9vpU3slNW8CYPMTU6mWT22yXMtnapymvRxf+h6tvTmKpwnN2+ZWTc4q4Ku0qwUf7eA
a99EtDrWLl2/r3WXigycVlVIKdxx7qdw3VdxoKbCrB04oiuCxx3Mrx1MvGIfdHA+cXWalYlp3/Vb
k/Cd8PXSFs02lyoPXVd+iefVdEWtlH+7EKPkHUhhqctKPlRDvq6ze/brvKXfQ9WWFWx9GjVed33r
H1aErUX3TaV4cguLoU3ebjGs8m9U0FUS4aLb2L1DTyj1N6tv+r7NPI2ncsv4OJoF8dQEMW3pMrUw
80MsD1/2CDzeFFiLPQWti+lyOiA8U9VXvQcs8d6u4SqukFmuw3y0YynfIl1veGx7lOMPG4+1zhRL
uvpakKgh910zUpYLA4zxNuir1j/G49AtLKtgVhJjWNFeAKrSyNBsc600m2/dKJb6k6chNUe5qsRR
SHuSsX4KGLJPbqtwc/DCoY6k/ZOLnDRoplGQZ7PQ+Zk+jY509og6S/KsXXpukcOi122PzE9EIRfx
WGq7iyrZx5+mLvBDmo2NC/VaWJJazuFDrayHD71rlfjqzVDS7/C/H4cXloKPcmt07LuHIEoDcTP6
QLQPjm8zXgCfEbSeIUt37uIcIup1O90kmittnoJrXr3MjYv7B9nEvInyaEAQksnaifbTLRzeE/5O
hSPaAc6qrawODcFTBnO/lntebWVvsgTcm2fpYuofprbF0TDtqrnJfes7+030vhzdbho6OK6zcbA3
4J/yiaHmiXlCIEJd5jdd2QDthXWOpi+6rFhYmF7yYrSGNEWwtRRvPY4IstO6qK9ysvlmA2jeTvdD
Gg73cq4jGNXJVnwsI27kdcLTEfW3LeW44RcKGo2KfIj6POHt6eGYqx5PgRaM+tEWk4rr92Tre3vF
RBtcAycaA4BnVUt262iiRzq09DjxmQ151/ZNmNG1dem+Z1LxTEQI+c34oJFcCCvhss/mWQMx1DDd
/9jWnV8zLrmkWRugi6AsGa84ogv2MMZKP0KQi06aGbc+76qp1kVU+nHNKG/N1Wg8++DHZI0zGxuj
QB+tuS+QQCvdlYkj9q2e5gD5lE3yJh1F3yOrt9nKIk4j2R/6wQA7n8dNZmSOxQtbY1t0IvHL3sKE
orpfpAj2Afz2uyNIX/bjMFB5Xbuq+hwqirtSCiZsufaJZ8dJlHX/bAIEK+UVhdNJsel2EBk1rRif
hpWrJ91DvZyNvqSPS6l4VdiGEF4kmjfI02r7Yy8281SaACX0GgflXEydfdZ2SA5rityjYmGpH/dB
261mP4109TvUNLHKYIDgXkfZMXJHKtVXGXgBQ3MjW4fORg/Zjj92jerzsQx0d2Bb2dkd7dlq78DV
PHbcj690k3g6rWwKG8xSYp0Z2FH1dHrXVRG+HTjyMOUN0PunChppnoVkjR+XeUjVNVJxYnRoZWPj
PYsW/kYNVLmbyBoINKreeLV3bquD2143zh6QArLcdBohthk38MrJZ8lC/xiyBs5tbNj0vh3XZUEe
L1m3t6bjy1UK5Pq2jqqmKyiD7DOOcNS8FVuiSb4kaw8NW6/srU580n0fve7SvYxdumRC8THMgr6r
l6dBVECoJdta/DeCjhR9GcUpcsrjUhVr283gaSyi3p77uPKsgLkr9E7EjdtzFGPJgPG/MOqjExNs
l5FTNrOi7ip/V4JzibYjnxa982vI1pzXMOjJlEuUu6q1RuJoFrNZZwz62xvKKraf22Z8J1YkzPl1
5ONhUOBZXo/ruo6Pvu1MiU4AqJfJk+nXxt1hLyrjOzuJ9e0qDK33wQY57FXDAyjhczUwhFUhOiT5
LtPEQtUrCCsh0qqVuNYOlmnHDp6pSmWNHJgp3ARvortprkWNsB5KmhuMqOGu4nUNsbFvJXpiCFDZ
rUNF/VN3yq56YHHTs9wpQz9FKfzAALK0EnblJzeLt9ykQ6VvmIQjRQFzP1LW8EKYaFFHnOymXn5v
TDC9A4y6FZAIYKBXQgx5kMJhDEVblD5pdBLeJ7afv4pNL0NGG5eKvBRlfDQ1M/Bz98tdZIl7rpuI
J3k/wqjNqIbd2HmeuyzyfXuDc7TMJ4ibcmo0OUa2EzdLv02k8JDjIwkB39R8NLYynyKoKh9Vb6ql
yaLSJH0R9Rj3z6Dt2Ogwso102ZJaUu0brUSTN17PcTGELvlIS5EA7wymZcsxq6Mg60M30HeYVK4s
FqGC4VbqrYKxWbP1e2XLOroC+aUxGYaevdGRhbs22WhzrBhiXfOAO2STwxAtPfRVs005DALG6sCV
SO+Q7TW4rK8DvVzFVVNH16yeqXH5uIzr5LORrJY9GFWlUe47xMgUQmn5pAdklBfGkvpFhqPVGSk9
m3Lb6CnrHEKasjFJlL8PGpG6vLZCHftOt+3NkqabvppSFdjnMKSby0GSQBOGSZQgkq8123Nugv5Q
N02K87iL2gzuK99aOnfdfozjxhYilvRaLX1TX3Gkigy73pO60Am3OYtmlFNWxf37GZmzczZZ7AHZ
SvVHzUdxU0Onm8Hh87FRA+JFa9aEWOkhbFBFtVBu9yEqjmzBZCwztlJs0jPhzf2iqzarifIECc3z
YVIy3KeephnrKcvwk/piFOXD4uoPq0GYK1tidljqmeNsbBJ0ItmEfcxFDXxRgwVs4aeJuDa+Ll0V
y3xejHV30zaWc55YiZgbM1RBsmdmgOhPQngVugxFjPRHSrp0yPXUNipbwm1Re8OTabhnc+VcPk0t
k4d+U3B6XWpRpddTinokGwYzu+9rqGORRZtG4NqsrfaFLT3XxTDIkOQ1Re0AV+yFjO95VQa2GCgv
XdFLxCfihhb7AvTC1PkGS+DbEV5v84HF5fzNOw7XkD4qSZ17hdF0k6SDuAdOtpVXQYzi6kr3Nl5f
xDjqGGM59CTv5LS2j0M1sw8mNiHmyBr0qFBEGQw5h7Fmi25l2NeFtTDeumIBtOF7VsK0/oiEPi0K
xomUzxKKFHLfinhLM5QD8tB2NAjxBNpwuoeCpWyLyvtS5EYL+t6lwaKAiNSJ6g6BQ/Zh1tWoW3MR
1y271+gbV7mqLdQQ82LVwxxOaE5VEaT1WbKBQHWIRaX0zVBx+gLEdE5zrJvdVRpS/tAsK5mKJjG1
fd7o6J9x3+QL4yWs6npI0esj2eAjn8F6k89ft3nl4Q4Zy0BPlnbya9GktU3fQfKZjIcEb1+l+ZhS
Ib+4dkJe5Vajd5bJpRMvMe+XBla1VUJ2AaJK63wNJtLtZQfP0MKNk1tv4PzjxjySXTgU2sFfLEfR
T25r2S0zql+ru5sW7kPv4V/BSdYbB0fAwUwL7B5Ts3wWYbfQCq1/77uDnbFAH6yeun5nRwXNEu51
Fkj9buIKlDVsvTvHhkA/YB1Xy5veQflxs61VUGfhsqr2uCyxCIsxRZJOUSJcnhd0CqMo32gyRIfa
hxzrzRxWMFKepnU60C2B5aRvkEn7Du+cxTfId27HV9NhC72Kk2gbPqsQoo+cJVQuj2tcrfSJzYGr
djBvKXnRNaTdJ1FKP/Qhne4rhr2/COngYpwW2gmsdAapZ6GjodwK0fXOHYxdGlbwqOmCo6jAgXpC
IcpcjvjDenzL282YOwUPLlRcc7fgQFpN457gyvdduaHAbNuK6bdNGLfutuniVHwIkEDff5jDliQP
dJk8P6zQVr7MLGYG40ybh34e4/owInUlLlBWU5UPcGHvdosTXZiDkk7EK2NgfPVZTTcPMtbqgtsg
TcrpOjIAo/NND9pgxph+y4YmFuBVpiBCpdcY9QLPH7YqwUNNyjJ4RFoPyoGmDDCD8LKbKtEQueA9
7dlKVg9AG5ZUGU0mR8Aij8aXaNIJBh3UvEv/0fSu8V8FrAHLr5Mq6fZNzBi59nsYYqKSU4KeHnFE
FTwpc6dD4rI17Re2s8MpuKuuhb9xyo5NoRfsXpkaJQ63sp7qz1GbJB8WxCqdsFIjSYIQ7xQzANi9
l3vXYs9cCxbg/yWs2ZXzy00Z+aFfHylyB6s1FzNTsymwFlQdXqrjMKpocGjqi7CxOL1M1RrCLA2d
IbGD+apVBavVanO404ckAz9CGqwKC7wbZhy2380KUmBAgxCMtWmBspHAgjtJS1A0Mz7rNfpAw4al
qDR6GuRRpWv5MFPP5CuW2aErvMBY2lduSPmRx7OBB34sllF8FNUY2mdXASF47vrU6NzGSSdxypAO
8a6aYfFLsY6Wu5hSWQvQbia23eG1JvXNhgyNN2GX1M0Vndk8PASW0bCYscI0130/+DeIpUSOpulc
FT2ZWs2oToEVkFcXs4juUgLB1wFUk3nLR5Tc8xu7WjJn8da2+nq1vpyvKksZmg9b+B18C08y38vl
MwG1+w130oGkHxg7wm/Ssa7QvYvMTep9/dp1a2lNZkM4PqGE7xVGIUXwnNp7TdIGvyWHA7s1963h
/QGT0H2oiC55xmbHD2Gy8e8NSXFcTYhO43wFhG13TNWpvpvwVkyTqcEBO8zWqe11tjWe4U24LX5E
JjGkSOsWLRnB6y28naK5COMhfEzEFHY3DE0UhtoH21smdRePoNVpF8IQ1mLTQx6hYPtwgNPlTpiQ
qa8LlZ3bwe3RRgidq6jA3EKBnRszAu2eAgLK/xLr+CEUCB17jJE20ucM4GCXbzgk66LeJlvdbEsd
W6xvumIZKKyQ7tY4f05HBlvtu9U52WRIKPL81kbriDNU0LPaZsj6TN7H2vJvbAnI9JFQa5eHKoU+
ag+oDVafYR+X+BWWLkY+EzhDVZ4gHvwJlxji25kHfMI6RKnDI4e3F1xe26FRB5L4FjHWjvcJy+Eo
QN9RAuQpW2AA8EbRFKgMgjZKnDSXpOdH7DcQeUWgsByBd/YJ4qYUE8BzIIzPSTCMNRq4WOZgvzEv
OAYkhkTFUPZgF7lWDuXNSLsN+dA0LcMcRzz+7KtBpBkRnne54bb+kMCq6jj15RjmMmz529JxcFgH
I6qXQQ7Je+VSFeeUqPozRDnbGw7zftykx4aOk08ksrli4jGZy/pTSpymReBVd8QPWR/ZyoIdFlb1
pGQzhSiWFt/mruT2KpbLRI5ts4LXGkHlXuZGxYiRaGYe2/2GMkDuYXFsJPY5hyQjX2LJvA5G31dv
5ImO+ckogzInBD4efYdYUlZvWpCeAZxT7FLAaziODnUJoO1eiUnf2jUmu8YFMFep8TiG3Tg2ij/D
qpT4PA1CrLoldq3OFWhqxmUxOhT3AwZYQAGlBXrM4gUoUr4tVQsrYKAjWYywdiX6+zBO17c+VO4g
NSfrzST7bvxqF1Jis2inSV4Hq22hTSO8ZmLOGggdHhfCmM6FGtohi1IWBI9sWKu7iVWc5HIy6XHj
S1AebbfAlblXpazfthKZZo8lr6MQNSqdl9zVUj6RNESaj7CuvY/tzBALoct+vVtwqD6ywQ83axlG
LsfZCd4vcYmNdMKRTD12UcS/0FbrulApKpOsj2vxhiHz8RoNSgNzITePqDLnenkHjKZDBR1Afoij
TdNPN8GYJmiXjX59T3rvj2UwbizTomzuzdy33zVN06EDDkGxWpSr3tqbdsaB72YeuWgyt1G35Kta
cM6POx3AsifGO7vijZ5tlcHcpC7fpLE0/CZogvpaG6V9PkZqCa7D0jmDp5lOr4h2UzKL3VSlGd2i
dbiKYP3z0fFlmXPUceVDHfrwNirFk3MVKH2wIeNLgWVzu7OsNuGtRuvxFfLm9AnyfPFx5ThcXHcV
1eVhpJrEVyRKVneF8I1xyqbB188xRGNP0VRWQzaW6foRYrL0Q9j57lpNrNuRbt6vFbCWuPvqGaZE
FlnrPxAgnRk4C6jW0EPFytmTe4nz5QMD/o0cJovG7W5G+fSuottyHLB3PkHZYINjmyyASHVS+qdI
hNv1bNO4ztZS6Gtprr6azWfTitSsJSK+SK8mAcF/npyQ4Io28k2oZfWBcgyumtcdGCVR7K6Q6Aex
1AhSmcmnVuFVNAiHuV+lDu8Tua2fS4B8b9u4tA+rERM9iI6+E2TNVj9+j+X8smlNASxPUl438QYn
Kg6i3U08VNURLybIjEX0BdgNvl2LyY6+zfD447dlsC1zkaB4HnMX6BoMDmBs39kG2y/MBgYMGvl6
4lng0PxQC8cfAta0FrvOKm1GMWwxT+2qnxril3m/GRapXVWvwF1nEg0fka1BQuzcjAGdb4MnKoLp
SBmZELhR+u5rFG/rK19nQwBArvGALaHl3zv4U32L4rnBR5NhVnmJdbcE7gFoHkhkFb4JJQBqCJ+8
+ziEXRtmvmOQmOtxnMqiF2kzZqGMywXF4brcumWpmzwGPv8CbgJb4I8SdBKHUus/ASI03X5OBv6K
iRUekmS77wLW3ouGqju2jbPKEsPcw5AIeYflOv2iWkRE/0Uv/M/aOezHdg7cdidr4hpk5XQOj1AU
rjlj4jJ3kvRcsq0JoI1QdejjY4gHM8otHQYfL2vQnTH/ZG3qYW7Q5gKccmhmLEc09Bcy3M5THxAO
wgIOJ+/dvNAcQaD3vYwu45+ea7ZTCvljz073vRHoFGoAFltpL3PLS89V21Nk+7TXoFnrjfmMgyRK
1/Kynu65bLvfCBatBrLtYLIviNZ66FMcJC96m+eq7XbrEgAU7UmpoALYkvJdXbq/4s7+2j78J23F
c9n2Vk9TU88RhLgt8JGDk8SnWSCqILpqgbc8dsAj1qwXaObnvKrTtwHMTOaCxjDlzoZWVa5w8GM4
fV634d6bMrzMTjslp4n5u37qMEd1bxEavFuW00plkBxeby64TItwrvumrF+rEgXbDl6blB/qhGzX
ocXwu4z3eC78Blu9QWsFlErvk2dS3oai+XDZgDib3uvaANSrNrCuIpttMnkMkvCyNe9c8Y02JgQf
HVYlKcsvxrcf6cj/itj3z9fT5Fzy7bpUl6zCtWNZvrd8y5v0sgi+5FzwXdtax82CKVIF3ae4RcdU
zp8uedjJueCbYSdncAaAoVmHJIfYJwzt9tfLrp38OMDZNFQC+ANE2W34uqGVJwa6XLRqgLj147XR
pIQgZjjJM9PgC0LipoJKHV1EQoMF0I8Xxxl6aVkMgSbcb5qiAVTzDs3a4aJtIBFnGy+LVkDV9jQI
HS1vKUAxw7ZLLx7+eOsV6gXfqh5kTGfvk7XJQ2Mvso9JzoMi4BWJFk8C8VQ0Le8AYiNBvXp/2Ug5
o/PyCV3ZAGqeXTmu7LFWVZT5TbqLFpTkXPaNBnwitqqCyj5A09APwTFtqsscmJJz3XfsCREJMTDu
YugCoEuG/QIIzkXP5Vz3PculTDfYd4F6J97NA7qfgIIvvPbZ7GwXOPOjp4I9fQwPOnU73dGL9p7k
PChiTrahTDluG12Dve+aT0L1ny97ImdTc4R9ZhKfjPVS5rbcM7Ueamu34rKrn01NvoLCIkvYOzZO
WASGjwVFKMVf7JgnjcQfS5HkXPYdAzGEZS+0MNo7nFIkKxGkOpIFBB9mwEAAgNooc2gTuvwWofWf
X5f/JV/7x79f3f7tv/Dnr70BOoVsprM//u2lb/Hvf50+8/++58dP/O3qtb//3L7a82/64TO47m8/
t/g8ff7hDwgKBkv2CbSD9fnVIgXx1+vjDk/f+f/7xf94/fUqL6t5/eWnr73rptPVZN13P/32peO3
X36ip03wP39//d++ePoFfvnp+f/8b4c+0R8/8vrZTr/8FMc/4wyPgIdYMIEG1Umj4F9/+0pIT7YY
gpCERelJw9mB2l398lMQkp95erKNgNlHGBNxyoewPRCF09fozww5SDGBnQGMexPQuf/75n54Pf94
Xf/Rufaxxznb/vLTr4T8f4wRHuKWEsAJVLCIhCn7A2+Vb1PS2HIsIBGugnuEOfo+50sHOHVeYL6B
9kBA0TVt26bMQVGYp6wM18DfQKEfSdCBMAV36M0121Uw96AtIaxb2CNdwsDn4H82+jqlgfGZiSug
EXxAaFkmBNdpYXFyNlk8VuFjN6ZBV+C4DpwvomuFc3ebjt8keqYsbwfHnifVmLGIRhMDN9cCkt3a
g+0RSQ9waWbmg3VJ/1UiH+BL1I39t1/f6b81rB/Ma/dmGl9fp7vP5n/AwD0ZbPz5uH2pXv/j6nP7
pcZy+Pd5cBrsp8/8feAGlP0MN6GI4V8SAoE7cTz/PnIDmvwMA7MEfx8JfC06SUt+G7r4FMYUDLEJ
D5mAtArj/beRiy8R6E9DjOY0xpyAdvHfGLj015H5j5EbpwwHmRCxpyKlMEz+wyqHLgtwD62fwqX2
wNDXhn/qoAl5YuhFoZ8ZN2VnHiJaT+IlnYUt88UO4oWMsf+2gcNrM4nm/vVmeOszq7l+j0YYcLrA
NOKocX55D3w5JFdsAL4Nbg94O8mmAIEbCGmvhzFIg9shxWH14FdXv3UTGT6N0H/NV+gfeIRHjKUd
7uqgImgyQfc85GPMgdB3ZH5KQAcMi2UY+CdR8x5p6LX0Q16nhk1obfQzzZp5S9o8Qi/c5kmLJLss
nL2VmapO+mbEIUI+PQYjy1c31022cqHLHexfx2mPS4JzZgYGlsk4cEy6npRf7abBWAJmDH7q1oDk
uJMd7cuiYQ6E1ZVjkoslWpHYvA7tvLfJVIKzJz365LGyM/g0IdSa+TTPTbcL1DK/GDJF9xOcSiNw
DLY4BRdsjgBXR6Ka0FIYoZVq6bCs6PeCAHhkUbXuAgKAEQRS0b5XzZQuhW+j4b0H0spyQG1BvUug
zJhzMzY13W0mhBwKtuqDzFI+pvd1gDZXFkKSaTLiS7KAutaoMF99FTe55KNaDgHSQFYg6yLMZ/gm
f4tpFcm9QKmtC1mD+5UNrFdVNqd9Q/LV+MDuYq1CQBktnFDzQTnQAIGEby/T2qyEvrNhVeO0YtSM
T22gHh2w+IUbWC5zAwIqKKC32jfLtE/LVskc7FPT7kDPW55naA6u25hQXWgilzlrK7HxHZjkIcgG
Da3ACu09OrL//nJ1V38de9t/n86Xqh+25f9pi1p4EiX/+aqGPbk+W9J+/cTf17Qw/jlMaMrg7hkR
QX81Hfv7kkbpzylLICFAP59GcKxBPfbfmzFWO5Eg+hsrHZJPfljSgpDja1ghsZiFWIOi6N9a005H
yX+saJzG6P3HWGoFoggFIOuT7u13OI0JcdNrOMksmUd6ckf6ZGnc7xLFw/3vnspvZcDvt/3kLGEa
Pwu+WQLRo4wlEVbscycGO4DgOcp6yOCDwbPA+WHvCX50o9slyKeuXGJkSXubD5FL7glYIDuTLP5N
2pbdZ4Omwz2Y32ASuKo9gg6kDijxwQBEWygDYeRVBEl0MGZ5XyOx/dqiO/tYu3AqokSEjwrg4Ue2
Sv6m5/19RQOBTlcsdjaeX9dx7oF0S/a1DijNeSk/gKeumxNAjQcTYYIhvbJc0cIKeJ1gnifzg22n
xzkcptcSwuwxo3H6hceVvaoFgJ3aAm+IluZazyvLy374v+ydR3PdyJqmfxEqgETCbYFjeGhEiRRF
ShuEDAmT8D7x6/tB3e6a4pFGDPVyYiJqcaOuSnkS6T7zmqmOVq+kpbmplsTVWP3QPoayvHfEGlPX
2Duts/a+az2d7xoeIHAlGuPf0C2H5BlvunXZ2UCBDyllrp2ynQH4MRiixOiG+9IIDEW/vUyMwrwP
UqiVFMXqMqtjd2dDOi7aSzMwxDocpqXW3nzpLb4xP4HP6vIwnfNkCoMZgbnbjojyPeJQ43cwE8D9
DUqXWVSYlf21X6hv7BNzlHQ+ZJ5GsqYdE9b9YHwOYu1+WMu4/kFAlN1Zo6bU3sSUJneT1UPvzWnf
fhlWav2ngnYwlz/InTq05jpILmn7ek+6rgIjXAYoCGE1m8vlaCDrcLA6N76AIdw/9PUMIBxkdOZe
yrUHP2e1JsJbMu3WJtTBgD+ytszsUdR9PlwavQLOnGBr04ZJW3rBZU3T2OVKD0CNdsU44u9ZKklg
yMD1ruoc+qDA2Zz60LRJeumNjbFGPPHxHKqNtOC4tQYW1brDx9xE5jOUAXAGQHqj++Ivfq2BR0/w
TpNhVktk+SltAcSjZ+JKjAvpWpu9kGD8zDSJaoXvd59PKWUjK/PoE5aV8TzFfVeGXVaIH36jjPUY
eH3wONiewRssghTtvzwNjAixRWMK67QLLnFwBFhbehKsvz1tEIDC2HZubYv6e15axa00UT7YQQtc
4P7NHn1YusvW9qeH9seqyNp4lWJV7w2Afu5uVsXY7UQn2+kwdSimJB960GLcC1xKuumfVefLdGcO
6fxZFoaooBUayyWPplr3trv1Hv3eFVWUGoXV7it6zUQuju7qC5pN5Vc3t9WT7tKO18kGo3TQ1sTH
KQPbbPe+6hMg1LEyacJCwaA/HXvJB5C6/nf2RCZPTc8DHFnFpLhFvNynKVos+luXgksDOq5EcciJ
xTOU3X1uE7ZP+VmtpnEvck/5u5n05pbWuc44onbhRxLZBnGk1ttD3NXJ/KGcMhc6TuaWYBmKziTM
kfbwKQew9dBXODsAIlCDQ0uMDn7Ye4bGf2UGU1W5NO2hJZn9c+VaDZ3LLBv3VRWM+mLAlwyt41o6
5C3mJPL35rTMPzy775YorSc1ACqvYhWmBh3yxGqzJ3OJx+TJJhf5sVjO+N0qhuIOddbS3tUoy+Y0
86cMYhDkRStUU5nIA9zr1Fj60EuLdSNGtdrt38fNDBy1b8a03VtOma0X9Zh0d1aAwXrYYEwNQhw6
zIuycfADW2fI5nLt2mbZjXE+qX03FHa6N2GujLem1OBsgnIZvHCqYvBSvk1f89ClWVfvxdymZpTG
kycu0Y12mhN6Z2wK6NM2jdXBqdudlefiaSyI46NZBNMxIfozI6OFLBpCsjaTa93qzAq9YNbufkV8
YAlXYbbGR2F3yQYDm0VImSr1QzRCpiuVlUO8Rx5zfvKzVhQXFggRP1x8zCaiTBgb7L8se/8RgK4m
jnYhJTljzT2Q8mM7Dm8xfao62sFRYlp6uCkCp0y+1Oj4Ds8+qJLypcU1ZflWxyIvd0q0rSPCwoJB
chfkC0CYvnaM1YkEzX2tw3TykenURWPO9wjVJdk7DUB+Ym95MfExDFyRD6ETp9UEhs61PeWGbV8j
HzJ2Op9v+c4WnXBKeVkKIH9qAPzy98cXaWbAP0hSLZnSIotigr4lwC+85IZqyovBBv08hv0wbRLv
tedomCqtbQCwzTVY0I3xZa3tLhkMzMk4Om3/MFMeB8u5ooPuf/LoTPRczkne3jWthCzgayHWi0o7
tTzS0PegAtjtxFUyxILLr1Vldolld+NeOIWQ3nuDvLsF7Shq3lAe2vGpxKCkPpqVkPYR2y+F0SzI
cU4UkI0gcuucKkdYVnMr71TP6bioVDd6J6OAQAWkRCsr/2FD2wgekcsazH3VBU5cwBIChAugdRDD
R3Ckk7jRpbeUN47TWO2OToLuQAnMtZdeN6TtzjGemjKGCi3WaQcNbEqPInfqkl/fdytESFhr86xt
zI39IgM/UIh5fh5Ws8x3k0pK58OsTPt6Sblfr+a1naddrza6kq/p8N+pgOb7ZZrG7vfGkoneGXWQ
j/sMyKu3G4Dgju9HbYtvoJ2T8aXTbZx+ldIqxxs5Fm1yXbu5J07KrDByDGsThbcIucTWBGAMh8E9
slWWfNqjBodFckRescpLc9U/Fgfw5LI0KgzyrHznGpAPQqKUEuArYIacO3V1LsaiSccIbEEBvEbT
rhc24HnUGYg4Yie5cOTyMRdu9XlWwLJDyoMNjboi2ydxWrwjZlhenBpLQj1wbYXszv4g0XTmJPsg
ULuluu2QkzjAFxBg1iaHO9egij5Nc3uSrlscQQBBPUclZ+cNujlNU71+QpUjtcLRAhDr00cB3jSo
UDtDVoWJdIybylr8YycWEkNQnLvAd975oIarxvMubBSYry2rnw8ARH40Wk0X6TC4EdQaM1IJCgbt
2CaHfFh+0G8cjq4oAN3EKgXfW4+Pbb5U74MFfAUdLOuic2X+VM1p/Hmhh6pC5pqizOZXAYtciKCj
tiR45IQmyAReO4cJeJ+DmzsXskgE8AJ3gKpXjoIN3Zg2Zplj4u5iGcDF8VbjexC739gm/ftFAt20
B68N806ONx2tjIiClei5rYpun1Lxfa/rQu24+ZrLllLqEWKk8T2R8tpPl2HXGqrclatt3MYumVzT
tuoyxzvqfnLHOiGRHw0gVWaXH/0+fRkrOe6I5mreyUrmuyTInHfD0hmRkMUn1RUxAhaGj7P5bN41
sTHtPCm9U9sBnc3Tqrxv4kXf0Fxtb2gydyeIvAQ/AIt3uU7MQwq0juuU8AlMXQOYkx1jm7KzQwhM
2TVo6/tlQITSqtNmZyepE8VGU+3bvmthJFXJE4e323nJCOZQVJABwAjfoGDZvFS1jj/EuvdCQC8i
dCz7PSW6B4EHV5jmhnFRDPGLBA14MQfZFBIZUz6psg4CaT0evczUnxAfWdtDGsgv+BdDqBjd5VRV
dkL8bhbDvKNUUTq7wfDdr/SPvff2wrPuBb1zA+i+PCIw8MlbuvKznmCEzmq0L4E+Ka6qtv7RBmKK
7H6oLwXYoFOVFvc0/nSUzvzwHWipLlyhQO7R4gq8qM8kJUkh3Icga4cslE1aP1s17L29nbvdi+hF
dqqhh+wEZEwkdpKZAkoPHJhL3s52ASSjcQevAGSrrPLheS39cVdRKd23E+Gp71pPuXI8cpwCnpJS
zskZAhhAgw1zRAx6fMnhPCTR/8/1B/135X3Tq/q/5/o3X398Tb723792/65gWtt/9N+1d/MvMP6C
RNck43fAQ/9PBVPaf2G6TNFd0mZBUXsTI/0n3bf+4s/KIEB+++/KPMXNf2rvzl8441Bu9JAvhtSF
EMMflDC3DtK/032b+qrYfgK1S+Ga5812vwH3aqWpiqa0WMBe1nUok+EtlMDrJpBv8fczGcmPdim9
Mmd+xb+KCj7lfwuqfhVNTnuVmu3DNE6PI3y1OihAqMn+LZ3U82kxFJgEiiJ8W8exzg2oF7vUcZ4s
LZBP17xNdROTO83GHzUTmZawaFfAT6Y/Qm3m3LIcZ9FypjrXRa2Z9jtNPneUPSDXf+2oX9RJWOtX
S8QoHtmOjVqL61GmO2vTEc/5hdVVfaTKBcYKscxQJgcy1WtcjT4uef59XMDp/n5QCutng4pACnYu
SjyQiOX2gf+1YnpNSFspWkQSbsLOGl0Ki4029g6Q4eua4uLu9+Odl50kRSB40RIuiaBsf67MS7Rp
xr4L/9Yg9/fi2tsxXA1/CM2C34/009agWWCCVfUlVBfX9M5mFpN5Qltchqhy0uUS4D4CB81Y/C9G
EVtpaysm2da5rMakZoCl/jhE5BXbu0yUR0UraPvljYF+OlrCdgRnmDYY4ZE43+m5DKZkTYMBzOlI
2Rcdz2Mw1Q5FK4iM0BjFS0+affH7b/iL1XICX9ABdACWUjB8vTvIMd21HgsQ1UJWe1dWy4FOnHGo
wM+/sRHPl4saJAfM9y0HDhswjLPdj/yJS13QBh+LpRT4Xd8+xYDw3xjl7Cuy+bih2OvAF3zT9M6d
cTpHpbU/rSpSOgboPJDhJNN1M2f7pTJPAe/vG8t2dr62AeVW/CUepNhKl+r1F3Rg3zbE6kVkwpXD
DM1h1QIPuLeoTy2x6RsL9qvhBFABdiOHixrx6+HankJHO1pFJFzX6femTwoIg6EtrqZiMqxolIX3
Z04MpOw2hW62hyWo7drUrF+PiZ4fRSaVKWAirnFqZABp3nnLhu3niQk+oEcDmUSaLhytvn/fU6mV
tL3T1wyyzP0pMUt5olOf76HPWftltv8MvvifSW3Xk4uEGZvlfN2kv136pbGlTaA9RhhU+wKu1h8v
F+/xNghoGputf1aEr+wi08hC5dGiYBvFlVHs6k7oqB7oxJmIde5/f57PDtm2VLxjbEXWy9nCjtdf
0ZPGuHKkVbTGZR5xdSL/a6G+8qejsEQEGfyzRQPn+B7k/2GYaxeKIb68u2Hqu50a+/rw+1HO7ibm
wl4j4AgIkqytz/t6LoO7SeStuqA1mSah4H/u+2TdImA7fmNCvxrKoY8MbiGw2OvnQwGf8dbZK6Jl
LdwoHeVy31vBHAZC57S8/wkrfxEE/GoovpyHHRibkI7z61mN60TivgZ0Q92EIkcMnySDk93oefzj
vWB7LtQAnzeFvXceqyFIMuAVmJa8j8kmFbc5Vi1Z7f0vJsTd7vCKOPY2rdcTSu3am6HGl5GbG/3N
Cq3NekfRIE7emVXQ/BH4cDu1xLnbY89zT9bqnF1Fc161dG63xnlBYZHTNd2YSMucfr9GP58iYkEg
CYHNRWsRTL+eUomWpqM5otHcNd0+79fPUhfeG9v7l4PYNtADYiVbngsBI42Qp7HFIBTSC4zzOnmb
QM95A/r+i+22oXr+GeVsdUSTKNQvuhIq2YxOQ1PA3BlaUHNi9u5//9V+HkoSRAjhm/QAARSdoSGR
n1p0C302cmaBrhNPoaKu6uSPhT8ab6zQL8ZyAbOzsy2XpOtc7JRODy12aarId3J5pTyvuh4oyn4l
l5Bv3A0/rxP9zO1tomFK6HKOGJ9jYSAdzFAbYmPvdNqgZWP1b4zy8/MnUTfj3rZh24HUOnv+KhQq
is3EL0qTJpluBHaETwWSL8PV5OMRFSlhFP4bO/DnMUlCXDJGh/AP68OzBZtJrgS03CJqLNsO6c10
FBocWM+9IGC3O+uN2OxMJG07vQDNNrAP5l8W+cjZgDWrY6U1JL6E6kwfecBDk6MLxZkuLKCRT8bs
Buroch9CxJ2GXu913pifRd/0T4PlTzRo8zERUVMJZGrcIB1v5YjEE0xztRRHiWCCcRil4V6t0k7e
gJr/vOUcso3A31JfWufnIPwuR07DsnmO5rVs4AWtU9+QFKzxN6OIC+eN/fCr0SCYgSvYchs+2esr
qO+KZuka4rw5p7p6KJUjHmjdDV0E+9BJ3xjtFzvBMiUgAYmUqEk0+3o0EWd5NoJ0YtUVZUuZUsaq
pgL4CfgZ+mATlfkPv78ttr/yX/WKbS9YJoM5XBYee95+PaSZuLDQlQv+LjAP2eg+a8rykTLTXdZS
+ZZyvv/9gL+aI6cXSUoCFpNc7vWAowmL0Wh5DjPKo7hn2I+ov920RRZHqoCP+PvRfrF+fEwqRTg8
BfDhz555u5ho7nayjBJylSyEgNR8NHSrTrnM7DeQ7b8aa3sOHY4PAIzzsfzGgcSKkFTk+P2CcnVt
wFRNgCiU/VveT79YNYyftkwYhArB+tnLWKUV7t1xD0M9aFBJaJX3IPze3NcScSpSyHxPsyx54w37
eeV8qmouhRMO4Hb2Xq9c7QsUuWjoRbPb9zc9cIS9Y84W5ucApgJLysPv1+7nSfrBFlswU7A6/vm9
aNBdRJeFEA15iPnoT1BNkdvrxusinc3LPFbLe0PQ9vj9qD+vos9GEdIRDnwW89xEAva+rD0EB6Nu
RtZoRVMI8FiLVuEAAPH3Q50Vojh73F9wZCQhDspI5x+U3rNXTFVTRrmoxilctURAJ+goUNvVWn0q
VlXcq75dUc5CYOAt56CfPy/lBvaryWS3KtH2//+rIlVkREMZruSRB/n0pi5KB1gQlcswQAfwHTI/
+cfYgbn7xh330zsOJJk2sMP5x0OQm+f1sGpqta5qpAOboAxOi58U1wFk9Tc+7a9G4Q4F6erawvzJ
32mdVqHNNiM/p9+281TXRQEd0zd26E97hcIXB2H7gsCueEtfz2Wg3TPRQyojq9PpfgvIQnrcLFc6
r/+boaipkCsCLhfnD1Gxjt1QOmPJhGYXgY1h2UlTl3szN5bj77flL74dAZbDKyQl18u5Y0hpZb6X
CeQ5l8bwwtLkttnFXVH/YU3577KhEBSJ2P7UvM7DkFn0Y44KKYlRPzfoKdIP/eL6xqjfONE/bfRt
lSidEPhwKxNlvV6lxFi63kmcEgKZQJij9xFoiPwG5rii3XpaanqEBxRdmz/f6aSyVFJQ3PSoA51d
0srOndytQEV0TtBeIqSYf3WULf7MqYNJbdMjHtqSPhmwEc+m1605EgoIYpCAID7oNRlYOINy2Bvb
4u/Sz6tQgYGAWXKYPJ9myU/z8RQmGyvrJTskzDSevcnHIu0AEjjFqTbtiyajeFMBIPFbn04hgkdv
HIJf7cx//YJzW7KgWHpvdC0SwtFwp8gf3epxlKtz9+cH4N/DnD10bp8tAM9YuMleFsRm/Qe7rKc3
SlK/nst2fWA8tUX/r5dNTNNqAHYm1tKJ6g6InzWRAdDQfGPZfrX7KT64ktiOOuX5IwNUa1JjK0pk
BFo3nOVi3fVSzFSliPgkSJYWFmFavZVk/HJ6Fq0H6DCmoOL8enp667aaNcPKNavGKMXS47FALuON
8PVXNzBoVxIjSvUosojXw7jTRmRpie9iE9AjypfyoD20CFF3tGP9x48Kh3kj92wVdI7dWegqkC6c
Zoc5QX0ZwpXOexbZILP+/EQzDkEkSbxNFf2nDN5urBFP7zKyV1+htzvJ5OgsaPT8fpv//O3I3F0Q
aNyJqIadZ1JIeclGSIRs7F6PYb72GvFfiAT4Zr5lg7pt5tdXByGVYPfRQaSKuCGxX8UaGuEKl1SS
Ln4ZH/LaaI9Np8vb1LXqCwVq64361N86C68G9DaeiwswnOSGEt/Z3Zs7DcgEY5MjyYXKb5uicOqv
BREZEno2ri8fUqcxHytvCOq9arxCfPJyDTSKmMFo7v/wO3u+SZxOQ5NSCc2Qs6PQVSJPmxqVHeW1
xiHzzPJoUsz4ACr3rYiSbXL2paGYmZLMkfY37yo0n9dfOm4rdFvjzENaCCeMMtKVMQW3npayf6ps
hJ+LnfLndnTDVRrIIkdkvut6202pPxwlT0ceFZRhP7ZqQakp1/2mAFcmyBT1a+28K8i07hw6iw5y
nSZYyK6ZQS3rzrOf4B8O7tXSIiMftp3tLpHAkjV5MHif/u6OZDMopGkl3LOBTsgJZLpcahD6YelW
JksTLGKc32U15b67GOLKkEfDuMTxp9IsgoseV50F98JcZfE38D+jW+L6EPgQhczVy/wULS1t5zna
KXBuvsFoKz0daZcg44NOlQHBtk4MqwAv7HdIs4VB5/XlVa0SNsE44EvZhXOR2PZNn6GpV4erC7YM
W1NteNclat9JsQ+CDuprmDtOtSaRn69jDk7MiLGbc/wiRqPO1st3209KyCUYq89OmCPQCOIy6ecl
24HsKvNHe7FT9FuXTMfunTfVQXDqYqju7+txDrwDuFK7Pw0sMIqBukZhFN60Npm6rOx0B6Y7R59I
j27wTq2FDqK5R3D0OgZgpm/ntSuMByMpRX+F8VM3ffR1bTs7K7PMyylBTi80lnWtnlsR62dgt4a4
BiqFvScCFq532Xp2sd64UoFJEl01jyfkS+Nuj4iu9J6CuEXFi2vQ9SMviZMfkqDKzxBaUBKNwRbR
5St7Bkef7CgGptmjIdMYxVMuZWSzJQi775W26emHaHWl+RdOm4p3gNeq+D7G5MS9tJzG9w69Eov4
DFgzA8hTVZ37dekQmINU1WRlCsJxEG2yV1Xvl7CnusW8g9M6ggE30DS7xT67nfflCsbvskXj9qUT
gXjGhqmfQWa6ZXJhj2aKbFbbeOl+VsiEHpLaNG57ElIVNv2cLR+RBo6tqOilU+4ESKXuuc1i87Nt
p0CnCpffBnK2GXgI2qxqD52q5mtTuyUEKTGb62NnTO0Qel025puWrjdEQBJdC8i0yp5EJ4oytAC3
ombsxGO7GykyjtGCTn2yL0AAsrdXQOy71Fzs79ZUIgCMFiTWAgHtsTSsACH57MM6v+2H3Ppuil5l
u3rSq32csZ74GMSV350cc5z7fSo8QN0pGi8SqfTKcVEmbFrnUDWmeE5Qyc8BRgkPlhuJOLroCEfN
h3hWw2cP/2p5k2ifgfXq4rECEMT1UYU3dI3mc219bGaZTrta1gG0BySByJxT1ahLVAxNfZDQPr7P
NWnKXpQI5EWV5Q5fvDV3hoeMYBiZ0GQD0drKJQqiANze91Vt6hsPmYMhaud0Sam9rkPghN0mHf6u
gfjWHyoHwHFYlBiy7iZjKuObtIl9GwDs4PeXeTsmEinK3P6IdC7CymvmVixGnkNoQD2e/no+WPKB
iz99bIIlvuPuFmpf9a6bPxgVhOqL3m/N9WLmznzpTDl8xsupW64oGuSfg6nPyittzqNCiqt1lx0x
eGzszFGVz6aIrYcU5gwY6FEiuOwkYjKOFNHbJJoXdLS/INSVmR+gblv9Y9lo887sjOHWQlywihCH
k+sV91B1Cy1tLE5G2QT1BSKBao2oBbX3zTCpIqpLw3+ZUO+qT3pYxvYIJlZk101qmZ/hJzrJsdF5
YRxBBiXPgHytJhz9PphPZdA6IzLx6GuHKRGjf7CyNs+vk2oOrEs5m86jm5q9CzdFiidsWBCiJ95P
jZbDvvjZJfBE/woH8nK9BvVeVbveQXsHqezExgogTucpgq+SugiV1739voyN1Nqpti+n0FSr9Pel
P8/jt5h2fnvTl7UHd3BEN3jPXeLNYezh3hn1Rr5+KFZKal86sze/oEGaqAcgT8q6wuoMIpLGvTUN
28Sx+ygYAURGFlp76shdMolD6fcNFDwdr661g0EMsre3lzJ5KqxFfWumVjy6Re3HB1CjWLTndmFx
N2S8Ad1+GeeppR4DoPEO+fu+/FgouwseE9VkyRGhFgwslppUJCyhgdzZYjVlJFApz69Q+rZxt0jR
to1MyIz5zmshQ+86X6H0DYc5r24TAMfFo1sVtjgqPIDWay8BNvaQDk0NaLRpeCWRpS2Aw9Mm9NmI
SMZFKI2ixjhMuWEeO80u/4zqZepG+TCNl9JIlvkkVxZvH6A81++B5agYTnat1UVVLmv90tHtR2d+
nMqvc+p5z23g+t13gLoWACjoHtjgGrVCGHo1WoIEpOGdT1wbhd2B7i3M4AO3Vd/DerIT6CicUYzt
NdK8FOXQYFzQLSu6+FEArM3uDX80LTa77+pdZi4+5gz0+ac7ZQHQvC8RgJQnq7YatjR4S1nu/cmr
yo8+dhFBGvapP7JL1jyrbzrUntVl33RBcZEkMgBYt/oSn6SMfKZ7rADFY6wWDGsZTNCIbGv6MqC2
3391hqRP7jKQ6f13e/EXjhBMHuddWyb+s6zjicceLDjuY8A2kI3OLb2etDvBVo1rruVj7A5KgRhw
fb5wVNVL1n4iMoJHGzYocXoXi1tY8qOEBmXddoBRzUcXOdzkHl1YbzzqqZ2LWxzvW+tAezGdjnmi
7TTy7bF4nF0h9Z1G2MzYMf28/Ua3dUBVXGk5npxMtObJNPx1jupq8ySwtGdf4tGl+6cmXanJCSsv
kZKkG3+V49vhX1RIN2fAx4OqjfJ+sko0zPHOuOj0JOyd5cMjuO11N3MFYa4wW1GP8iDvSGqOlfGl
LJUxHzGsSOaDYTLCtRTZ7B3IKwvrBrfraomWYYFQ105mLg7AUPIqREdSLO+T3lDi0+TaxrsWWWPv
GjVkd/jeBOY0vwOuX1Nt8ZS0+vtUgB8Jy34Ww2EwvMZ671Uodh3NQQZfEbw2+09ejD41GLkmAFe8
jAYkMp4nKqKGkdfS+NtnxazDYUbe8muT6Nl4amu8ZvhCpX74O27/I32A/zcJt1s69A9YYlPXeKV+
cUy/Vl//Db/d/vh/0LfWX1ZARZWCJyR9GlxbF/a/9QPsvwRUd4Q1LDotAG02UYz/0Q/gP/NQtcBZ
yATVQar+D/pW/kWVkTa1xWXvwNClevUn4Nu/7d7+T97n/AdxAzyQtI9fSsz9Ov1xVAOpNfhKvgX7
KoWQqEO3JozGazYzHrpWGNcldQ8vXNKliak8mpg/aV5EngrEH08ofjvzDkfWXEcddIPPQhl5foFp
jWwvrbXLjQiV7aoOR5pIA3D0rLbfx7hyTpe9QTMGDHs+EhnaAwfkqs+XRV3rRG8XTKvUREQukElt
3HHYZWldB9EYcJVS789z81TQsJ0u7QSS4cK/GT4anmd9SFMXGyNc9J6F2zTJtaGH0YridknzY7AM
LZx7olnIkpY3XIm0btTFmje98xWdfm2+W1ui1As/mCDMuklTYglj2TQTcmFNL35nImELvWUyT5gv
9PbFGPNhdl4N/mOr67nq1I0yPXItFzAYgk4eG2+axr2/bhF9W1Rdf5H39KOg2wO2g/E2QggVyeRe
I+FgIwo2xc5zZVXGFTmTi7FKYWs3sklh5tAzV+fB70toCGtvNZc1Zsabw8u0BTxYEZv7CVrdl9XN
yq9cOxMYJB/CThIbwUhYpcs7ehUrLLMCSb4Qv0r1YOdW/ozseVJDE2qym8b0yw+e1yB1bfJMFzDS
nLS7XtbEaNHX1/EzGJnWIM53yZriAYhThvouIcVsImWcC+SrjzTLMycyg7g7Gq6lrEOFzUi7dwc5
fJM5PgkRwkLevWnlC3XsTBAKxgj7Y0NQi6ncQ0z24otJB54I7dLHkwqfEQkuXHbfIMQKUgjWZYgE
LOPPeq3LL41npBOSBoNp4N8Ew3kylmVGZiJFhaFMuhRfJhg0B1J8FHMX2L87u3IgpGSqMm6F060b
xihLTczn8vxqVknGfWriSnVSDZ1PyOgjPxWkEF/PghQpQuS4sZtxh14ZMNaqMkN5YUzfr2uQf4P4
mgEGBID5PNGzw8TEEcM3N9bVE3n+2O/hR6flbjbTGD8lst6rhmrBtxIxBns/oLTzwcSLzYPs62TP
o9u472wfTuBeWeXS0NGQy7rTk99NO9kl5Q9j8BB7mLQHdyeDuq6QFp29B7I0LNpg5vVphBfSUF85
9WA9Fo5XvKulvfIsWHJBKhi9bxXW8ajumw76Oe0YF6c3e4yv3Mnpv9kzShERCWv8ZObJ7EKRwrYq
xDw+43UcOvuFl4jnzTdTQjwi1gwaGJgUNMvdfEyPWJN0P7JgokWfBR2a7OjIxl0EyXTAmCjukwYg
xJiQNSgDjAW0rgGZYiIA9l7fXscxYNVjYiMqdpozBY+yb2tkTt0kmDReLOC7jnU3dfdYZ40oh6S9
8A/xtLWv24GYZC8xDMMqKMh+FHnlwmeWyPscuqHxi0h1ct53LWrr4TzFxqVF/vWC5jM+JIaqxI/Y
s3N1n6Xe/OJ52fyStibZLMWRet45gYyzaKx86wmPGu/JIQzGAEpZ/qcu6yZc2E2v+CJx9Xnv1t2S
huts5S9ZmovsAIkr+KrdoUpDr6xQwACpG9y4VAie7R6VjruYaBxPM7ZkASTdKS9LsitcJhJAAJCj
nP6E8DWXTdk1aInMTmB8WQ3H+NDQHNafsDHwnzpNQLNbp86Nygpjp6gHY0kVwktmOxoG5FyORbAs
JfFu43Z3A3Ba/bnAcK+9pLnsoSyN3xYENMxpIqeuKTvVa+09ImnuF+9sD4WPAxAS/0X1A5OrxoEE
sxlW+8ZSmTEdiXmCb5ZA8PyQuCnq2EE3d7cW2Jks7IK8OsQpxs8hv88O2Y4pd1rFYGG21jLldTGG
97BmEzvynLWnluPgixGhmKyrnekof7nou6nBwWXx3I8Ojq91BIE8wSwVS5fIXuLuDtiq9kLIw866
z1uDKi0MKYwBqDAhn57RBIvSYW23skAPNTIDYoIAfEWOG0HrxZcuR0nmY+57Cg18t1cy1L2VvCuc
eP573evrEcedjK1Utj94DDxKf3jU0Dqoc6W5cDvVg9OtHMz1oHiPiEdwqYWIjCdDWMM5d3cw/RGd
Rw7Y6mHx9rn3JHyj5Zb0pDFAI0Wa85SwP+dTj78Fxw17JRs3Ks8tdn3Vyk/A+kWzx5hCqKtZ6unR
EwtiUOlkgrtSlgXLsDCb/Ls7Z0ltQdHluF1P8dJbnyAYIry8lHXmwCxP7fUD9ti5ucOsXOKZkk3D
45rr/2LvTJbjRrJt+y93jjT0zRRAdGQExU5iM4GJHXrA4ejx9XdBmS9LZOqKlm9cVTVJlSkRgQDc
j5+z99pICWhQLmAuwEIqk+8whSFmifTIY5w3LMsGbrrHrEyArqPZ1a/wbcxvk4t7kWCIssFLPyxN
+UissL7XNNo7FyTUaPn9xMcybgtNWXKeCkZpYWVN/Yx52jVeG4FZ3hkte5faU3ZlLytgxx2tvg15
147lXdUZJplVldbfts7MomLwSKRHyZorQq9oYBNw5os8AhRxjEYES0y+mY0L3k4jmgq/p8zyDm6b
AfjRqii5q9W4eGpplalFojw67lxdyk46Yt9khbwBOi6IHSEXjN8gcqt7Kn8OicE8xAg/Qy1q+/Et
05f5gfOs9VLGJfGx+IjtYwwUDeh1Ba2Ii64tsv9W3X9Z31Zx1f9ddl+k8av8uewGavN33W39Qd3N
5Il+tr62+KnI/6y71T802DJMi1wXwxn6HPU/dbdu/IFVi8qan15De2r+p+6GjQM6FEmtjqLHQZvs
/pu62wHz9fOAxzGo+zGVALBjZoh95SMoOZVQBeKm3tAj14fzkhQzI5AqApZgbKT1Qo+fxGfCzlRn
rwiOxkHdNp16xlw1UnaoMbUlSPJhzi9ZpIfiLLIJpnxJCA9rLkeXk6WaJUu+izJRLSFBMdFdIVyi
uCb84c/W1CVPRP24J6+ryH7uLSzZgd02xlmvyjp+GnVtrZvJJjtz9a7eoU+JtkUFSIEeXqUW20gr
1QkbdCmdhQaKmkMLm6UpJKGscmjpHLTdV0kXegBLEYEQ0RFALxus50igrbhKlrd5EbNzZD3UfJ22
ARV3ZjvZRiA2ijcTmuyRHLuC5KndjA1R+o1lDeorSQpeU22RG5H5wZZTuw5jBzrW5r6kZU7xlEVT
9OiiTmA1smaiiey6Nyj/hx4/FHOTBMDBuuUYLGRW9IJMCAs2iXyz38wRgRezW6nbnsC7NqBnP1yT
CjnmgdrAOaBdOSaXOAYscFy9Io51baYynGAwSF/0aRSFnMlJSIjqVgtlJvTrdWi3hdVvnkc2OFem
E8X9rGEx82vFyy66WSF1gvq+fK4HqpKgm6rkxmsFuaRT7pE+I6Fjl5QQj3SRCIEZyaxPQ61Oy8hX
hZQHSnG0VrmnJ/SrZ9UmvqyOzIu8SFpBEhEuoNDM+gdtROse0Bb+AsZr3OR0QHcpkyRIGToxv8IU
z6busctKghbAd2jV/dxpyR5OjFeF5eQs34jatF7oInsaZP7RrolzV5Via5gxWSsa6rINPk79hryo
YYWl1DWQCKBe3Ct7JLIoZCId17fF0JGOaDm60z/GjeS0x8mDEJjK7Fy4iSQdzka0A0PdGt9RzcNd
8BErtsuFWJJ8ZqftREx8AtLxFQWAzpT3Iq+3amvWt8tsZedmI73Qyu0jHMbT4nVvwD8r3xPsTnPU
FD5RRYeYBKOgUihuZEprV228bjO56OTaEbt8UlRPmSVvgTbIjRvHatgLdfU/OzBfpGhC3Nlg4poM
XNAwWPt8XNyttKZdrBPEk3Du2+P8XAKRKN+6Qv1G3WzsarMjXgVznE/YfbFTm/44CS/UKGi3VNPG
HkTHTm+db5FqbIjSpIlJmANcTM/PZy3zFVUSerKoL+1U3S+z/dTYxXlKfvMyASUycVe9LoX5ohAr
RSDQpTIv+k3FYTUwx4Wyu85596NyQ1Wph8ZM2uKcJQBvRuclVondsWegLbSb4tCe1DC3RLNze+3L
0kwZABVcmBTIMQr8MX0a+L3Pp8jbMRY6ei1RUlSf+l1Vx3ekUJ4xbXk0G+dmhK4XjGnx6BGmHKI4
cBk79BfCyeIHkZRX6PEPSzYYe86fMgDxc7Y4hAx1QvkSJ9GebfkuiRWYEfFCIKlHWExLmN1XTkD2
dSvEV0uMD0rZMb7DM9d255xMir1V9ycKwRI2U0+IXt/Vb3amEc2HXDzQU4vFYnKm+WwU9jW1QO8X
0B82STzZvow5X2NhHAJZmPpGX8qJwWgFUmdQYcxQuS1BNA1Eb4gi3bp2Df1B78WeuMdHNA3DNrPs
FxrP+alZ1OKCnI1L+tZjSFAVOm9SdI6Uq9wRh3PlbLUuLhNbBqK3rmXLmWxUmfJTJ3icya9oyO6Z
w9Pmr61Dq3qbbIoeGD08VR4idNCMKrFt0103RRxuJxlt44U+NjPQ5FRhd6PRgtLUBsoYDwNQSCqr
XjbyzBIkOumpcTI4hp3HjZ6dkQeYg+ehgrRptkA7unH69lIoGUuISJMQruEzTtbrUrOaM3so5G50
xvuiiMsbWRtTUIxTwzG2aMK00ynvyMKmTTJduLIwwthJITCqapgazbEj46HTS/LzaBA90OnYSTN+
KsfevB1G8wua37DucA/ANSwp1jVvXyapGybdIPbWKL+2U/9S2vUpz9PzikkNy3X/jXHCQ0vkU8Bi
o1xMHdU+j1wRdIq4KlKLVBB9+kqvfdrSfjtTx+VUrwv9WOycnmAmDds3wCnOc7xRPuGHu9Q0d3mP
xsJOkLjVw4D6od7VlhcWs8LT2SiXzIdearVkqkPmpNYc2kVVDkNlAoWKywtn4Tt3LmSFLNVtHwLM
y1xNXy21Aq0wn9lmQuSriMOpro9DSoS11OZiu1TKFWc1+I4e/DNlgrjTmGdiaLunZBg3IiqnoKzp
RePAzQJgOw4Coea5Jv+tLEjfikX37MTmHDKSrs5NmSrUyg3n+1bf5mp8vfTUqA642HLwXphmf+k6
zkF1Zp3Zo3NaMPrR1nAjt6z2bO05DamIPo77XKlW17yp5NredjUPI9OjokYElQ0qv4A3GubWIK69
QBWlKjXJYVNnsqU464SJk5X2jQPAvI1ip9MASmk6z9QW7GMzPTuGXNrULzodZznJIqUg3yh2jJ7i
fQFpxz5GMKfr3Lo9ie/HNcTrgHawVKyg6norta90t6y9ZqsyjerrN13rnbo8NCwZOqdk+lu2SmBN
NmhBmsQjWHk+LMHamk43/TyFfLM8mmrTTQ4Q9Gpytd2kMlvSd0wYRivbRUYN7WWHdXlSdkncVnta
eYP+lR9PrwfyehT1TJ0T7xLv0HRFiJD6hAdfF6Fgr4C5ycaQTDfSsfLa2tOcopFHMpyxbWSzxNZd
PlYY9gjunqCdVSbP0FWh8x4S26UYIAgPJrlsbcPb7VhkgC9ZmYlQUU0Rl/fRjD8vBJTwVdXKsViz
DWXaaofezdWHqSrGoQuTrCMYkY3P0qulq8OZ404zHbNsdFFJRWmTmNdoZqMwTa1yWkO24ybbiSK3
iB024rHd6cCM6fqgyC76kKgFOZ9KXUUYhxqksErOh6VwXG6vwakdF04iHI1MEaMqIaUCrQta6Mas
C/nCRnORRFK2l6DSJIssThD3ivHD7KCkasrd1HE2DGKPo/RDpcnHjo0g/arFJKzcTFrWxQf8vaJ+
Sk0e1A0l1KVU+oz9ZNEjR24jwpBOSasYdUjGzzA6bDvLmKArQEYE12rX0hdYWAqKuLN9sHpR/zqM
6pxejhwZu/uuLqfyEA0AzsKkoSzDPMJNN800zemJFtNyC1zdtMH7KGP2ZXGNYiY1RUpkF93IFK2i
5ZDs8rGkB5aR4TfdVYhJriEXxQ4yFluTG7sRQH+IDG3Mi2SYaEemxZyOu2ricI6JKOvaM6NQ7D3h
Uo2zSyI1U3m9TS1EYF6WG6X02EAXzUPVMEQM9caEiobuX1qWoTDgPeXw6XQvbn3QZV1TZvRttGT+
IueYoG5kk3lx0PAfmd+ScdV9VKOs81CUS+ttJofOOjdtcOmyGAuhb3VKGsu8dF0gFVsSYmWsOaac
jfFTF2dlh/63t+ZuJyex3Olklj30xI5Tqxl1IT08662lo6oAPkyvKm5DMZV9aMAMOnhZaxGG3CnH
yXPqg21zmM+HftwvJgNZpXWaa5T1U2DNjLJ88rvCjtt9Zi+Lc1wmV987hZWcqS7LFt9S2XhJ64aO
pE9GA7PN93YTsY+hrjl3C8TfTlS0WyO169u2UAhnVmn5ubUwTwoj5e9d5vRnWaJk37LJUY8KHLo3
CFdUiQ41/msRqfabFEQM+6qjK09u35dwd3nLLxhlZhut1C2flMklbPKKU4NWuz11T6pvE6fMtrnR
qk80cAtlDaOb9lB0OYA03YUHk2fdV54EfBUfsHsUKHXjXjbYwZ44syYbgbzBb+o8209TTfB5y155
kAyGt+SUPSm1NR6AXBHGSx8tBVVEYwjtXkbCIgujEuf2IXZNdYut0Q16vbpn28EjNU/ing4ROY8M
LwOGysk3Ad8tdIvu3OvbLjQK6IJdLjierLLhrdez3vgVUZt3oKNlKOfUCROOUAGgMXM/wRpF9BFv
Wyupr8axuSTfvTyiZaLpNhpOkLvs5SiuMpQ8iKFRn5CBq9MV+Tql/dcIHcwhU02UEKW9NWO6ZzVj
kE0sVO1Miz0y1ps0fS7lepB1yvpEsnHua72WhXnWFjdNjNMPNyU8Z3MQd3wTStTZ64ddXQ4zJ8nM
PsAiXC6gR4tDH0mHLz5MO0Ofp5Bv0uV/qq3/O//8H23Vuv7fnZhdn1av7yagP/7CXwx15w8QAiYg
Ac20WIJcly7NXzNQzfpBQ8ewDMrGYUr6nxGo/gesGRyLuPpw+CFW/nsE6qwzVf6U/3iwdQAH/JtW
zA+f988TUNxuTFmx1uDYXz2La6fmJ1tP1k2orMvkpNCd/j7hL4Jc5rrDa9Ytwg7VtDQvLQ1naZhL
giU3bYn+8DxlSvRkuX05H/KuHT/DFb03OtF44jOtljjMHvyPPtb7z4R2rVH1qTgt8yxuykKxHsQ4
E/ltm1H+yAlr/OrRCbi3rB6y4U+/3C98/u+Vx39dmu4X94KaGLjA+0sXo67Q58lOlciUbexV1hEF
MkZAPVUvu1lLnv795ZhmO6sBe2Va0Iz7+e4b5QQWoshOrllk1OHogJ5566vHyAXOOTAHfPn99d73
3f78ej9fjyfu3fUy9jP2qpOmLxiQclUc7KZVUdvwj7+/0ntB/19XwiCKY8vU4W59EBZDIEVdv+Qn
pai6Ewyl8pAl8/CJhfJXD8rqlKEr9sPY+OEiSpt5PfaLEztPjYIm095kk8oj5MzioEdd89Q39hjK
wtY/+XbvZdN/fTuAHTgbHQ0dw4f72NKKqKo4OcV0KgnUrUxja+RjfO0ulntdTf1wPhXeEJS5rVxH
Wd04/v/H3cUNyCNqWrwnH94Qz5FzbqlcPyd4W0hKKbID5L9/F3BhrlRzh6uwGb9/WHLLRSxV/8jv
tJ57dVZ2mrpkV6Q6Jyd6Pd3l77/TB8PQj5sK7gInDQwULvqR2aQzNMFlGZ+ySdbn1FbKfZ3q6SXK
sejK1ZXpwZvLdofYmSFFn6vtFhMvR0F1rOY/t7J3ATY/o9F/8ZrwOq7/5bU0/vHzDtXAChXFp45g
YXoyoDoJCWR+4ZGY+vsv/Ysr4UwHcg2KEhCHur5GPy2/vWTMWkaIoEC+3xvEdx6kRwbQiMJy//sr
ffA4/Li9xM+gwdEI+0Y++uHnLBtWMiczjqmaarcdt/LREbn7JLx86c9GJ7ZRUyWZCKC5598jpffI
yc3E+Ikf/xdvjsl+wzd1TfQ7Hx04k5ValbC1I8yvufAthld0CnvzJAhz3ZTMeE+zFpffAMiUh7Iw
209Con6xvpsqyy1gNdtahw/v73e5JBxRDONYxzm541DKt/SKCXLPZ05SWhUf/v1NZ+QGDG9VOqls
s++v13sm536PJGDNZtAK0RSbTu94tUm0rNPfj1jGjhL94l2quNpeiSrjTmZd/8ly8aub/vOn+PCU
sdBHTk/osJw68UXH6k3qa2QENAvsK9Vq1asqm4cd1gGx6wwv+eTJ+8VWwNFUtVbbMqvIR+OmXeVJ
Oi4aPbByIatYt/baEOufeVl+8SaBpliFYaic/tST/fwmdaOMVCG0oxKp3SayBn3XJaUatFrVfeYW
+tWlUKXBFqFCW4Vj739UJ14GxRq0o1ctmQ25cXYkXcSk2yrG4MKBTmImQWo7HlJ91kP6G/nRypSG
lmlpNbfOWNcXltkYFxOJIbhQLAm69/fP3fouf6jqTNOGgYX3cgVlfXjs3Kolc9SajhoTmOMoW3Oj
VV5xiUjT3s1xMl0vjoxfwfyJzx749d/8/sowrLDNopCgfNI+8uLoe+FjUOxzZU7zL1GRQrpNzX5j
D3a7UwmTCBLMRYBjHZRxVTpf8RnKA0KveuvYsop8BFjjJ1XCL1a+FQ7J74TByaCk/LDyGQi0a9e1
zgcsHdtozvsTfhvvJi2FHtpOEl9Lx+n35G4gF9FGDa6FNXz7/Q/yi80NCCH2PIywWMyNdVb78+OZ
gRzx6so5V4y0PTGUd47QwiOS06USSsuprgG9mztokvrZZA4SyYpRoZshEeiTD/LPh/fHnUCtzc0A
lPShZkJuaAz4Bc+jss1eIhu7e2xNBy2v7LAfGMMEMzz5XdzJZk/sUfomjAivlvSYcqGROCSqTRdp
MOWFO87mZ2/WL54enQ1qPSnhZISM8f4uaalecgONc0tPYwWZfmKF/TybB72f+lNTfo/UpUBLyFTN
nIZoM7PiQqWJ6vOo7shFr41h5qD291HuFweCXxyQsKUaGtA+PtY6/H7/kWKTFiia7XOjT2kcGU4p
LpcUdJroqD1iIYrr2WtJFe/b74k+1b7r1h7ttHq+SmScGJ9UJr96lvk4GDBZ6mCnWqt/96eCQYxt
hhzLOI/J9dxJQJCaLyfNRFQvu81Sd+LWNOf6GgMlSWmiuqAvaP7rxYU7sqKHLG9dAc0PrxNCJ9NZ
28jq0DnbNC0QnWm9miODNfKHfrblYdTahxwl7ycbyY/F48PiwrB9ZfNR+67n1fdfPoWhrRaOdp5V
bbNHIZTuhrh2to5V0ECWnvao4R149cqEBTlX0+gwecWBVAqT9p3swrL0uk/Wln8utMiQuQ8eRFPK
1o9LS1EpKK2WjFlkvXxXpcajuswgu+08Nlvw4jbCL4cSb29Hsg9//2j+c1+FxQPvDNcvxQU73/u7
oSSjmSOMPXc1kV0jcZ93aLfyp99f5EOW9Vo2chU4EhprKPf9Y8VkpZ3QYYqcL85cX5BgMSC6U7BV
yAE3c+eY24LHYZcVURqCWDFRAQsCyZzEmMKiN5aHujOJGKholG1+/8l+cevZalTPo3Bm0/+YbFtE
orAlH4y7o++nWisvStNDWsh4OoDJNflzHVUBL+0nS/l7h/x6Q1aQzpo7Z6sIaX6kKf70Buad4cJj
V85cMpkKJlkubhsxDlW1QQMmUqbKUcwDN8bTZ6e+H8e6988/Z921wqGGZ4P9+JU7JgfmgsGNwUp9
NBoFYdWYdlj1tW8wOIegs4l4KZfpKh4a+3wcpbW1lLndKhwncKHI/FI2KHVR8HU3jtl88bRquVo0
S57KhmFfM8TPUu1v+zEzzgjagSYlGjKSJHhzm3/8pFb4Zy0O0MnAdb1WCxxlP1SlWB0L1lTnTG/W
96NgohAuCWIBaTU4bLFJxVe/f2L++cKsF3R5ZDiAuLb94YXhcSn1xbTPJgcSfty7zTZHwvfJBvuL
b8VbqeoWqqb1hPPhImqa4YhitFgqWnQ5OCZSlaaKURxoWjETNJwoN7//Vv/c0B0KPdRZvKDrerz+
/z89j1U+SqoOedZhGwi9dho2RaLZW8Wq9E++GqUK/66fH0B6VJS8tAv53fiCxocFuKkK+uyFjT4g
N7stZjqQc22sVneM82cswelgodqNSsYigpULoTp5vxtnNIbqYLeRfdLRACe+pWAdUMd80fftrMsk
WKYG63RPhPQXbWzTMswq194VDlbLQ9nO5FjVS/mqTAiib2ZTxwdm9gLlaNsUxrdRFjkuos57Ro4x
J6GjJeK7NpkYBTvd7saN6SbWuEG3WDxL0TulT++/H33T1rILwc/Vc+btWm+r93qZB3IikhfVukIs
VFsUz12sL0dCDMc2rFzmtshJWjViw/V0gv8YGl7iS2B2ZAuDmC6iu9+aYpnOc4TDSLjrkTAyUM3F
WysqUiMS5E6vNc7Sa06o6ltbTfqVkeLfxH4inTGIdU17qjqtiKH6LQsaT9pX3zNMKfDcFDV6NEsi
L/26KpAYRKOanVc5mom+KFrXd5DN3tIE0JNdhL1CMIWv2umcqMd6DIgr1FK/1SeyLuMIR8SkRBk3
rwZU1TFOOzDCqvAlNsqr5PDztUOHHPnJZHs8wWLWho1TFZ22IxI4s7d4Fu/0vq9IcNE6guOyJG6a
TWNGyeLroKoGPNeZkwa6LRlOlX1kvRmJKs9IkbPvZZUT+0D6W+36HfrvhdiyBXKWms4zgSVdjJJI
cY3xvFbggYQ93d426MgGWgIE2k3oKLboOTihxPKTavbwAFZshWFruOO+bUuj9IkxSZSwNtKyDqzG
ir6UcjASH6J/ylRWSfVLMyqVZCezYTwjUANfDx5VLLe2njKWynEQQvJS2yLegHy1avSGuWAAFaGH
RtFhk0/V42PZQcNzny007WZQVR3PVmukE/FtRTV842UACzCp1qoWsGTbbQxpzgejNcoHyipdMHlu
oqfeStYfBo80DtF0zg+97shvLI3TFMTzZNwy+Unuk7aZ5CZvJ+MFL+iqTE8a8xqhie6EUVenPVkk
8zRzJ9Vl7VehVeMZna2bkRnTA+lnXL7PkyYLhF2M54XbFNZuSDk1+7Ibmhy1DLPLszTx6hSFf0YI
mtLC70FH7MB1Up18fhZ2ylS+KYtK9zX01LuUeDLFF85Sxgy249QL43oRaqApKziAVA6zPzfxZaa7
mHiXBjJv3SAMricDPZq0Rni6EgUc25iXlYFA6lgERVn2fdjMHePTXJBQgHs8H57sbHBUH5hFgh3c
IiNVmxnYbRl5x0cTAz3mJhvmQY3e6iHyyhwTchUXXwQlYRKkeKft1ZVsHo3CGxHtQNdt8JRaxn6S
s137kYXnZLPMSln66lTJc4xRC7pTfuRh1fqBkLDjTGyMXHXzMJZY8cORESyKn1p0D5HrZt0Xp4vH
a2vS9SJoSNtDwcSNjGkLuNG3SuTpiDipbkz8iKpwETGlLDfR2JOdJxtkCWGxEFznp8JVy7BLhx8G
B7U2/KG1HQz+MvWesX9r5qZYIpd5nnBK95jPQjHIcFq1PVmhUfIjLBt8k4DUpxhEG4UQrfHnxcn1
s1Jt3FsjM3PPJy1Dkm+E9qHcafgxJD4QG9lnjpHewRst2hvbTh0ZFpI2gd8hPjBolmHW2BQNIXK+
I9YyOwX7+TXtcysPSA+sMnreWI79Xqvmi6VUlq+GS1Lgamsp93FWLy6nulF5c1LTmoPRtJFb2tak
XCFc5XhlzxTaQTaz/IJrbYdTP6+Rdo2o6ysEXjL1nckb71RtGB8sXeon7pRFAlniZl/5AYbrOHLU
G52hsxEg5xnmoIwrtd7UZW1mG9fOiMOLjKn1/AmmabXV49S58TjTMrKtmSUErZHpR9TEy4OHwQOz
ApG6azYf2hs/t7RFJdZGqHFYpyN4pAFJaRnOJjtLMI6R8WK5Y3oysiqzgplviHYLmsANmDZx16aL
/jSo9fQ8OYAdwGEp5ddVh3VpZtL7hkV9vCCl3TVICq4UG7aAaoPZIV6KbLxy6KKgmBtLbLt0VK9U
eDQFrgWPX8ZzJssOpDAJR0pjYAy4CR3lEv4isAmUTuMeIWx2p5uD9kpDNrosGKbhc1Qn+7omFT4L
GuQFTNeotI/oGDQO13JJnR3FvXD9AaHgyLppRXG4qGrzNqrUiHvW3jWkE+HRqloubLxkeMGwEfNQ
1qHoYT2ctZY13ntja1ubIR2c4qDSD7rHs5cPIe9V3x1mS7Pl+Qwt4BZqirVRmt5IdsVY4hApsJJ5
vl5VBbJHLH5ExEX2FxW3OYjHch3NZ5PaaSQjO26PL7zMeOj7WTtSutC2B3QnZDDOCmu3hYcPk4cC
FAGEzFi/TgxuAG/W7LtwKkzZB460vOEgprw6WzLKCY0F70s6Mlp5tXC/7TV2nB5HnVr1ZxNeIZC/
qVE3gYnsAdv2KhlRDSSwGDGE8WgqZd6ElER4JBoYLyCVM3t4yFFqHEa9rVazHpySYBo05boiJpjR
va7nLy7Tshmqx+T1W7cwHRe3liYxnhplf82Ze8lCLl4oq3KyfG5tUgu3poPm/ESg52wc4sKz96jE
W7QosBoMFrTCek7wEV10iy2ex1TmDVmBfX5llo7yVBtePNBQqcwybBUU1X6HuFwEmlmYXTAnTcOC
42U3uM2ni5JVnpkWVTubQt/JxJcRbm6AJgVqMM4ky1kUkfJyV9bWlO8A9Hk9YRECWTlIFtC/oxUp
5klj/aEyRF/cXgKSH1CAE9dMpCuGyWTEbtpnQ4ChrjBALa2xqvpKIPanIsPAk/R0zzcEKPff7Dqi
shiaVNBKYyi1KWxL3rcNYmy0l06cbaVjJ3fIw+wXG8sSLJGB4oeItlR/MXtnvLIYFrrofgsNspAl
7ashckBE5yXkBh/puuritOUOBpFLNe1by8h2DtBeqP7gxBplkWtY94mSJph2bfdmWeL5ZqbxemuQ
N20dAIN47KI88CsXMRLpxu2mwQriZBDnnZrJNHQMOv7mnM+voCs6EXa44W+nNgHIAkAa2RE4+gpw
TOQM2F9F9CVhejNuvbLvouvGkjFhqBZBbdRZVtQEo7HKCuPWFUOAxd/Ttmt5fVKoFUQw4UJg78Es
eOWMc/JY4rQKO28xT65OKAXY4i7ZUdGzpowjFAl/TYW/ULxxWLZR4+XEufEnj3qNmy9MJoLSNxnL
78nCL3C7WGrZrHqWFsvQOJdXELScHYtMWu2yWZgLAXZku6GsTMzKN2szeo0StbwWBUgdYVZN73ex
m48hMlX2SYPlE81zqpQ2maAzArYMAoBH4lmnJFuzAFCyWVO4Fgrd3nvT2ka4wRS1ZR7C3uPnm72y
005eburxVnhmbAeV25koGvqlIttuiaybinjYryLhb6ESnSoT12zbPQyEmknfRIpVnpM8PC+B7NKZ
iI5htl6yuc6+d+lUpjSO+U1CW3NxiGYsnYHXjnG1xaVH42cQOLpZsN2a0LfOdO5rJaUpoNhLeas2
JU5B3LMFmeMD7egN/pL4TqSjdmJ8vDxCn8i/mV1lnCHiQisl9HG+xmziDkE9tP3OnnK4J5pYGsqf
eZhX9HYZ7Y2hvYXH5e0MRZboPnFF1DtDIqqsKL2M08TNueqdLM0gL1rukf0WEo+fEouXhkmLrBQ1
+lDiZWS4UV+LRQ63lRmrts9xesF4BuDnqTTr4WEuqvkaLSoS+srrkP0pU19XIdaUzt6zvEaUfrMG
ex1tbHPOGCZSSClt6UFEs0C1RFDn9CKLjscByBA+hZgvsxFtOzwY8RArfqbF+ssE6JAnejLEVmBO
4QYbXXSDJ7hGLdnO+QUT6eINNJCKFQd/3H2tW0OyUVINW19MqBusDgz1I3F0uPj20sldAi/1pkUr
h0tCwvRs8gGD+dTQTMQaTzYz9G4TLZmFTTZJ1PloqmbPE4UnPd9G1RoZuhRRGVpNFr/S0nKGgL3X
7sKiU6Z7W2a9uXNGNXortEE/WAYhWH7FevSwDiUuko5M6QO/wrhhfccCn+j69A2q2OC3UGO+wLYl
QkguZjIeDVcpbnBHOd7eadwpCQ1vsE9EgxLkTO3XjsGAJ4dDSR8/JbJV4wCJqI6hMkHQ4bfmCgVY
tauBO1ZZ79t6qVz2urmgq4s51YQccsa3JUdJupU4cgDfLsk40anwnIeKPznNY9Net0OhXZLe19Hy
13PiLbEzevdtzyKxFW3naD751YgChZ2U2MDjXrlHrzQ3bNUMvLejoZZvuVMpt03mZty73kkLyiVQ
fBiainQtQjUXHIsVZxOm7WIpAiejVtuUEH+GrVJa1ZklmdBupdVTMePVnFvOSI5caz6TMrutEms4
SWFl48aup8WDAJd4jyYosnZD7wUmOUnb9ZdYQm0LZOOmo5+pUlygkQRoNPUpZ8p6UuYHjNyNAbaZ
5OjtWGfurewSKbeYeuKvPxo2/xXK/Q8ytp96V/8ghRzTp1eZvlfKrX/jb6UcSUIOKUJ01NdOpkHH
9/8p5bQ/UCzQuuMKNECg5P4tlXP/sHhgUAAx5WTG7a4t+L+y+sw/DJpUcPhVxhWWuQ5q/wUt5M+Y
vJ+7XwSYoJ+g109Zwkf9GM3izoUJOIoNAa8z80qFqBsg9K6tgNdIp7XbpOKz0kdoP76CTzz2G3CS
l57lCYtc9KaztzQ15La0o6jcRv2iDn5HzD0WoiVqMR4t7EYhHDf1iLgIspxdO/11opckO8+MdGMk
qTGoBmaIcjdEZBJvW6J8Ir9QcsIqBxevux/FrvIKBNHxKBJjeIUgd9cO1DLiAOkn4lcatJ/8Abmw
CH0HiuRSV7zzkZ7PXWF0lG/0TrQ9Yvvs1o2K8hV+iXOA6LYCrBSVd1MgzDWI+d54lekGdtexgRDx
l91IVVS3YyooCpH3jA9dXuhn7MYpJ7us58RSs2c+rgNh1quJQewuSplQQp+q/pe9M1uOFEm39buc
e8qYh9uAICaFQlNKKd1gklLJDA4OOPD054usqt1ddfbubX2u+6Kt2iyVqQnc/2Gtb/UNHL02+Emy
8fRtxpzonNpO2fGoemALLUwPly7elP2mdxYs9IMu/UdPtvhNsmZOzAgjRP+wEAz83shAHGTgFvrR
gdLyXs4m0ZxIwLWbRi0MjjIG/C8zw+dmRyowBhIirv2e3V5qe5uxsCbcQb3fRcNojq+FmapT2fXg
OTQj81dKNI8VIIO/ZtPWqxrD1RuLXSE8fPcC5yMcZ/WQrIN/SoGevHaGJWAsTb5RoR+nXd4k/uAz
RclXbB6WcMyzU6bGbRfknoXwm1D3Dbk1/cW1VtafjOKHk1ViGPfMhpB2pxq89jjxzT0Ods28pxuQ
b27G5doQYXfH0IpbgJi7Scn5UvFPuBvfkfaXOwfvsBRh76dlMYBxdx1M7ZTZ7kWJgIImMXriDP1g
/YG9Zb4nmNIed5TyQX3Kcdjgz6Mt27p+2oUWkjNjY9MKWA+Jgzq2uc5oM21QyWFia7ITyQTgg+1X
cdHcNh23/a8xryzs2dxXZWXtk6ZiEOxdZ8LWKsbmwBSDUfFYpYyNF+UsL6TJMkz2Rc5gGatH87IA
HWxDs9PgQSFDT7/JXyd0itbnqf51bguwt8jxrse5QUDeGuq/TnkiUsStZdKz8xtr+X3rjdFenF+3
Q9p0NXVYtvpvSDaIweY554KmqHYnpEiTVYXNr/tmLA3unokwYz9yf91JZE81x+bXTeX/urW8LuAG
y4TLbYZbh5stN6cs2CzFmtgb/dft15Xy2upAeHmar9ejAagG8eCvW1O/XqCQKbhL1a97tft1x1KZ
cd8umgooca63cLY0o7vRkSrwHHJNt9cLu79e3Yk5wAJoggBbv/7rdk8SMf/E3cedX68V9z9AYu1O
stkfN8m1QBh+1QqiaagbWq01SAZbDRT1xqBp70VmMdfszIFw4d9rDxg/Z3jdVCRJQtzYXjBAgvWY
wb3ZdPa4p4xgJNLbIFRiTMztU4Bgjwh2+gI8Hj0EEFf2yaWAmWyHdZckC4RKbCAPgZlm735icvrQ
aZEpt4HZtXpU2IZHhTGVuXyYhnLMMab5YrwbMtO+7RbO6Xs2cTk02H7xl9DjXPG3ky2TeFjtFgiL
16O8kRnwk7DzZf+9BohzdKUiHr5rG3VZxk6/zbFrY3fVMvq8FSTeRzIy1ZvmQPK+jpQb/NZgnpTu
7PCyuUr/9GFJe1s1Q4N6yOndCWLP9PUZ3oz+vYakKHCqIBh87IyyywdetFIUxJoP1nJhalgtcaVI
MYkYtmEOYVRurLGsiBMGnFYFlz7RILSFVpsKuW1Sv8nvLa1lUhoQEZ9Fq/TwDFVyKpYb+G5LuZll
L85CNoBWU16yN3xm5RiBu3Pao6fp4lksGay3lBHSFFuaxfyaUSTIntCaBvrfZe3B/5oOTPGolh7E
GAO0iH7A/z3acdtXMkKrN5QH9ILta8/M7D7Bw6Ofmnxu8OlIBL9XD535tBSTW2PgtAB4LES/3TWr
r/od2slyl85pA29ENNx5mHL6NMaHMz+48wyBptHpz6/HOZuaE9k65sxAdUhA23kz/JwQCaa4OOva
qxiTso0xGcfmncYvsgrdiSNtEQW9f5bLcdxpxp8I9v/UbdRtLPr+SxXz/9ZtXzwtWfsX2MT1b/xe
t5nBb+wCXbSN8MaosUwqut/LNtP7DZUK8ogr4cHnP5Rmf0Ysm9RtnmFepf5stGFUIH3/o2zTLB33
AxBsZr36NZru34K88eF/3VpSaTjEc12VzKDfkUv8XcLDcwubdfYShlvTFHUEdIMtYpacKj8qgaHd
irp/MOx+iz2ouql0c9gO7XjUre4NfOMhcad9J3HXoLged045xWav00Sa6Rh23pyFdDLRGAT3OQPX
MnhJuvcr1SZl1tSR54PhfQN8+mUarjWOPdxOev60ePlw0WQXQ20owsD74XfW54TFcNMrNGr1cMd2
/DANxVtqB2tUAq7ZUH3Oz83QgDyznJ5+qX9OwFExhSdCBP41six1sZrsRElgR5nd3jRVvnM1eecy
MAjdzGAo1K0HxgGMH0w7EnbJMd7ir89G+eVY6xskmW1Z+OzTchV32vSzm10Vs0pkjr5+FGV1IbKr
3mgA0o820yPHK97Q54+Ra/WxlzU/2T20YduO3/u+vhuXGv6wLlmuBJ9OfmM76SHPnmetm94K3elC
71oIjQ7pkEIREAauiL52gEMbpqnQnhqstQ332TxgTleG9+CXbk6NVXShWBvBXm/97lbMsKrZ3ukY
qCrLqiMLgYQlAQpZo7w0ubrHuHqxKFRXAMHSwEMdsNsCUPPKkVfBRpiPQZl67Bebs3OVjBh9j4cP
HBwOCVPnFkuKHUy2e8TRW2qXHeSxeZOu93ZSna2+ZkJmHWUPxMqDBd+PxUMK2yjUUq2N4W+x5NC8
T2RCd5p3lR74JFWz7N74V1KqxdJ+p1VMX6fACrh6aqmdeFfYn/g6QPF2L+vqtqKeoIoc75regpWa
a49lD5GhSVKAbSpodiQtPWt2erJL7pt+7cpN133k1ayHzmwZPzW4B1SIrtpPaEvYcSzJc+4baQQe
PI3bPLcO5qKOY1Gs22rOkrCuujxcgKGFhYPDHS3TznXlXd8nPylnz+4oXpqywRHX2oAVHAbleQcW
3M5ic/I8hlJyibXEAaffBee8X/ZLHjA1GbxjVl8H8ct4a6B8hB1a9ddyw74Dy/5u58MadxXgB6Nl
a9Z22feS1gVWfgq/LMfpxvV8U479974KvkHfOHtVtsQwySAoYHW/tZv6AAN4jJaxeFWjUZJD001b
3RLPwMJ4G832VgkcspDs621a5UzuxrPRetTBHtlpuaXvg+Jc2RNbIuaPh6FAhViP4BhrWxkmu4P2
pBUQR6R0l52dtTXEq6BmKVVNlCvVpzJgizZkPGDt1hyu9fEE8umby5Q9GlS9rzFXwuVFo5AyYvKK
+TNoWDYMo9xkbCAZqmih2ddHb+5AmJKfjiLyg7E1bIwr2WCsoJHkbLcz39kH+XwNcF2Ym1bbrLrg
8O1AbOVAve6bRIuD4K0wOmY6XfGZqptpZEFO43iX2YDDK/CIG9vumxvmmpSUY+Glj5YJbYBeo7tx
NVeGtK31tl+VjE09zQ40F2Dnp+mtcoWKFyMxvqugf3TG5YqsTGjo4BwDdHduBfTtcJmd5rMdadVG
qtVI1VZxsDHfEzFAtcJQGd8jcJXGay/WOp/LNT12BlgzG6LJcTKaLQ+CuFOBdlrEdJJV8GP1pics
3M/X6Km+zvA7z9pX7k7BNme6vtXT5JK6ggQR82hPy4nekA7aWcYQSHfYLr7FJ2q1vRxKfbM4Su1k
a9VnE1yiB4A4xD16pQzsW226Q5F/W7SEXRlgsfajYtGQ0gaOjn8E4GBGImjc/cq+bKwhyroDS4oO
Pk9BDCECUM4vYfrFBwS9+qg37bQxZnymaz/fwKRvduN1vSW9RkWFnJ2YhjxepuYRMCEbogdCCfaN
ArGYFlemmF1th4kxP3Ck5SmpDmvbc36PxjQ8L64pz1pq0oRAFxqbY7YoqW8YkkhmuPPKwsVW8Zib
DvdDjTHcWMUntKIuXMCnn0s3u2hiTsOpGiTtScYgnvlXrHvpRdXvZtnoEUiRAhzvclsttvs+jeJH
ng4SbENmhfbg7BFd7rNWi9UAOC1pV5p4tRky9whhIPSM/FbL8+cVYME2m+pjqZUHQMxoBHsBDwV2
Cvzvjb8MX1CO5gi8wslN/ORguuyM5nQtWNkQojk120bnjunGcz743/orKvxKZyzVD93omDsGYelg
1k787CxS/auX1TfDS1by7VDAZT0PU+tUdexmoFbzrGFXCeYvRmEQBw0MViktY9PN3bjPMhSEVg8G
ZRjVgz1BFMjXuCWaADZn/17quKgbgwNAAaCPpVaV5yDgBppW9Zp7CYobTxrGrpM5/dmAKGj2kz5e
+tWJCw24G8B4fW822vqdTIUX3x2rjaXItXDATm8szZy3zcDWeHYwGjHWIAywzYqPvEinGEFSwwd6
zAS8OWG0lJSIUtx8/NAzqz6siyr3WmbjJLHN5fk6+Hhdgqa+10vUTMvkRb1zcdJ4cRz6K7w9YtIf
Lc1+qZtSPhX6pJhjvDTCGQ5t0tlxRuAGBRKE+bblkNVKbwDZOjDDUMlbINlMekLYm1RXdWR3DKKC
9jjrsJab7ouNr3WTMACKYDLiY1yc94K9xNR4zqE2NB3v8vBiLi53mfeAM2U34IN5sVOScZxeO7NG
bTYM6pujMqjqrc6YIiG5LSv2gQeGhPTC/WYGz5C06QUy/TEL9MM4m3T3Rtia2KSdptsPnPEmBEgj
z4hSaW/qgtEv4yK7cp69/ArWvE61K5rQYJMo5F9AgGRcTbkFvEHsl9J4qgMbdG+t4MYz+hfJrC6s
fncZMg8u5xSAgAefqIOP5W6Lq9ppaW/0UdvOaRY2Li9DkFz8bHxk2/y2sL0MINXXFfronPBM2/4m
K8beBvqztdCiAJWQy4JpEzA+ZAt7lfHdGiVLZ2JXnEqLCog5sG+/TFntWvOm0X0QV8tmIQuQCdLe
dkDu5J+VKU4rrBPhjiRSzdRLKS+CVyOaSnd1Mu6THHJuZ+4qX6JbTePRdY/aMPg7Ay0NohmtjPMl
RVRkrw+4Am6tlkV/WauO7m39xoBA5ytR9KbsYvfdqJ59WrXIhuLFxe5exobv29E/Us89GTr3mVzW
n9OkznnXFrGj2B03cs/K9WDl5oWHmpIvb8N11TZuFzB6d7dVbe8nmZzzsf/o5QO5zo+C1V0pk0hY
j21bvU4iBblk7MTgx1PQH1atgqSlHTxa+Y4AjpkQmYjUQDOaFbBLoefxLDuwYv3ysy39707FVcXZ
ULrda+v1X7aenBw1Qq5vb2Re7ZRJB5nbu6w0N04udqWjfkyq3rI1OU729Lp2+0BPd22XUs33sVUH
N1Z5C134bVrMG5ne6PYDUan37RycRlJmidOJfQASPSxhV2f4l0xELRscZO3cn3qb2mZJx/NIho5L
rUuYDjFwgU/NJJoPszP3rtQiUZ4xZScMtUixDHw0PKLhnwF79rMpebCppu2bxfWoqIJz17WX1urv
cSrFnB9n1+UDSv/OmQEM9w+WBAgJM2AKzepC2v3Amto8o7+Lhh4AvNK4TDqdPGEOnEOwvM6THidu
9YLc/2xTqDrSOHmm95zb2Tfsr9dElzzdLsYQVgaXVj7etQRL5KlTRVNrsdvNxv0yWhdv+USGF4H3
26wzCVKNr+FfCA5jEzwP6I3CbhiPS6/Hs2n1u9HS7ifL+NaJ797s3iBF/ORJyqN6KB/MtAUG4iJR
pBlJtypTHwgJg60vytisbPvcLMLaEZe5X2fzFl72nXLXLWJSZAuSmXkyKqJXvC83B4Tfj8tzrgXX
jgLkPtcY6RbhNAWvM7VSwVWmN9pN1XgIVb9BSNwJrUTFGuQydO3pAQJKxPDw0s3XBeN4KrkDMw0l
l31lioyzc0jWBMiv+zpNF+QV8HP6s6X5jwEhD2WPvQaSlcGxx51B8uRoim/j+lEi+3S0r9U65Zpz
p6MY6pj/cOzdI5Lcy3U8t6hl7smI+DG3eKB15xlOlRM69rJFnQvRRF7hZbeOyrelPxwRAG2XXPwM
jPZ+RvXRiu9m4X0hDNyDbjml8DVuU8PZZCq5CJJTNnKyjlzadGtIOgemTmXB/+Ykzo3xYORXVK37
o4HTEWayPWhkW4Sq8sxQU/JcCW2XgyIiknUPSO6t9LWXXrik1xWIKHWwxH5PtCHb3Peqhnyi0lsH
2N9m1ThsYOixl5akDhRZ6YdJo7YA4NKwVJOP7FH81IphI8yEXMFGfyg13996MMY2uQf7xxuUdYCe
hBjKa0Or8p8Skb0KhAGFnMYbpsW3ouueJ4B+Idh0dSS5IgmTxXm2EVCGYzmtkWUVH4OwH6ERtbtm
KHH2UEtamPJ3VKbfJljTgLq6g1YzEh61/jui1Ne6bJhTSmTDyDdgr6jis6ZpZaE760cyIrx4Hf1x
k/vuR6raB51gncgY/bu+KCCgJ1fNQisvrJDYh7u35COB0ylQLQLw5Y2SkCaZuLqbQgYS82j6qrkc
A5q0673nZ2pXYKqCXTuvO51FVUw0F4IbUbOLDWYVsg1pjpXUC37kefJiENmVdV5Dr8LWl39tvDDG
hbC1UCCjGIn55UybHkTkRjfh3YKhSjcWYk6WwWuo9el9VQzhrMyHxhfXfco2yaUAOam2Qdt9WR5r
4x7VSNUaeEHQIm9IRRdxr5Lm7OUmzURXgOTyOy2ap2WIIW4HodsixssnGGH8SGfOh8NiwsIpUqqV
uZ3vhqRkZuNOyQ1yTlmzO9HMkz02TQwOvdsUAVEQuScM0NAsmx1ANnAUYBu5Wi5p0T7JQQp9vYgX
Ainz8qrJ8G+URqMkzaPr1D/JXNlYS/0GfsjfEx6PUqorlLeZzemtztVzUjQHzUaUhzLnuEquNjTL
4IWtG3PiMZ8b80RpChSdsyrq8VmU4pr9Yd8gcAwOntE+jYB+gy2SLJ5xpWUHrpZa8+g80BLx2yQJ
c2n9GKpv/m5Us7Gdy6naBfTW+PGYwcyo1kEbiyw55EWFIlRfYdz3pB1tUIleT4/kVKTJeZHwPSFt
uWFaaT11nfkMp/9jDMrImI0T2Sm3Nk+iL7P3lEet8bSn3JdeZIhyCzM1rPomzpo+ZS1psBoZNn1C
gso8cC0XCCk3QMj7EI7UFj/WxhzTvWuoU9qPKWDrJRaGNkdjy0S+dRrmuNZtQalWm82xV/kXkSzb
3J6OQW7tpzoDWPlRucm3Wfp3k4I3Zzrx6JtHrx8308h+f0Qkkk/yLQnyUFb1R1+q267KTtXymnoj
eSfLPQzOC8vE78itbkTZ7R2KNrd1who5M3iKe5+QOitfNlgtswi+2Q1rgTsL6a2Q4106vUB5fCiE
325sCOOOL74zVbAPHiUxBWMruWI1mxGBa6UxDC0jroolv0HgfFRJd4uAc8NiZTlDR7xUZnDPawkk
SD7ZaVJxnH3Z1H2rNb6oDIlTJa/wlPyBlWRwO82F+9yNvb7F3RBBwL9mCVgR8h0w5A0hYBrnbouj
uSCAIuGe2ig3OBWy+DbJlHFWp+ajzPL7xBLZ1tHREJZNdztMWKuNcX1cEY+ERE4RW6u9QLq9pHPi
hWZrUl2uNmq4vvuelpjBN6bxoOFhpCKqnhFob4CCM4KoBOX7GMTlZG5YULKVS7OfsuzbQ6Kr4NwE
YmGUQ5hEXOCl7/PyDq8g16JPszvCufOf0a5+MwNOzgla0ylZvQOs7DODIbZsdeZyMVgIVzyjyHem
TpFjiqIct06aHrI1o0G0vce0mR+LvPo+dZTU/5Fh/EGOvloy/8U4P/+4umC/miH/p4//Y5jv/MYy
AP6NYdtoKvi/fw7zg9+u8ePEZOqmyx+Z16yUP4b5lgVV2sVXpWPuBySEA+mPUb7BbiC4wqbRX/z+
p/+OAuOvc3wPn6NvIFvF+kaqNa6xvxnG5GLVMoOHtZkn7rVgAIq59Rstv/OMtH8Egzb/L0iSv1qr
PBPpCE5XWNV8CxCkrb9Zqxyu6NKdMtpc1KdRb9haJCGhTahZ43/6Dfw3NuO/LylA/6AluxJAmM7Y
sLa9v/vGbL8q/AFyJmRoMzW2lWA2oj+KgGUd2cJWh8MQ8/xVHrPlRtRB9kR+zZK3MuK6d7kJ0Iln
Q5lDezaKdE+6gkXooqHkD0va8zUAbuWkJojLu6lcS9x6GgzQhMorj2TrlI/j4DtaXPkz8THa6FbW
TTDnVXfIMEyw1TbEGIBnrI32cwZaSRXXKi/dud7q8hsx9bnt9k0uGTGQjSWrqC7LBGGc7TOAk6iz
7Vs6/VretVT55hZE6VKeC5HOn6PI5anPV+G918XcokZdU+8uJX7rDCObhpbhah42DrRHltcSMV+E
uAUfX8g1LweHfW1ZtZeq0JNzC63OCqj8StxQ2UC7tEQ4bx1Gpsrgbr1xag+FAPazCjZtprkYiEAI
d/xgeLw/03QyqtdGywZw5EojaOs0LyMYx1lnr9Rec+pq4+Rn3SzIN8D6ybTNLo3VrZhXuNJZIp1Y
txXZteE39ryrWtwQeCfyawBW1I2iVd+7rFDd2Um1pnnyVbsophCt40wBvDd90p89NZeAWYWJTQE5
XJ7g59r6isZ5iMlFbxl9uLNGMgNAZ41oVE7aTgVopXWJdPBYYGoSHoTTzq3lPfrZzqsiwaINyQ0B
czVrhdq2F+Jj2szx1jtv6IymRLxfYG2/oNAb9YeEaIX6JS1gYMrtIpBaRHgalXzH7twyLQkGf1nu
+QYQOUSiQA/YIJq2Zd+FjshaRAUdBgU026bhLN2DxyKmvqtzzb4kA9a/WBr5RI9ur/1LR9Rnuusm
CShc9GarRfweXQDj+RiQhZr3ZEW63IpltA4ks+6nki1/ODPdS2Pl1f3nNbto3Q4C0fhu1YWVPo99
3bJk4F/TaSMWhuvpBecgyQUTcF3Eqvys28hsCjwsHdaBkmIl8LqN2ygiiojG84NdEjj53lISKQP3
KmTapmZ87JUTRS4LO35gDZM364cyHCWOStZOe2u4lW/dVNPcgaZepsyi+EOiCqDIXoGhsg8nDi/p
uuuHVjMQI5O3wrx1tRJ4MwFTCpuEjc3CRGVQljrAREEvBE3QFV96W9nlle+8pCfpspMHB230Hyy6
nQoBeD4fsGnb+lFoTDavdTgT+/XYszAYYLaRw4HqljSIFVElak7NrWMk+rhGhnKqp50DhCwlnCoT
xk5KfWlYlGJWxL20iL25SJfkD5ewkijJ0V4hmM8cRiWk2rUbtniyjOtp1EPVF06zZxvr6nE6NKwJ
kTQH+taCzhnclYEI5F4wTHsqUfem54QX2d85nTkaj+ls8/huNeJJiue2TWZ3bw2zYLVq2Q1iW7iu
mnZ1PQSMvc+u36Cr1edVy/eLpEcmEw9R+kZ3cx2qbJHBpr8GZGUHjaiWbkfXkf1oMCITGrA6NdLR
CkkGCp0svXbilFxzq6+PuVFNWey4QlMI+5vuVELchK64KmfaTvXoTBHODYZL5NuN8yNPpfKiJXMy
+xvTeuZMGBerlGrHngMO61fT8+k6dz3q82JlFmvaxkOSGatPDerPS/sGnBXTx6vBXPcKNkXpRS+e
RrXIGwQnNh5jZmHtsPqj+pES1Cw7P5zsBLz+x4SjMbdSZPKTZqsfs5nJuvuPTPXPesfBt/w/10fn
96Udhq+/VEjXv/F7hWQ7v5lgtJjyONQF3NpUKb/LHfgT3fCvaABUqNckdoQQf8odDICOluvwN02T
lxiAx3/VSBp/Rn2BzhGpKvHtkJL+/4uk6yeGIxiYOlIMxBd8nX+1g2tMy02rZPiEtyfbFY5hEdOT
lbFTWp9EwtT7f/rR/DeFy1899ddPR4wH8rQrICLwdfdvJZI957h6RoFTTlJOlJwTbPvp/f71Z/kb
9uSPTwMWDvgB3nNShf/6XWWVtnZaNaAY7wJ369EOHMuEkGKLb+u0FCmMVCkb1l4MLtiw+tMtcfVm
9K+/il+f5R8C4N+/CigfBvgwZGfB39k5xJPr4ywUUXeibz+KSk/vobOuoBF+toSA/pDjhMmD3Ohj
7bLDWI0MMD53db9t+lLcuVgw3wgHIdQZi7K5K/CIfvVTXd2PDmaL0VFFCMKlvMmlRjfHoW+cWJcY
pFaxKvOzIPFjOC82CQ7TTIWi0dh2mU72BD4c1G1WMXxyITjZFuMmn1+5Mm4ZSHLSNOpt7Zc7OxDJ
rSuwx/lV1sZMmNWTh8MSw25f4HPw6zU0PIV84ddP7j/Sqf9jXNVG/+osqd5V/tejhL/w+1FiEdOD
OAmmAlQRDywdh8zvR4l15b+acG5oCHjmHe8fzZZGI+b6HCQA9EwOFPNKmPhTOWVAhyXwjdOEv8Rr
aRj/zlEC8vz6Xv3jice7wtPu2bplWxxP/q+v45/hEnVCBPZqrvOGKGevCImP7tYboijYBpRJ+5w1
OkMSvge1zXy7j+fKdw7QUeRdjpuW6b5Zn6TZV08uNXA8l1rPkl9foyaF1CYDg1WkSzGTrhL9H7KL
4Uin1R6EGKjbQZE3qrvO1E4Ycth7sYeoQWN1a/IwrM2WL06wnZzQ46prXOEscE3pC18J6gmTBIGK
zy4IvxwUuqh+dhCpNwxtA+a0KYXRRitxlKllOungpDeuof3UzOBlbEsSJSibtMw4LLQym1kx5RWQ
mme4A0eB4heAWd5u14AZ2QSBeyn75Knr3pfFYneTO/vRZMyd2i6fv6O8qcs4sNrbwdbseNXrp9mt
dqloMNGte5GwqiyGCPnqnuVaGYJSCraot2GZZ9mFeRXjN7lGyF3DMXfPtlZ+S7QtlAME2ChFjSp/
yfBadeRRqCrftqUdIYN4S1yWOvXgZpvCMr90KbNXPaWy1smp2+O7ReYpiFEaIWgcKDJ9AlKCcA4Y
pau03i91aZH/kZUPTc+Qrs0Bw1j1qQx8bavh3UVIRv5YP+qf1mBn0eD8QPZ8zHQS+Oonhz2BU8cT
oLUA+n5dKfWO2R/tHKO6B9/ob1FBH8WAiOiYLEwlC9S1IdQramLVHtRgfOeJQs/pTyczGB4as7kR
CkmqNZnsLUf3bm2Wr94LisiSzSGY5onaeGasvuzLAeOtl5RHNWY4Ndb6R56Pn6ntXFaXZ4lgbayY
VH9FrqFzWtRPpI0k3dnNoXYSFnmY6AEoWDHkAlwOVRVhSy62fYHSvpxAOLNz64tLoafgQAnSYaa+
3piNZ+8Qguc4npKH3q1i2RibqrCQESV5udeFvJUKwbVddZ/JaHw2rR3BNTtYJQB2DxsA3HuuLeLh
oC0IQAhpcUfww5fMnXujX3+aChM6qXnztjUYofZWHJis79aFjZVgBdzI/JtvD98Ag9/CD3+0NT6C
7oKV4GJEpklAN239Fr7noV27I4m0tA75uvXYNLzDcvuwp+k7CrSyxCRKOjUrNhJcnoKWaaTPNFGr
oHJkxJsmw48ULL6JRsvS3ce8n5u7Ls0LUvAatNb6aBD+Y36WmWUeMw2gD1GDiPtaUNKFVh270nk3
lbXt65Vnh7nocggA7k/53ZqeHPQ3ngSykvubxdgn7DdRl/xwF+doJsTTj0e6l9WY8Zw5aTRS2/Py
M23PaYhrGIL9zgIqWK8sfhnPLHP/Zlg8M8pHIlLzLigSaZHcI4p8seRjO6OIqPEi2sRz5XztvPIE
C74rewf0JfTEy+S7PzKkjzAlJsgTOOYYzWD4TnVrE4y4ZN/UoIyA17NpNUKjYCjAvin7IiXRvXXG
jNUsHdSDTxO4HKd+rTCH42t1Pp1iupKqbE6dotwwwPLtQ5DMevamF42ravjyMMPudVfazcUzWOK8
ApaqUdrkRG4eg74z6hYBEREUe+IwFrZWg5WUJ8bQxHthE0/NSKfUZMc9ZRlf1JBaH72o/YtO6mUf
GZo23bORJSAb3aw4zEWLqNRaa7zJQzGTaQv51892WWdjCSorlBVq0UW/Y4XufqY6mUlh3xTMOWTB
PvbkFCuS042LzYDJbl/YrPCbqmM5mlrFFEmU8vV2GLWqiFfuG4ch2jhvRCfA0GxIMtQZPVtVe7ea
Dnkksvd3WWWnrzVW5mSpeOF90nSNLGUGb0/NOenlgQ4uIoKh/I7er3qXq3GLWPRi+4V2bmVjPZGQ
mpKymxQ0Uu7yaBloVeCUDa9t7zcR9qhnK6iLMFfjj8C2xX4go+FiDBOvDuao3hGhH8z7xuyPTKqD
Y7fGSKvIJytPg6PONsuxgIFCjdzMxWYyEvo2FcUWTgk/+PZOWThFgmBXskDtNSPUiLDZctIue7py
QzVDyPiCtUt9noIZnr8YnnLiNnIsA6/wY7ZBIrwbheUBxszXalds+GrS0Nxsj/dxr9iNdMxno7nI
hx51VjwWOUABuw0rTQ1bJcbkqGHOTXq1Y5fqEOeYWiDw8JPT9A/xylt0cNPx2c3wRE44IO38KFcR
KXA0DFd5Jc0ue3CZwPkijRktPia6o28EsNGndMnqmxksTWiSNuym833FVPBAKs8JvO2wQaeZhJjR
wRWphKqcLX47io1Y5Bd7QJZsOJDwgeT7bFpEZDC721spCn7pedu+clD7CtILZt69VcF6TLL6TpGi
Y0z1z37Ubux02CWuvOLob/3s1bLBmyEcOtVS3A0NqhQLtQ+CgyUvdgx+sDfRvPvBM/v4GyHWB7dq
UQyIYYpQKHPpuEi9RLmrxLr39P6n/n/ZO4/lRpIuS7/KWO/jtxAeajEbaIAASZCg3ISRyWRo7aH8
6fuL7LG/KzmcTOv9LMuqysBQ7n7vPec7k7x1rTy7IRPzV4tq2xqNtzZG7djb3bXbyISIW5/JR8e4
8uKL8S0YbgKQ2AsQr/52yI1NFOdLXx0bJ1918JF6jktspR65SbZ8FAmRFZXL4i8JvyHZBDNTNFqz
eLpYV1P9IN3xoKJeXQcaVDTG3uBIpo0NsEjO6TSFn+NZHumn2Wm67UVyUeSz93Kdx90GGRqZD4OB
GgF3T1UdyHp+yZW+nGgFa2XB9lJ3/t6QQANLZAIud6By4zviPliP6eWyLo96vms9AsPiimkTOodP
10IWLLR3QDA7Im4WoL3wvdBVLKel9BHDNTUvQDd16TaNp0dwgZupDFehbuxCN38Jg+ZUldGuhicX
MsmatOJn0pMjSrALc66MY8zM1EqfLFvuHNRvgH9u0oyKp9FDb+PZY7G3bIIr6pJ2z7gZIv9dpu5K
xCTqHKOYd6tGLTvhoiTisfEv7VgRlqJzvnmgXbImxgSB2VONzkGfnOyxqwgvVze+0v1tLss9EbI7
08QLjP6DAcPSdp0nvX7rc+2Hn0Zs/ccyQNsJSOrKTM0lziJav3S2yYDrCInPjTxYQzcyt0Xq5Y9U
h08GkWD3fJMgiFx2OWI9TqVNhnPmkMdmrXXJkab2B1ZfdKVslSORgs1dDOFpWs1hIsgBn7Tam2es
hApNQ7G14SVwhi4AD7EUetOCE1+waLVr4nC55FcnXBOA28bnPLbXSU88PbiZaFnGKrwdqvLJ9uLr
LoHRaUsc6lFBME9k6ss46K56yZahl2+jqK4q6V37qaHtgWqgsEuaXQqSSS1D/LURQrMaUVrTbvKk
Vc8E5pBY0rxWGd3UsDbIVUHT27nbsGUj7/VrITGGMdTxdoFZBw/JECBZ3tFXfFa5cybtdyReSLz4
9XtPh70zox3QVLmeAvfs0jlc6aixrbDtYT4hEsXN1G4SJyCBZRiW9CHBQvD+THTzSueaPs029IEU
xMxBORPlzUMJOAZslSPUD2a7SJb46PqjNfbJqqtHtSEkkxGAqaWnthiyVV2JS9OwxRiVfVvm0/ii
zFZ9EmS+iuHf6IYVnRLeoXXT3fpyeFCI+JEcHFxV7+EpIj8wm2VjpMuZwpdMIZwpd9NXzqZB5mvX
iCdFJhl7utqZtDUJDyHqH7NIXXKTE5Y2YdoYcHpBCaUxD3EkNp60wIH0CNgBDwpZvKsMJgCKJf+I
++6Y4J6PyNDUCu+py8cfuCKuo+Lsd/Z7EMfz5vKMHGkV5d466Lo1/vsEAl7jXGyj0HbKQfTUimyv
hc3OIRrdSNTJTEKD1X/gOmjlxF2x7m39HnHfDeK/zRgUKyVAoowUrsx76mZXeWi9Wuq7JWQnxMbu
beURFyYEWkaJm6WERdNE0bKV1bJ2wl3bAh+bUXR9xc1rbadchH067ZB9P1g6yaFl7uGTlOnFZ5MF
Q79tzGBvDd0DB8FDh3dzE7ToAep6OoDM40zwhIPNXzJsMG+KVuAx0Q4D61dQ5O8+NhfspKRpTvFa
2me2lcsMHGtEh73TMlE1oLubpwFz9Hl3qMbuKbW0JX39a1UZCVJU4xP+z89wJBE1TB47vzt2Eaoc
5BnPM7YCtxDftr8DQ4GOeYenjxPHawATt6EmEBxvS/DgTa+vZWaiZaK4W2dZ8VSXnf+YTJ3EMeHt
4PCMyzrrNjR8b1TMjhy79bTAyiZXoTU8OeCEiowoLNePr3EVvNUqXjdF/hDV47RMch+PgPHRSX+Z
ISQ/tP1NbU5LksF2NcbHJbyk1VCJW8+NmvtaFJukyZh5mZxOK7c6Z7W3GZRbLyzS3UPVcIkB2BCX
+Fzs7Kyrus+KRarQuh7NN1pNeMAn6yOIyKQt7QghPgHqWjoWEBoIOQ3khgljj1SK4sNy+/zKGFtO
ieJNuAXriI8OLbSne09Z72FTXijvDYHd1e1Hegsb2XUbvCfpqk3djSjDu6GrQO6Zd0MSrnvTXdMh
WxNo+1G0zc4baMIH1fPMb8ww8nQtNVIBec278jNy+GT2gJqzaPMzrv4anzLcvr7fNULOR5xFhSBG
ZRDsnroucE8NgxmED07ymqYeTjAjgOWsRTUyzr6jUriFOxT9CKNYRzIZZ9HP0OrUKREJUmy9LIw9
b5RWEsDb8YA5kCyiEh1aRFoZojtcka1hVre6ofRjmvLu1WislxkmXPTXzMtsusL7zHUmQqYongNi
EOqZICUqFyYZ6fMbzvMRFTUvcMx0GPoMIXVK4RuxK33DmOUdmAvSRl0PjX2aG/6ytutxVwPc2DZ9
8KqZUfFAk0+joAvNd2aq9VMLR39L5Ey/8cmq3BZBhWJReO1epF15SwlrIC3Rhh1CaZvBFWAcOGq1
tYkiz3qwAPwNSy3SMRtp4WTe2SpIbH6/pMzRaDRdArayQ1UAUUPkK9KFj6R71cFv5FSf2hObhpOW
R7aWtN66icpWw9zmaFPZnQiuM24KoE2HvPDifAMqdPpwfIGYjrzBPStQuQ/baNr3ZagdlCyoPaQA
19mENAxIIJt0v1vrkTs+pb7K93Zqjs9t5eIuVSByVh1/5h2m0+Ez4DyFitp2t4XVBzsdOdwNSbHT
R2r7FL16Pq2nskB7BZ7R86GTUAWRtAZ+l+FztDbKSpEzEI7ww0JvS3Bo8hZ2rbP17Sl9ZyGHfpBF
61r1+s7ToT9ByxTjTzGrjGTfI4QxU8e6DM5M/eoKcbSsUa/AJIhg13tlvNNrutg5pXqbkCPd2r0F
VacgQbOr8wsRXwFeoDgJNh03n4SwFqt8SFJnB5CbJpLboymb+4tA3i3HuqcJE6AHUva1Y0r3fTTz
5KLnKfeL8Xay9fVK21TkzF76ISqvyqSyjnncA8Ax9CuYmQjilKMXTPQIYloOeinPIOL019COuhek
CTprKjP3M+p6ChJvyLP3MC44bIwtg12T0y0wGwnMIsHiUouRIjYnD+SDTO1+WsS1NSDpJyx5XzNB
uGJqmR5setxHJrXNs0yHCUSpZV9hKQkJXAh8wBulaQbYyjFeKk9iW8gY/XJcL2vrifqpRH7HJhPo
7j6Oi7UM1B6W99mweQeKxr8DW/SGjHRbN8EBTmu4jQw0qA6GVWAeSAjyvQykzBdT29EBKF1SBMBT
2tMVsXcsI0HP7r8YrShhslj4W+Ay4FARgl0cbTBXjWcReedS1xMCLV2b2qPAcSI1nTA6vdqKea6C
lt4N7sqhiLY6d2WyCSGo+Aa2qCfCbNWlHcVOOGjBlmE/SDOvMvBnR1m78NzhzZPlU9/7xq2mj4Jz
QHGVWcOp0lB2mim+lNT3k7MB3u+EhO2uFPkm94rzNLb9VlpKdruyBvrMhLRzTyNSAJz7WYtfoahe
08KYv9Qhkvs8TojOJTiugmtSNfFVDf4YW1LKkppha9pWo3iHKT1BpaL5eiL1GjcqCS7OkROysS4m
jW5rbpk4v+Je1gejQmXWlTLYOo0/pvAkiuojM9FULpTrhDzRkdkOHt3zoHPUNk1qKQ4jXf8SVTnj
aQXOhNUPRAXJXGNNjqehCwRxRfOApxZtBlkS/iEIGzx9mpsdlStIpTbDvSQ8BFMuGtvBrLy1xazs
Ygk1Hz2U1+8HYaDzsXC/HySNCrbXtGqJVEa93+FzJrQmMBuWEMPfWAMVIt+WMmiqSJIdmxobGmVg
0enrPux04Px9927UBJZjmekXicNoTJJ57zuQjSJr29XDsezM4c6UOdV9Z+nkwpIvu7AzziEUzKmt
qK+hlyZs4nvKq/onw6Noo7wWY6zqw9n2aEenMY9g/DqksC5MM+oxx3YkUTtTeYspG+icBHhwzoji
IXI8AKlYdwyTqSFJqA6S8MoyWLGTtOlvTDd8FF39kJYtjUUZno0eQX+hwZWqARlaJQU97Q7B7cVL
U+JsxGt2L82taoLhxQ+08phZdNpIPj38cvJbZvxqwYLdDVnz4uTJLQm5lz4wPllGlgO3kmMpdbh2
3TdA5/KppFsjhlWtt8+0wPhPpuBZQqlYI60YQBMnvEult9JLWCxQ5GyObHYW4ihB2HKs3RezFPd0
kowtvk8Bg9e6HUZ3WuhDuc1tjK8p6mbmlY9go6NVqIQ802e6jREzxfRWE/1iKcM9IoZ6J6P0ysga
+r2aLepjV2j1WUMuxBKsxWs18SBnkcSm50vyNByrLv067HebyAzM12AqoajRB1sOqncf4sZZe8iF
006/ICsWi9HzbsaWkwNwlR/kbV/rokTeG+BM68CTEHiPjNbWyx9ASDYVq/LK6rIbHfnJGggmxkkc
Gu5wnzlCInopqjv0F97aFOOxTs2nQlk/Wum8yeShRfGpB4TVq97aZu5TmTGB6MaAnpPMcVmn6KMM
+035mJWC2H0YdP80zYBoWBPstf2SLqJa1LpBMyVpFxXU5pLeGFH2tz1dPuQwu7Gq1lzqxmZFCJi+
5BIqXRo9jpPLvp6LHjhSckCbnS/AsQHtFOLOrUl6gbhxGbruBhQ17sqEhpeytrFOvRBnpr6Op+xn
1PYEM0v3rtfrZJdyTjvSb9iVXhifUoNDHmmLwCyK4BZ5XQJNrPlpORxIVVkWtzSI78ZZqOX01MrB
YN87to0bn+Z2HQORlLox29x3zHTEc1cSNJ1Wj5mDlY02/YpJ+c8hToZtFlVEgw5Rot/ESaE9MBAv
9oMfOPnWcrQXOgdXXUGvGrvbo2fONKBx3Ol9e65B4sAMjeG1EW8+lPlnC+aM/sonwIwnr+6SVYne
gzcecClOmXjbeMzp6ag8DDFdc2w+51Cv0gPtZ3XS4qDe5EPYAj/MqyVBJTCSW4KspvHVybK9Hxrc
ObphiyEvL3TjtUWb4ztw4jmnVhCiio7nJBhm7G3khKVo69nDYJensnOslZ86QEW8LVlr+ko3au5c
AG3QjBbcZ5tezvg8YTJbkYyGA1uZJw0vwQLrxXAeO0PDPE8VG6H+nlQpcFtGE2w1mXKFymPPVceq
zs4QMD28cebFNQnDMsi6ee3saIAEr2MzK0K8wj4uuBsn0ZJFbznAdpmsAUT58JrWxuSVtveT6tMX
NvLxCl/iu9KC+EWo0LsO2mBXdLwuoeZQnuB7JqsuJKClPlAVBXUarOPAiwEbg1q3Uotvwmuno0MY
7May8K9l5THo8Oaqam14/ttY07Cj7aHRkmIw5lvTSdrw3sfhp8m6XGfpc8QcpmQ8hMsu3Sm6OKxo
UHpNIvmiqLNPpsN3WiHjb0X6YSbRppi4ao55C3cINmjaHupGOvvMwLMMs3BhpNYaPwIPyeRMTR0X
WA8xLvDFTKenHy0/k7Z+VqkfHSEYrKYQ/l4OdUVywlhYuGW3JlQmqIoH8jP3rWHT1WaJBpC3iA3V
v9q11qz7AHNSUHgPagA44cb42ZODkbi7JEu3Pqx6pJO0VNpdNMxR1kF9jAnHvh50I1imfsgwx2Sp
9vVArRhpTNBaQnhKMUaIMeEi6V2V1bHu1N4kAZtTa0fal38shJ3vBKx8VBuahpVS2EsUZZcpyJ80
a/xkisXlqhtUEyVL+3xCiJ59Gkxdl40rC9vevh/0+ziJH8YGtnNVRHsBymIag6ugME5242CA6Snl
u+gK5/6BjbGlB2wk+jzX3EjbqlaJoBQh7onNzqLjqPtXmQGjzVT2U6skb84w4N4ebePAOOSi+dgn
u6pd1lr9EjDdXvVuIE4pV7IpEYkt8Q0loLU4t1mPZfLSDp91y7BD49VH5QUVU8X2Txk6r40cF40r
dmVuGQywChq+wvIfYI/nB7vigzXDa6tXF0AMb6XevABmhrcRVOsOHSjGqBoKIycHZwI+GYlNEnre
aoa0+4YGar/TFgHHM44NiIZLfhZr3rmvk3xmFhwSOB5BiPHADhBl6lcyxC9USVYH5dFqID6SAkIT
+Pb1tW1sBqcGvat2PrrVRVuV+hJ5iSTYpbsmJdxYZTZsijQeD6Nl4Y7MhffgkoXJNmdE5BW47Y1w
rB8d0w7SwrfziLPXyEt2zCBaAZUrVm2lXu2kPCfJcUjHNbnu+kplggImKy81d+GoUoMF3HAuBv5m
7GJseUoHdGAgeOVG897Zvf7p6D+SvhnewdfWG9slqTzFIgenvi0D/9p1vXNjYxhzrRvAbBEjkfwx
Jal7McNUEqcHI1qaO4Vd2fe7t4b3K1kgc360aMgmtUeTWjpn3Qx3SroL/rMtPVWGGmRRjz5b+8g6
rht3CA5REfKxqiZ5wCGMWnOwPh21weZtBguBNW5VROGz2SSbIfOYLJoIhnKGjeNoHOpQ3QUcQYQe
MXdmRBLmnyH8ezra8QLi6rC1O46tbDU3NYu8WxVby7NREeNz9nHtF0lwFQ75lVVjkkKF3a3cFO5S
Ye19NLnkH7XZDzYUZK++qDaF1m7LmO56C7535Zs1/RnGeDqK2Bs+rVkEq+6ohYAlMJTDyS9wgopy
VQK0WpjucKEDTLurq3ZBxDDY+ODgv8sjjaRcavvEzT7CdjiR4vIkfFDPk+UTjHfLRGiJIHUNU2Ik
mcBahVN9LDgU5k/ZgIkQ2x29InpqThfjXsw2FulJiJGNANYLuGorg3rNV6Y7+l44kuZjfOVXCAaM
8DlFwL6sjOozL5EjTLibYSnCLdPjeVQ20fS34YaYfXzKI+O9S53yZHYNPsxWXEFa66DFoGWAGOtD
BXx19Lx5ipXst4NG88+lKbTizLiTk/aCOnVdYN/ZCHtYoQMZlk2imL+mB5F/ZElwLYt+6ZM8Aqzm
Eolw5eFYLo1y3Zjyk14n80wdOHMbTA+Dl8SvXV/cThSrQ0ODuurXaa9RDnn1Ffr/K7OC86JeQl0t
K9R6eoVaLHPPtO22ViS2XRCvZ2UMGOVlYDVbpNA1lSn8DerVDbL2fSZZk6wJ3lsf4wYidbLv+QdP
XrcVWzNCWeQKN4wH9lVibMbS+qHVrPthI09Frx8b1ni/1minnXuz5ZyJpKPAH2gVOPmtxxyXV8jg
zxf3oDsOctIPkHI5CoghWLJnUwHqK69gR/S0Z63OmSsb4DvcAfXPtDUs3NhGe0zKYMMuu/L6rt0b
Jp7Rfqd7OYdI3r3Y28op+gFEBlh1RXetZNiCyZ41LgvdS0svPy2DbNsJeyMqtnQfN3BbP0U48WUK
VjeBWg/xGgq4EX1aIatsaJXL0Un31PiLJnfWSiFpCmW4b5zphBydL8tE9ZuGT7rWH3D+e0l+5rg5
bBKmxETeEGKfvNkNXAISViTEQJ0g+SpgtKuoGwh7R2HN2MC86pDnVY6SeKcsurg5oA/+zNxscsyZ
erS0+3hXKJQAo8CAp4heQCyYoKxSoDuz/M3OxFPvTjf03AiXorfvFOQWYq1ATq/sOjprLXAX5j/T
uHb1iT59Uk0/zYDSKZjE5xgVy4yUgsyu7nQ/vVf2wS/kasrM+7jorweGJizsDRUVXLnRj+U6SVNk
ESWo7hkjhZx4qTzebNBu/rqo02srq9VDy/GUBTKi4Uo7RYQCsmax9kidQeSofrQcnCDL3/uZuodN
vIs7jzl57p8S5dXHWu+SayRJ6qbsx6vRVBx1go9/qOq+kaF+EYj+EqqZBh6dGRtm6uBjfxeIVn6v
grTg1SBQ0r6Z0sCptwLO/UdBgA4Wv4FGalxM7nHsK/T8CDOkuR4yRr3rv/wlOKR+k8yBsLXJD6eH
p/8S4X6RqsYgih3Y40DOTbt9Iz+CJ23QE8QDC2vjjswQ7YO2vXfJurK996Q1bBhctphulJP+/PXH
/H/d5X+YaCX/37LLxRvZLm8fP9von9LL+f/5L+Wlb/4LzrAwXaSUBspr59/MOs/7l256WLBcoWOm
IgL63yJu0/mXw3ZO3JwBnBgF8H8LL00D2xw2CQRguoE+WDf/J7pLa86U/G/VpethNdNnP4Bp6iZS
8a/J25WURolNNN/ZFfKlhYLNaa0kGpWHrEEhiPZofCz9msPt1Bn+tY5ICXBWHh6bTrR0Dm0gLnmA
TcCwtVslx+w+szv9dYTFuSMLJrtPUqN68Uo72Lttl3zQAsIPpKT51inNx4xSyEFf1ibrvcAQ0hBO
pNrTwEayrkM/u//Ho/nm2/1dQv5/rtblEzYcy9Bd78unq6ETAQ8QZTs195acTqQUq7a2/POv8Ny+
3lNDhwTNKsGkQDhfokU9O3XRbpdoadgEnjUyp6pAtnuKGPsnAcnj4s8/97tw9tdFGToZmaY9c6kd
c14l/pHK5oIbiRTZWkxvy/CUlvGBP2ykjhz7v6jSZ0H/l5fF0Oc0V95NXtvZffnPX8pHE4R022a7
oQ/DU+YX40PiIEBQWt0eOivO7nMjiu/+fHnz3fr6o3w4fDoGMWe6+eVusv75eibJ7ZNChu8yGWYG
Q1qT0gJw1LCIQ3asx8kfq5dUQlhGUaX97YF+d4cpN3A7AAB3CEP9/bq1wXGTXk+rXVO62jz4B0TB
RhRPiNry4PTn6/3m7eFJEuE9Z55ia/vyYz2uIsnZgpk3/eR7wZhoTRCPuy1HKocok/LHn3/vV9j9
lxtsYaU10Edwj1mSfr869CJJXPt5yQSIeJ6l6F1briO3hNQlZNnnS7oh6tZwQ1TEGkNIOI5efISy
TGu3j2Iv2ZeIx08FXIb3zmm699ysMCcA94DLHzvakdKjevnzH/3tE3EcR/gGHzIm3d//ZhNOuWNG
MzuJdhbNoYzQBDcrrvxQ1Jc//9R3Lz1ZbbOn2OA6vlqBmQrWbc0l7SSzm5Nhtsapa8fhoNFZOggr
La7w3zm7P//oN9eHz4VdA9G97rj2/Ef945tWg6C9WmjFDm6I2BDdAmoB1tWuINfm+Oef+ub7sgR+
YIcfs3AHfH38nGUzNVXlLpADOVW0GpJjTi8NsnHdnjtpTHvTkjJc2l1pHwcvD//ywn93rfy6j33b
wtXks3X+81o70MuD5spilwvaB7nkCo2JLk0Xl/71n691vpavr7rzy2/OwMsFrf/7T1mpcObFkgYR
e9ZhLKz20DqKzhX8Z+sxNGEdr2DytDOJ5m+P9Jv7bLh8ZQ4aAIs398srW3spAtLBqXYx5tuthbz2
LgIqXS9HNws4vpLgQlFvjhlxdXThKEBQ9P358r97lbF/266N3QOzxZdHTdcVqCKDmp2IdGeHj9hB
AR/o6zJuzzCtDHuRmZn2P3O2zycMVkzb5IRBeovrcv755+P1mDzqODcrMtmEj9SwN40FXdk8WpEn
kGz+fIXzTfzygGcusEs4iee47tfFszLagGQfr0SREvrXMeKsvi3+dkXf/Ai2E95VyMGEQJhfcrpz
32pslUesCHAumAVUGj10LURG+OeL+ebDgAlgsDSTAuH7X+8cev9eq7SBwYdTi0eo5Awtq4pxZZ9a
RfWXd+ObT8NkLzWQJuM5xGz4+2NqSA/tx1Gi0eKKtyiRY3Pl6wVTH8fLryKt1m4DRhfxctAckA//
PjDf/tfj+V9Fl99ykpTt//6P7+4nxAMfdLNhuKwAv/80EbYCD27RgOt3iKjvxbuWsOv9+Ue+efdx
Rfq8/Ibv/t97uK/pAJR1N9/Vms1rqDg0qHBsD6HETNGm9QDTwA//dnj5ZjPnW/eFw5WxVelf7ioB
O2M0keOz02QhHot00m49EmgvnlUmu8TJ//aFz3XG1w/A8h3P+uXZ8jkO/n4vQ9sx8mym+SYAiolI
muBFYW7Xok8+BveBhcGn4eL7yAorL7ilIeUDhI1LGtqhndSfFXPp+yExqQIaatitVkkL19EQvdsi
5uwP/XKwlhwL0El6NTAAK6p7ZvtmS9hjVD39+aF98wUI5N6ePe+9lDtfFizmMq2kX1zuzAojAfg1
5kcuKtonmRj9X/LVv/mteWFkY4Br4eti/vf/2HJd06u8CSnDbnA0LOrGoDaqoZXpk/31l1Xqu5/y
LXYgw6OEhzTy+09Nei0LzBTZDrYEnA8dWZ5O8NsK9Wmy+/MdnCvFLy8E8eGmSWANAYcWp5jffyuP
Qw1lQ8DHNYY6wB3HGrYUqtXWaDL9tZDMJAhhtJEpoypk8+kmzCh6lGb3rTYU6ZJmsnmLPUodpVvl
D0KNxPPySID/kuHw/ue/dvYtf/1rWYM4aVPdsuh99fjWTBXtKTLqXT4U4VU1WNUbI37tWLVjxPgC
Oc57p0fNRdo1YMzUCNDlNKY6h+SO3SRKhNBDdAmpDhp27lKLgIjogSTJ9uDEvXce6BdukV6hs2Os
ejUgwfzLok3B9ftSSkHPUQqgC6QL2DXc9S/rWdI2Pcq7bG6Aa/bSxERBWoaJ+4fMGixXoqmB8BG0
mr8PnAe45WlII3mCstQTEdnTyKwZ28dLr7LqeJ0geRlBb/mRt4w8TTxGYLlx3AIi8LEloaTfxq5V
rctJcXAZRcZQ2K8yi1QKkWjeBstwOK0dxptvkSDjBHxHBQadwg0krBAIVhZeeUW2hgvAFdQUSYPW
acJacSKmt6aNaIfmDQo0lS8noupmpxs1+7YGYfFOLhs40ZLR70q6+JO8SYQgnxLGoH7qPhhCkiXY
CcRcovSJ3BwRaBt0A2sjwJiCffk+zkLtw6sCDGwyyfqfbqvuVFp86kZprtrJVetfJN0p9btl5cAt
rAgzetMZze1tIgDRTpXudUbqDtffVxdbNR9+4JKMWvk6KmB99i6alniILOJEFlYWOXvTb/tT7Wmq
22YwEvbB7OcJozrbmdpM0EduQ4xYOcXPk1kDNC712NlF9qh9zkyYNdNRgVIc/4E82nHmX1CTBbg/
2oz3VRTl2vSQTi0rWdkbWbW2WkOqF6ukw1e1IJRInsqM3ZXuQ9C/+TUpvxvkedEStzdRGqP9zotQ
0o+28+mFcToxbkmtdWuqkJSWvBVlC6+B31EMbXLHqTmTNGX6F9bO/Aeal3HPBAM2SJ5Vj6DAcafY
nTw5hY8EJDXTimc0RG+5CO5bt3/0c5CIi0IoX2xM4ZUw/zRjvGkHaLPJmBHzqiZIHsyyWt9aZXFW
biJdb5fjFKcruqsCgiUmJK0u2iPhHIw1nBQyTYN1zJMBpEar0DcFs7sTIYmFAD8jvRdHaGBUWx95
oAYqNBr6Z7dCqufAkzkkFtGHTW9vAjlau9yxOJDb3j049DcSOnJ8UpV2L2GzYP10LdiUFKGdScrz
okReep13OjOiULeidWs4wNWb2nynZGnPkYWmcOpFemjBdu/D2klQqRoaChuzOZIgukY1dFHBLNqP
B3lwHZDlS9R1JA8mKFMcQw3rEjv0Om6D2fCQjsgaEscnGgsS/7QJDGJ6Uy/xmFpEHb3vUPbI4SVm
YQhSbkYF5U1w8xivQ9thE9saUvPexzpOKXWEh5wZGynQS3ueORvkDgBlTVUWHjtV6yvXjfpTFFkW
+sMYf2EIMWKPvQo+5FTr3pUlTI38IDB5Rm97r/2QsFgXXrcqUIa0jPAyY583CUl0KDu1R2+KQLwG
6qkZp2pLUKnxM65JVQhCO3zQdKd8V/U50FxkGZKVc2uQB7YJKpHcjCqojm4RR4R05jKG8+ZAv7Qd
FOBkP8Qre8irWZ8I9gnK1zu6ANxt6FYPg9L0OxQv4SsyDnPdZ8McxTQqEOqOu/Abm21wqIz+rpa9
+dPpcp1kXWZjLcK8jV2YT62OcmOnFbWDE2UEPUv7QZ+uUleATZ7CittVlhUQdpiiD8GgdU8ipcwL
Cwesij3ZBeCfSu93ozSnH547Fi2QVU4z6aBjN3GrnsZ5njB1AhVk3Uy2x5Jt52KEce+rJ+Dmxs4u
RkC/btdXt7FVoMbv6lF7N5Ip3hLmEa0TcEOPFbLlq1GH6V43vGsr0auRAAQigeEiYdhb9oTSb6Mi
TtbBCFlGcJg52MwyLwRd2g2BhVA9eImRcdvkJmhkHvVGBxg5EJsQz4KxNlqF7tIe6j7ecB7yj2Pu
o13uFLzxsLIuiByINOc5p3seHi4ppqn9Nkzz/MOhWLnvIZ+9t8XnOKQKib7IftKbxLUbu1fpcJQs
kCsfyue5tUZ8GsSPgrPR8PxlukvKUO5fSYkg0sXkDQAbT4NcRlYdvDl969/ICv7nUPb1QTLADBau
rXfPWE3Hk4FHnKlUdGU3oO7zMdGXhWGlUNCNbDn57rA0MBJs+Ww7Iu/MjtmZ4Fpts1sB5tI2Ru6I
PWnt8w7CGeJ1cJzZjU577j5uQU4+ZyhMNqlryp0hQCjz4ldEMUgSb7WqO2ljJvbkUVcvtuOOW2jZ
ydmsbLymnlvdZyZkATwz0cckCvVYDUm2rkmQl0SsnztXPJK7ASlRG0CND+OowyYiNhTtPShvUK4J
VwpPvn8hzlicsJGGh9zqHIjx6VAtRnMCwTlZ+gCoyWLoqymy1irRxJciL6CIN62WHvNeDAzgnaY8
dNK2zTX/g70icbjnIUQZA30C7pcw4511rpXsbLZvIt7S7PhiDi6chNAaLw2s0S0iEkIP7BgUt1ld
a+Rx+wu3Cul0F7EkPdgt0f/T1GS8R8SCd4ncMT8jkq1QdJpaFG8HaXA6bV3rZ4QvECGYRWhggeHo
7Bh2tMryqDbwNZQho0C/2tt2yuRUSzJiTLXdxLjh3aLdsx/zHn1AJux+i8Teb1ZR32THflLtRxTA
HFiqyg4V6LaaFOFxoDxjkgqzbYQfRQ5M9p/Undlu3Eq2bf+l3lkggz1w6jwo+5Qy1TfWCyHZEvsu
gv3X30HVrnOt3L7W8eMFNjZs2BaTTDK4Yq05xyzeM601jpUT2fedXyAxb4wuvABAZ2aE14NU9wh7
apeqdSoARoXTXndhhdzCK8udIEjmDF6xOB99dBbh6ETHajTnW7udzol1iDcaGg5k1ZWDPs+ZLfGW
+aLYByzwPwEF0BRgTaTV6bJ30HKN8L5vdMsRK8uOqmFhVfV0zoIF2NgvVhPVyjna/XpbJl3x0g0h
Nzywq4qUh13TMFS1vLq7IJIQFXJiZpd144Yr+sDjwhtQiVeW+ZpgiXrUJdbUZGqNp1h5Gh5F98GY
+QleWoNtTTO075HuglIYZukz3LdFUfjJ1pnKaBV2PRqaAi1Z3I/+0jAK8PiUCKJHFciC4ANqZfVj
aP2hvMwDAgnr6FZAsN8kIfnNU5PA3+3srliTOWteYjc1b8y0n45aNfasX35DI9D1b2QVqFsZlXWz
wPKAXiPHCNrro7fj3i8fIxMDSNPL4GFIanWtkXMqSVUkzDKfLxGKhnFriwQlSezIrSv7cGWmT7z9
WMULbCd3lpEi5VMjEFwawGxMDJDzh1A5O4OLvNfV9OJF6HpNBZhdqFTfGtiBFgFRZwhipS5vKHDe
HS0vn7upkOddJB/bYJDfXOm/gvaj1HZZAw3W3x6s2TKXxjPW4/IK2HxCDlo+3bhp80AkT7BOhBZf
R3h4YsxS4bgJ0cGcgZmFYENA27KVTUARwsZa+k1+0B3lr5CQ1KugzuW554ckQ5SZvw6h65NNLHeW
G8cHNiEbmG1oegJzBKyIqudRelq4G/PoxjLzu2ycyaQ42vZToWHasILiwke+Mz8DzbIOrNc2Tufa
bnBWQBqcFcXmqoDp9S0uAO1HFI9LQ2IXS7ypRFYdeahnlbYeyH06GxzsXASqqZXIi7nQlIcxaeUZ
tL8HXycJKTVtcql8HVUrgjxvYRgxBAHDiX197Qbo4C3NuU/GfMLuSO44AYtGhTKvxA8EYoOBfqs5
h4Sc7wX5iN0Gj6u2mWITRW+Xu4cEWvLlkNjVd+IAnY0Le7UlzHmNOVBfR22cP7Z9iECGrc9KlP1d
7Q+CIU9lP2S41w+4J/uVSvv0EGq+v9TjbWwV4z7TMdyKrNePskVeE5EOtTXq0Dtrcg8prkYuIMHy
5vc+NvU1kD9FSB2aFr/FFWhZIC64/gheKyvau0IBHY7M5ziDxkYGKcbkBhpLb2Di8OlIyBwrRmKT
J4AjjCTrRouLo0+w+iqVdrsSfW1dYmF25zCb74aKm4cGI9aWFb3bB3i7EaUa6cpq7fC1H8GRODXJ
HzU8rQfltAjFcJNc+7ETP4kO8mNtz1kunnneYF3CWEVlLmy/22tAwv0taoNsW1pDBULRVHx3GZ46
XJ/Fu+W78dIckf4l0yZqaTPH+lYHu330nWgmTPDS1TUgL1rU1ns5Uk1jJOvWIKRxNUPCI2NSk5Tg
DZESvYcuCFEPLwcPpwvahlphNI2J/bATFPaph9yiG8alRqgoCuIUGDIBqTdDmoUEgbMW9gTxkfxC
nLTvsvY47GGWSZaXB7K+iAPDtqQtoPgWa6Op67VGQsQaAriJwI3CPoZbl5KUSWLUlet0zjk9Gjn7
iSbuU2cvyV4jGdzsy0sjtjF1UQFuSXLvdtC228UIt2Kt6jC8ARgBA5+gL5TXHkQPGHighAdvm+Ho
WGCKghqgahTBwXSRlfGrPqIZzmqru86n5NgVFPidNv0glAzxVp4evBikheiFeC+jLgJzAyh6cu2M
LKPIeQIHrZ1nZYkUZRxatC26094HHZyZmrSTZWQXKKe6Z2YChLEqHVBN2l1qbYkhJ8IqLiqHKDE9
7MmxgA9kiSa9BtbIe5smOAZW48XKKnMG91jt3gDIzMa8DjY6fm+e9iFdRVbgP/SGSFZZEn8nXWK6
qBX9ykWZTC7QT4YfVteMG3uK8h8dtdW6kVGCUqpKrvoEQZQQrLmuTrFyJklSbxZ1XlvPVke0EbYr
bRUYIscLo4JzTzneGjnMuAhHaPJWA0oGc8Z4aQ/OqxdiAGin2CAUIXJf07oCCNEmxtbHxXvX2mx5
CyAXSwNE5hmWAdzmsZO5vD6S6dnFwQIzvCEtwYrD+9L3L4grGbYYk8pNr4bmiEawuM+JrOOFUgbL
rjLh8jALXxGfpadcLecOnPtmLHu1863I2ZR+J18AdjYrXQ7HMqsH8li5ue3Wr66dMLe/61n9IKy+
uOgKt1rEYF7QKw1AUfLAWScuFHMy4gRqM0e1FxJW4u2Ykl7a5uwf4SMNHoz+IU7PQcOkpMxF75PO
hKXNtXBlZLhSppHIAz2gr3rWFdWwbsxIrAnKQDaaJ9vSKLpV5dHHEhqcWax+uDiTNt0K25reByrS
Cy1wwSNMAYp9s7k1nTRaM2IKVjnqkaUy3PKHGSCZNmtNUR3w5NFCsiH1MCC5SpAHoNVldXx04wEB
qFXt2zQC6h324rzLhmcU2m8Y/ty1K41y29tyXOvkUG38vs/3Q1c6AOkrp3vTdN0oyKAru/sEZeJj
5iXyh12/JxJ0j22X+lYEBLiJAviRKyYoDSW+dWE67V52vbVP66G7mgRmVLSURbMSAfTOIDGIBoQm
42z03EALO+/lqygs1/TtgpsQxDlgkynbxoTy3PJ2JQa3KoIleL5wQRQ7jlrTtUpMeg1PUqpNMBuY
QlEwlinAqrwftm3dBHSi4C40bRxxWY1xb7r+q7SEsZdoYTdpVtcYLQz3cgQuhHo50S/QY4UXfZkl
CwQLpb+WcZ2SzTXJCEMOOwzjjDIacG5hV+VAurJMu5VTlwzZbGu0sgX4aD3kA9VVD5tmrKmOGcGp
ZUlajWQLclf2OJxLOtU7N02vIts1VyWR8uto8jJMF2mGUwwhsl5O6c6g+8KLw6sekPqOyF6DGrUu
G7wUZEoWjoQCynTAOtYaIyahyFi1cXxDz4qJQEqLqRopB103/UDQOEvTmUgV0YtszWH6Y+CpYAMx
vT0OQaYjA50s8nJcZK9BuXDq9OC28UtXTMCmyNPbFnTM1oavYUF1amR3Ou2J2m/Pe9MPtllvXcm+
xMktJeVnJKp7vYMiU+sQf3DXxdoKy9fwyHCEaDSbnXSpO/V7z6DrpeT1eJ1oHfG9VF+QJqpoY8D7
ObR0r58KUIcsC1TaZO7kInmrwtDYoJ9/9itC5cgsJJAQodXO0NNs52rGeVjaj4XCWuNCclnGdUvS
kJGeZ5bZoUYHC2XXFvEtGMi/dU7reJsxAHVTWRbrr8JesOndwL7NCCNE19vWG7PK2gMEi3RfBTEh
gcKKnk2arlBCZORhnemqg8gCtXJ9Fb/DYCCqrEOpy04L4jAVH7wBuAhUBuW2rFx/qyyyAGXjWPsc
ogo1bGPe01LwX1yvFOcyctTB7gb3yvdDBja9z11YetTh7VhUa0fxyLKdEuswG5rridjzq2E0UY5H
dHTsEPgKtZh9rgbiL1gLzPaF1DNiBBt/sFA9cw1v9caMtTN9DJ0fMVNdsFxk7l4VYuCFgVVr11A3
7IM2VAde1ti+vMAFKuEgJi8MzQVJlwLJ0uCTnrnwL/a1rYIn7BDlLnE7fQfxxXgANums0ykFRh2Q
dcrS2iETtlG6PMsZypvEVbM2dH9YxW6De1dTvXVWFm7ySDqsvDWkVR/DVlJzZ0lPhvTASobEftKk
g/0b4wo+ryJ+CcuRny2dLg+XhHoPB4cp2NKcsuF7EyVzDlSUbdLRMGjNllN/OWmavC6DVBA/UlR3
iL9TqoliZC9IuPyqjpzuPHV6wk3CpIHn7E6zzRMjgfGjjzN5kSCTf9XzOWMkcobkqhuB7Sz0qYqd
i7wpKAI8sqkuFLnsJF3VrUc+4xCLRzBP9btqU9ksRqMrzkXi8WIeEpfQIq0QwVUB1I1XLztuYr/y
oj5IF7fkwuhtZ1vXuvtjjPPkYmJdfA9B4njn1GHO1oDUhD2KNPlg0UI0JqUzlcV55RREV8agP++0
MLIe/CxvvmPuq+gWBiGa5rJhRtqzVD23ilwzcF183DbR4gvsptltarnmQ+an9btlWfozXzJuCBH7
ctULHB4t8aXVkgkl0RG+02TtmTI1ZECIC721YktH/z4VqPtNcVtBeTmOEcQ/3ozkr0M3h8seYSir
2U02GE11iyb5Mmrx/QR+ONyT8Uy6bA1k/kqQesTnMgMsE6pKCFyhwKy/qXFA3B2nmN7xEbLi9cXA
mQB8vTSRlxzsNpK0R/wo2I6DO9yXgcj0Degnf5/IaUZSOThgD2Hhwl9D6xOr26TqEUwEehhiNGRM
Ct4hUrddUqXG2srxJObAV6M5gCq7NfUiTHcZPKl4gShemkvQ+RJzXl6QbBH4hJGHgqc+aBNTLpVi
KMQLIUI0mY/o2XwvyM/dXmW3tZc0mwrkir1q3JYLgrGOS2ogN8JLZFcGJnSGF2CgjJrKIleMblPF
xOusCuluQOaYwGlZZvhEG54dtK9VWDJBBj2XylXgAM0Edl+SPehDQvSIbzNnyrQS6lUBVEX1bXM0
xmEksSZpMUMw7j3SkOXHpwqhzjRPLL3G5z5lRx8cIFsTA4eeFSGe31bfnILKxE8IBHNLJqhQHZKt
FziMcQt3DF8NLUwubEw38MuER4NWOjSeFknEBmmV0rTsFiTYwHTUu7G8BUA3wFBT6ZgvGzTf4FwC
mzml8vilNIMYXoppPtARiAHGgRRiscjU8FLC47hLwKDh4QkE2Saeqb1oAlmmXZr1HV1NYoHMsXSW
gPNN9ywn2Pge/iS4eJ+GRWoU3gN7BufomkTSEQvoH0rpUB/UmYKmbxeaQw4j6xVjU+rxQMyqiawK
SSqJEtRiyhYLfdCoKxsW0iPPQUMWFM3ZdJG04IywLIyhAlgQMDxoTc8MN63b60/412IAAA0KQDpY
3FmyS6wHjw49svPa5Iuok9mzLfWMLxPy/3kXI881SdINblBY8N6lGZxfxqhbl3XnRQc/87MrvymC
bG0E9FVnslfzfeL7pgEKhAhPljFGewRi9oNZ59wEyqm+ZaJxfjjgAC6iKhS0Icee5UFvUD02muXm
Zxk7c/xnMNBGZgw6D09WzjqVpJqsdgkh2L+LcH0xjPW5A7Wq5ksocHVaeF9b1FZdQhg04Yge8ivo
AmD3TbQJJA8nWwzBPLAMDG4ZjwJe6blxeS0Eh8h1stvRdus7IKGR2se2cn+w2ekxPnQNz0bcIEGm
IJg0RKpaSWXWIKcDa4CrENwm2JnFRB/xKRvhAO7cshJqh4A7uuFVVDtLT6ZBsnOI9t1KcPXyIuT5
IIiTEcdzlHFrp0yvjkXK0znaIFzLKmPVTcfwiekUl9M1xFhc9sobKToiMhF1JkbJ+mNw3SJAe6/0
sBQrWF8s90B3uIXrZH6+m4qNztEzcgbzI7D7Wcxis8km/mBlpKDfcamF/FB/7B8z06ct3PtC3jbm
SHYUc95mncwrc8ELYO1Pw3Ch20G48IuyIjiuGJgcGZjPKep5A6UOf0zHWd+IpBgPhK5LrgG63yvl
BqX9nGYSxCtFI37tgb763KHiSxryrNmURcRmSOa54y1GkTjZZdQM3abGqr7Ttarc+aWm75sp4rvg
JUcYG18wTW5XKnNtD/x/CfWHtb3X4+Aysx3WyHgyWefsoGQR0WvNfGBLqW+ypIK+SJzWjeT+vqyH
NDgAxe1WTWR3Wy00GJYN1NTE6U5cpFHEeXPuEkg2Lt0CFAxIAS/Q9mOuZ+NZWXLDic42rUU3EuIg
BDPXZZHWFNs6XVIINdZ0wcB08iDZpqwkhesh7fJ6MNtt09Z3Q2XwLBbS8S/xdnRY7nj0g9rHcI9z
FPyRLCUTEWXvS+YJeD88ZEXCqOw7i7t7kyotD6nLSqLoeKFQJRtTva3C/pDkUnUXjEJ5ZTUOIuPC
Qv1H8ZBswTaa2zYhvTcJbW6Vjgktfi0mH32BwvFsZgHcW3rjUDdKXlK2Z6JvNMfslkILdzNlDzdv
Q8QGtWnliWjRuxkvTKpDMs0g516OdQeztIqIhoyUQsafDMYVParL1rAoWArc6w4ZIwsMwkigq0Hb
t22v9rQmOBs7MgMFioyWM6QfSsDc7VjjtQJIOohZG4/a7zUiJ5Iq5PToRHFLWKj70FoYs4TkJ50O
704a+Rp8N/LfWUVQRW/CCFuUMxWgjpF4fiHWORHQWO4s9bNJn/RclDrEEX0+XmEaqSIQh5gbIt6w
T6vgDtZpvkOpkRxGL9IvRJYFX6hIThRCHwdFam8YxDh7/t+EqjiauclLK0R0bGsXKkujpVEw9tT4
5Rfnd6JLnQ9lfXg/TEs3EaudCISKTo5T5Yh4OzK0vvhQJEX6XGzNuieJXpDl1FWbj19F2A3vf/91
nhze4yQ9GC40CdD9oFybxYE/fZ12agHftD34f01LezXLzXVTTtR2kdLGs7qUE1iGyDrCOKxfC/Km
N78/vnFyqfkAiKMQPMJFZ6bvngofU565oHWQHOHJ50smL+2+VVr8nHaMz6IxnjCxy8g6r2BKhVnd
buq8IAI6HASe3K5Rxq3rtIwTjbZ/6kcz+8P7/ePzoZ0lA0DYJgaIEwlhDMozbjK93tZMLGdjF85v
Gmpbj/yXVUOL9OqLC/LZVYamFUXTbECwCUDw0MGd3PCabLyma1q11SYOe2YZLS9+zszxVuz8rRtm
PskN291lqkc0mzyGR2dp644XA3Ves/r9pxEnj9+HQWnOqZrV2oZhnT5+eeuWEhVAusUiauGkQdfL
Gkh7fl/TmSE5hm7lRVf55VNMZDjN3Gaj5vhVRZc5IWXXi27MKdCfrVJQqZqD5GVRmLH1EAJV2ckx
GrBDVy5biqGhnwLZkweuZH25YJel7fKI1X8hwkysg64MDu78cv44xT9yzt2VOf/91/xvvpfVKOMw
av77vz797gD4vFTle/Pbv7V5K48v+Zs6/UuffrL6748/Dt/K5Uvz8uk3q4+otuv2TY43b4rQno9P
8dff/N/+4V+Bb3dj9favf3wv6cPMPy2My+Jnj5xhsxb8j054/iR//bv5BP71Dwrp8vv38m//4t+2
Os34p67rCHp5LBzhIKnnNu7fVPOvf2gG0QSsaNi7uHkRPs1S+//kx805CJDl5rw5negzFoO/Ag2E
/k+XpZCFyPIQdeOm+hNfHfakT0pG28Upgogapb9tzDZN/UQE6E1+qBVj+IJPTpvO8zEV+RH5DK3g
vGjregeuLKHzGxJ1WS3ROs2SD1jEvtJoiHmJnaEoiWma6ovWDIt2hC/UMHO9SAWNMUCUktbTmYWV
/D0fxokuH6uX17DXMTWaH1VpUufueHsOVQgPq0CFR7ND+fVjKNIyM61lwCB/kMtaxAM904SKbSBf
QOQQpbw7i34uKrfIj/SmOMAeFk23bgFgt8x82blckSHd2k+mZWdiRafTLIkciUHEkSeh+y8xcpRk
z5TcHRdZ0c4DynwoXQRCYUpgbB7q+j4UCs3E0DV6vRoISn0PIm1GOFuik7e2KRkc+S0tgEvKjOyb
VsM/2bm9AMdI2aqXJD444UuS9y2d4F6g28udInERpXiIM0AEorYJeon6psGdtiRgr14z1UcuZbde
0a0LIbzyklKRJS7tKppmPt1Vxu0yN7PrMjELufBQojjLSDZ2tYntmihkyxP+omH0QxRt2Dodoza2
7rin7fRJeel4MAODoMm+kcM7qXqq/Y6nJS2OBLrrJKzEKrzTlOmAm/DM4LuhmyrZmENc9feVDdoE
XnSYUPmvYt2b4pdcj0xrT2WZeW+wxqLkiR7dJC+RcvjqXO/4SZA7Sr9cRQD4zH2O1f+667PKW1ue
HF5zkefhij0fsOyE1/+NRmM5WllGR12nZY2AVDMVLvGkYTTMLHInGhZxbYAumABAPNvsGm6nXIWI
wclxviP12yKCK+k8XPgydK9c8WE5xlUDvNBLB3PJH2X5WViW4p1tPdOiVO+629iEOAIRpbARiaEo
uZRu76EzgPzaNwl2vkxVNQI4CEiLIDUlHWJSxYsNFjuPLiAd630j6lGCmogFlE+oWtOhIdFbriad
h5nRGu4VdjaFnx6TlnTZNfF6433V6hXbReI79rmN1Iy+txeHl66KCZoLPUIE2XM5xnPmtey/mc9M
78zhPHOjszuFD8s+xDnQGBbWcmz07CavesPb9b1m25sOdFQIA9EaiSa0YrmOszixl2BVs5vM7d0J
xDo90LMwJj1njSFoYiPluMEE8SNFV0JvU8/YKzQSzqONe53gwcoFZVKRHrhtg8r4FkuYDXxRpW9N
WA3Z+O+UdBHJ2CLt+NoEBEAFuKZNgpXed4wdsgRt6RlfSh3vethIcm3Jqb8H7RjlGy0R6XUUlUC+
ZhNCvai5Jog7Wwe1IpvqgkSwYGDHgnqUDHIBLP3M8+oBRVoaE8liFGFEBpw3KnLxhgquQV26KDVo
9N1igOdlHHgtCHMRBL11R1Ki3m/iFhLuMdb0FgxakMLfnkiYEAsB6BHKskao2VNHqobBCVRpzP2o
pd5yGnLjhavc91cDg6brpEFGedbTXdRu/Rq0Kieurchj9l6Mvi6rHXIvy+GC5xBdE8+iKR3LoipW
YSwgnneFicKwx7EJP6RCWMJ2R82Gk3goO7WmwwwPRDR15iLwEBh76Xh6onoWeVmco1O3zCtR9aok
TnDM7TNraJj4IvyLXyZp29d557KSo8AASV1OiNbPLJIZ3l1liW3HKl895m0Pgd0zYtr+cW3ZxkXa
FEVzZvbEY29atCNPI2lr7BIVVyvptWq4YP9DSLDjdp27yJk6Q2Qc7J4bPtdJ2427ZN7c+U47Rse+
qyyB2EJzR1hcFPMPbeW6L56l0vZRwY1q1iaXploGQ5Smt3Yw+CgoNd1E++LEhr2zBmfo1jYCsfJY
0Mi7BWfDaMouEifZR1ZDCE/sueK1Q0Ydnvlp75YrQ6apeannUc93h7SiXEozxdVljWj3WJYmlI96
2xAZoep0sN7qMbJo5Pc5gCi56Iw0HEi2DH1vVphEaT1eRQlJKO4iII2BLGFnghnO8zmNLjMiEdMZ
EIyOW6gZXuaGRMWkUxw3iymFeHlhk0YpGTKHiOAIz2RSzaKQSdSdmp2H1Q/RDHQgRl2V1ndgsPq9
8iDxlMijuyTALK3lAQsLdWXtXsqwHWEosRcZ1ziNG33ZQ3yKiEksCM3jzYeyM+mSvL1CaeuOG+YD
vB+Xluxa4hUhPcGvpjJJmFih5xA3tEno3Vein9LVAI/HWIbaYE/HREWkI6DpYzo3ulYbbmh+9O2C
CDRxbXmx2yPlyM063EFanYyNTTAKo2x6pjb0VnYDmykMPVRTZTchBExC1KdiQVcRxMhZ1EaeqhZ+
kkfNGyaQsTxHJGUTfVAG1ZAV68DWvObFoys9QI/nCSuWRocOuTgDDi+KhyRLBmhl+eQ5kUWZbabV
LksMU8+gkYwM61bAKKPxUJD1HKzsKMq7c0u1ytuzceudjSXyeB7uRVK3RoQSQzusLN5yKliwQHjW
CnePgN9T6kbFJAVdUQuhH/viQOQj6DKj24xCmzWWaZvp045bN5y7KQhFowPbRM15rht7VIfO0Kv2
si/k3FExodfJx0qYlX1BPS/ETOLRHAxsSZNeMU4v0YjUvesC0pbl1F0xC9HGuzqQevetKVMd5Ywm
64nkmRiVO7nwYU2bM8Q9JW/swHWQ0hS0Ft9LCZD5PFO9ViAHlFnwjSTPsl6xYXDvsPT5By6cOy3x
VxSv9PVmCvNE/nf33NuKCWwRBeE4E4YY88VUAxDKIhl1DOOa/LUu0GJus7LLuovB4TEmCDvp41WB
Pbm/SvOK/g1RE64DqZBm3PkYmla+D2DkFUAHiql5yrnTuQvJIpWPQ57YtzJvi2/zVljcO7mRZIvC
G6W1qUgyjbchlORuweS5Qw3lMA2hTYZthQFzH2t3WZaV/U3vl3au8fzWMURsK0KB2TWRwYdCSnMD
dijo/733+6ON0f9u13NZvRW3jXx7aw4v1f8PW58ZIfD/3vps2rh4e9HOcHS+tJ82QPO/+88GyJxz
HiFMuLrNO8nw2cv8ZwPk/BOgNhYkHiF+4boYzP7aABnEvXk2qlLANYZhgJD8nx2Qof+TkSwbFzbZ
GNP+aP/zedeOKIEQY3r2AoCgR0tJnHR1AOWOnREkl/CbkAM5qgEzK0WhbxjAsGEYNHmvZ9LQvmib
GXMz5P/6f/99XA+bm8CxbwPh4Jr83E2iOVLWXRVfRiFVbnnobMyNzF3PZH/hxPmbxW5FBTGjMMSm
P31DV383sf7q0BAU2IziZ0ZvdmpdI0yizvpaXnaxKc+hzdXdKvGLae2zvjcLqwYHSN50XK4nZqhM
1x1nTpcwpQi/aOh92AdPLgI7T58PY5u8KuZv/+eL0BsqdKwxuoyp13hz4mDLlioD/kbCbIiRABiU
QcaDUxivSDIUo4McSDxwqwwlSMiLhfGzBufacajKv/iGfnFjoJ+xuF9NCFu+ebItpj7XnGHyj2wi
jZ6UMg9pkNXJ/H7EuzSuZtpDed6J5kt/8+c+48edYWEodPmOIF24HxSMn/uMI24OpueXOvfAK5lZ
5etQ+s4yECi6MiM3HjsYbFeaX5cPuoPM5Pd3x3zfnX4lc8N6PmN8n/ZJEy/XLeXYDI1mjfVD7AzN
K3GnEeHFIvyin3nad+DJo+D28PFyK0KPmL+An87TjKKhhlV6ZLqu33uGqrdG3hpfHORXp4OX2scC
Q78QKsrng3QlEu8wMI9hQPMCsPFwj7mU8Im6ae5/f+F+dToez7ENKUnocJQ+HynrBO1PE4eU4bR3
tXLqS7L46t3vD/Kr06HLznKFS9aBG/D5IG0KtV9l8WXBZK0+q226+7pVWzdJ2Yznvz/Ur87Ht3km
uSNZgk+fzbLvA2Dn6SXbsnbF+3MeXdFKGb643355GNdhZsGchHM6ecwavx/dJo25WOl0l+RVeKHA
43/xLBPx+be7GnurMEEhYOcwPV5OP99rxP0g6vSiyzLWBWNmlyzqdRFA9KbbLp8KxBa3Pf5inCPM
mlh5Ey/3FrKib4sdxMCz98fXFlIAjxctMBrXpyc9ZQ4VSuYdVVPIXRpO+rYjL2T1+4PM53TyJLO0
EkDsCddiXDBfk5+eryrPTBnUxlEIBLtJi8SVCuwxytLXwZf73x/rF98ivXjB7Ak3MZOJk9GMiwcU
VsNwhFoV7ighsVaamAl+f5AT/s/HyjgjCuChWICxaFd+PiMiD5D5Z+Loj53Y54qMSFC/EfYg+OC1
hduzDoSFCp/+ExjnxH6ynUlbUf6aF1OrBTsySuZI0ia5JdYHLgDeC9KSGRnfoKUtvlh55g9zcvlZ
w7mhiUjWHQqVzx/WagUSAkGWvZDaJcaC6tUJbeJBR4i7+Rgibu91++b3V+gXr45PxzxZg5pIH9qk
YQSFzZ4kqz4ZFtEwELiKK55QLfp8Z0jK3W5h2BmcZ+Vo17//AL+6D1xT2O6MHDFpd38+6bZSPsEh
4uhiil3R5iEoIIriL262X5UNPDZ4/2eonEtD6vNRVImKqGj0I3WFaa7aocR3JyLDKuEW+92TTRbE
N/b56rb1RyqaySRo7kw6HvufRAeZQN/UgS2h5dpXIBTjVxeAh44AYyx9FK4nD8KEfL3ya+vIfeyR
NVhGN0YTZ6SeJGKFsDl+qAlJWBpKmcyGcnt4GgrboB3YxfzK96/iYDDeEbn1XyyzJ8PDfz87PoUM
BCrKbLq/n69ZN9l+r3z92MaJsUfhKJJFlnbdXnWKDoI9xLetVCVaqKE8l4SdPpoK1xcBJGoktpUa
fuWEUuyGinzaItequz+/cXzPxNZFQUyb6uTjORXyPbYJR03iH1EErc4mjfYLftMvVkSXASWVgOXw
HZ2+PdH6h3Ea4r3GCpcua0J673M9cc7iKWisdQGJ/4vX9a/eOy5AIc6IW5Vhzfw+/3kNnroeNKI6
DvSXzo2GqDwkUNYz8c3iqpdotc8IPCSfdNR7gwRNY9hatt7dBpOJXuKPrzCPpOCxmSfZpntS2KVl
UpqRJ49gDGC9xu27DsHpi5rhl+cLF4tqzjTtGab0+XybQpC5GqljjkJ8AdcXV478SLuMzJt4lMRY
uCT6UUgEsLrbkdwXzAVNRBS81L+49vOTdrL+onlhf2fDjdTN09efbBDxxJo89hF7hVwY36qpfes9
QqGQvDrTtMEz+tUL6hdPP8wswYAC1B+7h5M1P608hxik6mjClJ1TYcg6xpyMFMNvzkrL2FlF1XPa
4mLIpkdtXifN9prI1hVsy+dwrjn+/Dtngzc/8+SUs8P9/HUwGqk7lHRHfwrljtubjhJqtC/O+u8n
PQ8qee98VACkJXw+iFaEEjVRDQxdRPexHqs7IyKM5E/PZB6c0oxidZinpebng5QGyTm13YNNsOR3
s3fS/WSn1RdnMn/Sz7cMB/EskyeWaS0LxOeDIAQHg+L0x0bv0fs2U7MjdKxg5IgJNf/icfzgG50e
DKSYPzMBab66J/fK6NAnsyJ5dDO6sjhurfA6Guz4AVvcMK36AQkPzibzHhp5uxvYubyMhoj2KI7w
loIyJoS784lWaKBqYnQb03SlTIVM7PcX/m/dAi43LnMdqBdoQT7w6bph28FoBuJYJgOseJyFxrTU
/S4+t200DAtPYd5emL6fE3bcK43/00nfhqq0sz+8B+ZPwj6BJ8ynZ+PrJzdaag6ZB4ju6KTutKAM
TZfTzDX//fme3gPzjtQAaYlgjHWM8/58D4yeF2pN2B7p0qYL2Sfw2xnoWGORfEH4+5B//XwDfBxp
3vdSwTjsA06O1DK+7RtugJxx+fWkOYm9AHvpkuLom+tYxRjmR8fdyD66lgXceLLltDeSUPx9Bdzm
i/fv32qqk0/jn3zNeB5DR5TNMQZue+AlUlzVom+vdL0/1BqxNpAmovsMIVHWjtO+wkS1Hr3B2BJN
NXuV/g97Z7IcuZF22Vdp+/eQYR4WvWggBgbHJJNMDhtYkkxicgwOwAEHnr4PlCqzEqVWWvW6tCqV
khmMQMDxDfeeS2bo8ovLvb3/f/h8ok83CFqBouzT/nqdDTbfHLbvKeia23n2B8LyghJ3sevtsX2T
sNXJ//RU2z4PnFSbjM62Njnpn78HbOBChVz3OqitOQnlCFR8IOXin79sn3uE31+EoyaiMoAyYPp/
fpEUxn0vKr4C3WjftaOfHma5XNk95Ccv6IGZNfoXDM2/PKG3l3QsRgfMTxkihJ+uszDIKI9GeT0M
IfZ8jRn0sh6W9St4AhgJtjWqhhDrNqM8CIu7UqNm3dE0u2QSWFimf3G3/e1N4KGvAQABPZSy5M+f
gFM2o2eJgY4liy4gSjHMK0hRYrleGk+cbwg6aTVOUeOaqNG39OgiNA80Bg1k+U5+/+fr8ZdDeft0
qFucDWdtevzz519nnOqw9Z0Ro+uC3t5u8+EZKUQQJitVZZmoJpqvWrkMCEEYBRVQkjofHxfRV+dG
V0Sotd1w8mIjVepYFouj2YmbMFNc1r0/fvG7bt//z/cHBzNHIochZc6n84Onhtnqtr6eggblNnJS
P0+gg4ZcrzmIAiwAUHuSnkxImUSDOX7BwR38cNaZzpcrWfu/eFJ8rgO2z25ry8KNj4gE9dOl7IXS
5IJ215ZBGmuCoGE++hZQs/+fr0yE4s/isUTZ4X+6aUTogDkqtvdNolOMpgJKSRU5gqKqakJUGXV7
aiQhSzGmuFUma056yq6TDtv9NCOaO21m9Z+OTXnzkYtOy7JdCr+//FLh2Gf2GkZXSOmjy6xxxe1E
9tRLwZL96z9f97/5mFGSIfRlaEq39PmgDvIUVpAwrlq2zScXZfteV/JXqN3tM/z03WLKiMjW5fRj
ZPap3AooytE+hFcdojCyTjV2K8bFt1XV4UAng0ic/fOb+psqAzp2xKKHAsymWP30gjhwprqfpyv0
LsOT2Xckl67N3HSoHBWpdkNOePlhWCMLJUE5EbHgWPPy3gD0KX7x2OHc+fzmqcnYN0HIok+O/oLC
pHvKtVLdFdEi4LOQ3UqQH+wZnnS/Rk+eM84PyPzYRuTESeo3150AwxvMlYYvmtGVE2eZm3so5VOW
xnUUNFDl0jxSpzrK1upoW6iGydQYgvUcorF5bihnIDxEYWePFUgG3DvAH4jU9Ud9ba1d9RULjXxj
H+CCNDEtos6GNeyJpVobt9652sihRtWB8aoId7idSJ2Qcc4z8W3Ej3+NT3d58/whI+gEMxAK2UIE
Z3qB8nPK6koPV6M/6fkglVe/AR8QJJcxDN2S2Gp1N7iIrJJI0GGQ2GCn6mAGqA6S1bar96CxZRbP
k2XcEefaNgnS1wbkHMXLqSrb+blrnIWNOdS7Fj8zNuUd6i/nxXIyu8MfAJUuztY1vCnQXcmNfGBD
8jfNRp3rMkJlHWlHnY0N2yoLU3NObu4i/ZpBj7Y40o5RF1ndfg6XtoXr1yOZehsrs9EJceuTix7O
5Xliz8vSHBxw+kvSRn1YH+upJZyuxBlXeTE/FYDMaeiayVw2HBWe9a5ve1cpcgIkUJEu9CFVRqRh
kE6AJdKBPx65PUmhAyK6j6YsTAgNzkyS7gQRcI3HNJtlTJ6ubuOwm2vYQ2G/XiOQQI+BT4l44LG1
7HDX+0JzAREgeXFKAKh4gBovFKlcbnWP/6NXu2gaCh+/NIG7O8RKZI3jWvbk3hkzKOvTwNXZoeDs
b43a4bFp+8K+9Weyta+J4/5d2jVhZ689LHeAf5Tqzywu7nNVbga9Ee06jWpeN2lS2ggreFwp8JXE
als/AD1lNECGfkHPItZzUJqLcczctH9r/WpYryUuSHx0azCKpMrG9usosnbYLW5Ygjt0SstKNs3O
F1JFqrtslXyDTJgYAyiyDvFGGmnkQW0ftRnGr45vdZR2g5k4WAq25HSn1Id2aSxUob0zoRNBLoQc
Ry/AbVApLdE+i9K63+e14TpYGxSMnq4ts+/umJO3mCEl/Qo9St87C6lzB7coc3AhngkChayq6n5T
kfJ8hI+YJ3St05cpnadbq2UxByOnzes93CL7HeBHZx36KbL39VpMFwGxaUdHtNyl8zSctZmTO6fU
469JJAmI8Tx35YMfLJtRV/U50MXGugwc17iQfgaYKxisNY/rsFP+qTWa8X5UUXGjsdY3cZEXksgd
hkXfRjNs8MbrPBJ7tUJZj9dMIurp3Akcwu+n73/lC//DzuffHkR/VW5/V30xfsde/SftwvZDf2gX
3N8YSvIsYNWGFoGihirsX9qF4Ldte8OQiZUEsultnPiHdsEOfiNckzLS3TIfCNfgP/2h3rbc39j6
8H//S8DwH6WifC4GMBpsAGVKLvQVRKN8qoV4QmxUseKlCDlwRKChO0F8+8UT8XNL/PuLUDGGzLUQ
sn9mG1NjBJmpsxeEsPkZhtuIiFDDODcxhv2itvvbtxP5vBmE8hiKtpL338almbdGIlqiZ6Y9VRdb
czTdjUtDYty/XeQvP+uY/zfGm1k4gySmPEyBmTZz5T69zBo1uvQlonBJvQ8iuFb37Iym9Bef218m
kNvLIG1ilEQnwU79z+/G5nGEKNV5gleD5s1LnccsLIHv4VLZRbkxEgQRdGdVs9S/mHP/3QvjwEHT
v81iUVj8+YXhCpqqd80npy7TnQPMEG/6AP9pxeK496va3nWLX14vRiF/gab+3LNvnyz6f8qmDWr/
lx6gLVosy9b6JO2MpF1N2mKKG3VYPbiOtmGejU5DdruPEE+ADrFHNH48ILtffI3++oVFKsIY1mK4
sq2APnUi/lJ0Yu3sJ1Xm7t6X2b3sDIIPq9r6j1+IETdzSSQwfJcc99MVJpg0X4LceTLGSlIj8Fie
8L0mJBFmp3/+yuIJ4aL9e0nO/c0dSGnMBAyh0uc5XOMb4LFlfr0uTgaE0i1y+Hmp5j4J267+WvRz
ZaE6rXDt27DUz4OItjQ2fYBi2PH91YnJeASSOhCeAeSzTctX5JDYIFXvO99r1O0gDawRlCz0AwA1
/qqrdj9xj9BIYT8OY2xJoZcYZiZ8AhYbMwA8NUWsNIkYQKecDtYbKxA4aCWEDCCCaenY1OmUBrGB
q7SOG+kgGzd8xxkuUsdar0JvVZfFui76UHtVWDD+UN33sHYd92owMJ/fhpGRPwIMggAlHL3x1css
wk5SlvA4KgADN530lUQ8Poc6XomuLWIjtNyv/tQQAQnMGs5Zh2R5TGpUrdhRgHi94ygrvb0w4Tif
Utfu7xdK+Cj2ux5Qqqhq0CBdkQ2nLu2AxzKbazWEVK/zsWu0iBAp8DeVdooZffIg198HZrU6F2vj
U5PVMAFeciAL773ZePDH+sIGQcU620+/W31oQgYnUPJunTxjvJ6UnypE6j3VZmL5GkKxeTRxM5PR
O9pObn6lnEIhs2MO4hi3LbZsIlatFCZsRD51gAK0+pJ6RcWsMqkNgXk+iJ2UtCwDxlrXb7Cubm4G
49pYPaPvn7uuLUrn1l7d36MUZ7ald6XZWwrAD8Ls1P8649MY9ZH09n5JRkdVY3FRI6KW5oFE6cle
EbqClfRYqjo/3Tc1+OsxvK9FJrGLwQw1MZccAGRy8RP8Dpt9xyC7dHPz+HYWyMd0mhx8C4UbKGw/
QrbUlaepY0pKD2R73ngvfpqFnM04tP7uISpp5TAUTT/tRdNPs5FnFwDCcTV3Tl8e/XLxtoze2jSa
5mHI+7LFlZ0SeAAdW3ZOt3MdXgrvL/RZeYrkoKtEjdKsr3Pw+ebFNKW+eRycov+YQXCtMf6e8CrC
H96dWqsOH50ebifGGl/8KEVrZx+dpke+HhZBVQcvvQtu7GwybsZQFOlRc+rl31Ce2KjW8Cfbx6DX
9foF3/p0y2PBy26wPRlrbMmmfNbtWAbHqSdmYI5Hd7X4MOxZw6i0UR4f89UPnUumhLkPNDPqSfb1
cNnEZZNZ5QV+b/nkY7qScb0OTbG3Vn8LobbgCh2NWQfda5ZXAIoBEkHu0qFv8UddbWpNR5+p7GlO
y6knaxuq+MMyj5NzjwA+TW+AFOA6CBdmEk/YwjznfvEx/LxH9Sj9t6GQDoGaSNAtCyG+qu32UTJf
QvOvud3JOzSlz4ozxdg9XrGOQpeSTCZ4QFqZAVrEA+p4hkf4IHIiVRenbbwKB3wGWNUwcb9dGkO2
ci3zzIXCW/pflrATBC36hgrjZp7E7eD5FUNgctIBLXvYb2LLgBewL8rB74iD6+xLrEb08h1RArcW
3qEvqi9Lxp/9kEW7UXSFRgefegTdeoX1oSQf6IEmFpB9M0zAsJwugENrWhaz55oB2lXNyYKZ3FJV
ceyKgSdsQRgwzb3209vMEfrboOXCzLLxuF0KA64WHxF5DVtrGkKWcKfpPs0C76E1Von+OSNTiATj
tZ8PU+kX/sE24IbEdoMCN0k9gKdZGxQQY7DNccyX+ovFkAEHQWvQeVRDSgIrMkoQjGHj1TezQwpo
bC2F960hS/klHBWp2F5lpM8midRvCNWne+0BOyWWDBYVo47ZSvKhGF58OGlXnfREtUO7gPdJqdEk
LtgMl+eWy4cTD6J5B0h5MDxgmm304kUYViABQOwhqxZ2cgb0/XGY0WEsoVe/5vbM4pMcLvkKIsnQ
9IVze+p00xbH3LdnrBzWWp8qwzXVIdR1OO1KZy1evaD2bie5CADoysFDZ2gfOfkClGQaZfHVwo71
kmvLfUCoOr9xQpXlvlUF2gsecxaQlqBnotBNoX+YFxMAmLHmwYfOdIi9h5dBvy9nJ911Zo+doSAo
zsD0pMw7uB+MEaaxx4rbUSuipvFWUUFYSC3jwJtO6eHWCDq24Oao4y4Yl5k7sYYrUit7cWGxO9Ii
gryar811mC9WatHly+K59sdGQ70cyPgjgnBu553Pg7WJm4o2+4pbJ2XXtuLh9l3AjkkDH6PkoEXc
vwtDbCX4kqSK4rYM9RvpOriraAkxrem1yt6WkpkMhKwc0iIeG85C23fBP/bwP67FkAZMZ9a5e+3R
9pOYak1cFzyx9Xc/7KW1a33KjIOzNB4BxzJoBlxrWdXtMuaYINamrmejHw5TtWfKqi6Zn0x+UhdD
Ux6kkVZP3DKNdZzTBngDlgksSIAY5wqcXufdOUOh18N/W9dxOb3/7/9B4PlvJeJfWtfrIvvRf+pb
t5/42bfSZW6hUuj/mEnjdzIpgX+2rajqKSNNRq2MIrf8JHrdfynund/oJNGkEyrjB8xhKUH/6Frd
32yCTqjqGbyzF+fY/U88x6QD/qmYRVDqcD56rr9tW0ja+rwrCMRgu0gSYzHBydHHBa4TI127NaMT
Vv4lvO4I8eMrPRVVfqVGAhV2zgiA61Ry67KXxQvjJ3AN+vuATd2w66o5m2/wfZBkz1QRqzAcSsIG
zrvRakpqUZR4grhjCjEH9RXPglhSIxSHyg768izAgQ+fxSxb/8ptBsa5S0ZmDLNBU4GrGg00UK2v
QARPkM54sBlWSz43MwAdD6LFtKqGyrnCRmy8rEbhg8LBEIxn0guWK3eIspeqLBwgszWleQJfEnJr
S7QFuvK5YgZahRmdoGuMOSEg1VzD603tjaA+l6DIF1TYDHTLYB7jscilc4Cr1fp73yxAkxJU7S9n
LiuHpyio7Gs3d1sL3ILIbvp1jL7niNWe2mwM37vUjvqEGFFVxMhyAGktCrXyU2rzko+ZhUkpLt1Z
11eLLaL6fJ4qcs6b1k6DnfJwo59cAbHnq7OWPlnO3Trbe1bx0QCIOAiBB005p2KJa/lbS6659dVr
QVFfQdxVl5EPk4RraIiOMdeg1nOBkn+4gcZqihN47XDknLWrC9t3wP+0w6yfmgyX5kFCTppBb+km
/YaMbiIinJ6gPhvSvGfU7svS2ctikK8wgVtyYWUYvOV+kzLU4xj+Ntfe+GwWo+HtLTZiRyLFOwkr
uAnfhnSLfcetNAMNWQHOJszWW7I/eGTxGA2z/qL0PIPKAu+id+hLpnpJ5RbQFdnMTxseqgbnoi1+
raM3YEykAIRGMbakGeeTUczsV4vigjjr/M4Yi+EDHc3DSOVZga8BDIB4I+w6yu4Q9d3cNgCQt0ZS
CBTHFNF9D/ZvtZ1HUkPo7So89AuHuufdKXcq7XgqFb7eIqfXjSfhQxhM7Xng9Nf1piv0kYBqqZo3
G+IzFnFnZCTJ7Hi9lcKnwNSAsuuD7bQ8e0TD5BoVhwlJ1a7Tt3SumxuGltZrYa6lOAxZq1EuBRKm
B3RagJL+BAAx5M6XsalMuz+mZqq6uFgilI1KN+t31/C6mwk4N/Rl2WNprqY2HHdkroAOQsjBBBUI
Wtme22PvDDFLZqKaMm/gyWWmPK1xUpKj/SSqLH2rkdEFx65u7ebCC1W2VXV1N3xtMhiWuyCNeP5N
jJm/WKVn36VLV11axjqmrAAq811KmpZDhpuhjoepDJ+ou/3bkeHZU4u/jvyJzgqKE+3J2J5y3JQ3
EkswYGphp0yycRQzmx7D7Ic9LGYWe70MTf7jvCLnk+FCv+G0MzRXrcXDnGdUoVgmVvVQtiJ7VuV2
fSKYxi6lBWvnnb/QOsa6YEhPqIFuBdJckHWxa2XyKiJl/cG0ebV9GpTLt5WCL7+Z6gFcJGt9Vd31
2mXm7+BXqnZpuGZnrp1Ldq2MusZ91vtaALmead2UhMuzcwzkpDQ/ENhiUlcYnjM1z4YNhILn24jU
1hQ1Vs2KdIJpd9i8OApffLW9u4jKdWe4ZGTwfqeCphzxG9tj+uyYRKIuBUHmABnGSTs9G2bQPteu
tKHjYAzGD84YiM2ILtjFChXSGwswxjr2g8G/EUMzv4KX7C86DR83ziIPn3FFzkq3G3zXueMLq639
ktZ4EDPXzed9wfJHkGqLlmDXccM1seOsSGUhSjuEIPhhOe8ZqXX5TZqb+amvFMDV1Q6yu0LWkKN0
uipwCkgsXOlyCcJFGHVcM1evr8jZa9oLmpOSII6lzBQWUBZdcbVi2D1AOhyjvZ/WDaNWgPaxKjLd
JKOMgjtKb6zyDAdyfydQM/weuAHaHimcSvqhMcMde88C97lPWOaaOu15ih5x2FdZ6IHndMlcjjlN
TTDVpoBsv0ibscFo1COp05Yw5I69CgCAtrTrb8WQY9oNRhRMLAo8a4HaZ3bfbCJIQbECRqYFKkwI
7aKpved8xIuaiDYtdr1frvleWl3OZBWF8LuOChpAnvXlc+jR9TZ40weM7N/IG+OGjv28hxU61s21
Wlf86DabnpM3VPV0TJlofJTaFtfwfbwHQgfWZ6Hs/i03OAsT1nH+uzUguSf1wTS/ERoRLbEz9O2H
m3n5URPrcUGi1fpSWLa6QuUh2zhPWwcKpix7IgCkKCr4Dq11t4yr9QjXMaPeBs8YxTM//QRggB0R
upr1riqM9aMyxukcbObvTEV3PM6ipH2ENRHdbO7eJS5Z+Xrx1Nsyj5mitVM85pN1IiCC74yaK5+j
kZsGRYeaJ4cbZfLvq8yAXVb1W9EsUndkylRmkEddcgmIqPAq8yoXMn8bNCQAGokOXJsnxBLSAK4E
xbC4cxw8HmPHECQLZ8jOmg4hsnjG4737XkXmmPOD62gBH7azWn9ZVzThHTX7rMLLDA5qdelnxlTy
ZCHNqLn3RTGS8cGCje9Axbz/TFVESMyQZGswxovhCfO2X2RoJYHbi3pnMp5uwH873VXYylBcNGPu
b5vj0noLwmye361lyeRlK9AUIHgpak4mEakC8VGVOttPLmtCwIPzmhGbMieOudRDylHkpkQ7qIKA
hVWPZnoa1KLyR3+FtrgfDDqC+3GZGsJWUnCnZ2kxZz5RYpzyFtvIhQ8mGu2Fy74OU/qiXHdw9ubc
RIjRVRsGqOMjMYH5ZWUdyebQe95k/pAVxxjzPWbfRybYxrzuJmCg4xx7DA3Dy6gY0+UDPrBZXQ8c
EEwznDrsr+hi2/4KTlgZnfKoslZvX1NbaBJyzMYUh3zuVHCRVaWTJe6KY+zSpuvPXgE69dEOZCBr
V1169ZgUbsovaucqnc90qlwUPrXOHPdd6VGJ86yalupLgAyf9DnKaePYDHI0z1NiPGRiLnx3z4Q0
pH+Q+LcFnPS1dRJnZU/6bTBXoPiZDCiF+SJ7+iGcyoYRh+fNBdGYtpTBcwSH4Umnhib5NFTph6mw
YRwhPDKeEJAd7bhOTRP7y8qXeYeeSY0HRMAB1GvRV8uJz7wiYsCciiHx+1KOZBGaprjAn6B+GJTR
VyHD+ZcAcVFwsMKlgpTdD4N9dMIpWvYznBU7WQPAnEnrYWjZrWsA/9Nl+3/dhcg/94vC5Z60vpdl
lwZvTGxLdbgBIaW2jnu0i6+cCYU6eBMBNpwqZuHi5Zyn8AZ2LLe5FQqn3buUHZJqTYF0CVJ7W1yw
jPuQZNxQwUebR4ypsHT2vrKlDXA5r5hZWwHszmKZRnGkQCAIQHqa+w3DO6dex3PzwcWgwv90SN9u
Xarpg8J/5qH0nJnn1Hi9SCcJivKuA7j10dh+SbAkOqIaKYK7XIwddIp4oKQedzCeyRDElqpaQAT+
HBGqAkDh3MozPuI+MPNHw+oYlCg/q0wGqX1ZQ05hYhRPoNjzL46C33BqvLbQlLeLai/cWUg4iHm6
sKyZjbI5i2ZA20mFaM+NJwXP4QrKiY+AS4TSvqiidhF8eL2R7ycVkHlbttZs7AyTq7DlzRN44bZr
iIqFv0xAuZDwlUe3rzbu6dKoJJsJA4Iakc+wLYZofiMwAiDFOuTtj6xjILKXaSPL1050IOJ3MjNo
Lpah6OAF+NbQrvCNgylUicPYB6IkWFOl2VV7AR6LA21H5IldQDCjh/VIO0a6XxYHMWVVNUFwE3Lm
p4TGjCU66J6crcfAm7VKk6ZHPtAlPcW/e0/pSQpRnPVdPa4/d3T/XX3/D0vmf5offG1pV//X//no
i7c/Lb9//7GfQwQnhFzG9jsI2S1sjla6+J9DBMv/zUVjiUn4p//+XxMEw7Z/Qyy7QQDZPTKmjtjw
/jFCQCT8W4TZF2+YaeIR2/66fyHb/tjZQnsDJAfC7W92uJZn/nmI4Pks19FqY6thhYsg7rNUm0bM
C70JdnvhW+w0M3OWsWeLIWDlEYzq2dauv6Ayaobgkg0K28/EAQCex0QHDpg0GJC7l36tZL3ru16T
P+G6i0GXLvL12mU+Ed7OEhJvxNZnzNK7ygWccgk7WCC/MbuoP1vJoD9WkEOzcyac1kj2U6PyiLxw
d56++hCfAI0RVUOSHqgZMu+yEfHod2FZ8MGYBxMfFe44zbPbBgyN3nlRv/gv5lCNXZREvOvsWJU6
9DzaWpZNN2jwdNfGyL7SaT/3dTU+zChQA+J43EgnOlxWcVO3teiPFQjz8ituV6+6o5Hq6lceygFY
fUBtt55itnjut6w/dg64s2ZnW7qeDvXUyfZMTP0U3nMutt6wI4uW/Xs0zY14rTMi887GMJpXdwdM
sa1PJal90dXUjvDLnGkNmHcwj/LKdTfWjIE8iol1zq6tEIJ8kfD22uXZGyNjPZ81bLIfePgjKeIR
EG7xXeRtJXfRWkNKirf1R8rIGpSNfUbeh1XddlZe9i8kTRTDdeEbEOcdv5tBH3ZOGX6EakCSRSrL
OvxYKka0VM+wcV2Tno+hub0TZmgBvRT+2BBmT+pUwSJ0JI1sPSszLskHmCsfLlazMuJNW6vlsska
QZ+OR6uLsptmdrEWJ4tT+j5vEGoWWiKUF1RNpxJvKemV5GiJ4QbVa+tcTxGz2ydDRfjC2fAVSrPi
EpyaL64Gzvq02jjgv8lxbtsvdNb7mUrnuA7FPfJkl3hDp/rGqGA8ZTOBtWMVPLmL371bbZVCuJ2m
J5Okml2K1vD3L+4twKQ2cX2d7XLM22tcc1j3dDcZujRNa/qlZIPgPDps2tSzJD96vvDsfow96Eoz
MSwFW8c4VJ2rwl2gpsZDRscYiEVc26BfcMv2wGJ3JWtz7A5c1I2dm9N8xIGBmnrnRCC3BiipBMRa
FFxJxGLuWbLnLU+RV/RRk9TRXJjXla5688vMejdLk4w1Tr8z/YI81phcroV98ELrdCwMW6+vvkv+
LsweXWGWonoj/FnYXWU/BpRvz5VY7L10Dfos/O+1Q1SOmA7cYekzf9Q+lh3NLYs0WxK+yGqS7lrk
vX9uWnRLiWn203hndGCZ8phGyRY4Llrknl9h77jGUzEtw/S6YGye3wFUReGJZbrhnRmdmIsruXSQ
43rTrNoDy4kiPfdnyfaBnE90iyu6RTHe9EPXjmerMdR3rLQpJcZFpqxZeknuyboMZeKqoTeZnAVQ
i91gIiJPLUb7bEy5zHeko3TwzhRHB1w+7hlWyEwR1ogPNZ5Dg4laVFXhWdDwvIUKGBg87Wvpk1k1
kmKchS2hzpESksbQKC+rhQFnDCS4ci7SdazXM2xnRGtgxmvoirostPc26XtPVI1M3JY+qi4M9p1f
2oXF8s4pS1/R57qCTbHjNU/KrtcfcFb9C8LW1gQd0vze2uQ5Zu3s34EXelpTb7lLB88lA5A3zQwr
T40DaMTqWFfYEFNzhQOl4daf84sYIeA9sz0FsrCOOKZp+HEY0fcB2H7WEZ0mSzajeCOdznhkgZbd
jNvOovKHYi8WZ7nzmlAcO1KFjzJVy2Vji/o+A7x4OzSVY5+nwfCBEWckPbFoXBYWa4cpMGofmKyG
9NGjtaEALYGigSl5bCzs6foVuBXo2NG6p6kDt+01E96I0QmeAqKaRKIVolwil/x9TxSUOFd+DxgM
ocQ316dVPa40t5BdBDscu7WrS0rygPgFO5U3eWQEe589aLW3mIqJuBkc/UP108PY+4j0g3lqngiV
l/ecADTkFiGl/b7GtXxSeOTe4epG1wUZLKSeQcRzGnu5Ykaevsx5vlokgo0zVaFgTxzac3kTyDK4
5WPWJxL1qpehUyRcWS0j1gnMJArYzHT7XcYOsUg0A/ykkZbVnXVM2R/xTYZoD5m4y2Mwue6dMEKf
UzHIn9CBTARw0+qw9Hfv/Xzon+lIFd2Dz9ZNB8UdgZHDXgoN5iAAcR7mzJ+d7t6stLye3WhObxbE
pmd9uVhsWmvCxefeo9gGncO/j2eFPdrbULCXpBc05rmDc/6ht4pXV3bNuaWzS8YezEPE7I3frK5D
AYM98wpQ2U21hOK+W9d1t1jA3FS/wsBs2zGZivRybG1iXhX2K7Ii2guiPCkFnM6un4t0CM6R2xl3
1MfVbiRv68bE2bqzKyN7joqpB64cTHsmMMaHWG0TMBtkfHK0jNa9RaciqxN0RFIvXT6FhAib7GCY
ZXEpVvWRFeUNaXeYFCQsLsv+EszV8NWV0iCVt3cfJQF9iVMQSyzGq96S6lTmXUG8CsmVH2mFkKbv
gcr1aGUt6ebfDMNk6Es4gybA+kSWNuXCMJwDe2dKSUJiwtljQkjQPfKfCKrhvWZTcuDJ945dt5gS
YpGXuKvVMUK0fYFa5NA09Ia7afMZnjq7r0QsySNm6jXeNIOrLyhywjMO1OiSpDnjCLzT+0YZtJHO
WgQS79pf8AqZopF3xIA6YF6FXHdME7dUiDIdH8uidZzzfmz1Paj4od5NeGbIYiHEAK8suqBKntUZ
RcmdtZpz8CyYhbzm4Za7Niz5claUqtnNo2/ujM76IMaCPCMOufpHxSP/OlT+o2iN8rkm9/NgtWTB
F4FZJyodMnnhdFNxlo6RtZvMAoqa9rD5AE6w4aWZ8kowzknwNnaHAG5crBdN4C30EPYRk7HsS8Px
jvzyMP7aXGSHllLzm2Y4apxEt53aysoCP1EWMTiHoF+WN50bW/84Fe1447qpPNLJyDdPEwPQFsxp
V2sWL1Na1iIZTX/apf5Ehldv2NGhJP5kXy5ut0+77sYuyezeu2GQJi6EoJ0hxbLEveXWl/gg+H2A
4yWIVi49wkWzQ01i5eWSeug7mqU5tvbUduSEB9bBsOZpn1YGBF8qZ4EMZOA8xb+ZERK3kmc8TM58
6aBaT5BGkJbZs8Z+J62r+dpURfMcwqF5ImjIZRSRj3canpwVZwFpXxPLu8ewH8azaSIdUav2fa0D
84yxnthlpYmlxGrqqxar6IGdkXivZ9s5KnYbZ3mFnpQcrp6D0qlv+snMd56PqHvIhuJuIrE+GXLD
OrCbqB+YkK7nHga+xzzoHkTBso3Nj3lkcz79sD3ZJVoEP1q+DUcGSUOCAc0glg2iwVRNd5QJAw/T
wq0TKSMP7JcMv9jsjE5EDWZXfRTwlQ11xrPWTK+qdvhBuGZpJHz/o53nuvKu52o658OAIw1Rff3o
OrXBRMAUx6kV+SuDXP8sX8gwiAfbqh4GD+S/OzBLbWflvrDrEfdDWbM+pBPZ4ka0ERxH3VGeMnrJ
b1yYdlAXyqpF4jV6pEOMlZcg7mGYFyg9zYlX2h9N4amTWKkv4kGbwX4OahTyEFDRzHsVUw0We4KE
T4S6pw6BmkVoakPNYNjuqQfWS3psHSLakVlP9EQYruw5Uh2q4zCm9kNdIibky9kx6gizbWMBXeUJ
faf34fmLeGUm83/ZO5PlupEty/5K2RsXwtA6gEFNcHFb8rKnSGkCo0QJfeNw9F9fC9G8FBl6kkVO
M2MqKXDROY6fs/fa4zllLkK2lN1+gsS40kgZqm3aDDBV0KmqeQHrVp6MigQNQXjatJkXdDmxFTWh
1Fo53JaFmySEFhMp60bqpjBH+2oop3ZPCJq/LRld3BFS4mDJNni2VTUTNw5tsEJdyHitN3u5jhaq
9CTMRYcqq7c8iRaRU244dVmfnyWNrU3flGpjTCNaiVYbNKZPZe6ENnEIYeQmyyVcG1c/1zzbBdnR
ZsspYbYmsUJa7AR5Yscrv3fzh2kZ9YjQ0CRqLiZEMIeEpJE7SbvlIOvczk5Dm7pR2Dm2ehwb0gwI
Ap2Mzazs2dn0LlRMnEy5MT31aj5DmatppGp5kVBo68mBEA1rSwnj3JATpe1lbIsvjjkS7VTkdX9D
2EtxtOc8I0N9iT+7qvTUMdZj092SJk+ile3MCQMUwaKVpzWGVR+bA1ODol0unJqpOC34dNj5bp9/
1DKPIrBggB5Pilexpm6ErOvo32yvK5l0kCujsco9xSSBfh4y6ImI04bntlbVdW+zPhkCvAHhiDjj
2y7Rrvulj69RjekRANG6+BBZWRsMfGBm2jigX22ylrYMsZ1t5iQ18w0AnVcAs9wrv7bHF4OScst8
x/4yYOapN1Xm6OgDsqi9LlgUj6CM7EsU3dVD5fnVR3rXlNONvSauTU3X3DUNcb+yKoqLWe/0TyKP
1bbKInHUu1ZjxiqX6NVuOhkaZTTek8w23i4VzotgntUo94wtvFB3OmOfi/SLj9z9A+NKRhmalZw7
OhGIAYAzh7O01J1B7voBm1VPr46gt0uJzvvUqXrcN9psM8WpnJMU3jKHTM2fEsOIji2O0vs50rKv
ooOKwZS0v5A1j2Kvd9EXxpHwYx2VXIlyyu8MFkU+PGlPX5/d0m1i+gUP2KRIiWr825RR686cfLUV
MJ4dofeXBQEnp8p3GBNj6yWtvirkvWeX0aeuk+XZbFo23GOfXiZlyndcS/L5yuEp1kznQDIXPjWF
PgGkdulYn5yIXC+hqeaSfrixlVZ9rxaKFoZRRr3zrQx1Guv3jH4vm0lgL6L0ZMQ9kZE4plsq2rb4
YCN5sjbxwgfarYo6xEbNREclpXHrx6Z6qiQzwI2o55ECvo9ze2OQksm/GIV/ixW9bvjQNgtS1grG
WUb3hKIabn8w4dMiadwwq6AjYNQPEVQOL7Kt7ed+UuNjg5AM4sa0ptLH0vA+GNVio7nIJv/Y9U7j
X8yLTLPPS+36/iFDLRCMfplbRyxXctrp7PHUnlL5tVCDG0a6Gm8GohTHYJDeN93Lho8qLXR1MS1e
n13XKInXFsC06EFXzEVA2sRn5bTT9EBQGS/uZKZVkMsxfvIjYu7UZKt7Gh/RXqYTfjOmPrpztBy5
hhO28XwYp9YB5106qbYpdcsvQ5M4+K2XzW110hwb2cko/fGy6is92y504HK0C5a18yOY+GktnVcR
63IfwXsZt0VCNb5xqaY2REFqhLcV+leBRC9kvr2G17vluFFMmfId29Nl3PKMG/axESO53ZNnzpc0
diDIa9hmH2o+l8BYnUEjYF436EfrjXycWjtlRgFnGjAuwYZumZZf+s5wTiph5Nq74h468hC2/ah9
0VWZsO9lWFsSonSfMBO/pEC1EJMQ1zmVJgCgLM1ujWKp9uZoWYHXVu651+zp3u2q/IozZSOmlflH
wVKP7ieeiXdSZZkzPbfyq9mjE162S7PluwriGNduvF2ceT5LIp/cwKfNGBEonKY7p26zO4GOb4N8
jT53MtumvmHLVdwIkqLVZkKkq58NN6IziIN4tigGULSeevIp9bu28MFdS9nNxQXdjtgL89Rk9pkS
nYxv0bU0675tVB3faFHTs2/jyRpLqMB5Youvdrn01ec+RgG8y9ETdEXYeS2KzVbIpf7AjFlAVodt
kAHBjAibf+6Q1TDBH6SItD3ZB0nv43arkpjkKTd3bhSbcfuIZCDv4JWMbGRA6/nRRWIi3t96DFnE
16Rz4E9PjfdtzFDjfprITXUQs3QsTlsUO6K9BEzu3rBzsJHl+qPoIF9kqTratZd5u4Tkc+8csa+N
brGzRKTWsmsYj1jK62y3oF0pw5RA4teKvbIMCYfIVq2AuQSpVQHj3xguO9spaDIb2e3smJGByMHl
z5GJ6NYqiG6KQ2YMWr/l2EiVURcZ27gfOkYjSYc/oOQzcydHd1h2KUEV5EfzNjlnRkndcgHnGxy2
w9wyOdAfKl3irG2j36N3piMZLP1iRHeaB8o7VJqueSHuAjve0ykkKpSggrK7mYm9Y1SN02neZwjh
tB0pAFV56BRE9xvEan4Jy9qChCJmZdYHAidEdFnoU0WRzDZKf6SXLlh2q6xnjNyipwpyTPzaDTJO
jrt0C43a/6uIAJf65EZBCi3lkkFmRXVsv/iJ0ZyUHvnLZk5wC4depOpLxm3TsiEmnYwBgcJ43mgj
npQgdkpxo6ZyvIywBWwYk9H7k7ye7E6Kw2JHezFqLQVSJ9CYqaXcA0c0N11OfAOCD/EZ4XK8RW8e
PdLGQCqqt+6xp3t4LHPTuBDz0h4jEm1gj7KLz/ErbBOG/KIz043X989x7fdo5Ex5pv/qPjiMWq+H
gvICvr07jNiY9RFnY/UqI7ibXtlxLO8ZtelEyLt/Skm5x3QaBYPAsExIfL2l6gLWnKzQej0HyZ2D
KUtQmW+SInlqFyoOkizBwBIUTXSFxnzXXsqtRHOzTyalHVwm/DT8KMEqbGp5PiLld8W287D9N84y
7qJSRx3ud/2Wxrhx4ygZYVqOLcyeQ5NE6BtwewdkyeY0VVjAZ9v2t15lpC8KetbOwTMa5rnCfbpx
k8HSz0u7ZIekcC+0QcWHzKrLrY0raCfN4k55zssaDQ6nkCX+NvYiYz+gpz0Kho3HZG7Mhy4XzbcZ
78eVYlPWogMpi5ti8fh2SQD2XlP3Z6Pv5Udbh2Snkwt9pMZnwNtwuE/4gdk3OZUVlrxTF3Eqp29e
RexQRbIb3HCSRffEM4jP6OYuh2UqPhRDFz8NjSaQ5TTuF9J/XVJgU1qWXNhnV1F3DCpJ7xEFIB+f
jOHKIJ5iizsFi/tCTkFpDbSahsHfkAfcku7s2Tu9YfBf+3O27wyps4hJvCiz6cd3Wi+agxLpVzuv
xDGV87VFQxElmPuIX4EM9VxjqZapTiN0GJixRt9w0xPqnpQe7FsPSwvNcWmWr3NjkfvsQ3FdFuep
FxYmGNc2wmSkWtc6GV0MbtvcQG9/oaTXNlUxrKHNjhbUTh7fpN7sMR6mHRu6bn9LDfa55KUNmsjn
60P+bcH4JqBIGXfYc6vnpSZ+dlvYBnnKaSPv8cCMCBezqbhb6vnW6JeITVuvbxdtbI5lH2sh4sgJ
o7ZuhDiUDaKb8vsMbzIpmH7bhujzqS0T1byQR3+3dBbKlvkRatMBujHTjq5+1ty2vshKzB0ksxxk
znOVWePHypiWc9rPp2gaiFmw7Ciwk8beRzAQL4aprc9l5U0nw6HdM1LXHiUwnrNskglLhGPsfRBW
V+nY7WJkIV8lSaX3Ctvc2gL2UPlgnzq6VvslbRlfSZpcJxc+6sabyHgumJOYnV/sdEm9ldn+nm2j
Hao8nkOiXceNqcQza+jwsW/Gk10M0REj0rCxerxm217aLtOBTB1wqZ7mAvIqY/iC7mJJZg2GdxSX
nTlY1zjectz6VueU7KDs6sTOjfRCg/dl3BeRSEmmj8SVJXhsmyWdDr5VzuEyFE9IdvmmtpEBpBt1
I/0ZIkdwsEA4xHU/ly1KXKd6bGPxHLc8mXnaTWFhEW8LjOapxAS14WatO7ZsQoJYzHTDUuWlW3aw
T0Zh4HRPZJiXeLOULco9tUC5HdLKuSRGRHtdwz0CY9UtNgRNQBqpH5ucWzr1jLs2Bn28AOKCeRKI
DumxEGGP6IPab+rXLA+EkkueSRScovw4MD/ctto8hTjlvE2TMWxj45g5t5ZS474DZbfgJiAaZgM9
9JWNKLWGyah+ylkbWQcbnmMot6eR3i+8geqyzyP5wWgbpEAxjWvCI3gpPQl330hjvhGuNm31mFTm
Pu737GZStsVdh3FB6PO4Jcb5si9Ff6I5yBqe4FGrCnU7Z5lzwT2sviLQIB8hr9ik6GnyaPe9uhyz
In9IaooNQAJTxakR6hCszeFvCLTcsEYr8WjOehr2du7RNGF0FJZFMsLXsUiemA1ttM9twyN7dG3n
00QP+aj5TW3Dd01Ut51c1Nd+AmPBa3vzXjA8DEtjwmCi+UvYa22UbaNhTK0QXZSOuqSyRb0fsfQD
lGi7p4hO6kU987FMvaS5ZbpdIY1IXUp0WmlgAFBxWEmqvdDAoIjW8j1bHuNsIj5/XCJyKS2oJMj+
0ldvduKQptStUfm33SoAWytFgRImX8JMLnEIW5xGdg7u1c6SDgXXmJM/20vCRhrvS5p1WlAyjoi2
6MRkTLXU4uWUdpFh+2+aLmjnmIawcJKNwySNqrY0rwdmrzSAbLUb1uQRFBUI2TBtMGVum3GHTZM1
KCvMYdfMMymaeqEfKhuUnPKN4mu/VGQpTwWdd32+SJWhXbNei/0882mmWNXC1ov0B8SXHTpjaCzf
CQx+MLJ/Z8sVDhxi3wLZY8PIQa9rvbUlyzIeNauaRZCbw4Ed2i5fVSoU527w8wO9tZF7RFHqqAII
DVjRyiuN5+2BotEZczcqcb1gN5anUqTmdDE7i6H/wkj+1pMLjQ0VBIR2cISG7qyu3HcH8ggZbkq8
dhbTVLzM6KyygOlK9HGoqR1Dn4u6UKb5yYMRC2fY//w830Hbfj8+ECDLBJ0PDAlaz9vjj9Lzo1r4
hBFVml0EEW1YO3BShAt2Ah1p52mu3zyjn8iGs94Xxo2+NHQabOlEIQN1LUFj2Oj+GeqXcv4bypqH
/4FhgeZ6l/5zYsZ9+rVtX/7P5de6+vo9dOL3f/ZXYIaO3cak/2BjtsHAbnJf/4JOWL9Zugnwi1BA
9G4MfP9t3/F/A6AEPAG2L+jRNRbjL+kNwhts+cgN4dm5KxHgHyVmvHuNeYc9FDwOhQY4YX7fu7er
nbuqjBbvSCq48TID45mDvOu7z/gR61+43t++yIDEoXytSE4LvrANyHX9Kd/xIBRoLynldKQnQr0P
7CCgRef9o9Xir4OAL0UK6zlsw98exGxM2VFUHKmTlxA78UiWNBbS727yr9e+P84ELhpXDSkVtIC3
B5l6y1tkOR454+5VoNI91KY13hJ/Fv2CK/n+mjmsRI5NYBD7TJZZ/92aJCp9TCLclRniqJrODf6J
TcMII/z5Cf34MCBBEWgy/LXenVCH3hF9fHNMo8566BMYUWCbusPPD7L+T75nHnC9QEFjVhPO+sl4
D2zOmMiS486WvhznfT92fO0sJWiWsD3Vj7PVyF+gxf9+VqjK8IJhgaN3KsyVb/HdA2cqSvXetQ74
80miRgS7geLrbf/5WfFqAzKFDQ0Z5B2CEW3GmKjSooNM7DezqijQR9oEtkZdRBHwqzv1o4v4X4dD
2PX2nAraYcOiGQet9J2dngFm7hBSXmNQsXesI/L252dnrp/xdzeNvqsJD4NLyEfxPV0FQEFfT9Wh
AF/5qWY/+LnplxipS76OcPLUmEnhLb38ZhLsIUIzan2x7qXaRz32aHnMtjO0QVwV7semNGYRunUk
tUNFPwqRflGLR1XKUgWNStShJwiLKKoidbTbdjJNDquUNH5xx94veQ7qRzgfUGkEdllDf1e5dH4Z
2ansmegpZ+/6Y4v/27MPcHHTX/A5/36zYBo6LO8rQAUL57vXKsKGSwC8OlRxp281K3aRLMzDVxwV
5Gh1SzP9w3VpPTMOg+oesDLMmHcPfCFnQzVxe6hSV4X08ea9503jgYZW/vDz5+LvrxZHgoZj8dAT
M/u+VpoylQk8mQfQ2wuDvFoLC1wWfxQd/1EV+oODrCs4Hz++GHwP3t0o9NEQOKL6YE2ARtBD1UFK
jN/u52fyg6fBwelPghKQcwFO/+0LZVqpZvRueRg65unQwdhbxTHmb+nIX/DUf3gkDuCgv9VZj9bT
/W45WjMHLY2NeOa16WVmdNqurqtmW4yJ9Qtwz48uHPiMNVKBB50F9+2RQBWYk6GVB4Ls7AAqINtg
N+l/8Tn/0enA44SQpv/O73x3OqmDQV+5+WGssByOjlD7BGHlMa16++bnt+iHp0NpQmnLpsN7fzog
9xDazcWBdOx5X48W9iebCcPPD7Le57cL3XomjDhXmNeKZn57zYS+1OyUsgOTpBenKeZzA8zkPJam
uKvour8aWNn+SOD+j8/3Dw9Jq48CYu2Iv09xSNivgzPMDjgfkg2eqGqnj0Z5EHhfD/PcNYxqtLL+
xXlSav3tTKlFLSBHzEfQVPy+5H/3HNIx62LsRHsljNjbDmLUv6g6RTapeNnGEE2SGWQdnD8olk33
0dLb7DMmXacKwHkoRoJUlFdMK8ZrXEXLHESibk9iEi0aVi8DIs4ShG2O358FtEaj3YA7zNsmufJx
3LY+9lUJb8a9VYlpXzm52/Y32VAPmFOKKld3yAQ9RMQS4XlYLKiK8Dia0ElQQQzJi5MZlY4I2gYA
yaRW2BshzejabI3sG2ZCqU6M5pg+I4KoH1BiNM1uMJXOLCMfD/rS4We0pkQ/62aPyEJJLsbGNcrx
ZJmLKwODSUO8VSWSbINxbYrGV3lXtZFFHzFPRQCBjME8VlMefZO2o+z9lHfzc9GjUQ/pl3jor2QW
fwXMXIWR6jGYMv1z810cM5gjpVefL70aXmRgutEAaruaiHrGLCblwW9kPgSNbPF1x4mruCFujvcr
ljOLuCTXcwxzhoTOBn7nnIHDYCu8qcHLJAxeFvsZjY3BX1FD+S1B6HbVspwVm8jqonsp50jfxGnU
7GgGo53XgHS8wnGKtaBQYviox0azbA3bnM6q6Ag8qJAZvWpz09J/KhWznz4pI/LjMPJcdDOCjs08
1hGkS0IjxSHG8FKFAEXgTlWakxThgrsca7PocTnl3WcsiYsKsbAy6ZBLOzxkKNLvkiYaEzD0E5Pq
A8m2My4nczSSIZCp410OLvPDw6zK/Hax69o6L8mobQUz+HrfelNhbBbhevu2kQ9Cw/R28Ga+eQ1S
dNQDzijGtbEOaieaSMmRvGt3nmEQfWWhGT91Xp5/mFEefSri0sApNcVPhu9POS3/LIeVIXG2BW1f
ITsVHSh8Z5Huczl7dc8UPAZV288dO5nGbTWc1xlEcB7ITn2eIcEM4ZQYBRZwJPUvfZI5r1BlEEQi
k8aBZzdAvmgO57zipYPIEzreVHyLG8WyporCdMOsK5MXhky1cRwaJ0ofG43xHlYcwaR+7AjZokXd
ZvcAkiwYTewl0YkgZK03PUuKCmLsd/rGS0hgpWmqL+fYNSGdynJmbxRXcgp77FHIh+xW21MP0fLu
h0T7YLkI9cKISS/s1kkWBEm33bzQfIiaT8ngp7xIej/vmXsiA01cA60WcCTduEUbq+lh4iEwFVhA
6wNmaKzN81x4HwpZYoSsEgRDKJuXPtmKIfc/zL2OP9iSGFCRu+l2s3EYqHQ0j4vysXH5V8BPDKCm
GV2yiclQUn7JiUe9L9LFUdt55EUHLuGWuJJEaX8rZlQ/yCUrPPlL2ZDnbUWOrOHzYRWgleMxHx6s
nKUkdaroC1LjGAMAg2s4Kl1dFDv6KQiFCsTjZeAKRt6hXZvTF+Q13bRrUgaVsFfMOd20UQyBRyZO
MX6YhsZ2mN8CogXhw0wmiy5JWXD7YCYIUQQtva3kLEzV/fEF/l+707+IBvnu6/03XMp9//pSve23
8Pf/7XOC7SnoBKxpmC6191/tFtP4zVvh9AgtYHgK12Hv9Bfi0/zNxFRDK4ZC06QHyB/96XTyf4PI
ibJg7T0aGELcf2R0eu9zwioFf9sVeKmAi4PGfE/8tj2Zk0UinlW79OIhkYMESB9jNtDbS68qgbrz
6rZZwtBzUU37ye5GzZy3cVSVM3sUpkmbdqmjHUEWPiwfWSL6wx9u+8ni75W9MJGJGgtX3pUFs6oy
d8jX+yTIEicDfVUCIleHvJQ9lk8ixapQizqhsnPP0ixCFU2WeZVN+DcaGvBpNYIVqfWaD5gkvjfZ
oy/zxOc4SkCH7TyAvqrbjZ7FR5wA4NYaQqkKyMCFsBKxRWgCv7CaFsRq+DR9vd4D5K8hc2TmlMa7
3pkLVuMlnsac+OM8c085UK2+2GL8NduwZWyq0rBY7+VJo2ZwXjMYfGj7HMDafMjm1GiCKLGrdOea
Cj4RdQalh+wntI911RqoaLMKdsFi9xRSbt0aXdjwhHRYVZoOPFMM4YkP6CyZ6qosb75ZaOfq0Foc
UjsDYu8wuGZoROSViOO6rYDAOBVQxbkFNi0RCiNwrbDPgZeQXrMEOD8879ipzMu/zbVdMWhLCUPo
LxDL9PlWG1H6BgBZ+NDTJ6ufIqNbXUfoGI+QABZ0YjFLIpylQt70ckCWP/l2f8/tcvpH5aaddUGA
B8oI6FS9dQauhblb5kAeA1NO0UXWxyix4IQAJCWKcFz1t8UyuDBY9KXdF1Vlvjqd6xebBuZ4sc15
gInS7JOcz/BAM/BEgnNcbxODv0jUZoUqBlunt6HgQK+F8yLuTw4l45OnD/io7QwJDKspulJiThAH
39ZgYxh3IMPCAgFaeho2eudxMSvI5VXgdwsnbFDSNIE7VIvPYK603VBTndtsvdxC714sKNmgWsYG
GhU0rBJffVlA+w9gYBTQK5LG7L1r0eQpyAXT06yJqV6dvo5oRca9KyqiI4+D4UzWSzzm0nrWiYxE
MDRIraF34aMho4ar1WJl+yEfoxF5aVubQY+9Da5Q3BBA3sepdV35RApv28Wr442RxfwoknSpqWrb
QdVAOHzRbvAUNfMeILljBhNY85vecNSr3bd8cpbMA9vJxi9CJWg1OiyNWaRdYFB43fDGApYriV9A
ZKgqhAozhJoNadp4jaDRtxszIQEMtDlNFcYRs/J3K+Djo2+NUkFGM6P9qA2McGOmYZ8q5k/3brTY
n1aN/QfqyBLJ5mRVl0VLGXFYwejjZZ8kvRuoxkTnpbBijmHSiwlptJ3xsBVNQe/KaZnCBH7ZWUso
CcdKTy4AayaKo6iPtlPghOj0abjzSr99xlQAY7yZE4hzjTvzq6sIwerqVx4+SpslBirFXIwHFLRz
fdku2rJzR6fwPlGF89ENlG1F03UHsIrw8yZOIK+ZpH0nyO08xfQYfF6/Y6marTCrTae7r2mXFmcq
sLVXPS516W/ipnJwsGHwxugZ5HWZjWrDnMddntDHaCuwx4dcAl6JAHl0nua8wN2GvSLtM37/yjRQ
diNKDclGkulmWBon3pu+or7hKc11fQjtUTfa48TlKEMUUhZjmtKQ4kKLNbs75rUj1Rlmgqdd8N4m
7mlE3efJcPRxamw0t9bFRkOS4y2bzhsqFOmFGOr4C1bYZPg0+aQLBs6Ia4LhXm3giAIXYM5JWDQt
9IrAJJEeF1di48T+TLvOW/JjlWmxWSIcspCQ4C2nI/O46Mq5RrXVokCNXftxxIxWXMbEBVh7Uwxt
u29I9kAW+WySmlptfAy11lxuEmOZoZOKmO+EZ1+YWOCWDcQVvB0qz7XLoTeb/q7Cm9sckSFGc0CM
vZncI2Oy0OxR7JfhZKWYxS1kRCl3HxD6rohB52zRHOjWXVwq3d0w4upuUak7lFCEmBaBWWoZdNK5
AT0hs7G8igYJS5+EGPPF0zH47UqU5hVqpqSEAsEAmAvHoJ2Xan0k9dRBG+27SsqNGkVVnB3kKhrq
BoHcTZNWXm4YqedXAwZhPqaKWN8+IPDBvO5UEc17CVAHXREicDCeaRIFeA3H+VjbLSYb7GXyqxKi
eRbVssw738/c84BZ8BzzbVofDV0/lWjkCmIYdD87LHm0tAGEq0U/pkLx9az57pohpXaMA0WrRYzu
rhAFMWTNMCc7ojmGF6xAzWvsw0I7a60JTgLBRLOmzfmMtklANAxEVSMbpSJWaNXAGOkneKZZi0SU
D0BNA1ZFgAwsjepXytpHjw28AGra6Dl0od3YuEgtOQMLch04T4TrTsHUYvHcRVXT4ojO3ZVJNhSx
DhCwQds7m0hHbDfG0zAv7IQCh8f1kHe+Gndx1jDMb9hagADK3UZuPdfo8GjUqBoOOtvH5U5IleBc
xI++x0ko6hMPFLkjEt8fJXQ7intPlw3KjAn0qIgK6W20vptPJvplL2xa06t3VtMM7VVfRe0Jjd4d
om+C6PxyLK58H2xkQARE9VL2qnkYNSW87TSIiDAGgUjXOqO34hlL48pAlyMSLQkblUbaIVKmeW0L
G4GIkpmRXRdJvjBfAfhYY6eJk1tWEuujVUN2ONi2k351uMtc0BL+8fPQmXb/iGbd7/dkfJGR0Wp+
Yp68wR70feUObOOrzgVNmfsly6LLcBZ8myhlo91OTmN1r2mFhnLciM5FDQeneDmvSOHPiZzie2nB
d0DPbehfoilhaJEWPUrsupZlv4Wi7t4hsGFvE42tu374kvZBoB18bdFrIElIYpgcmP2WL8XE475z
CbrLyHQr0IElmChe8okmFB2MBK8gzUjrQseNwh1WMzkfGlXMuDXpLh+dkgsRiMpOywBV73BOYkMl
3LdGf2yrzoBGWSOYDeKso05ESWakCJnjOd5WBFywHHcFPz4zFvm5bGO3CyI96V58o+5OorUgaYCS
uTMSgeHXnXFasMrVwzmtoQ2gr4RaHdh+LKptit69w8NR+keV6eW3wXGSS+V20Tc8ePpzT+nX7OcB
CxcCYhQUbQpNM8Df0prHTgMxM/aDQFTDVOYDahD1LXH8OnqSbWaRGKo35bT1hzwxP04FItwHpBe5
W9F76St3b6YtCgOtYK9g/aIF97YBt24B4DFC1aJJT8wi7ca3rUZ/kAjCOakgkWaNl8xrimJbG7q6
pVPUQTWTQ2v802PaiApgaTEUsLFL2tbbYzIxcAZPoY1xjby8sK3G2y85mqEZMeoWMqDafrch+8GI
lF3Wd+3UlQjhsgVjRM34jX3O++M52pTxUTAIO5njW8H3FgsXVjQDqeiWTL4VJGYMoUkGF3KLafhH
DfDfj04WI7v/NXeAxIN3Qzn8huSQGnCKp1roWx/1MbTI6vXnp/i2Ab4eBOE3gIw1R4Gum/duNJZ1
TZVMLOYB1jmxaWYhbdZglPhwg2owHf+WFfzgcv74WBBvmAKbJBm+6+hHBgkvbVqLoKfoCjtE809y
9PVLyMegvn9+rHe5aX+cmM2BmAcTrGDr64/5rkGsGXJciqkR7GlYfcTsVtStpb4cWhTym7Irxm1D
1R3KKZMnt7S8zxqjw21iSQrOJmZdGD37aULL/QLbeT4tjF1/NYJ/OxP48zcyUUOmszJK3qcCDHFs
4e7n4me1V2/7IS0gbmbR7vdL8b8dln8hp/3uqfhbh+XDS9W/dP33PZbf/8WfQFoXTYu1zuRsk2+7
voJh/mLJiN/QKwCBZZa2KqlY2/7ssWiG9ZuOEIaRHoMHxoYW/0qt4Jr/9y8q39/WUQSKMoMxHDLs
f9RlWbtF360+2OVRmrDmIOkXHtF/aw/o+yc4G003bxCw3w8g7Z68yJ43+PrsPWa/CuQJJpgktaxL
pXLzuDq/LtoqN1/cUsAvSOt6q2lKgjp1l+vY9ulQ4oC41plS7pVn19slW7rP313dH7zfbz8Jf/xg
tDEG2gv+E/a7BSsm+7RxmJDcR3O0hMW0LFv8vXpYI2JgLJJk4c+P9/uQ57/GXX8ekEuDMsLkDV/v
4JsrpJwew66u7ofU1z/Y0r8WJbOcqdQg6E3eU17Y9amrCjYWbtrj6hqnFXNebLOO/k6jDecck/om
K8gEoQvXXw4jHj1UxysYzQNvSKm8s2c4nxnN0aOVmPMv5CSr0uHtGZg8SajC+ajZDpKot2ewGL2w
c7SO9xm9GnarSFchPYKlsVRBseTe6xmIYU319z+/dO9CN9dLR6/QwZJhrKs/eOW3B+bLNpRLNbER
jeb+NGtw3kzoWhfQ2fqT39ltMLpaf6whWxyameTJcvHUSvv2f/FN/9Ev4fiUZA5MaD5A725iwWyv
oXbu7x0sAgcSDKxLL1mGy7SX3WFGZnUDINfYdUpvj2B8up2tcvTmgHx/9Ut+cDM8PhkORCh0B0xR
3l6TxoZpq1fNcp/PNUS6qJg3/tiPj3g4sz1dgemhnZQbpOyfN8ZcNVe8Tfm2TLHHseGLjr0+wGdi
QX8ybds8F6ofPnjkX1zpsW/tf3ED//6yWSxPPDW/z/z/dgOt0jWKgvj2e0/CfnET2XxJmjLeOFWq
zrDWl40Flm1PIkh1nzWC4SbxIwkbocrAIpFPO6sWy44/TvcVTOxrLdX+WUrT+oxZwNC4rxRrKMzE
uxJR62Npx0Dn7+FiWaBvIAPAE7Q2mY+R5p9fDp/3iBWZtRJl1rsXqfAz0jIm27wfpO1XgVfCTApE
nYwM48qCEWPGGPphINtVp3GlM3x1AIHsMDFkxdZvWnw8iUHS45aBcz/t3Fg6tEVS33gaLGm9/vzX
/n1lX38hihO68VS06zfk+3ULNyb4rsSw7gvy2/btEC27xB6avQ6MZyPpmVzIYpmPqeZVIUzuX5XR
74J7uDEUz/REUYwgYETRtr4I39VGvV00PeNX/94yBudjMZN+dBog8K7QQlu/JyxwtgLFfJh0AbI9
JywDSDhDMJAWnov/z96Z7Matpdn6VRI1p0FyswVu3QEZjUK9rJBteULYss2+2ezJ16lRDe5T5IvV
R/lkliKkUsB1p3mATODkyWMGyc3d/P9a36I68zV3s6lYtZXm7rSgonQwKmPwIIzMxqkMdckeG/OC
dCMbpmM6QY6JLAc6raNGNrYOy+joxCKtokftdFdcXtBnovjT7PBFgNhyAQUTIT6nS9QebAHQVp2+
iHTKIs/B+I/GvnelWZFraUoKtVmX/gDN6v6wdaoLXjDlYeo7TtrsbTPiU4A9P8PhoJnHts4iyACs
E4WX0CCbcTsl1N+gCFWQmlwwZ/q6HfJqG/YO/iaHMlrhc7LKY3/OhD2utZ5+PkTcmnwJ1OJRswnn
OrlQbQDDCxEGLiDgUy29Ssokhe9iN5zT4gAf86rgmJ9YNb5lF4PxihxLoW2mWqcG2rd1Mi5F8ETZ
VSZ+owGXeIlnK49uqqagrDjoA5kPoOAzbfX+cDyKOl3GA7lU7P45ajxPKkcTH+GwzZAknX2P19td
K3MIpaWz4k2vVMZXQrHyWxWnmzeXpnmvkwD0Y4wy48Ts+2o+I/FGpWlF1L1jMHMcfRNaSbxhVLb2
vUIw8VZHV+YXii28PizKs9zWT6XILxPCwcrL9dj0UZpEWoQ862hysquEspUeOfcKVPSzjPLayixD
e+O4pKO8/3zfuDXDhACL0GzR9JpHl2KOTRRzmN37uoywj0dmuEkVjX1Ko4NEwUm/ef96b9wayxgb
R/ZFbBuPhbBFNXYh0Az3HlJ06M/S4IChpj9Bgeh//tLY7VIJ4FEaKmvm4USCA0Yz8C8G91iFyp06
uOEqrJTgrGdBWA11MJ5Qn701UgEU2BpNTgMlrnYkcMqrVLVjIlHujQyra9rUAu9Tlt5rDl9pAQNv
E7e0BiS0d/BO0jiDH1Sd+lyW93U0dMiTU1nYXHwjSBUP75rsph5wtGLeTzF0Y08qtip2qZRqvcK5
5QQrc8xxU9YByAEvEJmLP4dBGPo4x8XD3JoxbaMqC8xTP2z5To9+mENj2DGXvSRpc0cDTUAWxr0V
uPcYLgijcAPiwtxiR4VfuxdFal+gT8JxDstjpVLNZ3c+Ddc9lPATA/D1xpz93JIEzbDnMGRrR+OC
2U9aZeyk+6zNlacAWs4Xs3SNGxlRPOx4GNNKm9qYLmeSjd/0kmnOVwGYayuyLRXti9u46aeozVov
EWb4KSEWcPIgugfaVdpQvxM6N4gQCe8Vags1sIk/AOXn0/mBlxxXgGT/+BtmjAuVbEaT1jdq2MN3
3pH/PFZNF9wr0cKOskoSWcHNbpqo6DajqE99w6/nDD6rRTKPBBLLwbHPoBOZpeazFdy7en2WlU2A
9Cv9OMdQiFqnOzFw3nhfQiAccDkS6EikxdGI1rWhIXfXUe4Lx8juS9HGN3oQRv4QEOBbdFO4i2QD
pEaloR3VFL7EyLkA4NRTw8x8FbYK/dMp6LeZbmZnbgL33ovcJgVfDNjUQ6Ts7Oy6mddZJecLuofy
i5j5UN6f9956Zgw3xr2BQpUt5+E7ytk6qPT7Q7Z5IS1rPO99Mv9oev17BuLn/Wu9nmN5YjjHlvIn
hYBj/XUC2k4OjanciwFXZJGLrxC7I8AW4vH9C70+HzHBuigJGQqCix0LLIeuwf9vuuG+jGT7VU7l
/E2Y0wDn2RgHxZ+IvsJbnASIDOBpEY0Yaq31FQ0mYXy5prTVCTfHG3MwP8jirvkPh8hj9b5B7TwG
5BXuYfWgmFDK4RZxlQkhz07O1ARPZCvV7JKQdHrhbuDccCypTojSjVczHQoUbfEQLHsXTmuHr3qI
4I41sET2bpgNuyqDiGjSeT6xvL1xlaXezKGCCpGF8/HwKkVTN3AAxng/p220itiArfA4/i+G7VJl
5iCHeptJUxxeJa9R6+rEjuzbBiFHoTT3wOh3bSn7ldZNP98fTvryKR+uEZw9WUIXJZBrw6M5vNpU
WLoC1yPZs2KjTlCL8BK+tVUQgDbV2raGyHGNPgH1XkD/I7mbdR0AMZ7d6XaQA2TQ2cUlDvLUve0d
pfyuF5WxswIfh/ZW5FaDeEwvlNhHoFGfvf/bD6XGyzaVisVSjsNh6BAseLRNtaBwuJDpkn2jNudo
Ell67eahzIwL1cyeyK/IT0z6rz/y5YLIDrkyqvrjZcwENzZHjUj2JHnGbCqUcBNkOOwrQkZPzF1v
XYqao1hOr/RTjre/WWGGuei0dD9UEz2V0bFWg4ZXfAL+eWJUv3UpRPXkZjF9WcwshyOg1nHwmg2L
M/vfZDWjH9rCSVd2RDr2Jx6g/XpHYphcg4qgxnxMzf/wWuhHIcZCEtinhuzuHKvWv+D8tr/jCdMe
O20SP0TfKVdJEZWab+YQhaMaaRCJpSntOGKhlIe+5LGnSQ3VaEAD8pSmMyYl+raEqVZ2AuWZKCSo
+/08tJdBldbziiEp5vXQxM1tkZqlwXdkJEg3s7Z+tJTK+l7XARzuQYx94fd1O4fnCQB9cudVbbgB
3WDDt5xyNAdWP16iJSJmbw7JsPfyqbag/2ezgGCc4BLP5xliZ+yO+nSBWcix0eXGzl09jOQtwFQt
WlKaVFAvhlXJRyUnwoXedxR9VatRNNDESgRM0taX+I8xGX5pQyhYtmS3SRQqpl5f0j/3lA4OHy77
qbwGHdYQg2jVLlv7sMeXlFspgSxx4jaXQrYkd07tOF6nmnxoFaBp68yeposMOfEJ5f+zdeVoKll8
fdRekSTq2D8PX64uMkOmWl3tUQ9ES7Sjlg2QjPqEBi45Y8FKI6lJ5TTuWEtaiJMioK7RD8usru/K
vh6YMYS0P8/s2dtVV7TqRndkEsFqGZsdoHWxK6aw+pSFvemrCOSuU+CZACM70V73clg0do7o72Ir
cZ+I56KUq+fD0HujYac/EQwTwQR5XHf8AVfHuLaHNvkSjy3krvcnJv2NmYnjJM8CsSYlzONmE7Lp
pDUgSOyNVHefSA1iGa6bDgGu1iMA4FfEEUMo6sIMUFVVqVtLQf/sCYr8rm+Q8bVBAum2PnRrtOrq
WAZPip0KZ1XWEvVtLNTHdszIa3OkUVxxS1WPAJs9PNiaGCpLqqAA89ss1IRn5GZx3fICPISHlrV7
/15f3yrobM00bHxn2HqPD5dVVyZ20Lmwckdd2RDlGpxHWv+EtrxaR85kX9gpnIv3r/l6xqI0jrsE
75/g6scHLh0Ifev2TbnXqFqvZFUDm0Nvt1brYbp//1Kvl3xOdUsVUViLYd85GtN1j9UOowSAYy1F
4K013dodIVy8f5Xl/HP45XCVpVypLQ+R6xx+ORSQzdaMpNyPBgTfRnVuQGpL9LH9AheaPhJLHXlm
n47r96+7dK6OL0zbnPOzAekeO/fRfDxpRhXntt3sG7Yd31R7Vq9QdUVXkw1stcSTeVulbba2mPyg
WKfONbVS92cSRfZZDIntxIL+5s/hkxGcV5+f+dFzaPuW3SP0+/1YaeMWpcZer+scakA3fJ+qiDFO
xOudU2pL3I4ttuM8AegMUvVcr+LixMb2jVdv0kjSaeqhv/1tOXpRFUV2VxfGqDb7gXA2P5dDtFIL
Mr3ffwVvzBUmO0lMygzkxbB3dNaSoaN1Q9wP+zhOtCs17Kcn6O5smt3MaNfkPU61x5In12ppNOdg
mpxprYGyj2EHdYigMzVjIbKgvFNPVbra2QErR3ARBfH81OE17WDUKgJ1TijJ/5onHTSgumBoyG6d
9JUe9RVka0A0T0HcatB0sOEuYuCkPLGned4fvRzmFCEYajxMYdAMcCxxOMw7DUlRCIl879Jh2+p9
w6qZNkLuZDRvWuo4W3IomkveyMNcELucF3oFFFg10Qim0yYPk4mShSzPx6AguiVqtPMBNPwqHdTx
xIHiuc10/FspZGmUy7A24qk9/K3uBDG+rcxxH6r2hNcDye+UdRnZPSkovrpJYBU66hkZQCmh6Inx
UZlHZUdeUHku7dC90SO3fSRpst28P16O577lGS7fBp/s4utTj0opVd9FjWkV015C1vMqGfcXnd7j
V+lQ3v35pRiPjqtZz/vQo9cVKoOwilaf9l1MqHmlmtIniTjfdiKqT0yAx6vIclf0PaCE8MUhcTm6
K4CgZEnn1gSuI8bOYkfNfgI774eJ7K8KLGhXmsWm5v37O64PLBd1BI3GRetCUMzRRTVXouKzey4K
08YL9VF4tTEq6z6kHkUE26kS86vpjQsy6m1O7TptXszah2MK90TWNkRV73NcgxvB5mT0zTCOLtEE
ElcCDWmrLs2EeTSph/TaQ1+X3UMlcvdqKML6xBB/45nzaqnwU1bisS/aiYOuT+UqfFuGuqdcSVo1
4R8fQW4Kb1j8yLLWx7U5DtOJZ/7WHIDCgleNIIC/jr8rpzZEqlfOvDcDRbmYiVQkNjSWq3IM222j
m9Za1Jgcq7qA6TWn6h4eurmillRdgFe4Umh3XJi1od51ldLuICjNYOOGciUtor7fHx9vfGo0xuhC
oLcwqbccrf1zSh8ktct5X0dx/ilBm77srtxN3TfViU9tGWpHsw27DPbOgqGxWFgP30WpjUzARqbt
Dbubd3Qppl02hfrGzGoSZKceRi0K9fUYELby/k0ub/nwynxukDiw2S/wj+ObREqiUnt2573VT+o5
ITnTbZAo396/yOvbA7XAvOWwx6FL/VxCerGUTiNBQjQD1T0mNkD6/O3nQgXn6BolXFf44uc18ZfX
AMX6Ezscsbyko/t7Pqsvu0WxgFoOn+zUhzLIY6Hvq9mYQJgqxsecLMmCeiTyby83wMEB7JvVb0UT
snNuyyV0r3VtrfMDNbfX9DBV1a+cXrh8mFH1oDeReTbS+q99rDb8SUbiXmNSrNXVXEzzr1E3896v
FGe+d6y4ux9K5dEkmh08NsqFDcMg1HzDscUvYzbJdEBLMp8T4RqOm6BJ46+Q+uIdlG5sIDifxKd2
MgHlxRwQbzLXLokUQrIiT4z152LJwXNyHJowyEAoONAmMo62XiR1LJ04K31IGlVepIWudqvELMdL
e4qzcB25mdRvFLoWORkERn6X28RM+WWQY1gVcTNBX5vz0oTcJLDfBq1SkGBhyG9K3kG5zUed6BR8
XIo3FkWxSop+JCA+GvLyQmlbZBPTGBJvkOey/ziDJQk3rt6a5xPeUpwlJtnEPvWe5oxOitNfGwS+
Pb4/RJ9n+8MHQHuM/Cwb/ANVRHNZLV6M0VLJCboXrXyArB9dVGBjzzQzAZyXoNoNmYGAfnt51Mlr
jjXJWTgQG+/JDkC0b0hFkXBkDUxrhPJhnBJz1p+FI4B4rD0uZig4ReDcaXRcOdKh1Wy7aVmtHLxT
3w36Uu0arEqy6WdqJ35Q2PVNOmjUGHNrNtqNpmrGicP6q8+CT1GnxYsWg4WP7//wbulfVD3pruVD
38t6Q6QK8wxvLjoPYtfYMkrKdW46zZkaRgbZr3kqT8w7r+rYJEySeGIvgCbOcOjaDn+B0aVdQ+JW
/wATfDjD3iLXBFWkZ63aktkYkhugEDqyLWE8r1TyFv2htJK7yM6n7ftv/phRxrOHq/TcoEKCsciv
Dn9Jr47Af4tyfJjyoX20tcFBMddGZBoQXQQKPayI+PJGvdK/zCo2K3IkUqK2CJnrNxC12zuIo8Cx
0yn7/ZL+pdT8t+de5D+1wq+Umnucay9lms//979kmh/oJGIxZeeCJIumKyP7L/KY+oEvTMXOzl8O
zSvLZFT/JdTUtA8cihC4LaUKFtrliP2XTtP6QMmKXT5/sTJRULD+JPWP3SrD5b8nEnqBz+d49lMQ
ZzEBLT/w5URSqfNk2skvO04Nck+HTLm0k8KYrrquxPpS2249f6sAMV9DnHa1y6gZGWND7EbXiq7l
v+xIJxOBfl9wC0Ih+JQgWaCZlFYPJVFT6lrXO45NbMbR3kShqhdry+3bb6WiSxKhBoVCpqpH+Apd
TaqkLZh9d1NR+UMt40atjRfGXtCmhlHeUrCruzNd1mq1nvAVPdL3M6anIqDy/1nrkiDa1k3v4pBN
CKK7spw03rkYZ+jlJ5olHwpotZQdlVCzHoivS9N1pSkOCsl0IJonQ1W2hjcIO8IvykoTFNyWYrZd
kjazsyZKYdtEYgzbjABmk4+NUdWG34ZYKQN46talGob5VVihmtkkdgn3M+0pHeJHbOrvGKzIcnEs
OKxemJbpTUmfdjvgJo1vew2cZYhgT6OWikVO5PNmiOt+uqk7TFFkodtWDSJzpmqPbR/T4CRTM7ic
4qogt0ba3T7TzBTVpY4rZjODnmkwa5V53/xgwVOwTSpW9WA2o3kdF4QgmLR9IWR6s9DD7m5RR/xw
wVJgEjWG4pfRFuEFmVq4c5LaGNayrZwMWmg6lJuq18wcdVr4wwgCFwOaTXw1/g0DEqzK0ups4Cp1
rTcUSX1PPq1rbkHu9NOqliWuqT5OgxQLnjtHOzcw50W8lMjLdsbCBtSU2g28XJD6vgm/4deSLVR5
+N8YBfWUBbVvYTAk7DxxgSsQQSRpjjpNtB3YqyZe02KTwecYYfrHgofnsZGN+0BYBxjbEq2DRxD8
BLQ8QUOFzkMGX5qM4CIf0oDxjc3gBWXwotryRTJnFkGX3sse8qrXpAQZcJTMkFmlpo31CTDwZ5ac
prxYXBscAM0mG4nuGOwHS3QD2QCTraOdaO1o8kUd5j8saTVYLWZMGKsGyG2Fc6gOKQBblXWNNzv+
OcdOAniiiMs7PWYHCD5+Lr9nJEpfhBERy+sADyVhWrnZQl2QWfFlNPX2e0LSAzbyKLd/6n0MWH6a
3eR7iJ7wdkoLVF+krdFgJR5vMfpFS0BRXy01GrvviDFMKiMWhMhZ4Y71FfytpxZJcjHEUFLYx+AU
9aO0UG70wjS6lUuJf1oloh2I9VlWk5CCNnKxCLdxp4wjrI94Ej4WK1XxIGAuDBFI6V+Fq6SP7JtI
CRvjFCcUkYn1dxLmcoNyrwO1BXu7jkIit+GH0AbO1y5p8JbvxLqrrGYt4adS97buRWLAULHmqv2O
I9iVawp/ibYhwK/eumMfmQvC1za3zqDWOqEgqtb4QdBSehjbVnmAai3JiCCq7GfGAUNuSJ7koMp2
mhN1oQlE6W4x5ndzp0RXyAwVtn5zlvwcKeg8RJkbEXnEuK+9tsrzjyFu4A4f72Rt54SiBr0YNftG
kUt+XaIvSCFkQS7PCmYUILhhUJ0TMWPonhhD60F3EzmgSXMWxK1JW5Nud6FcGH1g/hziQTSLQdm6
LDWqGZ6RZRWprKg1wjV2jro5s2eod15p9z05zm5tbAushP1K9GO0zTAKgkQvhf1X9e9fKzwrPOvi
/7zC3//9P8q/Uc35+3/+7Vvx42+39d//X/EUVz8PV33+iN+rvk2aL9pYVn5Gka1pLsv371Xf4p9o
gpzfRS+4KIs5Ov9jzf+weH3YD1BZYqerLv/oH94M9QOaS9bmZatALx+dy58hR4/cGQTFoniFi8fO
mHKKQXrf4aqfARmaCtl5ZJCgEm+rnQrqYvQHQ5ypWVxfpYFOF5yO04zYK+uCnZ07CMXFHIlzGDV9
tqLbmT8Q6yNvzQB3KyvhNH+dZK+s8NqXe8MKoVe9eOa3vzclfyu6/JatQdv8+789n+pe7FXE4rNl
F2UtpQd2P8eHnhQ0albbj71JYimidU27jeIQ3USbNsldKLAkRxi773Czc7TJAcTcZI4lf2EmEFci
E8a5aPTxkwJN6yYbLRsEhXS0ixEHO0ccpR8ee5Qhe8aKaqwxW03rVo2tS42HyOoRZ8pTHZjDT5Vk
g49DMY4bsxP998To4yslDOx1H+FC8+q6SC6nUt9ApiCaXJ1rpfDtmbgIDxpj84s4DXDkOC0vRaaQ
YgUm+hRg7KhWtlh8aFazUqGfNNEaLKWiF4fDFrlsZi/PCSIWCtJrjoEx2K/SWOt2S1yDRqjD86v5
18zAzEAN6n+eGfZkoZGkfDgR8G/8tf3XPiwf7bPWCgHeM9rw90Rgf6ApiIiBkriDtGBhd/81Dwj+
0bLjh0XM+0Owx9v9ax4QWLT4VvGQPhf6KXH8yd7/8FBtU2BCZAvZW8VPzHnyeA5IRmMeER4CVNHU
/GuWDNH5bMTuKiJe6H7A+bGa6nm8tQHgXmhK3Zw4yB7WK5fLLwcOatqL8RVh4vGJmth6GWcGWzwE
ntdlMXfEpwTjPbum+kS98tWl8MExGeN7g5jJ18t0/PJ7yJUAs/lAbIgokmxPjp3ll0xqILsz98Rd
vXqoBsV5FZmPRt8Ic9fRpyfIA6zr0WUjZZLR1xJZoGBE7wHjRJTP2J1rGbVLh5o1ZCr3ZzM0qKVe
DMA3psmjZhBPlrtkghcg4VGiP58rX95uE3ch+58UuCsd2fKMtOsIFEeRdebKmWP4+Zqs6k09VfN5
gzHo0QzRXHlQuapPnLHaZKNIe/5hQTjRiS2oq1PCpMMi7vL76GJQFV7qVoCDjou4MRGyRMVjoi/s
ubmqlKQ/Rzafn7//GPTXb53SGCYmmgI68+DxAJNdUrlSQ7mQKkUceFg4JtMjU73kYdS6+miPYXyT
dwpCT6PIh3mr9oSS4xzLjR9DHtTRXUzA652URU/cNYcBZe2EMbGbXZ6o90lT2oPf8UezTpaZvZnn
sLnOSYoWHlINpd7W6aSLDQW2PkEpXBlP79/fYT+Icg1tIPwvLIOI7lDFMYO8fMss6/nER0bKELlW
GytVnQ3xLKSvURdaN2003L5/vWNP8nJB/JGUwKCl0w06Fo1yqOgGp5xRhUTqFgZNypHHWvVBB3I4
/eoE9T0gRM7IjeeWxuOgkguOSBbzx7awChKNeYgNkKX3f9XhUvf8FCh+wu+kIw3R9dks9GKpszmL
cSqcaCDXZnxfMZOt82D6OTepczHCGPIzcFj++9c8Hr+4IEAKc8nlC+drP5pOZvKUiDJ18cGwv0d4
pqYbojxOpTu8dRUbKQVjF7UjO8PD90v0n9MkOrhLmeEOEEMr/AAU9Inn99ZVWAXwCQNEoOR0tBGc
RsMK+mK5CuiRnWa2FghJDrl//MRY49ghIknB+rCsdi/HqnSLXCFYh08xlt9yQwxfNVkbP05c5Fl4
8mJ/yCoGcIBmM4WxxeN8bMYcNasp8YQ91YSLFp4aDSZpQPHsVj8tLYP3XKnh5yYcgcWHhqHoqyyd
ic8MNRCcKzkQQ3/dtaLUr804Br/ZqbTTrp9P3EQuJVNIzwBd66412tDxk7Gmyq+PDQWZuLEz8y7v
gTVekGHuiMtQD/l3jQ5QzXkUmBVLz6RqaOqaIOnOEGUW6apArcruOiqMm1lCo4LFXQFJDWBVnoVA
Wt2tLGLQMojobEn2DooaeGzJ+L3FuJmsELIT/jyTOhvyYVVDeFP1oTgbp3rMPkMSmWy/LW2lucwi
Qt4+dkLO6kNQRqEODwbV4HpwtfrJHRUEishWZsdXWyvJz+w4w/KVxnXUw/1QBwOdqp7LFeHeFYEm
fTPlmwUeG24nY64/qxiR81Wn0vmAE1SZN4WsU3U91Y7TnQdz1c+rtCBHY9VmMIuujKoh0nnQx5Iw
z9gAko1DMNo71tyR+GhGLmHKE9gOTzOmYPBJm3XkVm/BgayCEsgKQDipsHzDL9LWg5Z1od/0GqcW
rVHpDIAzFztHM3g+aWPOOyfFB+yhgVS/llNeUvKLDZJ3q9RU5EajbJ5TClqeoJnlWbueLDO8Q3/I
khezZl9PIEhGOpr1c62kxVRNKUlBC5fM/eM4VenPehCAO2zCU+GD8esf6r5mEGSG8VGD0arc8IfV
kZ8GmpWva7LGx60OxnhaUwubP6d6PKlXY0mezVobCxW62DQWm8nIi2CnN0zC5zr4sgE8HYkot0rf
0P7QUh306CLvlWwwOuWLVrvltFYqSeRsRb3rEVlh/j2IoQnRfaPGeDWBtoEHllhjcq2Vs3yEHZY5
q9xhb3tWU3rSkXHl8gduUcLmXD3uycxKs2kVSmuml9Fkza4kxivhwZvF6DOWJqIGDYVzVu9Qt/F7
CS+PPURet2wbTSH8Ih7Fd7MsHULu2tZVF2N71G0ie9Syi0pLybOzkyE5H5Qu/S6JzEF9OaP+x55C
erY32rJFKFsSmkuLCUyAH5d2+G2yARqeWZJa8DrH+P3dGdOx8Ru1BIlW56MCik3N2+scE5W9q0RY
1OdJIKf+1sxc/GQSKKtOzJIe6Jz+INhCQsw0RLG9a4NJniIrXodFBR7INFPQgVj5lPaaTq0xboup
m+3brm90dLiyqm6DZgqDB62FpXUOpzfYhTnh1Bzp+lj6edMXpFyl46KwHSILu2ejjI9g0cjaS/ux
L1dAcbV+07hN8XVy4+FOkDylhyhsbYcW2yDNlupjYCYbo2kta131lQZZsJzSeRullVH7cTq32VaP
kAkTFKk10qvVnrgFp+gAGbqTAww8bNLicjbtkS0QcyY5c07UGF7ZhYLq9Ex68Rrtp3MhK7wmoApz
F7hi1xfXGRaFEs43qezeOOTGfKs7nYOpVpfGDzXhkL01IMFGGysZIxiCZUnjOUirH7Fo7Ssyx+Ny
LSqVdbgb3WRNrlOzWD2c6gI4rbXnJwVXQdI4cAnLQg884pgbsRozAE5xVvd8tgmyCq+nOnYfi9rY
ofwHlmepmXGVVnZBPzMgbxVIUpWGqzhLQMPCcHDP9Sgr6yuL3QzJhpGoxU5Xq+DesGfuuM9FSL27
064VA9r0LgehOdDgzhp1RcGmm7copmaAE2Y1yNs+aGeLSODKCElqHVwidi1q0aiWG/mtRtx2oeYa
ZVaUAbbm932UfdLG3C0R2Zf1doY0ZXhZAZZlE7tO05EyjgMYlJbltfas3cxjHFPSU8xm8IkZA5QU
0o6HB2ho53ybubi0XHQnhRx0Mj1Nt7rLcqmnm6qoKeCHyIUzf4YqDK8v0cJ4lThJSwUCbesvvoXm
y4Tm91tZQQXDjiyFSZpsRPRaTzWU+m4EktGznUD2HvLjKaXWq3AcrCzAbr4KzqHxyDQ0v7okTeh+
FFFt31ByJJKJZOW2oJOSK7dTr5Sprw4KBvyZaz4ZxQBwXBplrHnKHDmd38Q5zguSnQbMyUKEXxIW
p+LcCPUI2bxCxq5Xl5ZyEwa5667ybirvyagj6p2U7IiBk3XxPm1H58Edq+BX3lH/ByModfWS09To
eCKd4mI7R1X4q3H6yNgRNJl/mtjBAYgMG7NbRWMxESQVBwJZsYLQ3QuCuqbHFTSXCh81cFQoardU
4wd2jEGvP2QgNBF0qbnzOLeyujOVrHgo08bQ/BQmJFHwql5J3ySivl+h0JimNa554dxhzc3GM1z4
Rrqdhgm08/JA6J7Z5XAeNdLtATTXkLJMUw5PeW8UvAlLlSmrp1KBAUxl55Loas7Cy2GCBVaLaCPv
897hmi7TiK51qoJ9LYWv4nUMX+EFyK07vwVct5/deHmrfSHza2PWinhlAVEvIGvGyMW8rJ4UWliV
aoe3lOGL8V6h/wQyUqMeZp+X/G+wAyctnKBeFvbEV6ZnVjhlq9EeO9SaTWlSGSBsJ2CWnRrxq4tQ
gK9GlKFFvkYRQnja6nlj96/iEsUl6gfvFJe+FfO34ri6xL/yu7pkqB8WwA86KA78eLOXeujv6pLu
fsDObBJWxLGIiQ6Wzz/KS4r6AfsRBhrKUo4Nu4UTzD8LTAqN50XTyMEc1Z+wFk/0//0/B2kKzdHf
HxRs2db/934cBAm2M0qRlotVHULR8eGCfp+OuTJjKx0GybhOMFufxZLD04miy+FJf7kOQl2mc9dW
AZ2h2j08XrBfnCSMyoQ8UfqvuG6H7smY5/IzSsJTssjDA9Pvawke9uIgALB27HdLdTZbshwSbA4g
9ru8c1YzFM0TasfDw/3vq1CW42hvE4mBSfDwjrBtuTmaAe6IPc6d2Uj4X2zLopvUYZ7znCVN4cXI
eqNq9OoZLkVFBswyWAz0dUdXTHWjcWRNUSYxmNy9LI5HIPCJEfNQw/Hs/+9ix+dBdZqHSTSgMjVn
GvHdluIhDQV5TWxU5Ynq36s39hxAhXwHlu7zcfroWbYEaXUcnjzirZQ74o6Jhh7MP6sx8sa4isBy
AcEFFTJZYIdXIc/cAsjA7tmppuQiZQ9EAchGxkAv54/qD39darnWIs4lp/D4UhzQOvIoUo/zo7Yz
uRmfD3o48VG99dg4r6tMFjjHKdkd3lCWdyYRnlPq1ZVB0m6HCkBjL3qiSndsw3p+brQpdMqmS8PM
ZjJ6WRrQFU4PqpqSpx3CPV3VzcgBmodYRe2WIy9qAntue8qEvSm/hbWSTJdpV0htO8oKh1nOAbje
69C6Sugiriw2QE4DjuTkzl9NBRp+T2uDDnwrTMrQb8fWAlUJE7vzXYk9yQtsFZFiPWjhLyx3guha
MZdIEPrE/UbUNM79uRDxzO4vbz66iSrlLo7nGT5uV9qPISaZ7ncv5WAWfTlrLnd8MGsykpbgPF7w
0iq0lpLXi5IWs0HYRIuN0J1SdirmZKlQY8vsrqzb9KPV2+SFtB3m/VE1O88E8/NH6Mbn8YXOnPIx
zoelh3T0A9qmh/hH7QSQqeJAguYIrArM2n88B2Dl4cTB3eKKPZ7iwnlWelu1U+r/3eTrvW5eIByA
7SBT6+n9S72aTZeiE5lP1KCoXb4iYeIYbWO4pZlnEEL9wx57lCaFKehtWrWI7wsz0M0/qng9P0Pc
PazOlGZptJhHz1CpgNgRiZvRbGNFIjqj38RkZp9YJo6/UZhjqNLhXwLNoEp4zAxACFjHQguWb1TR
0lVnxg2nYHvonROrw+sLYeFgVVgWJMqedJ8PxmSdUlmLMK2yJbeic202Nc82mvH+/ff01lV+bxjg
zTD0lvf4YuQTcke+iALq2HFxN3RdlayEg0Tnj6+CbHipmXOVxdl7eJV80NA46R0Rv4OVX5QAoT2i
r5UT5fLlBb/8imngLSwTkIq4KPivoyeWuBDgwpgypNvM1V2s5flK6XRCrPIf+nKwKiJ9/f59AeA6
viZLkIP/B8ETV7SOLSLFaIXmwMkUVGhNkaxRC7RzUV4o3doBEFzsnM61Pht9D+lbD2ROCeT5IEe1
W25Ja+kMjzAZPTuLWL66dU9RzVlJK3Sgedeyy9cxpVtnDW6p7YGH59N3YpAH29dyvQbyXdbpr1kO
mUGWOdL8lQPCO9lYYsZS64q2qTm7F2F2bqbkra9ElVAC0iBpgAdOdERG2VzA65htg+BqIYZ70x2N
r2GzELuxC+kS+HaAmmsEvn9W64UlvLKtKRsVxFTXhLjJ5uekVQCzlEG3Jj8YhhLUVWWLzAd6M8Qe
EqVU9ccAuipCniz6kjnUt9aaWyWo1x1ZlatManW3bpwoH6kdaPDtJ32AxOwCu0rPZzprrp+B6rG/
ZpSbCejpHZKOKP1iN7LmKNr8F3tn1hu3tXbpv3Jw7hlwHoD++oJDDSqVZsmSbwjJljmTm+Tm+Ov7
oZ3kxM45Tueiga+BDwgCJLZUUhW5ufd613oWlO1OPbur6byZoAfbR08dXHQIOZkJB7WGc2ATdFpN
FUiY1PawXqgerrmtIahxPujpdj6fYwz7PPfqTARUFllinyIBQP8q5wndpOqrwKzsCZM5hVQx/P6p
Bm+oDy5E2FiAokfDH2fnkPRGCmBe1MYng4ugDBV3tN8QPdPpCeJ5/Oo0IzoR/BM44ltU784rbeUz
IEEo1gPu9odxyE3lTdAc9UBGRs8C2bdudWhsbbpPXGtMjiKfAChjYaxW6ta9Vnls3Xq2QINn2rO0
+/Qjyhggd+Hp4qVNmMSNfi+dPgnzaaLUxNQLyCNt7fR0rZExopkcUruLqIQYlgZ6O7TGBVbKERVs
UMaPsh5V8ZGYrjQjqL9xustLjgb7YRXGslPs0kz9th8NZaf0CQJe1a+g8hWURn1v0vVCpRr0oI8K
CvLg1zZCLhbNhOvcKwzjrlSxRiJS2a38bGa0vpzoITOUo2sRXcOdWIJLUTxVlrsC2tkN77uWf8DL
Ay68K+NSPi5d09OiiTABHRwDmYYVf3GesbPFuA5Hkd9XVGxt0XDBG1uTUxiP1RIXpp9XY6LuLHUq
jKBdCmiHeZ8J54tdqdQH+r1h5vBqylm5wpaYk8PPUNguMMHJ/LIdhi2lkdqjeENerMgw1N2wth7U
+nQ9WNzx4jO07YxhfzJ1Nui3dYYUZmuZuAVdl9YR5TYKCHGA4BZKU4poUmglPeh0CZLpTtvB7MN2
qdpHTU/MNrRKerpPeO5c1HRvdZLIMjLT9bsxYQ/cbEHdM7MaHZpjlhVVHXmmMyXmvjeqybbCngOt
MtN/g8NSUIFQzijimGLrkHe6KC4806vyMOGo14MyX5uPJGP0Y0XZ+nDDkgO2Th87LV0otBIW4Hw3
j63upXeMQcr3LiMwUNDvZhEJcaLZ9hK3OKRdna3FE7UwGpOcac6uxxGAga+J3FwbFSo3rZNetEKu
niZ/1LtUk6fVrhJ4AOVavsa8rS7kq26YIyF078FLtmqQhCTaNnSV7dPsji3z42pOaAlrjLLeEQ8e
NRr4IFQEXWUqXWByTKDAXjE0kjhWx07VSztn9Xuau6bAZWihHxTpWV1IetMePk8r3tfAGNuhP9E4
hihWs0vFOTuPSXw2E/apESUsixUI/NM0g61bbwfNFap5mG0acCN17PMrSi95ZFvGZE3gYxMLXdjt
Aa23jYvmpE+Gd1OaCbJnKzV++pxdy0whbF7dy9lypzvVTjjG4OJt571txcx4B90E6c0IpJ0DGybA
rVKqa3wh6gkCIpdacpPbZXXNiRz7kzXG2T3fg9KDie4LRkJd1henhlEZp4qlb2K6eOwJ1EHuptpx
7VWmINi13XveKb3yDWWqnsGYO3GgNXb5LtvWyaiz0VHIyzX2SBe7dZ1dGI0bbyTsZQgFJwkDRIFj
K4EABfim6IOT+5KxyYNBcS7cq2xs1aPUaEojs62MpPXiWt9LKslGTiNuvN0soCJ3DqvKk3SkKkIk
af1hZrRQh0LD7+V3bcJRoq+gvUXrstqvgkcnQS1VzyhyUPTmY9VIrcFsrbVHr80AQ+o9JyH8ZgOr
NebB9UkBB2XsdJlC5MhsOZ24OawW6l0tzmbO/MbvBhVwy6rHtMqnapvAdBcuMUhyeD2/pLSSxyHv
aa6p8GuA/50bM33PcNJ2j/yYVnPsKkpIuICU3Hpe08UWJ1mpznDKwDOJANJlW0YDRXt1MNR6Gn80
+bIhZKDgiKPWg/WgecBdp9CzB5NBakreJMhbVU/uETqtNDIq5L/A6XQqHKy4LNRzXygM9yhOobmI
GdBIS19b6M2FW9YN8RPBoClq9FYZ9h6KirpbU/pOjgswivGyLhojP7ksPFk06+aSRw22W+sjZeKF
ST/BSAbnWFHSaOxw8S7Z06DS+41VXeffE6WB8RXFArIuAqOoO/XS650Wnz7e3t69tRLcL29x2tjd
lymPB+wJRmFVjIQpgAAhuojssPYa+icpBl33FdYW7eB5bfrYFUnc8qna0xKsvRs3UZnl9LtamLNL
mi6WjCV1Sukbgs44JD7sQiqYlKyzIP5g4aWHB28eUj+wuNhnrlHzQGXvZDxkqjEYTJNrMhB1ydn/
UJumh4FIGVcjqHRr0I/5pLq8u7Ay6PhKp4kmL4M1NGs5DUa1XfAM45DcsIdBAR4v6Flguc9mNmVL
qlhrkNbeRGMW+t9Vl1mgVdCU544REM+t/VA0OeGx2Wm+LCyzLt7rNHl08H1xTbJSxCfXcDp7x72P
zZIga+OFPOk8fB22zlgNoQiTvEavM2w8O39MYdEY4Wr0FjU4ZVFlkViG7f0tW+WpqlbuEbcsKcHI
rfJrHREY0oDAnbU3O9leksqLcYGnNEtEzTQbAyZ7Y3ka+lG57tsWvpDudfYXlw9N9a2WsS9eegBq
0RjrMWYfyjjl/EWjz/YlVlR7fJjTeVb2asz+M1CIxC3+mFhdF01s/T4YDNk+ZZYq6stCDKzyq1oz
GQR4NS8XxlQPOg4hpdg39tQMPm2idR+Q3nER8cvUwgUktqRBV6a1j0kcx1c/Z+ozSFLFCxwepew/
506vdko9MGqIafO6N6vK6I4JtAss5J1W0bPaORzqKVIkL9OPq2X5ssc/CE1h4E63aLEBWZY3b6YT
T/m+TeIVhYkVlVgjU0CT0J5iOxHKwswQokbX2dnJ2DtXVp3zDNSKuYyMISvSoC719mLN5hT7r9Fo
D7ZsRII9rahfR+nUvD9y9r4+iDuFYUeLWbSfyRbjbO2K2edMUGdsEeAKD22Hb7/GxVczTao0sLtD
I567qZjBF5drhXhIzfjWEgvdnTHHagHaUVMeRRz/CyeqHbe/HQwu8lAfB9rh3RrmUlj2pN197LMU
gll2bz4JWlw9CJl5eRo527g7qxe0XkpzBMsLq3G5/flR6isH5rvTGwdDfL64jDcPNwyI78+IqsXm
VFvhUoBTWqoLk5sjxR8Rx8tlk4Bf2mWpVLw9M19zDZ1sajOSKutys2oSSm+L17bYLRmLSZjW5Uog
gSRo4kNRks1NiWetvjPHnokOyQuLZk94UPoxAZ38IhulHiOSu1l8y1EbmHq11NSVwbu2X4C+pM6D
tjrG0ZK17YTuIJInU8/np3w1Yu96KSkn3BNBSuw99CQFFhfRJIBU3TSMLz9/j34UVXTUaRe+HA8r
ZJU/MQTTlubYpCYQ79aa9qjYa3yIPbrofAt73GNpLsPDz19wOzF//5nwgqC4aDbAAk5T+Pefybjk
DqlFhmEYeMpPq9IxKEX+SyG/AAL526+F5wp/lwM4jSnJj2q4bYyyNOlQszq84FgA3V2Jwe+42kX9
F8f2Px/aqUjBgg6rbzONfiWu/EH0AEGU9RaMQT92xbOXFcsZuHP3F+/dn1/E3pgw25xom/r8SE8g
uFa10MDYmKRD/qXK9fSmq8R0/Pm79u9eBe/5FswHDO78qN/Q9sDRhkMOaXUCxVpGKA0kfbX/+at8
rRX4/kLYvj+SCjhVHRLADxcCpunCs/pOYOaULPw09qozW0TNpj6q7ywlcAe1b2/iTFv1xwKD03if
c5SD3zlrpGb0ZTH1S55MrX0Egb04x1RLCifATDB74c9/1n/3juBHc9EAGanhAP/+mjU8oYAB3t53
R94Z5A2PuP2dv5im/NsXoQZhq+5ASf9RBdRGb9SlWFAze44h7GtF54aLEBR0/fy3+dMdCAaD5xov
ZDNwI9H6/W9TbO1anUxaX7Gl3JEGl4Wfta4SrObU/lWI4c8vxnBT44i4jSAAyf5wC6brgHBlwRdB
QOqitcQ1Uw7uU6c36l98SH+S6li/TGCSOIVJpyJ4f/9r6WbnZK26DIDKksGnInE68jTLrzOaQs84
ETxfDt5fIVj/9KFtiyaWWlT2bYTzozs5wQOg98CUfGikcQg8qtnpJlfz10/sf0bn/ySMD7yacime
QDymTcvhY/3Po3T2jkK801Rf/+PYl4S4/pjY+Lff69uMXUFN/WULZZGmwcC6qaq/Ddm//hHxkI0E
hPjOB8mF81uYS/2FKBfWdtZaVGaGKb/P2DVCHPBwqazSacZiSfhbI3Zw1Fyd/1oN//Sj/wjE9BL8
/hmEyONQnVJsq472jlvEN2tULzak2nJVOCEAesoZlvWxTXYqYkwHLSNyU85qF2Xjk+I0cYuaUVMc
nE90dpnq0bPv2vbGjq/oNBY0lpRkDj+4w2XufM5GZm2L5mfyU2veauZlnDyM8TEFn44WDGDKes1S
8r9XynDliItWP/X2TeNemvnN2J8K/n1S4tOaXffz3uXYWMYnIkmBnoGHxKVIUdkqrxxzn8BlVos3
pz7E8d3kPVnZdaO8M8JhnnLVUZXTe1T/jjtRnqv8xhyPEK3H+GQ1kV0/IEEipFGWoOQHvTum06s+
Yo9raL6NKc0Z7qrlPjUeaIlUig/a+nEsjk56jvtDJY/2ckqmfcf3mXa2oNVlb3mXthbj0H3yLNBH
geQkU1zPy56eAdO6Tr1LDWGlPPXiMKccGc4YDhfVB3ydkqoZX5RmV2JqVMedkd8wwIuNgzMeuvU5
tJKDMl9s/5AOMT+k8+1QPIhJRbI8VdW5tq46876llag85+mBwFheQCqMONpROFxQLZHvF/uiUw4O
zqDiLLQdFLI2/TYS/FvrCPlH/vlf29d8asTSZUkq//f3/4k55NdvuUESvvuPqJaZXG6H9265e++H
ki/9NhHd/ub/7R/+4/3rd3lYxPt//fNTM9Ry+24JG+k/3s7cWz9bCh4Tbv/XP33Bt/vdsH4hEYWR
HMbHFkr6F7ABTw2QPixcGwmKISwPv19vdpMmLmZvrEUsSB7pO+P3m13R6C7nLOHx2CR8AUlK+zuG
Gp7n393thB9Bf5kbFgLGGTLAVwv8H3aLU7nkPVYY7k3GA3B3QAT5PLrSCbrCrJyXpLtv7Yk5itIQ
mfeFsPSz1ZDA9peySV+UyWGywOxAzf0OZly2l/qANT5dNAc0guNR/Vvm6D1+X0ELopGSmHuY5uv0
rJaNtRwnN18cgoyb9Cm9LH4YpRznSG9djs0c7arX5atkmiTm2l62ptqm8d5IVYmmWmjrGN9668ru
ogycqe41sGJpLURQ2Doh5jRGWNXIZnHoup8ISJUnAOzI4aNd4V2zpoUfdUJatgNnyLP7jsL0bk/U
G+/iOI3kbCDBN2k0FyseoySTLYe2Ef2ch6xWPU/DVsmRjLU6BIkO+yFIyVd8UZEyn1uo7lfFXNUG
fxSDXRgpLl0YdwwATPWVHGmAxbhrd+whYAEB0rUtn21Skvu6SsNyVHEiPXjE6cZ9bOfFJ6TqDru8
WBNU9ViWLE2Tanw0cr19FEOfQLagzXznrnHrRE2i65tOLPJ9qZq8H63bC++UZ5qj77vS1bIXqqaL
T6g2JYXEa7v2H7JpmrwXXVXESz6XRRHmiaHr4YLrm4mCBrphlpX1gcPj+urMGdcJj4MFe2OVaUsA
62GeA0WUoggnKw/jSZd56FT1GtNlaxSXnaOhXW0zPQ3NqF2TwNXptY3a1euvJ/wmlMNz1achFZY9
FABzWS+xLesmSYpqLg5oJ+Ycji3uC0R6jf5gu+8NPN8Iq4pvOwZMak+r3dXn6tKGXVFR4BwotWLH
ofBGA7eyZa4E5+FZgJ2dLfy5VU3bgF/MzeRhJ8aB6OdLn75rbBSxcCSMD32CeS18kni0oc1OlMH4
XoJayIhscq86QOX0BHsKz78ZDTg910ZevGmi1m6QQ8pqz3gl++z2coKT4NVpFo094hHQUf1ukggv
RkidcaeLCCledXtOGrGBDZ/+lTZ+WYrEK78kVVtaCrYJIg3HJEu4Ooglz0WDq9qyNzHU82gZhhL4
KXGHySFngrqyT7ncKOzR4H6UBkblKAFqaZ2ZBZgIyc0wPndI5GevqTSqllbyHrsad6cVOZUywvB3
qEveTdmSXeiVO39Gg3MQIAdp6U+JA6tz7zkiLQ8YkjXruNI3u2cAK9+AIzgP6ZpNEkWzKm8Nz2Eq
i+AtyTO4ZONOEqU6ixYADwdd6JTrdINHB9BqzVdwxW18q4XID2ZZdNO+IuH8MIFlcZi76t4XxgDF
lReTFjg7itv2YUfPzL3Us+lFHdOOpav1hiUiZpc+TcRteFzqxO8Cx2yjoW8bbKlpLstAqKm4bOq8
be+gXuFvNWxMHVHu1uLFshK9AfYxGi8pCtGHtiL9HlT075J5Lmwgw26s2jeTrXPdWShWdPvRLQ6H
wyoeEy824ytcg23toyeXFx2uDbFfmT/Pu9J1QLyUCmfyQBNpVew1KZcvojEQki+twRlGe+cYBdMu
P66n6g74CLSGQRTTK5bA5ppUkI3ZzElXdlfI7hRBy6E654PJRHkGDGPujbpdrhNZIDXFgzoBXPNq
w2Rf1vVxEFtuDoG6zjjr1maa97emmtpK1GWoKz4VFP3CqMbV+lCZmE4dOODwfSpZdPSZd4zoEBLd
maXejLPpzXNz6Fy2TOdPLev8Mztr543juXZn16m7o7NPBUAzd2t/01jCrLugB15yIIERI7KVGWho
whNW2BBmny5cuWmhS9KXgH3KHJ8wxSxi8MvWWg+aN8ZeZMWCt2Oe8w5wajeSYMiLYf0oMe2zTfVS
fQ1ASjd1qNtrP/kYE8kizItBIEnvTbaT4OpbzAyWBw6opgzitA6FptGjpU5PAlSOu6Vs3Qtjewt8
y+pobsaL2mvfjr1/a/Nzzj4xuW2+yO83PF83Mf/aDV2L9/pedu/v8vwqfvyb322c/pvslOyf7pRw
crzKrM6+2yttX/LrXkmHUkVPKJZb1l0wEr8fjQiqO5hWkZpcuhqAh+Jx+3WzpOjWLw7Qia0EAUzl
N9fyr/l2RXc4NgGMVVmFbHY5HLZ+2ybefDvz/Mx+jFjw3W4JRW3jo3E+44dBr8CE/P3JHi3KIG3F
fZ+oyb4V4gFg6rgE9Vgry54aO5AMNAxAm6lNfxjyeisry05T3hbPJSLTRziAyycl7TanKm7c0HGL
Vj82gtnxoNj+0mREeWoJUyZPP4BPZACTvbmIlzsrNy9AwmfcFW5UjZy3pPXAa1l7lrGjvnS7wSY5
S/nyKdeH56Frb7ZATrC4aRqaMzhTfawejAHcDU2I5lOl2G2UqjlG/EQyu4tiZRmHvVG6Mn3IKz3+
3GUaQajMRBK7n1GdSWxoNnYHsyjde0DyaWSVK7ZlxUqWoJrU9iqpnQoiTydvFKvCH6svc6Xv3Xga
8Sch8CdP+HLr4UFTqG1jzoS6R7lcqo2fzZZ5tK/04yjD7ZxAPlUhqOKPeGvwDQqNYrmQ3Jp2blIN
wpMdK/yuYGnGD4NpLF7E08neYw8noSYENR6RTmiFSjsxJLepaU3ntC8wz9lu4+BtMyb8SsbiVkRl
OGuuGwv3ypjrYU9UiiFFo7rJ2WRO9KTTbRFROlCdIa/uee3bwWJVcBqI5MmigotVlf7AlDK55NKJ
poIkzsLq7ytN58Fn5XHOfDY+tC6p7omdS56FyZAezGwxia5tm6XWMU/se5i60+Ch5ifZFQ9skDYB
t7v3aKzZZeO63lLyTSxGyT6slpeeecDl+y7zPCXIqbilfHAxVbZ5Swq7zMU3UzExq4BC0XKP6hTC
ZJZLqNSm0RbfpO2/tZr9dJ367nz3H9e9/4ar2Vdt5D9LQFfZ8P7HlezrX/9N5bG9XxzmPFgC8W+z
PnG6+5XTh6T6C3YTViVAHTZf9Ie1THN/2bx2HMoA6wGe3kTK39YyDd3IIkahst3Aa4gu/nfWsh+y
zRarKD8ZwhGFJMj3PJu/X8pWq3SS0lPEIxv+qvDHVO046BjGRbliXPNjQkxXMsPA4Fcch5BI2AFj
AtK1PXVIK8W8GVXhQVatNObQvjH6rC/T56WgKoEduODya6cu6FzRn0Wvpm8rFM3z/4iRcjl+/q9/
frV3/ucr79zAM3rvulf53fW3eUJ/vf5sHqXI3Th5of4iP2yDgl+vP/6IYRcjIpsrEZPd9sn/pjLa
v2zsIqREjaIf2rx+v/o0+xcSKqQ5+Z9cOyDh/87F97WY8A8a40ZCpq4K2QNGAPeB98PFN7pTb896
MYeDbfSP+SjWl7SY91SxqnVQmRNke/Drt8yYmvd5ne2bDL78BYcr5UIk0/BiJ4VOJqIYtmR0clyg
tN3Zmkcy6P/ZFTYiBg/d+z/YqPX/2A0oQhIZ6f+HPds2dvnP19rDa85crZev30ti2xd9u9Yci3WJ
e55hI9gMJqlchd8uNZvdFyZO3ORMqiBPbI3kv0lc2i8MRljnoLeQ0QAx/vulZmyXmkaOY6PSf1PB
/8aeje/zBzWbbaTJDwBmBDoZeKKvavsfLeCmlbmlWA1vb7ozRyeOFI+y76cPsWo4Z2dQ9EuZt9qt
1wx/BTUn7sRv/v2LQ9Yl9mBDNdc2uvQmtf9BXIv1lk6RfNb2Os5U5pe9eOR3xiY1O3Gs7WJ1xScJ
OHwJbWKZABBFfGIgXUc0e5Sf+o7C42ZQjVt63XHnzJ7z5KVrck8sCa8p1iwDN7bFUcvUM7Y5jacf
Jp0GILfwiN0OHGC0MJVmau7qdR5vNNiAbzFmjzBnuDEGyRxfgqIn8xnXtq9thMkq7d5sc5aAphNj
R67PfZ1xd6zYFiYNxalVKr+DvkQ/0cyh68ID9KHMC8RWl0yoPzJ49gmDZ/ejjI3TbLrZF9n0pTzK
pNI68qtJ14Q9XvlbWrA6kgVeeSmmODnjCyK2Lcctmgog/9rIZxsr3iDaT960ivuiYVceDlqbfmqK
2ntu86SOnHKRoYu3IwlAaFgE4qFKJhGY+FELBROeR4Wt57NZTnq+K8pV9IGp5PSiJbGqB+vs5KA1
CVA/oU3zqFp0DynTmYrIWSr37BIfODrwNaLRVr0DCe+U9IAhA0HkFWIzc4fFLZp9PCTZrlLV/Isr
JiWqhzS+cuMcojSB5GE71utnXRp481RtPmteLB5KJ1N206p2BwCmxQ24nwy8xFjv2mY0EB2n+YVa
1FJFphor7NNz+bzGiXZa1ME8j2My7pbcaJ/MAeyTgWn6UQKtD0W2JlAvVdzhiFHqLqOPFEJKJ9rP
nj1Z1zFOqJDrZ6OzJyKjgImNYakMJrVJanehMDq9Qkls9gTSZ6wgutxlIutfpeuFYuiuPLWLeOhw
dIYVfqgNWqlo6GhvpdCN61pr57AiEYVKkHxmvVAuSocgd7tqyS6tVXmqqfvapQLzc16X2pPrQr9A
SZZ7gt1jkJcwwwpTOrc9BV1fIJZmZUDtCQweOBHE3jIY6wWnEXySy3i5cs4aLupGXV6cQq5Q8dyE
LnrpoS4aFjASAzVvV9WJOPZ0h6+m/kkaY3zZJXjyuTHeWh5Xvl0B+zMM4QTmCGReU5YbymLcd8OV
5zQHkquRvLfGeddS1xBZdDFcgx2KxMpbFsODuplcUjL2XFundtYibVOP0zS+kIl2JwD6btujz3Zj
Hoc5jkQjmHZ5fbWrK4gIiQLuB3apBuPww6RrF7Gn4/mGnGGoybui3bdCuVodDnvgenxKw2/nMntq
5PLQUV8fZ8aDkqT3RVbd6Wl7yAfUY4NSm3za20N2NjDpxPSGsRVDGqokNxPT9shIugcyHK/Y1586
Z259h3ufSDizrUTbl/HjwjjKKsa31DAf0kL/uGA+PNuK3VwrnRcHmSWNm17PPy84iWCo0qwGXPkS
F80FllisXNrBnFJ/7d4r7OV+afK8ZibhyzEJ0ZhB7pb9g+oxMOQtMBCi/HXAXmwK91JmYBCUvHsw
l/KSdlzfUOconXqcXdaBvaTPedTnTaX5B86NEcWr8am0UWVpsJNnSlnSY9lUxaF2a3rHYuuimy1x
kGnefjLSDbxKCfpuBkNfFMs1to1nJU/dd8UzlIPdWRf4sx4mADKRasnmXrPGSK/L5IM+t6CARy9A
CgeclFIMT3ld/mFqpNzb2hA1trtyZLd9PKrBKj5aY234C7W7SZG/04p6l1eGoPCY1V7aV8tUYj3I
aBGwqkeODw+pe5VmHLgNcrFVUX+OC77/3JJNEXp8lg72AZhvjBenOwfmW21X+4xpg9aaOCqhhFBN
GQ6p+hHDOWQY9Yyd3F/c8XKSpXIe7WmMwDrf8uGGc+ce0tEQO3V2OGym/Z1cZ0i5Tur3TR/pdho1
iuyZLaxHxczObWdFYHYCHqBt4HjYXYd2vdJZqaYcpvDqDpxxkYRRQUPHzp6TzH7WBQZjj88q64wP
uWSq6NW3Q1pdF512q8FZCFU3v+hsCc5O8S5zBdhxFY8Y3MTCFYiCr+bZdW4o19zU9woJjszhuyU2
5PDMO0KQmTDUYnnkWR70q15FcrSuwUjQSyTENRObS6EML2Kqr2LXCmScvEpU22lhNBGnnrNf1Oy0
unT3tl6/11XrjFsHc21n3yXDcCpjcVWvbjDkypNl1IxgySmlJhOFarwteFjYWlOGqrNEpJxUPwEN
NCUTVYWMFVShh5pT+mUsI1CeB2k96rRAoPY6YFXmAfWyw66aIxAfpNZdzpV1noWd701gUoqdhnOS
GcFqzM4phk5EMc42l2WBv9SSsg1yaE+hXs8PqZgggasYc3zqa+qbupHzw+raykVtm3eltQ0oKjzN
subVVsAYoVeVCRc9Vl1WYI/rW+Ux6HCxJtI95KtKFKShsXRmo3GRqfWyh/mrYbxcImm8isnOwwWK
sG95JMBocHCCNouLE/Ofs5MsChcO8Yw+y+vdWLTJvYLnpcObPa+vozPcxU31pEn7ejUq42kmbeJe
LrH7COw6KNySEZaDIdO5cE3eqdKKei/fIWd4fpXPZ7BXhCBc0gj+aPIx9Up2U6nbPQ18AoC8mZTh
VGtPjuI8mrgR1rFwA8/MX3TySKx+abGzKoEyPNfVNSoWjZlG/9Gxu5t1jrFFLyJg7HaRrDyRVu3g
aPLJpS6cCzF/HTqGlVJ3d7In6KLhe3AcQjPZxJC8sxj8O8L8PNbOIwRZ0xeWGMNelG+4bQNPKjLM
Kg7HvZyP2AoTLqiW7VZS3g+EToRiH+o2u+kLcZ/m6WPZZ6dYMYPFIX6c1jezY5VXdXeP5+xQznkI
/oUNC6SNtH5YSC/5WuMx+2FLm0LYLCjO4znWXuSMd/0mttjeihcP5sYYN0edGU4xyZT3Rn3GsgyG
q7lYCvklj8XZk+1FZ1abX/5lzrM7geDmCDfScsvag9+6MxraVtOpNYNUZB9TkDYEcUbTtxXnInGW
kzYwEKgm1irJlb8oVbxvVPXAhNYOulXbpizhOs9hUmUhcyYrmJ36sp/jLqS7fCXBtfG6pyPO4TZq
AbfnjK/AiePQagFe2vm0+q3S3ehm/dapkk+L0ss9eK0BD0Zr+2KZjUjO90m3EZiIifCC9g4L66mA
HUMlOpMqCz9xPmR3+SjHMHMncQAsxk/d6KDTpi2MPB5GFS6CmrXmzqwa9s2runW32Mme5sPH2Wrr
0C6RVwf4YNYQwQUrccrHVZDrTAkUNzF8tdf0AyPhDcMOt6ta0mfJVC0tywswL7dmypZsYkXxB+l8
9LqKWfmchvZi0LslCJsobC/CkYnxjm5n3uQseStAn2F5ZqVEiY68tlUDbKxPGCFu43U9a2iaDE4o
JvNim/e+jd8ZQoVKtdw22cScvnOUfankOya0vMEza2IOVkZG6VI/V32WXTD2wqtfeSfNWnoc9Ely
SBL3GGfkTMau26nCNTHyNMGwpl80APAB6KunQhluhKM/kYU9JIxx4qRj5dgMLNtFaRfViSQBY1TP
uZ5LZpNNWhwXPM9kp9SzwrhyZ1Tio47j1ld11QvUDiBAU9ag47dwWFOZjNJJ1nMld7erzJ4Yqh6o
wTjj2QgsG8FJViy6zoc2VluWttHYpxRGhGWjHvq5eKTCMQsMMUcFJBz2VvLJLpezqcN2stdD6Ywf
7GQNqsq60QfvkLXz48TUx8yVfSMthpynJOkpoukX0x+n9bSO84l01HsLByhM0mzbm530WL4YPdsc
b61OqwG1s7e8IoToecAE2r+KIY6cjp9hbEF1Dd3ysW7F5E/5+srP+upOybPZq1ftVyZ+YwLcNJQY
qtP45m4D0yW97HprDhWWzJCpJAiN2SImqHWkFhJHBw22amHsJoADtctMVRGV231fzZc1AV0KHJKH
2l7SvbCy2S82qkPXMfSigiPfrLTC06IEmz6b6SGwKxbXxAx7485NuovOsUNMHOtuyKHwRHbBsqN2
Ngt9/mAUcsArREWyZXzB5OZr1XgJqCuyqcgjErFErSP3RpM9dUZ3x/yafT1L7iCJkTNM9U1F7vDx
j/shb9IHQglqHfalZcgQ3swGleW+pjlg4MBYuc+eU/WYJodiz0Bi2jWj7h1ra7RvGRT8H+bOazly
JUu2X4Q2aPGaSC2Y1GTxBUZRBQ0ERASA+PpZeabt9pk2mzabt/vagkWmCMT27b682PRz0FdxQm/Y
wVyS5sCetN7aoK8IW2nnt2BJ/Ra2Gd4T0sR637TpHgjwijNEExCZZ2tlzWZyLQa4+txiwJSs5sE0
jpkbJd/Q7p1301OY5LlmAAwTIsnvmaiI+TVzxxRLEUFKaHcJSDoRpIe/WzPOqYrJMpot53fJpMGZ
kVv4HfDO/5l8eZsnssm5jevWoXVpN52EsCB+dz1Iv15VP+2UtCfV5sbeoC9oU6piOkyjlvtOj8Zd
IH0yEXNTsklJZsQuhJdtEsxcG9uu8d9zO1SxV/oGZVMWfXB+Rl4DQFqwXYKw+/E468+kPBtvZUR2
8uL3nfq2CbKydi3Fu08Z+3qqdFSuzGqZj5ZtQlfNgqDFVWM1eztvkqdibEOoY4azJzyR/YDIGAli
BH1JJRdxunCfmzVuiDTqwrir2/nPWGbGtU4qe2UHyXGel4lNCu5tlXuaByhkQnKFC5fyYTS5n0l3
vudmIaMYU517lxo6Z4aZB+84lzkHl889eSx93DuWP+7JPbmvU2dYn/QSCLZO9W/dRMGTbvS4sYey
p/tjTu9GxzlUWfka5iYpwjE3d/MwCAosqIXYOG3WXoxomnd9J0OGrVbtimG46QxGtJ9AdPH5BST2
NKZFEMUklabYYs5cVmkTecdESDvbJYHTvwBjy35PWqkPkIjOoWf9te0xzcQe5VgXnMfGxUwkT8Vk
Go9QHdttGsGIhxiidtRMZJ8VhztJHp8tzg0eEOyhIJb35RAUB6v1hlMk6Udbpsw79BMZRWWJeT+F
SbLiK9S+dZDbPv1hfBuwKY0tFR+MVbumd7wFVJKff5kAQqnLpAKH4g8tc+ycZhLFS9nTlwO6EdHE
lcW3m7XFyW1dvFXC4f5o4hFfF3ZA3NwpknvflDpGgxBHsibdpSMJssasduXXnp8Lv/F3vYVfHEcO
q37fu+scxrp2MImw2vPd2EifbziOsf2QqvF0Cz9t9TDoL8M1qjUb3Oy9VRTf8rCpHjriqL8K23MO
PllntKrGfhwSq750Ui2MzkWQvUScJHuWiJBzR0oxzHjxSfC6yxAwhgXeHSD+emFh6tZb2AbNOvP6
PG5tg27fILd/17lX/GKaCH9kKpYteNDk3Aq3W3VptryVi50+J1Mwr1taWq7uCKggC8m/CsgDG1fh
4dB2XwHyn62OK05aHok851cIJBzg2IuAoM7FmxuNzX1pm/U1SMFFwoE1ry6k54dymNQ5C7T+KC0e
en4mvYcMetHOLq2F3o5IXqFw6g8eFbhfvLDx1xhD5GbKyhGMpFflN4RNaK8AajY/chDcJrm+nmFU
N/eQ/VzwNY790lnc6jLs/Cdr6ZdnMxh44DD0DSTOmtSIlTaoEGfttNU5PtbWHNSJwYWmo0D418gH
rGATqFvXnpvFoTbtZ9Fg+8mSttiChx42PizGvVxCub71tLfxaFrik6V4ueapam4G0jA4VvjR1LUk
cQUqIqbSun5b6N891VbrbOi3S06BPV7FVD/5BHF3UaJmrjvcLwhoWhiEavdJB4OKbS9DK4XMxJDc
pvwTqR7fM62BWakoP/XsTV7EbLpHK5HhxvCAQ67ykLsYquViPRPdi6A+ZLO1t6ZQ3huYMF9TnC3n
xA6gqhbtYu3heYdr5ZJVIrffBpe89JBQYGTMv5q5GbqtStNfTp3X3P2t2jhri+qzmAa1rNmx1TWf
QuAVG3ManfU40eG7B2wZqGMJ6gE4aN+Mz5RNly95UkHNXKKounYUrM0r4iWMhQ5fyGnuUAYs0T1A
qQ5RFm4FbEu5hBs/yvpTMHneo9Kz+KhQAF9tgsD2LWNYGODIeROJ50P4qavy4kWK3F1EEJ3c3FSR
ks/8q+sNcktHB5otddPxiFESkzIFopsqsLY+DgEFcDvsD6Qsm4vb0QdZmNxZCMvSVAORUhl75RuH
OnNu138zubdIbm1LpZtdsIQFn/bRfFZO/xvIiwapIfLvzCaX29bTrnXJTLtp+dX3hrPxtWpQzgzU
Cc2nbCNnZpOjCHPj6BNcNmNOSbb2oRHBHfHRdcW2q/L5NYjqXK2TlOMbrQT/tj1Z4UW6klk07ybc
ZAucy4+wStvPAe7DV2Ihg8KLq/q9itIbhCMfE2bEKcr3GXzO56omNDrOwZDfN+ZMZaEbpL697skx
pxu1SCa+aoKhC0aA88xMB8EwkKeQPRCmecfnaTcZi3efFXb4HCBb8vhxpDw3Mre3EODRbrISOANP
577Y93TsvvodgcWxcqgbQmf3VxFxVk4XIdRRe03NZZgAcXdLQCb2RiH0nCYd9vtZVnNcwVHc2SAc
PpKxtH+5BtaNisKfo6sLzyafngAi4Fiuf1JLDoe5sZIryVT31eBic/UGK8Vtz8+Pa+xph4E0IhR2
IZyXoUN33kadzp9FZfm7KcsJ4tSahoPq9vnCyxsDcDF2Fsa/Q9O5PBsW4WESriq1YUGEOazJFrrG
4Nxe8safv1MnI3Hv6fYpn0ng45ZL7TtJrv8+XWp73UwBLN4Ut2YsqoqWpTkyGmyadpk9d5hADqZZ
yRd7GY3DMnN8wapLu/ewkD90hUctD+gI1ZlItwDleqaQKrYKtaa25T5JU7E3UlNvolYzhlhi2HWS
XkqXfYXVkr9N+LDflb4ITjSd4zsrwPGfu96yT4kcTN5Ry6bZamD0MLvZJayPcsRx95NKgZTdWrTA
eHP/PIiOerrURHLKjEkf9YiMFwdUNWysEhUslHVgkflx9XUKkgBxLlP2tplavettMDKRy72s6T0u
xLrM1gpR+YVhMDkpX7UnBtN+azejeMJoah3h2WLtVex9H5Dd2qMDpiRWpTuf+mhgEBrd2xyIMze2
hppPBRSNTSa64CltE8yWjZHLZxyH/luRhsPOKJv2pacKLNtRXZV9JppOr0s7eUF98WgB0zHda+9A
Phs6ULt+nVUssFYutR63S0hIqBYvk4eBUNo7B4F8fpWy869MJFZzWWzPdtbUrOtyo0Uyb+upb7ur
m/ftNTSFDCCtNiSAOYdgbbRe8d11hLgB8FJBmothfLULI3yQVYqUPIjmWxei+VPb9A9zXZEvUy34
KlSR+0sNEpxKULbV05D57Z7Su4AieJJsfBpK49LYaXUdKinvErclM+cVkoCPm9Gb1znQToZs1Zt4
m8rKFFdEKT5QY2R/3kDWza4aFy6C8KXGTZkq9YKKhn9rBIQM2ZlMSLjcinBkVG9TQ2aHnMPoVHIv
euFj8TMQq73SbsdFsYjGR2OMxmcNTsZeza4hHmpOmGxtaYdPQFVnzUOI0/EMvm5aWw33a9X2asPO
oPlh6dDtpmapKc2uLPDc0uArM3QkyVZuP9VnKEIjOXX50EvEMsubqucxE+bGbSL7yFIRb+cIHmMT
DLzlWSmDLWdcv3OjsFvj/yyHtTem6ZdH/2e1AQbTrS2Faxb+wLHtxv6b99VhghPj72CyqzX9Z+a9
H836biTBsLUyvOLB4stLM5nMWm5AgR7ThMd9Dh4GN57+PklK474A/RPl0XNfJPNjHYh6Q86c+Au/
Kv3DM9+lbdp6+qUyAZEyg0wTkTYPOAP8JRc/k61C46A1+1RjsJK1BXDksQ97tIY+6NdVmDYfNSyS
D86W6ez6i76YBbvIjDHonDeufkltnltj4IuPMuttHmumj7+bnQfwFuu5SYaf+mZnGdss2QoUmLMN
4IrKyc6pFGAOdlES0MHJcpP6qorZ+VxkutdOOB9tUtE8rVvZEwoYugMC9nzvNyH8qWpAMIyR/TB5
ZX1RnxMGMu3P1X3hmRw8bi1OADTExC6hGXnOG+LbaHz1wuGDNsJEu2MS4wZm69Nihe3ahESOWuj8
QFWHb6hqO2OZUjpws3og2nuHR9DW1zmwuKat2lejd63ffoDuaLcs9uakWrZMw9Ol11ptioVsx1gP
zRGuwKkKip6Pif/mkGTcG46idaS0knti6YLbce4mu84xjDEmuVvfyYFthd0ad1Xe+d+pb36WeA5f
oxaZjH4rNh3muPPoP1kzlvlnUUbBhS/cW1tKEkxhurhxS9nfsPJ5s5HK6d4oNNe0UDjmmjToa0pP
4DqlWoFa2iIOlDw4Jk7ucmpupjz6Aw3jUQ29c1Il8h3TMtmV5DbuSwv/pVjemoL1yxxCQg9C/uyA
Heu67Bpeatnvgn7yn2Yb8BSuK+y+jmZwvVUgFmubRjIIYS8dlqhD4S7mgbvFcXHmDxzyt9+9Go2H
tAivVSHubpkNJN6z05ofSdOcwg5CvV0dZit6LObmoZj6C5j/mpfCqfZhlDyksg9e4ZVVkDRUEkNF
m1dG7x8K7qr+ypxm8y2qUUMlRJCqGR8nH1+WoqBk2xvzMwMJKkDV7vyJW3cV+PW3Rp0+6mJxsF76
Pbb7QgXuVz5P4cSdKwpiA4jgbnA9ghhtoRqxRTpbjrPh9Ot8GsTbxNEH99oTMfWRzhvhcSrNMp0A
725uypSYHke+0qDZpMfS1HECtO+hvAEmluJ5WMJoQrlPivNMZAgtZKoPY+uxNQ7DmkKXW3FkNfTb
zvHYGUmfhf3s3t2qA3ZjtYh9xGwHQ8ux/xRi5o8w2yQgjM/VcXIMTskhqx5KHnV3jK1ow320NDvL
T/Qd5tlyNwf1kQeWeiskDs2Bzf1aY4O/jkzvB3vOkleTYqitP0UsGkcXBvmqNFFpVrbkK4Zfatpa
Q8NDCraMeEhb1U57nFXpqqeAghepZRc31dYOJrrGKBdFck11KOg0K52ApAtz7F/IWOl4VLo8QaNd
zkyULpwSRNSGcRpySzbJ94h140/ZZshpS5eOH+bitY9V4sysmGhdd3S9nFCOG3Ptea13qKkNp4YS
B+7FNAyri0dvOPOonl5IMPfnAfvgp2/IAUmQy0UUe9QH/HRinI9z4WdveJSG07wEdJNHS+4dInbT
O9rnFWwNnBxprHJBxWZlEitqWtnWBJ9Cnrc6ryoZm1w2EGGWyXpCqlMvslGFZviufWczuFFzXmbL
aDfpONvJsUsdo4sN7fYUekAKL7hPae+pAh51DKHwXYJwKvEIlMbBWMCLuzQ3PLJq7JAcGr3jKpqc
Mt/GBw3arj4mkLzowIyM8FIljGQ59UT5pizd8NXLAImv2GHS0WA0WftawVHYKioI9gq2woM1W5a3
mkYAObaOrAv3RJcumoX8p5O2AMkABHEvy8ylj7Z1NfkbxN52404unoMqsgELjmFwNEXwXIH0C2Mv
S4u7ntn1lANu2yYG7CufCThfCLlCXDd3flIGf+y+zO915YEMZN5wro7kCxjDjoPJEvjVKWisnPXS
2F0LwQnIjg6Kp1EZa5/4T8wTm7+PPSRuAf68fHLVg8KAaRPF6+iKCqblufFk++InSbqn34IkShSO
Ww1A6860ErFPsocMQpTT5G9e56NchBk8MM9UT7Wl273JlfUdNpl9X9nlSI1KqT4GmFK7sSyMs2gG
OkdLs/VjIaLqXo9Z/rQMUjyoUH/ZOSLfBnVQIFCVnumuTGupqFzOC5ZjNXRXrki6KE9NU/r31PsG
YEzqLqCcIIi+p9yrDsXSKvblrsVSgkPM6EzjDzGYIYaOkr3W/rxsOQ+cQ9qTUCrTGos1yaWMdapF
TgleKJaFSB2FrBlZRG99Yd4O1myAvbPJjuHYKkomIMqFB1aL6TYNmi8CgE9VYrb1SjAnosbyb1B2
XKDwtbwAkgYDAZsxdnu84L0V/RlKrZ+hWdixDPPfjuiGkxFUxFgi1ghhnRPiz9MQYpdpPlJFIB8W
tkCXnLhcnAHQYRfCJm2V4fV/coygIwUQwP2FXMPY1OUmU95Y+w+z3SBMad0TUrYLBsogXJp9NpXh
xltCClvdFIeIGN3XgW76vdROhh5lRFvm0H1U5HovvZomiLD1g62iFGHrRA3LuEqQKe7osPzyxj6D
gbbU2V0TjckaYd1/MNVt58lAp3dBnQe0fTgF8czOo/TGkjYKYQWs7YDSZd3XTdjeyyKTd4Qk2wtl
fs7ElxFTgBmE1iGvajYSU4miRSHWn9rMszdpeMut3lgXrEYmI9y0Vf2ikcfekOzQ17rWPaeMkqtG
C9ruJ+xEVQotjOVocM6darwWk0H6ui9FHI6e/E46F4BzDnJZ23SO0LSWHKqoYoNp9xyzUTA+Sk83
d86Cq74bqU8y68aCtTbw/HTMmsWGzU2OpgprFXYRdSjuss6jynlsBVgUQzQB6c+wew2opcbLECdi
JKE+warE3WACoYsFXqhNKwOXnKOvqH/wIl4y7ifJqQHJuYYxNMvV6AT5qXJVdfIVNnvp5AXWh9uo
nI78VMedj303NG8IkFhqUnCaWKNOVOz2VysQ+Y6JtnzR2hmvizcV8byY9S+L6W6X0q3zngxZ+Obn
hv/j1v3tQtG6KxxtcxzOnrVuMqt66UX7Mg20JjBIXMNl6I4mgLY7aWpUnbRzL8D1ZlCisjstQ2vs
WOHj665Ue8+OgL/VcmZLrgNsAQfE5+Q1KMx5V5amyNZcwwwez524Ss3x2FsO8qsHwwpuVhB9ZmkW
7C2nG28ZulvaISiLJ6fn/VqxGvMv7D+mfTRateRD3k9nO7XnlNafpepXeZQ7PyaevTXLgUukKDOm
HiYNME+g1gj7tnE3ysU7SsU9cxyoDmSNSibMZ0H2bIFyFK7RbBS41q+ynm9nq5nPP4CFm3vJAB+u
LSJotIsQyNhQPbXCUPl7rLmGZHp5VuaCKcZSR/4d51Qix23o6LAxovht90ENV7dLDApWsRTY2WM5
jHHE2LyxWDRf5gZ9cN3Xrffj5RkOAI+r3V0PB/BO4Rfb0LTXbZyuP3RVoNmJcP9ht+66eCRLEGOY
JkPrVvbnGcN/O5b/V9j3LSP1b55TRHkTroqL7xs397/BR1pV2cFCqJYUP5kZaHohVfBB9V4tyn0J
/GGq90lo2A893dVHIJeAMp3CNGh2Gtp6D+AxyjbMGxzqAxvauGGxfrQyy6njlq1Pao/zXo0pWzEu
Us9LBWnLxEGbb//mMf5n9OrvzHLrlqT6l0P8BhXyuG9T9+DQXUxYggj8362zJJKIGEuZ72VCmf1k
9E17yAubE3NkF7jFmtNvaDGaNy3T55luMDq5ZY8f8fSffxEsyv/p97iF1f7+e+S5lc7EA/2dl81O
XFJNvsmdofhvBNH/KUPzvyZj/kd+5j8mbf4/zNCQY/nbC35jM/yTuXD3WcNc+Pisv/6tj+T2f/hn
HtD5R0CdrRe6iEqRaf8rxGDbN6oCnnL+478wKv8ipRjhP3CcRw7/Pf8DcCY3Es7/y9CE/zAD/2bG
xq1N6Ybn/59iDN5fgb9/fUy9vxozgbL78Ffgc4OQ+Z8fjxEiM+MZhNq+TEaqbusaamhEvd2qsoec
5bGVhTdPltX7lAn11vzWjbQScYDzwZoMxq5g+pmdYhmZK5q0O1LTYc60X6s8/O3Bys2pX6pTHuO0
7uEwBMnXtq95lOB5WxMPx2BUFL71gXWZPrfaM0b63ArYr/AWF/NBJwxnBwRVTtIEbY/azPw27bnA
huWmltO7K5pm2TJjLSHYONqgNM2AZb3EvV1YvcKTzUqCTjvMv2QtwJLiv52GmVQw5q/uIUEzKNku
GIbBzuOG9t7ItpU++/agKXe+Nj0eLl360WrieC2kiUs+quxZG5Y6ZVjRnuY+HGPwvvM7xZriuEQN
llc5yKcezvk2T9pfrqjHVU3iogqqcm0v1nSaeHFXRN7woXPL+gxMXmLECH1IcLth65j6nUcL3sU0
5dXI2ZxXtlxWyPAitqJs2JTZ7O4bNcnTMJTNGlrmr2XMFRcAMzw19RDc2yw2NoVrfjV+JdeYTeS+
wZm1oX71LWLKPMGTUxgGzOZPNnvjMemEsyOUzJUhItXfDQLRi6zrKsMW8e7VN6zxSF9s0SZT18XU
4gpH8Rxt3RFvmk81XFyMoiNuDR/UKV9mX6hlW6KNs9zqAV73D8agdfRryoD6nqJyuLXJNQ0rUiZU
iUEzWvHH93B3MJs36JtkrdW1YLzDVZuebsENKOclMIE7b+G532GE2oS+FMmN9dmjNMqS5xghdntF
docNm93gX3mxBV65YR6fS5+Bnfy4WpkEDGOa8aBaBL3eFDV3/6TnERupbmToA6INLshVzCy9CqPH
nHiOv/WNSF6GwlDrObGnB+02XL8WFXbOU4YQFxJYkOqXAmHs7h1B9Awpg8KYC5ejFgjBQKPW2aqC
r8zMTLrbnESWR+8W5MfW13/QKCifWr/xgm1Kl0m6q9LQZiKqtdhXYYNhFRNMn6Feam/0DiUw/NfS
1QPa2mLdU96QrCR38MiBPcxm1KpPdQjQwzZ7qLPY1JtuXUFD2MqUaiyuNmwCv4fQuQVyy2wo4mpO
dphNCmDxKsDeAFilL9ckI/zoECbAC+5ZpYbjKrds1s8E1M+uSh9JE991Ulc7txh/O4PAlWaGJEbb
znkz+HHt+xDqrj0hshTBGoBUSS8gjpevtCtQuCR11xOqq1v565lWzA7pDmLdOg8qtKRk5DL5rZhN
8FnJ4M5o2XnE/aQ8+AZSTniFGpWBmffcj6XwcDe1S/AN5fdQooCcOaCsgD6UgfeUzbIfxSLtclw5
num9uTMQS/7OBkVYml9qabj9rSbVAysdUch+OAsEUVsdUAsZjv2CiFmx5dqmNVYN5FF7qjeGdtRw
5BbY4XJMBr3OpoYACruuJIdo1OCSATSOIz4yGDlXhI+oJeSJkUR7o1M0ubFEZANxqxlIyZSfR8CR
D3x5Z6aour1QFS13Is2LHZBW/WtxsQrsRp/ikUAB/0BB/aGpLIolizqEdBhVmSHrdIUW8AIj5MpW
YgDhxtaIlbzeLrL63Qhsj7CMjC225+BEO54D+Dhzj26XG98hHbscnGnLFIRXzTyw2F+6bW9pF7Bw
N3jbIJK/y7SM1haI7Y9ubN4GQ3lbeCDLseradtvBcj5ZbDsXxvR1VHqQOBzvZwIjcgFOyJYXjW/D
R8N9Y36idWTJNbvSDPDsX/Bd1c7owg72hDO5T43lT+IibczftLhlj5y3yTkKNUHhhDGCBLOPXEzr
+A750D94oKVXo/D1B0jvdst2HPuBT3/rukgQ9YqqqQ6u55cPYe82x2Kur3RJ/5m7mvoTtvXh0Qdh
fK7HTh+nWY5b3Kj2Y4lTHBpOO+04acNDXqr0GCqRvDgzq1WPYxBJOcMGCrZ7ujJX+j2rPGuh8NP2
PkEzR7+cpYk2tFVN96orioeFRYgbEu8IrI5+2ipv9qXZIWAYJVFxqMQrZ/J5EVVsDvwmgX+esZvk
eRXcBdOAwl8b3trBAY50o70/YTY/el7jHgphqh1riTOU4LVMFK9F2+5bYX8KdDnLH+6NWvpglpdt
3TXmE4tnKPfFQz13pzR04iAY5q2GhHFCLNHbQog2zpxxX/QSY+fChNRU8xibubcdbSRHydu27d3l
EZQk5IvSZ/jpJDzu4OBaetjw+ruvkTvxo6ab+3VysfzmQXqZk9Dc8tTntMiq5OjPzOKpa6RfriXl
UWtt77wFgE+mgvZiVVibb+bbOmLVWHnLN9XA00M4aWhP2XN/szo2hn31BJqSaKdnNmk2fvq/oNSI
v7vEkX8QQx9KQSp4MG/T7sfQ9+u0yI5DK26ePXztc8jwmb2l3bRW0rzmvXUMbKSQ8Wb5RDO5FGy6
V11fPGZBd2aIPmahLjZmzybake2rPXl7NnexN1CjCValOPpBeYIzuhzm8obNzges6XarX4pcMM7T
vrulrf3en0L+lnnLbIZguvg8efv+F6lStgiz8tlpUZq40gsB+9zPSs4lF+WmTKLnMuo8fNH58l4Z
oAlCypGN2HGHRW8tkeJBR+uko0DgNXS2kcjH7KBzZXR4/DMo8/3gV5+2o6+i8cTGp99j7fi9w+aZ
mMsoNV/Dpuizb9o+qgMUfBTHi1U6ckW3goAG5FTo/jX2txzWBId1aZ5Q2uu3cArx7IO+hwmlmZp1
h1bj7/gGia211M6B/l6XR7qsr4OW2c2SLeTRZsX9Cx80hQ/9ElWoJlj/3DYyHiiUr4MVyHVtkSVB
ud2FZjh/osjcZtLJNrhI6sKybxmDhroBTdXYBfKTCt5UihF7Y42K1UauhvTetMfxquGF7UfSClfZ
I9zhllosWgoWapZY4qniMEW0dwD4C9rD4Fj6PioW904AQ1+r0mETPJddrNJSrmbJm27XFv52HKvr
IalceBC5eRXpaII4cB12okW/RgiVr8DHq4dpKR96YRvXkrU+pS58djW3/Z2yxXLylNdfFk8+5tTi
dl7IB4Mr+K1K9coVcD67ku1y7KSlRyns2JC2rJ9w+/KBxiAUh0X/avpzv0bZP9umznazm1FA2brm
zaOQXrm1mCsnaO6mwZyuKV9o7M3m3swdXv1E/059AxuflR2zQKUbyD17yjoPFH1Pn2B3aLgYsIZP
ph4Pc9st68TmwYnVZ2qeeVvVL0C6w9lIo+8Z0BlJS1Hu28F7E4j8d4xARE0gTwBSap4skw9qsARL
tinFwBjccroSgxrZZWg3rzd8a7Nz6PE8gXIOS6malXPfs8V6mjxdHp3McdaLjaxuLd7O8+f0gFtn
XHn5sjzXLBre0JKT3eRD83ALS6yVyKPtXCzeJlIGD9do/Jmk85C3s3iv2VXHQW1+OKMVxv5k1g9w
osXGorXiOyrs6NziGnv3aF/L2KmsZ79r3+k7w9vTpOGjnpsnM2/q9zGXP8ZsHqoQp3nUF8svnGhb
Gn3yPSKh+0VVanv0DCEfR2n1m6ZP0i8xBsFX63jy2meu+xKV/QAzLgkKbiqJ94TjqYpTvx2JUujq
xI4RY9DNWPeHTcCy9Yxa7UrLxAQxBjzT7MHY+XYXfLBmkNeqY4PFMhORvc1R3x23el48fu2waucn
U02H6uZ5MOmy+65MzLdoMcYvt5qbj6HsyFItobWhFa64KoHPfbDd+lqFi/krr2t7y96JdWjYvCmE
t93sKISusN21UxbcQHEL6Ee/P0jqg2MR2LBSEpZwcJL0sTKDdqcHK991Kr8FpqR9Sx1FfXKClaJ2
YiRcG0lysT1NuTbt3TinWlPfo2phe6KM9YgvBbWxzBQNA5TX8UV9zEQ5HBfsfJh5kocMsMmaBRW2
rIImoQnk/GnmIr+m3WejcqM7YHLcFLIQ73lvWg9j3z4jt3an2UkvKTBAJDRJaQiz5t4ZwxLKpuNt
RI9bw3DS6NMbMr5vofwVunN2XxObPAlt2U/W4GRn3CF400l1r/087SlqWCiZj47lVE17/J7OY8EV
CacFDvTCmqu139zc21XfAGTxony9NAnaniK3xS7FGtRKNqBWLJeBb+FB81M0tLZztc3vW5pNHhnT
mS6TIBru/LL7LqjXJq7jIDJ6YZaeupacWoNv8Jh3A2mPSOLx1vC5psUQnCCUWOd0CZ0Mb8rPxJMf
FapcTFia2Sf1kAEMWt9LTGSXsGArmTJk8XxkkZ+4uCIWJ4/23TLwakw9ldP2OGyLUniPze3+k0+g
311bfJtBwje0s9Z5GTkrkg+A8RO+nodp4plqi87cOv3wWsyUC4J4Zw4dJ8HsLdo96aQb2TOfWQzO
7m/6kt4LM7NfdIbbHvsWhlxrmb94v7yjMf41KOfvA0P/Ox/nQ9LCi0fApBOpdiHAK8X+P9J+fYAs
WG1qhAJARNGSzoyDCZz9PrrFL0z4fchlbE2S2Tm6ZeFxjU7DlekX51SF4S7xqJqxzUeWH2mM+Jjf
ySx8afH0WWYbHUQUXpxFyRgf5BJPZckr1UQPUeJh55Eq2egu/0QnqXnqUzXhL6V7ojxlLxuWk0Wn
D2ZafaAmTwWW72G4KjN6NSo2bNrKApj2TXVKiGHjkNJhNVW4E1myZN4oL3TY+HsbseCDwgfMCJXR
ruda74wlOhGBFk+GX+Rf6vZ0Hp15Iw1RPg3pcq78QJwTyyj/i70zWY4cyZLtv7w9nphhMABbd/hM
OscgGdxASEYQ82SY8fV9EFXVXVnS1SK97xLJ3ERGkXS6w+zqVT26j2y3AN+TPaNrtsR1/PGu5xwI
sBDSb5A4Hx6x3kqWX2Ublx/jxAo3n/Et0SwzimMV1WoL4hybvoEhxyJmeXbremdgCHmNhU4Ormeq
j1Qq520abXEwzOYmH+KJ6JNv52zgSJ42oaWPYzeQxS3td6IePXzb7o1c/y/eIiEfC6vCGGEahykc
BaaY6sa1rWhHeUO6d8DUf9uhPT6zcVh91pQK9P7AHn6O9Gah4JqGoox8o2F9DUWOSdwjThRAOnAC
di/Fj7UMked2rO/Ttu5OjGwq4OAlnt6nKz+UqmtbRt45R0XZGVSVbX0nx6pSOBIipjACLPPUHVHS
skZVmh/NgDRiTMvqgRiXB9O283OdmUzA4psIf7wHVhLtV4nWDWoSpU/1vPxKQ7Z93kyCqS2FviX4
yFnpUQQ4VWa504ZDG5pltYdK4Gnz5mG6sCcWh4iEq1TezTi7+JO5fM120V4JbuNjyLV9Q71Qta3K
nGCJ24Xue5kwAPt1/D3NnOXg/ZqgBWEAUmKqdyzjXYLMTr716nlHScVLHofQ/PQSb+p1Deb3Psbu
xCoOGb6Dj7yT0xVGYX4kdlsETbG89YA599bcsx5b0oIvbdq/jSg02HMZ9gMwu4lPDxWjMuoKyFit
CizGXzhhifmUlKLat+aaZRPrXGct2I97j5mQYLlmA+TZzNU8413mjJ3tuQ+ElOKg0sLcwFAvjnO4
NKcGFOZJEl/e6sT8RoHCjuykT62ZLRhiHbbAjRlu3LicHgZCvmzhwm9zSP1LOVjqWJhudzQlzMFG
N9Gu8PW9Mqka62c2C6NKQB97bXEeuT9d2WST0prblMWUQu44jQiNgY2iucVL3Wz5/DjbFkbXg6Ey
6MeFT/qs1j7yaN5iKvW4HeHnxfRBGXwwtNOAPSn/wQFdbQ0DWH8Zdi7gQiAQvioFIXLjnROPAGs9
iovnRtUpMkdrX6TO3VwWpzr20gvifw23mVRByA5la/F8YLbvvDUTO5Y7L/OSYzqhLNnCA4zUtCQs
zVruOhqtdoXT4gqdXuYIZRF50XyPcv2ZV+rOXN1QxeKML13nt+t7qz2ZMqG6SJh306JFkCn7t+CU
xTVPZGPU2BtqA1tfTzxni/ulOZNCS25CC2plTSHLfZanKK/RwC5xGk9LNOEd7Ni6Znb8MWFcsIh6
ll14MUnuT5uhaePqkBH/Gm7MTk1PTVw6zj7r4Snim0WJX308JLTcwSTf2JqYJ+5aihfZ0+LX2arQ
EvM2S5uWCAqPh/ilcQFXZPgcIzztaVq+TZi9mKDFZFH8pYh0jUtbNThN3Pw1l2P9nAy83zZNWRvT
CRgtn50VztCTHZyYCb1YCjxhrdUOHJa5ETFXeuM87N2i5pFHCJMpZZzTp1q0kfxtdMh1D64aR+Oc
ajIeHHqWtWbprakzH7pBrDY6LNlLAIGjr2+tUZvmuZGNz9jIfjK+1DMOl50jdVYFPDTlcjZSZQ7B
SFm9PtuQgHE+xIqcXUEQxtosRmjedak7f0OiBCk7DoKoKGEm1M8Eafke5d8/4h6ej6qMnoulJ1hI
wnAKi9uwd3/kkgxsmyPARVABHsvIOTe2/AxNQOtZLrvdUJD2Iq3/a+jk8sIbYaQwqkgPSkwzsQ/W
FK+yndeMGVJHYfjTvsVGjxU1K7A1lB4JX7wFOAmqZCnXa7nXdIGRD+nLFDa6ezDbvuT9QJjuCI4h
NbciHMrHBAEp3QE1zounUo/1RSAIbbMW2bLVUfFKcXOEy2us+9uxXlhLxPJorr6kNs6GbW6ycebo
rF6mYXgFyPCMByT80F5mP/a0MT1C7yDVEc83k8kVUTWq/NnZKXeLznmaIjbuEQ/JmIeSWWDWrsv7
AhPrKfOJ0W96JPOXpQ3dk1V7zr5JE/1mgkH9hiTRHEhGpqR9akV4vgrf8rSbV2MSlp8hkicEAOc0
SvDMvu6NeRvzxKB9Dxy1vPUmXcMimUb5azLBugbLUjvzR4F/3jySNMjNHVfxxjlaPRTRA296P31J
ktaHA91VYFCSGFs/JOi6wYU4mamT7JQjqfbC3ATXpjJZ/DAi4xhyAzbHfLvQgNOdn/BA2JTT0Fb7
rHKJBWPA6svnzGYti6aWJZyq847uRoIRQdfMy9IcI/pXW65FEc7YG6+BDOu1IRlSfjd7QATxNlnC
Zbf0y+sUV/dI02c4hfPGjC13486VPsoFpbYQqXcqWSkxskM5XsZZnNlRJER+E49bp0O+gECXsyfN
n6Gr2CMZC2yRfeSxqBfplX0HnJqYxmqt73LXocxvmApAR3YEaqdVR1FNxp3GrgTDspq2Q+pRRcbT
XTpgFIbmBJrba3HfFOalBD/8TvEOtZYD9vhG2skOS/T4HjdefJ6QSCFExKiyEKZQeYuF+Fzve0eP
hN+5j62i3491p2t+PwmJk578P4ALfGYBACGWttq2ip0bE/PemqXAuhVmj1TBvC9RKJ9YDNwUUp7G
Oa77vTPF4ze+HFzLmmu5oHpuyxUck4EJIyFvqdDaFgnUa85PnOKUX+abxcOgWaNU4SztLPR4e07Q
8JF8XhegwLgcDWTcievtT0WlLGt2jDa6wwpr1QByIAwF3FIiBEOzuu2IVX4OtXeHC8cPiK53e27o
/glDxnSmQ63GTVCYwJ6sq/K1cdDdfKDS+Npk7VHXijg3GFDs1yJt7nxviG5ttgPbsaUlTme+lnTe
1hDRh5a1T4ddB4Rq92y4IIsMj0ORYfqhcXlXCkTARxgut4rd/rA4Z4q3iPdZvOehIfxsSM0iPrsf
To1OTR5g7ehJo0c5x+qIChA/YCKudj45qgOkN9TbmG/aB6czm372WS/pqfWHj7KO1vMChdJSsLxR
A8IueihqMX3xvC1eB7qn+TQ24V6J+c42WocsWecVWwOFAPhzhopkCTke+1o7T6spQm5EWOD3HKV1
BCJFTcWSmc+osr9HFf0oHMH6i8/djVPM09GNxiWYPSpr/cK/qtCN7qOa3+EmWe8KudPr0xDjNmsm
dk0AlPGXN8CGwgH3VtVZxrWXYMulrIvLZDTjLrZ5PvOB9gxcj1XzNAzZI1iAhgnWHvYeu81NLDMZ
GLW5nKLc0RvpFtWJFjc8yha5otkDtD+OxW1hmAyBoT7kpt1+RhS172QfXd31RdVSuzsGOGgqBXyP
hNtcXRhvGi/FcQh7rm9p9RJnxYrYkJgw5fgxpnLZegY392COyYopHiGX0iqL26irFTE69VWCIWOJ
aonnktQDRYfDrXJiZi1ZLCcrCvHrjcjRKv0jlV1LkaEdlzP5v9F4d6mzgzkw4ZMdnCKQ/VKUQYNb
4nmwOcUuVAwO+jq3XJOijdOG6lKg9ofvGk+lQwhqmvpLE0JkGgZpc+5a7dq2HE0HY7IuYqwZPfya
225jj+qswsJMfrD4iNNt5jMIH7N5xM7HRBg3n6Er1IVGNUCsTW+29fmPPeH/nBr/z1R4X/49B/A9
KT4/Pse/EE///JX/9GoI3BA25W1gkT0opf+gAMJnNjGCE5AEaOrabJP+kwJoSOf/K+ErSNyswpVL
Add/eTXweFCZRkEF+0T+GPvH/8arAXf1L04eKDIgJynQkTzZFc6otW/jn508FLryARxGQfRLOf1x
rvqwK5+iuuRZeDstxCcPsQZsf5uGrdo30qouwL/181RW/qYN4UDhZ5N7lpUE4uCfVyd/whSR1D2T
b1fT2poI+Ujc/pUl+sVtzenQ1sl4aDz8xm6IcOR5TcpFTS+XMo6GI9enDeeY88WYzl6zbp/davQA
jUwvQtCCrkMRGw9eGlW041I4Omxqey6/LNHnJ3Km8qhVX2/tmN6OlG//yAdkeKptj1TiSHHthUyG
AmjMI7EM4Z1wwaw2KhI4PgUoO9YGb7bsPnsnvliqQP8UgopEEja5l4XcROri6NnhcOGLYgSVe9z2
D672SHVTbm4lcX9xsTK6wQwdlrZ3qi+Sb2sSOJeLiMMXxkooD3aFpov82HZnLUh/JDwxP5oBrBcb
o2pLVPepbGgxQ9gfD9TO0iDPubeDkJbv41wcEzeVAAod0kqam+Nej6zjxz96KbyH/bQMXwWAiIfa
nOu7Zo6wbRYpj3KeE4G3elwEDZCbrA2xrhOnYrmfEv6pHJpIyPds87i9X/yuPiFnTCfqRto7yY57
M7UE7wx4Jdt+3VZIq4tOqdH1QVNG8pmO6rLa1EPZfWlaHWlJaOXbUgw28MbYekcFMw7sLYpjzOt3
8lBk+QUmndipxMTUXHdlHXQ2DyjKAsxAuM5Nj2BHQLRY6DMONSc+sUsSION8xHhTx7QM1zaJF59p
HtTQ8jwmhcYjWyHapq7zUHjx2tejk2CyegZC5NwLLlAOlM6h9ijveQ2VCc3baXP3q/KmigBlURwz
DML4jCfzZONBeiYuQvxh4WTPFN0naybzHEemvsCYkSeO/hXUhcfaS7g6J6lN5yz3Lr/YTTIz9n1M
c9OIgnMhFkGFQBG1I1i02ZGHUOfVxzyOw2EmvsK9fuFWbC48ua3GE8PWSjluR38tR/DD6IZlxHIy
42bkfe3R6tzODsWTCQcvmD5gE4P1FQ/GJ9eig1vOTKBpOxovfi7BZXb+RKyz8j/IPTQ/DOCXT7xx
Ft4pbha0TjY92AAVYE7Q0B27XfsVLUDqBGiUR50txhZEwGtZ2O7BwWq/AQSOPR0pExPxEN+MjZy2
3LYthvFFYgq39N6JhLGbkGy6jRBtXNASFbvfDSafg++X9sVN5wfoAIDSKJR+KMnDDevFuI/9A/7R
Ywsq/TqBoaq7Qt/4tjh2Y1M+uYtZs5yIr/Cbn1K//GCGwIzQIOwpelU0RgResIFdhQ9foooe4TJ9
Lk7kbPrUBkLYYNre+lb2BMmCxgorkVdPyzd3stUL/Wfp3qK05mhq+zi4xUfGaouIaSWvU55b29RY
vixtDJ8wTe7WVWlVVQdsMuAF8X95YXRH5P4HKchD2GYPRT9/jGb0Ng/ujxA9uEVt23sdGqZb6V2r
2p1yBWsm/Q2wOLpUwnmT+fDlmiEL8WYMd/gAmHobIqFL/J448KOrJXdZ7E3x71DVj37sXrk0Y26Z
jFdgkUAjBIkaimtalVzwk5xUbLwZZJfuTdug9z1pWF2yjGKaqS0Qc1Ud37N1Plu1a+zLUpyNnuyT
bcobYMcHWBZUCgPGM5Io3TWzxePChXLW1vaT6sz2kANfW+vcyURPjeN8g4jI94YbPVl2yHaEci8v
5/WLaftm7PavUWfTjgQrAOkcG9VMXn9ny0mhSPgTkxmB4OKXbRFmtxq4ozwzbr25R70y/Pw8q8o8
Y4S++hG7oNrANzbU/nLUuXNDw/0CbC7/QiL5nSzGwaGFEltMzKDfnBNUlz+hUqba+Cvq0vMCCogg
9FEJhtPYnnaJF95a4G4w2nCmdNr9HcKdRVhVD/Q/Pxe5fyGIR2XaYJpvvcHnqSfxgJO8pYUMu4HL
JX40rZ3wx3vS4f53FoGKc7JO7eMOeEyljWuacHqmimSAy//BfmkIrCqrOrgJQdVo6RDH7KVmwiSw
2wyknMzFvbCqH1Dklh+CROhGp2jFG26nHFpd+xQ3mqiUtbwTchp2Yerlv0GR5Y+gaHgJNX93a1YA
FNq06w4S7+WXpyG5JnqyN8xv+hd52yWo+EkPvmnAJaI6BibFMMbpZXSbzn/oXcUbfFkgDsR25497
kMLhFfoG6kEIrgYjP3uCzx5X5lPd8O9Ai5J4lBf3A7PHvLIwXAXpkAZvo/eZ+NY+8x7JgBpkUZ7N
nPIVHwrSrhhSGCBmhksmQY1c4H5lvp3gwUJJ5pftXFN85yZWrYNRNsuWvXy2VzMXfoqAp49GFJRC
4DoSOCc0EnnUNtBBFf6y6dySiAAjlrTD9FwojsEz2dGs2ZmFgg8LP4F1xT3xFMwH2bJDRqupJJDF
Pi2tfpeEyRG26Sbpqw+nj3cN+yhMBQEny5aagp+iwXEZD4JkdGa/TmnfnXhh7kXrbN2mB+8GlTJ2
wBolEGaYVEI7C+BxAyhOOAG29YQz0k7kReTzZz3MNxQBd0E4iYeaWNA2rtW9lMkIf4STFW7jiDOj
4WekB7kiTP/tCWA6bgURSMmSYBOidcYz2YcgPo9TAH3gIwWeA8qYRiSbdQqXoR3KLDXKpfmsy/Wz
qUjkbJYq3zuj8TlXU3qnqlYfCt96qzDIbPoWkLDplPSWWTDM5kr9SJr5FotNRzTRQsdxIQ3kgFA3
oSjqHW0y7JMx4W7GbF6C0JkHkkeJhWQkBirpnXAOMjsabzNIrRdJ+O3InjY7YL3gT9vyp0UKdNm6
ozLEJqwS4A9jB4IGb9PV1nke0MCdwjgqlssw+N3T4DrvLkiIPe3Bxs08dN84r/ZNw7cieEsaxTic
uIap9xToys6nnKfdLHpkyxFjmNckP9m4yM4LbDURJwqbfU6AZ6cjWs0Isl18Q705LDx2IiLNWRR8
4HUlQt4ClUfcjfXSSPjts29CQrBFQ0eactFIKKcePhpsGh2Gay43jKocbPU6GrJYW7PJiVn7G4dh
myZwWgAOQ7U6hDPigu4u/eMcNscpw0Zc/vEUy4bbdLGx/riNbbte9AXIJS5ka5agsjbJ3OSIz6gX
mJVpS5q8/ThhpdmbUf8WzYCCd0Zs4HIuYs8obr0/7ucB93Z0cldTtPjjj2ahSRS1EAQd741otuR7
i7R9ahzfwhGjExyELzQkpfSldBhcr7IWAjP2ZM/u77qE5SK3GCnC+uzn7tgd0F/GX1UXuQNpPjNP
fVYjfjm9itX4PcnIwqFMNYpB9DYGlIMMA0r1TB9L6wdrc2t9ZirmSmis4yuBQibZuoOHGEyGYwGl
+TPtso1ekh/1OgTXqp+2mcHzDImbyNcxXIfmRbT2Wa+DNJQQZur2z3xd/pm11Tp2J3h/GMHzP/P4
+Gc21+uY3oJbCFgQJMQ6yfZc5hl3wblPcokNyQI7YsZU952iwi/4ibGlc+xXJXlKoL7Dh+fOGYTL
Yu4xEKHpZuONXOoUeW8oQvPqqHlgMjENPRDdDotnfI3OJynSaEU2Sa8O6kWl/c7CQ0TmjzKxcl1Z
LjjmlI2b7T4dCLyeWOqvZqBp1Q3Jp7TvxAgV9VEKXsyWjZtkw98ntfk2Ri2EylIrKm7GEjdHYOFo
Rkwf2xSVEODPZDwS/mfDi3fPax/LBKPTq3ShnzDkzYnYC6oxugOfMdElG9WPfY7iV0FjxG2fdRt6
yxIjKAfdGIeyqta4d95FgPJkgR1okmac77AYdHlgGvimN3RtRPqXNXQQcFwYIS4H0+TcZFa4cO6F
fvRiY16FtM3jF8ItmXMvyeci4GgoxmOow0fRSaGCZXaT6RYXT3tMpmqRvzwL+u2BhYAASddJyciy
aeZ+hlyYVlej4xA88BFT4xn6kss2wTNAzsbaG16MthN1kILDK+9FM+I9JpTIeGylwGvyrkbpRHBb
V3LS2bF1f4PLpx4TkRVr+g+67nrm6DYpmGYHoMwDGEZF1H6XpkhrrbWOd6bZn7zFEvduI7J7zNRs
CEYiyDjaQ1xpnTCbn/4Yynt/su2fYRz/YG7i/Sl7gXUiLsN4a/Lh2/bSp25xUOmdTIaeEsaOwNJc
aqCeHoInBmXYMB9+rgj4CU+wsardDmsFd/FXJr6O4sQGuM+5ZkcrYKDPyE0T0ObIhOeES6Ezt6qR
YbXNQt3558H3yjyo1ZA944766DJT3SaVT3I9lPiFPfu6mEO/y/kFlFF/y0qTTGCcPrQRqFQvrVOC
6P2E+WiU+Z2O0u+5SVs6eKrM388o09vRUnLXNHRQDoMJqgc1o/8wbDhg/6dW/b0hxUNG+vdq1f2H
/oj6j/kv/SjrX/l7P4pDxyo9JhRMmCtHhH/+IVcZ9KOsNRZQJylIWaUpEnb/6Bqjg8f0JaIUdRJ/
+8N/0qtctCzFmc3/+Lf63/Uw8639U+5MkSmybdO3LMemtYzein9pSMES4pko1tnOAhtcSpPQIzzQ
bR1GbvBPL8x/E7X777+Scn1sQwKFfO08+6eSCqziSho2tOkM8D4FAMK5H5eM7uZ1EvjffymCWYQS
eQVJTf1LWgrvRt+ZHT+UiOV9DPh4i0L42Ojwb+3C/zYEuWYc/yuV9bcXz7I8AR0NyZHX8K8/EjWi
TctnLcWAZ7Y5rgEcSKUZywsJDIAkaZS9/s8/2F974f7+BR1PoQBScoi19K9fkOPJTmx6VHZOqXO4
fd57Oqb61kAw3WcxZblODHDvf/6a0nP/Gk7ky3roovzOeGhJj9q8f3mTEL6CkIVpjvHSdu+B7q0J
hTncJVkZHyHie0/DVI9X0HGg/+FCHxPp5eepJhoMKAjSv7byAMBs8erLBOtZpMfzwAXkfomZn0kb
O3jhWYL4dEQdsem5TylVZBu4q7gg2jYPt0vhg+Xnutdd6iEnATBV2c/cdNi3mbEPTqApQX2T6O4C
QbSHW3U+yTdOvY5dU+b+HLgOHGIL6xmNqq1x5w229xWK0H6ns46Jw11w9xU6Y33a9d1844ZF9+FW
+S+WzelWWO51gJF5SUx/2GKZ9SX2jy7l9YBLNv0Z3Aprunhag1yRudpkXWK8SoDMVwey/E4WA9Yj
1TfJdiI38sISpAXip5O7DAwSeXqVnGztd0dANx+iasxjiC+UHlTc0C9CVfJD0yD5VNM+UnG4gsjd
FPP8hRmEEUSMEM4xefQHwwbXi5d5GAIDpx3x+KTmBc7NtL9zUkHARoEH+eyUL7bUBDQ3MVTPdNv2
IgsyBOM32LLZo6TI5NmNa4kFPMU6Yyyq3eD5/lSLxQUIdjtuJ3zZwRImBvv1yAuMhPydBnUIl4fY
dhiH8pmpuYdaSTgjwZVSpDeKTt4jXq6QQIAndiayQRACE0P7s7K7NNfRfZc34Um63TJsuMpmx74Q
htymBUOKrmaMI6iBahN6ExURuTmc66HtnuYCCMWGROQITh6W2LkjZPQzkpx97Ew5bAGdqu0SZ9Pe
WoR19l2r/DAjXAYs11Lzawhljz+xaPvjGHrcw+JOc5UyKTKQCWrHBqv/vOt7yg0Adw8HUSV32N5J
bDdL/6vjEXAuJr9v8B2OVAlYlpaP3Of07x6h7pKGkTopwYu7OMRzWByv5c7ZGJN5bEai5WZK7oXm
aMIrQ3RCEGUtaA7xroeW5gZWj6aQDyWb/CJZGE0QAvxJOi/dSKrerLl60sCbASmuw1evW1JG+VS9
GXYhzl4BkRYqB2aqpsnfZ+SIlT9QH5A7f3eyLPddmbhv7Clk4CgaPxK/iB7LwVE3arB9VLYMq1Sk
PMw+Ijr7XIZvBZ++iaS3FD9gZoi73qrDKyO1Bxt1KaenOHRwFQEZ/kUYI76bnDLdcpvMLn4yZQ+G
07ZvHvpYRzFP3eQ7jGEE3IzYruOdOft0wXYE6Kv9WHIlDtzFX7phM8c6rJBNW6s5kOhqmiMNQ1Px
MLBpj4Omh/Dxq/RRTvYI9n14KBeWMJg/PapDLN+qqtuYQNIxs8D+/8gyCzMrXhvxq8WjDbgY6CQO
jkSKtb66ylhlg1AHKxBNcP7DubPfl8ZQXTChILn7EpcE9pYws0cCUTWgQMKo96IrjsAMpLMuUqMO
ZhDTU8A62EiPpcM3u84uPV6kCr3C8ReQjI5t2reet5AgyfH/EVRxQDOfS38eUIYh5xyksqaPYjDX
u7bdOs22Mdvpqxfopoce6urL2OP9O2du3H0XdTs/YfCPreeUiLDDJRtaD455jCsnjcvTDgosTdMl
Ti3ZBdwI8kcNiB2wSggjNNOrxRzVw7aNbdh2N47QfjBH2LJ1S71x3+lwT0gu2mrfrYOmGs+RF3NP
7XnDoY2/WEOCelak6bcdz8t2oLMZWry/knX48fkPaw8dyqi6Q+TgESu9ELiTLy5Gr3he8HqcjMH4
nTrucNPY6EfQPPFp5r2TbivHpMyXdA1v/qeMt1eFfjZGMjuyg0kPkn4l5jT/ue3bO2axI3hcD+EP
nwH5qZZkngK9MDWBV/a4tdhT3Zn2/NKvrxHpC06gndfoi9uNF/TdUwGlMZ/yl3Fs3pyqSTCvzl9O
Iz8s2JxpZ2PYGG6kqn/gMxl+cA4dmlkdhSJ9o7SGrtckDJUjAVvSp9EmivpTVWKlNx1qRtXygoQT
I8NEUVC7y0cOCLLKMhrCnEPn6++2kofKsu+QIwIKeZ6qJn9AzgVyJWySEtYhceP+vefZsCnikFHa
VSd3APGcla19Hcrwm4jbc6K7O3TkQ++XbKz6K95+HO6x/6oNk9RpOGN0Jh6+j9r2Ae7GyzgsR1c0
4KBgUcxM2CRivybiBDVp5sj/3dfUNqNYMNHkL1VdM7c5ELTwAq7moRzTokVVTHnjwK5NlHu0bGeL
M3JrwfhZMrnLU0DQXfehB77jRd7EVOMUtj7ruGX8miX3TXaUNkznVo87N3XvgHDA8hTqCkaJc9/q
bx3bM59sV+8c3yOTgPQYjShDlCffNl54LDQpo9Asjk4vmX18ACH5/DN0oA6nKj+PY7ezqWjbmJL3
cFiB7xwHZMexMuxDPzVVEE1rMW454ose9SGtYE66WBU2pq+3lQd/2aTSvmpiwO6zvjfitHmVHqbl
GnjdXZ+499Zgg8bBiV7d5ASmNmZjUzxCDsJOBhw2TUx4McufqTZyNiIrb5U2okOWl/t+SU5i8S7E
FT7yKvtVWqJ5jO1oR1MHmGnsg6mCn1Vj/EpU8uQX3gWgl3WXGmm5dsXTLwC9ahOSnnKRAmttib3b
GXpvTN7rHM6/7RoMf+OofotzM+ZxispAcfWwUZ10H0wXqlwi0iLIiZywXNLXek3Cw0ftH0DZ+ye/
ct5aA7PG2M4X301xyeQw6pYCJ3PddY+D7sN9VTUjTLPw6C/m+GEaU3zbuIt7Rje9D4lOzoDJ4R+Z
CzKlc8KoXR2TNRsY4WWdXOPd4qw/yp7tc+HJ22FRD+WEkqlNbKQEvdKfmfDAntY4Af32LWZC2o6a
eoe+NQ8gtR9J02dB1ydvna9gYk/x24xDif8mareTNz20A61WcnwsPGpwxxYSm0ltQOSHh3o0zat0
jdvR9ZttrLqRe0H8hNZxlRZKUlE/+NaMSNXeDFJP06ZUegr8GOtaU3m3csmXnUerWN5EF2XrYzWN
d1XjlCR5zRvbmZ5ZaX1nyYj5qHmktOQlz9Wj5VjXKNM3bh7fZ34/4H2i82NesHdj+kQnnb6UIGVC
842deeDU9LEd08PS2DcGH9eN7c37qs1wY0fXnLqEveclV7Dmn9ZUBEufHIYO/01CEx51Y967tJtH
8nMFoHj3Ls2gc3rWnrjxnW5xngkXL028GDdKlM/dAoxAKhCu+RDEoPwCuI403nNlObcW1ERU7kPk
sYah7oi1UE6KGN5ctp15XTiXlhs6ym6WlM86EUmehZWRbpLEsR7ZgVwlf7jx7F4euwzLNVQGH7M+
iIKuhtPq1+YPcJunEtomqvxCLlwM88kf4SIZ2vwlPH6JGZ1yvmFPW7bBX3Vuk0WMenVOLUSlIm5/
5BXL/rhnn5CwXTbHssBYTJnxRls6eaAeadk6LF4QZShyz2ASg2Eavga4tRRs17c9ye1zQsPewkeb
t4r/RlX8+6QxKbfp8rRMSM21pcUmczmc2o4UXT0CfuyG/NXpaOnm9vNzLuRtkXPeYOXgta3RsQyz
JSmBOTnopjb9RfDx0+xyWh6My6yrjxDbyA683R2PqZ2teHnziLxCrTJ/A0+QcG6soj09tw5JyOFJ
syTACKpO/Pz8KKpkIVb/zqf24gmMwYPCmC0aSqkSXKQbM8riywT/F0jpGgYoAAx3bIsu4dDae1Rv
UKd536abUFbs8dKsPFRIpSQSRQ19DjRCIDE1b6xq/o3BuA4ywiDsGan/mUtci2bOGroLe9DCJnGt
jWzF9LKsFQ8tpsSvyI8ycrD62rbpvO1mXTwtfYG1uaYwbYxD84ZoN4OI6FT/IkqXYFbB/VgU7fhJ
FbDHuqSI5a7AbfKU4B8JqoiZb/0s8q6LWJagsVS/5RQvN0adOC8DCa1vN4qHQzdaEApYUtXBnKy8
L6j2/s5r/WUbDXn8GHvEXDKRT0fMm7eLFcb7UXjZNSec9zvtF7cjp9mq9zUYs+3t1akhuVZvuyhE
nm0b2kLIdUPfaMV8wnRC2CqdTO+wlCVDUyQL8yYOp/QMrT7Z2izrgzLpsL57aoAQ6UxXXODdU9e1
zp3lZsUt3smfFXAt+meE/TvMJaC1MAH7WKhI0fXGe7Tyu+pG8xQ80G2Z3YAxU096xkst8GTQfmCw
HzXzaY/3uglqo5m3oQDGXSas5OehJeBnA2n7D/bOa0dyJM3Sr1Lo62aBpFEZMDPAOl1GhIfWN0RG
ZiSNWhj108/HEtNZtdOzWxcD7C62rzorM6SbG83Of853gC3SmOyNg3+pE0tjh8fee1fLuNhmMKsp
zUt4Ow1N/5LMCuusAfIAcYCaK6lEdraXIqEYMOP4G2EiasIMs+ueFet/dVZSY80D9IVc9PTd9/t2
N6Sj/TFJkYMchgrQM0i8VEXLmK11U84W1P6ARm7ikQ4ql/c+MTzQGkDV/GPjRN2ZRqF8lyfmZw8M
bB+bzPSAfwSPiMripiG+8zAuNuEnPXI8K6yTcklOZUPwbWitaBezkVzoRfJCTzAXlVlXpHjprrhv
gaSiavjklQ54hldf/fpKXSRObIx4KSC/KwnG0GTdzldmYQsn+A7hGNF5F7gsh1tG1fPcn03ADMRI
Gm+hucYvOmDiHXD4YBRM+jMqHvMx8jCwkEqoULwM66xbN3JuPayTL51TMFJ0J9r5AG5jsiic+cpy
HTbXYtS0zqx9OpCSs0NnN8FLSYCAy1ZCG2k0wm9nqLzz+O45iCqxR9SHkmzlDZ2rtsIKFOhtwFSU
pGjT71zAtDuroUGrL3BdWxR2HsnRczyBztsyGAn5HNtqrMs9VH7SWFbqEKGkPQedMLgSlkOLUR/d
NiOnJWuSesOtbQK5vxZtpXCzSHHycmX1cOBHnS6gaNYHrvwPZJ/oRopHmp9mxltD1+zSbozPqZ7e
nGD59Kj5ptrLzTeD6IzdYChxAe7/4LTLfZBxybGFeRHXxQgdLR6upnjutujiOGwm+sRhc/QXXZa0
Z4ZZ46HPyeEqDMmYFWDyGbMQr5H0vmLO4f6BDXDrEAbeV7m3DqRpoKtK5zGyOQTP9GngRZDcKGy6
kGoQ/SERLO8Sxid4TtcYzi3WgX1Ul+1p9XdRernmtSm+xaVb7MAEgADuKriz9ZxtKJD4kK1i5QF+
D4tAePvZanhjzXTThoXy7lzHuWzhCewguhLv693QnSV4OtZRs6HrClt7YAIEqPwr3srkH1tfhEZG
I5idKeemretrYLvypDyzIxQ4yYtGQrXYIGKlL7hZVv4qVdanvs0/6orkFqTpbOcFOBz02io7zQ14
Ch27YWzS65mM+ksyL+VeBSU5MNr39iqKk5OirP2mqfr7NI69rd/Gz4NpYuOdabFtm/l96mBQwrWI
doVdySPvd5/5F2VNdiN5Wg/mviqQIYbSEq9zUTb7iOQeXvURa1cgcB8F83WDUrvlVllsuWL0l3io
llBoOta4bbhMXW1nU3HiCOkf8DexiXkQthzSXUytBxe1L6adfW+98hJwUcfMvsivwXAGZyBWN4Gb
c51o7eGNwtj0JOfVakUH7nfLscnKNVZfPrnA3dHO4ru6M5MrprlsaouQe1IICoeia76t+PRTnZmM
oMvGP7PFp6HLXO/INSbf8SCgqjIgvrV6H3Z4KdwTtgXGN7Y1vS7Iq5iUgvkKHby4wTE+c9FJyw+D
puQ7B2keB7WkKMbtSppfAys6RfzwO03D4a6xO4IRSPjRqS9UcWGbs7832868l7Wb5tQLAsSNC8N8
ChoYm7YBPzApyv6hLA1w1fj0dlDLm5eYeFNoGU0DZ7OUJyPCoYU5JEXYxArD5SglZEhoEGOA4TF4
1k3zPPfZcprhe4WD8FmdoqWpxaZpgUjCF5vuqZDHBeutaJ7Bz1xbZGtucJKa7EuSU5nflOm0iQXM
2W02S/8Z1H6+TRY7PkzkCi4o/CbZYEDwBMH1lNXI7ESnqqhSfki5BKbSwDDgpmNgpIaP2L27vLIc
0qNul5XikELbTitJPHngCKp4e2zcgZXicFDW1nvhgFYRnYXoDDQYHm9165GD2aigwAG7JoZTS2Wh
DDCGDE1eYIgQ121dUkG4+LO5lYnpnYwqeepy68kKsGzqUnGRr1zOf3PjbqKyZZdgSeAFYqZJnZXo
vOfGEHpTEt82i2W/cEscs/Ik+3LnTPWbn9KHGYlbMQfvxTR8cJRyOeKmw6EZg+4GA9U3zAjOHipI
sYscn2uH1h+KZBodWvMJAhCXvMbsTlY74owZIoDfVdZdtTzij0WKJbJmqHtUTQwgshZkhRNsLNSl
VNnFPCZnN5lfRDNTztv03NjG+aFknn/vjAgc8DXjOSTN7+3szr6paZSINw5kb5JY1rhxkvGyt/tx
X7qlfIn0PL24ouYeJajpxMp77mk72Pj11MGi9BLwY9ODNwTPNLNfVtSqEqekOiJzecK1McS5qXmD
yNFs7Wg81MN04fvqyKFhi6B7NePxfsdfiMSgzC33KSyE/cPYJnQxBtsiW+69mt5IFPi9i5UauFp1
DhbKFUjGboWbQjRqk+RubElt2lgZ+SCqH0DI9M1pLJOTP7nXmMVeZWtepqMb1kRIlpgYU+McaSt/
nByqzfKkAKTTH3uQwlomd9roHwdVP7Vlj2klOKKp7tVUMLfmEFMMFzEZ5Vx5e2bNnx0DAhwy29nT
t6WxuO82LRUYebe5xcN2wQhhA3yogA9oLGAvqV8c6alhhONSXzTvag7qeW5ctg3v3lJeClpzKLEd
Q1SH/WRMISvjNpAwY9zimaDvViXt20xmTqPGjOvVZokv4pLuFbfG6Wvu8Sx2b0Ph7dvMfiAhRJDC
Jq9r2hIanvdEzVjoSnuXOz2raNnKrNnPGXi5FMKvj/Lv0YOL+z0ckd8x7X6jcLi5ptlR0wZfbXlq
ELAd69dRiIvCxRsKu8JRPNWTaDrFsdgqeLK2k3FEKAf6umCqG5xN6khcld14QjAIJyDNA99pFldv
NR6MGAc4z49tUda3TENffYNtcPWd8668KtzyvtQISLiVkVawcmCg2vuVxVTA4sWgRXBFMvn6oLwh
RPO4FYKUFjgh7NjMjbpgb0hwv/wqz9KNHruu5ZTxVYz2Fb2V+ynJbp3RuWxSUApQ3x69KKeIXaEu
T3wS1GcuO9Ie9n0cX8WyYtCUFA+R2ZyxIocEMJmE2VtsiSuLxKw35SjuYtVTHyvpjDDCnDdfzMMD
fdQ4kuXbCbHgDvCmK/AiZx3U7BfB2aBlNNcw4VzeywYRnohrf897DOj9GnMfyWDxlL+rc+zMQ/o+
6v52jum7hvFwYUOJU5Yb3COszxwDcsyJPaUPrnfuezwBhrEKmKSKy2qY7kRmI2u7GQ+ELr3lgX+X
e9255Ui5mBkCgo20xk+fUZmVYaq7HEp135BK2LQ+5n2otqpHiM1H85DgA6sd63ICphjqkQA1shPs
u+KKgFweevF4P7jzA4a3rZ/al0mPNbuk6XLXizbfdCAgt6BdyDBVot93Ce58FXH3ZF1xt915KbAB
KGAoEv0bTWXPrcPWaeTTssVQe+nYxLLJO34zx56nS/99UhNldukJStF2KpO3Qfl3TIyecOARMp/7
91wMl0sWyBOziEeHXYtsw1dmnOdOqo95mC/UIPdR6t0SOD7GQcR2ybDHAmC7xVKz9632HsPaEtoj
FatWMl02jnVys+IQSfcpWCiZtjknY6miviB2HvqkJHXUAqOM8/M4FJ9pJdYq7kONX1t66ovUgwGJ
IDlFDhe/9SpX8aOPRnXD3WQrzOzSzRVkiek+85r7npgMjkh9Udb6muffe5VIh+hj8JTHajoUdsf5
yQ92MVNBCpbKG5oUr1qbxsvIWF6YYG/GYrosJCgaVa6238i8gqSTPFgx93CjT6frhWDcaQyqmJPG
YPcPS1I8ZikxfxUhk2QmtjaK41uuXU5knXypKO00s/lqtIA45nK5JjHQHQPs9VxFm/yk58Y/xBCD
r3P2kGPX+NbTvM4F6XtEobeCDoam3clTPjlNaGOiTjYB4JUD7DlBn/oMfqP15YLLTFhn2yX1mHU6
b/ZVY6id1dKEbBsrAxAy3QYFPTtmXa4eiiVKPzJhp7c5Phkkczk3INwiE/dxYt8P1BbcCl8RYp0T
GR8LUFmfGCJRYuDg9WxEUZKGcQQttDHVB+1uUXskyeoISi7i/s0YG3gNzliNtxaJ4pGCKUB9u87O
7COf+6PPIzuMirK9I/nhH6vM9h/gsiwvnuEGN3UxBNeGbCxCPzk3ZrKDy1YPjrlTbT7dIh2Kt8hQ
5vuIknysxhznsUuR+N4DsBmmjOHyXUInJlOerqCxMxnvG16Z3czxZgeMgEOVzTOs1HHyRRKiR7FY
KJaYuolurpqOz4GwqZd206XbT2LPOIGCqyqS926UU5Vkau6NQLJgX3eGLeAim6iLPI3OzmAn+Mpd
j9cIiPNzXkaUbHJzvxjcMfiiCig6ro0KCokLknzQk3QHX/Rk9vT2jCL+jDOeAtWMy3LTjTwALJIo
R22X/UXQcyci9PItVerd79zuJkE92IGDbx77wgER51R6uAJJW51A22UPrYuwWo8Jogy66nZprdXM
69LAwijFLFB+IjZKhpIIqK6/fJTMBilxkXI8TfDJDlRBsf+Yi7+nxacGytOWvIHY2prY3DrEFio0
9z3xce8echrl5NTlYEy4YzQk7lWxcA5uWv65iatnOwUlcV5O2y8TeflTLjJ0Mt2VessZFgBAnCOo
J/Ow65BQt7ZAahoEYgPM9OAc4Ty+nukN9Tb+MEG/o2QX5QLq9o09Y+TlcAlrtSUTeZxGQB15g+Ni
Q4Cxv060EGHvWullpJz0zqz896a1mz36j97HmZcfODvJ0PDdAqxTxYO9j7vuGitxhT8c6hHscOis
F71LuYDsMkkgv6/0t8WKzDaM+7V1wx/7m6A2C65rlGht+8XuD8NITzHfrTdxxfedw+LoloLyOWWY
3qqYjUYgn5wj7PIXOoi7CyerIYlVzUIVIdDSbNgX05Qeewag7VbGacTZ326dx5WSV2/dicoTJoYo
AF28yJui6A3qFiBscWLsZko4sTRCiOteLW0RORoStZUupJGp69xzwqCOz2l413Wk/S2GZ1RK6J0L
pNnK3vx9KXHs1ACTdoMEXcFajk2AIzqOuEpUeWRRp0LNyavwfapvJ8Vka+t7kylOf++UBd6BUSQw
AwxWjDeCmMoXJvrmtdf4ujv8PSuyVHsCoaJOJfMslfC1wpk1DlilntVzDIW0+RVt/t+RIB0+265v
P386f6n1T3sIx186+lr+5Q+Y73/74x/1r3+OP6uVtf2HPxDoTrr5rv9s5/tP3efdv/3Lr46q9V/+
7/7lb/Tux7mG3v0VGkG3fjbat8sfrXa2jyXrn7vzHqq+Uz899N++/M8f9Vuc1P1ZrtRv38FO5QYE
+3/359niZ8cJ+J/vB17gucRCf7fnWTZJU09gZLME6F3X45vQ65f617/xQZLRjQwsxFDT8xzrr4RJ
/2j3ggwkcbCB6wcnz1vDEn+yzMUKbZkG6jc3tcxHFyM7HSV0vVcl4pdNsA8g9tA4/wu/l79GaH+w
ta1fllmqLWXADcfyPW918v3g1HNl4QiI+88VPafQXrKAgDTum+jVqZOaUSZUutWuS4k4wKaxQ8fq
/Ue7TrsP4S3zAUlbuCcXfGB+NDySroeaYbv9PHkpl0nb09M3aJjJhe9FGqJY6vApUqtJ3Z3uuyne
o+XZ9QHosXeGYza8Rh1xtRAeceueM7GgbaBczTdxzK8hxOyClcrw+1+8zlnwteTVzs7Cpj4kTAIe
DSH2MovUSGXUNTN4j/N2/p1TpY7efIokaOZGrlnzd/6q5Nc7kOVTW+1I0fnJaeEl1vkJcgehBSUz
Bh4WM0Ncw0wY0a5R5+xefpWVEY1b2ON1eYdQa34QeEnfKpXU5WFSMAPug6QSZ2cMxviZv5p4Wk6B
XIw9yRMxhWNP4mDjWKn7AEZrejZIeqlwnPVCK7sayB9J5bRMFJoe35zB7Svu40Oh2um+ziFZw6XS
AfAD39RbpXoT1ZzdfssZifAbGQI3Ycht1NYhQak9J+nELay3Jwrq8pIw7BaSmndTje1Y7C2ccNZx
ig0lw6AyerGh3VDKXeH/AjZyV5xkqHXvjHd1EnTqkU70DxrpaJ6XoxuM24TpKmfKxXuvMxxfONlj
Y4CZ1yMT+FwhulBBt+u31tJhsM+MiQEk+Gw8CZlgyLSx6yJ7VY43vHUcZcBszNYcbE0ZAVAvO8th
MGj0LWNsWxDV7Ka0xrkHeca8NLvc5Dw01k9JO3jYvAO8aIPH7+2ABaOjRKjvwKpWETd0HDq6aChw
TJaTjHmYQgLjays//ezHsfgskL2YR4LSikOlXfXJgGdwtjFQu9CPS6gDivdiuIDtPdaViCEOFfTQ
YEFwYu7RbRHTuRMVIxXNJEgAfLmKiV6AqrZ25ybfTJ510D1E1ELfUgj63H/qb7EGc7Jl8FtfYJJv
npwatxOjYWoB8OW6JEV5/o0A+cqRk4nDNSycZhEd/KhhvSxBipipqE6Kd3kWFc7W6WP3XlIC9a2Q
Mrkf48heUT9Fe53AsXp2zAH/2IL7/moFXXRhkGXtfeVa+NLyjApxP2liitS7OmP8aGpyU2BqGbF0
aONTMS1XkrNERLSOWTElShV3gsDX1LnLha9H7liMIAQhnTLAshNiXxmjzmxTZKMGtT8OlNspwZOb
K+baXgCWqX0M2qS+S5EASOCQYT83UzG8Ta5235n6LS8Col6w4cLc37oIcg9p1pfXC7W68XZuR/md
9h7aWvnt+uLCiil22gSM3V4d7GBgUAHoXVv5ND/OGPkbNoNO3kM1n58BUuVfgHaup+Wos4hsV+Q0
N8GQEwCD0j3fVk5hz2EgyTPsYEllBgkSK/Xo5dZOBniTxPaWPA1JZwkk0CZA6GZIGX0AVh7V3cVM
lke4MJ1dY9pJ/R3X7YidKfbbz0TMS7OJ/aU7S/qjOwBglCciYhWI8HVa1pQLZYyrAfCz3EN7CVqT
s5EmTIZ1rkz2C8dnq97Ubuv2nN35Uc9xW7vut8KHhsAQtiFWhwN3JK2UL0tEGYsJvwuOtY1TjaVq
TjiL430AkQiByW3WhPbQa+OZF5mD+QJf3wkzTyhvV5PtDpAMupVZlbpW5sN9nkvd7Q1yr1O2N0Yd
eB9eT1/UwfMogMoYlyTZyLCvDkq2Ijt2IWMvaiEnc67aJaGQth07btAYGFDTsVDDkkEMwEXjTM1c
2nxqgZxyzTgpw0I7Dx6Z7LrAKUJwYwHUVsMwpEfTsysTb5j0s/kYGd1EfaPkDO1crI8o9OwMdAsj
xbSvvN0SFNxUQwXq28SH0SXLeJ41M0puO6nW3mNM9RW4bQEolCyH6kv/UHte5pfhnNvF8BgNmbLf
WrMupl3bUqawtTo85i/kC/X32W2i55FmEGvTG4P5WdlTbZ/A74z4irB4MLhGdDwMnNF51rnKfGW3
i75jy1Fg/cziOy4+yiC7DpZWbBhOudMkNmnwrKBRb6Y66rl0ZU66Va2AexOPZXXvJQ0xlJijtWGq
7ktfdIRuqRFoPpyZ+Dw+2okfeACkHO+4xnKXi9ORybhX8RzfAIiH2dC0tfnE5kFL+WwP1TU7FgNl
Fi9UJXrt9Kn1rRSPlgkRcjMMBFW40wlxWdLdQ6YKiR6Etl/6X5opSsns+jWG3WKCz0wcslq+anKu
aFFO3/P2zgrzmwhU+9iXMDtDwYOOzoM88+8pw8n7nTfjkAhtUfPNLzI3v7bCgW6KqzB+kIACP6aF
Nc2clbA6zwl0+C5sjIFb2+TBY9jXUMPAQJXZzG6j0umOG2nwvGR0eFEiQrgIpbwc/B2Hhbk9TJUo
SEnpplDbPI1HvctLPbyNghItrvizQi7SDr1fmB2KKITl5j+BXeXeQlm3V+8kYzmclUkHYWioaHPb
x0GVQpUfXTcUMra/gaKwmTjgDvsSE/nG6rSW5oZTnNUYr/K+T7dSrveROln4cAeO1zUl0mW2NW3C
96EdZGSN6dGkZoUtmPwUcVHzUqpJRmHfJpxB2JCHflti/PbOxdDmPIXqtI82No5gnlzB4nFeM9av
3aJKUgI6OMZLNgo6MtwF0wOX5sCD+jY5VsO0oqgw2zIFx0IiM3Z0r0WQx9NnK4zOOSaTbQCRez4s
jG/r/Uwc826aFwpyHa0zlJ6xGpxd4Dg0JMyL29OmJuIEtl7pexeJmTRH12Gmuh3siOkJo1iPfSlg
x21Hj6yXog/gCkYHZp2sw4GAaSEaROihg/Ardv3IPeL0kDrUy5S+jGONWg+/vxg2U2Hpb31noJlP
qO0E1kc1Mzos8w64RDE5t6k1BHcDjISjtZiMU+Xksn/EzWyGJorMNXGH8l0WCoWjY0ofpnkGhS7z
p3fXcpW9d6aBAjenyw1qBgb/xkTlhW0NhPGz7paJbAtIyf1UZ8YLP7nnc9GMh0eDPDEljbOPZmVp
hVPYgx76hZ62kkeUFJ8UDdW8OxHSUrKGXcFupwokizI13oM0aL/ObRqnoap62QI1bOPXidMClcej
OmPPy154tfpTPayxd0QMmKwEk+rvJShsimaNhJAynZmC+skJEuKUTy1RQczsB0iSJDV6F75fOFRB
+kYWERNr3hcWKAm6OiPe/8aAbyYCR45Lbcio6mpQdbcmYOsHWo27mAiwF5UhR/yYFZpNOZj5csQU
m7HFUC9JqJGBW5OygyU082wQ8EC4szem9NJC4oUpVYuYcKTbIEQn1eRdjX283CN4IttHljOQ112k
rSHyos/jbTC+u3ZsXCwDB0Zyl5b/WrLgb3WeOney64IT3AmXMvc0c6xQqZhpI6KJ1qdGwksgExkz
VISA7xEbx/1zDWRAfpZFLN4L9hqKmJXhGXuzdNgUXI7g2cY3Zgcaa1Y0Fv0JIrvChLI+eoKOaH1R
9TQhy2QJhhBIFz9EB3sgIX5sFQ20wZlTaNNVUQObwWvvLRKOJtTtmOKJsXPXf450mIRwfJru0JNL
oEDHKMDUxTlrMJFVe6M9xISQxIjYpwuQaUYfLqruaMnXou4Gh07dReAVhbJ/qhiQMkiMtUflR2EZ
n6UfxQWdTXFfXKVRpmFb8PWWDU2W6bjl/ae8B0R2AXOUYyJt2Wmx3BBHKwAU0GxBQ2KLFgYCYdDu
VeK1CjhqShPm2KbNbU6sGqeLiDuUk8zLvDCzaU/mFXPlNyvKk9eCN8ETOWLQBVxuqBKqfUYqIQWb
xUcc+NNbMmh+3cRaxEew0FeBH8buMBIuk/leKhxk5G79aMMO4Dy1eHmjMDKi6nZY7YYY7yq+nyxN
kHkdk2/CHhAwrSqLDL7jOnhEJfP9LbZR/+Dowa05C43kSxTGBY4gVo89S9tL6x198lUeuBhZyjCv
TagxXWMsVzFn5GInRb+WyrCtIlYbWnphYvcCOKXoGLbRGJOgayqQSbwT/adqbDySItO6TYFA5mmo
HIM0BZs9v18pZ7ugup4n3I4iSeO1L4L5jukwXaC8ozLUQT+y+CWPtQ/Gsof/veGImM77FDRFgstf
1AzA8dAxAqNv5yAscKebyccVTyVq0tLkQgBEs2rV9Kq5ipS/Zu3+O2Sm+rN8IPby2aEz/VFN+j9S
XCLobFm+tP4rhYmTycdPJ51/Kb/pH4Wpf3zsrzqT6/4sbA9lxbdJCkpvTe6Nn7r717/xN9AMHdNE
c2H1+Wv53G8xUNv72Q5s04ElJk3f57T5HzrT+ldA0KCgkS5Fa/prBXNrbPAfOUYf3wbnUPiFci2h
t4X1p7wkLBOK0N3e2focoJDpub9X6pUT7UfRq/YgCeLtMZT98Iv6T/Kg1h8Dob9+Vd+zHctB50Jh
+dNX5T8krGTlbq2ahzJFyFBMRH6RzklxMTjJNVfFAq+1OJD/uo3pYg51USSXWaue0pJWbMmdMTRL
NrhfvrH/v6L/RhT2h9dolWN/k1l/LUkEVfPT45cxyX9cyb98zG9iqUOroQzY7gOfqRpq6e+LWIif
iSnT9EQi2RY2mYR/LOJfKhRZWyZLm+Sq/cMitn7m85imKQILR7Nv+39FLLV4Y/64im3eCgD8eD+Y
KLAIl39SS52ASrlgQcXJ5aCtj4h/gxK14Dv+HtVCYXhIeYJQv2ulWUcTi4tdDo8nBAPi2aE2hgw2
KmKhe//X19P/bXWavg25EMIiPHbi6TZ0RF7rfy60/4+P+TP5cdX8px//6yqy/2PV2P7PgaB0VdpE
tX3TNVkav219lvnrgkKDZqFZpsvm8ZvELn8WjliTyB5JZBF4vv2XVg3vgB9XjSD/blkm/n88hmsq
/U+70BS7DLHr7h2QVu3t6Fb2mjYkG2qiHE0Zu3JI701Zn9SKIMch217QkOHw6M2Kug3uNQpOHm1E
O+Q1s3eNZo6lMclaf8sxw5zjLcNix//6//6SIq31Xy6hkvzX1y75+uXHdfTLB/26bpin/L7dGL/8
/99hCZ75s8tKlexHngU1Yf06v60VI3B/ppvVWrcF22cuw9/9Po367RHFIOuf5v0tml3X9fCPZ6Vn
ueA9HWCigicXj3H5p/VSzybk/TRgSqr6OdetXVxkmSWTwCouYtFGmD0DjRd2LApC398JiGLlv40c
1zLuPKNJM7/ZVKTV2jGMmqxw7B2RU6GNs1Bxjbs1D2QPZc3H5OBE1/RMO5jp3DhSUHz1jIp9aClD
xlenHddJSakYDaGpi1J4Je2tXJ5XC5hTtnOwaZ2erHE7knq/IeNhTecaTYYqKwkX4ZiqdsYlo7uh
2M2FI+evnTMEoELjbi52BPDpxqamsF2NKflSkExF9kV97CJN+nWDChuYx9l1uB8ib0cyow7JS0do
X4xHCe8OZGCyPdxRfM3x0GTXddfr5EInOSogBVP0w3/Vkyi6l6WaontePIp/xrz31RaUsK3Oka7k
+JJp0ORWQF7SUaPEHh7PksyzzzSH8ZNbP/EVyi9SNhihDQVWFCVOFZjVIq86uhGFhxrfLswn6dkK
QmQ3fMulaLpLsrLeLXEIl1MGZeUUDzqLkRyQCIOBEFnenDi1WbtFe86XrMNTwrAe0tRapuOFRkGB
zIEpiclM2rKeh2EgI56Ap4W51WYkiqkuw4KYTZ2ow9LMRxVmQ0tKbxwcfdGptnoZCwVtvZ+NjAtA
4ZPP6SdiQgvJ8j0l69GW+Um5jyodmdz/oHwdU5e40QH9h574hxaAffZMV6uRftfA8ilngXEluN/i
97wx8Kesew+1tRAQ2K5PTOL6lFeaZqTLNoD39mH2TnEIOov5D21RdPiATcQ7i5V48uQDsYCc7iM1
w2lXDMMIN2TGTT+6CZck0NiIGIgaswEyU47Z7TIzPsKTpYr3oBnUfqpsogNWTNh1IdMA49xw0RAn
bC8UzkwtvR5c3WiencVpwvHyYtNJUoaYAagIi9g0n4pAj7c8ArDquDVQxKWdhp7+sbabvpcWKdSd
y8RhgHVJf8ViV6OGzCp4OXfgCpsq2glwbGpXKj0f9RxTpN4RjgtzKKvWFTERY6cWMihnkATUUzLe
98zLMuNTXCat33pgxYyY8FCktCTylRl50NW7AnJSidVvqJ69qiiHL4WVi72pzOUYjcD/L3pDwcBe
68ztT97BtKSVU3RB24c2iAJVjj46M2oFa0LjYWOO0T4TzPbU7QSgYIt+LHbaF3qv8w6vS1M7w+fo
VuJF4ro62m5nvA59n0UMlxaeNMNQ4VOzl/yBwPlCsLUvrW0ke7Wv8PSyOHsbwB5zQH2DWO3wyqvS
GfFURXQwxX3d4QJsyLFtx5Fp0k72Y49MEZXxEuKFZQRTYifZ9f0SHBf0td0wJUggUS+y4OzUVgzl
zOzpe+xc0FNfuQC1L7lI8/oSLHkwHZn86Ww/G76R7XqVCEWCWC34RWGAhlNk2NHV5CT5eSC9eG/R
Q/XSkMN76mZ7fIEmIqFSoEpv2STiULQ2ikIZVwppbIZeV+zKym13VmZS4TtMOE6gQd4OOVewQ9xr
MrNpEMPHMGqqWPvUCK6YXqVnm1MqZTWpbM8AAAYUKrCj8DXrLuu2vhqyrQ8BZ2FBzP61D3wWqTQi
ws4o2j9rpYMGDATpiMNgi4Z44+xH4QBpttkEfRuEZZTH10iYBb3ZlWPvOzJu9nvrLIPcuXNj4F+q
2DvIRxuA/Yelc0JdrhVFTFrghhBqZrvnsYiQPKT+eWwG9zkK2L4Buy5kKgki4SDBL6ipG7JQ1aYp
mtw3u63S26WOuRdFgHZmuimgRKDRdkN0ZURT8VB5s75K22h6qHxJVkvDPN+auWvdK3pRb0oKf57p
LG2M70vRBRleyQpVfW4KwoXstzTbEHXCsknQCyMbA1sXs1RVJFMfQyirluhZFyKhi2KWZnPbeGwx
G3B9dE6Mo92Ndz6WJO9ol9B58de67wuEsjrka4worjCA5Z6YXnMs1VRvrTLm5RMMFYATDkw/aGoz
hFzBGC2ZU97xyb1HavFyEXWZMemlDR0NqWXwiHNqbamKqjvPrddhnKC9ezDh8VUBRo8QpADKIHKI
vaEvKX5D6hmfqLKyadwp6S781HDIXhX7UkNsdFo7H/P8AMmDypBMBsVe8/aklS5QVEm7HYtkk3Y6
valdhKIdWT91jnuH6Ybh4YjaDbbf1VtIaqUA7phT5Kgrv8PFnLQMhPnIrvpAIFq/RFfw9LWzND7a
2TqD14MJ/wYPLDWphL6XmiRT6TKFaKg64vGuXawJ1iaNaTqWj7LBXmcRFQN61vpODvi489oQAD+9
VnxrQHEOozCrBZO9O97gRwjKLYU3EGonLBR8R4TYAavVHTGWuWTOzM4H24dgcCf2nJOWPS4OubOB
lSPgOw0Ga99MK2vvZNZwEWg92fyuDC8+xb2puNDbXYERosIKSuqx4AFNv47Cv8wz3rqdILtAiNDU
i9xwZprZ/tL8MC4dv604TzjzpK5wvwwFZtwDavdMeYhVSKPaIIVbR4G3vwwHmfG7yXgQEpgsJyN/
kvQ1TbvGMHv97xyd13LcOhZFvwhVDABIvnbuVisHS35hybYuMwlmEl8/q+dlqu6UbYUmgRP2Xns7
zHFOsCRQSBJc/eJBzFWJzMOsreaHqiFbdzEEo7Ob5ow0KR9xD3LlIkVnq1Lhk5Fyz53ExxSVCeNv
qBqw5lh99N2l1XE0nI2yrrdpSbz7W6ObSE5JEHWk8TImnF7GoprLe8eJiqc64thD/lab5VQ7fqM2
EAW8Z5YoBkfNGHFyu7XMf3m852wpJTfte1yszptjLN8aqOXoHTc0Ty9bpfolTbPwN8xk8ZUjIDX3
8TSpDt9IwtZaDmhzDFyMECkvGat7vDoTdj1bcRmz5wlY0BdB9guibvKnymKpIQGNmFjWIk7kdRTI
be8QLbvDZuo6xT3VOhpvQyL8f/xL0caqJatfwka1y3EJEqoSj/3OJ+IRB7Vv4QyEbBtnrss9wya7
7MLBX8GeO4ps194C80Ts4OsNKhGQDyKy4G58brnf2L8hDHTESonD7IilepmgoZdYIMNlfrUoTP7Z
jBDd1a05IetpGdh0uy2qAaK/WYl2JtLPE+ER6tinrlne13yIzb5XFouETxAIGm6f8f8hn7sIL50P
Q2kGmnjqeKmeLVEZ3wvYdqBWE+0wU7DmJtEOCxQpvhgL+FUzOFQ28Dg9efADjnC0vxPGPTzEPnVu
HphLB+ml3hdVGDV3HfZrKMA+OckatQ34weZYGm9GlpPr+W0dZfGvD/oen/pSil3f32TfZU1c8TaU
iGD2+TwA1vJYfF3qRRb4pxynbg5TnRPn4jJR8x9WG1OalH0Kvzbqw+6+KSGDUutOcX+PVqb5Hjvs
ZvuEH5+Fruslf4hPS4YnVadpfBnItT+y0ItfOp4edWwU3sbvlq0TaopqDOs9vmdgFIsmIe65tNpy
SJKry8x88sIWVQe+MPXesshnOam69K5HzxBuJw1U8giFeoF00lUICNIgnP/EtVDuZYk8/M2mJVIc
NsAUvcNuicRhcmvvqii5sIXnCGw22oomR+w7pf0Oq5JutzOGUTJFuJLwNCVKFntEHMTfToihL8Sk
zmRIKxNgQIJcVDNzn+wLXnssKNhvwnNbu86NJeGgOlVobJxDKznx+TgmdY3L3FU8Ft4M6nZCnpGV
BRjfedXqDTIwKKkIocRDPo5+9qWhsiMWkrW37ENlUu+pMDaQ7HvnNr0EtRf+qYYSvj07xfgSoJuW
LNYHFnvcyhgMpMjT3zCGZoGxOkGFVSTdzczDOuyno0WsWYnlI8oX+oQz1IRgvHOsSL4RAqcQNzv9
XOVCZAfWCdjkwxBTF20nEiT+9WHTNCwxiLshoj07lxY7wNWbw9q9W/PK+Luxb8Q/46UjdooRG+Uf
Sajp9M9JYoIIc+ghtySpbKbinHX1B5XCCuZ9Ku+mzs8umo06hVqS/AkK1aLYRoPyy1/CQe7J10w/
RGDZw+UGSwoL3OCDn9khGNZwHmzQDhIcaqoenxlE2ICY7rgZ3idn8OL7UkGV3nMqZeM2EV3l37uR
wPUJh7RsP+BY9tlbMfpTCvU2dIuXxVmr7lI5OsMh2yT0fNB8QlbOSzI7zv1MXPu4N0tPUkMVk1CM
wthHvps3fXKUWq5vEtObszeumNnBdmE+PXiLjn+jimsocxHwIE+vRrsm7LaRr+9Eg0v8ZwaIot4X
XXj9kRQFF0a2mo6QgpOX0QbOhxuG3ns16fFcOZk1H5K10Y7EnOHL534Kn/MO88gGnfDMM43sc8e6
0FJQuyGRHQQtZB3hvMRWnhMU/6i8QyPZaJPpu8BoPAVdHR4zFuYsiNPgSFpPfO8ucUZ+VOF+CKeC
qeD1sTLsBNueQ2ecGHpOlHA7FWDxYIGEY1Bb2Nb7ji3hsMHE7ltCGhHW7wv0zOUGwDDyMaSa0T21
7vhFGZqSIa/L5uS0mODhLkfIf+pKQbFWoxdAfgGWDzqr01g2Ucm25Cob3ug6Uk35K+VZqO+Ncmkp
lp6WlxA4S3GB5Bb4M2jB9UC8rUcjzMp/y7QuP8Z1v5wrERZ/G2r+XczK8nVx6tjB0AvmH9OefiRE
rb0nVwT/FiqFgIZ8BceqA6eKvyHw0bkgyOofGz2z3xvDrL6oRi4Ps9ssuIb8Nbko9DQQ04Hs3IVh
P92NZW//Wb8Mgv0AKeWhTEBwLVFi8m2ZT6xcw5q5z84GOA9rj8wrFtpZRNZHtAyvBfIHNBIgWfEf
1rYhmzdN0cyrtHuPfUTxl554R7nFPdySkJUF0buOveT1lip2y0BC1mGtxFEdiw5l5yjr9VtBRnoV
s3Q/slUkWygGwu5L8pKPePFZMiJpmCltW4+iDKvXA6GVfKI2JH+E3MyeuIpBk9KnybXmE9EzUoB2
uVml6nR+JDY6PEZTl0W7IBvEgS/Yh+chXfx9RBDvcsXmqaDsdRJjXYjqk/U7ooptlncoMEYW11vH
9ER/9Gksik+Vg/Y8OiEj0V2RUfs/uy1V7BNNdRj/kHCffCazoudceEovQE2bl9yLwU4PXP414IZk
qB8bF2US/IwSFyK2JediK9/pjtQC5q8LmSz4HMSkNWlloQaDk5Tm1qp69wVd6/LCjaZ+ExrjgC2c
/AxpRlZ91jAy1wtJVtnWy1T0HHqyq7dj0RWv7JdbvS/WpUFF0sNKZnE+YztfyZaEqItq7BwHdfNp
ZYB3AQtT/JTYcQk2WdnT8YB85XJLufFPNprC9yXi5dr3s1zLuyINhulMbJkIdrknpm+1KP/e1yI+
uk3rP2Cjnf5aKU2JrlqnxAdGyRFaTfIrMSDfkebOuHEAiS/XZHLVieDrxm6RLarXaoZgkQXJgmIF
CHX/QEkcHLjvI8BhOrFoKwMS+rK4QvnbKrl0zw7pQC1MoE5kqDRqnhx3EDOL5JWwO+7mVquR8XaN
9XhkmjBqaMavmRvhreUR878TeIh32ZSh7FK5CoILwLfw1Uc7uudtyY+eSoqzTIL4WYkwfAKWiVV5
acZKn1C7AGVSbnTB2k7+H6lhzWFZm+IdcWB1wsOB39wmNL2HcQ78lXs5aH9XcVi6H4MOZu/O9IyB
OSxkg1rNn4fzyFFVQX+8jSPQRkYhX6qD4sRdGb2muRVkyuUltp4CCsRzPKT5b1yNnLe3ccM9zHKa
/whLB3LFIcr5w1pMJwHKjF/XHIovSipSWdkI1f8AtOldWY9s2Cevo1sXoruk0lvw+axMIakcoia+
tLUTeFvGie49gqVJ7VvVGPL6pAsa6T0YSjM+Evmy2P9wGy1PIbfS+pDblWmYrhnPzZWPghVz1/QL
KSJx0Sad5W5FYtfuO1VmEEVspecOJxhn1EOQ+/C+0XOWwC5QiL77aSaRsvrLiO+TQwo7TVD2K2iy
DBf/vfF0B0m+cn6z/YLZZzq0x4dU9rfQ8rIovOjZ9gRWbsABQHdtjByGXbXipcWZRZcskSd/wOwI
HnxCFf1NpybsrDoTNfQxEOpXXRk0HFjk4q3PlPJfzpSl2IUB/e9hHq1D3GQeRVeKfHPSHqr9A/jP
9ZFXeX2vEC69kMPAJKDL5hSDmAmmXYaMtjy4ppHHFayCZBRXZGirxZTsSZGQn0ugi2uRjbdTUPe4
aNyVB2Q/I98NT8agGSKqnVi+M+FNM/9eOpefbQLiezOJcHjyvXV4T7Gq4vy3oSzOoQ8ybgtqJnsD
PNQRzLSOQNs6667LrsMNP12ztIbHDvXiN4zUDPRAXeeke/UAOd9XNxx/TyaEHd6wQQfCCF9Mlljk
NBsj1JgLm2qE6eN7ug6cmVDHnXXvt2F4yrRE196A51+PHKd18xwXsHaR76RB8SzLiPGbSCIO7yVq
w+88ZdyyadD+EeMelObRK8x8rLSpgVTWyVXoat3lqRj3pE0RSalTzKD9pJFhMwNROGlJCN1i9/Zu
atyg+De2lXdgmJYSPwNkPgS+cq2xYZymelRn3bnqcWoi53fRzdOVn8s8pr4nTlNq1V3e1F5wrFNX
jEewr+qnDpuy3pTTsBJWos0RaXryk/WhfC9aW6f39dIsuMnmNf7FTr9+TmrwmPEw1DTXUddf3N6P
i23iiRnKbWRltWn6mUDWWmQMFPwSKdDNdxH+9Usr/7SF6M9ottBy6YBiG08JeUPFSmZqK23tbaMZ
CNrB1bb57TGM5zXCHf7cxSrNkN/YRl4y/8bdKAhGXPZRDbV4Vw15fxrCyW13EQJbhwzZyPqHwTNe
eSzlRJ5NPHi9vyuRIHH5N81Kbe/KNLqLV1//qnUs5HaRdmb0B+viOuZ+G/wwaCQnMcbzAYvaIwD3
UOEluef+JeA6beboOC/UvL5YzEPSlgrXGfXVfIAtOTBPEL5ldSCh9yLCA7SoR508T4SjQL/Q9TTv
0W1rHK3J4DFuD73yqVnH8TNeveQNUbDOOLZSFhGqm0O9Uy74mScoUPkuxK7nLFtrJOSlrEyz7Gly
5+BZpdwXDxKJNVzffk0duJJe/ImEUzcXDcHinnAJ74kJOx+BX4lTlzQSjgPQXfR8sfQuKgOI/xWk
Zfg9qqC8j8sG5mlRtJ+RMQURElFIhWrFBGXXr2YADRSe1QFRJWNLrAZzfeKgIX+k6Kt64+LtRzY8
pMWjtmH5XC7pWl9EG1Zyk2kTfvu83oAmFUkZrKacZZcZgFQwVsMdiybU9aYXMthOWY3W0w6tXjZF
UYTcLYTihdtmnXui5Pjjy+sQJAW2z1BdCADpv62FZ8pb6o8Q47QIIf8J/6QiEREKoEUGLTRuKqSU
Y/87JfWkgfdM9EpymHqPpPJCDvkZq8+KqHbu1oMJffEz+ivjFJSBTLWyjqEMbfaID78ayD6j3l//
hBQ518zpBbNeYZZHdyrl38Qbm5NtxfjCubLcfLRVjHNXxFfliRyoH8ubFJBVS4aKrRkU7JUB0FqU
q8lf7Ex+937yCTw9tJ3DmMCWS75dQqd8B+BIkFrvR/85+eC8JI1qfpWJTQ95PkXmVza4EzOrSlQg
1ZdKPfeh8CDDGtf5r5N6vWd07jcXf0LAz/O4DgunYSmbUwv4Dd25Zni5jVYmb0TIRTidVJ4mT4FJ
iews16iHSkv8dnqmlhkeIfR44Vvt+X6Lw8Mg40v4v/QTZr3oyLjDD49rFrS09o2a7wap0DLjyg+S
Y0ia9DaXuEY2Cyg6tetYu5CeBLs2OQ4hLwuHcMy6S5MLcnCmMfS/0mhpAxA9FWr4nLQFs2tcAYeL
ZOzc3THxHKAxMqog6zMD5kIcckSW9oZBJqBouRol72dq5L+xDdvsoewm8hqlId4Um5wIiVuseRA5
8or0VyTbngWMmMZX3+QwKupS6B0NJV1XBhqX5xuL0ZY0iPw1LVJAIS2KcmrePJx2uEenPT3hAHdP
MZOzu7ACQkOv7OfKw6FbxpJYPgRVENRENN+i4KGHoMUl3+448/a/WhRXJFjw9UEqT3XXbYNBJDzJ
hfcn8jNQQF3aBp/83fElLXxzXkJmr+yWxm/rDd4vJ+rXtzC/rakkfiO4LCg9R/TlvpVUSOR7ACpt
IcQSvTGLaxjUafusZMLWk2wUD6Cn0s2bKIx+1l0z1Zcil8S3WtsHpAy1hFJQQzbmuY5CEZwMViVx
jCsz3fQUJhi/4j72mt8y6W31Y7FUrxxEAe2/dLO8PrSFKcpnP5pDMp1SOPPc+sUw/+vqyAC0jUcZ
7udlzPV2YYPHNlOx6gBkHcV/mVMxLqNgmb/NgITv1PDr3IC6n+/hYQzpw81xvZ25aphKjenIDe/3
tbsP3VWVX7pv9bc3rDRngLkLUMVx96dZ2aFsZD4aiOBg+sgh7hiTJ2f6cP8y5t6YbZX2WHLUHgG7
eMSC+1LXMFAIt1HoRcOpeWTf4LhHPBFJ+sZFE3RMeTR8Kb5JQERAa5vxHeVBbC/O1FRHcqEWgLkQ
W1lT5p4ijNG3g5nuPS/T0dllwtgfwqK/zdaZe7xnhcdTapMJRgZBwd6ln+omvfChyjuWDciz26oT
4w7VqJW7qFSV+7boqVkuc9O2t1t5bb4AzuMFQ9HKwP32nVpEAN6I8H2ex/m1bipvj2Zj/cTUR2NE
YHWfXkpOi+m8tNnsniO0CGfdilWzrWNO4YfVXPxhuC72BJx5cFZx2MmjHpvi3io/W2iOzLwrxoGA
bL+nlweBFt+JMnJfVl0KLGwpbzViwunklbDNRoe0pYyqs9n02F9eY4Mn+w3vwBrux7LOxH0n3Lk8
uxqkjlomdz+XrnPHRtb8Woci4O1dpjVad27Ruvewgd2XAnv/dIuAxEOuV9AHO8S1/c7pJERiZ6nL
92FxhGMJAYvVrmQ7hPENndAnoQXtHaU4i7NFYrgrKXd1+e6Fq/12xtTy/qBY+ODeA+EZsaGosuvS
SMe6J4obZ3Y2WjKL/kzKKs0OVem3+tHSXdHZBzCEDnnTjdkrnWqAhSSg9DvFCTMdQjlhE9nffW99
te5YF5nsmozgWfbUEXmEoTZO6eKu1eiFM6kGnZlEf7AuIugIFLKOsMoG01zvlCj6Qf7BHytgllT4
Ne8Hpp3TMyzsyNhdMvZVcsZ0m6UB08rB2IvsXEl6Fx5LNd6lUzmATmwScDL1OeXNnD8LlSXeU9NM
Qfaps3gtEQFg1ELDwZuhYcdYzxEPnkdnTRBjOxGX1CiII1WWF87Ruk7LwJs9TfTl9WMEhwehAy0v
9iXHzHsxRgCCDcSNiDUug+nDLEeDBCdfuv61ZQGDl4ZXM83f0PInaLzIkWZmf2lSI4oF+LiSw7pD
VN2QIjXZMhPpDipBGpG7yVAaV9TNL3lSq6DCeyBeO2j+1Dw1VPnrYpt9RokwUBQHHrMkHhep5msZ
Uy2wYGJZRovADLt9qhaVLk84yvIKzntbxgnhichygt0iHQldirQwcEg4vxiznQS9a7Nx8SXCcUlI
z6JIBm7IGC6s1mE8pYysl+1I5gp6WQ9q9SMnB5jJDatd1oHVUOSuQcHWN3gg+DX2ivB44KXexpvn
ssduDJIJXBjpUQYYaJYNU/DTyKALbhA0P7nSyLYVoVc6TXZFHgRymzHCtoRrjyXXoxOH7sD7x3z5
A/xvNYBc9ct6z7Kfw61WSEfOpgXh/sAgzV8O0dDNM6Fy4RAfoS1E0U+HaKeCFj7STDcnDKSNv5Mr
bEQF5E3d5EAwhWjr9yyv5oA8EMwW+INmwUyQNXESUUikpFCttHJlnvunNMjS/g4B2QCkUtMUUzqj
H8n+dTm7sVuxDkyqoXgm9Vsdy8UBx4+6zySufYVI5KsjUhp28VRKg3SOKdMYn2ociUkHRbr1Faxf
i9pl2wR1Pm2HUA7jLa09zfd4iOM0OLO9GJpTECXLehx04/j7DoxusSUCsWAcRerXGh6dDldFfORs
mJ3+1Dm8RLtetKyDy2IV8w8rGIIyDuQ4ieTAz6c62IxoSZ7nOVuc//IwFsy2eSvMnzYRLFb+U1k7
sAGWdS1ZYlEsA/9IfFzqQNkDrMLcRI7iBhXbhfmG+OkWEi2wdfl1cSzRl8ART1dnZiTMKJilHHO9
jUnWcnzwS8V3nHpdulymcNWEcuJAIo7LukX0FIGt5xoF7CGU2fZmzpvXNoDV95/odQafrjMOqPSs
okKF72oXNsZZ6pGvWDksuzTTLPcuKXrhsUpVXfBfXxH/BpvHqau9x3AZ3ndhPQ8yfYmF+J5ohfrN
8WiWt13jRuWffHGG5rAOK8JgaHyW4Qmhj8hsErc52wUlwtvoD1U87AtC53LMpa3wDlPLomA/BoQr
HonHNFAboWYln01JEQTQTCzi921HoHEFML754ng0GKfn0hQfscBH+NC3+GCrTdW7ybQNS5PYu6ha
eowwXu01Br4oZx23BWil6dZMhB6+2yQzzT72wtQeItI25K7sylVwVdp0+Q51n3hfA8NQdWUQRfEM
9Iwr4LWUWpTHmuZBLEfXNb3F7mjBVJecWAGLZLaCUcQWlaQbgkSZiTlGM8yvqrJDTOAQn3sILOai
dj9S9kYXZjnNcLbUx/bTSPraSyviUThoqbo22plpNcsZnY7X3k+jVOF//C9wyIMD92h4CLGdtNWZ
0QjN2QI7dgYHuvJE0vrEYX6e86oWBxJll/iAOLEoX5yGpE8wYXQJnIlCE1HGPTzRVfgl0EFbx/xq
HmrWV9EvXTftSiyantb+MgeJX116pAvx0XM5q58WzX+cAsfxJShNp1/JBZRtE1JjRSkKgie8/z74
Ndkl4Nu71evis56TpjqUxKdVrwaQtf/C+YGo4sie3VYvORjqckdE4cBx3pdVtV4TEU4OtfeUVevW
BYowfshyEM3PVKVO8qNNOxYvnMgNmygj+3jXcdZ4104MLaDtLiqGD1qwMDnZhAnTdwC8IVCHAqBm
8chDPrfvdjER1tF1Bu/zMqbpIK+lO+NYpcRkf7Zqm7m3eNJgrT7XrGGLumJOTezF4uRSBwlwyv1P
BovB9egM4bNiE6AhJcrHIJm8HolJrvgmH/O1imW/pWYlou5cBdO4HPQwOB1WYzdup+/JuDjV6ObV
GPM8ja4pWJyua5rfMQZJpxYFFzFVj6sN+ZxIaAx5f/+STGqn6XEam6X868UBTSFjqKwZNFRD6n7/
6oaFIv+b2E2zzdp2xKJaOPm8ccdAgxObkpFdlOcWrrgFR8jhRaalNR7xF1R6rx6JZeYEwXqVaHHA
oXiAyKOuzr/0ZGNj9mE2o9bcoNOY7HIoHPY8C/xwFvn3iXJH+UAXVZUA3FKEG08Nuj4AJQXSreKE
/MSUm4o7PPmMPUBLkFiHCp4e31WvKVYxeobLoZcjXzRCUPeckxIIogmACDsW0uC3C97gd0itq7vp
bO//S+e0+yIrVz5XItXzxk/FcB1bQ8C1AtFRA6l0CJIXZHwi2AW8EgKRjQYLPS5Uod13YeXTaldM
ACH3OZ3TtKwvpvQl9vzOJVNwKKqfYWLs94iWy5u/oHPeQqqGNpHQVvqAPm8DBkRXRySTIw8tgRyw
yEnZuUGml06CcGyyQxff6GU5jlkWHAWCOceNYWn2IoPeL1zZPdWA5E9x2LJD7wYYZLa23cOCLgyT
jjuAcGkFaHs4BSRQ5bN9kYSVPaYALf6f7JF/dUWuj9nk64vyNQTDJer8s6uE+NJa8tfx63NOACz5
MGMU7DKdOt+Um/KIxN69c/k0ts5k1LqFIxMdxoaln66VvHSOKnfC4oXcoi/2n+qpmh7TVAhytSx0
vI0oYrx8FA8PJHLeSFvWv4/WxGFxzAz63IRT9ercaBx6qYMXjwTSzWSjptwyqvVamu4VgR8nxEdN
Z7wPsG9/BsiIoSNn9ZFMHZJc2jCDUTv3FxG5OHudpDOvNE1kk9NcpCxlozq+Vm4riFTxTLBl4Fh+
Qv9lrRzUy39OkGgSUWYvoULrSnlKizj91/czXmvFM347LVPvbyltt8KqdZNjq9ehO/DnEXcS4M1b
obKHcPTz35BhULa4Xa/eEcyiy5CrpjqYRv/caRjWFeFcV6xqjBhFgjDFm7OKT7jDHsv5ahBbNmTR
9PEAFWJEvrdLTQ7fVJXeKf+/NpexOmSYdSm9DZeC8+AvtJ3wKeLgKfUy1mhNMXdvzqDQ7fINp/d+
scwenlgexKQrq3sYI1V+dlGTbEM/rgl/KQIL4JxQFtgTXQd6FNjPgyb/GsapquBFOGD96gEpDpeK
x6PRLgDsYqKlEPqE8lTjsTwWa5iwbQuQc0dEZezYCjPqzkv28luQ9Rmd+oIcXqUTDPOFocmx06n8
YpRVHPw+X45+aGECd4Jh4Shd5gRznp0XNBmPa1DXlzUiKohturbMJ1GxDlfP8prS3FWvpWBpz8Qg
tGoXtKq8IzSYbpcA5U2a0jJuZ5a7DCrTCo2XLkZoRLZgOUs27IKQANi0PcQecyNMSV6/Z1Oo6gcm
kv7d7Em2FMXaErLmmVDsaObLHWpC/5z5RX+aHPxwbC48eNGcPedxIHk2sMVwTlumkmVdjQA2h+4T
8Wz9mo00p6GV/m4amArTM4TpKav8+bGdi+wah2l079h4RvYFRenBnWZm0I7WAXS7CEmZr4Q8NVMj
LnGwyD8OEx5IQpEOjDyvXpODc0Lg8N7EonxziHR49+o1unhLB1a2d1mMknCSnKha2WpAAFewLsbw
IyhnikwLijoZXHs1jE6u45z3Desb14UAmJr7DDnLZ9i2gbfvqgIQVqVDrDkYHMKTJDkJTBKIlQv2
Ad5Cd6yqx64cEBSFXDLAhHwFhMJNrx1yluwAzLnfLVMINF6ieNlS+GU1iMlleCjY6H3WPmL+JVDN
ica4PnSrbVigRl7rbaeh/uJ5hv0X95CSc6qNfQdH9t6UcUAo05Drh4HLCW0ne05uCXZSJx3i1WAw
OsRvjKLtdaRD/xwc+PRstUlmQkxKUlnDdDDB3QxWs5yeIhMS/Jb7atszpj0o/8aCoES9RqUl/YDQ
GRLeXQrnp34eWoipts1fmyCcnwI+hy23tpccXM6cnxUtqyFuj96qRSr3Tf0Vrafaq8nRgM30UmPs
OMFBo7ndVAQJbG27ZL9y7tkvONIZqbgFKUo8wGzbMHPNNNWQH7LdNA8Tq3yt/poujl9T00lmJRQu
TFr6NvJOPlsPkKGmn5Y9oxBJggq7rScap5l+QFXvPVrhO9/40dsYeoM698yyjmNg5+bRInNxN3Mk
l/ckrp2HBJsLCwoTPbvMkM4O3IIzmPjCbJjcw9xfYwKyEubNPwgwlXpaln54ZQLZC/DX7RjtRmrX
mXc0YXxp11ySPdgTcNO1VQ10wU4Q9JW4cP/n3VuXV35Ewr3TNue8R6i7NwH28QAdprdpSJakjcjS
lK86Kag8rPP0A7lvPSRQz+3/TDh632+KiBBjDPFrTQxvOEuKujo6bZSux8SLHftZDSbImUku/P0T
v/jS3zE/k+O/ZEk91mplxh6QzT5qH2fxcIbkgZOdhxWt9F7IqASYS3yjpBgkESmvH4c4n2YGlFFe
PMcOu4dbh+/GoCfUuNJGxk4S+XdcdzP44CyoEBrE6wiyyRPoVXrE3TDaHZBTyJAr4iVGj6wR5O9U
jMvAzMxfFVx8vjmkCOwJZxbG/OlfCMkrqpVibMc7KrAo3phR+09qicfmWUS3fB4RhF14bhhxSRpI
zsILtyBZBmpEARIH2Ah2bRJGVE9iXtAvQ60C+JaorvxIhUsmSwLYOzqQLL2AKhhGKGwB/R9aRFz1
XzILaBTDxlcHQQjO8G+iKdyWUd0OF84u8e1QarS7VY389KKh+OkRfvJytRwiGwLFixERZwJSX+Yy
SE/xMlvgJFX2nBDqCXkmdwb5ZYa2bX+FaYaiAWoARJqUNDWGo+AeN4xGFCVwwJA2uyMApyBJB3w7
ykMSfdr2LoMmE7ylkl/DUXmYrf+rpqkQSAf4/VOrthz7p2jo2+A3s9r5wDAD0WsVwNLlKjFl8dGv
JYLbaGZLuxuSWh0SNL7tXzw1ZuC2XrX7YjqGhFeWL2PNlGHpA3dXLZBFzuuQYmraO+OA0418CSyu
Z6aQ3RtNKREh0VjUF5JAihRtOiiUp3SpB4j6Jp4hE+uW+/9jyKvA35kVp8Jf5XaMK4ug4gOxbNBX
JmiJHMym87LoRA0iDBVUzwm1c+YmY1IceDEsfBEwj6zxV8Dc6A2ZubB3H9mOioMaugK2D3zhundI
QE3sRM9qM2Yom5RkmQ4fVf0STDXJk0NOmCc4/T46pW7WHEbCS5erYPiKPTMtygwMZ9vPfyOl4LPF
eVzdmUXmwXOM/OYHATIoaD1ULaljYICx8swM7kWTJH+rXvb8cLZgjLc4+iSVzn9y4GgXlmvkCgKm
Xq+of3+cPgg5qPIg8+svYIF46Bh/qWo+aHSqcB+kDfiege0YDj6YxM4DEqsmBTSx1snf1kqQhaMI
en/czTmbWVSEa9Wf/DWNNQHwjRLoz2npIuc0SlrZrcbbQJphJWOBDMabFvpgLFRIs+BWl9lTPbNv
PlakZVafYjArW7i2I2XyMC1Btv7OoA8Em4Ky3Wyryptwa8GV47kLmuHHBhHWaK+q5YLrb0aQw+zc
IthJoedFExlPOw1+jRS1uOvqv8ZxU5JuC25ipgvJoMQ7Xo8INnyKRCD6Z1g+2ntTDMh9ujlDw0IM
Tlzcp3UK58uZkiJnZGmHvjk6kinMHrd5rKlF+zJiD43yfjllHbi6Ybv2qv7T2oFh3mVe0GTGu1l7
VX9RoorIm+lzpwkchAHESFfqFfzIuK53OhAdUxTKLrC0uzZm8o04ZS7r5SHtcWs1WxaEsg2Q8AxS
YuC5YcpB9rmogZl0OuVOZ3b9H0lntt2osi3RL2IMIDNJeJWEOlu25d5+Ybhcu+ibpIevP1P3vu6m
ypZoVq6ImPHhdV3TvYghLrLQI6LMZcz04qWQ3C24Sqc87+XvyidV8FfZ0NRCqkCs9qtqsR1s1IpE
32L5F5iaWu0vGJcSLZp2D+av6sNktMqJW4Kmn+rRqeXEXzu4cD4v/QAHHGpvknnyjWVVBhLJb5Pg
kEqW65yQZN/ijl5U3RrqrAiU3ce4lPtoV5AgLf/1eeK4vw7YM87PlcHwa48KXQU/+xXkVSzOHHwd
tXU1i52r2zX4UWtX2NPdnPLxvLQsw+dQ4nwd6HXMJSRzLFAbu77tp8w023unZUGKO36mV20pmprm
zkLf8UyKqSZAmzrj08dF2MTjb46qCJV98cXOZWAi0zRlZw023N63QSX3AvT3Pcg2cnRt0/MMCjuR
Re1eJcPkBPtZyo6XKKk0ihgXb0mmU9Mkytq6/Hw5uQjL+7uCT8/DVbXZt7b6HlTRuoCYE6VWrIpY
ZHCRLmjrRZt4t6QqGClQQz7soWwa9k3RtzPbHr6AUMkB3n1B7JGHQl1dscBGZ7dR9cuCNTbiNNnO
Dx7Z0c++QxrY1S6FBuMQk+RFqG2mR2G1uGSX1nOwP+GAHU74Lda7XAhCJXhxi4SgGK9JVsRsCEYa
fYM6Oxi7pTkVibA/0eqVPeZBxyGsn930ie2+V9/JOhq58u0pvSpq7OAWkyu/uAZPCodoZFOBJDpu
Wf519mM1IKTepE8c6zmn4OcGzhVh16IVwCqH0t3EhZ/RJ0owzz6JpHb9sCQYY/aVhz6/1VHS7OgL
TT+EQ7PMRAkBvOIkR0krMJtbD95adIdiwMUWSipbqEiZccBjgaGRjRZgf950fhc3+0o6yXBZO8kp
jqgbAPJJ5khRBIlmfl1mt+BrTqyGpumSgreBdA7PQRN166kUanQOvEymn6Uma0AGB5dOQ0/KmxvQ
Dry1e6vCVUYGqb0bcXARBF2DnYH5PO4aoPEnlr0i2dNPUm2FlSC3wW42796U2j7h4mH5L1Ekdu+M
DsZnEF+qO2m1jq/O5GmWLEDvD6qJknpvB5wn9yDV5bFLM3fm+OyU8rFjk/JU5ak5GzkZ9WB0356z
gqSgSpiq+7KdafQsgtPUd95JAX/81eCm2E8krMcl4OsnTsd8XaCfhrINPZIdv3qIsyP4IH3kVklC
TisTA1jH0u2cLpztTg6xEIKaebsGl6bFJHg0sCiTvS0W5rcysdBJLZyt2GXoBat24A3VQZukDe2U
OZWX5mj+6+OZoy1neI/N3zqBhafD4S5jL8/d3PTWV5Ag27w4JV6nXTR2LDwkkTbyGwmyMe9pl0ND
1R+aHsT8DoInUm8fN0xNY06JhauwELAtCGi9HRyVUzScWS9tkLHVESZi/1XqgfGyKQ2Tu2sHUGe7
iPGaoOVmTIV3XZyMGB89TxX4vRgYfz1Yw1MEsHu/5lZ5Xui7CSc54jsaoFCXhB+3FrgGQh5j2z8s
sAvPPbed4cRZ6GnnjBSJAGOsaD8QmkoT5ZaPhmsO3GDj7ODvpPm5Ldxo5+DrtfD5W3g3PZbmCYJx
L94GHkxAU3uQ5olvYW9K0xES72zigQ2wKHAVseip7VPr95m18ywTYCsYouawIn+dLaw5zN4DAeA9
bhgMzqvOuH1TaFU0gkFbIbHuYgpM7B492R08tRxTDOLkrafBZ8pwZbBzUBCOvT05+1zk7MkSJ7L+
EhRPDkHhJd+qxZO7obpBnNyhwxBTAWHVG5dtIjsWEX1LckXvAMloxaQryj+TMKv3iRpMaIMgzL56
2xEvylXpikMAleLdWM586ox0aJRDLeJkmLpBT/kf+kOo0qT4aw2D92QiupuOJRFgmwoPCzNwk0+/
JTW5O0no8VotTb4rcTNXUHRnfA2NVVKzjUJ7Moi5TxlA2Ke+F0X0nKKKPjYD+gt2Bo+zVI7hiEV+
JejSHWkoCyuOf/UmdbDPdnbNAZBqT/HrTfRP/1RVHd2jJnCXVZXQgkMIvc+IZF577DNca+Wmx3b6
OJR0vhN6xwphLTOSIU+D7DUxcISOQ2R7oYMmxPAzuDvE5Jl1GebozNbRi1QOB+CeaBZGsHJO/9Es
RLeGlbDrh30b81AlvGLt/IGQYWLEYu/pxlteaODFXMtCzT60XevHPDbrkkMOQYtf31qJg9kURBnH
dI925qReGNc8NrYmsyq2IIwcFxLGTbtjgxnR9Wa175OBtUN5r0r4gKKpxy7Nhsulh1W0faG2k5eP
zxx6E/+i+z4+lXUr7n23pYcyIEsR7E2Ndg/8tiGdZMOFNB/IJBkDKipde5pFO1d7gkMlNl7kVR/I
KCoa9WCDsi8R14c54jwYfvARFHcdnXm3PAjUyWQNlN650VhTbmlSzZ4gkw94PYp4k0gqN07xXNMW
1GfVTy2AAG9Ymy8n/rV4EDXVFPwxLAHPmgW0c6E1132YAic5U6ZVHmEMNp+cXav+fjHBvJymZlRs
uBveoqRJtJxIa2kTsyWH73Dub4dV6JW3hoHOHrNTN8MzVrSn/Eu7itNFM6v2H7QgAP84ZQyhVyjx
vJ+sYnTPkcNY8Trp3mZQkEEMLrZsIhoXuYGrczkavBBYJ7Nj4bf5kyVrGR/K8pa2nJyJGJVDss68
dTShp3T99aWHu6xcHNX8JTRl7iB8dPTEanzbu66zPVgIWFaLEA8304jt0o54IMHW6A3IgZxhsBy6
I/pdQKYGWAg9EO70yPDatp9kRkieY1AT9clndvKPqxzj87pY87fXsS5eGrvEJRREn8VC4ud6WyJP
n0Z7QGAhEIt6O0Ru/pUt7C82HF/XNwdHDVc0Gi/uRdo9ywc3KUHg5sQZMMl5Ij3Sgej68En78Y5f
EfoCJ4T2HzD96M1dHXpkLYPjLytSVyL0ODAJMGHmK0hEt9cHjSYSFaAFmpicBtaZmBgi/qLxho5k
X7p+8XBM0XA4lQs6byPSswjuKJ50CpKYPlDXRLGDqEbMd3TVQJvoCik6uQOPHgV0raftH9cbmmuP
J2HdLIVk6cilgPJfYDK95r7jPdPxBj0QGy5tfosDz29s6Nyqs93i+nh1e5xk86sasWOoNesPeOkC
8+xD8E3uEp0kzUHwAsjYuubLepoUCI8wXsj87pCXqJCig/5okY051SKxCbzpemHpS1PqELD+FR2/
GHSJ4THCaneOWYz/WiBkPtsEEAEvrTEiqOzjsinJGu3t0b49NhNYDhw4ZI3ik1p7r1Odd5wzOYak
pXjqTJbblnRGr8RJQMCQj+koL8P3O/DZ1cQlFv5c7nvFL10jL+yGePBL+tv9WZesKmDsWGTnmZgO
+DWWHx1107E1I1ABxln4NvKWgwL2PP3HjUi1GBp9/8Cx0hV0KMvi+cZL/zs5s+J6YtFKVXQxHtZ6
7C84WhB3uylaQxIBzSOgY+ukQAwfzLwWGHOHmgVf7CJehnwuFp24isx0suJWzXwUf1Y7fR2Ovcfn
WnASCG3SCZ92zL35b7Gbzv62FiyTbr9i9HaWlKmcXHK5G/VoHgkd+aeOOqJgn4P85hQV2wqhKwbK
mBfrzM6molcEL/dLy5nm2Jlk5DSTVNkhZSOMmV8tmEKbtrWsY6Ed5gqjyOvv4f/SRbsaduLEqz2+
WdX5ivEpX7nK+MekW7qJj68Iyod2rLpLxBd+j2+IgBm1IorrjgqALdhwwmkmJmqi/b48c9yUIZEQ
/y9UVhKpbScpBe/HNgqnjlqfHOAGbTaymzBwkjR4VaUSzXvWJBJJydfTJmezUhyVbgji5klX8Fzw
CcojFlPTnW20APfdOBKAAMca2NwaAaB4ddpe+QiqfHtI8agMx1FoqgUcXdH0OPQiCY4lq+SaMiAK
g1ntoKqThR09qouwc08J+SAXkgpisyriA/3DtvNEznQYLwN5kscyyTn3+hNL/idbdzj4MUlKXA3o
agfHilOWfXzz1sYnvmrgf1BQlGXZ+giuvOOP8AjyEKj+mBHLXpkzMTNKmXjlHbbmdLq3hyXHoDcN
bnYom96nGcFXVncPHT1w7tvV9iRqpYvpPupBGyuWNx+YVbPvOcjHBm+hjzmWd1Hz1lqco2ze3dBR
V3x53WGqrATygaMOZGRZPioUUrKvzYwx0c3u8iHKv9Kp0H+FL71rEUNbvKxOOaV3nAcwMvJ2p5s9
YZfA4pXd80MFa+bXF0X62PF1XrGw94S8dZH5aGIulPOtN0g6P0G/uOKq8SKLULh9C5+BnTi89IoQ
w9ab8LwgXhTIQjYnMrDcjN6u3iA3jDgMY0bTuY0shvWAVmj+wP+KEn4NqrkVxKGO04GzQOsQZcyS
PvD3S8rER+oFi8m7nrGrH/wIw0uo7SA4LUPmH4RMmsd6MOnARwNcZMdP0xMpwpx36qppabfTsg4f
E21N/zzfUL1TLB5R5spjQtvofKC9o8ZUsJ3tFVxCjQPq/gaqHx/meJ34dESN41TXLYqyn2gW2RF1
1dll9ePiaumm0BdrFThZFBetPljURp1d2pfoOHa8c0E73C9A+/H2FPaohFM1lrULzCtKEhfbNnqH
fbeoz0nR249FWrU7JMvoWtdz95pjKe42Chx1ewdqPfYhJq0SiS7H6uetLXmpbVBaoF/XvGRvFrPT
nr6HgQ+ouAU5IyzuijagIyr89EiJEc112PTrcAHyfVRDBfF+du0j1KXF/USs9/FV50wO4MkpMMKA
YfpnixO93HLq9/3Tkqn1iKq1kIIzo3xZqF8OHjFHcKJramK+l4D8BW2PpSV25UgeAa4uWrjr4Kw7
T5YN/9dyMVVtrch3va/CmUX22lZdBSGWDguXfnfWd8zHNb8vajm4ToJcJnFeSfPwYMDi4Lp3zhD4
D3k0zrsu7YaSHb2HCkIsz3vB4h8MV9z51P81YOD5QdnioVTAPzPXQKrV3JEXzUfJGYdwAN9Km/+z
Ge3kmygbC5A1ItIUbPrR9u+mKYbvQ/MVjgoi+cB/jfIjjogpAIa/jhw7yrkKW10s0+NSIQvVKTIC
A9V2gKPYEdm+2kCScrFbBcJON0YPy4UbxYRKdTCKijnYFW6A/T21h+GwWmwUN6WRUIQqEeTRHreG
gkLKPO7Sz3NPHRvHLDq/4yu53QZ/gcOQ4HHuvNDo5v1MfmYqybxATuXJtQiVHAFGkRgAfUAQuN4M
2PpvRaX0g4yXXAeVG2pyUO1uZM8O8sFZpvR+4ASRHErRs/LORtZfmzoX6XgQtUUeOOuNpheytqdv
YjJKvBnyVz9G8YMmbVlldObwECQE3UFYM5Nze+FoL8TtPug9e1x7PUn2RfRj9UV/djybtCOduup+
EPGtILdyJDpHNS/qe5gnzznGPeXEe7xOKBxJ5/HesLNqWP4uft68tAhccITRNDATbqsivxUDVnmu
/xV9VWcfCBB2fMTZkJX/J3zjFTHeTBuJo7J27zeC026uGil3HXhxH3ldm5NkokCRdpuOytwWQxe3
viTZ4ttTGdxxCF5Hfld//aFwDJLTkLYfEapU+gTGWz+wHFrzXTu2fguPB/Wr2ZLHsP4rp7Z18Ofo
9oyIyZMMbdC6L/Q6h1g8CwKjGoezk/XHFmL1DphQDfsDA3uGi7SW7ps1lHi/RlnqHwAFt4PbRKFN
9tUFzowoSf0YC+SZgdrj1gCNjo4DX4ZHiOuSY37HU4vzC0wXj+Y93Cdcoob1rQ4De1qH43xDNo8F
i+UP6uFYq7BYzFkQqSnC4lSu9zmbH7BeBhfVjl++JocbBexlhgzxu225+YhcPOdBlh66MS4pHObd
R4LUoS7yNMJ1pyXQxGMAB4dI6uNQLW5/tRwdYZL0vBTXaMd/4qXOzfjSd1du5fkKi8k5ZyPUXTVN
twpFO1K/bPj9C15xatdnKKukUJgsQbdh776hvDrv0zXDbSOS3nTQZCWydmYvnH4JimzVhki9eGio
PxGsTuYyV38Q+DFJRWhrlFrI/FGUtSa04sr5GwpJcIlz/JPhStzEJqVpL4dZMjUcZqrmJZCWxqiw
WDL7vcNPz0JRSoh9MT7g/siNpoHDNUla4k3CNFGeVzV19yYrxtfWxz5MoiSeigMMnCnfqaws2w3k
pup55by8pTSueGgRvudN4Ph0VmIMAReBN01jGjz0mHVCi6P+f9z+pKKszmX6ckiDAqwa/OjUzMPs
H4fcoLIT/FrfmnWc5oNXSks+522GdhdjXqUINYDhssHN5bGO98EofBEvp3wQ05QXXLuMLdaWg3nz
4fODz8AubJ5wJSPF2fOSiGxsYrEAlXPnjNvR79YvTPX9D4eEfGObfoEOF80QpLRihRhjV9uvHABf
KIRc2RcgLNj7noBZFkJ/Dm5kI+zk0V44Nua4zMFUirCS4Bnnxan2PQ+o5trEOsV5RlnHvvIrc5kd
Xn9XIkyjewmcQp5lKUuqaTRa2QmreyvuLMeDt3TjBn8DnHd8ihEZr4gkWKps9ok2fvJQ4JPOPgNR
eyejMH5CsBo6DYEhdabnsXfKN79m5isCqn/RdfLmLq9q+gy0B8dmAS4l7Y8pqec/UVlbx7mrb2VI
07I8F5bSPWJzV/9TN9vtdira1n0iWCAKinsHC09goSE8ySRNljCOrOa+YJa5QE5AMwiE7Ax7QiyS
J78colBHLKyKPWdQRq7en8rm0PYcJjHkr5JtrRXYV9qdb+ncRRQNPqpplkeHqOe5xGW/g19Gl6kX
0wc5Rp5H7SaORGxSJdc6Ht1gqE9xNQdHUQfpk1J4j8By0UpbY8n+DUTkb128T/dp07X/zSoXDl7b
EcZGbNsXXqQj8qUJPmyilqD7DXYkri45XUaM6+eajeUW5EhHgLNm4/yEVkNC0JnQ5M5Bwn7ylWKD
FHeTC/ek/F5Wy95HM4lIRvTI5q+2QSqFidsgb3AewtDJ0F4393Nswy1NJ/I9hh2HG/oePU1FPpR/
82WyznZlI3AYIxUOMzi5m4DCWIESMwUvKeLEfVM3+Vs6DhiI+fChnCluiNGL6AEuYTHp16yzEEGb
yRPkFRVWxlv+AuNA3+tThRptrga3PD5Z3RZ/YSMQl0jkzDJU2Pr2oFxQx6DVNX/WoK2vK1XVf5JR
yzcrsCx9D6uxsi6sTVJuFtRAwdqjElOobDw2b1MqfV5O7FZuWLRxvkO419TU5LwUT5QbjaeYDaC3
XzKzWruCRMaBF2sS84TPhkdexTSOrXFQ7v2idJZN3jjZQQ/FkO0zejDu1ZjzfrCYg0A6ckVZIBaD
6g8rYoijAcELjBDdbQeW9N1xXQNWifYIPYK8ZXHixuzxjQlzanF7yk0RLBHFUxWGJNBVLa9C+GZE
ZWJaT7xdB2kjQZcR2a9tT0mI5V7fCXwAzNEywNvbujF+uLb3dnVpCMdxMYA/jqOAULcPKPXcVIEG
ZwPsqCJwS6iGwQ0tDZnIISm1Jy0ybyvps72c5nR8ySqTkGJrSOdci6RnNI+WJdvbAyl3b7AH9xEM
w+rSJ1Z2yWl1CGfA0fKS14ZtNGgcpzXJhVkjvowJoRZwpAwRPO5XeyObIKho+QjW9hG+Is4riHid
fz9TT4SRcSmNONeo6ly7oBexcFmxWULZj7W5oyyLRo00tiqybYJq7F2E1rVsY0+QpO4N4FvyVDgL
d3iHe7EFmYFDMrBjt/pnVr968Hh9fYus859nS45HaU08l/IEI7NjuzMN7ivdYRuJsf8hqwvT7DHL
+I+9cqr3VWX5FDajmV7YJ+rkOSDLolOKaVJ7/IpXJ6iBi/kB2oPnGDYb/UBkfZTsHf7R2lHKb8lR
499Eb7XYttmsv3TtptsYA4lPJL2lek0Wg7iKSrWK33qa11fmZDoTrYSNTbGLvW7VR6ra1ubNG6O6
/VuMfkw7sZ5S4g3dGudnf20JnSMM8ebV6H0rRtnCl/vCjytwIbr0/zWTCt5VnADQQOnmtY/bgusC
lbUbX1kGcmeGPSmIB2WNTvSI5RAj4qa0F0Tjhe65D88v5HW2nLw+jqZYTkJWGCDcpX6R6YixilYE
4ovdBD3K0PjWb+y0Xc5Zo/zvxgCg+q1IYvypWh6jiJle1f5OqgyahwifhTjBMlQVzjKfs0BHGJQt
R4XHvPnmWGeWv0So6nxHLNn9zziuKp/0jfJhowXQRnWk57A6tLiFiIj7HCg3Qkf+OePJe1G0lnhw
QLT7M7qjdxSBwGSim8oPReRxldOmUm1trScH54ZoQwADHMDqOSA0AwRjPWW4ouZPM0jPfMHbcDPm
nCUevzvXTBNv5dT7wGswdc9cKU77DkTQwI6YA6pstjNbQALcdf7EMwIATDslWD86VvbGa+Ow00Fw
Z5jDqQKJHIBYxN0GeSzzuUxOSebG/7C062rHk9p9YnAdzkG96tveO+j/5KZsPptsJnSRxbE5kvDo
nztAAYfGb5ufEejTg8E30VEPE9Mmib06uHi9O9MfnqQ2YjN+SGBVTD3ZH3bxkxPthwyjCkFa4Vf8
MemiQtRRFYFtxfLHtyZKNf2N1lQALa6xCVLpkIHX/uLJzV+5MjDRbJ1F8sEknJwoPlLuuZWIKpif
VhvVZbKd1N4peNPvOYyPnOVbBrqCsInWWz5G54thT0NiSQpDZYomUswVPVtDstMghSeacfCpfBJi
yDABWqMcr3bZcvXTui695p7KyqbZVfSVf5eqT7pDkOmRhVmNZ2hH/DBNoXV1BLGkP1bOk0rHgoG8
ZyNYt4pjw5oWvkXGtmsV4NaucesTWPlK4X1t5r99xTh+nyU+C+CRVqf7mRzETxqgtcdhjHSHR812
0VAFONMZ+EQEOK0r1uTKOR0nVNfmqGHdPF8jATx72pJrso8sUFFQKqIAP7XfxutLSncR3Fd8HQdh
kJ7Q8HjwQHKj+HxyzWIo3MN2qyjhGsv+u8or75IRRakQDetU/TearKRqO6EtyN5gKuWauUEhTXQl
hFUXb2UKxTFsmdKy/eLmVE+68In3cdQsWVi1dOiAoKCN8tcmvOd8UBHrYGGQEArfBnIL+YePBwFZ
FM9slJxhVroviH7UQhEGxSVma8qCah5doZS0d2+cJqkPleBh23CmL+/1NBOxTnG6Xun80tS4TpZ6
YvsdpWHuwLD97d1k4AKBJOr1B0Yb8iYQFzn0ju4pYrBxd8hOOPb8uU2snQgGYgq4jQheqlRvbFKe
h6qgAYCp0lqPq+tb1mvVg/E++EMSpzfN3onvV2GB2BNUi5m7bmK/f+m5eswh77qAOVCynt3Fcdrf
c/2u74C2ulthe4MZ2fQ4TmrPdpBEnNT8SeZ2yDdGVFlOjCPJuC18KcaDrYBXhcvg0EzHfEC4QnBS
h1xULad6trMZTplbhAHGb5ZnhDpOjlAQ07U/oKWULhHKTeFEddiKOr5HFMleStXgCMmELN+DAogJ
J5w6+UHNiv9A9bShkEwj1mw8nHy3sEi2uCIFkClLxWWJh21VRfedN4s3HrOZ035OYYMMNbidfYxm
QQaWDgQGPgXe7/2GOcuYnbmbw5ZZJ9gIgRbKNVW7bYgtdNyR+YJCRs4C7hILppsYDzESyFddrfTQ
Uur3yCKegH9aVKyjfZxf+IKUnbJFcUlnVewKFMFP2Jobka+GjEM3slGJvMXuwtVlb8l11S5OtPOz
dfK/Gh5IYFsbdhkvEAWt9NlLWV68ICQyEQQOePYjU8eSvK08B+PQjROCURyaTiV6IvSZaDyopEZL
z+VyxooP+A3K6HEh89tsjMwQNQpn1ARnbneybUOrP/AyTJW9ifEfGBbvLUwWjCPz9MfnM1zuWcKu
INsch0QbbvuqQ2XtuRpeVi7b/NTjRyAF15OWxS/r+W9+kU4/8FFE82ERqCDMUPFjxCx1zpWn9X3G
huYfJ8sIl2LbFejxfSXes8iNxJHtdnafcFTmfJqLNn7CnOLilFgmxOl4ii/si9DLshhhV5ED27C+
liz4RimvfWWBilTOTNpIshcPeWKpTxwz1nOduzhDZSch7YIducwD5JMEnCsa+dTUPzWIrruuars9
xy7SStIu3eOIv+E1SUDjX3zyzTvQEZYNnUymcovHpXhM6LFfyWCTH97mzoT0j/YlQlTepQ75BceX
hcPtK0Z4zz54RB75mCaqQVd7zkH/K52fO2W0ta+bSD96Y68RNZcYDyL2Ard/T4Ky/p0cNtBkjNsa
e57tRXepXsCpID+4bwIhvTrN5Tq1N4pPlx4hHkSXuOPlRxrutj/b9AEpotvd1jmftYZs+MMUKoPH
Hsto+zLHQ67vfHiV66tPhWX31YIM3VdNAJQ2oKpMUqbLXPW4svHd+U67fLou2c6b+PUPxiHGJNsA
pq08LFbR0DbfslyYM5pq6NQ2bbL8HkqyN1zFLNiYUDdZgrxSNp5KW7VHgrWxe2pbRo3BV+jmpuY/
3BTW0n431jp/WhbBc5BWhjRSPx6AiiiPq8FUp9FyK9Z5ih8RFW7xzYP2R/w2qymyi+NDoXmGhOFG
OME898g7Yy1pTm7wsIQsHLwvG6TFlbxmDuykDlglrZ3LeRGL9a5kXoCbY6XDAVwB53pwz/l/SWDN
SMq08jxMfVXOPybzMdnNnrdoSDdDd5DOUIz7sQAJvB0w5Yst8275ZTwXxmpTkxifCuWLDbs6+cgb
Qr8UnF4xnoiEzEfl538A1JoLQO+ZImLsuE9QjLNdmfKcpm61X1+kDnJqhbVVHQRp/rCSEaHSyFly
MiaQWHgw2QebYfstmYirb2JvlF/9Qv6bgzBf08y5fufQTg7qGojVO62pywvJhuaJNMwPntTpDzT7
5DhDm2F5nxfnAqvMUQATZAUvm4zl8aROWmtAP+ktwrzx7d5uaWhcpzunSwMR9lZOI95YxvZVSt/7
6QwPa5w/SXssqM4EfjG4Hy7LBJZEg3F5PPSRd/RchbAtbxgfbAr8lKyKk39rKvNXUqrLHzCTFnQL
FQk0PsIrro2dGs9kGjzOk129dPzYX7Br2ycmVEYxCS6IVJqdXotxUj9Z5lJDZ+kxuAT26C13MdXB
+kDQltjKbM3egRqqnmSBgJOlSeU8SKfi8MWkEMoEL/3WNuB3Ya7iHB2X9eJiuWfShPiMlI7FbAyS
EtnKjtedtMXo7fAUpR91YpL3glM/D/kueEiaontpmhRsFvNM/jHo/jNtC8XHlWNo6DpRXegQlF+0
2xdviZhJQOo+S48eJaanVS5/m8SfDlm8qiv1Pll+9LnxQsFbr9+0ytWPNHBiu/EI3d0PNgfxcOq9
geSWZ06LEXyquuk/mT+WsCUZs3epsJ7/qLa0PSqN3XVfwwzINrFJkUexfeOSpUgesrtKKTIJxuho
zTTE7qzefvEDOT3Yt0MWvhGu32QCQ4nBOLhzyyx6ttkkbHhJFTuJ6oW2QYPJuWtEemJLHy4yn/Zl
opmziJi3dIsmjX8eRzOANJHXcU4AwMmlPltDGr8vo/dC1Mrau/D5Ljau52NVOf6TJkx+WIt6GU8O
VUc7nkV0cWdYpaudI4R7Tvl+IBihHjgbKSaJEjM4jBmyqN4XHsNncHd8tyhNCRpPm/ofNTrmepTY
NK6Sl9UxSyL7A/sD1RWYnhFVNdgPr12HfDcJ6UtOj/0P1szulaJcrECFl31gxHRPlYJBXAzuKHDh
g4bE4p38ohQlYVr1LVXi+OG8jp+rmmFZZYODb5pD1a4WAgpWricKiP2JdTCNZfkjwYZhNyZ+8Jwg
NnGkH9MYW5jlodhnskjo6YHehaGitI94sqa/49zMPyJzSsbZ/hu/4Ry6xTTjVS2j4N3yI9xqsXVd
b78pJsh6oQqDe+RGgCF2QU03wgIIbkC9nGAH/AB9Ox5zKna24OrcO+wUHER9PQ83zZP+1GKu07Mm
aMOPukLLLVNsHLbLqAP2dNuNbLQlYOqNQ4PGEwIVsGj2PtnMwNS6ueBxGLc0InTNCfRBR8/L0HdP
Qbwe+ayDsDErdkBtIf8Rqf1xsQbsWme0znM6nYlUs61svD775ztJt7F6l5dfx6e6QlfOX9Yl8P3d
4E30nkA86IgymS3Hz4IXGkCuz5jz7m1gG6i6RxJiPMQl9USPhv9ldeqSKDPegQuI3XMQOzxUHRDW
D/aAjb+H+rQlHQ/BFFfNhWGpuKj5Fj73sFr8iRqHz1tRx9UEue/taQppHegbXNEW3aeZAQ/mpgug
RXIGe/YudNTegiaFEZR6AxDlRezr8iWvdQ7nMi/ck8+2+cvXpr6b9UAEnXH4D5N79VuW9WNxS1hy
60aa/5myo43tWM731BSPdWfiTx+O+aZHEX2MfK/cQ0anIXuKwbpuMxWMNgGbmpd6Kv9UllNceWHN
Z8WkRTcqWJ7N0NLtczSC+ZnhFpKc0OBCqN25vUIL3ljvIrYB6LLL5RMM+iNbCpsFJD/mathdmCVd
zjh7cFsnGekFTCFmlxSa7QGz7YaRPvgwc0yUYKj1ERsQAI6sIGKbFea1KzoOmxQCdZiP1A2Zuk5p
WHsq5SHz/3dEORZ/EaeCKpRL7DyYcY1dAg3sjKimhjZvBGyuKa3+QFyh9ZbL72Z4NX3ylkeR+0CP
S/Yskc13RTf7kMeZ/+etwR2iQ9GtSbYryiHhyBo3yLMwGzYo/O1tskh+58jtXzjrfzWRiA5dBvaY
RD0TAhIpFQSl+UaIn+iythvzP47OqzlSXY2iv4gqRBDw2k1nx7bH6YWyfWbIIECI8Ovv6vs6dc6M
3Q3SF/Ze+2KGguz6jC02bAAGdF8LlJ1sK33VmIs90PJ3Y/8f0+EkHkJ3AmY1j+qaSzuEOhXlN+F5
jQIoKG5o0RHkO+5w59V3J0J2/F5VX10hssOK+n5b9B6Dbdhm7WGBZPaU9kZd6VI4S6RR5j8SPcxG
jStSAtPUjFqU72dbzoWAuB0AP7thlZne3+QKW7rKaWssYEHt0iWxVVvoO0gK3ymnpPdBy9qwzZD2
2UmY7faYtWLExMOuNXmHoYGwb2MXpt/KeSQRomjDTu/yVVHKtqirSORS8QiwkuNkeQM2h/7RnSy9
HaYIa+v0rjJimEHzYD1H7QT7Jv0wE75SKHoRJl+Uytk8G3jm7NklxxmeCmG9OgtrG9c15Z0duM4H
M5rs0wS2OkU6kuYgqvIAIfImPyr5frCHO9lT0jAM2wcO/MW+w7mzJW0MaUzSk8MzYcAu8u4E1s06
5Swe24OlGQ96JpAvFa7sl8D1szjC/0YuVwQDLRic96ob7A8LXJt1qHK7+BmNh+SGW6v+Lf1hus9R
Y0XA3Ynp2jrM+29+cYp9EjhqTo4xf2i0rC7eFPbbzoSM+uE+YOgAvpNostHBno4I983g3XTskErz
UR3zIsQokLPqqoPUQ+k3/01nhFG4Jc+FjbG8pTpGUVV8MHjhHxuj51qzOSVH+oxJgCTkcBreC2j0
eFTmhdH6WqbDH1Mur2lyqxEK3rTDhJYbIbDnxwtMoZ3UYXXCeJY+dawcPm+xwaRu1AFj7duuwZkz
jk88TpRcQNcPLBmYaoR2Tb6OrR76EPJnsZTd6wSfYluWxu23CBPETaeYvd60fm9YHpb6nDD0oJoi
B55AIBCvdysY9R1BKMMPBuzIsMxKGw64KEcJ5gfuQu9GHPJO6Xn+bbuC3eXIb/HrTzlPVl4nW0sJ
QP8Cr86XMuV0qZnOuAdKoBA8N5twvGg84Ahu89pioouuBC73L/SJ+Z35iX0Iq8jvCLoa3OcxbPvs
VArW2fth9TyMPBjhzEZg0/rnCI+raEZMGo+Zrf/j8RXNoWZj/8cp8qn5so1pHtd+VU8BzIenCdkJ
vV0XCZz94VTeMP0gbE6o2TxSpSIbWG8Bi3MikhpQwEjOXC/rK42j1zPtUNzgiFwL5xi4zY2il9TT
xczTHH2N9HkBQqkB9waqJetlRXa7/NflvAJrEECaZdqETGRcM8CGhJI2l3wJuXn5Aouifg6m0QDh
WFV5zp0gg5nX5j+LkwluVbTV/h4gjV894QFwpt0ETuydNDpqLYMBbp/JpjnSHaKRJrU6eBQT6L1Q
ewWNbbWGL1la+gDlDGK/F5vRb86xAc+GamJ0zbhD9tDsEi2s6A4FjCO3uqr9XV749m7q6LvRC8Iv
LHMi//Y0rhmjOiQybqSgbPqSCDWP6xAVfhvdrVnT2AdtZu8ve9P2XLo6pwMk2EOgoHamO97CG/KY
EII91JLhN0eu+cgUhyyfOvI89MKJizYTogMLyBBjkYlNb5gA2bAKGOtg89+OHkP1vR8G6yeaG99s
Am+Vf8xQLU2c2o3sHieNeZSQuh41rt5U2gcX6Pd5cSPDOXR6WYzVtSOtcMGDeu8CxmteWWSR386L
SCvyZdPEth+Zh7oAiYFimYKvgr6f/1w52E792aopuUhwGrbOwFSqQ8mbDsuJXoEfE3NU8QLNhHnU
ll2H4KdjH4rLK/NKCUcK1OoWv0+TPLtpmaVFjLgqmztKWwbQ+ZGjwUoFE1I3da8Rmgosw+gjsz9w
FIvkLalHE31OmOT12UzI+fGvtJZBqG2g0bUTtxE5hc4BdYCejhnvalGz48mMBZyjTez83kkS1wZO
DdcJmltIBkR5KtM8mEm0Wldbk7HU9XNNZJbOK0o4/qhAdS4FdnbKjTTBBkYbYvJ/bCNt+Xeq4KBM
gBbywlPoOSo5ddesSroEfQX9cemDw4P90u8ZLYMB5+JZr8hCopt/hSTMa1TY1nDsEtBBhKhwnWxo
wgSWO2VHcS07UpFSdA4bjLLMxbI5ZYCMSHr4LNP5tpeqHHNPh5uAVId8QQWGw8Tb6N7vyuNYT6ve
m8irPwnTsOuTVZJUIPADjbFT2GVxpJsmO1Eu01o8wLkrgsPSBW54muGsJUg6G2pOgDLO2bgjPQqU
HhZPPt3rC2geyI8by1NaX2qdMMFBm982MLbCfL7ia0I53BhJC+1ws48PpZ4D/1j3TTTtQytfOwx2
rfl0nBE+74aCafbu6F6m44A7Ejl+1Qf9S3+jdbTiFtWI5lXQON+UwAQvJjkmeVQNwxafR6r3ApbX
V5uPiEM88NbcNbXvPAWZv9yYWRp50yBJTjkhDguXU69cme2FM1X1Hf+k7IgU7RDkchxIIk0t/dZb
S/CMAMpMr2QUDY8yMB6/FDE0gEpctzs0Q+0CtYuYyAino+H3kZdR0Fb2xNmetX8oFprxd4T580tA
HW4oh+V4iJ0MA/89EoX+XVWZAm3LsP25sUb9L/LwhxzxvCJprZCUPjBHdItHr3MofNxw3vHYZd+4
K4LhZDFd3UiVFo8Fx0F1MFOVlfuG6LsfKcnJiXM8iMRcMLpMjyVctwwbaM7PCX+4vgAMk0RVWU7u
xWupnOUf8/jx2qddOx6ipQ9/IMbZeKpJUGTM6GpqaAlcw46zVLan1iva/wbgIsyVbItsumGd7IvN
lu0LP+l8XWZlvfHakv6EWoiEs3AsxuA0+Il4mOhavH0jTHnJNOxfqjPFUc83T96515VsiHsGBlg2
sP2zwOiK6L6CxGbFKbYMWkVOIHGZqrV9w6EjGfrTKKGqFk6Oo2UOBH2bI12aJBLa+geSEIqACCeF
cKSSTvedEMJx5/syOY8+VnIu7KmEeyNa7IRyYG8ZB40lX9cUWwd/By4QokLTFrzSKII78hTwSkkL
cuDNoZMZRniVrGPUbX75VsNFn471ONY/VjUjThuZzfLM5rPAPgSg6Mcr8KjioxdJ8ArDvHzhG23Y
CfTVcCb2I/gQPj3ckSGggwZpMIiP8yYc932jfGsf0gO3h9VlyB7jTKH7dG3Pm/c9EjiDz9XG4Dfg
+f7M1ylRl8qHDnxGBJul//V9Vhc7S0863VlT11WnBDhjDimWEDasFrN4AXQOe1uy67vleVKojZgA
n4N+7BiIiESU26qiJNxMfJigQhWYcW65ST8X6LcuNsTN/CC4Fb+JUKRnZn8rr1QlAE1NdfuJ9Wgz
r2ishjgcv6hwxU9jxPYitKkc3KqY0RbXgnPbrMoJDvhcIDdzUuIuHjh5n3ES1B+i9cm85enFUJAa
GEkxSWGQ2LgSiYfoOIhOJs3z9LVfGD3vRvBZ45bxgfuUAw5r447f4TU10Lni2fXSLehYcW/p3Mab
kq7lXasbSq+BoWv92ftW3/9hnNrcWXqdUvxbk8rPtH3ersOpoQ9M1nj2WIc1MwhQOJEecvw7JnL2
WaScGiJLzLeowwojTbUy+xR46NgGLfAvb89c2pw69oWoZ4g3E0gocfcWcTM5/R+AYXL5z0lqAkE2
tWCE9124BpkCpacrjxSERm6G3hZopmExZ1ddNnwa5SIm0o88OUfQeCImSfPcRsNumXD0bwTU02lb
WbVZDvZkJcXB5GHoHrTFOMzpeHY2aur0TyjYb+9lpaY7gShHfSvmySWChrTXJ6bjVnqnCBSVB9cU
UlJBVUBkJoYL12p2Q9RNPSU31tICKp/ENUSwCVs3WCfMZAUftTTpZB9ZC+j8iw3v2N17Er/50XG8
1r8WDJvtjd2Paj1W7UDGmNtOjX9c7L4IT9wWEwPx/AY11Sn9MCwah32pa4NU39pKBa8NtkjypoBC
pd/ajI06p9z+/whqYU/Dl92/WD3qzXiAErI+eGlj/0OZPD+O6QRUWuWQXTA+CPtp6aAZxPMENebc
t07wDx0DWzrp2XmwDZA9hmfSRtbgq4MeGo8hEigNxZDqoa7yh6D3jL0z3MQWfRFmOIGsd7tUWXBe
w4gsZEorJnBFnwH1g/ke18RLchgQkSz2hc2+88UFuHaqQOJQPkzN7xwgit6YXqMhMT48551IG0YD
2hsBJDZVpx97uCFUlLWhJM673H/ld0peZt8GC8edHdlg5hLCnIowbMfnHKngqVjZ8t8gavYD9vfs
ru3Eh92x6o01/MbHdZrhrpCF1218IC67rrVX7PiWew6BDKYc1BKlexMm4h0/qi6el9H2AVQxB986
nLusQSznMYAuZON8riWDsNZ6EmjQ7wrmqeW2ZtC3V1ZBIOEt96FvEG3tKsbkJ+QSGaSRuY4OyMbY
67tRUX+stcHfWrtERh0mM1vlXb+4CJWMgBimu4jPwiTJKnbQ0jrFnitZqxJl7IodqS2cv2WHJyqr
Z26ktm1u1VT4eWPFPPAzdA8g2tilumxaFVKnqnQ2+dTCMmvq5Uu6dQ94d8WpYmNOOXuO+5oy6t4l
dXijVhlxRjkFtaGtow/4Mf/BOvLAsJrpCb0h738xrrwEzG39x5km6go2eObAY6K6R/SYvmlLe4cy
5DEspyUj56LOBQz9jDbAV251D8UArdMS6b/K1+W5UbZk7Voi1dxFeVnfRU5SHoeqkG9tWHEHssjG
d9RDCt5MHY5x1IJhVmy4E4Jd7iNLBjyURJtORw7QNAxEh2wkkRolOL45vfbEgJdTG9znAo8zSA3E
awazDJsUKCWut+78xOMmBWbwkJeZfMwQvt2FgqghptPQiwJGpmgtVfczUm2MMXXb8mpWFwwSlXjk
fbeMV11KXn6x7ew6jKZaLgsGZepQ8QjYe5TrScun13F3LEMHgadR5dzvtDPm84l1rp3Epqo14Fkq
C3wwvBsvvNbELTJaLtXeBNlox4HXqfK7XAx7BN+aOXILwFsABWoiCl9zlFHobZSBTYY2WmbAOwh8
A0GAeuwEpNdnSD3brdftheD1i2k+6uVjsFXWbMU6hP3jbKV6umPWgrFD4tjzePYjlA2bNMGSekit
G+eSkwBqlWKQ4m4rZ0IRwNAnQkZpe9HBU6a6MWxJ+eF6Sf0H6BS3NZrO/kYpjjLYAWq5BQBxgpCC
iGge7IeTkEayZ31O0C16iRpQWUQOGj33yJHsNrYhLY+hGWl2Q41Gxiwy4JcXdJ+3OTJypW2e1d3C
bVSLkfEVxDMU5gim48ZJgxdoWmzS+OeL965pOc6WMFJfbsKabwv3KOIGwcOrrgM+W77emWjO3Yx2
F78XdmRsqfhlQYeEwTDukVt6L9DIIlZzKDdSdH6Fyg9ZScmz48xmRVnoLAoh5iYo6wPuI15z8pih
emZmgsWYgQ6KvcbxliPeoMls+2bW7gGPqhMdXBBHpzYC8IKwIzOG0UnXFXe4I7ruoEt2LDsxKNIo
IjkoMCmhNTx64y0fIyR9/q22FEo+jW3k2nklbFmQgsiCCxPmCyeJsu0DMTJMEnmSyJzNSSR2Lz3Z
ig5WrqbPfkF1gGFuwiX5ssGYITfRXd7FRVRVbJ/cpH+1CSX8XZcBgDa5Ttz3CHZbGvzAE7efzYTB
25pqvD9UnRWOuh4K7rlbhpwUQQL43H27rOQF0Yp4dEwOlRuvK3l0e0CTeo1RxNIiIk+mDCTd16wx
3G4HPp9bTPNRAbb45/DFfjWMfcP7Zims+cKhiT2aVDgPwx0N1jOvN37WYO5DdlYRcS9UBFFuEVQj
b3wAlAvPEVpn6HMJex2eJ7s8TR04rK0ZlujTShzL2QbFzTOEkrXxYZsuvcOqYVCfyEsBtVEh2PuR
loIgHAc1AtHWfaT3HhonBJ9uuLQoMMYhZN5EP7PTrQevyalARW3GsIKhYTonKy8DwxGfwXfr50c2
bpZ98h2Jgs8kqgZqaEwY7maleYTgkchxy4qrddnb1MPVL5DI39yjkw0sj8OPM8VFVNwUDe2toMYP
Y9ZZnDiVEITopPgcJfxp8nB3fA5tCZkmUd4J8Yqbvngh0rpHVu0DARt+68+fvnDbbg/s0xkPZRU6
0RbxiPTZyyLHInwrHL4zLpIhBhUQ3EauBO1tM3THL3NeEQyJh0/7h1Rak7+jCO/dPzl4fvtV0HJZ
EKKDPMK8wPMZI0SpyrsRGSA4JArhcymt/nd29Q1lXs/NgUIwfRkDDCM71Qp85ZBp5vDOliIPa5jU
poLT4Jtm2cm5hTcboAdkOa9vKlUqUvkP5jDLPCoHPzwvtZP8m/2xIJOqcvPfJRPqria8mlEKlBe+
99WrEvJDkVMiCYrQAvVsVVmywBn7RIbXDoxxHZhHWF2Rq2WpZUHKCPJvZgbGMKlV6JSSTp7rFGkW
hgq1vPBnwXOE8FbtVhcl3T5jEO1sMdUPPyxiZyumVOn8eLSyYXxkbFtmbNJ1A4RVTD7d5IAq6d5J
w9r/sBJMPKelLBjweL0h4B0a5Fhu56QY78yEwz9ekJ00O0ZMqtumOP2uaCLofoseQp+V+d5btfjL
pUejP4CRVcETpGaiacje6PRpoTbloO1ZtoDSQlYIdXLMjqQVDP/ssS1+rCGnFp4GZJQnB4OxOPrc
1q8L6Mp/YIqS7qlxMMpulFOvDyNFzGM/FP5DkyrWEQmHKTCbqbWe00W11l09dNV3RjL8X0+nBIB1
CnEsgwFFLAP5n14Mv18iyTMDgZJRb0FVM7b7cxMP8rpaefEgWSj+B9dI/KJRb57CdEGcVmD2O6B2
glprpy4JYiysIMH1ZI3g/ctvYK0okCNrNLekXvOEoJjFBeq+E9yiiy2ls/dcdQDOd2UjUawpy2O1
2SsQXy+wMx0V94gNf5RNX04Qha3eBKFjwZZwjHzY9+HAMqfomQLdNGfRFR82aV2+KFKs4vhVoZDk
aOswCxs7iIMly1ir4kbQqo6+ky7vmaHAVVrdhZKu4yfsWNXscyXlg7QG7w+MzGvZLq+AGJ+qvJif
rHkhvKGfxR3aMlg/fZY+4pddHnoeqRy09VyeKoS4J+kYJBeolbPTYAa555Ypj4ixuxcSfpYr2/x1
R4dHTOUcWF8IGO0LIb2cz84od2ogs6sAPLUX4bC8p1K/To03oVsoiq2bucFlxjp0L5sB3XMZWucm
nO3YHvzPlQdll/j6pQNYEzeA99AmkGyHkqdhOcvkkX1sh4kmCjLzgVHhnYV9+FthdXq2NKQC6vv8
mKGkJPe5ir6UBJWUCsPiTDG83SRtVXGqjsN+iTz55QNVerey5kavGp36qRGBfe9OWbJFzvWVhITT
gIsMFJJVBQGCUUh3h93pdeXG32jcAdC1rD7GrFGQajjnv60NXW5ZRutcEpfyXBcQGuyqX54QD5KO
0VskCoVhf0GHXV/Kcix+lEqBfxR1cezJBHy0zLi+S17KmDY2wCHkr1+07MuJ+xNrQwZ29H3OcS4y
1/f/BsrWF5hKN9hln/wWVPJxGq79JerC7s7BjYRhfmiOiLjGtxGJGIvdoXuMuoDuuocWadmBfu2J
igOjgeMEtM7C79X8FFkQbXVfO39sRJPb0JfOCQa3e/SMdt+SIpV/Rzxuh94hHQgJgnhyxFD+8f2i
+3D9kP7eaXEfOyyxVW9VL+SEdYe1szE04JLeWSBRpOqKg6jVX8JXmh0YCYZ4FSOJizFwwZMWZbRv
XI9pLxKuQwI3AfuLNxDPQ7zRYakQx1KqoA1zkaHFpizFfdWZ/A0mUIVYmsIRTcm4H4XUR1820z1I
V5i+o2QAQBYRg8SI6SLuPnYXjE1O0A8WhC/FFLLimcMN5XL0xM0ia7jWS/AweeHLiLPkvszWTnIq
D9PJsa3qGz3uFf+I+nRHfDhRNiKTbecT+UzJW1tGe4sh2qdPO3RZhto5tAgiMJgyrcU/Nxx5gJ5w
C3/kA5ezqKzxHzZAPKv0jJU3D0+ccZ9Bs+bvpe9NMXBaRlEODKiGiEUozQPTdWZcb3MOuT5rcP9Q
/fsHx+s4FyAM4lZ1h8DdJqQnXSswUgaQRr0TbVQdQQd3T2SP4QStp+C04g3aV0KfMNvZqEZUVMSk
ftO06cH/s6AJ+eSrmEhcsF4U1rxPq6RlQDzR3BEMR0qNh6YGiN+Imagh6vmonMw7+qDYiPeGVMiS
uWFsk07rby2yBem/NvtVdNiopvFdWDaqcdJkJdvYFDJCMo3MKWkEuN6mfHmRRIMTgWul77Lvku1C
ZN9raTICQVe/C36goEyPpcsWctP0KxYFPHFM5NGJOj/pMPixhOckNr7SBbT/1FVfq6qfM+WDFRjk
XQdsFKlNTUIGf0eJZ6yztwS06vcia8wL34nccF8HB4HrnQGzb/6zPTv6CCaEkNkM7b7r/NrbrSli
/hSKGNxfRDNxs6bi1V06TBy+g8nTaYg9JQj7KooWFXYBQ25FyBkUf+hB1CF06jmu1go2HkJzdZIp
wPJKoVbwWiawEhVDBxzzsfJt1qFDu37aMzkgc4Ign2Whc2E9q3feRCqhcBBcBNDWT10SfUw+UH9N
93TN0zD/x9AT/YTK6f/tsi32QS6DGIcBXg9qwoSZq9I/TsDQmoqXfBsm8yT4dAGov9ZFajRQqGIO
EBhFyRdCBKFW+L1ddw4zdDeljOj9mHxv+yTqjulU/78hxZNBT/Sej7b5wOZH7c7Cqj1zGmdfVSqd
S9+bv7ZBnQAf7Sv3hHvpHKKxJ4IB9gnQua3QjoHw0aQPrLCwgrrszGPUWvj6K3vZ21o3D3hVwE+U
PYuUIcMv2hay6bBKs5oDr9d966Lw7ovQJI/Cnwskgla2tUf/DRRs+sYAhhU0irdHy6ryz4nRwvMs
epyENYz4DhblPbEDj6QWuE+VCcShX+b8ybWEeXcqxLi6FPqGJb2hXi0VXrqw6A9RBLSXQtDF7wVS
4gFjCc5fOZotM572tfVs1LDl1O3aKHG2cJ3MnnmbfMp5J6iWM2IQkWzjnluD4V+ZAAFD5jO5V7Yz
CUZyI44dg8HYqXRyXasQVENKOh46xeTeBMQL006TjoTQy/3GA4atZp4HykRv5LTCnXmBsgL1BpXG
/AZKrU1jGdFxbnybVZtOXe9uWXJ1j3uRXb5InXhl6P5gpUrcQZkcLvMcdme8FN170NNAShF0OybB
y1efZs9AIlHSpuETeNwv2/MVOlSGdZvawaIjs8a5JmAv9tpfhovrKG4frsG9lKN7Ekt1vZmDdwRZ
QagvHYvdiZ4OS8QHMgXV2G3VlNKZhf4QbQwKsMccO+XZoG94CXwt/mjdS6jxNojDXYLbU28aSQN8
kYUvj+HQ2CdKd3Gcl74jJ4P2/kTPZFN2tM6nXN3kVOL0P3crrU/EmiHuE2l2I4IOgUy575+XttbH
Jp/ndxz7zTHUDVA3PtgAwiAL0Ze5U+t91LNSt2cru/RR674WTshPGw5FxFiJL/gG1Bgfrb60tqWV
vc45rENiAwCDSnhJ3nayCYgwBsbsjGEL2WuYstT3GEWCZvWy725I2lhMSfJhbP0APsx/dvIbx6wO
kuTiDjJ7rNqx/oNrDRlsBcw0GsmfZWU7tl9NwZCGbaP9WzqEqzS6HeM+6CqI0C05F9aYXIn0YKMI
9fiH2G3vG6LLYaJxxcUDb+NOiHo5NHBKaBSRSDfMHkc3HhZi3M7FwJ7qhtyP8yR3s5j9EdGNSDUR
MFrtggw7cbycLXS97uxKp4dkZhDKk1Nsm0K4C7pLbpWkoy5wV9n+ZpnRB3/WwZueTf6LPBh9BUiv
2MdI/m9pBDIAzox+o4kLPuSB+64nzK2baPGnKcZtXl0Zk5Twwn3benFwonyOjTEoJHwr2cvWTx7y
SWbovGkTdoQbv2W600RmSO8JfRPkMU7wkopvbkgJ8PBiFERsYMthQ/OREKTwSkuKFs7VaYw6Mdz3
tW8d0lqIf1Exgfm4AddJAsiozRP/1SPeHROQ070gX+6hCyYLQAsSufN61qQBk9HD2rAaqVyn/opZ
Zn0GpmbR3S8Bk72qMqcc8hAV3RKQ5aDCmGTBBAVnOn77bm3vW1c11zaXUc4NYmdxKgSL3zQk7qBN
WsqDPs+gMkfyRMx19NAVuv/WXEV3UxUEf7BgjfGSapYCNN4+CU8uD0LXr2W0YZjcbhOm19+lIj2e
VdR8JxgmH3P8JdciIyMxdl27+SxYq/7iqsz2BGCyZitt/TQoMAxOmeW/ynFRQVnjLTwr8S7I9YqH
NZoJrVws761B+xq3uh73aSSCm/xPhe8IOvo/rCaTk+vWydvSjQ9tu+qzLoD4N4Te/KQ0zjucHhwb
y+BsMqAZN1CKALUTkgItSkufkUYOf4PBjHv+v+TVCm3a4c4ndm6ErX+GsezvHXp93F3BcicTMZ+a
lHt7qlnbMIJ09ENOXaQIj73RuEz937Q040MDwe/e93GPIfaEqm7PWAyruvhl48/pnmfWjaNruu9x
JkSWgd55Bpa1Afmc/mWSVT7SBqjPZTYk03RGNH9W47xhpmN6MZA9uFWaYjtSwfgYQTsub87whuGQ
578bC50dpvxgImrBl+d+ZbZpEu7ZZqzTq6NM91B02gCon7t6Q/7a9AxC0ex5RW2CF6zwzGQ90oeA
SRNihv/72TpnHa5zmJqzBjkynElJHI/ky9T3PRzQjZxoszaAcTUUsqqxOHfz9LP0RwKRMaLJTZXO
1T6fUjpMRsJv/tA3GGgL9rRQWq8l6M4DkWMhZCib/FFMITPiU7hHBrsFnpGNA3ru/9kTODlcQw4u
0lb8ZFQONOXoh+osSY6oDKP5St7JKO+QEJUxqRLJC5QNQaUPMakFw3/LJeu3FVDpfS/dnliI8BbI
EhbkQQtn+A8IZ/5ITpaff5kl5HGb6RN4//8MTs6P1Lv6g3VIGVd8WNXWW0O5K3yuxZQx83sI2JSA
0DltN5MlKXU1sm7GSpOnmCkI9zjLRh3mSAw/GZf6/3cn4RcaQY8AdeCRHCHjbsXkUp9Wq+tzprUR
Syv2M8Q/Ut+octezb3xOcBr9Jj0s1LJLJEy82vuX+mPPQIaR+B2nTmRtfN4cHCtDdwrw2Mt9Pwdf
YEshzbeLS9gQSJmjS7weT1RG2cauAXOcWmxrBa0KaVICQ/4LPEWJ+0JhntgCAOovK1k5L5MGC4Hf
LLtE+dz9zfp+uCZRU2LJ7frPnFPpjJvWxClBrS/EfxSnCFPvHStUfbAk9VBe+wgxF89qdqGj82Nl
9329izzVX4Ul1zerTuVlKS0/RJiHchBxQ406j1GK5CsZ7D2c+CzWs5+fXadGXzbP+ooq1D5FTKI/
yq5wdpjpSibbzeA/VIWlEXZSmckn5VrdR86ikkOLEYpKvAU7yary44z08nNI0+VHOtX61IW6fFzU
6nMmkGsRdrZ4FIMkJ9rUzbtHnGqsE+8/+FYDuRQgTYd6sL6tifCb2TX5MYAldhPtN5/D7DC/v2VU
JHUmGV352U+J8INNQONcJIGOm8m4OV58HGfwOtIApBn4iqckQzG1ARspT6mRLjifpni+Abg2JiNW
Sk482YVQ4DWwWQ3Umk4VPuGf1q/Ylfv7hh6PPM9yryZkvKN7BAvjHla0DgyNvOWeBErzvQ6FBTti
ZdpfRAbLBXrTphkopRgyphjN57A52Vxm+P2jJHPvR4Ukymb4j4yzkm+GrinagFN7xxSBm9rCbfKZ
JMo84Feentcs1aeGq63BDUtoiCdxlbuwNFD4gnVg6TKFO/IZ1v1Yy+qQR8n0B4iKvhB6XV/FLX8E
FIeH5JXlLptEQFLM1AYRXS0fdQfcZqSJBS6Bq1/jViZihs4bu7Up9J7IU/+LQmqa982oyQpEjywu
Er232DsW63b4BpTSPYu8w6igJHNnex+MagsM0LmZQIKGC6ETnhPeLdMcANKYc5/p+5CPvwA0hIM0
TGZ87mjxdn2bo+KJZkkAxs1DsvdQSb03N9r9MwNnIXfg4ZwzejN2QIyha5/YP9+3o11OifTKrpHJ
k64Dtn95QVjbD6bF6ZkJeCr2WTt1ajuhPpkvbjag6SWyLi2eUN44JCjR3/y6Utjutq5YpNyj+R9a
wMNZ8ckkEs0TYaTZusHug6BZlLNfb2vFh8HATVZPJu+xXCxF7WJaKyd4iAzGkeDzHqNLJmIInXJE
c6jX2bo31Q0vg0oWgVnPzUYOU1C+lJGnmWaJvGY3U5oiI5MnQ8dQR336PKFGusJQQiCRlRZWaPgs
O8iBFP2B6zZHhbSDCqVqwgF9nuhZ70Vgkk61JW78zCBa/2JcwDcUrno692YV6xmWpXoFxAwQrmdZ
DTyhvVViRSCS8AnIK5tfXFTcll4GawhIWWnxbfsT/smI7orZV4OX8eJgdOVlyHVNhFGY6upogIKB
v5+BguEAVWDfILTbh0kOGFSKpvyYEKlSFmKakzdNMplwplXRZc17vpXcdlYgfXB/t5D4HEZnbO9R
0NICB3XEztN4GaSPzoJtsZuX0P5bDhZRKHil7EsOEoBes1XAKfklcdoM+SLg49W+f56mMQgecOoo
3nslCFK2rcC6LMLUyc6RoqnjHjSKutQiCo5EstndaSorKHjBnIvvG92U6tf07T/Xn4J9LYnC2BTs
F15ZvQ4rUTRQE/YdEWrTJRe29882I61LlYXqHgiE90hGS/CecpjTwjIHfR0SmqSdQHpMrC+wsoNf
t8BsIm5XyJ3WJ7BT+wSf1jBodeo23CO6FOEuqFmoxoy9UGSQc3T4H0XnseQoskDRLyIClyRsJSGv
MirbtSG6qqbxJoHEff0cNm9exMT09FRLkHnNuaMqxhcbvfXH6PM3ZoLBt8QBWipddhoNLuSUYf4L
WvhM6JZMdpTbM7FaNb1AWvEvXGk4eMRczT8IzzPgwDwqqhqY+SgfwgAY56awnQ9ujggMQ2kcOGkH
72k7/ZudLN2zncJlz9No624ZHBUxe44S1BxQv/vkmdwF06skEJL/HE2ugy8D4Grve+Zx/QHU6Syo
kW4mprZrZ3xi0WFbCRriwOGeKEne/bWuGHCIpHf74XWC7OI0tmyaw8UNS3JWO0t71PZgHjK3GNt7
ElSUXL0mO9pdVxAJ8fXBZhQRLKWnHui0yKemR4LfRqxygS6Yxz09k08CjuMN3dq8ZHEjT6bwrU+3
76MznDwWrnwjqP8sjQpu+bBmpSL3tdAE27UZpL8zF/uDSceaXi2okZqATRFgSLvDxs79qz/Z082C
OLgtatODHEqDjUxD8qowzMTG7cmHwkC8Iy9b7wiC/g29rv6JI2t48uv1kBLdwA4BsCTB4V9kYTWP
nAD8dj1KLcd+TernnEon2/KfE+ivYKLgJpSWJLrSNiW1+sWFVlEAuwIS/VH67b8AX30P2Cb6msEo
/Rexxc3NeHCfBFDDfR4108bxjSNuGLJ36fPCNinnXLVnUTnzOl48aVW/xYZ41hwxTxZslX3LTuQD
UIccO5VHFD7XMc5plXRBZOwrO2k2GYJ1u5uAyt+qQZQXLrNocP4djzAlW6G8C5TgiDJsYiacC8cX
aylmd+O38IuLkSHTiidOiKKM50BS70DAhOsi3hV6hyaROIs/La2ITa+ddx9vKcTWKTfU1x9lE0QP
xmTfMkpzG03neg8oiR9VV/S7eZHDfp6CZocSXIWLAUdUi675BuHX74mz9vvOdT+SmToko+xbzvGA
JcEXc4LFWAhM6V/JlnpnMRA/bi0mtNqIvN3Q0nq2h+C1iGHGMSMMEcb7Xqg/AnUcKuciCVKfqiTx
PrDEL2IhKG61acpCskBT1dafeR5+bZXfOhgInRpsBwnVVBcnKrODI70TaVV35/miRtOJkiPR5CKM
2wQVsRbzvu5b+wnJ37+IdL4A1UNrjsZXgDouZ6ElHBJ3vpCz/EosLandtMCxSSvvyTz9BQKJwRaz
J0mME1wEI19rvDCmGLrY8fikTbSUgsl3nhLmmTUOUj1TI3ft5Fp07JzZVRuZVOqPReZ4P6oaOrAa
SQ1fmOmU3naQvBv4ZgBltazN5BPhxeARB5hI9rNasw0cXznOzoUbdgPgiXHl5PF4IkXd1t6DIvtJ
Ht1KdiZ7uMhq7JRzWt1ZtKBJw9v9kbIY0bTRGjbJUPxXOnx8en8x7i2nwLNvtt0RmMu4bf20vkZO
/xbgPb7ErYPUlBFxHNgd7SLn0Ehn+rZMwXXC9a8SBYw7GMggEBftHuYaUC3KekeoR/lDBzXm0PTG
9wC8eMOsVk9ImK6F73kdSxk8io4ybeU384KkRPJirJmip/ZqDvhPRWANDwTIbhSW2RkXJi6OP1d1
6LhzdCqkwW2Xk3N6TiqNvAEg4DBK08LCoMRQMgIAOTJT7NeyVODSs2U6O7OYOzS8P7S6+55gWiHg
aUhLcxknjrmB7dVTILXSBwVxaA9YSu1U0KRviWV8A2vX49lPDdCZtKP/ETc2wcnArT6Q+a/JTaeM
fBvVJPZLy3gtwuk4nThX8x6sHX2BZmMcM6mbJ7ZYsj9c6MlHpcrlZ4neljZz/cQUhLzazrAP5h+3
Tl00opZ+7AoYA0Sx0D2sqSl6nu2dhgDdIjN1/uQXjtgEvm3ced0QXBn/KoI32WFCIPzjOr33O2if
7IwVz/N2yOLOPmH/cq1P/+jOjR493koXdMU9YQL/RsvhKhzJ1mpWubHe4Rl8VANBfN6w4Kl6rgkp
mz/lVBDDrjUVUj77mGS/aSdJlAcq3/F/grOZLM18sZYq/kgNdqv9yJZbBDqfXSDv7+zM/6lxGJ5V
woy5C4wEyaD4Nv2I3EeyXH0WDB5VQ9bLjMurKlWLK2rnhJdzMyyZ69kuJD+KjRB+s59H7b9hC9Pm
KDRXSs2CySGzW95KSgZXfzXZdYr6yLoSUI44Nq1LM7W8ABtRvuKvsDnL13pyzRpuR5K/cb3igYTj
RpWNx79bIwdkAo8J7KhXykc8/Md4PTaChytu+aLV2al6e08ov35hmjti6JpZpp1tMt7uxRQsS45r
X+SpWCvX/VtrEIorK99j26+Gl9RIzlImLrMKVtoI7vN9soazqacPX8X7oCdiVVGuWSZngrteNbjQ
dvkbO3PTsO1hQFyRHAlRsW99msn3fGG4ZZqzR1N4vLJUK87VGO2LNv/ujALEDZT/AJSgN/OHScuM
YlP82xmLvtDogbs08ryG6zI8uEHgINOn7WFO+vX30MWPnp2sLz/PEVfDj7tDbKXdK6/SOTTHGhCI
W/bFp/Q878ecrOyHfBlElSStQzbq6n+RjJ7SlDJMqHX/2TnL4+BliAsTLta2ZxggWbzu7tnNQfdw
S2T7HZNF3mJVZRSmJvM4imq4Yo6tA9Ir0CXHrhmTIRREGbe8Qr45wZ1Bkk6neuFB41LLPtntTGdk
6uN007WMsOmhKUMk2OogtOnTI9Or39G84QK9eG0e0QiJu0tuVvlbt+DDaDkw4IlKOuAc1vlb7fBc
lUZM1RXy71H7wQEc+39o3Qso6y4sYI5d0px8ZQrc+8TXxL3VRnKYZtpfo1NF2a5DBN+1lQ3ROtWj
gQ2MryGat5YszgbfHKyKxaF3MksgnYLdntxdt9SLRTzQsBtNrs1QoaPuT9AMRzAcJe5KWYOaCZ7y
jDqWjEhgUOZhl0vO6YnlvOzC8Ss+TIQmrkP1SZSHGLZ+NZgq86CLNLSOiCigoi+wTQ6xrH0O3lU3
sNQGYdSAuHfQI3HDasyPZqesvZJu+TzQFwzrdNUKs5IFqK7gMFx6j7GbHS0KfFRLp+4v+X11cFxj
3rP2x+HblrD6tG5uw5Lcfeg0HEkgOpfwnJtVBrctUX/TUU5/urx74QtksdpZTK+VS+Adl1X8cE1n
ocGhVn3Pm6K92XQRWRlFOrZ9/dUKQdllM1jpPRltUtReEK/qJoeoHOAmdG2EGi9trkE/PJIhfG4s
Qs8zq4UbmCXfwVDVFzA0ddjPCafFYV0dzzGOL63RqFPvpcFuimkgyopzWxp/z2XLy9Gd3D1BjdfE
qh6bpuVVijQ6AeGI5XHkOHTXuJn0hCZSyPhQxZj6h26Qxgt1x1W8xae2Ceiu333r3VnxdFnAMYeI
ZnE0RPK8YO+QxMnrXUx2+tmI+qcih7LLocIM0WrMsPFV9muSI+Axwxe3F0F+mBCwQp4gLcQmIkoh
M5eCBXpDP6daD8z80NrYEPrNYpJE62hf6qWfjaCzwoTXOuqtLvGMlQkGYD/w+2waV+4plHDTi8Hw
cgEGvr1rU7c6tlkCwSmCMeP5/6IuubpkqSGf4s/k/l+uA95pgT5ysEdH3CSP9oOR0QCe+FxUES9H
CCZWSGaXKy1iaT/um8gfX30R17tU+Nkr2wdnhZtzc6Ry/qNXg1Wns+jToaq7ovZgwDXaD/HU3mPf
1LRsuRT5dG/mibROvaCoB+M8Yn+RBt6Z66FjZ0ScWinmM6UdB/EZBPFDYLgjKjssmNxhKuG80Iu+
FfDzz3IBncgnt5FfQSm7e2s4Dw00AywupPkTiX/yiUnQp5fEh8hvc+DYkGnPHpcc30RrVgUyvh1v
UVum26mxus8Fiw75gwFuqDTpOdVx7J1KQUq1Rg/hLI8mBj4aUB/sHq6bdpE4B5pVxY7vWn0AdNDS
aIHr5zI1B55ZElbm3MliEhBSfijTZDzCsOMnIwrjk1MoMHyqY1tikg8rNRIn1i7PDZlI2iUzr8aL
LafyxZ3i/m1QQj3UeWzuu2QZXy3WANDvkIvOnYdOIcr5UgwM6tR2ydmQfeB/QKwDjpPj2qmSDDvt
iAUCwCrjVBd7dpaaB9V0zl531t88qM7C78efgTvchQKgxbOX8suE2+V0/xJ+0MUhL12PXKFScAHS
bIn6A+sOI+5qFD0R39aXeIi97F4g1rj7UaAGnTyr47HfcGWm4IkKsUmarrOwZmr5rmhPhC5z0U8y
RZA2lp6kN4HHyuUdkHfPUvo/lk4TtKrWORTwtMLJm8kk53Yg4DJ7U+hy9dovHCQOtc/3ptQSgtJE
iShm+4f8ulr9OnMChkPrlsC6my+/Q5+qv3Mpf+eq8w7F0OYh/neSkyMs+S6jth0X0DHPmSiNL7+p
Iyak1v468WEqpr7NHi+0Y8XFtNAb4LK/sHvpV9q8bVa62jZngfPAxanfqp4xGX7z0DCS9V7PXb4+
d3Xc0K2nWO7GbLQRoe7t7RJkJ1GlhOVUOxCJndWVRyYsAtLiRLFNPX902q4BDNGi4mHJzGXxqh2s
yrMcx4zYRlvxMYVuRVixT/AEERjYh0n5iewJ7HjyADmgOxUVEaGtR4DsQHKtxdZMy/adVRiqvTBl
XHEuIR/U44MknoXna+ghWc9jBCcGKq91ShDP1NeF+DLgFU+KcCmjP5y2l7tLj9rcUFK3j0hUw0mD
V3iltCyBixAKfFdygNNPFLG8m8M4HvIkIHLZ84+bZhf/gz+pw4ApzDOV+C+aG9VxIcC+hulYhC3X
XXZjhia6h6CiqtCRtXvn9N5f8gnyGOErBLxgsOLHyGu9MA34XBJ1J6DRjGi1dvbJTkx3TgYMfC64
LdhSiR1GyV6fTXijmOnokBj/2As45QkxROb4WMvAwv6mQ0ZX1kl8ewNqirkstht9WiyIaygmGzSH
/IDx4GRhYRHcIMyfWG92Prxnc4UMOc8wbqj9O4T2hPrXJSWYTyClqO52OMr5MWdnd6MTYkZ8f3ZT
pf0HsjberSWpC8QYSKNyMX5nwaYS74Pf1NHWPirnBAdsfI9tB5QrnDlIMtzhTmpZNBGQJo9Q5QY5
ntmmXzbpMhQr7ceyLtpM5K3jIHykGuKwzQOZFFw9UzoKABjhtfE8WSk9LcygsGCYfXHqBRXhaCpc
gCpIkmPvK9rWKYRvt+iCXYsOQ8yUJ+8XpyvC7FHvvkWJ/cFPdVXAyeZuYiO7LpFcPioXfmHdjUTa
Wps5zSWtnqzcHEJ/mMlTZ+rODimmfQTWeV28sP7F6B+wAFc7B33PohgPiYJ/yWowIJrzpgLqCZNF
8vTl0zO3O78lwtOYNSeljL0yFt8C1vlUdWGFRDNKGfkYS10eZutJNIJWyDTG5KO0ELPf0Yzd1E7G
KTIYWY2CFP7YZPLfvPj/9RT5KdRAJukNNq9IKBWkLXuXEOjCPHvYC2lzdxJkP+ETwuJMs3pv+9Wa
nFkqfsFFvNFBY8bdk176hxfJMyVP9hUsSuzAyjnwM+q14GOwPh3dZ5ggNBbmfnrg/aueJ5qZ84nK
uUOVir/MZAxmnhpogD2TMe5TZlvnnuTrEVG1PGZZz0SIzUgfDl6wwx+osTktorp2nF0m4hl3P5h2
CVzhgzQd7O/C/F5i4zColhXLAsqiGgv0rcQOnueRXQU5MTpSzM3Jb9iiIgRmfMaM+YJ8bM2Ib5O3
QA5U1lfV6aTZsy4KNmSEFFp5oj9wCG3P5ULUi2nM5tFvZ/vYpuNKcWAsLrAHagROgMeTZRfcqeAp
C4z76Nj1zoWCSz7WQMMtRntiAEgRc2/HDnxMz6Kmv+JW56+G3TWQ+wzYX/oS2spaifC/amcQczhl
81JeTJjnLxKptj4TFkCvGNruNJT1CMy09aOHoedr+4ihWxfhVOeQHpK51ONeeAu12B2+X9VRuynt
y9SuD281qJcpn+6ZbYqdrYZvSkVTs50H0pboQ5z8moUdSKDnlGLbGOYOGamYIJsAPbCbuBkeyzTg
D3Ayxe/UB805Qqcj1oj01/rFm2HQPIxndHSTOFgCOn3TUniPqeROONrTFKNNFoR7cjMnbmEWsIki
6sCoNa1VXPyFfVcxF+M1dwuob5aM1bZo/JK3bTaa9pawAmPc82i/81iv/+MUsHw0XC6nsF3k9ILW
Ory4C/TxjBr20UKRPBeG+b4SskPmJbowNu3glfhzT9UnGQmHO32HRWk2Z89U/onDBMiLfJIhcXME
O5uRlieICnNBJ1ll9KHj6Cp4K+WPhjNY4wUPeD5DVvGIbvlNfyRmMQZYHQSYMu6pRzmM0c2yFqjS
vcw/57Lw/jaMCd3dpXDeWXbFFVDl4G9s0NB8iwamg7aYVTEdkYgd7BJJIABwAGyycdu3jF/4QxV1
s9eDG6JWsJa4UNTd81u0OZYNghI0T/FoOXsySu8pMLbb6AMxQxODpAUiMpv26TxRWClHkW9nOXS/
fo0r30mF/MSTau97XLJrPrtGmc5JCG4C8Luij3YEYaf4DHLFY7eWRDOzslm6Ax5FFDr1551JTeSY
loF8qJf8D3TxOFyoE1ONk+qceO1D2S2vNagqe8AyAsrEPI2xtP/1MephIGuy2N4I7dtzJf5iWRgb
zysVSIhE6PXf9RpVafFTEgUJA6UVOaw0WCixGvlet5F7NOE7k9ks6o/Fyw5uWj55Sfov93gIUMCn
jd1nlBOwIXh/NaNaZzGEZCI8NbJtnMBMyjTY3RgeaFh1CGgU/Lryfei9HK8M/DY6LA/YlizT3uDa
fzIHJ78tA237DvUZ5QajqImCY0eE7JhzS5A03OYXzdr7E7PJNR+aGRVYq2GfBr24IN9wdZalPtS0
ma8xgKH/UpgCwISBPiEnB1w/Crt+lPMcHHGlbRJYlNCXScl9J/3/JIPfF0aAOHJAWD/wyIHQKjJ+
CHyN93LijECidaEF5tWfDU6CzwzpwvxMP4itaLV1rH37zQqmoqbTUqg/E/Ec+ruQpJJ9kUr7mWT5
MyMOzrlbcQmR7T/4jSEeyAjiZmIss1Nr5UDrk+g5waXcMWxpyx1J+p4lEO0EISzI+U3p3vqOPULA
tk8/Sme19dhoi/ONgupsHqug9XaircvHMsimnUOz6Q7QUAT7mb9dbTrHGeBkE3K6YHI2746Qqt0P
QzK+5ENhPyxZxMfVSbMjzcjizFkQh8SzKYgDr1x9dQ63WEfsO48GmQRPFf1wH6Vo/vZt7P7hHNOf
83g2Ds1gZZcg6XsPvcNwD0C2rB9E/OQ/c7YIvCOSF3NX3eRU3EZ3eKwxkqjSB1TGxyIt7kul8z17
HuvWCqWnbTB6Dixeg/FqxqpOJTde/setwE6zJI2rwDBHrf5LU3BAdstjHSGWFx51eVzCCjlns1QV
kNjRurdq4hfhO8t6e/FpZZ3aj9xWsq1psnUvXBntx6liRowFD9gcAcuGOJ+nRMECRb2qlxmWEYb0
sZqsOKLS0TvGyeBpTgesVuO9s5UxocFY0VWpytbHrOfP4mUBXASWM/e4GbsApxnsYTRzgLWxY3uU
hEokcdxdaDIHATzyYHURsd1F8FxQI/wywSgZqvhAM5TVYM/6SXAtHwEkMPbd8KP4l8ilOOlilAbe
Do+7ymQfJBxpwj36pMgu0KqCPZ/A4mkuxe9A6y+MLFjIiQBjSKug3Yx827KR8vTsDSyqg58o/gsE
ZTI6I9jwPRrSv6yJEcR7qxgPnTCOtigL6nvVs8PdgiQ8lQYEHQYb4iYh8wIqDEvAwgSxPMM+OI3i
h0Jz6gXUOp1dNoNQR5sJFBXG5p7IHiCNqSLh7Q3edFvo66IFKREh4CL5EUpEMXX8AFJW5dXHuMY+
IDftBMur6LvEC9tWdl9DY5YFWw3lnO6iiRDslkYcXzrCEXp4B6ZE2MattXmVrGifgyw3ghfW2LxQ
WgocawU+JWQv2v5nUQZ+9tw4GjYT0aXdQLDgM+lg7m3yxHVuKpp7ltcIfe+zIF2iAwn3qkUDKod1
cxCXPp969JPJ7vr0hQvg5IRgMZGzK+WXu86Ysk+R2Pne4RbhfXEfH/XJGJox27tmxxQpPC0Sah5P
7Ys9p+q5bsFTQT+O5Bf8e1k+JQiY7ksnXHwlIA918jzwMqjDIAqa6hHYtuDax460bs4D5c9pP4jM
EKuIlly7lCnHZkwz5wVfk2qLY8Z+t4GEwgbhlntIvE8jCsvINAxJI4zZDEQ3S3GlJ+owZl0ZPmf8
SczDiJjBwC9OFQLGqXRljuJBKpJ4bz1A0UrZZPYbd6CSXXAH28hmmdrL7NlW8TKBbjEOfSpHM9pY
g6rRQ0hpsZO1/G1L1ukuLvCiv1RU7X1RiXh5JHeZtWEbdfH8xlGNAj86e1r9+G4nnjn0lfJQuH5E
tVEjIHWl6B6Mwswtlt7z0fuk11w3j05jieWAHUC6ZbNYaIPbOYG10mwQmzTkwxz0Z2RElMFS2+WN
V7MC1myNyS0mvn49UjXXLZOzF4HdgHXz2jlRVRR/XTdj1pwYm9jximD3Ncos/ZBiJBbXGFwtSRqC
Yacla0v3warB8d7YSqjuXP5yceQCNPLYzSd6w5EFZnSTJPzeN7kPtwpyjIb9OPK6mJETeFsGQVnw
bXVtZga0rBtrx1Mn/eR46DCpaDbl29zmWn0AuJMZf4LE48ESDIc2yjDeFeOz0ZkNMdM6lUkfT1eM
9lmw98t1awtcP/moy7aWuzHSVFgGfvDXMhXueCZzVnWQ5Bz/SASss9+p97Jp6jIdevA4G/9kLHS8
Y4Yo8ZNObnodRc8JVeChhsBb8jMMm/6xGK3qaK5lktpkjWpjNEjsCBreGu0HkvOOopYzRFnJOPqq
ObGOzx7pY55hrEs7peEy5VJ31XrdLTUdJq+L0vHfROG53lUikWpPAGfqvwtjCOLvjJXz8Wzao51f
i17q0+ChmLIk1BZrF31sySQbcXRuSByZd6LZ051CIjDAthvYx/bKBag9QzgJt58Hwks28beUx8Xk
pMS/FuHq9FrRgcsezNJmvzGe7ezsEBlvoNMkLi4Zd+WhQEBkw+FYmRlBX0vFOSkZJ77HQ8AygSha
+va6LFiJ7LP5ahDi7jGcRfphLBVKu1uxjvyonMggAOsA0fJY+5a3bFr8D63JDm+MidH4CAn+XTWN
2FVTZN79uqlOIvX6v7EdeBK+iS0swpX0wi7BAmU2TeHbQr2bh0qz6IrigV6c1ekBUYx5vnGIzeRg
OxQceLBTN+CJw7JL30Zktskz11+OF2uHk0I2UPqb8OpPTWyOPwxE6c8lR9FMqLwVegohh6OHtjHc
mzV2YUXNKeqUTaSr6BYS4aYy63MGlgPAah5rxDaGXsoJ2wWmNMggqvLOYi/flhb9+M76RNzts6nO
1phHkrLhoabUzw7taLq3lqv4cncsYnA5hCNZbejdCHr/7PIwbTQ06imZ2WIgR8Zo38bSBss/VYUI
FA54tWiwaPv9pTN67SJoxtJ/MKHyR4AlUvtPzWUG0iI8O+uQsKx1VmjaExlT23gDqgaLgLEO7cN7
XXnKyba1sKu5xnU2ENmznxPSV0hIGYPaRRYTKzCjeh23tio4eA7MYGIKvLqnvlWvuYKvINaA73uj
Wyf4N1AO1o/0TWt48mKg7GJgbhKFebDmzkTOrE1ZiLPPluu+jkhNblsNveqajtoe2FRwquTU+JwQ
jhqfPySx2L85bQoYrYlrLq9r0OYkXYgNJHYB/DBkJX84/nch22+EimLgmk+BjXV5aSyie/feWxOG
/VzbcElbrE2yfSwBPWir8OlcpzTAWctiaooNgam0nZr23RCQXi4qdRqsNRhorkmafdYEyT8WMiz/
AbnSKx+IW7qkQAPLV5SBLZR3pMhMSMpc2cirRyZmb+0dPE/56ARxgrOCXbFzFlirOw6p+Xydel6w
T2bdonoRNFIXWY71O/2OiaNSZXQfhWmrME/Lxvrk3FaeUk4nOM8i9oC+ENbu3hqq5QnGi+PtzBZH
8mDHERQuL/FPWdlGvxJUPxq6bi5gsqMzo83jVaZWCSmH34HLonHntMQ7e2ofGf4epFBBnKDjIobZ
xV+A4jlJAS9ADsTjuTome8L03bRzEwEYkAyVS3zMcTFgaSsmYWxRFL5UZZCsixe9XvyL59owuEZN
d6Xns0D5rRa6OHTQBzCJKmm++dUKbgaChbRoL2kZ5riU5TZQM7h8Gpfc4wqeKttsULJgra51tgln
5/dUy+CR/0x8PZK7eo2ZzsmjxNyyN7Z2+uTAwbsjRMzohnhsyemeDB9jlqL5ROYQ5ClZt1gJE8vC
md8dy/Xe7WSwnnOdY5uP6yLBzW+dtr+ZbJ1Utx4JJvopcfh4ctiS5yk8OoatjlwxURzRmlhpimVa
GOkuoEYZF7wm+PwejTF1eOUQSnmNp1JepexHI9swXmMUt9nkzgOdKgEMP/HcbzZdachPTqaW8Wya
2KSfJkTRA1Gn4l1TqBt/COVCPuN97iSfsud4ciDH3oz3KpsT5l8mSZbHm5t51zaMgbB6K106OrJ+
dgDVzjSrubvuPBZ0+GOrqVdcljIbyH+tzNYPbbRZyKW4ufOZiIYrTT37le0RFshNLg2nFHdV4mmL
+JPaVD/vSMgFfLX4I48uERxJmpyNCsGAaIaRRkNunW6qXFwmWyTegxi4IJ3BMJZi2YBTmclDqThd
ARIO3f83hI2YuLaDHj9HAQVYMyl/Pcvnl7UJQYb4WaND5osj9DGa7eAE+r7H4udrEpqzVvHFmbhP
b3Ny9uVjpjzYD0hZnH2LUXngDnsbG882czgftfQ6g4SXEJJOnW/TwZUdmVzol4EXsuPgTV8BeNIH
w+JPz96hHI/vuuoNp9qxfNV9wspmM1w1HEQcOhXdJe6VPCMQJNmWJMQqFnguHzg3c1saiRbMSX9j
+a6dnoTrWcGpylKZb22DN8YGDZY4YiK9MaTetVyRgJfPuLPM9qBn5SG9tDNjQHphyopu2rglvOde
K4B5cP5EUmW7nN3QhQJv1BnvpD2jky9bycMQbJVzr+1KTc8pfc862xbQieiJ5Sr2xd7qraZ9LpN5
xLqAhEqJQBBB5UOgBjAkznBCjx2uBLJsJpNn2CKGEFcJ/yXYEVUWECqyurO+FGh5b6dbTs3bDDbJ
TFzFSoMCBJWsxrMVrB5VndiiUbsaukjANVqOYta7bOQzifvF7nTBCjdfB+5fe0qB8S6etPjOaN3f
fD6lR4a5Zc+w31JPd9cw0YPVGAFC72mgABQuMpd6fYsg7znB1O7EDFeuaBWZWlLV4zcmUZL8+A17
wzda0gXFU5t1wL2NkBmRwsy6vH9OXI2Z7vR+VRxg/1jijkYOvX6UTnVIVGSgCaiopBrHhF0zUJY/
eibt0jCrs/pCgKAIB2XKYzwRO92VNfqTngTMKVklcmVOxvyYl/bGEDFn6ViMXRcSrHP2SOkjmSuc
QAUXJ9Plaz/5eX7NTX+sCbgv5m+QKOsXoQaib204gcU/DnzwS/GFEbulBWQTTz248E3qlVjLfeG+
0eR0d1QmNDixyriYFJ451KEN1sauKXyrgglXFJBAIpAL5HjsKvq7TN0YDlA6tAuOLF4gd/aVYZ9V
7JprTxF/W1NHe/MKo/H+ml3S3giEL0CXmvpAPIH1E2ykzCH3M+s9lLEJs7/W6DbQAt2En0dm6xDE
YMutpun6vVBE1FEt/fHOCS6r32C3kTrgLTtIuoM9p5pGzLwF1OB7/rZyyW7O9USuHOJ/vK1ZzyTD
3Bhz/sxw9OIfBs1R7dT1biSOfh1bzWuxNouQ3kHI/J2GeYIJWEGaytbkdNOcFxBl1MGlaWvuBEuc
PpMKb91nAFojfTB38LmMB4kBq4ZB62Ycz3AVk5Z1vopjzyvsOO5RO9tbQZh1YIhQeKnGa114O3Zc
a5osefJ7Rgg3eiBLmBOxzmt6cyYWFFMhTFJ2YSPH/j+3WH3wDHnm3Eofzg1XUmav7F691WkcHFJh
OWof21biE+QS7ms5dcFLr/P+1WqD5L8JqIL5JYAzrKh33/oldjiSMs/F8MShPQFJkkwEEnKhRl7k
CXifll+lC2qEU6OPk1dDz8YfRKL5HsSZGzE04cO3BdsH+esawZN7jris/6fMALGIZ4H3Cg6bNaQi
H/X8WABGvzVBz3880ASHxVV3KOPQbZRrs4Wq2H/SXlK3YWlRDN26VjFfjAx7kRVSa3idkjb5G5DA
svZk3JPyyW9MCiVRQCsrRDvmqWZOnCNi0sev4CkNcZ5dX0+cewrA3HCtRF2B+s4ZSMH5wKszdRDc
6Lo0DcOuitGg0kMqu5REcAumVZnZpHWSuFao2e242A0GNAA3Nrbx8njvhcQBo+mJUlDwSROkeMOS
Hoewxb0+ydKD8Q8Q6L7YWC9nrqReeY5xPr8Tsx3efXPwbzQajBkJw5/ZwraBhAaxNfZfrFqqsbks
Ck2oJkTFu+ohHXD+WAs2muEPIzcEVAjxLFhmYAYjKpeBSXgMzO2CQMZjHcK5TyDGrQ11mVjPrbcY
81hBie5GfEGGqpjzFb7XQhsmnzc9DFYwPA6qlw92WpcvHizD6NGYcvZp7WiYWE1uZB9Yu8pqOs59
URPUoQ31MgG1r9Jjqhvxnrhs1Z0w6WX32nF6oXRe2Im1C9iQkVylG+i5G3qQI4gZA1S/xbTgMWrd
9FsklnoTbgvgJhvMnyIrgjMxGPWvT83+f87ObLltJFvXr9LR1wdxgEwACezYfS5IiqQgybI1WLZv
EC7bhXme8fTnQ+0bE2KQ4d1dUd3RVdVJAJkr1/AP93HkmHdlGgTpQbg9Bkku5AjadUMW/cymZpFt
lXPQY7ij2R+Uz3DrQxP6oUttSEp8N1l6Le7BPDfVUfY8MYgtlI3cMIekVYxOVKGGLGz5zexb7RaS
fTN8hpPm6rTdKUgRca9hHf8qHC7/x8zM6PUylZgL96dlNmb8kA5dTIdJIO+FkQBXCkA7X47cLwZ3
/y7HPtjYuAiPHft+jvoHyg7Q1PDjKRHGOEbCECPTcsY4eCbTvLXtGEzsMJUuPudTHzzVEM26m24y
EqTE51DKR8AuWgcklZTfG7HMYI0phizjS2f40HM9fBJqnh6xD7bLj/gNpV/zPKClOriBjeJDVEYQ
0JZvh0AtSKUcJvOugf6iPZkCwYv8aAQYhyDtPtVu+UkzXWSQtdhCOG/TE3NEsdgCx8jPW6GLpIfy
rQJUqhqoEjYMTgcN9Y7SGtH24vd6Pkqn2DdYZZf1bxoTwVBurbaEHkY7KhqDI71m5KKFnJfJr4nJ
6b1eEX2AMNKQo400hZ8DROVK2OXFXO+Yq8MBp5UyqlcTSzQUwYGOxPem26g2Qi8Q0Zlyw5Xl1vcW
I6c32x+R8mjRiEjplBQBRX42YZMao+mAbMRoFnCcEYCnsrSsBLeQFjqm8ZZldYtsy9SHgf5AGdkC
3UthazJEl4WZwJGAOAJUzjFnjW48zFjmVvSGbsl3R15eU9jHzMhhagT1qGGI51i30lZJg3wIWQlq
sAif2M8L7bj8hVRudggGqzzIipL7l7KWTdJh0HGrXMFksi+j7McYSxFT3BvzrsfqXO3w8WY3Dl1F
ozXssF/7ax5gsB7TgvLjQ6SpsngUQuuqfQ00LNgafW6mt1oz6jb0azO3HpIgATCJGx/EEzx7jiP7
H1lMOdj6LxNIfnqAyUbYjCnt7+whQEU3StLqEdlqrnI/KceHgomB7m7qNqjslxTCpfkMeyFLgw3g
J+0GaBswwhIlKwB/7vDGJBAthsjVgcnTMQrAcpSaeEhJvV8NcpDs0xzn0bNNx5bajb7xD4w6SO0c
M6g/GU0dFzu8FZy7nHP9FbrjjGYy/N0bCjKaRcwyjTHZWJQeI0rqRWbfRUXAX0DlHm1BXBcchDob
rS4/MF6L0D4NZ1nZn21DTUekCUzYsjkmhTTz5KZTMQq/eVLdNrJMtMeGGggIhyGt8bEgnjIRZaSQ
zbuxUYEN6sWVLxFSgCCiIjdPvYjZ+dYFmNyVuyGLRf0AmjbKvuYh6Nlvpm33HSaGgN63tt+0wzaJ
dM3/GGoQhJism2QI8GELYX8pkPRQ2iZAf0y8QQJiSAaoy01uAR+VD2I0EbVh1mB9d3GI86Ek4XyM
yQ/RyD5oM82LjCqH5v2DZviJ/8st6FuhVUZQRlb3W8kXtY8cq7rFuSDTjepBNjghf+4tGuD7uBOl
AQlTV+qGcRTMuaAd5htYCHgPK+ZQyL205qzunQnlA+QpZvWQ47GiGANNtD7cm5R+DvMbhC1f6HeF
4NeYg5KEOFDyYUJJiqgCEoRKOi92gAzdEtBm+wk77ypAHEXzG3Lmkjliim2ffExnmW9L3wDSSMIY
5s5rQ5eKSr3M1PiT9jkwVirPCdQC7cYyoQ2JJdbY/5IuT7g1zIgehTt2zUuShrm5zegGfZmIxYxD
NTvMyMCm8aUhuf6Yzr3GyQqrN3R0zGNVGt18X1k9ZWmE3OveRnYheDUNfaSZMRuJ/ZMaw4S8xnhL
PKdh5bzNWEQEwV6IGRGPkeiP7IcyEnSxTD9+yYsi8B87OPp7LDMQTG+S+bkzUN9bPJr7oHs1x9QI
b9x+QjsVy7Iqbz9x7cQAnrMsL95EFXA8YcGEXwkxzpdmGhQNl3TGihYfcvOjoVmuDhmh6ns6aukM
YCIzzU8T9YF+22KN8a1wOid6A2CEgtlo1QkO0o4vn/rCF/CEqoSSKBzMLwKjeg8eMpxa8lUreGnR
63I+YU5KtcXJcb9P/dgfXGlAUh7L7K42Fsg9TdL0jQR2OtL+hUXpSLu9wawZqUSE/VuUwIANTA+Z
NdVvECWi8Tlx0mGqN0Uv+DuXDilNR1LbHy2z7AW5b+N6hUYNykldCbEuz2p1M1MxQ3gJqAW3c+vK
6JeP4OT9OOHU6BmxWzCrS1q7PIhuJgFFla88hFEXM5SpK/RdBEkrNFqmXvj4jra5zYfG+YA9NCk3
DBAmu0mROV8ZOZefOlP0KGxYWd/0N7x+Tb/PXTXUXw30fbTXAZK4tp1hfG1LgrR5ayijRv+rUFqP
H4Psw5+K/DS9rXv0IgR+GOqeZnZfHyUE5X6HyFwGNsptkvLRcZ0BNhyVlmb9Tf/JgtitobRQPqVg
posbQyn4iMhiopANvXhgvGppafBRaqi76dGI18ONNjeV8xTENZRSchh/y4gT4Q+ku5CtiuDMaTf8
PlU+lINegD92iMz4KaBOWPiU9Tt/tpwfMyMlrJo5Ba8BshvgLBJ0l+FTaBhnkhWKdNvM2eDuqImE
/MvNIfBu0U5mSozujz6RDIPNZ9aEggHiQjABaRcwInuWrYZNRcUUFN1HmzHlILIbC5mujpmSog5A
jAvMiQgXjVqlt1BR6OwG+0FC0u4RMJVbyTTuBYy8nuxjspNlQq5PzvccwVlkrUJR5XuG0j4EVqxg
vXEo8tesrWsGHnE3BSArF9lOqlsQffuQBBWGb4eoCpJ6QfqtI4KNj07iiuTOiLuobfb6VCrtrUR2
S30tOxddxjbg3vFQ3QKdVxn8d5p4tE9fUDhISYxJnh/F2OnJvDElMK5fum7HvDcCi4sgMbps8xE4
f+sgxMIn/lIigD2/wRawA5R04izsngtcA5+Z3Y4BFgpO8DcC213yqaocE3lvkAqHVOMdkhUr8E6Y
eVruN/yeDDwIZDR9n1r8jcM0YMoKLVRunCkAg630gBKCAcWimxQE8UPZBcWv1HdcGgCGxZ+hG9h7
2+npNS3j78kD3m3Vb3U0+r8Y4TnF94GLAtNIcN2kR5pf1y850gwox9MDfPKtitZAgkAQ94dw5u+J
FpaQ4kjsIPbhSY5nTUnQsTpgqQ/2qA/HdNbLuzoc/PYFsM8onxaRgPrQihbJgl3ZVRNuIp1PHDFD
GPPP2BVl4TMjJsGaegLnVGq41Rwwq7B/4UxEIRo7bchoKe72leuox8rsk1uhkuqmMmL9LwWtDy49
yHzgaPjaVPf2LPCpoi0GQGvmSO7hKeg6IKpoPhhFThHUcTacUWq0d0yflgoNJwQ1dGv+VGvArHZm
Zg1f8iAb3UOCceWEdpPv4pkgY7oRWyTZc6wICR7IM6Di74tx/pIzBAMoauRzPEGD4G7fMpOyF/FL
MoxNLyynfGFA58y3AQTQhKJncpBcIy5Wx9Dqa0ZHU/nAODKvoeRYufzRhXb56midYSLcMw3WDPBG
4x9s86n/aOd1dw+IRx1xzNHg7iQCwEU+IEUwucpdWv45Eq9u3s9vsi0jRKz0cXjT4UNbdJigh+p9
xhaOeK/mkWQpwJQwd58ZMPGOM82JNQKZa0HvxJfLgpObxUbxHLhlhuEeIQ6oZFeQX/too3ggUOku
BihkpzekWzM4DNcs5TYBhZsfio4paAAG2UQfHXzhMbNHK+Hc97X1FXRlEbd0G+KKvsA8A5yURxO6
ASvEkx46n0DARg9zk6UFwgZOr33sZ2fA0Kxybf1xrIxW94hlkAipwupvNd43HxNdK/3Pquw0a5Gc
EPVt6AuxryBieFjsTh9Mc2Imq0X2w0Rp1XzpbWawWzpx4iddliJ6xY1hfq00RdZGLai2hcNr/YQ7
YvTaMMXZgoMtrZ/MHubSwzvTvcs6fHW2aJ66zKFijIigEuNscIfkfvKRewFqEiWB1G4iVblMr+MM
XuO+ydQMhWWIOKKjVyGZhwiwSecX5zs8UXGSNmzMHZBCdYd4a6RkDwKgSw+D8pi0uq3iXcD5JNXN
rE49xwOV5a7p5oHqXk7ax9KZNHjG2dLQvp+BkweHIYapg42Sa/XfDGQXk5epGZMACTq9oS1hDS40
GYhWdJMDtKbGvdbjtalvJXYGmbbpzJI5TOXgBYKYfSn8qX+CDBDM1d9Kr7se2mJfTtAooUW1I33L
AtxaPu36Ksxb/Rm93Bj/b19jtN+8RBKpvM+tU/TjA0AdrQx+uiTbsb9nfsYBA/M9Apc/OB14YxzW
Mii9H6j1Zmw4TKW7QYqQBUIQR/xEoD5YE9XnB3r6zrzrClF8i2qj6A+xqVUMkIxKmt0h5iLroOuN
EITyrcqAcMoj46Iw/Br2JhHrOOEdOpV7IwcfZ7V///tf//f//feP8b+CX8XHIp2wMvoX8lcfAYG0
zX/+bRj//hdhffmfb3/+59+UIahUWgpFF7I216LDxV//8f0pwuONv/v/yCTIWthX5XffbqtqR+Uz
HFI9Nd5sQT0B2w+eNsR5TLkb3Z2oXmqHyf2YMNeKgCdd/jXq9McIRZMbrwgXTqftLhPU0x/D9G6y
B+79r4kB3GNnmKX7xYDT0t6IPpuyA0Yq0IGrJCSl+MOVIeVbltCVtCWq/dI8XVmYzIC0UBveyBWT
Q51N2LLYgOOUsoN7yJE/DB+Bq8trGu7p40oE56RjmPTM0YBTmLufLgpsilaSAu+NAcjQPDiysxGO
bE0r2zCPZfS0GTg2hOaysYyPloB3ihC+5abczlLRFiqZpu5wfS30o02bNqaJVXckBRhsLvhEDbvr
ZIzL/nkwOt/xgozC5v7yQ6w+mdRdiaSwY7mmMEFauc7pMwhe0GwFvf40KaMHnlSO31DP628aoSPV
JUlqvkxCBLeXV13+X3/btdIQuoHBCl1MNoplmMuu/m3XFnOThJZvF89IPWJiUeZOdt8nMAuhEc/t
lnawYr6M4+xt6ODOcWWbWmdWl6Yy2a2C/9DF6eodWNm6afTi2S+G9inJpPUcNAtMF33EK0stO379
oNKxhASYZ7umuWyh3x60EVJjIGAWz01LZZkD/NhCJqr3XeKO+1rpzuvlF7v+nIYw2ZDgDR2LfSn0
1ee0EOypRugPT7hOwlsI3WXMQh8DYbkoP9LwZ25kkx5fXvX9C2VViwa+aQiScEs/fUp6HDwow7en
IiFF38ya/VfY0MFmaqbNP/54LbYpnTHHMtA9XccY9mal02Lznxidy1cSRXRLoKNFSzcKNt3lxc68
TlOahnKEYTJoVaudYkICt2ldL8ZAC50f9brv08LGQQpIwF+jWMdWMo2M6ebyusb7fWOysGPzFYmj
rlx+2G/7xtIAjwo39Z9AX3mlJut0X0u0eAN6LVhsN0jUR8Ncf89s481cPHq2SdPiM+CjWFETbW2I
DwP1nIv+y0ckS15ctzevHOIzv9Gm4KQLbdN01PXVb6zCMhgaxCueJhNnkk2Y2bTl4Eubd3mD72OU
FtXb5deyDrjsbiWIU+wzXgkh5PSthFTLsxNq5pPgbAMMhD/Q0hQAH22j4CxRkTqatsb0HvpJu48w
yN1e/gFnNjrx0uB30N0ybLna6ElvQBPpAvVkd6O4Tc2GTlKZ+oBx++7KUuubnRhpLpAg4iyANuQy
5OnDBvHod05W2k8I2rm7El7tHvg9NSHj/EMel3clmd8G/qvcGYaPykZRAA6o5+x4+Znfx2rLNVyL
H6Pz5Lq1uuVazFzA8Y/Wkza4Ar3b0TFuyzT9ApueTL9AirVP9WkHRza6svL7z8215LCo43Cl8xpO
34A7D7Vrlab5BOSDCahmjWo30n/aO3Ni3TOUekzBGu39zl7AIU55d/nB339si+uJq9EwSClAW5wu
zw3lwBlojCcRk8ka8VCMiD6F805GTf/X5bXenyVbKR2jOlNw7Bm1na6F4TS+G43jP+nAGfd64y4F
XWgdgEi321wf48Pl9Yx3X1WBrZSKIAMjWUdK6nTBDMRF7+gZU75AM8o7zA1jeeyZeNIajnyr3tvt
oN9m2NwgIjUF2Nyp2Za3E6Z288cGycm/CsD2cpObjby35mT4Elnc4kga1RDPyzKMP7ih5T5e/tmr
12TbgNo5EMrW+bM03NVe7JupQzXWyO/EnM9HRMPqY6Flxo6JXPoUhPq1Q/h+PakLm++Cdq9L23a1
ng7uCE/0pGJE6WJTmw+w11ES9RH7Z2qBxLizv/yA/4Sw3xIGnhDQku4oJL0cQoC7Cqo9oIkCFFN1
xzC5fXVNLTuYpsi3dqiPt5Gc5RdtMBPM4EYwIWXWJoeZ8fVOp4i5sYQYr9zs6yj0P79HkTawKxE3
dFdn0EgRVekEmkqAZvIsxNizlj+HuPTDv/2SOdxtHY6L0I+exocc1AxKw8ijPpu4FDmexPL09coL
WhU8//wgcEiOlMRERiurU8m8zgAz2fJJgiztt6hCg1QwMWtih1qx/oiHJEhiurMoGmHXOMm91Wn6
32kponDXZybjxsu/6MweMZTrupajC2fZLqcnydW1gcx/bEEE2OnejY3pGYGp6UDzQf7SDbpGl9db
ndzlBXApGK5tA3cWuljtyaTDA6ej13FXIRuNdjBSTsODSGwm3JUEmH90qtoeP9S0t1+w2OzrK1tU
LKFhtUVJZrn6ef8GidgqeW+6FNuYJmzuwjGdblt86lAH1cfPblR/IOM30dIKHxfz2p/ZMrChBpZc
ThU9cxv31CN+SSiMM9wZNwogFMrAhvN30KOyFNhDvPFDO3qepFLHSKbAQTLajOBmv19+ieuP5lA3
88FQhDS5Y+ivnn60xkTQkNI9vS356Vje2BYKNip65A5UWwPPgqfL663uEttxbNO14Efrgom4a6yO
dSjqUCEIrt06jtvrMD3pQI8MG6sAwtsmzSZu8Cv7cvm//P0zOQ4lKfe25DkN3bBXJ9eGoEDD32k9
s9XLo6Ltje/HhGhRazZb26rGGwQXiyubY3Vl85yOsigGDFtYi5zjanNimTdlYD4xJXCUw/gwg6Jm
PdopM5NjpZf1tEf1S9Nux8YoW6b2gBu2ccf458rDy/c/xNXRHRFcqJZD6rD6wLkOvqeG+OVh76MP
9wzbwvYpA1OecX3bXfPF7Awbbm9H128nA5R6MsTW2nF6UX1kNfctU1f9M+1diy4JUsJ69HWQi2UO
iF5kNz/EIP2SpwpZDn+nM1xzfzQm6ps3Brh9Ak/Y1fpTiXJrSBlbgZdD1QIle7DRbUiaVk4RbtHR
UBr6bYM+EO4+mTkyOJ3iQlsK0UiPvKHLuh4TxwiI/RaylBa8yAF15tcYgH36kfwaTcJxGMdObDCR
QJv78p59d0Yo0F1LSvRqqOmEvbzi32oQAWYPTwRwSnaTMyFN/MHeMGJEEkfM5U8aK86Vj7ZsjtMd
y4KcEIM/HL7cEnh+WzBp4G/jR5Z5+jC2nxDMLZ8xRg2urPLuSuOIsQy1teBQcNOunqtEwiUGdJ55
ADbwcqZzeFubErcWs5dYPpfiVssQWsQEPIT7hGdJWmbNVoVTciXBXEdyfgh1pQVGxqAF45qroDAm
EtFLLAK8wDWHV7NKo32ON7WX48bXozK/6EBGRelR8lZXXsKZ4yFoTdm0CxTFxfpVG6jzFWVk4BsC
vXBr53n0mKFldDMsu3CE2HEL5kdhFokJcUpL5uPlrXXmS1PUSPYVab0p/7lifvvSYdaIecpAUwa5
AewVTGj2U4uy6M93sADYpnNNguPV7VWu0A9Fp3Aj50vP0BORNx3tB+n4k7UP4iF4A86PA8DlJztz
aPiiCq1EcibEY1abK27CsQyzMPQaE1scs2/uYBACq+9Al1kCT4zLy53bzGgwGzoocP5gO5+emVpP
ppaRWOgNdso1OiY18c0neIxjskfqAauUtERnY4rL+8BnRDA5rfGo19WPyz/kXVbAZqZFTt9J2Usb
eJ2W9OYIgqAOMg8ZVYG/+qhGx4OsMyZfTAxL502Fb5X8NjYg97ZUUCLa2QUd483sWFrwM1GjXj76
nUByFbmWera1DeMNS+5qww2E3BTkkrEXR/NQfpiBJfWPlaGg+7s6QkfNNvM7Vx6L3KxB4QCrRaDz
8gO+u8G5TCWtdlJPUmFprkp/lCIxkRZ0YxwQ678WxdhD2/dIvAIewgDw8mLr/g/3KG+TPyxwxHRW
1oUHyIbcibgkUM5LZb4P0Rb6Ac8TqezEmewjQU1RkmLCOe8F2IFqcefqX0osedJ7/tH8WQCI8bfK
aaIHXLONco+Rr/gRk8MaV7bgmR1PTUbfXXHCbNqAqx04FTrE3iby0MOcJWBt/GrNQDWv1iyc4qFl
svH35bdzJm7avBVeCyWgFOs9P9qxoN+uJd4wuf0ObyELWKyKvJgwti+laO4bGeB1WAbx6+WV320C
TMElWqqEbS4oJi+nz9qkBs5MVcQ+tLGahcojggz0ZxfdZUC9Hy4vdiZIkuBbFF/Q/CTt1dPFpAUj
wCgrrPSkM962kCy3xpT8Ly4h4hTjI2UKm8Jqlc0PuDz0Eaxnr5kTWpqgnAGQ6oaGkSfCSqgpdLgO
TYDh/DS7ufyA574jqZlu68TLpWN9+oAz4By3NYvYw1EopYcnikOL7vAudFg+a2CuwpEyt4GYh8Pl
ld/nxswdljjNhuV+MFaHGSC7HDo3SbzWMQv1GGr0gG5wRgmfRSCY7I7YNeJvUYz+n2/dJZda7nuq
fMg7p49cl6acas2PvRKPl5tkKLXNBKT9fhxj+9eIDx12GEEBsYWGa3nlzn+3eZduOR16nWkhXTW5
fI7fLl3w40HkdLPwbJh024K/69MsfPQAYz27Ul69e79UOIwkDWaBPCRH9HQpC2BHTpNIeHg6C2h4
GDspcOebwG7Gmwn9Pea+evangYiXuqzKLQTIn7z1dNE6BbM/6VJ5KQIed5RZSFlhDLTJ5zY6tAxA
rrzP93cvVwKFju3QRNNtrobTBYXKMNBJMosrD/4A9EgcxOP478rGiwALk2mTRxlPX+YouIfQPaA7
in0xIlzzh7t5uZoMRe+BSQHbarWpTDtOTD/wTa9pK/fQtMA70abId2at5Aa4rv6SQ1K78vTvDu+y
KPfUcn5Y0l297chHF3PUfemlTWyHIHi7GcTMQL6+cUndPVQOkaRWVqaONfjVP83sWJ15JZmGIP0h
Fp++elM3aqJ7bCG7xDT+rVY4CCABUhQfAGYlCGUEDYSDP3/NDIFsYiSTPPpzp2vOGj6OWdCTzGEd
Biulim98rXAfHRxPDsGi9wYqNouv7Oozp9ZdMknGXaYw+LqrVQ2mHEPQmt6kZ1JHkqppUHcKfDqy
RgiY9vIzLlvlpARb3iuakBwhLnOun9PVslR1sablpmeWRIY2VPmWyb2xj8Lpu0TR0Lu83LmHow4g
XSTx4EJf7dwOOluEApRENWLKtq2IMMvTAbXkSBRcKTnO7deltyoF6TKZ8ioxr4xqmE2mLF7aYRWh
y849akh273OVy9sW3PtrGxnGjvYl6oiXn9I4+5gO0Ymai4JzPcio0T9ARDZ0PYn6euYAcZ7LYos8
zlhvKrgl/o0bgUW7wW9Dx2AXA18Tq4jAnVz6X620Eer3oe1v+GdjhDLR2pv0/ZwjPPEKxMIXVzAB
5zaBQkyB6EaPlTB+ugn81veDOoIRPDsgEXsQoMhlqOyYx5Q0U5hoV97Pu0SHTbfAJ9hwlE2uWtUw
M0j8spoCFMaztv2JqWN9gJWafbj8Fc59BMfWDccGq8hOWG1ts3XGStdr02uLqn3GZSm7a1sknqJm
Nq/ExvdL0b0wJE1KUngSnNUDYU9gaUhTKBLUXt/6YStuuspE8Dnq5ZVAuGzb0wO7NEp0qMeOYb8H
viSB1dRQAhX4fQfMVYAWshJR+xmUeL/3ycBvgNP7u0mWkGR0lFkuv9T3Fz3LKwbkYI+AJv+z83/L
KSSKSwhP5K43hc58n5bmQ1KidkuLzceOHuyhCJERuLzm+5PMmsCLFHuUzNhZpY0oMmIKOC2iFbTq
nvR5RMtMDRKTRpV/sAq8lpuhh4VdaD8uL/x+ny65EztnmUguYKPTc9E4Q1lVQII8O85s86E0G1TS
0Uyuks+XFzq3f5ZqfimqaCOs8RS9ZvXVJIkXISIRHv7d5X1kh6+1zqu9vNK57cNrNJeuLR9wXWcm
YatHkwgcrwxrDRib3WJJGdXxnTEM6MYledV/SlKVfR06Pf5lcTd+uvwDzr3TJYmgQWMLioDVDUDt
WmpaNtke8lHzo49GIG5G1Pt/HmOo10gPHU4K05o14qiPlakphBM8K4zjHnnTtnIOCe3FP44yrMP9
CSaPpjNDktM9Qvt2duZS4W4J1vSbMuf8Dj5RTQ2n/7z85s4cA5Jdxxag/5Z/LZvot6OnzNAERO1a
3lhO2o2vG9meHve47fsKh20AaOTYWC9bjEqvfLNzK5P6EXJsJfl4y1//bWXmPAtGnJgDbzz7im5S
vHPzFqoH9ym6tbHKDmj7dTuAZdeGT2dOBr1Jxl8MJEFgrE9GEfWQSsNOeaGbw8XSmG5NbZrsusGJ
Dpff7/tbkHTLhelJsNFpqKzuizDW+n/Ilx4EYsZY/hQNx8ykqUKfGMEVDbvAywueiaU8lsOAiHuX
f69fq4YyVVnGhBcjQFC5t247y0XgJJLYKA5FvVNof1xe8twzKoKMwVZlF1ny9EtSNwwV4mzSc3uE
tgNQtHemgMCgq8JEaCZxr4Sbc58PnANtSpsaFAzN6XrIYs/6JCvpSVMAMeAXoUQ240oyOH8eq5nK
UuxKOlLv2xpRO41VqffSmwvLfTP6sN851lhcOe3nTgJ6HxZNIUKKWs/YRGOgBIgEi1dWSChXbqZ9
xhAg3wV9AcLdakSzRY7xW6T8P8RtEljoQ0jlOID9TOB+qxwNDfsElz4SdQPwb76BC2t/bgr3TRgA
rc0RckS9lGV/vF0E6SCamUuRIO0lmP9+8ItWhWWf0AOlYXVogyTYmW7hv3Qok+wqCJrRlczwzP4U
SCLSuXf5kICPThdEogAW90CR2beNicl11N+KXPi3uBMxarea18vP9w59sbxV1F4pKFEDBvK3Og96
XE9W5HbSQ9mn3VpBjM4NeMNdNAxwE0Zyg00fSVQ3elNRKvT1Q7EwfQZmv+g7hM1w5YWfuZ4FDQaG
RFxeHM/VVx5xW5wKe5AevrYNU3MHg/cNmBR4qjbmkMd6cMt9A5nhWAHHenLsON1ffiVnTiw154JE
QTwHVN3yhX775KY/O37U1QI/nME/REzTvbGqm5uwKoIrD3sm/kkD9CojRwfgi1hdnWgISlRKO+HF
maPfwTRBFrXr7M9FPEe/JhVPD63s9StR/swbBjkOAICKYIm6q6Dbupbq1WiZXq6j5ousuNvNmEMg
5LJJK2xlNz26gh+CFu2bLQLt6k6ZQ9hdefLl3KySeO5TcDwW8zDO8uozoz8Zo9xHATRhufg1agb/
09yHYv7z0wRuxqLduozpUZo5/ZZFOiDDVxjSM3zF3KVD1LQoGwE9H1qezJn0/vnecYm+IFX4moSq
0/WwKR5wkGX6VWtG9nPUTNvDRF77UMA/uHJ3ntmmy6BfLNU9qeQaGYqEX6DVZmp6Op3bLYqvI+6V
LSLKgQgRML/8XGeiEskHEJylBAFBv3zO386Em8RzL0tuzQy0+ovbU9VtIAFitSQxcsDr1XX8K0ue
eT42JzUWh5A7bb1NocXEXGeO8CBw6fd1YZU0+xok/Gw0Ti8/3ZkTQSvTojv9P6OH1S5pIpzd/NjH
68lYMDoW8hvDJsAafAd9Dp637Mevmhzs/YCwASXmZD1d/gFn4gBEOYdhG6cBCOYqCE9RqvLIL+FX
hsOswZGXC/QN5Ru0N8RoIFIEcifZws5yqisn5ExLl2gLzwnkNUURFe3pp4XIXDVVEaakQZaa4Ar6
qM3pNhZMMwbaOHhpDiJ9UZh8GIQRb3sHP29nDp1fZqvsm8vv4UxUYJRKiQvUmY39D/3kt22WjJpO
Va0nd7OWGL/YGdm2TGPrz5P531dZd1J75Ig6JPKTO0uP/Z1wRxPvD6ShWycrPivLfZqjsva6KL8G
5j73mblYFCeJCRdckNNXbeYAOV2Y63cDvDDzbqrRcnhxA8t4ZmiZfmtHHS1AZaRqvJK0nTlLy/CH
dgmFPIJbq3smbjVho04Z36EDUR+dvBGHODYwrgiia/f3P4OkVWR3nH8yXUfBEVonMO3AX5PYXdyp
OjVxVAHVinVPlGWYXHRl15a3WPh1/j7AKxJz3zEH632sKljHM/7R0IquXOfvQxe4SaY/S89eECZX
1zlJTzL7U5bdxeT9FT6h9RRtdXK+T1NpDY9dm1+j+rx/2wt0m2AJW2PBs6/CCdSowNK1GF/acMwO
eapHN5WVNTslzGu5yvsdJS2X9sxCxgJH7a4+LD6tLVZDcNtiu2q+h0aUI+fJEUXWJ28hnoci2+mT
i3Ti5YN65hEXICE3OHge6DOroNHbZRdjJut7I6p0NTdpnT10UZgX2zJJGNlfXu19zUGnhnEwe9eA
XbteTUJcxXsEdC3qts6HFD20G7/sMIzB6RsJ3anr2q0oF7A67W7/x+XF3+8fxnkLI4HnVXQXVrG5
gN6hBkwoPSvK6PCl3bSprbKHaG+7mzSIqispxPsYuFQ3TPppMXIbvKM3ygwNO5x5vNavaKJaqTgM
oFhuLj/V+w/I1WrTGF7yQBhMq1MxKIGOL0bm3kRS/bFonPmDBpHcS9vcvVbSnFuLa02nbUOrm8z+
NOypSKUleKfJQ2hoAXZkaFEjAQ5ZObnWnD2zFIXTApnnMIH1WuVfMXb27YCouDd1KvqO4Vb6MY+1
dKfNc3xlU55fCkk9JoHgTtdxDluOUkfxqoeHUYwfkRXJj6Iw8xu0xa/hn89sQXgSC+SEJHYZep6+
QKfpMexzs8Hrkfw6ODUS2lk0gPkoUAmch7a78mj/UCFOY7jF2HwB5CiG9kg/ni4InVgPB9vvPUwF
Mxw3HSu6ncLRfy7Myvqq175xCMKpjzd1RuvEDrjHdmUmhqNIcZwhlJf40eK8e3nPvg92FgGHygUw
Ej24dScsqzGIEzG2VwgeIK0hpuBGdX7ihQjKoMYxHhAI/UPGF00HCISgl2kUL+F8ndB3mTnkKeqc
nkTF94sGovnzWIXIZyIJsTcaHOsuP+OZXbWkBgAI4HrZhJ3Vm3dH9HWyqPMaxKK9HFHkW3r881Gp
xjj8L5aCEANwgVqbKd3pUpHRjX2YGq2HWFdKuR34t1ILzH1IYXZlvHbuqQgz5tJGWXqLq/2EDXeH
+lXcemMfNR8dzXAPJLzGC40O58oLPLNJFI1oGifURMpaDz0jlDZKvVKtp1cjsvNa7R4Hha2qCuPh
oa4mBKvm4s9LahpufC1yaFAuVJynrzJwm9pRmV57xTADN9mheeIDRUvxbszwqA5RXMYFbQwPjO4R
xCpcmfo/UWcpmysj3zORgtyLe9kAlEhnYpUPdF2K13FdgAFH5Xf61OJ5EN7mdYUiHUWOhhBqZ/rp
9o83kiMJTAuoiXXX17NqJhoNs9l4SmbjYcJ7ax+hBHM0NdSTLi917vmWV0wZ6pJduqtrC2uuMcE8
iux8Ud3xdfdnPkf+Dbi7CR0Drd9fXu594mEx9eJ2ZCjFBH2NphVdT9kYWrXncvKR5IfmPmGacSzz
4hMmQ9GxWfy60PhprpzNs89JGkABTBPhHfACxcJ80nDo9cbGil6Q90i/DLYV7JBgWLQVy/rm8oOe
qQLpUC+nhswXSMD6iolJM8rq/3N2Xr1xI12Y/kUEmMNtZ3ZLsiynsW8IezxmTsXMX79P6Vtg3Wyh
Ce1cjAcYwNUkq06d8Ia26s8WLCwAaEmKW3mGpdh2Glq0ZhqBTUk4xS76kvk8UjDl4a9UKOmPUUsb
//6vuQ0XnCWoRbLfClJtGS6iCVVzNGlm+m71EO5wYpufvD6tp6PaaOXanrr9yPLkouIg6bVyb10f
3j4SyWRmtXrW6hI/syRFDH6HXZ3xZUJI/LNno7uN9VSS7kSXViuIx9twxVjgdZpNXOS+XRxYoEba
hL6SemZGUm+dJql+aIOI/ysLBWkZT/oFW23i/nz3CwaKTkJNawU+1RJnmSDYaloD1ryhhrKcmbTu
hyLXm50bNvnKTn7jW9LgBLhEq4oMcAkhchurjkyL5tRQpsaPwhknH+UUFAhVFPjuP5V8V9dZC3x1
ydEy6Z+rfMzrDxlyR0ph/ekcgpg+MFa10G8urFMG+u+E8S3AgEYBA5NUI1ITVbFyht54Ugf4O5+T
u4BqYXEJuGjy5pJZeiZlKo8NpchmwJxkg7TcWoL2xlKgh5iGAJCChrccKjWqYpB7pvW5Agy/17wp
+5TjkYQNqohXQuAbG5SmEHNBmlOUDMt5maD9gz30yFMhjwq8f1SaM5j3HAt7pKK/5RUH+SI4LuW7
rzLmrUgraNSXkNtd+Q7+6gWBj42nKMIB0sAjBPhS6EwOybUzz7sWwbx/K08M2TvJtmCdwcvYhklK
L4lUizVbjAlVbLGLc+4NVX6ca9XLD3WUIu2Y2x1OKCVd35Vg99YLBp8lh65S32GJ4aQvWPWQuvPz
nOKZGtTWzxjN6I3bwQfU7ep3oXhrEIjb24XHRE0C+IO8SZeTNG2UFkRekJ9FbTSP9txUh3bUc0hY
dX4clGZNQ2C5HnBj2dWTrCqaeu4yK9E6NHXt0TX9ScvKEIl6AytLTG6jsHtKWjXrio0cUakrO2gZ
D+SyjBbk2FwKBi1rXLUsiwi+tOFjdtX0p2pCrXabG8JGEbtDO7YINYhwueXuIgb4+8Edh/39iHRz
rbL5EXukAQXWhJCwRAWLGiveOQ91HwOhlmZuPRbDZ2GBXzp4c1yrzyO2nfYhULwgOFRoh+CflVVp
+DhU9Nj3EQr18UouftOg4zfRsDEkfBYuFHTJ64MVhXYIiLWa/KyqrU0ZhuIyMlndWtBmgFJEuN3A
cN26+ErRw0vDY4XP2ntLWvkjuGplCgdTCYzK9Y/QuOGVGDaJPwDT2TsuC+IoPp4dp/1XxdF4JUVd
3vFyORrrlB6ST0+aer1cZE6YHOV670f2MIrnNPcy2EnRhB34oWGbJM4GBdsU92as3+KJkSfWCCvb
UT7S39cTvwHYGK0JDrkK8m9xPSFbH+OkYfY+Pnn6H3uesq+ZiLIn0UT9yuMue0gsRQOSnQfKgQbn
kpM6Y/enNoPVoZRXODhO1M3epgBbuRpujzWtFuaHMo8ggC1zRi+3CibxQ+/3fTU9igxaL3oVWNNk
o7pxkbjb3D9Nb3xEqb3CJStLcfqe1x/RS+BnFtrc+QZfb/jcpyX5eJcb05hjeZjb2RmKmx5gk4h7
8SbMWlNdmRwsYzUjebIlUhmIzYDh1MU2sqvUQXo8bHw2WYJRQWIWU3aAXgeZJK0d5K8KJe7wocwN
jLzXlJVuCGdyeR6dK4r2DImOfEF/XYld4fUOzuyzjxtXqHunXlDYpxsXE6jsgKa2cC8usz/1S2Gi
l0c73W0rb9iKWe3d7x12K9rTMLuuccxsPVa+K6jsVQejRwN9r6jIFxwbCGah2IYj7YJ/o0Ak2bPW
JQ4GHaUkQv1wPeyYXxr8yxHTjCOkON/7hUGVcE1ozGc4JssUyoy9GLxvyOwrrj8XUYcfdIuzTaNk
sCn6vrh0jt4eDC1WVrLU2wNjgMeVcDwihKzir99sauBcPdpT4KsqSNKE2msb2VP+9d2PxypMhk2K
OnbP4vsJrINL3ewCH+M6PdmETScFo8x+oGvYWZV7dG3A4XtnTHUTLGkefnrv+gBK4G+QZoCbxQPl
+ikjpyxGKFaePzsB3FAildh0PTOnOUqDn3gEhrs0zDoPwS67XeOn30YLZG0oZ2jdQSUknbxeHFm+
Cnmb2fPHXsMkSLXyh6R28+deQ/Wxdln1/sO+sR6NGET5JO8H9oL8/38dFg+l2z5KRsdv0hpj49Iw
ehxPBeSyplIoAJqwXske37hZEc0h4aAMkZiG5aVm2wEJeF04fji3kgqC5flcUn6oEzNypw4MJCzr
qGSQAZgmjkmepxi26qBF+WPaeFmxcpzeegVgy2lQczqlttL1KxAZegAM6XkF+FCclXD8jGR4vQ96
NX3MKyVeyXbeWI4JiQ1xDGCrpBxcLzcUidNiAWX54Zggi9NCDCnDyd5roTZuJpXpwv0vfJvfAXSj
aUH5rsvu4uI+GE3eJdY04bkr8TPYzJWOJyk0eO2nXQbFQ91bNkZfk9l/QQYeayIPz5LidP833N4I
3AasD2ERlYubwJHbDJIDowGfNWrlqWuwbE/jKMOpgSZJESJzmBHu3jnOpYfKOBf1R/6U5aaMZn9t
7ZwhF02CITwjqeftcmamR690igPE/jV1i9ukhaVkeSLrE2Zgi29qqPSdMY4JzziKK/oBJcqw3Fsq
PM19nzXee8GuPBl9S1nAozgi5zjXT6ZVaYWhkY5Bs6M0PoaXyqbI7fQ73sZrjYm3TiugINpL9LvY
sdbidFSBgYmo1uHbZlnzwUhx8Sxs/MoqDQ1xMQzmNhmRR0VTDlNzmEjY8HrR4f72eeP1cuNQVlMg
SBjs4nmDTAnVqvc8v+268jAM1kd3mpOHAATK+2MBGQPJC4Gft7ts+cSZZ80WMjZ+z/s4unmhVhth
YJCwLfpMbLMwj98pOknUQbeHS5XuL0U81eb1x4xnE4H+QUE7bdT0RxAPFsx8rT7BKGtXdCXe+Jiy
gUebiRm4PIyLfaqHQ66FmCn4c9XQJ6jrRv0vqGrtH7tP8Uep4U2fzakdMXqeOvVxNpXkG3aA5kpI
ug2BrxQyNjHQLMobGbL+OplVObcGtOXaHyvFpVHbopsl0vTRLYXwNSr84/3986ryel1UQFkjZaGQ
YlRMlX29YNnidIiPSeV72NcgWWJnuVKeESZ37M8znhQ8sBHkqJRLbZpj65m18jLiilI/WIOa1n+C
Wpmssx1Piv0y4JCKgY1ocuOnk3R2iD3PYETx1gy6OPdHfaq6g6cNBSrNscDMaJPoOmaeuA/i7rsZ
Geeq8WYKQ8/4FnkODj5HTdRNdLDMtAevD5dC/65iG/cvGlv4LLpohTv7bEjC9NktyrzbxIEolP39
V3QboZExZldwVUC4IL28fkOFUeq8CH5/3FTB0RvnFyam44nBSH5oJvC86hiMK7nH7bEmVZcafvQ8
5RRqsaaimLhd2ylarrg57mKBh7NaWDYeVzQh3/t4wKVIqyBeUOkx/F48XjLlRaTkmT/Wk/7VxMIi
3LWp24zbwNG78Vj1IxjlWRBPV1a+LceY6UPYYVLJ2Qa/er1y7oW5EDhn+DYKQCOc9VAFfaKEuLjQ
DEkPrhljHln3GLjOxLiVyHn7WakAoSrQ2KFxRhf0enVYX7Xg2hp9q88N5LnhEtJJGPc9nZ3HInPn
j4UkYt9/2W98V4+RBJM1mq8wRhdXRgdUmpk7ZtSOPkb1qS+gDZ5UvYxQyG7efxciseYYqG/KqTfz
rusnjEMsICat6X21Vq293WAaToLjbebEWOtT3bzMV1CYjjaAQ1nAsOt6KQfl5mkso9avwFpip5nV
e8z+hqcxVLVzkWQplqrpGqb05mVK7Am9H6ZboMQY6y8Wpa40hzJu/DYI0b6nHWY9OfXkVeinVeGX
+19OboerOInCEhk5aCUApXy+xRPGU4LvJu4sftcM3n5kvvWUD5W3CZEo208wF3dTSvbodoV06q7N
ldv39n6ShZdEUsiWPe4Bi/spjYFF4XlU+6UBYR1ZfO9oFkOG6vQsog+oGmfbibmTyS/AVXyHIXGt
4y3ybnA7yTn4P7r5zA/YyUvNmtQrsVF2NeHns4EKRdtZ2B/gBr7JkLT9fP+d31yGci2pHmIwGabn
toiCnaWjsYkSr29NBkjWAufMZFO0KJkeiCjWwYzqQFs5oW+tCaacTIehGuLTy7BgorAh7KD268aq
olOVa9H4xRYKrtYlbaEXB9r8ewc/8p2ajCqJRHJUvFRNDZxsVNLOqmnsdeV/NhyqrT2H9pepQ+Pj
/iu9bSizFskFG5ncisx78U6rJA5sK++Er/CFk47pbFVk4TYTbUPLVgkm7URC4OV7t6q8LyTqlbWP
0lhvXhRcTINk0xh12a7E4jdeOoklkCtQ77LLuvhRqIq0LdbWuZ9g7vYNSGL/g/o+UjbA9vojfamw
ef9npolNoSl1ieS5vo4dVTFbjlIaud9led0wnR61eBfh0Db/CMzU/Gq0WEeu5Ji6PKPXMQS2C+1H
SBMGW3pZnKjpYMQWbTJ/BtiRO5uZgxNXWwvXwgkRE9km06OsmqKzYeBX9NG2i2Q41Li0WU9TrSNm
01rTUP6r4bRjbCtLa8NXt8UEh5/OpgvixaHqdfsh8jw05/ABG6xNVGFb9ll1xlGc6tmu2uP9HfXG
t5OCuOQQrg3oaDmhiEqjcYqxzkDllvGpUCz9lCpi3OuV9aVyo2Rl+iBL08U7pF1MySq1vikoF3Gw
yvNSq+Kk8VXme+d0bJtL4UxrfcRXSdTFMtD7AE9wpXFTL3vtIvJQ2Jrrwcd6pXd8KtwCKRYVi5FD
7ToMuQMFLL+9GxWcEj7X6KVq55BcDTlpIyvS7+mM3cgzTtFD8JX2jBd9SEw84Kad5RWGvsdQMMTv
LyVTlr6tY4UxG+aZtm8NIzEdPqiLMvxUZ8beitOgPYKyj5UTlFE6boUoapiAQA70U1yZvYYZdOVY
m3TOJucjsrYqCjlB5s0/2hKnWpwwsfb6VSiaGu3zQDerp8jT4nifIdgxbOMGZ6Bd5tbz+DUzTSRf
Yl3v/+BBkU9Pc6G13SWbIsVAptaIZo38PCoK5Sy8GrmhjaYjq5FuwHVY3hOSh4FLP3LCiuj+Jru9
6hl8kCtK7WUI00tAB1gWfgNFgN8ipjuemkofceoOozjbQplp/ru/2k1iCkgYyAG5MOpwbINFYgGD
PJw8htb+aGdOHe3QFDfrZ/zqHedYTGOc/tfWYdJpOxfjMmcfjxisvNz/CW88MLBsCJ8wleksLOOT
MogMOPJU01sYi28GlIpvAuMZrE+xV/n/WEqeJCY+MDmWN55X5M5kx4XwW2ShtW8zhInhu5KSof4Z
0ekyP95f7jZV5NXCTaSl+KovuOhhD12dVAABbB9LuOYxFzjCwXD1M010jxivZhvQg9ZK5H1jTdk4
pqwn7kLmWgQNMwGjijMV1rBiKrqd3rW62NqKmX/pw0bZIk7TfYo8rG/uP+rNR5TUMbAPkpKDdcyy
mCetsRkcOzZAtsJ8dDC9PsdMqzG1bNfu9Zso/LoUOoIQayU3b7FlRRIFDQIa9qmJlPqn2Xiz2OO1
mT7riKH4uTH3KyfyzQUJ+lLonWb8EiZplFFDn16xT7Y5/wpQu34csOzaae78O9fV+Mv9N3mb/iIh
SMCHEcI3BAogr4W/+iK408x4TDrmqVSV9KPWWep3syOZ2CdpYUfIJxclZsnJ0Aa+rjittlEDRKN2
+M/q+/s/5aYQMBjv0GoDHgoJh6v8+peobtCEbuPop6HHbfc/ZYqmxtnnrjsk7UM1Wkko9cgy9WlO
ALls7RrQ3yFJjXz4dv+H3O4uj6IZVQ0563Lg/Vz/EK9rGGDGeK4OcxNuQiNSj7rVFMceLI3/7qUo
H6VzD9tZBR17vRT+t3jZV9iB4nrrlrRtosywP+kitMdvpGmu9/n+ejcBGBUlKf0DQpP5C3vser2E
mfE0qkp3tBN72De5Hf2aWhylaP2IY2RW0LXdNryYZhXv7q98OyLlCOEnANQCJRHtZuSRFbMrkLhp
j5HTYN6GqMhLjOXvRTGCas8rqnZwXFH40ZwWoLPmIJlYzg9No8a+3ZW4yZnohwJMyHfo0yHmlVel
n6HsTGHm1Vie9p310aqG0FcHnA6zQOhPppY4KwHv5nTKp8DeCgI4bHdGodcvMAauEpqYHh55T/Yl
quvaz0o12SbYQBywNVtTjb0B/JMAgQlBVJVaHGjCMtSRDNjFUCWAukwzqg6ouUeM0I2gy5CbnOda
Dz+NKI12Z+EEafihA2mfkSkA53lwselQP3tj5CpHzDVptW0UxJTMtcruNRO9yun4jYQPpBQos4Aa
L2Kkgkaw1Y6dODZ4NJy1ZtI3QkRi09RxuY0GJf5l57qxV+fBeBzLgCITnYddWyf421ZJctQ61d1p
ZogjVRQlH7HhNg+NZdW7Zi5THzX/9AEPQqxA0Ur+4rWVfvBEbG0zgqNfRY29sTBXPQAZUU6YBk8r
O/cmLsmn4/p2wSwhuLaUIUPoDwGhUhHHPHSKHfSq7OHVNbyshL4L0q59HNGM2qlt1z4wDIveGyLk
8rSbEN+RA/jlBZQKDVniMWqOeTkBOa1j9xiJet72trFWR91GB8ClTAUMUhZKgSXhVIPjN1a2kfh1
rnqi32lp4gSHwRJjcjDmMiifXN1OjB9BGBXzz1nQ/lNXXvZNQgELidNlMPshkQGjtThfVjqomSj4
CWk2XqKwbLa4hzaP1pDX58bmoCvtPJ/ux6Y3F+WBIXXJgL8UFx8QcBWuHaa+J/S2j7eiRWkcZXG7
dE4qHiPzv6mu50m6LVJTNGtK4zfXDUJA7C45HgH1S654/cjTICq91NTgpAxogXWWA767d9I9faZ0
5e3eLkUnkRkeTRybgLKUCIkoZuw4n7xT2djZiRai/hEFDWc7Y8e7cpvfBEouGRrfFHqyv08v+vqp
wgkXZNUJvNOYxuFBzRGJc3vdvsAH+CpSPX3veIfl6DUzQyM5kvPQ6+XSscRsCR/eUwZRfq+ipr7N
EFM7KRFWWUqFQPH9LWMsXiUzdBAFZLyv4wvqk0W2TR9TDUxjUB5MYCI56NCyHh5yDGfSQ9T1bk37
MHcQ5KWdFoqNcNSq+AfP30E9prhE2hd3MFXUZfEnQWgWxqJ6II/u5u8VRekfSkqsWpPZArM8U74m
e9NO7eloAQ2Ymx3GU+nDOKSqfdDGKo02Hsr/9TZox3HC9WoORuXJg738jCqJ2Z2SCb7iFiFuJh5m
ALLh5CSVNe7mqg7CY9wGTk4JnmuzsYb0WAQUGLbgO6TlgUTuyHL/+qv0FtbzdH7CBzUzgqMQ4mvf
WvZnIxidrWN29i7pHfA8U7/W91qcaBamwCR/g5ZKpmGai4U1qtjXvjJSZSFCGqr2E46Nsq/TVve1
yBxOUszjcH9LvLEmgpzEaENufMRbrh8Ww+S4sma3fhhD1z6FMXoFRVe5F5GYEyLjYboDfrdGM37N
iv+6e5EAR2iVJSVgE/HKZQEf9lzvlrDmCw0cU933vTvr2PK0WckMTZui36UIhn/qVDEwVS6bzNy6
6JG/hFgcI+CQwLPf1rXdNJsJvdAns64LcQjyyHEewyp0v1qz0MNvZZIrWUskBsyHvHcWGdiU59FU
Y+fGq6g2Xoi98hM6WW2y66fWcT+rteYWu1ot2+qj4Vaz9lUMZZ8/ONiGpbRUgiktt0UGhjpHFNfr
2IlSMD5EHlDgWoGxwwDq9IXOHnodW7W2KyA6TuWN9U4Lm0LsOvyGLk0Dd+3APZJ+6ytk6jbMzQcf
GfpZ3cdcmx9GqHS/U8zt/vMgKLqbBkvs90U6vgCzmVcZN0ZuhLrFlVV60eDNSFpfck8T6IxpP6cp
iJ9M2DmnKU6MlQz0ZpuxHEkhyQBKRJSki+UEOLhgBNKIYKSVXJqgNxnO4gse0LY6zJ31u/DCd3It
5SMCx+AogXkHNLBU5vOYBzUjXNtL1Ynpxarm8p9W78TFNpjXelKs7/5RugmuaABKowRw4vi3UI1d
HyUL4dE4JDV8qiNrOiKsljzMc1QeAT3Px3cuxX1PoMDcEFMcyYa5XmpOg7qAHBw81NTbn1QxThvs
i9rv2TiuETZe9Yn+PqvAWfhqqIm8CvwAtrteK83dWqO0bC7EypIazDDb/Gzpg/LDUBKz2gDxBAc/
JIb3Ar5q6LYKYjzeUeDJ+uJi/CvZe/ignFqXTjYMKEQ/6qnTvrVTq63hshf3t4wrUmWJ4C3xkCQn
1791Dksa23VvXOrSnL4XUHP+JbEwXia9+KkkolrplclH//vV0D+CSkKia0Fyoze8CJ5F2tj5UJjz
BThOfxnwKX4cWrteCdG3DyXLFE6N9LKECSTP1l/NjrKr8KlMq+ECtCLFmmFS4yetstrnMZ4wA+dK
WdnIby5IYsKQmOYR99H1gsnUgw6Z9f5iDvOEgkileds+da0jgrnhoRClvabvexseeJOQ5ijECBFA
Xa5XHKdiLpWC3NmJalXdVgZK53FgxPl2zNvpgxpiOtRPXrryZm9OLDbHMoEmKMkx9TIqKRpS9VDU
tEtjzf1OSW17Q0n1p529NVXoN1ZiHCKPKiN4SHKLQ9RCu0yLrGsvVoD00WbqIeFYJjXiRrMjsRId
XqESi30pox/jSj4iI/HF61QhWNltFraXIFGCXadzv28VATrtn85wWrHR8bhsN+4wRd/71uzLTet1
pocoqx4YG5kpaJ9DBmH9qe7avt6ZnZVi2qEr37gHvXKft1Z3nr0W2zJbi0ME1YTQzAcH63RGVgwE
kr2T990vs7DVdIsET/kRAVQ9PajmNFUoIXeCiYnTjGvn8fYtw+KnJsGXEUA/DJ/rbQSHb7S0WqgX
C++2Y46Q6KZ3gv6J2cWwkkrfnhGCGR1y9HvQbEAQ5nop0fSaNdH9v5RO/6eoKfaDgRtMkuuTjVWp
5b/vjPgU8yBE0DCSujOEtuv1AmB9gx0NaEpmuvlnxHto37d6PR4mJ5zWpF4XzQO5d7jApG0oAEyC
3CLiOJMRxKL0zIuF0vOuKkxUAzj2F6sMHTT4+yk54O0pwBrr2Xw0qmhNtOT27dKyYOL8qrrBJSc/
9F8hL2cqXU6Y9l7M0B3PouvMauul+vzbtYX1wSxEHKx8z9utw73BYAWwKMqF8CGuV/TSPMmwd7cv
Qd3N+wgzHD/sBncfjvG8EnVugx1+Vcjb6uTdjopy7/VSodW7ZqhRTRlBqu1VNENPnTlyK1bIXqiY
4fxwFSxp7++fV3+8v2OCvMbpo0IK5HCQPshX/tcrTUQZhK4XVBcy5iwBwegM+bZH53neC0OZqwcU
35x/YIgFKujfoJ6PlRrq5hap77zcxZNZpRsxl67xlESDc6hU2Pgb2nmOfkjqIlaPWaCLfn//Vy/3
gfzRUMuwKwULIeGf1z9az1EgsCcYZTH5YfKx6FJX2zXQx35VUVRVz0M4WO+cnUhLVxqC8PsoyiX+
fBFEZne0+t6e6kuc9tkvch433ymirR69JOmagxf004/3PiV3kARg0EuHzbEEEzlwYLNpDJqL6Ovy
UW9m9UQTXHxLQrVDwNFYk89YFrg8IbAPYhZSuSD5l4rRfM9eL3P8NkNw7iEVuBa3u9A18sAvBU5Y
GxuF0C/2XCnbQe/mb+9+WgCGqBCg0kjLYykG41oF3alBqy/ZMNrmvjcry916XeVFj+NQqvsks/gh
715TMpyAvTGqoZeyCGjS9DoPHAsrsSkrv8ajXqPJ3brqxtKa/GPsKs3L/QWX4YQ7Us5gZAuWhPim
rG5Mm2tRV6aLpMSeMqbvB+EBpeyyZq0WuD0jFALAoYgk9AxucH1V4OkNWiHjZag0Y1+bZrktJ089
hkX470xXcqWSe+vJSGFYDZCdpP1eH0mJ7xgMuOmXAtHLaCugxHe7ITLbH1YVv1dwE1d0mW5IILac
sOHEeb1a702x6QK8PmbjPOwdPf82wCzb9UjqPaR9Z66MMV/V2/6OkqwHp4kEh7mppN0sMieXdGEA
clofS22IoBFT1eRPbed67Qb0VQaNSo+r41jhKLkJi8J4haGFMcDm1v7TRSra66hQgNMamrF8drXU
/VYrotE3AaKnn9TGU4ptkSsj82ZYje4Wu+hsHybIe4KTVrp9WMAXp8Ekimg7hWjqbSOnyr/c35zL
6/31IWWnXIInYP8tIhwpHZ6tfS2OQ6eIp7BJIuDLan1gAFYwE8J2Z7Tp7GqFmR0dL5hWrtrr5VGT
kbqQKGbTWmMAQ2C//qaFlrW6y/zpMI12egr0XD9PypDsDXot7W5QlAoNtrgAW2FV38NUXVMJX4De
/vcDAI1A1iDUQ39cbGHHqr0wBe93MBrsVAsdsnKizepLBOJ3hw3y/DjqrvWh1fPeF1oT7mtQnrvE
VqqVS/k6EP/vh2C+Qx9MUuj4NddvIq+jTvFmV8UqPAADQMMK6cgQ4dyubrpzAFH6ue6c8ACrwzze
3wPyr/5/G51QIZubpB+SZys11BbvYMZ9G6BFpB9Txw4/p8EcPDTk7yuf+jpYvK7CIJDLjb49zZ9l
dzGLy1ntzNk4uiZFOUaV2os26WLnJcFan+I6DP7fpRjAk5QzJ6bUun6XAUCq0olM4xg7nf4hVlou
L6GN34NwdA/zHKwlVDePRseeQgO1K4ZraGwtXqCr9K0naEAd46KHAKNCd8F/VDkMtAy297/VIirx
bKh8clmSHvC1YNgvTowVcotjEKgfhdW2z3PXBTtNcd0NDFPtqLbJ7zSPKp/6ePyC7+G8Ca3IfVTd
OP1sFxgtkd01R/YhwAijdHcT6dZ5srE7150kfoqjXHmZ7RTk0oCKs4BdeOxDN4f9LL0lkTHYF3ZX
f7z/TIsR8f99JqmMQSCSRfHimTSrmegxd/qxRif1E7dzgkSAM5+M1BB0nwFPq2bRn/ReKNsom51T
VtiCGawi9q4xoWXgIqp6/zfdbCFeswQvMtGSNcDyNatVpBk946Wja6TWB4SXP7ZTM51EgaJrWc5/
7q+2PPzyo5IfcKnREeUlLA5/ac8jk1PDOMLG8T6nHvpl7AEa1WqjHqvZ1DY1pLHvSUVofPfKzJ1I
ABGiowe8LJPTiPwMPolxrDia50gDK5MYUbBxnGr6pBqxcomaWfcDpVkbQN0+M1wHGiFQHIl3TDuu
D6lhBYIe6RSeMtrEO63t+oOR4OBXmhmFpSvKfZbl2PV2xpom8+23JbfmcaWKtkVRsXjbfWUVAmBb
epo9aE1V6ZT70jKix9QlP0OTa40mtFiPSZq0TZB5C2UE0W+xXjaaiM2EFcQgo4I2fxhShZwsp7Bz
PfSOxxmVUzqr/en+p71dloYWxDXudTYVJMDrFyycGFFlW2inPDAUzB8x6sIz/bdZD+MhnsM12Nfi
KucpZafb5aNa8FXpFl4vB8ehC00UpU+4kIld4zndPi1745tRxNEPS/HaUzq69o43rW5yvvZKWr/Y
Tq/LIxXn/s+nnP+4Xt7GG6qb0Gg4Zdzn5w6Q4qaNleFYV8mHOG/VfRan32EvGof7b/m6gqfbQ5MA
bAuZKTcA0XmxbliosdeEpnbK6iD+5uIKuTXTIXxG8kw/zgbZHVPffCU3fXNRWqNgrqTLzzI66TFC
eK6X66dRWMZByW0XJQYCptlEkO8p5HZ1q60ZjL7xgVGc4bhQn0KCuNHAAuprz7mpnyJQZUdcCYNN
omn10UiQo7Apq7Ze0DWnoCytHcQc/c/9F327nWmsawalMZQwFKoWl8SA1Ksez451Qvt53GedlW91
Z0iObmQlm1mN3mcVKD8sPxLaIIk/3cMb9PoU60Y61Kl9SphcbO3SdZ8iMBywPGv0Jleu9bceDvEi
bnW8AmUhfr17kb0olLnv7FPKHj5h5yye9EGCJgdz+JpzcFZSvgXh4H9PB7MPbgWRl4b34rTW5Twi
hRI7pxlSwaZOjPmhGob8k14GsiesGUcR2cVRz0yM3cBKHifuwE1CzXrs83Z+SAK9f2kSTNWpEcpn
oyry59aBIlJpWrQFCpSDQlFJiYYgHPL3pZLy01CZUZLxJ9iMJb6R5mpvlEGCc7M25M9Wl1tbQ0OP
txbdmtzNbVghbEvzEhWtA7J0/frDzH2gFY3T26e6dJOTp0OI0UChPA+NDfIARuy2zGL3ENeINd7f
74uk8vUh4bBxRQF0lA611yvbDTdk5ALgwTjF+mf2+AGb2qjR3Ck07fP9td7Yfubfay3OVoVYK27j
rXNyQg2ncAeW+uR09tmGQrAVZu+c7q+3sIZh+0lmOlAwkGGcL1oV1w8Xz1VnB0zeT1xN3YtS9c+F
1qU7vYnaz4Pwot+1l1z0rrL8HtGQDcps44FERfJPlXp3/8fcvGjw5mDAydu5LVEkWJw9p8cQWoVT
fRodxd4i7GydoWk+Rl5jfHrvSiS5UjkWGDZ+dEsFXpBnpqOQ3ZKeI2+gJLOyHypH9+NUt98ZUBic
sQTUCl4uo5/lQ3VuO5d14Wm+btf5pWijn4pb/Y6zMX/RcnXav+/B5JiOFFaSEOmW3mgr4O9TO2Fm
mHCObHMrGi958ArMGrM+XzMSW159LEWRwJUnQWBMCRf3bS8mgcUMGyNWm2lTTa0t98S8zdtA20eT
8UvkprNSoCyPx+uaVELSPBBCmLrYIdaUMJE0G8uP0N8/6E2p7fAULbaxLeJ9O9Nlu/86l0FHrieZ
TPREAAARLK9PR5Mh8V9QlfjAyetdp1XGVh3BDu4m2qT/9gpq9OqYezPcvJ6jen9x+Zf/1Q1A60Au
ztpgnbkCliNmNSicrh8tCwxlrX43qkrddYHAFev+Mm99R7oOFB2Q+/hnEXLKvLI6zx0sH6M25WBP
0xdDgbmTOMhSo6kSPtahU6/cem99R+YeNHtQgbqlztgo31ZtGtt+YrjhBfH4/mNieykhfCq3ej6o
v+4/4zKyyFf513rLPoRZVLqd0knyy7H8ooqhf0ClcPqvjx13De3w1lKUGTycjGBsm+stQ08Jop0Y
4LHUdKqytsyfHC6qnSRjrESxt94iVHVwYqAVpYLL9VKJOhSBCwTAd4M+TTaBHbrbOs5S8gbErTa9
XRQr6e5bD8ddD9mORpUUR7teMQ8b08jUyPYxgxBHAo3y2OmB5afgUt+9FHpOcu7iEqQ1quLrpabJ
6KxERI6vxfnvLDOmJzXBOqsKqnHlNd4+FDMBmVcwiKNceuW1/DWE6/rBbUqnc3ymB9EHaPIGViWD
FGas3wepoMaFOMtsB0yh7HRScV8/VNol5RSEhuMbene2M+mW7A4tADUXsJoDLd+I7PnL/b1/u0uY
60CRhAYjcRxLv52pmzEldOfAb0Ohb2zorGdVaJL835hHwJvvk1l7fUYpQkMDDnIDhmeLeyEP+nFs
yBDO3KX2bipE+OyYqbHSFnpVzbmOjp6cHZE6Mz2lZbNYxtDCzJrMMcQp0MuPTpY122bO+pdYmabN
kOT9U1UzMnCSIHqpzTjZkqIO0Rb18nif8K9N0/T6CSJOx+xS752VqPqK1bv5feSOzCtR47kxiDH7
EWWuTFP8xO7DTQNA4Df2T/2D6IavWYnwkZLZxgFStbEz2srZWnnhHS2raHZTEOnnfhjbUzGm5klP
GkPKyjzX4wwitM5CxPVdY8tsUvxj4Va4/T+UfVmTnDq67V/p2O/0YR5OnO6IK8ihsjJrLk8vRNku
IwRIIIEk+PV34b3v6V1ph/P6xRGOskuApm9YA0z0cHC3ENFznLjaxBGLvzbMxCeIZTWbPgzNyQlN
csVtZ/e6V1kRSYCoDUuqC/flT7YSmvUAIq8VJWzbs00r4k4hUJ+cKyBF7aGlEEucGY8OI7LECx/4
50OtKHc0BdD6OruaRSNVGInZuYpwQd+Afw65aWB5DpXm8sJQP9yQ8Yp6QJMSHQEAw7OzpdZC6K2B
Bkp9SLSiRc0c/yqjyiUJVc5VkILGF4bQj/r1tv3h/TAoQElotmHA1Wro7VEBXiCOkcCyA5TH1K6e
IrUL0lrveMgu3cY/Gwolz1UrGE09lLTfDpU44LvQuGQHZxQworGxPRnfjrlVHb9ADf/hMMJb/X2o
s9txanU0RzZlUDVLJyKpxzczDWiB7/+5qtDA/PVHPMNJ4jBax0tXxBWuEcSLZwsym0GXTQboAepJ
RDl3hCiqhvYb3y6w+El4dTQRUB4RT5Lt7AQTQP/OAtww5BN85vHbDFo7T3Ole+jAIDERfVv9bkiL
J0xgfQfYCVYXJuHtxy8T3nssgPoKjv/ulk3Re+t71ccWY26zsBW/p1/45xdBtwLwSDRVscCCt+PB
4KUykMJvYLCi+ZbxRd4wPkGjhCcOgX7B4BDj0yFfELpxYkPFrmM4wV0IAM/Iot8fA+QcgLRAVQHe
7xzl56eDy7lym0MWLBBudFzo49reLuHN4jc1TJdamb3EStcjKj7d8kX5JRosGbj3w++eWSvM8LsQ
OKrfoJicLUnA6aHz2qfNYXKBN1wqyFuBvN9tI+zuC0OdF+6wGtFoRhgBSgeyz3OUhRyFZgI2fIe+
af2bqmsTEgF2vqFeYk62HOI8hRvCHY2pe11W8Pn69W74yeb7TsaKAMP7bnH9duotBAXFCAmxA/e0
3abKpQfBXLXpZzE/RmhqXhjvp5OMAhGuBCDNVxX7swHNUi59p9uDjm2ABd4YYFeWcSAmiyna8RmN
8gUcgCpf2snPhYVsDjblJfvDn3124KDXHgdCoOg8JC97mWloEbaHxCb20QIEtq3gmnYI2+kdfmLe
B07W5vGs6jweYcxz4fr4yfG6RpXALiBhRr6zTsvf4stxGaq57Jf2EE5tiaKRSm9U3NcHgCcuGfP9
OMNYwsj8USkFihZ1lLdD9RrEfW2z7uAMdCbCJAbl4cx5gVbnkz/VzSW15h/KRyv+HCBr4BIRjIGz
eXZ6gWwG1KyXqYMVSZq7DCKLCiLCoCxRQRzOIaDSgQXoTlm70UEw7SBNk96j/Ri9T3R4qSf7w4JD
6IF6JJbcKpMH4PLZpx74GLezY+2+SdoxIwMgIvsWTfUcS62HNsjS3dT4Dldzr8OPaPMPu7p2vvze
LkMpdK1TQhMCnwN8Jf/tHKSSRcIIEMamILPAhOuWRImg15DisNc2GS6Vx8+jE5TGcXmgQoDLA2nZ
eaAAI2MEWzzyDlnIoyIE+r0IfDkR+BL50OLw27ypeHzh/F5Dnr9Ft4CorJKPAIEi+sJFci6HFA7l
KAB8d47pLIIDtwm9c0ZXQ+J/Qlt21NHeCph0dJxfKtD/dORVB2PlCUPp7+y4trZCeWgGW85rIvcg
qizdwSFQXWkB6WgJmUQyuh5FYgPnvl9P7Fk9Bu8MQSYU8FDFW0/Q82I3g54I1ejmnBRwUUWjvXLL
jPzNHuU6CjYVcIBIR5Emnsu6RypRY8aX7mStN+2pOwakGi09SeUueeMtztWv3+rsdPo+HuoVAdLD
FQB7Htx2wPuYKpq7U5smrIgjWe2lHWEDvviX2r0/GQpqZKiJgMsHIN45xgj881p3bdqdkOVinnpR
JgnpDPRKs4GllxLENWp9u0SzN6Od7UMApBdHdfCsRCMkSPJaggM7mbhFG188IpAP7nBDD099KLMT
BMUCAidn70L8eXYerx93rSvgcsHBBFzT2fFoYNjStDTpTkKGXVV0EKzKwdMMHmUQXodOBznMX8/m
+YH854grkAO12bWccZarzCNeOZnxjaNqma+baD7BZyr7xidnOEzwz7tPPUS5Pcvej1lSunkVodIB
IVyOh+svcSfP8M04mdb3R4qOfBB6J7gi3p6FE1VKwfKYn5olctD5lW2c60GF4F83ALSNDLPR+dXO
N0mXO2U7VsQDxfQESLHaRDSEuHSAKmHVp/G7SUBkMoE4QFCU3extLny4ny0XD3Um7DpsBkza20cd
jYe2uePyk9YwsGxApIXyfxXnSRm6x9pBpDICH/dpSFX4rAQLNlWqU31h+s7O8u/fa00xocq+lrzc
s4CpXaPllMX8BL+sBYgIE2k0z+N+Fw26ISUbHZL4zW/2k/8cFSzuZJXSQqp0tkpLp0t02mGWqiZI
bgBc/cCtLwBymZeNBpI0FyF9FYObPi9SLxf26c8OBVyV/zv42ZVtysFCXULxU49G3s0IAb8C1Lz4
UPv9x19P8c82I8IvH5sDBDFIlryd4bR3Sir6mZ/moeSfAEhuNkkzGdSAcFGTDpnQ9tcD/nhVQQQA
SDv0tCDx8UO3Qsasn1D44SdZD/2tpLA5K+t42pl5vINOeQ0x09Q+acz0hTP9Z8sIWBf09FwkV+jQ
vH1TNzCzclnGTw6sZXa1O9RFZECS9bqEXrsJlPKXCqiQX7/tTwcFADmBMCN62efkVSggowcyV+JE
62l5ZHHSH4MKPoSJ7KJtGVbyvu7jS9rI57DR72sX+cUqkwhwGO7Nt68qWresGttj+dA2fJmhw7/H
zTVv1MDUg/Kib3BVjW9S5bwfQGE/wbhDoogcB5fY0z97e+h6gKCAwGjtwb19jtJ6DDIuAz91beZt
wzmevro0Q2fatPUnm0XlcZ4mc2Gev0/k2R23lqQA5USRCErEZxMNUELazDPK/L6EfDv81J3HYYrA
60+ZfQ5m1x3zanCXly5soy2AR3SX1NmMKRHiqixFv0Wzlx4xcZfqPD/5HNCqRvkXFz0ykfNAvI/R
WJ3ijp7Qy4HA0pTORRLJYJNIqCLOXlru5rk1u99cgeslg3AU2w1IkR+an6XTV10DB56T0rSC0RUg
1cSdBEwaEAx0N9pMkI+JZHxhFn54VwyLsBt/AHmEmP9sEvoqdCIQwumpHT3vWwsH6SvAVZpDy82H
ej3UAjtfikXPxgQMAeRfVE+w2NBagVTF2+XWW9UEph34bQ9rl3ony9SkLQGqVkQiRzsvGe/ccpza
beaPc/x7JSsMvtZ2oTAC3BOYuudu62yhHQpWyXQrhkVcI497hwoX2EtWeQTaJvbCpXh2bgMKieQS
TSDgPlYuWHBWnpx6HUcijEYwmcednMCPNFEDuXcY3OyBXQzufr2KMny6v+0pDAcoPoCYKw8HgX52
dhtKkYQ8C0z44MIuLbc+MpiOQQQghkIbAsXZbowr4bhOW35shHEefz382aXx1/BYUsjk12vqbDUB
QwAud1CHDypY2CbTVl85nXQBh5yzgln/KTJpnIPCLYtfD7z+4h/f+z8Dn713oKpgpFUfPqSsEYWC
9NU98/306dejnC/cP78uODHYKBBvPC8/VjB5CIdehQ8sa5wPUoPK6CDT3M5pUu3F0GbXnQz0hVf7
cQVhSqF7hAoFxI+Asn27W2SmmsqtlvBhGYXZwi4uLuIRiGZYoEWky8pLmI/zW+n7JH7X9YaOBnbq
uYZMWyc1j5c4fBh0P+Xci4cc7meQoQ/EXIAuVG1jJtm2hajHk4Cibe5TV94P0G25UII7i67WB/nu
zBAgolxtE9ZJ/1vtqVHp7DU1ix5oXPFNNA31wVfgcS9CXFJo+clHhnEW+CtgPQE6fi5uFVftADSY
iR6snu6GRHuHoIqiT61ugJRK7HCJ7PuTlYTGD8qoyFqBeD3HLXBfZeUip+hhBqt6z7sp+4YLwCkM
hDk2ZThnsAEML3EnfrI7A0jQgP64erzh7Hv7PWFaF7DGn+IH2OcBUJqx8SqzEwhHYgxPSwk+RSPE
Q+ja+ZKf4/ldv04lqvUII9ei0oq2ezt0aWD9NXEveuhnUGDbeEALN4SmegnE5HYuXRhXNlW9iRLY
DaFVPm0FMECEQpr2thxZvKG8d/eqkpeA62/nAbgRXPQIvVbIOjI8JCZvn8tjDaWo1cRfV6JEdo1i
Z+tfl7Urh6wogwCAX81Hpt91k6ii3xPr/z44hgUrGrgn0EzO4WvUBKiuwr3sq+2TetvAheGAj0iL
Jk4u0Z/f3gt/DoU+Bcin8FRMgJl7+54hQ8SSBjb9OgOmtmsTT26N3877LJ4gveAkYPZnjes+p3AA
Iwy+pb9166IkisEBV1uLbcCWgCH1dvyo9eyE8jZ7FRaEkX0GdUX3Tg1Ux++bgXqmJA5UA5YLR+dZ
QWEdFsVFKNOhaotbHyLSb4f164HPYzj4r4vqHDDkMho3GwhRxcNV0speqwIAInd6DEA3TO8AA3XZ
zaw6qkjol4C8Q0Ci3IwlMugLYdfb8wZPtPoaQ6Ub5W50+KAP9fbBEHEBshfX7itQkqDXhE3jbVnJ
R11Eqhs+pLzXlyj4b09T1LHBfQd5FNX8FXf9A1gydaDep5OIfkO5Q8Ep25pnuBFa4nUd/fo79+Rf
Q62ByGp5g2D27OCm44QNByf7byDr1cGRZROwbqA3pe2T57PkbtYUFoTYa0l0YcbPvytWOkD0IEmg
QAcRjnOdAdS24TWVWVaRRifTdZ3yYDdD1T8gdRI7e0gO8EtK7z98V8B6oQWEugesH3Gynk2lLuEG
1WUUtrFOgja7U41R3lc41SdXVLtff9i3Jzg+LMRo1qMbtQ50/bCp3i4bB2dY4oyDrAiL4nIveIe+
fisMmXuvvjVLEt5CMq0hNFm6/a+H/uE1AbFdy3JYtKsSxvnQctGoE0IXEk7jYTrfVNlcbjrkLLf+
gCbgb461wvMzELnAngIS57zxrWpnAqiFl3jNqWSfIHfYxwRosenYLSpTF0L0H94MukeoloIYhXIf
/jw7GxuPoWi+NIaiYQyYIVBGTUcUa7OMGFxSF0b7YQqR/aC3A9cpHE1QmDwbzV3Caqn8NqbErULX
YDSohRIZ0TJE/6ONmhXMC1ZCFs3iFMxh+uHX3/aszYQ1hC/7p3IDqoXo6Z5tToPKbRvooKQEXRDf
hZhwwOaiN13aHoTN4OslRcVg2u3K9CtNIfJPmjFzP4yjGn/P8wvPsvr8rtr+aDGuTshnz0IRLS9J
ZhJKpiSod5Pfjtej6DWmPOFwJFouSTH88PXRXUQ1C8ZtIG7hfDjbQL6eKovCJMgK3IzqAZ3UaQtx
KYeEbVte0UZM91UcmCJCEHJhA52HGtA3Xo15sHvx2qiPrlf036JZ2JokMu00hrYB6z7OXf8A8+Xg
WXAX3ePEn68ayM1fODC+ywD9JzFCpwkxF6I9yIiiPArc3tkNqMsal5AIXEpCxPDq0R3AIy+k7Wae
4+/hUxBTK/a2tf7HeOzq+6DzJ/4St54+KugxGhKJZn6OXF57xCbd3B9rxsMPAO1FJy9R9k5OFKT1
uoqMs1MgXNpPOA3NcXRBOc5HBG/yLvGrZvozOfivL/a/q1dx9+c7qH//D/7+BYVNWVd0PPvrv0/1
FymU+Db+z/rf/vefvf1P/77Vr3Kc5Os/Ti+9+sd24l9fxlrw8//z5ldgpL+epHgZX978ZcPHepzv
p1dIvL2qqR2/D4dnXv/l/+8P//H6/bc8zf3rv/74IiY+rr+twmP98dePrr7+6w9M1n/9/bf/9aOb
lw7/6/98q+gLh3vCy/n/eX1R47/+SMJ/QnMQwS06ApDVRin1j3+Y1/UnsftPtJdBkV1pWEA0rdEH
F3KkGDH9J65OlH2/g/5XjIcS0/oDP/snNiqudHiZAAiKivcf/+/J3szVf+buH3zq7kTNR/WvPxD9
vY1IV/t6QEiwFaHKA0QJOM9vt8PUVy4E5Z1y43HDjjCLeZ1pFRQQRz6GNY3zNjKHYWT0gKgF1UFN
PzYhW8VTo9z1Z3/jwdrrJGILQX8Fx5ktjJeniUwVOHu5KNdze0pldjdFkFTcAIqT1MSMlWnvGhYp
vRloGA0ufsuAUrokzML49kuk0FD7GkWQvljshLJrn/miet+zsfugx0SfxjD5nEzedN/yznUJsAMt
JyntIHwDYapNNcXZ1RBnhQ7Hsilcp0rv4eztxB4R1uX9yaDlWypihARIaAR69pildbrs67DLJ+Cz
CkhEToc+RedEAX95AC5/yqPB2Hx06rtksW4RlUoTtx5uOpzjxBmCa1pOn2YZC0hBhj7U82wtD9Bi
PaqI1y1ZKi8pWitYwX0Z72K+QCEMyDWqQJ+nE9u1jTuorR5GHpHMLSeROxkH7U+XkXinFgV1Lb9Q
ykMFvlrtLnUIxS13CbqjFwPgNED3ZSO7DEDUqo1vO9BxiNt53yZnPrFOmcdq6G5Q+FLVTd8Z6LIi
TpfvpAxJBJXMk8KvnAjKDY13hRse484uhd9U49c4slravapZh1EOGFxvttKHswixdKR+sTZkp5yq
6J0jZapyU1ULILKuWXILNU9YmJt0KyYY2rybZ48+TlkwXqOP8W6oDZSH4instl7vsu3khv11hM92
57L+ahqWAvC1O8GncTN7g1+0aLsVyBm2nlYvIKNCjctT7i7C5YQiUaO2tIXmN6A4IyOtlxEoPXi3
oD9M0abxhYlJjyWjD2aM6F2VVhT5FuqfBpLd7fwM91IPQOO6v1FRskeuC1SAWeg2qaoQvaul7csN
lfDzgbkn8uUJQpqEsdScyrK9kmMzKkJDYfr7tqMLPYBwDmE7lPiN3EatSWQRgaUg89BxCQSlkddA
DIcMAMVFua+Seqec6mqypkRLSVd5TZXOtZx0DAFPu8G2ZhBRd5dH4IE7SRxrQONopyevXBLA/XTV
gOLtCySwcQ3sTAq2LDQ+bpFjkqnkuGH6+Nos1VSMPTQpeGgHIuv5Ezrp3zju+94Th6ofIWrJ0MHN
PsdNYLdNn4yklNkx8eryXWhAI0cbpN+6fWVwG3HYsWAf1VDmZ3DRHXdCW6d79bGZtljTswVrl/U2
X5bmEEecb2nD+WO4LHNN4H8+nRYLm2dCcfQ0B6EHeweAI4M4MtPpTALG9ZLXlZiIRXhW2IWpg+O7
3QPI3sljpd1j7Pc+J2XvzIdJakDdDLsWAVcDEUPWCkLROoDWYKzBqTUCqtIzYEPtFkUrtUsh3A/C
T4L6687C7+3FHRy4XqIlpbp8URbOPWFto8PkT829C5okwNdK9qdKiNonyp35nT8NkyC97amzG1Ff
+qwrr2q2iTS2I20ikghp7pyHVZhumdNV3xa2OhzLeSxgcIHimWnie2euaEAGp/2WmZB9aDMIQOx0
TTWZ6ORx4khmEpKWjd04nNYPpdUvmW2yw4BSSqFaSNEODW1ypwqCJ4AEzCFxtNq5yg92XV3Jgnmp
AalxqHmzcWY4rC2tyNz9kPWfVmTDIYPd1DXEAaqZoKM3GhLalu3GvowsCeUQrK5UbYajb5SW+NCi
wAeHbENrzMsIaFAeKFCo8GGxzOp2I4SWZF6s0NdOLyeQ4hqPc2LiSi4EtYflIKaku2FJ2H9giTJg
I2Zq10xUFqaq5R603KcgVRMtbPSEPHntRqgKMXhp5TPo6LdtD3awo9M9DPJSTiiYtAg0P+B8lQcF
AtAR2M48dHWj9tXcn5IO1YiBtCiIrP5YroUAjhyrMi26ATq90kIMjKjIL8Y4mo50SeS145jbKKOD
JClrYesxh35d5x3a7fG+r+v4vnEgYxComn8EXYY+LxNoLmTw/Y9BNtxDdaclHE5cpJP9M1Y5ZAp1
cg+wABJhL7wHf392yUKHU5lFr2xuvoL0HEGIExllAWsX9wZOftCqzCpucVB0YunBZEJ9MjdDwMFd
Dh9wRaWHmrdJIavQnga375545wOvHqbdJnDc4dh7gCwDDQmxoqWUCOoZhCJf4A9QaEhuC+VNBTRz
GRklx5Vbd+pgRMYJqjTzBhTqDn5VWhe9lAHEJWGDoEkPxxl4WCzhpsuYJKUyR+EHcOrtH6Axtoxb
o2BSGGO3leX7gSNJB8IdupCEx9m2dPiuhSJxPvgO9CHquoEMUO1NnxZP86cRGl1X9ejzW5hHCCdn
AFDPBFQ8CYMqIP6WPJb8qUxqhomkC07NDOqs4t7xFkuYC1GRvKwGxQ4QqmIv8wjdabAHA0hvwlV0
fvRZ7XWkZiAVEN+fvugEG3cboo/L8xTcnHfLlNaHgMfAkKMB977XXjAcxrG+QTcJF8uiSkMS1YKd
nrlHW1dQMzL0aNPEyUhEwddjLOIOiYG4+tigrOPlKOV76RaF5e4unqcg3JSt257GpovHa9dT1hLo
Yx4z8EU+JlUj/aNV/o0nG3anWrFjq7Eka/kXztyi1jpo85LCmD73+TA+LXXjWoLq0hFVpA5KKggR
mw16gwuJO1bt4JDAUJyH7EgwWRvladVB+dRvAdLGVYlqlq2PAw0e6tIHdB7LhA4b6KRmd9TF5Gxr
SKllpGxN+7nyxmYiQOcwn4DgK8ccZiNln6c9ABBFnXV4j8YPZVOANRT0u9HG0wR4ixuOOQzIePVU
jXPy2nJ9XzJ3BL0/AKP8KuwRWRWYwdEnCzRDxbuwT/oKDtpKyG3WpcmLXxv3BKHTpCMhgtLyhiKV
lKBnsnoiPSCZFt6Xq0+Z8dF12TNZOwtatJCH2FoZq2GnQ8d8Y17CGxygzrsanq/FjKW0d5Trb4FU
Q7XNGbkOtioS8a32sWkhDANbQFYdZyHSg2KAMdVCv5eUym3v+dCtwmFKp9zLBiDIaw4XY6y0ooHQ
Fdw3YVTjhDGbMFWif29hEFrlc+xar0AP60555ZELf972Iiqvy87XW6dMHVrwdGrsbuknxy0q2rmA
ynd0zOERMEMJzUZVSwa5LFfw4qkPhlHfgdffsB8n32yRCUri1e1rW4cxge+Qf4NyeXIqZ20AvJ8r
uNo4oCyC8cb1ZxSS5CZYWnVyuwH6B7EqWNKze2q7SGEjoPEPIPB11EAjB7OMoD3owtMcRHSXTc6j
tG5dFTqp1aEGX3XDmHz2qxiW4EtDvyx03rtNx2GQrNS7xHBLiWZp8Bm0PrOfUuF9w8T2+6pl8S4z
zj1SDpuRmtc8RQxevgd1yW6AaMs+DYPn6i21qgYHx6TmGSd3Oh1GWkJKLJJmIzqTPlPc0y3RLtA+
BWsq81k7cKIKyrb7ZBajAfYPxl2p2wh2SX3gXGUiaF9o0DT56M6SEl95/ZdFcA9GBkB3RAGimA1n
w6FxplDAmFpCCm6x0dweIauLkxKwzXgpMsPaD4vVoBIGiZ4PemHQUeNmWrKr1OlhCFM6HlRVl6ke
0RybmicvXnQG8j2gE7sUmpc8Nwa6hARGoHF1Sv0lik40CieQFxpeB3vJ0GDTWWBNPvMh5DehrAab
sxnHFaGxEKQEz3As8O908GiTtXUE6CFjG6cfgFU2VWYCn6B5MiwkyEZ/3oGG2edjN2TfiSsaADnD
Cj+18WemO33XAm0TbqlBxGc2FfYYn2F1W8vlMdMwRv0k2wTxdTjIK5wEpuMkG/rpZYE/obefIPjT
HNVSCzJ1zMndyYERkoya4b6Fg8fXJqF+TWCjhDB0LsPoaQyjGoHllET9ph9aXLyznU/dEIbqCfcI
gIytW8ly44j20av9VhzGii56G0OIZsQgUK2wm1KO6utA4X+5Naa/zUy/SwLagZE7qw9x5Ik2dxRN
30e+xsnOJCQpcU8oedsnorkuyzr63MFELCEaFkQfddjycUPhBBhtG+iBjNtOIaDqpLxDEx+7OKDZ
S90iPcoREN+DPQdI3xyP40ZVOFIKPUUweAx4Y6GnEZU+4s7M0dEGSqwwwuhFXztbF5cXJZ6Lud+5
poEuJ25VWESNDUO7GgJmcQ5CQ5xsB8OYgUtDFueVY5pwOyJrjD9ZrYZw08BLFLY+/Ri+A9gu1sBm
z6rZQAC9m8lqFnffoWw2bCmEbadjTcHpi/VYoXsnwWyHNmHXfZOwVm+3ImPeMyIYKXMV6jVMqpo9
15rflF0lPts5SQfiObX7Pob5JfIsTXl2dMNG3DVZH7W7Gi0SRHGBAPTHDfS2BFqdnSJkatkVA+gR
F7/qY/dDlrUUQCmvd05tXcV7wKvLG+k6dQXaWy2eeUXnejtXo75vS2/8LFGezPslKL8pPuht480x
STLqcqwWi2gWraLgtnUNWE3WG0SFP5OekphW7Ma1wWAeIhO2eeVFS0D6JXJ1UQK5k27GuuTsNEFz
ckBMmiCIHKgC776cUmRHpYFv5hYcaH/YROUYltsJOvbvYdYpH7KlnGJ4mJh6H2gcAh9EVrrlAXRB
oxDXA81ZUHBgZc4i/5Q4gAfAvfLQVm6z83pENSQerH+nsx78zbmcJ7WjEaICgj5gY088Q20dRiej
W3iK1+/ZMtrukOnaaa4UPJMR9NJ5KZp2qaojFGeQBBlpAxSqDUSP52KRNX1MwXefCzug4XsbhPUs
yOCZ2Fw52k1gh+CLfjzRBUnanapYxgonY74EUSlgXyoOZUYoPrvlFnEurjJl+vFjFpaNQ8bJia8t
S/0NIKwIa2TLnPuZtgq3FJpYuAnnh3gVLJogkVeUYYCGJavDG0jPxVeoxKg72TaroAwXpHVi/iGB
Xd4RIUh6lSFfeYQqDf3UVlBgQz8q9UiAJB136WqBiQWnh4rAgQ7uR6lvTdFAS/Koe89FmNOJTexz
dYCo83Jbh5gHauubkaJ5nTmwiSpxHBSWlzO9SQIWjnvfQzPmse3b8BsFGRLt9UG33T5jTgNflCGh
KFRp7SHn4pkseFzF/C4d6wVaAq2IwY4lY2J59tkJ0JhscK4OzSdtuv4oB+y726R3om5vagdoNeLy
aR+W6QbwybJAFesRtnGPEOx7z7LoqzOV7nvTJtiT3vBkRY8CjiPveIRf5bb3xq32XYrOTlqy+XZC
vPfYI9RGPys6lX23j9LUga1O9W5scO+BETvo7jOCVhggDPeZ6h+k7712Hjv6k5vkDes2QtkXnzo1
4CLjVVUuD2grZGRU7cuwGpO5SfTeAXeN6EjcyVQA1919jGT4WLvOrYFt7FFUJUVJDXC7mIrbzqoV
gXptMiwy6S0vkRAfQUVzizSpo23X94qAcTAS2kVfhrjxv7bwDMdBl6HJIasX6zcbwZujk/Uo0WSo
o7SJzaOpqsmYqQFFI39dMCM8L5BSE0+B6gTmz77r6ye3kwPqMIg6sdpfDUr3xNP+A2XinVTIiCK1
kDnuJ2TnMK+u6kbB+rpHnrN3mSuiGqupNdFzxvtl2PB+nvAISSzD6rlZAqAgFnnEBX1TzhJ3XDCP
JFvsbTRk0MeKH1DUOQmPXxkew7MXdY82wrnlIadAd6gol2bfD666Mo4Grtxn28S1147iNwFi+LJh
MVli9JGBSIY4LD2a2OlOvGcuIgNx6+oWcUm8WnwEy7aR9bRthjq78pnFk9j+FgGXgvGzJjTiZtNN
abxxx/E5m5M76WUC6L3qCN7Kk4vzCa0BWNI8D2P0Db2t4OihcXUwGmkuijbDtdMMy40X2xvEWj4R
SbJPpYc62ujmLC5fKx5GcGdYXtC//uhB7GJj2uZK1E59VKK601aA2Ovf6HEOH4IWPQk3miXpQcwC
e0f0VwrCKnt4A2gS96hQJVMaEOQ9/bUP670rgB8+ZNTZ9j0eELc/QeB6gNmSycvFMbk3JDvbtjfS
i+xVTNmDAI2lQBJZYvEN9VE4kQo2wTrnUJYFJUx/hvVnSPwQiSCMbVwi2qUvoPZeEr+14xUgeLcQ
Jn1cuhZlJN3Pt1mj588qTK+g4fwOjK5PtZgOHWiHu6CZb1FNGAgEkB88RO/uAmOTWQP53MH0IOi9
aM/QUTpSL4Q3URdBw0UtE9aZXm4j6/d7k/S7WnSa4BrCcsLpnbd+px4xTA9ZQGyPNaHeJ9J7GVpE
vwCZG9L0fUK407n7WHkwKJT+iftmuk1RUSNT3zzJuHuIWPlxSqH+keEGR7SBwoBbvrYowzSZe4q7
/8vemTTHjaRp+r/MHWnYlyuWYAR3UqK4XGCkRGFfHe4A/NfPE1k5MyVVd6V1m81hzOaQF6VEBBGA
u3/vysk0r6qF+1qxDcnoQYRzfzmUbs9ppKWErGWQFtl6bs/GseK9FLu5HUBA7pYyfHPy6WqwvDfa
Dohhxtt6PhfJpI2KNYa1fxUIB5Oi0rdhgFt9t8R14TfLW1SqBsd6dZpa99JcpjCmO2yJ7iglXJkj
a9/Os2pyS+MoKEn1juD8AKW9h4Lsu9PbU/tjjqz1QpdNdF2Nlv4ihsGMp7G0H+YydL76utbXqi9s
cqjN54gxKyu9Flkq4T0pvQh1maxiX48rmQ3PlLGaca/2IAuqOThI5KqPIi/1pTPmHa/nZhzkDvhv
2nPwITsADTiTTI0ci8p6ZKdR2/Slzq3uMBMGgcquvArWtTkV/WQdgrru42UEfKury6EZvoadfsA6
+bXgnB9PcgquFLW11Jph/OZAarskBS7+DXnPM2ZGP0/LqlKxRwUBgr1yZYsLvlrNMiXgTH3cV7Z1
NXFIOYYdxaNmecWL68cNyFyMLul5NnV9akTVHbul0IwutU7VGHSZVRGp2i03gQM60TXVnazNp33y
j6YYx9QFPrvCpD59GlCBx0JuGp65W9Nwdq+rXnjUe2+nPpKnNdguRdflX4pR7tcF0dRzGjTOqfCZ
IHOnES8kbAIZ6vqW7OdjXXbNjdOuSzbbqrmuKDN/JS/tuxtqLyaxnESDcHnShGx/hQoy03Iam8Ma
zpdbvZH2Uoqvc9D1STnbl1RJxmNFDUnodP2zXQVbvMnhozCKj1H06Ur1+qHztiWN2vVnw0syNFBs
sdEO3aFyWWk1UyPjpAO+wUjKT21sxaskRXFoC3eO15U6VqbiHzWdRgGGiXa2LjzWkVPltj8YcNjg
Ddp0p44Oo/JlC/PEs/anopuYoAv55Luj/4pMwDnw7PHhQ1H0SaSam3PSgCbu6Mfq6YtyC97yqn+W
3FCyivjM02RfbPt4chv/tDX5jcr1p22qMukm6P10rRyaO+1NFicIsS4RMoJKAjR3SZ5rhsO0UUfq
Df1QpLBr+aVkmfrmmPKlXrwlC6fwW5DXr0wnPx0t75pzj8VkL7ecC/dEOR6IjnQSFP952pcgNvzM
L6G/MPDQ4H4zz/rddVmAZD0FSCybA41KN8oJaY8hpdZ+b2tqRxEEOlt+KMKFPq9hwloDkFn1cScD
kboz8221UUST4AaOznhbcLeWC99myLRA7Jt3jbgzzLbFuACBCbKijIaXNhz8m4hv+Ydn5uLdMrwX
UwuUlmQo7CFvdVuLO2qVDQPC0curFG4vuuXE1TtHAkFycmtdCPNsXLkFSd7k87cNO+VDWdcHukjX
S1X0oxfrMNBPRDzvdbxSPb5ASBl+JZOtHUl8N5xWDXcKVKHgHnu6y8PYHYalflR62rxMWrOsD0xS
a/nYGbbXJt4CXbN7KrycWTp+NkD4N6Zc60/bXwoZ4/mqtievaZXJihD0x3ByxGUz67WNpbVuXnPD
bxeUdyUBMt4laUfmoQPbKuKyWZwLUDOKmNqGJteCDtm8Ct/2rrtpCMXsiG1iI23pUxztPcFl36JP
GQ5234SHlcA0J8YGN94aoXfT5b3xveJZu7fIUaPxS9DgsqtDtOZAzRT0Etd9CUWcH6zC+MFyc9tr
J2uDxUtFWGCwLqctVUOZ9HleuwAIUZPV1ND88Oy1THl13HRDCvpCcAybgFzvprzGnD0UxBhq3LOj
042cv3nCSMRFsV14UCazZ4Av/Sx9Uxv1NRZ2y/YZNp1h5UzhFIemztugiUel0dvEvXAaxcttm4kX
NPoggUWLw+iq/GXUTfNRE9qmYnjnzYrLfvAz6bdJ6Ob/UK7939AzjJ/9l2X+/FwQNPw/oGJARPBv
VAz6c/54r+pfRQz8k3+IGDwTEQN2gnP6AIJlRJP/S8Tgun9gEfNQTyPbwu1w9lL/JWJwrT+wWmB1
Ngkxo3HsnKb7l4wBfQMWZU5W5wwJamAwHf0XZAxnedL/EdecQ+FJu0ekZlNca9n/oqrVJXmxOx0N
WaCH6mhMufEKkNf9TSfcb0bUPy9DCMU5FNkhdost/lepRB8py9JQfVlDqt5ph8XK/J7p0Lf39Xl3
3B+rvZLxMtusUaLf7/26GOmbtZp3f2uXG7DAok6XvgII8RreuXZREKz532mMf9VW/fkxkbPxORxk
RqhbzwKofxI4VTiIhd30duY5rrjYhrIXcaej4kou22dRtvlNFcLvLEhP/kZT91v0+1+XBlHEXnL2
0f0u++xra632sLEzznXt49qK5XnBvJVVDmSglgHb6rDk711eMP+V5kKTZymeXclI1flzZrVq/xuB
73/waJCGTnoWvioet9/DpOoS55OJ4j3bZ5v4qM0wmwOVZd33f3pZ/hLW/LOQ5j+6TOTBu5yfv/Mz
/+s9n4S1dK5YtmwouxkMDAje8+D+/xtX4X3BwYR4kYrVX68y+COgcDhtWdXqKGnL0TiEZv7x7y/y
qz7uz+/QJ7UbJxqPEHrt3wRB+dSsYdRUOxHbuXND0Oye7qofHm1caFT95vSuEimU/fuL/qpC4qKs
IIiQsEWYCGv/RYBoO+Isus5tBs71bWyG6l6HNsRl1Bdv9tCTYL833UF0Dm1havC+/fur/8u3d746
KwgZdxyL6H389b5qzT4lpsjOfGKHvWgI7v1cycd/f5F/+Ol+WaZQ3Z/Fu7RenZWn5m/rRzFyHCDB
sc6mwdjT1SvXm9oviLHSTgt4wdH7NY92xirY3Jt5dYoLbXcua4xu01aKz8jelrfR3OExJhOGOD5b
Zd4KyWza5t56VTZrewmdCZZZNYpmGn6jgEMympVwp2PLwuYQ51r6r/mkVqQWjYkUohMep7laVZny
fCAZSD0F4lmY8knOe5XNi2NfidlrH84Ia1KXs//aNIO+qOsoSKh5rX8Gk2t8BQPeD0quKt35mvek
YVHO6slXROQE/U07137ikMh48GhDY0puP+Goxk8CGhknNk65MEY7trh8yBA457fdNgjAtq0Orsy1
jS6dCTFkvChH/9CE7lySIzlelrAZT4L3H4DDINMaxbdfxQV3qovDcbRepV+viAX7ZxXgkBqYVPg7
6Iuv664aktJf0KoFxZmQ2wGQxsLm0CvEmIZQHIeo3dUzURT7mc2OUkO37q3JFAASLZR+Lyz6+dxZ
iHNKO5mWyehWdK6tcngkDE29CKfFYzNVY4zY3vPSyt+OoS+LuBtakM59nE6Mc2ACCwXzgWs0VKt6
RCwQ0VYnfrW9lAO9a74zuxfeuBXHkUU8Zpe2TrMxEHta+yTXrqE6SVdCgvBBsfWYb6hn9T3CdbpR
nCgdfGO5p98sAgFa/GwxB3Uc3MZMbVQ8ucq/7NJ4LOSynybTBH4Kdmba4aAr0V9LyoNdxaidmx3I
az66x9lQNhAkEvBlc6ukJFMAZsI7LnuzXdaUUmbGNIi3QC5Hx8+tZJQ8QWOOMx6BBcrvRK7Vc8uI
KRrzSlY24zh4YeF69yB2j7Vfa2zl1QhlV0T3PkLd02C49qkf2qtyaG6tvvYyhMzqSGzHGxneQz18
X5z2moqlb33BDFPsy2Vu9i8eptZTWHDHWp8OCKvzVGpDj8UImfbEQxlcIckgV6eYPZlV8zmmYBNo
rYAgPT3Gw7LVtFfYXwZMDkeEOOYxklGRNi6uKL804nxfHsLdy2OXMOG0KZ07M6xvK73a6Wy6Hdm3
fR2PDVxwbM+1uHVzaGRhRScRVk4qe1s/CmOzT+Wk8vt8bj7oUyCjb5fqxi5LlfVNsdG2Lo34rCpJ
VU+NS9ftNwBZbQz/xzF5FOooBudqn9bj5G6vwjQHChv6F9KaC6SO3l2t+wcDsuIpQptzb1OE+KpQ
1p2YJe4gu6L7vvP2pKLbmt6Zmd6YWf3wSG/bnYCP7Y33frFd9E31I5c6j2kwnFNGSpEqw5sT2Kmn
wXavB29rr/KGmxZZb6oaFfkS+zszzZ4afcigPB4tYSmgMeTYIToTe/myIGFj8CL2UIUrr5brdt9J
kLkAHLkqptEE2xooqNfjswGTaIQhFOla6rRtjaO7BvpWbMZ3o3TypO0jYsCc2tnvdg595F3sTsJT
Vce7yaO1LLlx2Hzxke8g651fXqxR+YZ84G4Y5uewQovjk/NE7YLgBT0vgrt3sj3YM0p3aoLyUYFM
QXTRWDkKQt/I3G1/sHR7sibtHQaDaCS1//k6tfebOYSJXTse6wFKiTJiARfBhZiXy3WqP+oaqVog
nUuvkNqNu/1dTQYNBC581MhXPIwSwUExx43YX2UU3EoGzmxaoyo1Zy/PXKd3P/zOFHwOssArs3zq
Rf1CjtHfyfM5K7Ll/bpXnStmOe6eM87xYv62V7WkVoNCB2MWGYbeMZmuY38wNwU55rWB8QnaU7Qo
aGdCCk6Rr4jOHuFPwaYGe8oP27KUj1XV8Szkm4Npte2G4WMF6XjPqfzxDig3+2xVy/pVknP1s3BB
IRLLMAzshe2E73IScn/bq6j8MCptFomgRZ1DVV/k3aGQ3rm0ceneSQWkW23rfe97T2nrfTW2TNZr
Z1hbqoOw+xm0RvMuwXHwywzhwoVrPU6padYDU30REHqqqq374JGz7xbDnO9Nr4CXsXH/ewdKMqr7
YZADieQFhe8qN2WNU4t4k8tKqNVLdl1CeoQhMZcp9E5ziygrfISl1XRZCFuNpw1z13tprAzhhPDr
91W2W8Gm41X6oTSdXGbmBMaZDsRihGnkrlMAL7AiuCk4iolYdOdcScJ9h+95F0wEOirDxqE69yxm
br50d6FbEz8JKuY94Vpr0YfaS3PPaOywo3hKcDONcAvjorWja6MpBd4ae9tA7l0XBaHITboppgVL
eEycjHp0/CHoUjR1LiF7doBIl7kLrqMzS+BUIjq6m8quKRc2/BkZzmI723JJNekaZbOz+lvSmRWY
zDj2DuK/vm6eyeK3CT2VKmpS8kHPQQ42CQBxXnSwJThSu/0qCsicO8zekh8pLvOshNzZADRRupsP
mTVFOylssiWTwT771ZBnjXviB3nxwwt6VSJPKyZ0cmofohSMr/rExcPyTnIgWNsI+hOHbdtzOCiJ
lD9jfiZ6aXMdO7ZttNTxUqOVOvKfegOSsf2rqiNHMZM2W8Wtr42uuQ68OcxJeXF7YV22oer7KunN
bc7JpquHJlVi22mbLuzqVCtb6W9RqIwzKznlz4YA80AfhKkrQwTvXtb+5M7p1lrOBqpN/lECJ+M6
2dJt8mnuTZbkIci3L6siByIt2Q3GePJWulkDnoOHCbd3Sw5p0RE61ZTLkoxegxhO78LKxlnbBTew
MDd0V/7Mgo6l1oK4CIuRp6uZv/hDtbyUlmU8+CjpXviRhUyasm6+S4a192lvoQ73ybvnkYd5U0bl
yeNuB9uQmkWt7nZn6u1YapjexJIz1SGj7wavxYQzD/VPNDexWgNYbxbOCnppQVzMl4EGrpLrxtfV
iPW7qDwWNyOXqMGEU65l1nnWbPG8Ku+xKoLZhzpGYxxXCsvdgSU88NEuFvWzAfUOWlvNsmKm1Oo6
RP/7bggl8nTzbbYwFyX5zjskjG+023Aj8OZtKmutSYXxgM4KJLkYCHC0vKW5CyyyI7fCsNHUcbS+
7ptgdNjP1nxIpnUpddyFkVhigziamzkyd/icdXFRrBQifFudnioZ3hXUx0vQqLuhaNY5Jiel8S7E
0sEku7nEBTA3TvSizaBur9AGkd+Npsxlh9d+CcwXDojtGmluJw4m4bsH3PlEjKyN5N1qiUCpVnop
DywT3rdurxFKqaEbmwvYEM0CJpcuthck/EBpe/CjpRMr24yZvltKpY3bdTfzZx21tn9JBTwmb0Th
7somjwj6cnNrxNh6KyTDQrWxEO08h+uxt+aI/h89g/eTf7LfbastRALXkz9MwUIyz2IqErZUzzsD
BYPfMdnndjaRWRhaY2mv6KnYOteOx5GxMV0sIqBiEVXuF8dTRZnt8Bf3erV0dYd9hgKiBkflLSif
GyYEhFRmTLgpHg+z5/yJSOCsZB5BNr5GXuV+bVfHqBICIMIqLcMNZakXTOudP+3zR4SmGGaw8Kc2
NvdFPzBl1C95UY4UMirPuXPdnMZCS1vFh88jcuoQScDohGiLk4g0M1T6kZj7RJwXK9QboTUBq8/z
N9TdQcHLeG6N2Ji1Zgic1axR9pfrRzmMRofoxnC9NBhtkUZ+X6ADMbbosR+04ySjP9lsR7jTrtd2
nB7CyCi/j64xflE7g0uSh714z7EKnLomdBEjmcR9JlvvqSWZ+c1eja3UdhIs9TShG2nHp92uljJT
VttWcb/yMQinXAN0SUQBexeWWPLv9rS5n6btY1J1HEPdL+FgfEaeIVsmPlSkKeLH9SIcCnbOfnS8
NxMt0JJNiDaeO1Z+zKzmpIYMjwcq6j7M9XDdWbP/pmUxPsp1qea4pUacOWEPJ4BrhMOkZQaRRj+7
W2xNQV+Bzq8WJ8d2z1nHVoeg7wsYt+apZWhYIcq2sTgFgGN3WL/qh9ksJ/YBRJrol3oTumZspIW4
0JIIMAuOL/rUuKp9dwqxHYrVrHgDipCNifoPNNhBVT5BmRQcrXxagTPWkKHlHXGs7kQwL+6KhvCM
MWl0CJehR+CjGGRFZ9Nerl/tygAZJ4RzeEQedn6wzrMMduuvyBrXx8WXDoWuYdfdr0u0ct5gYw1i
OmHwgqw+Y1NaVW37USp66ZIBSzut6mIW3xoMGndOXbtOMgdElUGzlqqKq2g9Z9hS3vNgz00g4mY7
09sRGgtmmCLHbNxs5f4xKipL+N1087yohVlmCxZ2dMNQLtZnpdrpokdMUX71uxZ9m6zLV6OD84+L
2lBXXSBb72o1w+m2Aax4nLce27Bt58iBiZ+QZdJKt80PnUKklyxbO0wJXqnwC9sFKqcmLISTGAEg
2KHy1wUhrSFFHJhBnseWPdbv27aizezxTITPDEaVSPNw0/pJ5I7dn7xKFJfBauWvFFXXDUn6YbEl
JRvknoFWInipPWhTKevFfw5D6YYr305PQ3BYqz2mQHsFgtiCWRwWy86JrnfZqTv4yAfS4ZswCzhA
yBgaYhlSe1oUjzSHuAtHRZORVcM+vSLdrKLDThJDdDOuQhsoTkgHiWF7zvKiPLBvBPFXXoqNiYT/
jojj9uDwBxfUpbkOrbKQxQgwc+aCai0/KeZjI1w7XLbxUJawoD7nOaTAxoyuMxJu+4l+mwXEblCR
nk8vaNULeJI7FwuNjBF+zn+RGL94Mv8ZjvyzN+f347sTkKxq4hS0Mff9imjhed4wexaoFF2v/2q7
RYQI3qvISwywt5Hq4VpfR6+zrmtcZNiDljmT3SgnVOaK16WNRHiayA060QJNi6MH54QcQJj0UNfG
Zv2oq3BL/8TH/j/x8j/Ote//OfNys7/33fv8z37T8z/4B+9CL9of5+TLMABcNrGpA03+wzwa2X9g
2eSRPLeZueQRAKn+xbvY4R+EmDAunOO1/uRk/jfvEv0RkbTrne2oFqs6jR7/Fd7lt2R8MpBAiqna
IoeAJATSNH4z0Zee7ElpGvwjQm5Hp9pKKmROZWoHf5dJiiP+N5SWSOo/UWISAkhoxrj/G/oNKRNB
zvRQ64We1LWwqTk+GLZCTdnpubsDnnGsg2zt3b8E9V+KrDXo407DUiNZsyvqpoOCBBxQndF+3Mtg
fnY5Ze9JnSvvu7m688u2r2P7pEFLSeOZzy4aAm+EiGeFvfsAbdA56TS6bZVqJTlPB24ZyMTG1KHQ
4o9zfyF32wO1bDAAphPCVDC8YOKSmu8QMFMNZ3Gca110g1oP+7S7DTTpwqF8yxu7p+6y08hg+iEK
UuK9hz5umja/dvkw713psL8Z8wj0M6y78cknxtxlE+H2pV369bNCG+zjWxrDEzrNJb/gqtb11jIA
cHR2i3draYls3xu/Y0D3YJ+F3kuZ6gh8krWLQfg8SpgrWs+gIzbVle532uSiVw710owbd7XZu02H
I6aE4r2bt/EsdgHbDOKO75wwo3EsXvEPn/1WNsAd/rcZU5/AhTMk9dSr57HKJ3Zzu/S/sr1jM2tD
2gVRnRXzE/YM8c3em+lnubUzaQzagTICHUZCOpgeH6l0LY3+S6Fp7wGadBwEm8egZI7bhyEDSg07
J3esGFiKw+Yqu+FuqFYqaywSJH0Ac3w2cdvNlLXbvtVc+c3YYGQlhHpPMIh1PybHZTBGRaSt2AzF
+IIhtv/qDZN02H7DqUj8sK5vSCCrijsVIBZASJFjnQ0L0/vBYZ3Cxb0O5IeYJ/PFM8fpft8JtWAO
HrcyEa2YJF1xm/wZwN9ZzORrBKol9urEvC3Wy1DmvnfaadLbPr3JOiuEoEJ+bqq2Tm3lD+NR2FZr
JIsXLBwoVnv/1Oveqhhcr8HMiw8nv+zU7F/ljtIDh00aBrN9i0gi4dfklMq2upPDorZwpAmpRmlW
Vr552on9/S4sAjdiTsMUGHR5VEaHpRRiSQZgYFxbBXE4iYtQTsWkJDp3U2ERRT4apnz0Q1m/LHNt
dxRNG/Wzj2QrzHKFUCf2OhFyXh1RasRj2eEKRp/JdW3Lb9tkz3EAXtgFqQ33jY93L/bWsSZL37Pk
eKMDiABaE5l2eneCmaiW0EM5V43b4y6mcYghWxrOcH7XY7QLfV62qA2+B7VpW1mgHF5caRrUm6JT
xXO9DioEYdsAdJOxJmklngXOM66JBy6rabep0sXp1g9HtfvrtHUGA7+1lKhc9hmZMkefVcZrtVYB
e7lt/hgcu7wJQpS2e9ttbuq3A43hlhGMKh1k4XtZOzNM4+m2QEhZBhbj1vCFvPVLmhnpbjLVmIp8
QCi7+i7LBlrDSCWd7vML23H212Ie9gAbRZD/6R9mxGyj1Y/pyRnecnEWU7DJt0jzTJgSPYbPKC4Z
NftAhJyxZ8+6LoBXL0fDWb5GnbuEqdPnlYa6mQzU4L1nPC1rs4IuFDXqt40BrYi3RatbM9zKNtsX
W/wQWzRSRM7yxqG+MfVL3jScaYIdE08abavxRJTill9EZTlyFPftuUxmpg19YOWkhWjmidxSv2rV
M5flnjKzDmOK77G8kHyZ+8E3o6pNBlsCboX4ph8KlhvjSZUDB8yzBKnASSD6LgtRUN9x2qp1MhMe
iWu96zgmlkEuHzyQpClxR73jghktF6dnXiHKxE4LoB30HuvtbirChzxfIsIyd6DUlCm9egrxpnLE
FuPygeWgG2JzNHzcprPAOwzBIga6bMAdyzIYPzBD8FwvPiBQVnaDhQJvEiay/jWCP5CLYJsp6tFq
z0pWFunSVt6bbnJaDRdH1jddsPEOkh9ZX9Tr6JqHqVJRe7JHf1RJEFr6e6jEcN/vHRAsMLfRsiaD
nqSKNU0fQgdA81ChgvQPVFw2UcywVopTQwUG4F5x9j+LyQbBcNCxU4uHo+/Y2ev27Gp3RlkNg/0a
9ODxaQ1cLZLZ5FmInXxj4SY8xHORd5sWoVSKJyMuB+KsU+5p9xj6hA2lHcuuHUNlMk6NhVUDHG5e
+dZskXipup6xeCl976ym3dRdsddoeOFB7HddFR2i79BbMIItpCdjGSjVT9cLBHa+cPMg4hbZnXzP
bZ3LCiIouur57qCxNnxTmQd0er0MTm3x7hULpkdAhSreKBEODj7FV0yFQ9FmAZDICLBuAWqEMnTp
FNDCtQ+59mnJ8o0RVCfHJBakAsvGGuu6a7/k1KdXmU9ijAO1Mnj6csUCkCda2ubjYDTMFf5QsMnh
zW2ut5GVM8WmyADN9JLXicuyb8V66f0HZ4hscAN37V6LwF3eh36y1VW/FkIe13EKJeckglczWD2W
NQPTRcLLY1ZZOAz1N5MgPuIEgJR2UiT8wrhzwcb2y6Hy+yCx27zME2Ao46PY+qVMlzXvQizZYsS+
S7KWzNga5rPgAe6FBbrJNObxO4+TkXlCeQikQvfy7GdYYZFqU86T//T9Ct9Y5On16DZzxPfXyukL
zHOhoPsFnN9kRBx44K48yIyVUfhCD6sSHPsK3CeBXuHeHGHj3S22vWWXgXLHI2WH6mparPBDIclj
X47QUdbC6S7z3g1QwzXV1e4amMcsvE8ooCe9fxq9vT8NDcuxOYwf/uJelcZ8swjb22OFZ3dO9iGc
X/tuNF7FYiFbRg5biRkLcLcCg9blqcHznchqPvQ7UQbucE4d6beLMJqjYzi2J3CV5VL61UT8k9T8
X1I8zU/PB5fJz6stdlhhg64XQxA3tKC6qe0UzU+NnyCRLbDLShY2rq3WSNs+JyxKag3YrNiaeY0M
6V1b+I/aYzkPbMo+AJaR6EUHCYu9T6hycCRq8r5RzLo4n4KMjDIq3KbuzhgDk4CPBQGr79x3SHkM
PiFHoFgCsWGGDktEcWdndlgS5N4FCxUV0PbDqaOVKaZMmHUOZNZ/dLXVfBsDRj4OK7OdWD50BRp0
ZAOUscRaGTrb6rNLBeFxYkeV9UHwh5fU47g5mc6j8bhbssixNvuvYdezqBtZ3rlsFDY6lHiA7ufh
gi31J4vb07uHXU/YNtYAE6SzlSXAgf3cGQQgCChE9P7azF9WHNnZFgQnvDBqO3YY/uq48Uz3E8NF
dzu5RXW0gDGCBKn8+atlv00xG+c3wdrMiSNRUIvKtSCWcIrfaPgyjU0CS4tfFNHbAv07BQbhHIoN
dc6r2ymHqYCLy289ak4Ss1suIKNQLtS0LcDzNPIoceNeNLDtWDwNblK16EMgxv5BN4txHAoyNeb2
3uj0WwTm9mWSRXMlie7i4UdOUFXTI8YtZ+Yk2KhXsNeG6K6gPsx4D6FL++k4BSPXGj09PA+u5kVr
ppRCX1S1o+jsb2LWi82ZSC43yDeMG6i35qujnWtAXc1fDLpLKWEKWUOHzJLTt3xtTxLp8INm2osO
c+8Pp92sjYvRbVLKuXQqB2OmE9DYElQdGdqG28XteaA0Z5NNsfA6WozHufIGnBTez1qaKp5RATyu
wnrjAI8pCK3MfmQ2UYST5P5hLXpuPcL5BTxYmbBdgXzazK59GKOB010zRgcizPLjYrAISGsaf3oL
4TPujIxzMHOVCpQR09HsOELAmbCaTiH076DAcoquILsADwtLcJPQZ1bWMePBehy6KQNj+5h7wfpS
GMHZ0Xthag//5Mxh1BSc3GtdLRdTz/KA3ovgFw97VKnvaNsbk7IJ3CsQ88cqmh/IVy9QKzsubENv
3fp7Z1zQCX7Bwv3sRNVlX8w/BEEWGisWAo1+zCokUheGqg/uLtvLvdy/ouf7ts2GuLLgFmPT3zMs
Sq/RZJ8GB0eUa39gkvDxgTbUp+K04CmZ8HbsoV+m0RhwUJm8n+TOhMm+hah8PVQrC0/gzW5w5dBd
14Od+/kj+hCGjwCSNR+ts3o/xN0yBOuGG7EMkpYtHa+GIftrTnf2afT3/rC2gxXba3NQbveta8f1
pPySOBK5m8mkkdfM83JjCeXEfaEBEReEczFSXPeiol0rger9oBbnuSI+gbScZr5jSXorA/XVl9ay
JUVZC6olq94BYvPy4oYoBggm4aHG4TiKeLcdYURdnUAGfp365oscg/ulsh76eeNeMaaITE5dflsF
/v0UtsZhsWuOWqwFPG8O+aAYiryMFIGIYI/+TXTiKjAF97rh9Yoq89kRWIA3O9dJsLntlWGtyxtA
yI8qiOYL6aITYWQ33zk6XPPu5PHqFa+hYRyLSN0PPkbkQiyQO+xkHllVLUkls+3hpMfRxTCmiufA
pXjADYqXqKDsYJxy5xja9XqoLCN6l9ghOlKfamnHAVDrqSW75zwf4LSRjR/we/XLcydwy5oWI/D/
ZO88liRXziz9Lr0HDQ441DaA0Bmp9QZWWVkJLRwa/vTzxW3ONEnroVmvZjNGGhfX6rIiMwD3X5zz
HdvfEer4BxWAlYZe2vWR2xjHsZV4xy0V4oq/p+BLotrrwq5txtDzBhov4e15M5Fw2/JCojEYnkwe
CXo1TiDV/7CVzzdZwT9yKtfcdrnPVH5s3jWEiZyNCwZZDH2x+LBE6r1gGjypuTkuJD1sy9FYqB2o
k0AML8MOnEYQ2Rjnt4Y5wM2agGI5dcnGI3b3Q8dXjkdlP6cuDPp5A0v0XLfuGcn/R7ws003iub+H
q1zfnL+BHa5n1Q53vjVPGGbmIACmIsD46fyiII2G7rjs6Bfw2PgHwQIuzKzCu8GHmN1aib0H9QsK
R7O+xwDk31FvM1f2KG0JLHm3an4ody67rZ9BlyrM8nH1EslVVMh3m+KMYq88xKv5jBPxQa/NqesM
fpONsnD5doo8qX6KgJ7+JIDNCtESF2MyPOcqa9PImVfa8WQ5ZOQJbMqso9lz5XIQdkWwq8xzTKjt
fLPYpR3VWrytw5huqdcE9atBmvYmqMr+UPGcOkUj+k0QBPOnhT447N0ReFFCv+M043RM7byPATsl
5LIwTWLdrxWeqdKsb6p0rt7zNkk+k3Ra8b31xQdP0/g+9p6C+JTd48YKx7qv6Cyq4Faz3JxkC2Gi
T/TEIU4GI0PtdyM3q2m3Dk0OqqajrGYbYz6U6fSNBCqqAlNvsNHg3okp8l3E/comXMAevlrtkioi
jEtbD0MEDaR5b1PnYZzt4pUH+Ab7hvEc4I69ad0FtltQ6PcMy90fS9s8EojgJNOEByxfm6AnqwDB
kmoQ0TB/3+WLbf4pRlce51Lw+g53MJAj29fsfEbhf2hW/QcwmfCg8qDn/Fc77E3DewAP0aGLcNWp
CdoPzP17AjLys2qmmwlJdaGTpyHP+fFj0A9jC4DV7fYgg77irr5fJn2TF+ObrEVzD2PAeXcXmUaj
Wb2JUj3bJpiFRek0quhB1OxmFwfaB0aTeTPCTNlU2fgHJs9wMpi3CAPdm9ueZiHfC2PYT5Z09o69
MiZp+rAUDk9r37D97K12S35BcTePvvES6PTWqCo38hkxoRzoHFz+OGQ2UHhXnGbYDWuwnAsPCfwG
y6hOk4PaRbCDp2ksKnZi8Qc1d7EZ0uzBJhNiY43pmymIZZANq9RuKC6KlLTOHw+GYLVJp9qGE77y
Ic2H23icPytl/GFKizm5Rwngz5RrdZyyd4eCyS/Mz7jlpvorSZXauWNxgQmBSdwgzQmpF8/eDCEB
BFz33Pvz3ABLgiCR0Ukhh/F/ipn86aDuYyBBWXpyvCrl1ZwJDmQ6wwhPsGsJWnVDH/qLa9PbjL3x
yX1Xh07PX81PI60bk78brk/rbQkDvBvARGzieqogzJWZvdEtQx0/Dm7rQK17Z9Rn0poFXTpLDV75
Q1A3zY684+tx0CXpeXZdbjWD8KcuiyiwngsvKwMQU8gRznOu9SOh48cJ5PiE4SzIQsde/niumnfg
oPOITPbbuMNmOMgBJdgCZW2IIcB0rRcJZwqLqjlUmt+axpjwyHSv3k+1oyPQXwhpU3U/W6MNn6/D
9dx5yjh4hvTAi6BX4GCAM5PLwtp5DQ1TC36bj1/rbdrY24qNZkQinPPcag4o8HoilAFYECRGOvKz
xAzCftXNxWyh+DjTU7FiuVmWfQPRqbHd9U9AkxL2WOEr4OGM3xJG3ZuuAlfID8XHd5gvYxEGb8aB
sEPL4FBhzUy6opnxOuPAemX8RXhV/rkq0F0ABTXXFXqATT536mCM6KhitFEbafVjpEwH7iI2rZNr
J6c28WjLU/1j1utRWAwNR7lfg+GtZ0x3cYrEeNGzPoi5e53k9Lsxm20Qc5Je20ZOJUy1qBGu8Eif
72QLeOm5c/xHHCd+sYuFWhjsTUnCTh5lRdqOn5O/MlUzCmYQC2bX/ZgEZ7SEtEoDkbf0ceA7YPLE
7L/pTUwjDpGYTFFmuTDUfH1u6vmnKYivafwylM2yHkcUGCgMhz+1aPtwmYtn9sV7bM/oJtKvZRJ6
Mw/tAUWM/rValFNVfr23RfEwXjeSxtrqE9bAF7y1xw6xXwHLYoNwzgqnXkRzwbDSSJXJrDirn2fC
usOSelC2ksl88c7hwLwuEe98k+vW8gQQx4VVOY3mYqMgQFfAeNufJSOAfG8N/XkZGRyoPEeBNtjM
pxIYkqGPGobGrNbnwErtUzHCC1N194MNzMGSbFrvZfLXoZdMHfZNyTB0zT7p0swt8oNpk63rTTX3
76jF1iiYUvacZeoDF2nnS82t0s2zh1E3OAcrzQM/fbrD2MKrN7t3mrHBU9Ot59HxxG0f+ykoKzHe
QS94sol73PiqacKMFX4ycpfXICRMztRUufeMCe8ynIObLFvq/TUl6TX2zJ8xB3vmIN5ZzbsVkDN4
ufZVNZjEOIAt2AHjm90GOa1m9eb5k3ckDYRdPconVhTQtDrk9nNQvOODp8mnY2LLjsgzAYfg8nXY
QTO/eFPLqIr120YXxBUnQX9YuR/QjVh02RZ6OmEUj4Cf+mcaCYU8QouDSNZ+ByHvQU3SP/vjrABB
iNOo8vKlcmTz3Xf2lTlWwS2r02KXBaqhN0QPFKTuL67nOqpzn1rGbNZq17Rej+Qxv5MoKVjPmjb+
HE7Bqm2wVZZAmwem6I66M2IKqp1VBN++WU50qcaBKOzkdjY7wdg0CLYV+5OwKnEBBEI3+9TSYqsE
e4rYSMSW8JLh5OWL2jOcxEdazdtZI9uEVp1FgT9/r7Cnb9wFswwjzSTFNjl8Vq1qMegHPvq8YZz2
RR9Pe8YE7aZf45PnlX9st3ytsWMHQfe1XJXAyu37VzWbHnBCny5m67QWCATZ+5CJ6tg2t6mCGGJQ
dSDhRemIZGYo1jdaCITChD7hS02oNR1jMTSCA8OvIIBhgmcSSa/Hlf61mqaNEprY4aUBNjqPan2a
R3RmoXAceWbAwmguKNv6Xbr03HFrqt8a+tdLboGgAWLXmNvVpvybaa3APej52NHs8hStLdA6U18r
/YK13XCVe3D/jWE7d8UeoNxT49cBKbzpr7WwsdUDWgE6iq12xqXPquiaAdxvXSTQF2yTaNBVy83c
pQCD0LJmPGe1vpHcmtHaU2x2Tlf+WNp/zwmlAkZiY6oc9Tf0E16rxQ7tFOmLBgv9jKgQxIHZZ4c0
98Q20f1wkkSEweZah28ETM6+SxnzAVofHpNWD5Gu6/l2kQamzsVHKjtUuCxRTaK0TOo3nPhhL7Kv
IPE7ZOv9PhFiCwaaFe5iuLdO3omDGnloJyOujwIxxEaQGuRs11r0TFjd1NlNwAqe2qKXH6JD6zBn
v9Y6eUCoE8DdwTtb96SBmjGyUFakZ8mMjATb7Ac1xRi18fwbkt2XafG8Yq14srXRRK23VM9JHyef
sUifWQ/eOfh8y7x0gXWsI9pBPWydXL2yJOSLNDT+APtuAl0ZJpNC0DPG1ltT228M3vqI+eZvrRGP
Bbrfu8igyk2m/F9pjnsXewofsCJI1Fmu+t5l5X4EqcJgzS0uYmbrJ1LNFEeNn269qC0mxK+qEOMf
s20dFY4ydY71LH75WVzw8jYUE9nKH4dK5bo1rVOQ3iTA5U59lWdvjcP6Ls8fO7aAUZeiG4FwYJA9
myrKX4nq3eYFRYQC6iocXOO2ngZcumZ9hp+1A4MHPItJaGXu5Fjcj+tA/ugyMkzMNOjRxT6Z7lhu
F3Mmu5n5Xc/v6Ejhd5x6905VHZyRjtiCjWqy5XUewBc4iHaRC2Err6AvhrWvmNGuEsEtkmQO98Tb
kY51VtjrrhL7nyVPHw1hsQxQcgfth6ot8R/p5J0NnsKKq9xNoTJV/lk0xn4J7GND/IMqkiaGPCbb
U9BnXR4Sx/U8wivdmEN2TNJxLDYVjKNtuciH7EpfSPUBqJ66mhlY1Wh7OS1zZW/Z63jbYiyYcwFd
gUVm2I9EP8IRmOZ5/SxZSN9KzOkmC60N+SI2sWnFV0VJzXZhfsWRUO1MdLjfs2Oz5Ao8FJ0aCdjJ
9JR97IP6PnWmoxsYOfLcxnpHnZtHcW3WUWH6miKohaa36dDEH1BedLvCc9MPO2nTC2PE+bFuO7q/
mBqNYa5lOfua1/uRzzp+w+cSp7RTzs5OPSsLO7+vv4AMGf6GVEIKGZddYb1FOsyK3V+HgDalpSxR
3sxuIF7VhClbx16ktNn9MUVRYzrqrj08KrUMuC665LKFiTqAl97zhi6ndW3KW8NiW81tzFiul5Ki
SPYhuVJX20Hfyx801EnE0OGXRe8WZUKat7qARRy1heE9D6jiCQuNhb0viEx+gNGYcY+4vfyyuwy5
mQfa7nfQYylizcYEp+IFrKXbA9H2jFDhLI+aWt60cjHOQ1b/HjQK7d6eAJI0Lq2HQ83pZ5V60lb+
RlgAS/jSS7dW4BxYBHJ72gkFq1lVTyMaWspXPDkl3hVYHHX7kjDb/zAAlLyD7fjQs9TMsip41cFo
Oae60hRxqVw4+6d8RULg5g4RyBooG3UXsoMNzIqBzVRpTOYOUXn80Sz99Nqv0LeWOOjeVbVMA29L
m7F2MRLFykPKR6OxGNJYLKa9CAzKlLLSyf1Pr8DuEKHG1M/8Vjhulolp+pp2lLWizfQcNpNbfygl
GRtOMSjEHvxZ6Mqm+02yFToCvUBWc1BCm/zfmVfkm2ZfaKVJc0CZy+QRIq+D1NYxysgsg+w7NZfM
51hzvTCJl1unH43t4AgRVjbeOMg58o2dE5LQfn2ru766AyPG/dHPGSeibd9MeVKaoQEes6nLwUYZ
WTrvwD4KZyv6no3Lop/bZEl3yjNVNKQOm++Ym+wjwKwF1nNM7ke3e43jmqOkYwlsbKE+ZRd8PSQ2
WcXsHEzY5vsCvsdmUKDWXGsSlzoOErGZ135BMgpm/AgfoKGSx1O4uHN8tlcwV9VMOJ1FH3ZRs96V
JIOGPd7NoyQ79ysXGbMMjJA3xuApBrBF/IyMRD6mxZribnKVugjEKSe3YPvTY+CCU1JvOKyzg1Vo
ntxEjC9e2Qr27wqYO7fbFqfcVz6KQzebP8j7xsg2kod0MjsGesvISij18TY6RvvZLSOl+upeZxOV
R69ZjsmT3/MGUaGQ1O5Y5lMhAsixqDL7j8Jo1k1Z9+c2W61bizf0jx24yTu1vl8cyXbt+Q2k1R5s
s3HTA+LbJ7NPNepUGdDW2J2bF5dNRFTj3ThatXFkSgUu4yoD9QY/YM8OezMA+XnbaZRFFgszZ6hu
DIO1GAYPH/HkqJs/9jAaISv06QB9CT59yXTSVs54pj2fQlEGaAZidt3ukO4wkK8vBfAuIBoz6NN4
Kckm0dkV/S7TO9/z59+5xRrLSdkMdUF8bdiRgCZGO34pqPsQJez5jRhi+8dQ/RJCRkzfk6lc3pjK
59+jZUJczpWnwz4VyzPqGOeUkzQH9kjn6St0j+WweHnB27f4+5EH5MXPJHxyp+uNEP0OxHPSUHAE
pVe25RxnxDd5jAvux6I2mKwWbKZz2kVmDkbEWv6TBrnDyAmA+XFRokCXkP3UheT7qr3U3eZ2DDLT
xnxgL5gFkI4X4Qgt5KduxfhrWsv0gL0C/SRhS7f5LPIwXq+Q7OHZAH9yIVF5ANW/Qr3CS4sjSMMe
Qq60rCzUscRvsn7It1o4GDH5X+N2RJ3wHKDceTFkxsLVWBcLEle9cBdogW4pliBdxiWtWDLH1itQ
2BwJlmX2IK8mq7gzRLby3iOAOFPckC25wA6cw0xrrqsKzzQdJ7ajkyln58PVwXVd1ZU2vUNanJZY
g1dG3+oDyyzRc0HcC6AYr5r9YGGVKbGGQ/vU9Q0tl78Ert4kJtxuNseDEbleraMhQUR6TTlgPGrp
Ot059Omui38VbQKOD7u3qV7d/qtsl/kubQRehphXAmICLiS7ybdujm6qsGf/t8in6UxaDCQv7FGs
WOdqgadvfUI+YRCtYLVbVvJmzutw6WKmEcno36OhALgH9RosamesgjwFZOH8PDrYJqCpb4qeAvwq
xmD1kKNjzl2rQT2yzEfSJPojdK53WrYOLtLM+EFmXN2de2oxZHAUWhp2KFCwuHjMs0KdrCs21RUu
2OhK3iEiitauuKL6DFdGBVoeRPFe82iaTO8st4hpZF3wNJzO/gySooGY5/Y+7kcQXPhuaacEs9yw
g/a5dZAxRzYzDjBv5WffojTBooG8hZbtlRVEv49N7f/EftAiAWoQ56FZrk3w89Bvf6V0PgxR/FLe
9H76DPEQBwiUSoilMTKG67wH82AZM+1G88x+ZGqdM2vW6jAyMsvRdXhLRACPuaP2pAZEZnJFqQEm
chRw3iVYqK/mxS5ol1GgPRtxj9W36pAODFelkMqzexPl0r5bx+qXCprszXWV8SZQSEgg+Dr4YN8L
oVO62fWsMINXZri0Q1Y33aZDAikNLw+dsBikSJmRoevI4tk+9X4p3tLFSh+dupEk0+HWwmvUG9+M
OLtzIgr3DpTaN86AlwxggStS8aeoURshTHcjNQFAH0w8RLno8WzoLWwTK3JRlbU7wUYL2YddfM2s
MTF48qC49iP96HkY85sV0cdr39ReDiQbMA0d6Ro5fv+dyOCpZWx+1FVAAZalt5hRz4yavjs7xjk2
9t+2wFebDS23G/xuchTR7rEkA+yLIV6CdtwTQ/NOceY9agygoNTEyMVXRVNXw3/01huj1iSs5PFz
WxdqSwQe0ZQ9jlHH7v1tO045B1rPQ2qPgcBoL4Ho5E7+VcRmCezP+NCV/VNxcR2L2cQ7hU+Oku95
tYPxri3y5kzy0skHGLqJPXGc+0pssmveoY8HKR6d26xe1Zu3OmfDpiYcF+IZgJGhpKg2rp0ikkN2
HIcuhDxkQiwj6QPJYrihGcV52xUrExNGyQwCFjmdnFmw9+TYOjgBi4mgLW7Wq81mWarHdUmf6lQv
0dAEe7OE+RgmPfvVTSyzGbMcGPxfi5z1fZGNt75Z3HGn198FPO0PDhb0M7255I8zI9MjqJX2wWkL
PrGF26Fh3o5zB/8dZ5CAr/ozFnbm3aPoyKs9M3Xr3BUl1w5zNWPWp6KOTVoQ3ooNZJX6dXRsYGtd
aUD4l0lJ+E330zdOunPjysAlYJY27nDHYsSrMDvfZV7TRw3zq3dEO/Wdu8AJ3JgzZpntyPhTExhi
NdyCBk0vL7npXAYVdFuLSu8W81jxrCwM9yFdAudvpSpkwmqxly2qS/BnylBnIkGiDH2q0bzbLRYX
5QCcThc6k5YeAlPr/dDOt3VKLLsaw74dkQS29rJeWrNyTsnsdcTetATQRCoQ3RxaoCgYRMAi68F8
Xe+zFAbCwAAgx65CxJi37DlUWV8lZTz9zoyFhguGpp19tcznCefgHOGE1yV7x5/WILL6mNFd0NNN
2pzundQbuqiI7fZFBWohBphAxE+7rZqnYM6Gl2Fp8YYkU6ptcFsW3wP8Pt/f+mLq1HZuyvqhn3C/
R6IlweQ7GKq0vB65bnbGDCizo4U3bDpmBTqInUkIQXys+9Yyt0Gz0lXQg02kb+TLSqxJ10xi02Eb
CbZr25KB4KLtrHdG5lr2LiFgrrnUvbxCCSCrWsdpqXDfAp6u64u9ACkOy2lgZrl0IvVfEYYRU4ry
mqteyYavRHXrM5JBVhrpoF3iKlLw9n8qbibuS4O1G+Mws0i9nTdpwZDTtaqduzaWH3XZ5Phnp4Lt
jnXH96ZPjcWFHPqiLJ8Gyx+fMJex5vc7rlnuGpb8kaTrFmcXOsu6Rd5u2c9ptzhrhDjCJ3JHQWEM
14SN0QHckAgeGFEM9BRM6d3ITgekc5i8eC0MNOMOJHDROHhaanCXmZ+AbM1sw3lFillyCdZXjWQR
C7MJvRh9Z9QxAyRvKSYwnqWepGuxE9NycE6OwYeLtCe7FAktDZ9YVt/2nKqL14vUROxqyHk3Jg2D
95Go1x+CLmYDVYVf3Dcmw1FeU227hwIjGY+cXrETkKXYlqeg6/6aGBQoKdZ2deh4C8jjINmQie1W
giSSQ2a2yYDFjv78UKWdt8LFYaIVLqIw1d2iKvF2TU5jSwzQuN83uLEYe4xVaexlCU8h5CEKINcJ
Dth9aQ6VF1K/ISq1M4E1u5pXqzeiOmuQOwRjNaJIysAEk9anh+ynhamnIm+wkW2RWTq7z3mTK8ak
ws5uyna03I3DY2DBR21tB+qswhM32+sVtlLoinhMLYs2aunc3LuaBYJxV2b4eGE3QzTdglwd4FGg
Qff3apaFc0DwupR1SJBDnx9mcsVijgYUxAz7BKsvbIHB22BPnrpNiB1rzplKFDcz6kMJfxdvwBnh
6Ez0yTXm8pRT8L6v7LqZ0JGagDqQvZbFRKAsiMTJso544sJ1kr30iKDaaGcyxHdQOR6WMbvqcnnJ
+y7p3mxNm/0xtOYUozzqkpsYz3J2RN6olycKgIZqPMdnVkUDwUNUbh568CiRlYtHFqXbsjO4M639
xK8sv3XxLvLwGmJwj1PsDu1NA0fvq51HIXYDYicJR7Ez2qhokMS9IXmtkovbsOLhekWIFlKdYgFp
c+yoEWPq5CMNUDIjgGQr/sJjNj8Q3UTU19S2hSY7G13vbY4rb71xaVBnjtMi+WRwUhM60QTAYuyh
8X4mXyzyze86r6XIUmXzkCqSjY6F2ZnXmTaSzLsUGwbdGzGA9gXNLGo+1oKJLcC0M2Yvj00ulXxC
oggeEcatvYa1antkmw3BQphZgd5vJkw/uMds9LJ3ZcrZwJC4cca3tqxtLHVZYi2nrnTL9RHOicH8
3mL7SHG4oN5ltMMa4n111yl+aZG+zYcchnx5gVSCWsVZF+jFMLd4FnErarlfKtfCE62SwA8FDr9v
okCnJepNxYbcmEG9hmXm9zBBu1bOEePq+QFx9NJt8zQLbqdE9sstQ2pCHTcAltDmEa3g/5kgHzRn
YeT9M1Julmf8LilgDNM1qRCSLA4e5kkv5d7TDmpL16EUCUk/6tI946RiBVaTjtB/bUUrhQR/+LWM
Pi2C415FqFBjJyQ/6KcgMyYxorJADc5rS5GUHBbTGFwG5Z4ZkLDWeXI74diYDk4LS5BCXHBJW2j4
YQ8DB+YB4cp1Mal360eKxhVOWWoWNtJHIIh7xMjLuHOaLsW1vxC7s5viAeRobzjYLy08B4w4WBb/
oT9FBVWPy4B1MmgJUbNJjP+N1R7tVwGDIIjksPgvgRGMl8YSSCnLUgl1u46Q3I48x0W2G/rG/SUd
PI1bkUNQo9YjBPLQ0kr/5te0QMgeC/+rWe3st/TmBrmwNBwYZqbkXebv0ndB1vdgTmZ73gKqzso7
AgyqdcvoexwviJwID1qIkppD1JKW/UhFzqn6H1cP2/938/3H1Zf2f3fzESv2r0GQ/Pn/NPNdLXvA
8Qh2RGHrCMe1/reZz/f/hoPOpAQiDBXIooe37b/MfIyKEUdbSMYCh/3C/zHzWe7fyG+8/seFXoY9
xvqfmPlQlfwT8wV7q/Skb9vBvxjrEiY3Ej+YdXBc5gUN5voos4PCQqQOGTf1yTG0lOl9dyRb+SHz
D8YZEvL9eh23iuElK/3i1TCdt1SCb91kQYuUpRyWnp0ESRw52Qhe+jDQWJYMZuBM4zBCGeYXqKoi
KBb0h6JNPzGXuY++AfUUFzXSfXTQ9igyKEGt/6TnnjnqgK0mueHOcU79tCRsuDyBp6ZcgTnUiBPg
hJgD04E6k4gd6BZOzmQlr8q34vVgQ5+G9uVeE35zS3U7Idv10e2cNbs3LDjMoQGVjG1v5wWYLvSa
I+F3VxCpmJmRHmfSr58LwELXPkPfozWcT3aA8Cu2S0jPEswAzrj6wjyr/JzcZD05UgY3FtbDg7uM
c4geEycIQlYiHHFyfcVjX++ggE2h6vRMuZA2lz6tlnNSlel2ENYed4N8SEiVuiivQgEpBgt9nA32
d++oxTrMc4YunNohoGbrJOIM5SPwY1XvH1bHYZlVupn7URLacyhIMrxZmDSf6S/6B5qtJ8Wa6hDH
gD/kaOp9gE6cxQRDFXhcl9q1l98xW3ZmPut6K4t+OgFKggtYGPK59T0Suxxms2xWsmlvu0YQVf6k
3obSJJmgRH+yQZwJJ7MxEpQurVeDM5DLM4x0ceez97pm+1AT66tjpSn0A7QyrJMY9fstB1q2RFzy
/SNSGOb3YrqOAvuALusKP9jbyD42i1FKnh9TnUlzO1RGkoQGG4sj0/ghaqYC30BiyjfPdu2I+/TN
wER2Zk4kL3OF0jOeRgxAmoN6U0yKzrVV8EIGDCITV9CVY/8XWcUP08p9yznDN2gHJHAa3Ok8lAHT
MLV4aGEMlk9D6FQGfbjhwO3bxMqPZ4bq/DDMMxv5PbDrw4JAKN3RIDRxu2a+2AedxEIFhWO9MBUw
zvZYsJvU48jStFi7K5CKDbpFbtJCFACN63g/u0b8mGmnbncaSB6fNy6F5LZS9t24kpECarmMm+NQ
Wp7PIDq3UUAhITnXaSUusNn1q+cYnn/b4CZqD2OSiJuyc8znLHANvc9qhsXUWiwmHc+U4rELHOWx
erICC0SWysEpw1ixDP5NlTBdL8gMqVKnOc3tsuzqxK9gRAppPFjAWyLLsry9af/12s3KROHsDFRq
eQs/qPdxCq8E1oSOmH227u6wtxHYVWDuinoryEO8GOOMbNac6zN0ZYkJCAk+Wxu+IpgJUqW7Sick
SFHRYnQfUuMFfzqkwek6nZ8H81E6jcWhhF4fNw3Kio0NM+noOpNztBFV/3hrED8kIq66aG0H6xkR
DRGIczlYIkoF1OZtjP6AQKg47u4UCEmgarFIcPinrVXsDW9cfo+Gh8nLR3666QejvEd0B+WrzNFk
5tlVRr70PW5oYJ7NnbbA7TSu5ZGSq1HyOWlCWCOqeNTbVMH4B2bQIXgfKcL9ICf3BG22+Bz8vEHn
E8w1Oz2GFSZJoky2suv4M599ec/Dtd5YylMxs0zNSK8A+aM2ZpcHyDstUmjKjDUVsPH0bONXvB/K
nGfOVcDLSlbngrHPZN2sU2GKcPCLnIAMLHj7oK+8IxT2GL38XJS3iIq9G3NS+KJLhiwsTFcZVYmD
kGtJCduy1Fg9TEk/kJ5BcXvEx0HAbl772dmH/HBT+Ub3poYFfSsKMFTC9LCPTW+9eBCRnlwy5T5a
Qvm+fCpHBFyOYR2meJn//M9LE04Z/vuv0OZ/Cq/e/2muAc/9v/6hawn0GwlE9/ck7L+XRP9P86n/
LWAA30b9J/tHvoD9X3wB4fyNGGlpu7yG14qEu/8/+QJCyL8x6vIDDxfu3+HNfy9JnL9RSkoTRXcg
YS7LK33i71xn/h3TJtcdFoCNSY8y539Skoh/odAFgmh4ywIQLcGq2L68IgH+AWWscRbj+J6rowY3
z6jhxWC8uKVgYV8erK8zI5ZNkN8U05EpV3H0aOMPWre3a5B//kMV998Afv+5NoJtcP0klFqWS/N7
/bn/+ZOMhIJVZIdVx7aYj5y7qOIsmX04VPmbf/83/bc/NL9Dy5ZIxCkH/6UcQwVGTHyFC3IA2ISw
cWst1s0Su/bB7lKxa2NW/YTesdsXSReSvsbkuyvznQZpeWA8Hmz//QeS14fgH2GA1x9e8jVQnFoO
suZr3fqPX0MmemfInMA4DArwXLbid4oPfiDqpwk10bZI9bkYhxwBkYB0xaHvyKjxTfMcMGXYC5lV
53XBhLAhffoxSJ1fSb+iLjtOZQ8IsN/12bSNg2t6J/45jM1p/x0jMEE0XYGAbdcbOewt3xoOo4LP
tTIqV4b7BnvM3eqrHWmExmd4SMlfRno97G/GcksYYKexE19kfgyw1vwIa2b+K/3x63ogDmZ+O4Jo
YTtsWNGY6BtzMVnOowGo8udxOafBbWLaYDzJojZ8UmRq8tzAZvnEY+rbZhqPLvyrL5KhN+tUTk9C
LMNZNoa69yuWCcMq3PtUdflldcmTMyc2Jelf5MG0W79Srcu3JvO2zoTc1VlT7AsNc39VXZSrL3Xi
kVeEVnVdq/eZVDlsvz54KRvrm+de3DQA7RCg4a1YJxMHRJ843sde+zLbqdxioWGilXNvEhyYFaRO
WCne575vSFQgZamb027rYOIP2T3FZ6/DzMc5gCSuRdMf4plwQ38qzd1U6s88TlC2TyquKTbxxhnz
jH3N6k/1aK4PzSDeGqtxwrEzT51sjQsQ0W+WY8mtx+7pmvvAqDRZKYsqrCmKnMzF4k3OV7HsK+Zp
xEHSvhOKJCMVN+zWOrQnxNFRdGWVG7Z/2aqu8pLG7u7g+bURbIw9ttffedDe2hUvhnZeVi1OtSmP
tpURiFdVn7Znvnbp8M46WoZALohEWF227C4xbnXFaiExEWA1xijOGsEhBTPfa9oTc7Ka1zS9pdLY
PlliFp2vLsVQEBI39s+o1DHiO0Z6E1uagCKbInYgavwLcpNxH1TIZtlKazhFxuz/L/bOY8luJNuy
v1L2xo00uEM5Bq8HV8vQipzAIoJBaK3x9b3ArFePvMkmK3vUbdY1SitGBO6FOHA/Z++1D45ZBe+1
J+trcA8Oom0ESQubQvx5zmGDcholB/7D5l3vOcE+0Ljto0nzn0VpenckWRO91efW+IaKSM5RUsG1
q1fWyqPhehfC52TpZWucNCeWLnGNAXKEhOEV8heByIJW45ubjsxrigHyUkLy2g3qugFaJwLbxkqK
QyPA/DQOsmIyMvq7xqyndMXOq9xNdRi/ZtE4fUW75SFwgbExGtm7bIX9rOtm9YqdOCPXzu/37RTY
d/3g9+e0NqdzqOOVTGOtO7cp2SmLXivyo2VZ7qkmgXE7To0CgYY52bpSY9XsilEfH4syNG7Qgndn
KxoRT/j9O5isEpyXk/YfiTTONrHr91MhkIaUONdhzezIgWcCgvmzMrWFYRXNe2npX9qmLV4zvXm1
5uwsoteOqlgH6Be3UUk+ZZl2YcN+B/dU/TnrqV3IwteFG7R4aIanODW9XSXa4dkZxKHppHMzZc/2
/PPF1KXLtmWTkRyLJEqpTPWjIViQtaPa4VRZ43U9z7Empq/F4QJ0rLOo5+Gc7HpCbszPozPq28Ys
v3BKjBWuvDVy3nadEJmrFezYMA4swj4mHrepNjPCOmkOXTls8JyBo772OhJ/EKRBCmC/yT2JzAY4
8IOnk7CVbi062FRakdM8fEs8Qpwa4eJ7Cldi2ADwRNodyYPCTDrF4rkwWFwS6BJiedMgPPdgpGF3
575xDIdpU6Cg7QNnNeWbvnguuyOadLQy6JUId0TBhkOIcZrVvrd9RrJM3GynUsPyR3Ck2PRyFzuo
KRI+XteeJQ3tiFhirA9+RG51UC1L6zVAcJ63wc7Xs2An7cLe1YgP6WnD9yIu2Mwy2Mg1HcWpZWdd
Eh9rtLvJuGd4ytRcW9TdVxiDAARhwfglZEYqbKe3Rx93fU8KpBd6N61Zba2K4eIc4wtuY9VNyNII
Nls0KZ+EKAb0aiTkdME6IseG2HbUeExrNGepVeYi1G99PK+uUYi1Pb9ppmmbjA8OBa2NrqPCPLLX
XSTdQxKEb4b6sHMNYCUCr22BdHflBdFVNZwZq91rQ+ms0RUmS0doNyRGrqZiUucBacLgo/vIPVai
KRPAwsbPzR7yqsrEkQKy/PW7XMxBHd+9y1lEIZ6jBUUWgilIy5ixUd+/y4ty0NIxk/6+oFOfrnqn
HO4ozg3bDqH4P9vi4M0FYlK4OIpK724SgfSXiV+IRGouKt5cXtK50Hjfag55D+599q0SRd+qkjYX
KG8uVeZctDACyathLmRwU6lpRRlrdxqdIRQCQ/1FaREaUDGw52FkkxzqqnZhr0bm59rhVkGYbzpn
JYLmGmVh8E5MpzoYmqRKhzSMF3lVaTcWhIk3HxP1Y9to0V0BAOWEXg+zkWgfYp0aGRdpdVZ2qgNa
oLhPc5mfArPeeMDmUWkMgpfsULBfa8ZJu4Ww0r43cd7dZ4b7bKZSgxplQa8xXzC1uzhn/Zu4Aa5k
MSbLku51shmsmXURHYccU7/TeYjtqDNptEYNysoBDbXeApYPKt43oSAAo5FBCQ03W4Hvex6SaqV3
RvcSo/8yCNbJ3GhPq7Z9Cca6y5fVkDjrCTE5DOsxdg/MN3Ef4uQhhk1pOuiB2ZGzDuRsFRvd0q1v
U0MN9/VcU/O5uuZznXXmipt/K77Dt0KMqSnfmnN1hq6do/qZSzYdnu4czHU8mSs6nbb+3MxVHgB6
vzfnyj/N7wAxvw3QBWTvHS8I5iXeLp3fGeP89jDm98iv715c/z/cvd+W4UoKCy20ggFmOBd3r3BE
0FlWHu9DFHldHrLwx/tAtNyq5H4sKuspy8DkWLm29uNDgYRo3ZjqRY41M4Vhy35nU3e2u3ZF7u+b
fps06EbSNIuvghyPNZF55DAB1fSIdex1Lb8TlhQ3RHHCYdbMN9AS1yWIxkUeiRfPnV0aOnYTKXZ4
ydCmm+WmtuvHSFNASbuWN0JAIKmwFEUEH59umt0tLlbmQI5aRuQxrAaprmj+EHxheCRZNmZBR6/L
PslaYyoQ5QcCiB/0kfgUK+qetc5c4j4+xCFZUZWU92LiQXCVTzzl4J7dwWSSxmjNC/AaYu5aiCE+
iJaYEHosBBhiji8Y9iyZl4wI79pHVl5zzwAXCGny4p5KhzIow7uIBLQyGrUhhpo1zVQuYNF2rH3w
mHfuXV8izi3FQFZAnfBGA+1e8SJtteBTk2inEGFYQJRqCjdwMYzuVYWUQYXFo47HNWiBF0mDwAZ9
m9fvtuy1xaSFHkHucb5vCUVd+TpsgqF2gdvLHdusl25srsNYfsTRCJzMsrGB0uyaUR3LvjQxNtq0
KRlu7IqMhVzUG48UlG2l12+ahx+1LgF4t8ln6Co0h8kq7Bu0vOjEVmlLykg6sxwr209PRJG+YAvW
t2RfVwuslVAIaogepjLvq2puMoflVe0r8uJ1C79UzIRRr70bCSEXBRk/kNtPjuAGcdFCreGRqqem
teu1HCNyTHSJWxTfJDp07O0FW7bJoFOZejyynYNZJZfyAILHBjk8Jxh0r0XtmI95lb4Nuig3WOSS
VWTUy6xr18qlgYJTgneisQ7R34y63PYamqcSsnVW7iOnfDc1tNjxeJsIfa0FbEGYuWIMDYyVFjQH
LUWHy9LrGIgMMbenrxCr3XmavIVl1GCt0Q6YHa90jFtm3nAPgDvRu0auXEZbTL7vpkhAMQh7NE7J
DrTwk5zCu8Gwz2xul1rHcmuInlVWHWtxL91s7w9f/ECeEjksmYZtkw41k7VCZYNsHabStLK6aq+8
6gzrcl3gZQwlY/0g2Dv5vc9OOO/NdYYWEb43nDsdaduLQROXueEa6vwhbfVl3dZLOz2BrlUgiiax
15LhNi7dJwUQBoOw6+c3yNDAP1D2PsCFbqC4Su2sqO7M8QwzvqK+nQrck3ZwNVuI2mo7dj2b74mU
2JXOlFUfPtO4a5nKlwRhtOV1XHSbHOXOVH621PhqBq9F+0UD7NBiTAKs5ERfGk2HPX3ji8eqoezT
ztblDcq11VCgKdCKHSPC3v8SZbTgg6/DBOgi3BTNlxCy7MzoS1HQy26jigPCqW8zYFese7Bv4NlH
LCem3VylKfVHNCvgZoS7yOW86pGGvdZcnrrPybAisptebnVoPKQ3JBzUw91g8oiy0A77q4L8ZS/h
DDNCgTq9Ui7eZUAlUj+arPrQ5DJiNQ+h7q40dg8R29HY567t0nloucQ4yIbk1ijfrXTCWTVbfbfa
xN9hYkqm5rXsOjxTaj3ixpc2XhRG3o23AmSxmlEDsuFRRF1SIjmV9Y4UnKULVTuONuzz7qwSUpt/
z+tq3SkFHLHY0htfDQbqdLLCi7EDruejYH5JxQSOZz25OP+4AxMQNy0o69HFuxTKVVyxr5Tj0Zav
nV9hYgG/7eqnblIHP+eh35Z69WRDtqbFfJZRfK2Lbj1Y1sLST2NaIYqqjhD9eKzyVV1pRBOa6yla
WybIndxlMFadmBUccKeubPuIQWquHucMM59tXkfysxDhMk3FCl7HLQK+s1u99tm1n0Gh8t+tXG3i
/hwO9Sob4NiTrN31HuKbK5yVW4lKAgYuRrSUk7esgDCiA0vcLR1AOJIG5rGiKq7w7qzRKutbUkEh
b6hbnHUPoQcRa2Q4TnoCu2Dd923+CpoEIxg3cdedewgCy5bKMI0s4Yc0f0or/2uZNufeJ0o1TPr7
AY7skaB21idJnB6KbpY0PQDG/so65AYDounaW7Lt1SrUqmOOd2Ro1FZHLAz5CtODlnx4E5Um4kM2
IdYzO1Lmk6jLhEZ7uv0ftc0y04mdeF96VXU1oXM7J7J0X8oSYbsfRXMnIdUQmplJwqFLf5M2RCWj
8zVuWO2En4HNK+K9rWiLdr05/nr5cRGsNrfBHFqANDgZtjKsnf/9u26kg0NhdHU92Xs5UQe+5b70
KgUJXZh75DQOomvQp41uP/76sD/pvv1w2Is1j2aTejrC49/3ZQ58zOLNJGIozEKp218f6SdNzu+P
5FzgXFuBNCiugNYFQf+GrWjroctmgAVMPvzdtxI/LuXmjQgjKKQe87mkzalffK3/vtZBGbXHZL5m
7DTU0ZyvYzNf0Wy+tp1NnnA0X2/UuuleC+ebgOQosY3nO0PvZTb92YH9W9qFf2NAcA7fq7zOvzaX
E4LvBwT/8/+hMYLJ9f7fKxuWr+lb/iV8/X6QMP/Gf4GKnT9sOsTSspTlGrOA4Z9zBF3+QQNfSZNl
uyOodf+SNjBhIAWNfpJwHTDFFlvVf44RwBQLUtKQO+j0/k1HOn9rjDDft9/RsGEbzK10F/YZOZSS
D/njg+uWdYqee2h3PDy45sukXbkO/vNwQInJ+KG6YqeVowGzsPTZKRQRlQRP352snwwQZp3G5Ycw
HOQVpuUgd7aMiw+RKbBigF+bHUrZWf2nJ0sNfgCKvGAEIgyyU2ddXXRv3NAJwsamR8vY4W5YVmRG
PqYxgt5ffyRQYBefydFN3WKEo9Cl0BWwLqYaruUPuLpjIBCFk+gwORVrc4zdLIqboExfhn62eGXg
82h6gVYC1AoCNQQO168GU1YQQWF/kg4ipNNvYk2rw+XYQ9l87a3S/2oJxa4ewhPra2wfJKQ7DCaD
JSKo6SVh+HuCDda+9wSX454wGcHCMTAytWt8xTpS5jLZiSavy7PhxUO31BrSM8ZaU6fEqT5MwKtf
DYB42WK+kaxbM+09n2xE1gSzzbof1qNSmn3I4hyuAcShMtqFolRXutsxeHd7IXD7xmrwj8Lv7XRL
kFWHLDij47RAR5d3uPy0ojzEiRRfHAXnj/574PKVKra4a2l6ab1u0sooV25b+P0i8EAFbLrBzeDz
WbSGFxSQMkVnFfdfknIW2aHK/OQbOcNomQCo2oggJQgnAH4B4qtiOZl6af6iFTYqSrd20WVb9URB
5I+CIqQpTSZPJSN3ofkBn4coqc7dirZIjYWZ6sVeMkBAQm5KfEQOapBXWu/odaI8q2fzC/JBvgPC
fLYyGpN9n/Ufyy6eadJw8rZ6m1Bdo+oWTRXuYoBZxSkiLqFY07yljYH0z9yz45rKm5qBeLh0vQo0
rkx6eQ1/dfzwQqNBUDgOOo7DEFU3QgjNXHm+p+8xH+fpqR9981NfTR3giQ4EhWlW8SpUmY3o0Zbi
ae4RNRusL9Ht5HXGe4Wv72rUcH/TsOzTRzPAwLSsXYZNQFx9PV6Ng6Ndha6emsshot/OhUGZssmS
nm1tKCLO/0BKgDQZqLF1yNPkSFDxYNE/bUtsOawlTShTKc7bahDTW1vOdDbsmESLmC0HnfssLbJu
p38oGpuHwdU9pJt2N1Zb2UnSUnq7zrivpyh7oJoBfnM9Ggo4p/CFLRtuPz9ak1/cmA9TkfjyFI4Z
JOaKtxw43coeYZN0yARoVWc9s7M+GmlEaUXlIeYd2JGkaQWyjA4X5pMh6JduYges7xM1fqXHOZ0A
V5TI4xXK5bUODidH5dB0tG/xzRqwT3LcOu7QWh29zbE6NaPlW7cDzaNxYQ4MYogAGFXF582tZxUA
nMKW+VSkLLKi/oMiDkoFFvC6pclOllV3H5GWw4Rpz9zoDU12tzewnZ37XL43HtaQ6tB6pjzHyOSR
zQPbVqge/XH46uAPwwujg8+y02pTEWFFd241ev0YLiyeqTC2V7A8vujFgOaJ0EJO0GiFh6mpN1nl
nAsML0Cfk5WdDrdO050iBymoJx7yOeRIYwOAi57PQZyTGW8Y0CxETvg3gTRFUJAREz7obn3XxtDN
Mb0PTHVPzjAd8oLEDjYPgIZMpFsr0efiaxOaw4tCXiQF30BZwQ6hS97WXDis7r7Q2H8h6HQG/k50
YtZ5qBxkyQZAJ+BRlvmgfHbOroXa38WT6+JJjzMHaErucJb1FiiQ6UIoHPNlXFZH0RHoZFUBnlPt
Ts+rdqGV/qqZ3Ntc9fU6C0d2eylkrWgYPlcpILhIFbcip30ZjNZzTbh7qSfXeI/hGvRNvEXZCjqm
LrxlnsXTMTPN60y+WD0ilVDsJvidVSz0LxOrfCn85Uh7lhQxaDE4T1A34xw/grevz6BaxCLu0/BJ
uMWjV1hXbp1stAmvDR2qdkW8GnlL7tTEOOSYVRTBgBwn7feWge2fBgrIpLq8Rdr26FXGrVVnB9RB
rx2pYZgKi6/4h+M1KVHTJ08f2L2boVwjV4L10rfTAhVysjWs1F1XvnGXtih0iDdfYO+4r30gl4mn
HrRB0hwBDEmGen4P1GUhc9jWer8eBaL9DW2EpW4UX33InSvHHO8Ap22IWqUNIXBq0+QCilAY7d4d
xutaG4wF3tlV67q3GLef+whixoyeo6ycDEM+CTu992ZcEYN62gxAfjq6bUtRx83rNIVXdhFdSzPT
NsH4rqovAox6WVdnF5B6nxXjtvbc/KQ8I8epFmHXqN26fNF6cYxyZMx0LXdu4V0D08V+ZoRT9zaO
uPGcigAxu9YftTTY1l121WJ1+Yx0ksZCoRunrCVNMdM7DNnMesz2LBgB+Qk2wVxY04JVOC1vsJEb
N2NnBpvvufPLTy5EZUfd0tR2FujWT4XhnxIEwjT2TDww4TrXq0Ms6RM55idDH041CZjrCXYN7qEM
j9sE3s3NaOGEbbTTEGGVcXLqHZ80RrJtJ9N9EQTHbkME6jiwfYDHOpDtjUaT+lYPyVdvCrb6iKWa
7BR5+QZZW7KkhG2H3Hn0cKue6QSfpJGDzNOLRxB607LBijbRtcOmi3y9CLtwCxNopZJouCtNXF18
co2ASr9+yIqGbHmuK5tW5SUPGvQBjMEvk+buMb18Yji+7zrIKL7d2UjwBU6UykoXlmdBJbbtVt4O
en2jUDrATtO1wthRWA1MBsQrVU+uHeHkDOHCT3GwrkS3LWWWLqrQ3fJGwTTu7/UIl1jvPY22DmKq
rHcG2pVjp9WEcmLkIpp7RZhlywoJNDYIt5vK8SwGctNR45+tEF8yxqaZjMT7XreHc+TpeXxM0TAu
Smk9CNLEaDuHB78yzSUTtvALbMRjW+XwONCV6tPcIjOVv8LTmjsxsa1F4KRbCAakOrkQVMFRZ/Is
RzKKmD3l3RLsV78ufS9EHmGLd77gtV2l6dY15MS73HrMDL9l6aK+llpFS8nAz730oXRA9d/iVQ+3
gJSOY6EfRFSDe7G1a5ZjzrOMxw/ZV8eqBMuVddrZ8x11M+TtsENJeqL8ZjehVZTvrgIGPSTeNWQR
OHNVtnEsZ0ny7hNyjQ3BPOBsfBfMpk9tYB0KW6Hd8fKqlp1rLaXjISoZgdVY2de6Tlb0CXWzOyGi
ZlEESHOZG6zSkCrGGBHa4iHM+r2I7IUZZ7xYCC+NtDy+sfz0BpNaRKBr0XOvkfXaR/qXESyx6b9j
kz85UbDu0/Zg59VTxutraZjdDt3wl9FKx20jTFT4hs9DP8F/EddF5QYvGXSgSmc14xQgAfRCast0
bBZ1Gviv5B1NlH1rrzcWNE1wGYc6VsdR99cw5FZTn8aPTqCs+xF4B8vQvC6ekqHEbi/LAQQfOJ/o
g6RBuuuRlnjRpknD6LavxqBYkmTA8C31o4Z3dGwYW5M0Tsw+eQnEzOocZ4SqpoG9ylP1KXIGxE15
7NfLUa/VddX02teohA+202ueeHDRiPxao+0ZQkktNpckkVrDPmXFyLIHt0ixjXUnZL2FCxu9NzFa
Lyor0hdlD2wDDK3/5EsF8weE/Jvd6MlHlkzDY+nRbS8KBNek6SXTyeiNFCD+WJnoJwzHnJUaRQtr
IuopjR0xIpxLFcQrt3HMV9/VWLljJmY2Tg6esQffDBQ4nGrgIWFMT347Gn0BLchlumvC1cfa1/SR
h+ab/DSHU1ucMycjMbJ3gpkFXs2ed4iK5X2cNsSoOCb5SJvSG8pXwCL6O3JzRDH4hMNn4c9hVbaq
3Ji9Rqrvs0iLr8fOra5JQwQ43xLPpl2lLvzxDRoIJbdT2wz3RaG7j10D/3EZejqgEd+I5RFqZzyg
nUgBp3aoncElTthW52kxTB3wXsMy9htwig5aCQYzsa87YB4UndxBV82NG48Fq2RN+pLoVE3dhq03
sISidcWkwnNLDID6SM1giZStLEvjvssDJMaHxgimZzP3IBjpntA+BFQbaxlnQXs7RhjqVjWLQLry
gOTxjqNHB5GE+Jf8tEhr6fwFg3YPZ+DNC4z0pOcuJJve3A8q1ex14WjtTWKVwRee9LaFYu9UHvl2
pQ8yuFLRW5tSF5dlavfbZvTTj0mhrF04/dC2V+xJbCoVITzeGgl0DOVB9LFcmTEWo11JAg5dbKAj
0bKu46hA1GWOV0aLhH3VZ/3I/jSuTIFII6/eStdiThBXY6RdF5EBvEx6IeOysoNHmKXwHpFB15gZ
DLstggXQUTfdecL2PqW95mKw6sNsAU8cS1tsssRe9uHEjA6OU/gWB6EMVyr30DkkWWzYC7032TTk
nrJeevwHyIojN7fWsWy7M6KmLFsFfoAOCM1yqm1qTwCXxP7WTi8WLJZ7m9wcHc48CefLsjOY8LiB
SpudhjakXKUslx70sAjuS3Ie3khttD4FhUA6oBEP2e19Y4Yr91VbfpShwlyp1an3uTI6xhNEIldf
YRBicbXCvPuM87uwVw5Yx09UqIjEPLY3LoQcnWDlACs+tdhS5XuX5N6Hj/KJKaTRU/eI/YA4WpJs
lK0qrQLd38kSxGja+4ie/CAsX/0xxiaLw0pHh1K6vGH92MpubD9iEzxhFllo7RTeVqpr5jCPHhcy
mrW6W46NXT5ZkV31GwUR5NWvrJhI27Jzj1YwjcMSEB7awnay9U8cn5jREf9/8ZtmyUUXlhaJSWqW
krYtEEjaau6dftf8NaSmM+5rsbEn0tvnAC9xqQsw1WPlr37dl/mxM4rJeT4Uui9bENOFhBa17veH
wh2tYBfa9S7iR7CxNPHSkYy3/+5RLEHMh0NTypF0sy+OgtRcSCSS6GoqQ9vwEmU8BMXsN0eZ/8r3
rTc4jbSWWD3S+XJ0RF0/fhfNiK2iUoy30CCjhnJbSEE4jtubCR/zY8j24YGEnuH6b383Y5Yuc0zp
siK/TK9msZA2zEd3k822Tgd1B4Alyubm5r8aoD/p6f31Qll4RxBCWzQ3Dce4aGFjNHfbIdazXRgw
B3BkNqO2hvj066P85BSa3xrlyrQdixi4i1MYywBnOBOxVgX9JkPT92B7otuPSCBvKi8QC9im8eHX
B/3r7W6ZmMqAghOrpmOR+fGgLqBOXqx4kKWGBbxi6Yw+0kQC1pvN+teHuhircLuj/gPu7CLowJRm
X3w/K0K+UejzXois3w87jug/mWYN06Q2Xe22s1sQ9kYW1BvMtP8VO0gP3v/I/61riJbdoi3r2Ao9
yTc19nfPtSCUutF4Ne70KQkPkTvQCwnH9je6q7/eKRxF6crggTZN7swfT2c5DbosyxqwaBWJDWLU
T74L3PnXJ/InB7H532wx5Nqpy6/is09qI4B5uH0ztu60Up9VHf39O4OqQVseYbGJl9e9uDOaeihH
x6iwvdkmXY+0sa7bNMJW04bxb/Q+f+mZUwkdQ1cOhBoLQ+HlNwoJldCzMqjhxetVT94muAU96gmi
UXbR3GsmTEEkorn9GIwGO7eBXtQXIxqjdJGz3yiXsYOy6zcl7a/3K9eQUYaBUYet2mW25hQ1DSiR
sN7xyntTI/rNjkmmrd5H2/8QpJwSJVr+ptJcBnrO7wTHVNw7vFMs4TgXN5BsU1FYUIZ3BY/rxgTt
eTah0x1Ibg0OQ1TL26pW8VrmjYseH7KHWyTTsQgCeW0YiXNQJluA0Cn7K0SOdOxlynyYJVa/KaFT
/uaJnm+Bi6KPSUA3GLvwvZHC/Hi3wyYIR6vmiSbQvFvZnp9dp32FVcxovOLsuibpHb++9f9arlA0
Silncy3O0G+Dju+eYouVjsQy2O0y6GrbrMzdjbB0Emz46T8f5b81Hfz3Rn/XxUd2TwPjozm/FpdD
wv8LbUSm/O6kz36mf3wwYm3G2Qb1n/9xX4X/OL1m8Y8DQH7lzwGgEn/MzykzNp3X4Z95pH9OAB33
D0saVAvyaPU/R4P/NBK5f1AQGS2wOuC3dGrjvyaA1h8MyebliU0oM0+bZf6dCeDF7YFYkJk9k0mK
I74kFiQ/3pAFjV2J3XNYi6qzbhHAl8fGFvT+6yjtN9+dlZ+8UC5u/j+PpfBG0VBjqHlZH8MB6BjB
DcPaAXDKyELLzlOBrdHrCjSjkRS/ebX87Ls5kDIFxYFZ+uWt7wwkhGROQcs1r+EA96zU05R3y4wO
/c2hLirft6/mOJjUWfbggZIXpd8MsQpIBHtr0/XcG6HV1Vvrje2D00uBdBvE2HlOI0GkAXfbWf/6
vP7s4LjmndmNNhuRLq4hwxi3HkttWLNryHaGM4Mu4GRlaGpCkPiWqG90Gak9nP3o/deHvnixfvve
WL50tJ6CZOv5Ofl+QS59ARPHkcOaoVR6lnYa74yiDX/z+hbztPW7sjkfhjkpoHPQIEhBv9mwviti
TjIm1pg3AzoxZJt517Qn1efRtoDNe1/Nt5QfZkDLoX7EN3aNQg91zngzRV3b/aae/uQbMxaeWQVz
uK+6XHN6jdlEQ4qOEPRUvNJAYy77IM/Pvz6v3/7M5Tee3+/4cgXOOvdi6efDxGKIwTWVqp+mTSpi
cZrKBLpPZGrjZ+REKUllPbO1DWSlyl6wWvUfhEoa8ZuTf7HI/nbuTT4HVQeFPEiFHy8xMbUuvhA+
idvW9o5ur/9kNr151NrBfw/7LiCjR7p3v/7+PzvLLHAoSlzy2WP540GVKjHHMOxf617ExXVZPoyu
v/37B+ECGtZsovzrQVzc0jFd1G7NmN1bxLMbjXr0f3DDIOexqf6z1pZC/+NXqZgBBX083zCGGxxx
/kTLxrOT3+xKfnLC2M+xGmThOcsWLldB0GHtjiiI9RDH3graYbEEfur+poL/5F4wWEvAsWBL57De
uvguTtKx4fP6dVMrYy2E3825Z2H+OLIZXFkD2B6bVMff3IE/qeOG5EUn0C0Ias3FdwNhC++9qjmD
PZRqE182MHNqjk7Q7m/q+Ld188Vzx52AcZeHjmtlz5Xou0qTlIWJFXDq1m1IX3nhZqHxqlRuEn4y
VZBnBUr2bDuIjk6+RoOKXFZnjD5AvtfXgYg8MhAIsx/2Khdx8Jv79SfnAYcKoqAZhAJQ8+KhmCLA
NjQ5SSiyGnFIezfbiLx1D70pg99c6J/UHy4kOz/hooOhDF1c6abTSVkd+nGtbDjIRrHl/fIQat1B
6P4J2nGwsCJnnRbBMda88u/WWDpJDotdSYU1dENdfNGu9cQoFDE1vWP5y0l66TpX5u+aSX9ZjoDV
g7DA/TRLj6CS/3ipkY1UZIoVzXqC5rjMYVwsUE7Q95/8fmsobf3raoM5nD/4w73FDh5gEE0lG680
T+qPB4RmME3ETOdo3h2jWSZDAuOBLEG0B3XQeMYyUIH8UtCFZYYTD2Spi8QJUaQWDrJlu9fho/o1
d+NGMjDzD1JvwVEMpd2egA5IOklNl797PhPiVauYjG6ShGnkIo1riE0R8C1z3VhoUZYgjjRY/yF2
y4UDuCHceBnahq0ZwU0iXwMvFB3o1LgN0HZHSwe03ZMTKQb0ifKCl7RNhFzKkJfxihAVcjebBHPK
shZGK9YRNFD5iPlocIkIsFS0cjLI8iu7k1FwA5MlH49TltvqpiSR21iPxKV0C6gWwTtaC1jLakRg
wtB0zHeZ2TEUQvDb3teDiO5j5RHELHEUw7HQHDe9z7oorEn1oGVXQHwxLX9Vqo4SUdCo8UlZJ9p9
0dS2ny1bBvzXqgqJjZuIt0FjbtA3Vq1dviYeWBACR8KM7GuHA+VByUzIs5zo1WvoRM+BmeMH+VkR
ae16Un+A/pOoqSm6+k7zTZT4jA7CU9S6IOxSrrW11uaZIHx6mrKLWMUmYgbkQeaVbEmGPZYojvOT
5RQToZC2GokzwoEBV/kqZ1ypr9rOqghSdjvZYS+MCkx4LS+OlWMVguwcnvx4j3ez1vfS07LPttFM
oFDCGPV6kVXum5+DF9wLcBxkR01puAHDSmIX/RGs0QYjx6bBi4duyfGiNZ7JSN11btlFB6eR2q3S
YjqsuZezloL0CN9bMadDplGx5ljGotHjxaDqtts0VRkyIVG++1rYuAK21dDg5NASRV+is5tQO3Rx
CT0bV2fbLLNGeODWutE74uwgt6kkKvZAAg7ZXKh7TMJZgGTnR9htOnNZyk67Gsh4uIHSY1QHTZaM
PQ3O5gPU/yE/qKyFvGNMcdUAmzXb65Q9tLnyidTwmW5qxXMM6pK4msQP9HXmD/I67LzwNCQ0nfB6
tNlX1gDjM8UuyLahFdSf/DGDWQJaDbVPI1vDnkMESn9bpYr2iRHk4XtDvx2NfzY2r2ASLWDp8+J6
4U0pUwMqAINrCHr3gI75G0NRRug2CN6MdgSblxsL5YZ9PxiaZhAFoKJxRXfCs9fVLJm5mYaJBJCF
KXP4sI3RmhsXOBuA8sKqG+4Iva7bpa5grK100izRmDHhb5Eo6Ina5wq99VKnKJDgJpNSu2pGqIHv
jl8iMiGrHJa1a7fFY2Hn9vAS+Fl9O3QQCRBVGXOtCAymPWnhIcDTLO50Hr4gcEF6U7iIkrf0vdG2
Fil9WOcbkloa7xmeNeFALGwStcEHJ/9sWf//tsJ/gHv47h3y175CmDX/WLd189qEbf29uvjbL/7Z
XdBs+QdtITrRdAtoM5gGb8s/2wuabXyDjrD/ZVNoOGJWkv+zwSAcWg/zO4iFhGmxuueT/FNizD+Z
XEegavwEvHpX/J0Gw7et73+/9b61FkwkYMJG/My+6XLikIbaGEekL6/AdTvL0fFAMb76DHV3mdti
TbEgKePlq8LnpE/J4dLse0kRl2g2VxFbLRxf5gsmvYiMcufNJ6dtWyX1jei5ZVuy6BQOKEls0taI
+lt45csmisb/Rd2ZNEeOY1v6rzzrPcrAEaBZdy/cXXMEqVAoxg0tY0gOIAGCJDj9+j6e71WVHCmX
W2HXyxwMDoG4GC7OPd9/Hwv/oyn4Zs7qRNieTb/70fS//wvJreG/ro38hQ+o5P8Pea435yOcJeRp
jgv/+/+I3IPwHyxOkGiEV9/JJGTBPzC9AnjohEjB/Hf2659uOfhPcNjxjociWOz9ZWLzzzkY/QPp
XFC5MDfxxuIjsfB///fJy8Vg/fN/wZT2EfvzOPyf/3V6Ofpv+z6Ext8OsbAlgEFgUjxSCXYwzKQZ
mH7j+h+dVv/d+vFXX1wVPAb+D248xWOeQKc4wyH7uq/75sJJ/Fzfg9PWxQSrjXzyeCZ6lFQxU4Nz
nofd7YsF5ZWU3LnW/dPWC4hv4wgeelmXo/J1JNV7bXp24TJ1rnHrDlW2BpJoukRZNCSfkOb8hKsW
cxx069AO8RPQ9KEfZm1Z3ixw8J3FpYTH6932E+t4vuG9XsAWLoQ1Bn2OcmznokW12dsDbl2s/jlb
sO6ejvis4qRmEwmzFcWEX0qRmPuejvI7nnjZtUI2+KpR0F61cvBvK73i0Kzi+kJW6dxfZl2gQWNA
SjdiYYaqnQp49wilef7Pt/+wc20fLz0voqDNk27IF3yQCCwLCM/mnaLs0iPGucax3rxsnKJuoouj
OchGKqFT2opMHsEVbj0//uiLnjM4JfDFa/wsWuOfnd5Q8h38dmvaCt7R6/FOlUsfTgf4kls0v+9m
33daGeAveNpvhdvDWgHqmo3w2bhWHqG30Itd8sM4N+RW8OKhtCmQ4vSzBF4l3lx8KHvuOOBW7Har
6uG1w9vHtoU6eclR/IrSo+RCluRMx7kVvlHQxHQM4DMIV2BcIv1IDY8GN8vCrfd2UiIK9DSxqS8f
63Uscfld2Q4sqU9vTxgr//Sv5cHO3xFgfyPWN8WjjOpnH1XZhwqnoRvwZmFj4BE5Xc9k8FBwgPKY
qYaaM4Hy6grPuctHmCBO4DR1fuT4l1ohjfdd2DqDhpflXg1oIqDkMMFv797+S899JiukzbRSVLKW
Ohub/GM+4VIcb7nbpok0/WloFH6xqXrseBZpCDgj3f0AbuJCreu5jlsxLcd+BO+Md1mFl4pPoQAl
aBH5he9/rnErpiHv8iLSLl0G4x0YJIWoIzvA1hpKardRt6JaBzNeM9q2yxgIAUDUGEDnpzJ4dmvd
CmzkPeLOLLnKJN6nUDMezu+jJVi/vt36cWb8+yLxr9CwnU2CGbRyngwsm6cO1rFFALtYI6P7qG/L
w9s/cWb4mbU5B7kGzRcU0Cyeo6scyRw4Gzl+WlufANJDDv/cMM5MnJQ3cI/u9oMPEJdbz61YhfWY
rwMPSQ3AVt6jNv+dLsQFg8dzg2JFqjy+Nm649Wd+rSHBJJFZv/R5p93Wa3b82RfbLwruGt1rj2UB
IDWcPC/jpXfRcxPGilQgciTKfVaWVSFM/3KRxJ/9qQE/qTLehXi1brf/npRWwMaEdzmkPjxrGV5b
m8Qb7nWBGrSRjfuAV1V8WEghP1cKMMpN/7nVRXCjl2j7tAYw9Kdr592MRYdkTD3J+N6rwLBZckiU
ISUVH4ph+AEXlQlIQfUEcuodh6MtCtFAXe916yf3S+V/dpo/kTV/QNcA/WekXjYzXJEigGSvK9XX
V06tM2vZoQw+EhoEwWz0N/haCpijARmaX5ABnpug1rIDt2jgqf0NCT1T/4TTNNxO/Q9OHbe9wKY5
aGBcqJOMkflLECMpt8lfbk1ba00jZQsKh0oyQ324+NEuy1nidif9m3QV/mVhWS9ovIjYQ/wwe+2F
3e/Yu1cW4diaJ7nhPh/RaAamNU2jDlbkBQW4At8XRlKz0n/gyTHac+KFFxSrZ6I4Pv77F+tDMAIn
U4iOZSFMHt6h/EHco5AOHKxxiQ5un8JegkJvijSKkDKFsNp1SfOeTY3bnSu2FiEg7CJRNn2S4Ymt
foY9mf5q8n66duu5tfy0fo4jeoA9kQt9Dz7xd5RBXfjS58bditkA9uohkmyobPGaKo0CAt//kvgP
4NNMFzYt79xvWJErys5wuQU8m0TDvok1QhFdDCe5Ek9Sz4AvqQ+M9/A2bU3Or0qv225ElaOoVElU
Z9ad94i6IOj7FYuvlq6WP50GNbJvEHgOaouORhnK5CmEtuLGi7svbm1bUS+qOO4jJNgzaJJuOUUd
XldXvdvpzn4glwHgFTkDydqI3r8OFa2vAa386tZzKw43by7XmYJMMNao74XvYfIFLra520ILMdtp
lE9eR1Bg4mfmaKwm1mLaEUX/x7fkJCF4OQEI3cJp6xJ1GQwMvDgrRDPewXLuUwMIvdv2E1kxCEh6
KPoIjQNv+ITaOPA9+shxulhBCEFgPaOu38/ggfUANftBAvn99ve0bGb+dXSJrOCbIOFIVKHjrA7n
5qHnc/EjNKz8GOdhv69NzaByiJPxKWxQuMLhxfxRbewniIPtM+gh496LF/6l1KuO3aavrdPjwixL
AAO3DMUYKCmaILD+UE2ouH37Dz5OpVe2rtAKPVqsSdKC6gBOQXyDTffHFptLyudzbbPTCeZpwaGg
iBu4VLH6eh76codnuMVxYOxNF1YJhHAGShGBuTWHDYEqwsFtg7KVnx7Qn3GBm37WyvAj1KY3ZfGf
ye7/NcNsc3oSd3hUHtE0DsLvwH2HEOM/kjv9u2UroEWo42KLvQZ+z82Prdpg6napqOTcp7TCud3a
dhjZumWE0B+y9wG5hAr84DYHrXgWvK9pv/pNBlMRPN7XPihUXIeO88SK6AGUoQZGQ3mWL+CBkSPR
t1m91a3vdi0PMzHUOBXgWV7HErg5ixDEFX7pJeIYKa9E5/H18uUxj6K6DwaFlIPqTH9vKDC8mhsl
nzQL1S2KaIP9AG6zW+4psKJ1BhctXBjjKMCXxYPyi/ZqCZrBsXUrWhOuSNNErYCVBM7zJB+fQem5
sGifmZyBtQmbAiomOSBBYeqO3YH2Xl4bEHbcloIjx+vlNygnA9rinIOcnTcDMOkwIig8emFYzn1g
K2RREOrFNUDdGQN0B+SstTHvIzM34U7ByAl6CjjMHw9asN90irXACmQabbMJ8hV/TYxL4c748H0s
1w5GF27tW7GcrDrvoFGuM1DjwRCCs+1aEO/KrXErlAm493MI3FG2Fh3gA2O57qcxWi5Mo3OvULYE
DcwQMDQUQdIFop0riPGr/bZ54qYdaH4kdI73KB5dceSGAbrqk/D3qDyc+pz+Nt8K9T6HZwUqQ+sM
1oQ7oPpug6RP3Zq2IltoTTVdRpHBgfZgyvD3kg9f3Jq2wrolQFfO3rBlIdQ0R1oxnO4hz3Fr3Ipr
eHEsodcOdYaKQzgCALq8n/0LgXdmzfCtqPbx6Xx4J+cpykl+kQa3N6XhkOjWcSuqQUubOuxlS8bm
adjhDJnCPZy7RZhvRTAWfLlQVdd4+y7bfoeas+gbjJkuFW2cGxgrgHnhD4AYxRVOPuVNl5j9Bqdv
t2GxwheSdah/eVhlFEADeBoHkLfCW5W4Ne8lpws126amWVsorKoF1Q4AtH00C1y2nfr+V6Hdi4SL
19eiLDZUHHci+jzGjdjLo4+1W+NWgHYl2XCDL5ZsG/jR9HlO4CkVdge31q0YLVHcOG+e52UNbKZ+
LQzmJbqZ+Ge31q0gBUFwDfVAN+Bm+9+er7NkvbRuHZt45fTz1x3txZjDCgneVt00ZvCyrx7zfgZS
N6qaTz2bh2e33luRCj80w0Omx4yhgPgDjLNiYPva0G11/KtO9cUf0C/Kb9eIQfyOm+Jt33b8PW6V
/MISdvx+rw2PFallMQ2EUT1kDJS6P1AmA5Pvue5u1iI3N4DXiUvK8+M0fO2HrLgF/SbKx171mYZL
7U50PfuDtar7vPC1eBpD3YFvZ8LiwjZ8ZgGyDV4TmMkXeh14CjHrdZWQPYFW1elrU2uPDeo4BqB3
0Rk18I2DtH7Za5A+3aKYWlFcC8jwoKzlqVD6nfI+erp2u9hRK4JjFUJroEOebnD32A/zcrPBrcqx
21YAg92YTFsp0e0ghJubYODHrHl/4zbkx6/8IgRCmcOJKQhISqISUJkBpjeOkiRqxS4IGwuBlzdJ
a6Zu4bj5ONPNbY+l/mmvYXoDBDUynmncLrBB82D/XjsOiBW1hPtsNv2Gpo38SBUUGICaX7kNthWo
tMaztSopSUsSoWCiZATAGnVpGXg9MD1bAgaaUhX3IoJnpoINSy0ILF3N4pSHgrrxdMQjg7ojNhiS
QpM/7yqlb/Kwjp0+J2yDTxufpqQq1BqSVJH5E6HVvhDFhQeBc4NihaYPG5ppxUk11VxdAcp3V7fy
m8vX/Fs9WWwGL5YcvR6kuPbGzwP05m4tW0E5eSaJJr6SlNIWDvb9dTe4idK8xArKiUf9uuWIHH8M
P0w9WHxsdDuDoeby9DN61AgzDej2Uuj3C8qymy7+021ErKg8Fo6tKhkJHu94sW8j8y0aPKfVGzYD
p92OEoBPJ4m2gQLiKEtdHkPffHLqt63rahY43M4Dph8kdU+mjfHmOLHRaWeAL/xpx+MoKERMF0xA
DShDRG+r9VJJ4ZmwsRVdMXz6BdyIk3SZVn+3rrhrmHDart1GxQpK0QZam2rGRFHLbRyRA3LabqFj
GxMNog9Q+0gBVmDyCjyxPVQ9Ttd0z9ZnYQfzhyhBr0uYdOL8QJbuwknx3GhbQTmLuTB9PgENVKto
d9yFYUEgHGeJFZXthIobMrAkDfX6yetD4JA20zkOtxWXugjnBGRNDQayITvPBJ88AuLJ29Pk9fuF
x63ATMZCloW39ZnY1OeqjprrlW1PUN1fqm48M+62OGvoxyEBOAk/0FULTOYivStjnK/e7v651q3w
RKUbTiZhDM1dCUQPqkh2Ekkex8atLTOqZm+bKtZlNTfBXhYgR6/N7LZpMjs++VEAF2zoOXCQV0A+
8Tu4IF16YDm28vfrCioNTpethvrBvMG1PfMA0PwegS8Ex+7O3PpCgLqnUIp+YXKemT+2SKtTbEGu
U0M3GAg4O9fI5F6hUCx5htsSYuztr3zuR6zYzUFTXem0dtkAo57HcGPsgVf1Dwkrwwsn0uN8eW28
7ADuBMGzUQSpDeyzwPmBN/5hK8I6rbvNe9I96E0ahbvXi6SobHv7rzo3d624rjjKG0lPjnti8Jwn
OcpYSf/TrW0rrCtW65nnWmZgE/tg/8biehRh4Lab2+InVkck2LYct45iSR5gon6n69Xtme1vRewd
kku4ahdHJX9Zvu/CnD5tXr05vWTAEOU0MPy4yEmebBOSHfVzOM3fZhO1F6bpmQ9qS6AKaMvbwK8H
SP7Eo66Lxynu3KTxqJU77fcsx5rKth+yiGp/14kO9q/bd6fJEh//nhf307H351DX7ZBRECWAyH2E
26pj01bkGqAd9OQ3QzYYVbwLYeR2gALM3L7d8TPrgg3XVsOURCXhU4byY7CRhhb3j4pO4w5GmHg4
evtHzn1VK0xV5zXw0EUiu4MX4y6W4YM3mCe3tq0w9Tzijz4ARQBlsXuSs28mNr+cmra1SgQ7SjSP
LU+XAWTVwXjv4gEWHG6N29uu1mXsTVWJV/YViD8pnlDi4zZlbK0SWBLJBHDXDPWJeRRb/h3l5pcc
Sc98S1vMumjDinohoCrqEd4D/vAh4o65GDgzWmEEG9sKMJEkLStMlHWU/aFKwDh1G/Ljn/QiSHFY
qIexB8p4i/k72Eu+y+v+2a1pK0jl0StFBkRlTGFtCWH3HiDT6bYo2iIoPeUk1hpOzmWUfCtCWHor
5PHcLjk2hAeuHTiixZuEwko/VsiV1uWl0DxzgrJFUApfU3g1dlA6x787CciDyeNvBkYRt4o55kth
Xnv6VYGOieJ8JfgVhpePeoyvmQlnt23a1jVJL55Rk5LXWSwnGAoCnjeB13rhxHQmlI7+cy/nY91M
A3RToDUI+KDeVIRHsAaI3OQMOMGftt4OQVnDOQosiJKh+hFv3fDecKzUQnm71TpYpqVUY4UH+uSZ
FEA2ceomIUFN82nbHerd4R1Eq2zZqpstyn9uRM9ua0BoBSrKcxrAf3iV+bL8UEX1n/A8c3tohlHz
ab994eFRjE1VNuSGvYdHvfwWlgG5sFOfmy3WJpq0VUsA1AILoQagpZ1/jWA1O46KtYkyEJNJUKkq
U7oDsNZQEAGaKnSb57a4aQg6VBEBVpI1nH6B6fRnGOwrt7XRljaZeISzbqKLTKyQl89FdRvqvHBs
3ApQOnghm4ZjRSwIwaAIFSVQAslnpy3D9jiGds+vJThlGa0WBV4XqCn1EgvHrlvx2WxjOUx8ysGQ
nUB8gOccXMtWx3yKLWZicLFfSTsg71Yn331u7rXXProNixWgpBi2RtUKeaAqvtFB/8waz/EcaquW
pilep26oeEpq8JNBwysOqpe145BbARqGVSu8VTGkx5IvyMEduin+5DYoVnx2ZoBVkl+wVLTwmm+K
FdZNwnHEbb0SNANJqBaSp0qS4TZJPEBmG7dnWLjmna6JcHqDeGsQcRqyhX9f6jX+c4mRZXZbuEBq
PNlCVUe9bi5rINo6za/hA+hdGZH86TTqtuFoXg41gZd/kOJNFuz67mHrJrcTum+Fpw9eWR3PsZ/C
+bHbAf5Yw87JrdfW7mkGWhOIwOaUNGBWT96yO1qYX7s1bkXntgnQf3gxp+HMH2CAjY0ocMvm2YIk
ndQwIiu8OY1WmmT9FlB93RQjc1P9eb4VnitMoBSkcWNabULgbaaaQV8Z3BZz3wpQVFHRZtPBmAZk
kLsg2H4nK3WbhrYgScOaEdpjf0yJ8sF6KyioK9xxSbQFSbqegokG3pjOQHpshjyZ/NLx/8yBxXYq
jyCD6RbkktOOg93obWBWQKL07DQR//IBfHGXK2GDtPRJM6aFlNdxm3xNSkDA3Nq2grMawMNBveCQ
xnUI56+4uUYZt+NRy1YjAQFgNlGwIR2D8JMw4pFNrduiYvvVi7nvu1blQwqoQVLsPG68u3WMIrcD
qC1DqisTQzHIj82Xv1qKZGs8J46bp2dF5wb15zxV0ZDqoFz2EW8YTOuGj24f1IpOj0+iRkJRpQuc
PmBGWALS1ReOIWQrjUIQUo+OsyrNk2m3mubghdTt5GwrjWpejn0EhiC0Ev6hM3/4uN06DYmtMjJJ
20YjHLXSIV7AMS+W7lCwwLHx+HRXhhNVqOHgLNMlydt3rZj9GsD6pmyv3DpvBahJTGmmzZepD3ap
PtR+OKw3KPfe3IQ7sI0//QN0U0wwWN/GFDDk+2gzwaFMZrfRobb+YKVknIH07VK6gbS31eIDKZJf
b4/McQT+/ghDYSt3ch4iQLf2uDqjbfgL3+eAcPw8HsHULgBS1HH0rQPGxge6BjqQ6TiUD5MZUsnp
hXrkM1uGrcXCW84wRXEk0yaoB6B6IF9lO7h2KLeFwBZk+UsRNCTSbTp1eKzdB/0i//Tgjfb09uif
6741+t5mclQIzSqNmkl9Jl0e7ybS+m4HJGqtYkGrh6T0ijZN2uFZRPqXCfUXl45TW5MF03PWrV1t
Ur1+lwP9GYbMaU+itiBrG6KcNAItjzOAyRtM80Hgcuu0dfbHO6IJ+7ky6UR7/Rd5ty56t4sFIEun
gVTHrJh9mY9pbiL5Ewmj7RNuSc9uPbfWL16gyh+QdplWHPYERbB+jLfISaQBXMBpx+ORFxXPQ5l2
q06u2qFZbvFocanQ6PUZDljAaetdsHFRhXOfen3cVbsc6LMtq9QQXTKiOfMDthIJ7NjAH/qtT3lB
YELbYZiuVhIGv5xG3tYirQFk1HMxd+kWF1kzdfKwtLWbHg5ggdPBUaZcYVm7DWld6ff+QrIqr510
jdTmv/E2ak29tTh7TfVzMvU3UdQ7LSvUliJFjdrwuiiwjNcE/EcxP7cx+eE23NZkLOtx0tKvdDqF
gGPXW3C3DNrtOQd0q9Ph3kyxlSQodCp0sHzgub/t17q7BDA4frRXdlLun7bOom2EGwfp0lHSRB0S
NfHvCnhJ4OpHZvZRb5p93caN45GDW3vHBrBVXulWp2Txwn3e4LHqikMY2x/e/hRn3HSoLVPqazgQ
h/nQp51ghv2xeZpO7/mYy694u+bmUxvriQvUzRZM3sD/DoYvcB6h3eeZMr+/D5kK2n0F7Ep3jyx3
LXdIzsFVe+wEWKizF8AUNqlR2sjFRJ5zLYomNT19XgZg1u/mfGXtQ0VgtXwzyXKFiTZconew4mbK
bTuwVVIGIK61AyMyLVl3A0331365dLs/U9JHbe8qnvMpKEmnU6kBerxfEkX5twhMmHrP1dgffcTW
4ZNSq5jvOiN1c93nA1zkZjUETqeuvwEahkIswQBddipykOtl/QNlpG57tP2kW6iSTwAt63QTw4En
Cmjl+cKd8cx51Dbmqrmc855vOmVVb5IroCUXCqg8EJy4zhBAvN+e3Gd2DVsJRpXyOvjv6xS81kPi
SXYQMez93Bq3dmtN/NZw4et0pZ15Ai5AX5WmGNy+q63+8mMPboRi1KmpS/0s2za4rogRbgc7Zq2R
MZu3BnZoQxqsudpR9DpG6frebWCsJXLmKMIbDeaNxiPsLsj5fcOI25y0Xa22iaybP64Y9CZHeU0y
NTtUkbt5GFJmHWNoHJlSy0UjwxMNO7+I7hhRF4b8zJS3lV0mH9spn3Kd5lsT7SnSUnesYnCla5f8
woy0uHz/tGigNqXEb5oQZASKzaJN2j+EHP6c2lzeYolH0e9WLN9guZo/EJKrw7LQdTeI1tyCtz1c
e9qUH9oARKERJPJwt9RsuCtzn9+XqKjvdx7+04WBOBOUkZX6l0kXANmCuClK8WffNBMI08ty4zT3
bBFazMZW0ICJFOyKD1ugy0M0QV7u1rh1+G9ZQuqZISbZ0vwui/Wu025OP5hop8eKIJjarVybPoXd
PMgW4gFGDL/cen38Di9SoozATxncQ536iut3mHjJrRnaS6CgM1/T9tqKN08ht4iVfKjn95Q95hFx
uvQD4HTab7HERwRGotNEe8/MlHFGWL063fj/xhpCsecCHW+BDFqw4L6ycrmHu8az24hby0huSlRQ
CyTREqnEnpe82YEJc6n8m+Hvf+UEasvPSqCeegKAdUoNErmkjab39Url/RBFzX0bBuozTlbmQtXA
mVXLVl4VBXyWVNTjYtSQfK9MK3YrUdDxQirstl3YNlQaoDfWL12Xhh65x730pu83t+uR7UEVlK3s
EorDUcWm6LNAzuHDAkSr21pj66/CSJWlaPCZ4dVL9qpC5hvET7f939ZfNb2olpkgaquJqOtmhuUx
K/gPpwlqK7CQJg2rMm8VruvsV1jM9W7pwIp2atwWXs2qALBE4P4VA0N0gBlItQOHx/E+ZCuvUNVD
tC+MSimpHjZUtqPsE9d1t64fQ+7FUrnRtjHzgAcBtZVfOxymQR9yW81s2VWOM1EilqlJY03G+0EB
65KEvds8t1VXRZcvM+r3VMqD8ACb7y9CNp/dhsTaPbZS4dWIo+kYcrFD1RQ/1Za4vahRW3Wl51Hn
BlCqVFDYky5x8X3YfMfzuS27CuCFT+YKS5caB3Hrh+SR5+oSV/XMthda1/Khn/MEsGKZToapqxX6
q0NVccfPae0fRe2BNwSgaIqL8Q9WFg9SswsXrzP9tjVXbVRPzbKsXZqUZXAzmyLY+bxj906TxVZd
VWSGed2CBxhPYI+oCnIndXdhJzrXcys2Vy3moC5mmZLu0IRhhAL7IHc72Nmaq1BxPvAY+wSd5M+m
HO6qFTY5bmNineyGsoftToLUYh0Acpfn+75wPI/acquymraYRFjGzcA+R/5uG/Kvbp227ocCCsjJ
kxOmSewnO70HRDlxHA//dI3Nu7mQXVU1KedosxvzBvyWC7fDM6eVwIpKPvrCL2SMOVIkOKmw2ix/
9qbWu3nc5me3obGCM1kAbGQ9ayBEG5srwutsiWbttnfamivk0ZMZcMYmlciYkTC/M/n8xanftuKq
Lze5+hR7G+PiPljDayDWfr3d9Jlht9VW/Vig2BGIibTDbfNuDKXe10jr3IVsc+y8dfOqFTWLnnMc
WObBv/JAlHxfd52bTQu1VVdq7WmLPLFKe26uw7YvoRxpKrcV17aC8lbiIY9WdKksohsRH2TpVneL
usPTSDI9EQURVZlCBgR0phw+jqJyW21t1ZWRcTShYqZLiV7NjmuWDR5x295sxVU1TnXo9VgRkcP5
CmOi91Xfu51WbL3VII4sW0D3Ut6Yz2blT1Ff/Xh7kp/Zf2y5VTDxYFS9Oj4RjdMuSTpkuqMLI3JM
fbxypbPVVkEnZtF2bZdqj3b7OCiDJ+bR+obHY3LgUT7DoJ6SvS5AQnz7r/lrRXntJ63tNJqApRwY
V2mjx/XrOsyo7S1b4ChNwqqHtgJ+hE9ev+vIuDW7vk3EU7JRHF8V677UPV+eYjmaPbIJJhNe3t6I
pl6faQsCcVGxpwA0rj1An9t+SBLxbkQ9+06Izhz6oeM3VdeDbjLP/Lpe8+9qaMkNXRdauG0xf6Xr
XxzjJ5pH3jqubRrF8YcmSX56uedU5EhtfRmPTBESKrs0oGO7Qw2S2fWydzwr/OXZ/aLjSVcVfRVj
jo0DLpN0Y9uu7t28cqitMJsSyKcpXN3TuChgJQoa1RoJcXh7Pp2LDmstampZ+DkTMl1X74qtPnic
CXPT24PKe7rQKTUBh1EtTeq1cKokEX9Mguq3W8etIwOrPfBii6hNC09/BUfxdvU7N3NloPZO+811
3wrOETSsLn4WpP3hz9ztoGArwFbUeya5wZDUXjReAzO7IPVw7TQktgasYsDETgMr4DTlqzufquad
NyXDheA8s9b9zW2KkQn4EdWmte81N+u8NrcbxAIdwER7wUJyIKGMdvMUuRn3UZtESJQU5YT3jrQH
zre8MgaFclHrYS1yG65jSLwIWlOytqOdlFgS/JuAoUaGdMpNFkpt5dO6snjMW1wFp6r6RMJ5OOhy
c8N2UVv2tOad9OGMXKchBe54qmm5qyK36h5KrcDaNjw1UL8UqUbKeZcLv4E9N/vgNubWITwOg35s
WmQlFNFfqyX0d8konbIScWKrnmB6TALoqVVa1lOOa/27LeyWC5PluL3+bdtF28eoeDFZBog1fB/k
X4jj8jU80MFUe1QT6L3uY/8uBL7xQRXS6TiEX7M2+QrEqTVEnQxk+dXHsr0LY/rF4QOgZetADph2
DPnm2KbrLMUukPEMsE779Hbjx0ZeG6TjPePFIAFLINeW+VC0rcl1mSSHqOY3NGm+edslVcDrGAz8
AVbUyiqqQO0O8QeMnC5Xc1z9kpGsHkmDwksyld7zNhfxQ+HxMdyJiYp3AVwezK41gX4Mc4aedN5c
rXsvL5ef0+A1l3TDZ7tm7aWwTvAMhcosrbxt0Lupw27aFHn3rpLwHNm3QavodR/61W2He8pNyfrg
XQik4le5VsE902K9JXNTvleMxQcIv/T+7c9yHJrXPou1DSd+UbWTJm26sTU6NBQUezE4pV7xPazl
YqRbHNYh9mETJMl1NPvNfk2gxXTrurVewOUzJqMaFHzUphJ1TLM85LBtc2vdFqfp3o8DIzukHTxU
eY9bYXbL4HTviMHlPQ0GMKeDEcp6XH3pzHYx4BHwVw0uLEdnPqktTZN5adaY0TYNtnmvGvpn7hMn
AAg6bi0RXlIjKdAiK9AMDFNFhvUOrm0XbkyvphzQuLVE0KnrSawk3l4K4De30l/2cg34w9K0TvIX
/IS1QjQS1nuhikXajpwf+rG9n9bq0pQ5138rxuHFBdjgMrWo3OPzHYdz6F5oL0Awa+ZyVUH/rXCt
qgBHcFW3qY6j4VMzV48BGeVnp4CyZWkClk0thVFxitdID9K35HMxQkni1rgVrTNewhcpZ/T8WDnB
1LuGk0enpm01WLmEU8/zlrxHFjze1bTOd4wPP95u/MzmHltrmL/J2R88KdJmXGS4LzpBr2MvqD8r
DZMQw+L13WKC5urtXzsTu/ZLWN4OrPQnX6T5akBqp/3z0DC3YbItCFZV1rxGVV9q1lLtsfEl+zEa
HVcG+y0MigEZr/WMyApp8HFOkFGAXfol+teZr2CL8poWOSDZI7RAervKm/6BD/JWBfyqQq2cH5cu
R9A4sSVsa9cnEc0RAaLIvyZF8i6Ro5NiGG1bSyfAzv4MRNex7el3SMvbIome3541Z85Wtn3ZNOHJ
OoISEYk9jdR+GXTyjkICdCOFSb4UIRcf3/6h4yX3ldOCLWCT8I4GiDxp0qSIQM9pYpBRQGuXN+NG
5zu56gXa/EX1O55TAQ3QMF0qRPkrL/DKT9vPoUkkZYntvkUWvZveL/NKn9gYwsBoKuT1OBKzg/wj
2Veygg9sVJC9L+vqOZasetduxOmJEB/RXuIpVpc5xkeUnv+1asR30TnZRKJpa2lfpIFXpsAzQcja
a9Gillf24R9vf7czy4qtsEtWXyu1oe2NrB/qYAx23aycMBTouLWya29bKoDmsK4w9ZAXUX3gVTxe
O/XcVtghZa0mvNvhCGlauhdm/APPv065nDixpXUcLnl92/M6rUofisl4GndB1V04zZwZc1u1Zry6
FKooBB5815+z14/7bRauPbcWE6i3feKNWA/r0b+eRvJjrCYnd2+MinUMi8pSz/GC75lQHsLBS30d
isjlCQJtHwfrxS1wmtTcNXoVabHQ4DrP42gPN9fqxm2y2NGZ+F7AaqwR69CTjyAW3Ctv2i6sfee+
pxWf3eKtaxtigwvXrbxVCW/ukOJ3eq2OPfvQ3ugg7Fe+LvdNOzcHKlgpQNpBRsTp+OXZB3dU2o1d
OATzfb7x4iMqwc16JeBueclB88zZN7YWgSZRpcYVpk5LGlZXUQyHaLjyFVerUE657jixNXIBY8U2
MSPSQMOjc2meUB/jtj7a8tUukmbgy1ThraZ7XnrxYzXq1mlO2v5sTd3Ovp57kQ4LK6+mQZk9qpAK
t/OiLeefZaX+H2dX0iQnzm3/0CMChCa2kFmTi3J57HZvCHe3DQgxDxL8+nfqW3XJlc4IbbxwOGSl
0L26w7nnQJUJN97Ylac1TR50iFkOv607jgDatwnUUZC+E9q/g9+vYKvMi0AJX9PxBCGq0WSAXtUT
q4FySEKVhitiF7+dO44AEoX9NloUggCiYI+S6CQN++AajO9CuOViBMeoGZHRsQZM1FEabOyPpZhP
4dR+UYkynr/ASTv2imo0LWjzdGCqd6pB+d/U3/wOxzFVDASRZRwS2JHqvoB3ucs2HV4bPbrgJV2g
IGPA8iflgjRgVEMKXLVNi2LxKsvzxGULizQN7LwCCd5G9AT91y87oX6n4sLWNtoTMku4d35sf87j
TWuEn3NxMWsmQsG8BZHik7LjvTbqc6PNtbnYCwG5C1mbrJyXjUwK3Pnt1L4bByG+lHFXnfquA7Fq
qCpwWfF4ZqnoKvK3XdfCrxJBnVsk48CSWdkWTO8UUOgZRNXQAf3pdUVdRNtIY9CqJTGuKCfiFvUa
erv02+pnWy6irR0TDY0d2zwFAbnbpqJLt8Q3MnM1EfkCTAtdQ4R9zRZ/bkhPT2TetisRzoVn1gW1
8XJijPEKSeRokzte7eVzArT4z1nDKWV+h++4fUlnG679hl8w6TntVo0KZWc9z95x+1DxphOdEM8P
rPrRFvLJgDjSc+OO198MGu31NDfoV6M9a4db1XAvcnOe/EIn1suDT/XaPk1lMJwJJzeRoJ6vuAtx
M9sxkLpFjDDJF3VwUj6P3eEXf8SOnYp108aUMCXDJrDygMxBfR9XQDW8LosLbuvpXk9UofRAMGma
zXxN+lQRUXreFxfhxvgezS0d2qea009hbTSKDokXAzVPXIybwCtbjzVqe+UQNRklQZeycrzWFL9g
qy6lmNJyHdeXyI+A9+O+OpbjLmhakrGGBH7ZsQtyixfC1K4X/RTSakwXSCWF0bWM4dL2HUstCUDK
6GQ26FFMuktn1kznsbHdh7oativY4gtlPRftVoWFxhjBhFZFeAxneTQmW7toRbCGC2SE+HMtRy9N
FXxs8jr1ZLuBFncMsH5ShuL9Xsn2XtbUMzlx8W8TWHW1blFK2PRw26vvfLJnPwtzDHg7mqDihimQ
SLH1vNGI3QZj8cVr8V8AcJNhUINB2lYsos84KeXJRtaHbYAnLgIOoxBmbC18Q0FIm4Vi6U5BvP7p
t/OXK/WfSkLX7jqRxaGeLOX/tMNuwDqWeOmyYedOeSUcl6Vp+YLCEAbh7zQtlgeqO7/CkAsImwDv
ph3k6J+GuTDptiR/V/Hs+T0dowVQSxoiQvW0yiW5t9BoOO1hZf3cjUs6pvQkxMQAkybMfhyJUWco
b3m2c11AmJjCY5Ih0hKQR5UPFZ/a57lKZs+tu/kUFLeGOUTjz8z9v5LYd728Ju/wcineqEy7yMTV
9DxUscI1H8mxoFWcoJN/RFCWgzT2fNf1Eb8Sc/+vHvHGf+WCz+rDHmHAgRDbtdYpr8sibUQo77Z5
We/ZBJL2pbQ/4iGZ24zqgKZtKOYU0+bzXQt5o8dJEH4DKSxyW0xKZhELq+eYr/S0r+H6IQHJE2g1
iugOMgT8pl9CdVOsyIsyNoNK/UT2w5zLoohvTDLoc5dsRZjW40LvxGowvr2ABfxMj/1LFXTtzaRs
T28i2w82Q/u/GNPVGrAalnogn5uaQN3WLkG7nYBQDXJSHOAkhCDEOQxfZr9qlKhu20UNwPlXh5Cp
rJi+r/kQddB+GnnxJ12j9hN0g9CgiVC//SrJvD9jmpfcC4lAJwzF8AzK2u7KU3UhsXXBedXB+71t
8NSCfOKJkOPUTd2VEO3CS+ti8wx4angQTWjfbPV8wzF0CKk8Lc4s2Mp7L2/pAvRIPE+2qXFHiTww
sTKGf/TDcg3/dOloXn7Xf1xxIKgS+FKIu4VIssPG/bkx7eAzZMeT0HFp7QhCjhGp5lMLNt/0S0iJ
16gNVnbzBXmA82VHQXFu9viu7XdIoeF2+mUjLhAPCumyh4YrKjjb3GUSBJZnI+f+7PdBHX9WTpsa
4mEAzI/0XRav7P2MCXm/JM1lH2OBEApFVoR+QXnHk67KUG/xi+ili8SLiEZtru0xzb/PN7HaHgFA
8gKJgwtcvr6J4QbMPQMA+mkvdwiTBmH5JdlK+vn3Z/6/d+5X9ytd6B3Q4QytVXTna1qKdzHi4h9o
o8cnCyxheuxF+LVp5z1bhrC/jeEMbzoTxlU2Rju/V52xNf4l/pXXBZNu343pQIEtoq0B3+/VIy3I
3/PUbFccxtuPmnSxgDwq4o1i+vmpDQKIqBO5E3C7omN2GpeX1i8ZIeDmdd1k4vgPGbeGI71QT7Iq
HntWPUsbRp5rO94jibUhL6IOT6Y8GgRbLdLTvmNeVihd7sgOdZ4QCZjCHNBsUwwcUmCirFevTLrc
kdVgV1YKUYOIKA5Bd1/i5WupVzwkXWheXRmzaAHv1Cd9lBWdwCtqzbVc66KlOEmLgN5VoqcRJXK6
z59qZdntDijUGUjqWaYTinmPO7Sl8ta2kFBotX7u5DSnmKUupmxgen1vJxNfucsv9+gNs3WhfIa2
sjzWl9wskX/NFehVy6ELUCK185U36oK1uHi+DU2eIKlYDcKMds9CzBADhFF2GCmSbGuyqh/8wH3S
7ROWNirswRIUfPnxuOGnpbWOr/yKt99xjGq+8p6/95GX1nBsWQw9nyDNCVvmBqUsoxC5NatXsQmU
Q682+H9sRZM7WYFth+ARPycj28+iCb78fudvE39x6XLMqYMbC0ipeormyGSIP8HzUW0baJSg8wPE
u57vpmTUKj0E3VPoTE550IB59ff//aWDc8oTBNIN7TrUcCWMfFdlcwvHdSVtuLS0Eyt08S4XzpHk
a7p+EDvEGSE+6CXxjFNzLF2PI2LVEd+kmy3I4Zbli+2vFtP/V4d4w3R/gfaZbd+LAGFOv4caopJj
wT/NFtNsqZJHd6SmY/0/WjRzkRUG5eRTHatiyJojXO6i4aC3bCmCr+XWwE4mXZxIEZOHHTAszC0s
MoXQ3/j3VJDQq+KBWefXFzRkkREgJKmfwOZ3I5deg9+jfPa6IC5YRRwQPhr2owQLUizShO4yDQ6v
Yop0sSoxcBhHFfMKx7xmeu+/0DXwXPq1U/m/AeDdRddR9QQSp+O0LKN6RMXJi/qASxerImczBkIj
f6ySLn5eLFv+1o1o/PyNizo0ZCBTsO7qiW/rZ6k6sAhbTT3DN6eA1ZYxqxD5AnNQZ7XFVCZj5Frp
+YLFu1hDsSfUKGTPT6sh+9kSsoHEsrziKC8t7rh4GU1DM1JMJbO2/XdHz6/AOKZfuOYCDBF12lWC
bPGJBkOUclm+X8Lwg5cBudi91VAA1XqEtLtq7ws8UmhUeBqnC95jJJkOZXX9VIihzJIlysRojOdN
cfy3gGyDLdekftrK+ftM1JbGZbydvU7FRWQB3sxmfE6Apxn/VMr2uU/Gj35Lx6+9YdN0pOPUYmnd
DVkS9/I0x9LTrzjvpQQXAcrVPMgT1Q6ZbW8HOy9+B+5ivuOBEQXG0yDfMCmfRUFRp3QYdr877kKl
KhE2FjESdq6X6JHBij6rdVv8HnsXJQWu2rhgm61Q6GzO1XBKZi8OKC5dkFRzxHgtq6l6onK8HXtz
t1Pzt9dNcUFStB3jciOmAgf/Lk6ULzsm5KX1i2tdkFTfjkcbRth4cyDHoBFynammXlRnOBbHHdJj
QkFT43OulQkfDVVhJgkv/MJCFyalJrAHqE0F+dTWxS2EbPfTCuiz37E7BloKKRao7hR5Uw7PQbe+
20buectdkFR1YNoSfESwoabD26YxZRMMk+cldzyiXQ/CMRxdPQWc3LGoL+8Gm1R3fqfiRLRyKPHS
10P9JPZDn1VYy4x1+zU+zwuvpwuQSuIWqngGq8/m/Z58X4qfXrt2J0egElxXU4RwIi7tHedrPtbX
5pUvZUbu5MiwiTbiUYDwsJnpBwaW77QhSXka+0a+Mxv/WTZdl49FtT0F67pl6zb69VWlO1ay4KWr
gHKpnmzPD3A6Htu5tJ06+R2aY7s77yK7z7x8Yji0udqbtFlLP6/jYtWCCF95pBJMLmE9ZHFwPNg4
LD037lgu70ptyoCWT3KqTwNdM+qns86lC1dLViNQCIqwdMFVqrrjW1yNXq1P6cLVwhHcn0GDtZuJ
Pyb1+LPvQFnh9y0ds10Nrxpwm5dPZCzrtAutujOIyvxSAReRpkwb2IZOWH0xWxol/NwV6+63dReQ
1jRcl2TtyqdWzWFaqYBn6wKZVa+DcRFpEM2GJqfFwRxT+xWiaF+SpfJibuTSxaOVfdIC/qcR4gFp
f0eL7ktFhfZzxLFjnTLqJtOGG24LidFiDB4McGN+Z/Linf/TsuoRIJEhlHhWLZoPRXiQ1MjVr/Uj
Y8c6WdmNHLof5ZMIdpYNJkYQWU3siu2//Pw3aiIuFA2KIg34R5IgV0FUpGgZTukotT0doF/yPHnn
fQUJQ2KaiAT5ApkxQI9LcNwbzxzPRaTJoE/4onX51G+sy464/jRHo18g6cLRyBqhf61JklcIZHa1
3cko8TNSF4nWxOWgerTfcwHKQsx/JevdIgz1qxy5ULS2lptpqj3JAzvorJ0icRqL/YvXbXeRaGKp
6YhGJ7rscj4XtX03ie7KqVyofLsItJY0IFobTJADVdDd0Lk396qIl/uNL+xPVKrUjddPcNvvILJv
i3KbEhAglKfA7jvYZDzBndKlc9trI+SBNC+HNtr6oCCrd4fxuLPXzl2MmywT2QYDguxib8PzMoIE
cOuC+Mr5/+/6veENXFjbeoiy1itMFQVedQrDsH9odsUz02zfrZngfkJic3CP1qkp1mdBp/e6C4vT
nrxoyyflx8pwfmv3dsvQlgWeoz8+9THT2Tiy8HbV1R961eUnVo930TK9nxVocEIGlCcTW/UYRa0C
skt+9Tsrx+8Yu5fooxxFXuEHETtCmpqPn/3WduIDTgiRMgpkvtdkPFVF9QwgzTX+7pd3442v4OLo
DqW72q47MinaPkoLjq8O1/PKN760uHQeq26E2koYJ3kxiMeFyhd0sJ9ncHU7ly6ogparJNdTbOZU
2zAYMgyKtX4zRNJF0iWJUVNFoiQHRe2SmTX5C+1+P2fvAuniaJ2iVWwyp2VY8tOy1abOoi4QVyL4
Cw+tS64WTRTNQgOf3DTllBUgl7kzbFXnaCkPP+fgIupIZUk9LTzJJx7meuyAs5WtZ5LgIup2Vh/7
pjHxAcIb3qYgAAC9jE2GkvoVJ1whT5UM4OsobJIfCx9BnKe7my7o5JW27aVr7xisIMWqKbgI83K1
H6cg/HOnzG/jLo7OHBt85DHAosh+artzOFSe75RT1T8OUI7GQw+DovSGSZlg0CG61qC91FZ3YVwA
M3TNphS+6Laqk61XeTOTY87awg4PpK+aE95I/R2topCkeuLFvRFDcB5Fom+Vxnu5QQv5ytV9W5iE
S5eDreCRWPkQF7kYwvlhkE33kBgU29L6CMtzKzUdkcuU09fJTEWbAUYebykzQEOdSMTrB/Tr6lMT
i3FNMSy9P7Tlsdy8tGDrNKzq5jZqwGH/e9//tiULF82CJDlaq2mUebfE3bkgS/x4dJZ/htCT8Hpe
hAtiaSlUA7iJZV6X9J+SDN/HkXvpcXDh8loVqgVL59Ti6ap6moX9xNLNcq9YX7gYltkewBPMjczL
nnxhGMrM1nD49vtzf9uEQej4+uUCJdQCalApcoA7+LnSxy3Gf+aTz+IQNHu9uAWrV1yuMslDGrxL
5vU2Yvqj39Lx66URsgHUKBBtjgf50k0LVHW2yW++Xv4CDGxhCYeekzxe6cdmMPctjNVv3078tPGY
TLRf4DIL+Vy05PuWED9v7GICuSJzPEdYeib7gyrkz0AJr6WFiwi0S8XAgwXTiVnXZEwsYFsErZfP
kQgXEljV49xvWso84aY5FStw0nZsrvjAS/fb8fY0Llrbo4yeWwl0Vti0BwiChNclFC5EK4F2ZRwC
RZpHR7HeFiDnw8gr/fT7Y3k7bxOuuCfdiLVoQUvkm3y7Na0KUyqK46TNAQ+jouRKXvtyEr8GxsLF
XoFFE2O1dJWI5leUEgykAiuw/EfDifOwuQuTDejVCsoZv/9ZFz6IC8SyQTIeezOIfBzCv5JOvedR
5FUBRGvktU+Q4B8iVTCJvEPDMWV8fX+w5tlv2y9f6T/lKBB9AVsKyZx8YvbTMJffIfvrFeoIl1SN
i2rhpSJ4l+a++Lbyqv4CoV4vXU4uXEQWJzQ5bIONy73YTiDN+2Nkwg+7CdT+61M51EaGosDizXjI
9DGhAJP9/rxfMqe3biV5vbKJaUUq6P7mo4rpu1hR9VArtd3GkCxNdTzWN020BjddWA5X7O2CHbjg
g6ZYKivNKPK6Y6hjjnVat+VPYeNcoHNzInr7/PufdskCnCdA14lEHrqKfB8a9jQEc5TpQPih1ISL
9opfuLIrvon8EAK45/GFBdYGfu+AC/Y6mnEFhEtxVNi0PpWrns/zdo1/9MK5uFge1VfTxMXAcwAp
HrVtbrup+NfryF3WMFZXWwPCYJ7Hsk5Oh0qe+xf1a7/FHdfQrPN40JUzVBbgrZEhVp+AvymvNGQu
tPZApP/aEhhIN8jS9LguCQ37tKvY/EeVsPgpsfO3Phr3c98cyxnGsqaj3ZZ3CLb8GNGEC/ZZZThb
UKKxHKNK5Wnp4uaGEk393mYXkrNuPSn3Q7A82osYj35I3x9hH19LKS48oC6llibVBIldwfNkqkAx
snN1Asc2MpZiCu2HA60iv3hRuDh/DMkehCH9ynlE54+MzzazTA9XHugLduFCFusyClulKM9Zlcjz
BN5HG/olw+IXyOJSRvt2LCzfuumhHOJ/y/XaLMalbTuvsQ5rTAZj/DkP5309M7LH9zMzw8nL6Lhr
dLjyK4D9L0du16ynLT0xKBv7Le6Y3BbEfGxailMxpklR2Qvu41Ycnqu/HNh/Qoly6oZpi3BbRNRD
mrix0S0K0P/4bd15keutxpC8SuCMAug+9yRH189vdke40pBrcuiyqeDoZt6E6XCsN1NbeXpRF9E1
jQuG1vuD5eUchKdCF5gBgAK253VxKlVstP1ec4szN/VPsXGTDSUmZbzO3AV09QVGTDRvcRd1p+Ys
XIAS5QVlftM3woV1aRRn4Rw1zn3bP4ao36ULpZ7xoQvs2rtt6qOmY3kdBsX9Mg3/HuBt9vPwLq6r
PBg6T4DL58myz/fFJvsb0H9cm8p8MZg3YkQX1yVIUy8Ek+vIpaO/Qho92nH+9vtP+mLpby3t2Kia
F8yxyoPktGnIh86G3f0wFdNdaRvl59ZdlUyECGYMwZCOvtwQgHFMpEFc8uz3+790NE74TDH1FLE2
oHkcgfanZP0NU/E1qvRLizsBbDwdsg3NiMVrs6Sgrnzg3eGXZ7kamQFB3SVg1ctdD6G6YFBvh1ax
X4lEuNAu4K+KCKzeLK8kSItanQGR6rdxF921MoYrw3uWQzLox6TUt4awK5nJhfN2wV1FVUbxpLHr
uJHvD6tut2j+6nVPfgFvHUXVDVVN8lj37GTNOKRjH/jhCITLCKuLyghFB5JDb+5bVAenOaQ//Tbu
GCixHWNjDYGhNYG6CDQYurQv6XHyW915RbeNHEAA9zRfou6PhGnccoDc/PIFF741rBiA3ZDe5mgH
2LRRZZnWgNX5Wb4L4GJyGcAYstEcDN5DCvngvw/b/ul3LM4reoyinObE0LxvxU8yhT/lyL54Le2i
t6a6l0m98SgfJiiqpuCo1F87Kje/GuMv+IFw6rcyHEk+lz1LaR++a5LFzzxdbNhEJJ8QFxG8oOGJ
d02Y6aryw8wJFxrWL6YOi7KLc1bofylaLlr7WdAvwDAQXUYUovB5eNBnkN++S6LEM1J0cWFkM6oo
RxPlCwUhhdg06rqlLPz6Ia4AZzcmdbLTKcobrTO6g9VR+VEZCBcX1gNw0MTRiKUp+5GU1ccWDBl+
N9x5kjuCRh/A+STnEDQAIUbwY1g9K58uPZmcpq2OzU7ySC3hue3lzZZUvos7Vh+0SanGpozzquu+
xEcLpku1/OF1KC4abIjBtbMtmKPsZ6tTO/HnAWVoP1fo4sH23oLTQWqSi553f8dNWH0qo+qH386d
9PYYtdhVv5J8CnZ7F5vmQ79Yz66FCwcripCG5RZF+T4G+008j8FJGr/5E+ECwmi8x6MCDX2+DN3n
TYyQKVq8NOO4cKFU1VC3qLEsUb6VzZSVUMpMjwjQDL8zd0yoPIpWLQOSWt30P21pYEG9H9utcOnB
QPLU8kORMK9Vy25F0C5ZLDHh5rdzx4bKuazLKhrCvD2606LJY0DV315Lu8CmCtw0A+l0CG945BWT
X7fWeA1xCJcezExkHC0rjryx0PTNMClLvyyrLT7/fucXkiwX2tQuFPrsJgzz1SxVexJq6lHCLOLg
r7IauyvVlguyBMLFNwEou+nuKMM8bmtWZDQe9EcdthDGPHqdSdDrppZ2YCdD4h0R6CJAS9MGcKNH
UO7/sKGqzr//uW+H8eisv677hG0zJCNtj1xCLPVWBvzbuEo/2lHhIq0gHVDFa1Ls+aBGO2bzBA7e
NOoiCQmRQnZ+/GLCBVwNNuZiDpMj7/bOgjDC8Kz1DrtdrFU3FMswz7hv7W5+gvOtzmhTXXlp+NsZ
vQu16rYk2YWNjlwkgPFTRfS3ai3JeQ9b9rBOvWJ+pu5CrkKcR1kTcaBKxvZvomZTFoH2/lo74CXJ
fqMy4XKZDcc21lLVR57EyXbGAIv6UY+S/xMAxXfPhQErfRSO07nfjujEGSRkqIgC6JkdKvaLZFxs
VkmmagaJYpgf9F8BV5xOYe1ZW3BRxGVklx7NkzAHLRnLWujYx3UzXdn4/wSJ3zi8X3i8gkgMGNY9
8n0OS5CZgQDDgt38can2/lQoWd+yAYOBxrZdVtAjSnWiuqyJeoiM1UmT8rno0eInc5XKKYjPoLFF
L7XaoCNFq32/VUMYt6eim66R9l/yGS/t0f/Uis3W9mTWjc1tPK/nOUFf+wh3vzAdwiCvVx/qgb9M
oWP1rqxSdOa3G0Gl8UqiISXxevUwmNoitNq+oGgwz7nrtJKl33MNdvrXi2sCGPJ8SJObBp2pToNc
EoIYXjsXLogPiNukmXf4oSCCiHKh7nr84eceXExesh9LVSf9kW90/2vUtQaelPnVoFy8VUe5NGXU
HTlUwb5vz0ej/vF5uoTLw7Zg2GSSxwzH3LUjtAA4ytHpCr1OzwMnztcMD42J7urIKUgH30kzDBmd
1muq228bkXA1Uddi64ahGI6c04WkUN7rzjvpryEVLq3uhHbNMpJ+HLE6FO6LlFdjmG6s8YrAwKf/
+mACzAHsleZ7Pi4l+6zmaH/m8xx43UVwZr9evWeStiSQe95VvT7rHfOoCV38ZubA5/t69UBp2nfR
uOUTjf4m0aROfR35cZGCAPb14mWjAKMbLeYm2k1ls9HFLXCL5ZWH4m30CYgHndXpEZOuWmwe8Ubc
2ELH+pTUoXjUDVPfmSDTgxUlkATJsnj+IheHVcjYDCB0W3NbwdmME2a9w92rYgIOoNe/B8WMeqRz
uebAKqz3RRxFNwyDwn6BrYu7iqnRvADLaE6mCDKZtRC3EXrUnqs7z4gZoh3wDT7nTUfv9PIJ8Hgv
4BWIAV6fyhwnZDl6OudzU/wb1j9ryPr5WZaLuqKtFVuBzCzv2HED7bcpXUz408cZY6Tz9baD7cC0
CVlmoGrficYOKcBX9ZV9v7z8vwZI3FWv3LtJMYzozXkyTNMNG/blDMBHfBdDnPyh2wryXZTbtan1
tz0nd9Us9RYhKa7wQ+JDRilrk+2DnWf1l98xOTask2WwxxJPmMlZj3vg27cUclx+YCUgvl9/hJ33
Jeaw2imHyvkPU4Q5w7y018ZdHFTcNdHcCzrmmJb5ygL7V50Efo8Vd4FQS7MlW9Thynfz3OeK8OH0
4nb8TNUlNepZEBdBsE150mNWjYVhmtjaj66CuzioTlXrZDH4lMOXqXfiAJREB4OXKDvnLtIpnpvA
losBYZw6FBi5VwxC2OWD3xd1LBZguf5IoPueD81yE4StTiG+6Td7hprb65sokOrzeeNjbpUI7maV
tLe7nj1t1AVRxUFUFpzUY9515BOGELLW2u+/P5ULlRkIHr/eucWYEz7lOOYxmfldYcXdaDY8HX1W
xP1zELHzlIhvvDTVg15K9Y52AD/ttr3WR7jwyrvAqr2yKPkYO+Yy0vuAkRZNb+dRkn+6qrKPUJUt
o9To2Hyvx0r5XQUXcAVxbYjTyWTIu2ieH/t+Gs5dR6fPvz/SCx7VZYlbcW6NRKibh0Bxn7Zg+WPQ
fjkAdxFXoVlVNOtlyOfuq0WBI+3nzlx5di7t23mJRc/ImHS0zyFeepqiBZMR1+o+l5Z++fv/ZNC7
tTv4LBociZGfbiL84XfUjk1Pg5C70gbrYuAnOvompQH1G1blLtJqiOcgYdwOOdzceCPAVnqOI1pk
flt3YueG9cX/gvN8FUWUDmWbTpgx9VzcMeoGHGurDqI+N1nThSKd987z8XJxVsAqLIhP4j6fqrB7
5OO0PZLeb86WuyCrloxzJWvW5nMd3R/b8qW115iaL1xBF2IFOu1WFeLocsXlXxhDK9PR1B+9vqWL
sGp4WwANsvc5leTzFthHxRCD+63tWGUPVGtYoy+XB5QrnbaDKh9BJFD7uUKXOCuxKw014TqXdh2z
Wqs9s+Hu+Sy68KpK9nvRkaTLaVJ8D+riSNdl9rN9lzmLKFLVlYw17socnY84mE9NVD/7nbpjnX2x
UAw9vpz6FN4hRfk6VfHt75d++XBvRPcuuKqOaa0itusckw78z14G7MQO9AlmyLxemci+cNddhBX4
ffa4KHp4chp8hpgFCGeTwC9fcyFWgYiJsvzQObWbPAViKgER7fwoBbmLsgpbvkZlVHa57LY9E+34
cEBU/oopXTh5F2fFlorbLuiHHFQO84eFEnMShRzf6QKofa+P64KtXpTjMVNY9zk5YE7HvKiMj311
rm14eEEWuUuYNZTbYeSiYFO8zyH6fLce/ErF5dK9cZ7Tqg8PZMhNm1vS1jnEQYuzsrG9cjaXViev
gwDVLHYo7DzkLciIm6FI0oCZr37n7tirrGNwCAV9m1dhe9yXhsnHYbDFCbrV15oiF7JyV8nRgAQk
3FjR5lEwhJ8CY3Sdxo2Z39VKAm8cKH7eK8KveIkLh+V2wmc1zNMIQrl87/b3vP57Pvzgl/x/bZn/
xGJgZeBlaYc2nw72NQn6D3FzjUH+wqZd/Fg4lQTYNNnns5j1eZkej5H4MbpzF+AVaIjsoi6NuKPv
Rdqq7SGKCs8EywV4LXW4jYmJ23zpKzBABFuTlmPgV0pwMV5QpABFF6hgchb93CXQhlvNPYvHLsar
mbZhJqYe8mYvUN5KSHM/rxu7svOX6t4bT5WL8VqIiOc6GHW+AAIjHyhhlcqAmjSQWBCs/KHZ4MeR
wV3M1wSg2rYPnQYJbngrlu3TsPmJt2G2+7XfMbMkTdybLm/a5juqaX8OASiAvPyOi/nqDQDSQ48g
pEoqPWaaq/1zM5cYj1RgxfSL5l0msHbVTRFFiNHsbLZM6gMad8U1ZqQLNuuCvxCJYAxmJzqPYppk
EV/b8yAnfuV8LjhNF/1F64Al7TLjPU/G8Z0xRQeJ3R6aVujGqy2LiBhu91ZHV3AmF154lx6MzX1o
jnHr0HuLeogeGAKYHIYYI13/+P0Hv3RcL6byH+9JSxZpzKjiiQyaVBJoVxBW+vEScBcU1s/FDOVh
LG56Sh/baL0dubrGE3PpbF5+0X923pk5sUs4wAzA5nJOqvHfli71Q0OIvvKxL52NEz60iYBEzRy1
uSYmmwuoD1DbfvY7d8eIl8TsddDOOt94+aMKhi9zMF4JqC7cURe7tUKi5yh30+YjM8tHDpjlHyOm
Pcu0adiU9vXYQTdU+mGJuQvn2tqtmNA4x2dgdXTL7f9zdibLUuPcFn6h6whZjW1NnXla+9D8QAE1
UVBQ2HIjt3L39HdljUCQZIQmNaAilDqymq2tb6816LNUvPTbKlyaa0nMESHhjq2imv7VdHoMoRLt
F7+5DNcSbVV/7H2DjHVpzlvJXkf1bO68vq+LTm2mQdUcfONempgmZxn18V0NtZUbB9mVmekSU1bD
kIRK27yIrXrFcGdJ5Th/8eu5M+ttycMSEEvz0m3RUzdFZVrA2d3zezrTXpuDxJ3q65eVJ9lG1ud2
tn43fxeRsrutEJqE1YsZSkiaDd2WhtPsd5NwAamASm7reK1eYOnTnkD7BKciPPyuoC76hHTcNtsj
1C+jUX/VuCcezXyj6St7gUs+BbPS/YTyxBcYlBNko3Wvnng/zs8r6cI3RRCEcONu6s9eU8cloSQU
mIzarX7pEisf4RtZnJDPVDfW65UN3wVoyqloIlEf+sXOqvt73efxvqDh/jzDd/LG1nllXbkcjVDV
Xuht1i9GK5TnTNVxaoaQn/2G5/KrP5xYs2oSKNsWaF3sT0u3lXfbEE1+FyyXptmndeunNipQ07G8
7oV9VNPhZ/YTudJFYbTNijeseKlAPJ6aImJpAA9lvz3BJWlqVM6aJd6Ll1XaT3UJC9G4fOc34k7e
OLaNjSnIP7Dd4oOaxlctM598mhYueKt40c+JbtD0mjzapvtIm+CrX9MOWAFTabVMxVC8aDtBn4cf
uMJFfnie+AXPY9vQqy4I8riZzms7PS1h/9Gv304sSYOVIIeGplVIP9Aj6tMqgCWaX+OXXeGHxTPg
rF6iShcvAVJ2dxuAZEguaD+sSPyCRAWL7TSVQS6IeaP59qJs4hUJCJeHKgyqw4qNBnmi+/j1vHfx
68Iqr0NPuDgUtWvRzn1ZvNiOLa+Tkq93g0y4V95VuDzUHsRruHeiAA8VXqrPNXRiSXgjzvj90SRc
HKrUWD8tQ9e11UGZyoAPrwV0nA3k/un8YPGifQ5lcOtm+/t3WeGSUEAvlyS0a5DXQ6DFaQs6fe6K
aP6eNHN0j2Sbud/7ITgdXJReWzJUH3+esmEA2zod6yDfD9t9D5JgPuNCobyqD4ULSIXbEhbbZPEH
hf2XqSzexBA581prjiPg/5WqEy2kg3GWRN8hr9+dNRX0xiF47Ts465izCaGICYoXAz+ylzbq+/sj
nOvnpsFrUMOkTVuU9T/jrdYvwQz88OfPECkrzTxPQW42zOKkgmVn3fsV9QqXmyq5XDB7kVsLt/4O
Ep1v+rG4Ebtd+vdrtkq42JSSM6vAIcrcLvuHdq1eHdXuFeegBOXnISmXVQcGJQsvXO1x2q/7x1kJ
z8njnLlk3SEtZ3DmcrI/szj63srRD2cULiBF6TbpCOpTuTXTU7OrNqVhSPxOGBeRshxayKJYVV7X
7VMz8c876le9FpRLSE1lzOalYEEOZvJb2K/9Aw1nP6UQ4QJSsJNrh/HYZD6T9nsZghcekU/zCs6E
C0jxBnObqhFHQA9ZhqRZ/o6J9XsLFr/wUbIf9Lgame/V/hlGM2+Xfv3kN+Ls5xnO51mrjQiV6wMy
oQdbvuyjKG5svf+9yf5mabp4VDMIHhU4SHKI7ZiXPYzn+2VO7KuissQ+a1wiHgaUzKcw2FUPcSGC
N9jizNMOa0p4Q452/RTKuXhDQ5gYpRA04qd5m2WS9ks9f+Mog3kfd6z+WkUHL1Ja1tFbW5m4SE0b
IY9TSGa/a/CBnxjhYJuCoW5AOq70rimS5jQnxH4pk/64xwMDioLXtn1dlmFg062aVxizIhBO+0DO
Ni0xZV66iB8wzab0FBWJgZ5SQ9aUlyUe59cxzgBeVJ+3JCghz5ks4p6uR50XbdA8BBDTfYrWtUeX
VukHzUE28Ocv1/MSvhCMwRK6nnR6VBOe8v2cHYULh+1iAqc/SpULmLh0a9SllmIT+fOU+/3rgnDJ
rz42ZW0vHe9R8/59xGXvCbak/+q4LV4VtJsf//wzV44FF/aatn4UA49UHg7kQSXNuxUh/Y0/4Vrb
l1jthyBbRw3kb5YxyRXBu07Q7HeCD36mMcJlvZo2iQ4gEyqPLMu1Eh+gT+gXqLp+oGpBfqaRU5I3
YaJSFrwLwvBW6d3v0w7CdUpMurgjWDwyVzVK4Ge2Fw/tZMOTmQ4/g2MROZtV1C6TbQe4oM/RZNKI
7y8V/G89vyn9+ZuuB+DcOoiSHEmZp/CowlO3hJXf8eAKbNEFHHRcH0k+i2U/X6yvTkPdDX5XJ9cy
sej0HJTQa8+HSX3TXfgVTq//+/MqunL7cLEvccwQqCKzysuFt2dd0OUuZvDXrhJY90gTHE8HxPNv
/NiVZeViYA3SMhvU0lW+9RVFEs68EW3slQoWLgeG4nI+lhq7zj7L6TTI7a5YYz9kULgg2CL4lBgx
oeOKNPc96V8Vk/JT2xOu0hZKUyiMmPF1F5NwSBEk1Z2I2uT85w98bcwv//7DVibaLYJqAKKiaYrU
KQiHKpUH7f0WlQuCTX0M28dYyJz3ePaDB8iSHrz64Nd1Z8UWVagv9tcyj4yFDQv5prny2yiFc7ja
chvrvcWoQM34MRkeu3jwu624GFhfwD0uOEKZw+jpBSW2EPQQ41uvAXH5rzgYjeXrpdcRCqyJqk9x
EviVAAgXAEvq8DBDdci8g+9M2QdbyuFp4DdPXP4L065gynCZb518ZVo7nktSab8p7vJfemcTNAWK
ON+0eTAVW05VUnoufZf8mpKqbGpdRLnedMZa9ZRsnmG/S3xtpY66SJRRztZiTE24PtBR/u03VZyj
tA/LEM4GVZTX018zN6/rbvHbxF2FrRY62iSudJQ3Gqtd0uiJcOOFZwpXX6vFzhQmew9zxDnIg+Vv
Vh/v/MbDuY1vKmwNCS9jHUQkD4MqeNxGpNu8WncBqaaFd9m4t1GOXJ6AMMC6neokvBHo/vdg/Ztb
lotI2bbZYPUA9A1ixVjuu7HktFVR8QQbF4TvQn6TQVyme7KJjIg2+oK13D7uE/aeUg1Mp0VN1ruI
zQLPjAGKCwocaK+3npYh3qgbddqrIfTbWF0whEHGPFplI/ItTC+TevJ6eBQuARIVthNVg3ZJFK3Q
MelIaqob19grR6RLiSk64YJHWYx1WGeotWQpjWM/93LhUmJrb6Qowz3Kke74GpH2s8Vq9Jt1TgrR
wKo8CqkU+W7IetZkXO+ZOG4lKK+NihM41GXVTWFRiHxY+DtR91UK6McvD+RSYZsMYdYDTibXrTwh
vvwqt8Mv4eFSYYGFhbYIuMglLs+QoVmQrakTz0PS5cKkLBCZTRC1gJzev0sCTTfO/Lx+hYuDHU0N
vfEFkJ/mfQDBnKGDasRNyuNKQZhwgbCGsrFrFsyWC4SULhcjijiCbVEa4nw7mSJhbwpFx/dEwTD1
pGY56hS+VvLB7PN6Cudh95u2v+hvTcNCAqnoxSjuVXD0OSqrvCr6hQtaaY30wrhbnk8ly9u+y0NV
eDbtLIdE7zYyfcJysoB1C2D4zObqFk53Za25yl7Y0zSxhtG81/bMouYhPBa/m6lrkDj3op8AR9Ic
D6l3WpRZuYkbTV/JCPzCMnONBwWJkY663sAmdf/OJjGcj5o2fhdfl2keqDbNzAOaI5B+OsLp2Xu1
uXRYV60VgUgWzecWYxKRt30j/aaKi4KFCATktuxhzhJl0zjQWXgUftubC4IRofu+D8Md29tQnWVp
4xQKNsbvpc5FwQLWU5QjlSTvN/ptHwe8i+gbHb8yWVwQjNqY77E9jlyXcs/69jLJ56VKF8k9ozCX
BhPNdpS2p0feRUObSqU+95W8dY++ktV05bPGcTS6SIYDr2f98t7wonrbrEP5WWy6eORDNXreClwt
rQPJRy7FvuExQL5DfSVY0dkv0HHRMEVb8JCrWPNkafbHoOi6U2xjvzoQeFb9nGkgEo8YYYfWJYvP
czIN940m3G9mumzYHO9HXSwTRsW2axrM8vWAdN6N8P3K3HTpsKOx9XjgEplrbDanNjTN46ST4mEp
a3pjr7yyw7tIGGr3rUwMKp+LDiwLhL1OY0dv3a6v9d8BTgISNLTfyZrHewzX7bBvc6iq6NeL4r1f
/O0SYaqsB5hwTGvOymF4nALIWFfIZJ+9IllXWwniMh0ksjE6DDhC2lD6mcXWL9Z0gbCh6SpYfTUb
ilYqiBrIOB1h23Rj5lz7rPTnOV9RO4yw7dlyIrrlnsEB54G0qFv2GxYnS9USGSZ9nSx5lJjzqMfX
q5lubMfXOu4s1mVgUvWtXXIT7G+SpkxOtLCT12TnLhOGdN00856MeTMHZ2u+whfG61Gdu3Z2lIto
aY5tyrkM4fZpurt1qf0ekLmLhC0Dnze6B2POg6448SJ5G1Sln9UtdwXbhpi3SUW6KS/lh5q0Ftee
2ne8L/vCDzneQC4EBQxo2/Lusy6m/6G61WtlchcIa+q+HpqymsB1BDqFnOfA5sZr8XCXCCtbhvSX
KCbcMEFHlJScgmhIvA4M7hJh+2baYlwuHS+X49R36jmaGb3zWZiYaz8P+FZ30AWBq08Ok7GXmsRf
dlm982vaWZjHALnUDeV2uYK8S1qx+Y2Wfuc/d9kvO1gco0k75rYl/6olek+a1Qt55i7jhczxWK8z
mlZT80rtD2SevK6L3OW7rFBlL2ETnZehLc5Nr8MTPBtuPVb/fh/kLuLVwFR56GGlmk94BXthJozu
Lyl8v43QFcFCkq5rRBH0+S6399SEL2Vfv/eaJy7NxUkFi42u6PNoj477piXfgiP2K2bhLs11HP1Q
V6gCzOdi+4cCTLHzzWDr2og7R2aspDTHrrt8i9eXaOxP+7p5Jb25i3NVoqyhu7+Z3MLiMJORXJ5I
2PoJQHLX/K8H72E5mKUcoa0+ofrwzDcY9Xl9TpfoYo3WIUWiPjdQRr7reWfv4mQI3/i1nvy8X6m1
gUPDRod83+WTEDlbohshyu/fj7lLdJmF0wpvGCaXqg7mu2HpQPZMxHZfYxjbvg2XMnmM1+bo/VaU
C3nFtYSlZzhjnHhE7lRs5amexi9+w+Sco1S00PGN4iaPx+DrYOI2TQbV+p0ZLuSlUDcaHoFs82Ls
PoQwKNYy9ArmuOuuGRXkGPTctXkQW/ZoJ3Fu1CG9In/uMl5i15KqeW7zSYBJngMUCScEGUO/IXdO
UuyPSd/Zqs1FS/pzt4yovoQ8v2frzmG6bH3ZQlPb5EcRf2m7PVcWaoF/7vl/yblfn2W4yzmBP0ok
ilBNjtGxj5HqS5MOZtzPlrftKyh76XsxhMebcY3ty1xN+10bduGTMEGFvS+e4Qemm/Z82QxluvJG
TSdIMQ6ZquwS3okR1Bcd2h2jDTXqU8MRDnRVsbzAcdYP94eC7c/7ArEwbBo0Vi/b428LDx8Gu3vl
GrirllXSuNpDuLfl06DSroe5prDcLw3PXYSq5cc2hBXySA1VcOAaXqva05+cuwyVZsnCsJft2dK1
jw18cL+Xa1d++/OkuXL4uRCVPOp1sWF1ZIFevrWTPK9U+rEY3KWnLFcDstT1kZWEQXYqnKBpheok
P8tJ7r5xdludbIlWUQYI4RU4yjWtuuovv2FxYgLSbQCw9/bIIFA/nDZUXT5MMfeTheMunBWtKkik
mvcsthvNFG+rFIoe1gv4wKnjrKF2TpK+FSLbrDmeQlbpU6OP3S8ucPmsSio8Whd1nAVieR8jqZOW
UgV+26PLY8UwJ+pLUUSQOmEiXRFJplUh/HTn4Mj488DMLV4kh8juGXjy4X6dyvp+VX6+rbj2/9z4
KCCyNsUhy1YRfy6MvudT71cQzV0gqyIWW7moWdZBpnWXH4zq/M5SV5ULzwBJFJmEZkxi7cflyE5I
K/tdlFwWa2ETAgwYBmZBZTNl4bFNYs+iAO6qclUmUgbXdZqhcnY/TzLm54r5pei4S2MlSSy7cpho
dgzheNo6ZBgURHFvHNRX9lyXyEoM6rjDRW1Zx8vmU0uTdXosD1ISv0yDi2cEqAeDxkbDsrhEbVui
05bUfiAyd9GEMu4C3AUODHvUj2m4QgnxIqTpteu6aAIM4JpoN/2WkXXZ0q6c4vOIA8pvc3FhtW2h
cHqAJVdWh4VOIZn53CS3qNUrn9Rl1YoVliJHE2Az73Sfrv30OJDlg9eouKiaXHbOoAtNs4GV/N4E
KAJYJJIOfq07+1ayshraefOWVfNOTzWdn1Qw+VHI3GXVjD6iwxYxzaJTs7M+jYrRcyK6rFprWSwO
JWlWbPwRelmwy2xvPb9c+5rs571c7kOc1EMUZY2V79dZ3aOk75Zw27W2nchiafu4LswaZ2HJ3qCi
+J3YY7+D34XVemaasTJyy8agaIrTWNGLxL/Y4cfhN1ecyCIK9zAcY44VBFlOPOR/rGzz0atpV1+K
NKaItMJBhHQMzEnmLoKbZaT9rrquvhSUOIGswSEuExSXoALPRm/0ttlHv74706XqKWOmQyTXBeOU
xn1yD3Hm//m17UyXooFaejBZmtltycJ5fdyPw3O3dW66wyGiXe4LzSAout0H3OIJM1mJZyLTpYfk
vAGCDTHm/Q7Ao1Osep/ELPAbcxceGg4JEe/IbFkzx+w+Qch7V7db47eSXGgwnHQLeaFhz+Yy5Cne
2dfUENRyeX1TFx2EpGIFM1i9ZW20VkA96Pho8DjglzNyaaaZx3Ozlh3LCClf2XV53pfYt+dOPkqO
pKN7FKyZWIh8luW+PEbhxv1S9vSyZf7watQucCiC39yaVQdcuua6bD7EfBRnv1F3VmkoeY9HsIrh
wEjOkSJ3cAXzKvXgLtI0rbHmemr3rOqjIQ2Q1znB/MjPVp27VBNuLdEw7ei4HAf6JJO9vVNQivBc
SM6ezgYhq4Jj0Imo9VOo7Zip9rglSXiZGL9JSblQU7ysJWtwg8MmUMz3IYnZt0ZG7Tu22/HGH3AJ
VH73E8nPs4bMYxNAUjzMxtgkr4tEj+cmGqO7rU0CnCHMD27lLugkB5iVD2scZnFXfubx8EYp5hfh
uZRTEyzBNBgeAoWryWuWMJMWcxT5Jb5c0GmhHNc6fWl9jd8SGbSpHck/XovKJZxGLXoIXK1bBtfS
+kPblOvrNWbQGf9z85dv+Ltv66zZeLckBgu9Zm3Q7+/6EKY2KYyd+7umpsH5YO34Ro8F6h/asmz/
+vNvxr/9TfaL/MWGowrCXTbrmlA87AGurjoI7gkgt49w9N3fzOGATOiff+xKNOiyVfvMur0eOTZU
sfwPNQBfYqn9zjCXrRqichW9wSlj1uRku+mfoj88zwGXrKrgCj7ANWlB2qApT0u/4O0g8fMV4S5Z
JeKGQMZ/WDJaR/YJ1m/LHe6ag18M66JVIee9hYbMks0jRCcuD1GwZPNcyC5UxZoYaQLwNlkjOpYm
If5TbDfm5ZWp4qpsCar6LRhCdDxcg/N2IVnGuPXTeuIuTlWRGDQYwaxvC+jgrMGSWrJub71muUtT
jRtsNxrYJ2e4wFaPOg5UavchufHid+UAcHmqbWpQ5NI3a7ZAU+39TKE2lzYV3nHDuYSW3Vx5Sh1x
V24rmINdoRJyzfRBP89iTtWCvLbfGDnR+ARarjYmWrJFTyKFKkoNjnb45Ne4c8j3nWhA/a4LjoDC
wABXvmx288ryMZetWrCW2nodbCbjrbmDu0mHFGX8zafjzMWrWtsBJFjsmo0Fnx6mfkugoQGrGL/W
L0fADwEnDAnWKGbDmg1FEZ3IsbQpScTo2fplvv7QeqdgnI6HuCU79GDTeoL2eyu7WxLqv4+smGuJ
aScruwYK+RkSuPyeYEfOC94lj3ukaq8ThLmoFdjocl2KYsrWgL1CMcD3NYz8HD2Zi1qZsKiiocZ0
p3013wlL9hRVzn7PrLBN+Hno51bOalZqzgK+d69ob5bHehbxjYjz9zsxc2ErKUuCQ+pYs33su3Sj
8l2lxTuvKekSUZcDO1JztWQrJ09V+/dS+FW5MBeISnhNI0HomnXr3p32+aDpwWzntX0xF4qCaCVr
wxVjwkiz3JF91meO2jOvVAVzoaiwXmgwSGy8hO5VZmwJMXwYB3n2/bLEflioq2VhPC01Wof6+L0+
pvE0JJPXdZy5WJSsZb0FRC/ZkIQfIDL5Kj6I3zx0oShMcWvqCmPe0dbcVUa9MSTY7/0morOEuNFQ
tiJszjSK6E8FGc1pMDfavrJ3uVhUK2wNakPaDNaG26ntx+Zhm6f6rNfKLyfHXDZKcF7qYtZzVuH/
3U/Iuj7oRviF7cyFo0xhyDYcyZwl4FryIDg+hovpbiDFV0bHlbs6FoYrbUy2DBnRun6EzF/ztiZD
9TQVNLr1I1f2MBeTim1nYAcdzhmt5kcT8o97XHpFexAS+3k52b3lzcXgI+vCkaXzGIxpTfYbjf/+
Rogc/8+Na4g3E3gHY3/UAvX14yLv1s3CtRU087twpuZE+4KcBoVyX6+F4GJSqMiiUKNelmzsR3qy
EWnuSHH4SQUwl5Siq9hDSIWMWaWnfBPJG1aZG+m0a/PIWcGaNz0lM9LGkaH8KVgHoO+W9ucBQkI3
IoRrP+EErSRBxVoT48EuKen2b0dkdbdarLp0NPJWGHXlPu5KQyWQw+rojHusHCr71VYlubMT686V
3sOnIprYo9hJ4xUoM/d5M7D4xs1R1Nl+dN9MNVR3EcFFy2smuXyWJNBgTcZ+yVqWfCz6VadjgZpW
v8YvC+aHQ6wExRqQTUx4JRT/om78GUVD3/2adsLkruJI482XIww8T5cyszT/DFMf+pmiMBeeqiNd
hr2M14w2tHldqBKun0vnVW3DXHrKVL0WVk1Tlmzpehj9bWwU+eo3MJfN9Ycxj+HFsbRWjkhPdR9b
qt+OXXJ4fk8n9cVgFQAyYO8yq/cpnQrxNNT0RkbwyibqGg6W86XYdBBdVqhwPrEyo8TodOnrMK3F
+lrH6rgXjd+LJ3NpJ2UipJYhHpeBktMnFpYijZJGP/p9A+dqK4lsoSG928yyovsbCRHyuIRQxPZq
3aWd2C6XLjT4ChNcwF+rvVYP4bKVNzaEy4n4a3qTubjTRrhdAhnabOY769JuTdgphoNMAbACJ1kb
08BvNrnoExdTArVBMmXLRWiwg7NUStVubuTUrhwDLvsURW2w1N0xZiTa1TttYCHQ9Ca8nxNIgNz4
DXllrJyDP+gCY4+kWDO5NeFpj1EQtVMTvKzUVudalsV9h8xzmqwhhbwjbq2eI+escRi/k7mOpvBZ
bKq/O+CZfRdsfnwEcwmpcVnosB1L+BwUJUvVIcAze1aSMJeQWhuOp0WBxpuyMSnk/TqR+J0ILh8V
jSzqWYimZQTdk2Q2bToD7/Jbc86KNvuxLF1Ml0weK0IJBqHmbKjj7cZj3ZXJ6mJAu9ZREXNgzc1S
WpUOU1fmhYlZ1m4JuxGlXibHbxa2iwPVAe3J1iI/vkX6O96KTnqGusWfh+e/BP7vGneO47Id4eld
TGMG5LWUGHhQzPvl7aCE2+gdqgT7R1XU49O6V+1pLvr2niytumNd2/775y5c+/OcCD+um9au+EqZ
aKGSmiRfIjV88WvaWeY13bbZ7NOSBeEGL6f/VbGfajNzgaFqOGCayGdEMW39BkIfbPGjBRl3jupV
AJk0Eg8WQgRvkfv8wgs/Mzr2i7aVKRVqqkasBaK/RzFqkaek/sdvqJ3g3SwKns77MVzc1b9M21sa
zJ5L2LUwbJrV2Dkpw+dWtgjotjvWyhu34ytzz6W+Vci2xuwFtp4WWEPcrye+mo9eI+KCk7WcjpIr
tF1YDf5wMiiAiPyYEubCjSj4qFjY6Tqzxnxmrcg0I37AGnPpKWZJ0KtYkufS7u8kDz7Etr4RK16J
UVx0SnfRaswckOeCDfYxOBA58L5PXrWWiDMUjY73fmPvLCI8m5nuiBV5hmpmqmr1CurWH/yapj+H
6RNS7xXcKMNnJc2/1aTPFtayN3bja9PRWURVsO0iWhPyjBqYf0kcf9pHdUtF4VrbzkEYqD4qTIEh
KUz/amipOMMTN7rzGhQXoMLyxDyk6PjQ9m90MsBGU05+8kHM5adGeAJXgxLkWa7j64LZR7v7qVAz
F56CPJxskxpNJ5s+JUx8KSJyq4LqyoC76FQ38qXnE0e3GZ6GZfc1wDXJb6K4SlA165NCJ4w8R0n9
3jT9X0lnbkQ017p9+fcfrqF6pVCAGtFtdoRPi5YP4yT87j+uDtQIP61YD5cRKb904/6cmOhG6uha
p51FSVpDlybEeNCuvkvm09bqe7+Z7SxJpqpgQOR72Unqv0h9pHvvV0PGXPknukMxdNQYjrEqXpum
TjVr/O6xLilV7LYUMABrs4ksfZq023E+yumWycqV0XYVoA4eR6utKwoXxuJ9GezQTzt2z8ulS0aV
JV0ZGTV9llZ9rhb5Oak3vxPZJaNsMqwbWy6rZlCvzKpPkSF+U9vFotqulNOyYpooi/vcXGgohqn4
7DUHXS6qkUW9Fyg6zkbd60eo97Ozrditu/C1r+mclQ2QdxK0IRa8tJ+XZrzbeusnmsRcIilJDl11
9VGDNmRJylr+T79ufrGbiyRVmkYqKNoQSGqQzot9ONbWs2nnrDTVpnSyBFVG4YfEq3SbPnt9SZdG
imnXSrWhYRR1YIPtTq1N/OISF0US0JmEK7w9nhexsLSKxg2VklAf8eu4c03cAlorEcoqW2z1ElbN
1yEa/CAq5rJIMz/qWKvKZFhAAKgIUFqWQh5s9vuaLo0En4tlrcnUZEtdHo9RwdpztPimdFwcaSvq
SYqp7rKq6v8eWf91jFc/UX/mwkhNoNqm3czxDCuSKN3pQlKquV/M5vJHx9AttIrb47ll/Zm36gNj
5a20wpU9xTX7G5KWjEC7TRaw+rM6UPY+tcLzGkuc1UmmJOm6ztJnO29bcxJjFUNuv1r8vKWpyyCp
RWOzCscmU4H4O4DeRkUqvwifugjS1gRkDIvY4CVZQfOxn7Z7puWtclrx20wRdSWe1olMEDKTXbb3
ffdlrTn539hZ/a5YJHvw2QioK/SUQCOUJwcz2bHufzdV+0I18WK/oOz7c+Q50oGoEGXGmexa/cL7
mDzVYrA3pvt//PyvmS5YhfzcfDyLatvWxmRQ9m7P8dYO96zj+33R7OGJCr6ciqEjKg31PH84ouR4
WDGHv6zBOn/Cs0DxieJ8V2f4mquHeimjL9uIFEcUjqV5gEblfIKDTqjuKBHjudBTdH9MwnhFANQF
nFhpoQmIcX/G49MZhn11Om419bpMUJdv2pneBV+hnZrYI63a/qGeb9UD/qdL/LtBd8Ln6uAwrAi7
LtMBtuCTBg19hjKjjR8rYDL9aYY7jDiRaoD6G1y/HoG8Bv0pCNR2WmTB76aaIyso5io40yYJqxQl
HdN71oQkU8WiH8piIecasiYPMSrJP9khiV+hSB2F5FrK8azCHR8mvEQ1hvHwr9Wq8h7CuuPLSPG8
3Oppe4JaYZepYbj1fvH7vY+60JWadF0NE4Yzar+Nq8yI9TOQoS5MHsMjxZp+6hCWcPJ2WOYtpbOM
vd42qYt06XlZZlmg3zCPeRWtn2pPkJm6OJeEbwnuB6hOUlFxRvHj5yQQfvA4dWGuroaZpBJBnQ3b
+E6WCr5a6saOce1DOvtRHQe0QRFhmfXVWqdzMlYPcO/xK5anLsrV0i02fdM32REM7GWLuw0CKp6u
K9SluYApCalKqbOoil9FhAA1abxiWPqLYSHZWNtAjCsDF/mPCsYPR8g9p6CzW/QL7F8DrXWGoX8T
B8hoxu3mZ4mLZNTP+39b6Y7Dx0hnBe4k6d7ieawvKq8EBHUZLpDoYRy0a/DMq+DvekbGB3Uynhu0
y3AVcxvsxTEHz2zXH2nRZbzxI9sg/P/zoOim5HXR4So/j1P1shn9NLQseuMVK7js1hTsTVQmSwnk
d3pFTLuk1dT7PaVSl92yahM85n2RGVpuZ9sbWCYUh9d1h7qYFjMFL+BfhtfOUKs71ED+P2ffsWSp
zjX7REQAEpKYAtuWr2pXPSHqtJEESELC8/Q36xvdqP+YiB62KbNBJleuXJlbaYz9I64g/ajSsgSJ
dBHY2BvTRevBpbUoMA328mfP/AMTto+92FfsoitYq/GSiX2vTEj/rMWcfkzt25xYukkl4jru1N8Z
NGbOscn/TL6WfhRnGbXBaRoxY9dA17l0TUaKSc3RHzF56UfBlHUhaRcYRF6HJG/LIdmr1as/0/Wl
H62mNsmHhLNNXCPnRNFQ/j3rx7H8o3f60WxqCPDzQQqwuOqIqPs6It8jNvo/W40f9VJiTDovYtgG
MNW81I4shy7b/2v66v2q/Bv491EvJVQXYD1dsyuGKumRU6KuUFD5yvVk/sPX+gHW+z6J2lXF7Dqu
U1IlPt0+5WvIv/z7o//fuPDffYIP7BjZd09i1fFr4EPKv2OSk78sXR4XatfJdUSMSMkITONmX7eP
1AbEMw3J9rIpOj+NCJr9OSIQojvSDO6eddeRY9YMyzNP6/iBAqweEfoVf05M3p5mtuflBIfoC0YC
EI+9I5v23z/EPwCZj3qdTM0JnX2bXTNi+nuYlZG7wTFYufzRt/8oAIM/N6QzNcuudKm/+ci9JICo
f/atPwCCJMKSeccy16hLtusu/FpKlv8XUv+n1fkBEViRw6jOr9kV7hwGY5+e7WXKQvKc6Nn+GTD4
qPka0wzJWuuUgayQ26uYxHbgnfovWu79mv6b1flR8+ViZBta5EpdNXriz62X66XB4SlLP+UDKeM+
wGyI0fS//CnZP/y897///5pDaH5Os9t9dl1ykVeYad1OikRtBUsTfbSAKT/+472/v4K/+2AfsHec
7O3YLOgPpd2UzC+OiiaUfbBJJbpgSgcX8mIjmXuRJotphcTIFCNuiZvwBoeAtIL8XXebhoxeWNvQ
rzpb5ae23fInSL8GV1A/E+xHE0O5sS9o/yGB/h3UPom4Uw/NGMkTHLiWTx0MVS6TDWooYmnZDWiD
z3tD5cEp154MBmpCVwgyJ6d8s9vJk8h+7oiLbl3HxqXIOGkK1+nhq0wRyfkfD+cfns2HE88iY7jT
vt6vdrJwUkzseuCa/AdZ+k9v+ON5F+YA7qJl1wa7+gQjguaYGeoOpg3986C35j86VP9Llvi7N/wB
qKhtaLzNe1wN8CeOL71ZPAI/oJcoFkQQHaBxsl9hVeB/YDgiO7Sp+pWkLS0Ss3WFRiPkNKhN/Ics
4R8OyP+j5qE+aSV0w9fB7T8HuNIUtcGj/aPX9VHQE3kH7z8a0iud2PfVFN0w/se5/g/v6qOeh0Sy
bVgH8B5Hdi1mq0MZx0tW8J2KMsT5/mcL7qMVEILSmU5qn+JVtaSM6vFk+R/qtdP/o/4bpIf1ME+u
2Ev8d89FfQxwq/7r3x/+34uT0+zDET9NG+y5poResy7Pv/B4XK+kYeaWNtwdBindcenFduVULH9G
kH5UBIZ43tjcenptQL9eKZZqhUzF+s9Kqo9awET5Te2joVef03DV1iZF0En+8u9P65/2wYdqcHOM
xFtGyNXuq7VFcEAkchHp53//9kT8Ewn7McwShHffaVDGVxczJWmpGvjDhtLFJKJpkcPoJH7el5kN
PzV47NwWzd6scBpImyWCmZAWaVaHYm9xH/QFou1swx4lmotzV4YhmWaFXHQm0Lbb3bAlbRlx0tEv
4/+2YDGuaKP+lpPP5VqgjTDt9w1rM/kDZgYtqKlVIjgiKfrdNPY+1Ut3CFueniRc1KPDEDtcFus8
6bPBoK84KMxyfhtrH05o49+m7dYgitAi0HnubRaX1Kisgn0jjOEShQs4HzECd/aRyG47eAs+JTqu
aRXvWi3FVLfqCMPk31JH+8/63WKnm8am8HE+fq35Wt872bFXk6/Tg1c2PioOV/Rlr03zexu24Ipu
ZV39EGCf8c0IEUcnhSnt7oFPA5ZHMQD9GSxy3URFSxL/kOs2VIOJmwLuLHjHWzuLKkyZQa1L/K1O
tEISs++LlnUvfbvT2xyfAYbRalzLbkjqikVtU7bNZJ54WBHPmAbPjz1e52MMi5n5Pu/q1ZV1ZrMH
eMTXD1HN9bmbTBIVE7zAy3aHI/B5b9e0f4EcGxntyuTfogaWboJLllbEpJ+p1PGPmqa/2da6a9/o
8CXLhXQFxpFiXUI/1lZQcGeV6YehCnScjo2QAyQgOqpBJnMYCoZ56L/0Q5ciA6RTSDkNKk+n86L2
NH7IoxUifDUvfjk3oV7JZ+96zw+Rs/j6acvWdx6a2racOTNnr1lywQtw+C1tA3H9pV8kjGH6BezP
WGhE8zVfaikWOI8Nbb6pA45N14xlZDthbxOBLy2IdnO5Bxk/aiNjWnaYqDrW0hlk6U4LnaJqHBYn
L2PbafVg1ykcNdb7bbchAXEi/YCIO97zyg6aFBmKElvZzoT+ibeii4/Z4Hl8tHlK2LHJ1jzUVW92
cAIFSHTXP1geTeIu87VXX6z3LH5wItlHVtRAjnFplW19i9/Ed9EJ5GG621JbtJKujNqpO6bbsIQj
BmgleZvHWe+PUW2RC6Mh2++/pfPWLkgGcyRdfJGiYzEXbT/P9jZN447crmhM6R96l4m+TfSA/2rw
TLInpNjEUbHhZWRHpTPLjmQIuTgvtg6itHENgVnRx0jRKedhy8VdbXkuXzm0seEIpTt8eYTDF1S7
cRFMCZaVjvUTMiBg5wWxN1uOyvdU/4LJ14BeHoqzWT70BAvxJKZ5Zlfn+gYpb73R4Bt6OaHLPSJg
dn5sxSQPTYhqNHW99DMvhnxZ2NeOENK/+g3RkU+CmgyIJRbYnnRKenLeLeXr7yZV0Yxpy0V7GLqv
kbwQAyuGKlFNoy4jU/34i+ShIXcibtrxtQ35Ks4QZOroszS0B4B0A18FFBkNoaXgS19/wVfZ6bH3
2R7zYiGRsPeax8N0guUimw7UDLH91HG6Tnc8wbqGLbCJ+MGnbOu/wl9rylBpdgrrGDEZ+alvp9zf
7USO6pw3jfHf4l2k5m6j/SCTcg4+nmSBkC7CLhwWBPZnqJv3eRKHqZJTk8Cb5NytZpM3PSSXyZmp
HMgdOu612y9rbuZFlm2WOV2N8UrfT9cpieavdmduPPaT78ltitNoyw5Ou7q5thojVV9nyhgcgJjN
WVpYu9RUFhilg2ynw1lhLis+U/MUMHvkDnVeD9kFA8tZ92rrbeBXhZjJow4q607dgv8PE/Ld1Qe4
gQr/VKeIqOqKJmlTdwaM2RZTZXaOuzMGDvVqj3suYKm+dXgx9xGj6AYiYXYy7ISLCHMDSa71eFnc
tNhfHCmf7Jw6jEYWGsYVshgCC6Hqh7ZLfu5hjqaTSWBe1xQh8HkrmMqiSg6JjkwZG+enN5fyNX60
nW0tossxKC3hM5XEXoKmYqCRhi5v4r3YE4cLKs+Mrv/CJO8SPXOfJNPVwplnPVHTcXGbtMksfjQu
TZLPIyyN7LFhZKy/kSQs6Z3h1I/PtMEi/T2n0cwvCu1bHxd9lCb0L/iTjOFMdhrFN4OdV1tkUPz7
X3ye500VZEbA5lee6iE5Og3Z9F07xmy9XTxBcVR0sxTt2zROdX4vkm5Qrys2wqwKypeh/iw2XUfH
pl5Sdkz5tspbjQGCqPRkSzJVmZQSWO9FS3Rqw+SzmwVdbP0G7ijtPKaX5qQZqlqnOXiWGJdJ/ANJ
eLGu8INM21bvm2PYyhrOu9tSpDYNMT+kLMnaW50i9luXOxw55p+78UP71tisGd/GXUcc5dnWbJ+F
E636RBxUIr+mTpPNVUFEbMqOTBPwSYdx7BNxCwc5E57SJooHdTbwwxNLiVnS0Z8n5Vciz31e6+2X
gVwd14POCK0PGPzMjS5Ex/psLdhudMZgjIypY1qMaR/Nt6nwui5sXlOO27auBxjhsjCGLDlAF8DE
UCliM0dPfJrH6XXQMNLJTgsSEWDHuVEo5b43U+bHrWTTjGa52WoMghVis3JmBbNJJGaMAen1VHfC
De2pxsikTCrNchHZK+j5iTylM8wDl5KsOfNvjbFT3xekTZS+OvVuKlVSnXRmLzqx8BazS3O/s0rM
o+WqzNGTjE+NjZClBLc60mQXmExu7ZlHNpl/Z3HP+GlJddSfFKgnUWU7C0s5cNMAMK16UJk+Jo7X
skNTZmb2wJp5304dW9r0NaqVHQ7rJOjvZuc2+cXNTNpzvyKwZUxpWnajto9ptGZxwdqkoSekKEtx
k8s0XhHklol1O2d7Qq4Crtcb7uvFtMc6RHP82ZJW7geWR3XWnGS6ttHtNkRz8kOYND5TmtDmJJBT
2xzgwD1kc5nPSOm70ypO0ju3bvAKKsHSpVAT+aV+lEZaTI2befYYgCDbJZqCPchlgl1tP8HhcIaH
wCkHjArf0caFcA0fmQziEtp88Xmh7JrzgyACyqdiRyyCvSxAljg1dKOnIocD5pOABsv6Aqhqofa0
tWOaPic7W2V0JDz269Uwp5unKBlgYQeb6xRwDVs3gUcHJzZXf8mI+HAWml8TQd1FpTCYwgmbu9el
z+FO5oe91VXDt1RcsmQIAv822GgoIrBw+q92qzF/sc8qUlcga0a+jQE31wNEfiZ9rvs9bi/zKLAA
GfQJaGyMTTaaE7LIPX4T0dJ9OuP9re3TzjLknQ5G/0TTCZdhU+9niXjF35wPahqKZbZz/0jgyz3d
8l5tzQPBWFL2sK0gd182AhnuGTpFo1UxdyqDPXVHtu2ISIbB/cqTJMqOnRxj8UonPi0v2QSh90st
Tah/NPhdgXdaznf1vR45ItMhGN4Ve9hN3jiMTnbdGOOTxcwWKu40hisGumH/hmFekxKMrd4KF1Mu
LwL89rFZHRRP8G/q9SltZz7grFjb5qFmk4yAKLsYKZeQNejcQDJymIVAEHHGYmQ8lrE2IXqZnNf9
ckBjos76c9c13SnnAlf1yGuRqzLkNiIAZ3vGf9awYCO+ZHO/xPdsXjJ9Sdc9c0UKn+vTbmjzwhsj
EbLcctRxR9c4qkWxxFNs7qgItldF2wjj79O67VxSTAzhv7ifo5AOeHGRbPY7OJaqyZVNv20F/j6C
uKrL1PQ04ILA8QchbR3WQg7aVmQLa/8zq7foie0U1buBzd6NBUwfd5xoadjB19FIfsKqhf8ph63l
chkEQHSBUbItvk9GL9CMrfMsl7cMYYAUkGF2YjrgG3fnFkYG6yfF+3xZ73ye9P5xcfXGq27quvgJ
QEHHGKVst1EeIxMz/jzlQCtHG9gknkLeq+U0TLy+pWLE2HCeyRMgl2wxehK3uTlBgk2Shx0w0Bz6
FOvKHQJmjAd/mTOX9R6I+p3fU8kc3emp8fPvYWlG/tcCq4UvC0vFLxSnOMyO+WZgNDyn9TpVPaxG
f26IaCo1WonHcYDXTF0GUUtqSxw+ZN4OzYIBHn+iExhRf5EIdPYHFPh5Kyo6EbN8Ur2Sy1ihIzt6
WUV0FwRJAFNIp8csH5b0EWG20av2i4BcRqIyECXZrG7FF1TG8BOZ2h4ZgkigQjYtL5sosAiuUaBW
aVYpakeYd435eKdWEr8NhHnVl2sTNWldpXMfJbwwDSYBvvmERksVkdVOLSLHl3q+8+vSILBlrIFk
J7S74i49DKus++9C92I5tNgR2bPAh5iuuedL1pVo+YxV4/ttKuggXFeYiL1H11m44qYod/tufnMk
S5LTJt4TeUq+RiH6gkPWsIDaNWq3w64Qi7IUeUhXmhW+h7HiibUqU3fbGgg5L0ghnRBcDksVVYzS
oN0y7OhMZC9I92nDrYEtZprDBXDCTVrHpOChdbgewRFcWfeeWkrhzHgQy5RVlkiSVqGN11e9iOjE
05Q+2GmLoipa8Wdw7+SXx1R1fxwb39xhrbAbKtocTahxi8px7snFkG3+1KzMvUw8a9cCfmY5yjUQ
mWORoFu0FTHsglz+iVG6og1h+1+kGcgCah2SEx/WvVhlzp7EjBILkAQ2dAnKwpPGSQsp2k4xwre0
jwMJOOHXeidX7Uy4we4aktIhSgdEd75fWlhrlGzcR6DvZT5n8QiAsgYEfW/ClFBRh1PTz7JKsn04
DySrT1zWy7XROKBEMruyNy67SxIQNonqGwA2COMErQPc7/f4wIeQFPDka0uRkqVE5qE7zTPtX4d5
wKEFZ7GqqXlygBcVA0SwvCBi+RrGvEVZRgGcRpTcezfEB9XgzJhSvpftyJZCOESZbgSEB8LIvxCF
tPuxhvAdB0V9iMCfpHgGUX0c2zigYnLjZYvWHwjnZECNEgWb4fh9tGvXMlmHGs9fpslQmnb0N0i3
T1EF0Om39yz53Hc4PqiO5tfODUvpaWCPiG9rPjekqS8IW6yvjfAW54kfChJ5VpomkYdNE7i3JMzI
A1TjgE0q99EZk8ZTtfkGkA6BGOP3aWtE0deQTzfQiXzC1Bi6TYzIo0Bo8bntAQIhvFt3WmaRqWHa
h7J5g/boBI0Xu4HaxPVFhqPhJN3MkK9LyKgOa02FgX1Vtv5FfQAARnFLH33rNMp/vva/IJ6MzwON
tmeKwc+Tk3xuMfKw46FJnVWy8fGhI77/YedF3EyMDS9y7VOs/FSjmcLAJCsshqPPJHy3m56es0aa
A8yysdCDsedOh20vt3xcjibyrSpiX6tfsjP6ocmJ/OaWlhXpHBlzICpxXzpbr9uxNc3Arjp27VGb
kU1VQjv7kknZP/W0y97qpNe/kecWIVqKAZjlQnzeXRSROwQXqIc52PqypCqPihXOExUG04EBtnZy
J40m0NuIc9Cf2Q6aq2qUrE9NViPxkPZdrMpd19u5zhOpDi6OoqXgcdskVe9cBnJrmLcA6qiZbNXi
+jrUe70lr4NZcS8Xutvim4TyffySZiMs9/NsjvShQx0zHFCtU1oMe67uyc7lHUlYOyG8lXcgkcz2
I44388qgN7hjEcze8O5QIqKsnMEn4J6MDiMX4QUuavD4DBOiTn7Xumn7MgaGupdNujJISkdEifN2
Hx5lAog57s103aYUiV82EV7eoxvWt/c74K88tCOVDzTNbV7tEhm++O2BL0qBq/6NsZVfoPNzx5RF
4Xc9xmEH57nUV2h7FS8ssGpWYnU0suxipJeVKUTnD4Qv2EbL/B5kxpMMJgBdiJbsmK4ZD0XgeQ5j
2IH3BnOcDfGXjuP2OxhD/Lspea+BIE32pFI/sLsojOJnzLVVJUO0FWo8hBi/xj3lWMXoAMQHCGIA
Uzjeqjt0Yhu/A+MNXxH7Vv9yPpCsSEQk05ItFNBYTXaGGnxFlVlucz5P2CxD/E27ZbrHoZC8Ba+W
XwFtucdFYHiwiOMWazJa9vFuWXJ2XZRUP1g3Zn8BsvGvNjYcNZm0c3Szwf38t6qB34q0p1tTSeCk
+3kf1F7SleQ3iRxSHObjkD63I9BbEWP9q2KfO3mTAoGo0jc2HY71Ouz2KAc6uwtLnLn65J0C4fhh
eYFvYUfgTgNSo/OqKwkmIfhXpHTTrpLZBKFxiiGDrJwWZBDej1ncwiuU9xhIexxWjpNNUJx/j/s+
1dG3FajumoV1PLQwt2PVHq9gXOF91OYHCDzGF9gkwkU/pqvIEEVTy/xpR6/1DMYDtRkOxbgGMSQ6
d+vHOPYlt1sEZa7HeaGcZ+lXJfv8YU9X98klcBWrdj7WoaRI/AnV6Othn3AdrIN/6Rjdf4wjjNjW
WAz0EG3GPhPEkH+PnOEnF8SobyZPAP8yT9vhvC1af2G7JnMVo559WmCm+avZ2649Q2K3T2VYQe0d
mcHYJgYiOvPaQQ79gOEre99zTO0c6sypcABnwebSogaRVwlWfjrjK/JrComRPRGesKaiLDi8p1h7
Wa4iDv2BMWiMSxVzhZoDmo+xGgMlT/my4YXieytfcGX3h9hAu1w4XBYI8yArriwHs0x7s8hmedPZ
MITCbx36GcxTcYppGEGgbBtAOB0WqJBn3S4c5KxUlUIi837QZJXuqvcOO7WFVCO94LlJdsjI2Fx0
jg7fYsckvqR4dG/RtIB67wBM7nKCyYRjHffDduFt6+jF5pR/C5Ob20fONCLYp3a32BC42Zi/gDxQ
7SFwEGTnPVpnVtLJiJtarRsmS5BTAlqbzXPyAOy1jagS5lGVYl5jjRKumZeq9uT9/k1rl+dnOcr2
K9Wx6p/yMVHRE9+SdCsB0N16ioYeHu3txpPHabbNWzvuKKQzvYHOhKVLi95KQpMfneJAIERkgzwk
Yw8RdhwCme5oTLMRNe0cr5X2mj/0TTT/FcZJw6GrdfkBFR6IFYz29B2CoFT3ls0Nqfg+NSmW+jar
yjIgg4DCzB1FvqhTwLglL1qdRT/2mfM7MBKCnTbit8t7cGXzg/Qhfp6DNKiFQm1u+3gy/pErEl9A
QT6qbiEPCcIor3CGw5N1m8NsZUhrDrLRGkVOdlghWbV6kq993m1NESdkvhg2NrRM9SpPewoH+28j
AgkOsR8CAL5bbnvaUFTpy2p9la2ZjE8RT/qvvh/SvALqDQ7adTf1J7/NLa7kCYVZ0bepODgQlXlh
XIKAkJmq/i5NRDMWA5ClKSgx47OyMHzA6bKYk0u6/aciE7rCnYLB632fzmE85DnGfa+Zx9EPllcA
XWTaDu+eQRHAWpx6GI4UY6apqla2u/mAdPm8ObcsFqwEO0rMEXZMZqlszHReLhKD/GxYGHoeG9tc
wTQYmyKJF5yohNr8PhPRWkZU6B8radsZNYaO52MTB8eRCrkC88SbPLLU5k0R5chCQeUAE75CKmfG
y277zVfWbUoUXYcMw8p4SNhg4d63Fz4R9gDeOquajsh7UVOsk1TzL2xMwVcJlLkFrC9q80VGI3yR
2zXvAPWa/H+xXLRpqwztxvePAhFIseST9MWSkPFErN3jwgykO6xZZl7rSY3HdJlQ9KvBoM8y5+F5
Cm77nsVThsl6gwZCuQRA7sOkNU6CVGQiflRwl//U7XsLD666b5+jFnFM914gTgbF+gKjD4fWxHbI
6mgFOwqJcn9yiFkmJTYet8XQwz2+QCtte3bSb1MFTh/3QDqB/yvGPu7HSyw7/iZz1drfO+mXpkB5
CbYg7h0ekkVO7k0dSJOW1lILPW6tov3RM1m3p+Ci2QMhj/kttPrjYz3BPO3ArBai0hCtjdXK83Yv
Q+3l84rJjrnc4LHwCZ218KtP+IbQlCZpzlmXNCfc87iZpDdXA14MQ06oGt87C7N60AvWFMzqti67
UX5Rw3XTnPVoqIFnOE8yN+uha7buzYPsPkhX628LZfMrLGG3nxsKmysIeKw6sq2f4N6EWcEOwzri
2NaePkwobS7YWnqpNkJ9V9qAgSVUNx0nsC4i0fApcXRkJ2Zc11/eJfJbiebAcm8pdAE3aGDZ/Pu2
7gm6cQHoGwdGML/6Pmw/wq5SeVziOfnUSHTHpPbJBcoFdjMtSY2A0T4bTuteayB0NGN+jSxgFUix
JpDPkJ6jMcw86t4aSa0ZA/E3Y1bkk1iWh7TOaGUy2s5nAARXNOmmgCn8+DN36zDfIW3VpgfL5H7T
UpZehCfhdlxMdlKxQPgwaDmVgfNFmlKFSN/14vCiQZDCR/di+IALDmhOD4VZaQDtALoUIY4YlDhB
Xp/+VB5NlWKO0JwZdTP/njH/o3HUz23hpK6/bJ1fOZbXwF0lozDj4Fn8eJdFq/5taA4QnMHxPUOW
AkWXhUu93PWj9e7sRtG+rJFCkxNDY59XXG24jIddg8BcKRrBXthrbfLkeYsIHBJVFB/mPnWHJEav
rMEZg4OOABkSofgBA/TyuveTPS4EPz6JR3UctAPnl7e4ZAyaPIXlQh1BC/eyWPisfTWBWXtu2xyV
GGw20XoPcX3XawfIO7fr+DY3ra/qkGW4VaLOFL1I92Ot4fCHnpWsSzfn6Xnhdv7C12nqyjHgDMHE
Cb9bDO/PZKstRW9HswdUYOh3o2lW2i4LIAFqSV6HTs/H0Uj5BOWAqEbGl2rts+XrFA1blaLl/Ox5
1D0YxKWUoDndWfE6+oLdDrloDA/9AmxYcprqEB+WAQQC7kJ56sjUYgfpGmWJQCBaaYzGvjS7BYTb
MO/BFvWWJB7jl5lwKN30dB8M9J6iBu4tE7S2zukADiAOUt9NxKYFKNEVJecIs8Q10FAg4Qqeyzkl
1Wb88wxVSJUSjFJlK8/OxtXrmSZoxlq7bbcoNrbjih3xOGeRPkOSlF26zonjGJn9BNeR7nbssvxg
ffPDYpStxJdiKKsPtS4m1yJqdXN6q1y+5o9tk8VfFu3SCo3J+AGkbnffa5P8wGIn1U6VKwmZ67pa
XYwuh0xl4YiKi9ru9aFu5+aNSHCGxMTyPOhEVVzuA07xKHqD3KwGoanfko2ZE2JTxXEW0GNhXdCf
HKOHkzrssEaXVYOQ7CfF9XgEI422aL2uFQl8OvFx41Gh6/kvWO2Bmmmm/eId/QnA/cvLhT1jTBcB
ybAVuF8b9KwW8PSfYhnzE9q+aaWjNb+IPET3w+LfWO/6Q+sVuiuyzpHwidYeSpAGt2XD6ScwC8MJ
pFV7jTMMrUF06HGRb82vlI7uDB6SPXVh/DTwTn/pYoZYtgkYABNKQw17tra9gXOqeE46zas9gI84
Riw3RatCnv4/js5jOXJciaJfxAg60GzJ8qoq2VGrtWGoHUFP0AL8+nf0dhPRMz1SFQlk5j33ZtJ1
pknMFNq7rHV+4ysb+TwXsdvioYFfkSYI9y2u3SGFZGmTeBXLmkroCcllj3VhpyqwJqWn/ElbxU+3
JEXsS66tp0kKDe028Pc5ux3TWW6y8Y7rNHMRVoGFHvOkTGnn12YeXc86mABrFVOpaco3wQvQiOXH
ssW6PVG2Gf3KKLXsEKvM4Mf/yXHxf4vKdPLRljpU+86JzPCvMN42VYleK9Hv5CiVe9ti4pS/okLZ
3YWPG7u6cCEJkLmHXj66RMV7121oqp2fL437w3jOpi5u5TTIjd60SvUSYykbuPYWh1vSrpWz/hfP
g1R/I2sNlEnavnAGcF7+gGqDwMs1IX16lunslzkzXePEn/NUU0P7YZTfkT8rZz8sbfZ/N2K5d8Np
epPrXDTJOkaDtc8WVZqUoW5IaelPoOPciCyZhSHtO1d+GVX5aF6Z5Qf1vcgz9U5D2VMj1Rw3TVrU
m3m3yQYfnuMiWuWBYCvHTuNa9TeGKi44Q5VV/b8Feq9960th2heHwP8hjQsufs32j3Uok4KXtbx2
Y6+aNHZI2KTvRMbyE67ltn1sp2njk843prVJZRhYp/XqDEgNng8yc4ljzzdX/J5Z/jFZnYkeqbbs
4t2sYuuTbfb79b1oFQ+T6yI9OXvPrO5PhNfIeaoYsuT/JPF//+YQEpuIOUD1YrcIO6Kb7ZgwnLth
dryUSdNmPVH6TPl+jKT1Fq88JeTf+pVUNmBCEVYZa7OFYHm2NRctG92mgrnxJBaSndNIRrN+nSTi
zK4YoZ6sJOwAfWFpu0k3yL52Zs//nLWH4Nuj53W+uOpasi5oDDLQB+79adizu9iaPyphtevfmJFS
5BKcN2g2dbszWa46VVzrzJS5ngrEv1H3+Q+vtFDEyQfxIuvc9HKMml3Zg5tdahfkqEKMZ9nALTai
cU7wPoM5j4M1Nt0uHJuovo960PExlGXUqzPro3LKIpbubp/+Mjd5utoebtm8nVGadk1DCu5/ktGW
96xZidCrnR7DOcgIy2D9OrmpzibuLPKIZ0RrF0LD9vmElkRkAAN9Ylm5vo4OKdPNAz0p3W7SuoSl
/RFGCDEevCUoNvAf2TGyeMDYm3fDQRcLM7DZzoP6ptDD6t8IWO32Y+TAEv9KZ7IRJoOiXgv7ZGMD
9RtqhRBWDm2r4nffTW5TRM5+c4K2pXeSkzWRYLo5FtOGY8OXmddnzhMaONbcde72YedL2O+8cYqK
6gWxwKzdPbLdsLF3pI+o7Vfg5IH+qsNZVijcJqh/aSYCszoUnpfLQx8VWvXp6IpN3fINAZu86QBX
sWY80By3b+/8S7+xaxABfplUih6a0xkRJ2ljCi3xJyQkJ7r/mPdX4Z63r46WXTSZ4QaVXrc3R9Ca
dQfu0jBi8+8s6E+MxznBJ93U/S9e5tK/2ZNbqESt3uofnHKSvP0VK1rTxRkj8kem+F8u7eJrof7R
EzqXFNGYsjkzbvJj7+db/ZIFI9f1ZrPGisMkKM+IW414raJizh5Xu16mm9VDp14IqmB7WjYOzQ5m
XezZNC+oTRYV/ZFxWcWJ9krFK5pTVlAyqsl6bzizuz2/fz3vC9DoGv985O2dwN7me+Yz0PkS+Rb0
nxBf7h/l6S1itICAylh7jfyrQKSm50Da8I5ZMABcOV1cv0R9EbNBTAd2EOyW2nYH4gT8+kMC2cyP
Me2FSRFGQ3WTHauHD8bj/d33MSJw4s16691USayB72s3rd4+dmw9JvQP26PpunXrkgWDx5aWJfPX
JwvqRRyQmFnMUnpGGAoSrR6Uq2adZlmdyROZcRJVUhr25fDy4ObsXP2icmv1f9hrYOsvm/XWzs7M
NOQMRxfzrl1nGSiOiW38uThxd5xWiDUvD8Jz7E2M/QRsaepWNQt+ItfmVWKQUfKiFyET7JgtGmnM
Pbbtug4KIBGbDInQ5wFw37JKMCXqa6smgb6sn0Y/UsHjSLVL0SKnWaMWls2lqopwOwd43M/g68Fv
EWtb7gE27A83CJfXnG+W6MFVGTJbmwAaNLSHlwFGIPwTMJv/lWW8LSddtWu7IweByWBoUwqeQ9R3
/wKUsDz7hW8Y8jdtxLIlYS/3tbLK6qGsZEe14TXzl9/Hnr7bOu4/0fL0nyYLmyqN+0z6STf7Pqpe
jk/Egl5N1zhborRcStlwcbBJhTEj/zhTCSM18WXlSbFZ9a2vo2Df5s1yFFGoS7LmV8YQ9veL3Lkx
aojph0+5ThueK+R07oqlz0NGoW717o5L97dGKPxDAnK3vW6+UJ/GwnbwXLIKKXsYhsoiY9hYS3zI
UMiHPeDk1u/idmwoTFZPtndhiENL24IhygHPV2m9BPAdmL22aviFJPfNGX+P68dE625moq9lj2RX
5faQocTkpZeuxQwBJ4wXd6zwiryKC1XY2SMDXLxeCbxrNf5jt1Tu7CUoC8WWHc9xtWuFaZyj1Q+W
+2F3WafeeavC9dv/wIBrVSwQfYwZYw8JX1wT/h3jvvpVOJ1yeIa2WR7I4eyDBxgyrupixPcVxJUK
081y3BOAUjnirWSwMI1d/7wErmK4OYAqFE+52/n5C4Oq4IURbJX/CUZ6Cnsul4+O7MZnLKa6TZ2A
8wHL1Dxy9ltzbb3knF3PfqbzMA3DRUT7QMsK7DRUll88rHXv1T8qv285LnNpidNKAxae4oiR0SEM
GI8cILyKeZfbK4hKYyK8OyJXMD5hXdrmVfGnekjYN+NzLoV+G5lxz/YB4ja8PFfuW6MZ7upj7Tab
t6sw7j3lE1sE9j5UEs/V1qxNKllSy3h2dWPAlYRg+LB7lKaS2Wct6lJcGQgtWZQGfRb5CUOkTe09
FYTiFuWUxo/sphrOTVd4PiL0oDiX5jIeL1Nk1rd+3BTLhoU7yiRWDapDh8R5bMycn8OGk/60mHlc
WcYIwIfAwTn00JuR7efgo3b12nErAbW3vuHXy3sGlR9imzt/v8a9z4+xrMuwW7eC3yIoSEAN5qx9
jfUavtlxEP9wFU9yyjo32/pndC/5Z9Fmf93JGz4jewm7g0bBWhKZ9Trf1xuj49SiLAt+u5x9lkzm
mJSRl2gNxLZfGjmqdx9nv3WoyTbJ/rSUGeGPrRfL85C79YNFqfMy9pGCQakGvq86EwaNYZ7DxLb8
cmRwHJqRp36uWyWffNXW9uPiwKFe62yyrn0D0cLN2Zp7z5J5Fzq7rKq7miSaCuQnhqtG1vVehJYk
B6CeNoFa7uTeWws3d+6cKcif2maQ6UqXkPQ000uyiiA+DS1859Ja6oP1QWOc1LkrH3uH6J0nwako
d1s5dT/pTHIAAOVTdXUMcdpb1dQDO8fYaFTDLVWlTO3I1xxirRsTC+NplzMqktvPwDhdCrY8zt+4
vPtUj6OdPzdLOXSvEQs9y/Mga/Vd+/OqJJvxGC+ZxRMvOpgK2GsXwO8oqf6bKQkzs8G+MKt8pSOJ
u70a3OXuu6245X2mzjH1AqBFbLneC0SL9nc0W+P4vtUueGW4Bk39VvSZ3e6LXEPsOGgwTATXbMzv
NvsoHyvHbgUKQzVWh3zNmujU9osorkB8JQPiRU3ZPySFcvqp4rrv3jJ2RIuEQmriG9ia8ZYxkPUP
MPBTxOhxmfnDcerUcQCUl1xEaEynuJuW9VxD9r6Us1u5h97ts3qHNGzyJ2fLkLqlBYx5bxDDCJhp
HHrzxOtce33ZrJnHvq/yacIlwc0nbgjc/BJt4QIqlrxVOOXFGCRttk3q5hGZ35z8apMbAssEy8mM
fDuOndUcahifs1o5KpISv8WSUqhO95Gd15chIpKn7br8OQ7H7jItLtt1YyuABrIM9NSA1iL2gu2m
txz9K+1mi02aasg874OKwgRpaPmdd/Y3sf0re96it3Wri1utXfU5YjnJk7Jjw1lKu76a2zTFAXwF
V8eUIsRC/vXGdsqHGXVo3TfKGs8rKYf8mKoLn0T2HYVrzd58N3Vf/BrioD+GerLxJ02etk8g/GI4
xOsWki64USSn7feU58IsM2OOk8nt6LPQdPkbxUKEqb+sTpvOxdSewRCGF9VZvqTeNL6Jd6Lj6krB
wFb5tMwbFAJv4kSrFtr/QCeatJk6t9rzP1c+coMKvAdPWX18Hhs11DvsYOy3yyp68N881fNnvplp
D+eFHcEPsm7Y905Db+/Xjbsc3HzsKQgt/SjUEh3KvKxMuswzkWCTw2G165Q9HdU2dn+osKr9Iqr1
KnynOeCYnHea8u4658w1OzwHn2vclTyQfUUQ0tZ3O3+cmienzPrmWBemekQaaU7S0c2jsgpvz1nm
ojlqsxwGaqGkjLf4JPrSPPEpT/OekrDuoUkCe0rpcKFLvT4/zDl6wXPPZTPwBbLq+dXW7Ajy437e
gVQQ5qrzGVjVH2KI7q4KB8aC28p9MY4+mkg33Hyx5T9F72v3v3JwJsc/rriI3I9hKAuWDpRrfXVH
W7y6Moh+ZJBveYrHKFuSyEIkDjGvjsnQlO5fDR21JXa8rDcpuvVUexUQTLMh0LbD99iA9PQHAtSj
nM9+8H57XRV0B8RVvAPI23WTLi3R9Od8g59oHDfvT3YmYo+SwCWxys79K98YZYAeMsCqylHkGtv+
PWPzMa9X71vTQeDOedTSTDf+kg+wLYJNCCLYXvEeYmqtoqFy0kzO9mkT0Eb7vK6sLh3g5TZSmbgr
om3Mz/lq6aSn/TqBj4+vXTV4GTOlYDEvYdQyaNhI5uuSaggtcweYhQun6LP+CxYPOXwdlu+7fuuO
jiui6YjQZfS+5Uq0/9r2/L2lAdKpShlMwBiunldvu4k+1zwyFwZW42BRot9bm9OspE073BUbxp7u
qO3Wt3YKdVS+IC6xN2m2YhqLBHFPUViWdmzFl6yU2QDsU9MdxRBH4iGcZhRSwwV94hgEzJraPqPB
XLvliX7e/4r7McBy5C9Sszjaz98D4LaLHVrqSZDm5e/9beicO+XmnO2cDkT+h11UFmNB24r24aqp
lnloo5PimaBuo8CWqaB9RBZz2Be2w9Q1m6QJg2542tpVZgzztKOYfI95BtEBW/tKpbLM/LdFjiWj
7to3YkpD67L2dHz7MXbUf77f6R0HSv7G/ghKW4L1CsrvYosDVrQhSckETpuDgHEip7iNCHAnHY+i
C1V+2fMdO182jclezr4QB65KWIUcbAjNq6KSToa1gjxZDYTtbaFgDVJuUz1eCaNX5cEBAjFPzqxG
B9GE9TeH73OYvTfIknaUiBqKIcVL4sh9vpVB8LRqvOFJH/Q6eIwbEW6PgHxyPcNFfG8usHmrbiWv
anNZQjH6J5P3Bb2frVf/GHeZI/+6WA7IC7QKRh0SwXVN7CqLfsZd5AdPbNkdfV5qS7o4jbo63wXS
ZmXdrLMqSCcOhTYd+gmbSaJg39Szmbh7OfrzGggrJa3RbtORCwQxYs4maM7UeMC213hWgwCiZZht
/ce/u/hnje2YxbhedG2GrstuzuDV2X5tdf7uza38wh7GuNuXYg13w2AE49vY96P5HTXWbx+aNUT0
YUwJtgnOquCyPTUeepsOOlmwTLnMVWEAdhV0PMOicfzPxbTTH5oxLOxjG4XL31z28UEG29ifJo9+
IWExqjmEUJ856sw831U3zc1hW0w0vLTbXFlAL0XOoohM9oPcL3Fb/bYQ8cd7K/No3Pt+bI5BaK0m
WbtaWkn57TKgXm7yg8mKAvMIZuU00EH0B87Mf1FZX1xlF6KARtKls43WAthk2yZzGCgldIpLxu7f
0G356K08tJnCE/dcJnm9eNlp7vomu3vWZn+7PafWAyi3ocVuPgGF7c9uHYvHtm1Dw5LgQLyJnvWj
9Oh2VF5dgWvyto6IE3/zKsTntbUyfB2+MS4EOjTki89Euzm4pdiQoyy93XiQHCrpat1O4yiyp3oD
rXxtaNiffC5dGAJ8dbtMjHq7umVRhYcImfuTYotMPbflFC0SOOfthz2JeMALOEBeR8ZbGPXPhZ9U
7iZ4cDr1c4xVuxtQfv4GuW0oVcizO1nLKn/IdWzfeJsRLkXmnmZU3t+qENur1iK4uu24/TJFWR/I
RCqvoR0GbNSAaUB9ADAshvI3QRd9m9auMJiuhb5agHljOg9Ko/rlw0eDoYHWtJ/De4MzlBuCu9Ox
2gZnYsWIPHSn/mdcBBZyWr29AzHqxw318VxbId7BJouLfUmU/YOlu+Lu1Aud8ZZZTL9CRTQOrZgb
Qpjn80E57nIEHZk+4cqsx1UWKOyQmA8YS1W8x9DW/gGNslMcM0zrx9V6i+Q6vHSm11+kcuurg1nl
SYf6UvEgHamV1Ku9KO4uOxzmI/B5fomWYTh3lgtdbVXUmMR/2XtHLL+ZS+DGGWV5hQrDBeZqh+Ut
sfgJONyT4qPj74uxAcph+2t33nJhn9y1NbeQUxjgpOl+dDlQrcU38lsuRfevrQPMLHqy3jTU0At5
Buu1WvR89oFArp5XDn8q41lnhn3rmb+KzoayWt6ioIqv+fJN9I2ZU0MSOtg8B+rieumHHSdZxODR
aXPEMNvs0UxRIQGyBeMxDXMTl2iTuOhxweRz0L+QyaQXELDIUgmtZ/PsugCOYrXavTsV60ezNIxc
GW7JeGeWQZ5GqSfaYjLr06Gk6Vs8v9j1YeNypdpApyymHcm8EUy407xmTzsjr2GGAQxVfhstBYow
ZF2d2pXzNVahdWZBRXbJIh3+1JbvMZSLxA0NZPplSmsG2rDL99UJUV3m1b0isKxna9nmB4ww7S6L
h2ifE9B46Wer2Fkla8+RRQlijWydTFS+3+5D5+jRvJJFqg8YpL5C+NrTtMXLiWbW+4pUPz2Mm+ie
GRoyffVGam2S61KrD5caucX2OfIK6wgbW2FNsOODxoRJoGe2/d4cnGYlZvAfwdQOv3IcNM9I4xie
V4TK3qqXI0vaJm5IHiPo42HeMcByx9S04fbO8wu0orrovwx9q9q5i53/M1Vr7REC6FnRrO8O7xzi
7ZzZE1Wp3d5GUwknFZ7vvOaWUBpp3m4uJq96GulSuze6MPvSI3hy2RDHDMSMasPSBfbOM2cX79IM
U1qpOS8SVoxhkY5WKgh3G3eVOwMBMVUxr5M199HBr0z9Iwp8prCM4Pb0Q7By4TKWTzBhTHUYFFhn
08fNqfPQAFnTh3GIM7pNqPyrHZ67+XfQBsUH/owR0SNcCRrzq1ufy+YlHk3QPTc+LgIp++ZjbNlT
m8SGtJZETn5Eg4MvGkddDVHkTtW9rzwQLsCyYy3K8jI3GWNvNt9rNEBtLkXv2w84tIejhfbS7Kl9
qzdNUQj/h8sNM4ZVozCyiEy4vfej6arPNgoUvuNp5iKcg5KtAISkIEwGnps6K3D1qTQDkK6cXRRo
XNs7qoplFzBTAB+am6NfGvHlAuXdR7wkOzdquWn5WgNukZUWSKJNpFTFVcpTpt9tILM5QRrDfxew
FegsbA1MrkY6dGm1xWGFhsDXjt4QXvBDes/dGgzP+baZk3KaakFdljNUk3L+sYK3uWBRt+H5Gwvu
MPZpwICyVPxXMVnNE/Nt/Usdj3W0rj9XNxJwpvABcbcUWPNpDU8g6ga6CbaoTCh22ixZMaWdKAWj
m5JDtmcYDE4y9F7asCTgF742hGRIsGlvj2r6L8OD6fwgyiB+1o4B1MhVMddlEngrHkDMKPMhbCbn
3AygOlg+54NZcjxfUjXZnC72FF5UnZPK18Vdqy8O2QSUZpPTHqdRO6Tj2v32JAKK9irul2UXBvX2
IwtkljaSXNZjRRzPZ94F41+KCnEytFSHTdT2HvtM9+ZukfO2eYvzt+9wr4g5yriXNiS/1avzTzks
rgTvcf2rbNppTxosmDHzHFElHs49BnArcbBxYTkXiIuVOeRkfU4xZjwGzGH1n1ob/9xMhfXFiMFv
TwYH9APmMkJiq6Y4r7YabiK3WiDPuFPXylp4NtghdJeG3y0W1La8UYykSKmVeJjGNU6Yful/flCM
exwHgp/JFm8ryftFguSNLge9+0oGWHazgVfuude3R8ZtPX4kZQ4T4wM/sfKll3vi97rXpVM0a2XN
KEaWXnc3Rdv9agurfbLiwDqJUG1vCvoL/yfDqC2d4rkv8bqUTCqDID64c1U/b9vqHViyLRg+dPHf
AH8SAQab/Q1jsyh4IsWI1ahT/OQNUXGtMrO+fyMxdxdl/78w9JePWlJ94Kfa/gzOCCw+LfQOCQ1s
fWGEZlJvmMeLBf///G0yxPZi8VCkKraXmx4bzDSTu/2Wtue9hKDW58yLmqfS3eZf3uCtHuaNoOo4
7ZEaIH2ZshKzViEC0NSNWCAcDkI/nLODr7PlDslHyCGxam2Z+mPJMBs4IoCMyqPuv2jBM7vnpjGP
+TSX7X5kn+BrYHNNVPhbf+nZBy3SMUL03caLVX4VmYPO5Bgo8ZjZyT8b0nDvD3O9/S2IIjuMkz9H
j9HiwBVNVj1fhxzfxYXNSfb7ODKm2kthKxDAqQ/Ls8xhTDqGwvlU7bKxhMEpSqLxjjivo+aVqJXY
2Y9GdjdIYes/t2cIfYhbX8lDF6JgpxW8Y37ATCT+9DILuqNROGUSGXF/E4bkNvZ75QSBcxzYzeam
puZLIFBjWbYhgPprcWXr2couo1l0rNKea4DcOiOczKQ0fKu6QtkZ1gXGA3YqxknlIvD8yNnQg2KS
Pviz5ZXMA8Bs9GGYJnG2QqPczwZBPp3qzFleuATD6W1do1yet85d/Wei1TadVMrizaWZ8x5C83+8
fMzMI+hXVF+bzKpJc6OQLse7GFWpWfYLjHEgqQMkXA+FH+2sXi1Wd/BEoHZA6C5LdIbQ7nv+1bwz
s70zMrTXn8D533Ihna6F5ajvImJNCIm51uTvee8telL8hjZbdZyMdWV+9JIJbHHrg9GDaWjV6uzt
hihBcxw3Q7+LLFuJG2kp7poy3VGwkTFQ/vKip4o2qAqAX5rM9nudlsIfhxsyWhThNmnEkMORhdB3
icjbYXvo59hrX7YB8u7RDmzg7xS74TY8eRF9O5SzEPGb3drDlOjFn/WVaZv5El0MDJLgk5kPnUTn
jJMhA2ejoA5FsLDWCvMKoQXTsAOm6J4zABxsQ+wK/Ax0hD+DAaH2UvSz4qWhRvlAJ1QXvsLxNRZV
xhjB8jFrhML/pdC7P3NMK5dZ+VD6zkqEQ9c2TJViFLNfvC4MxgeSaug2h0fpTEXKJvEqEdEAgrJO
AW4KDHw/W29q6RPj+mZkH71xK8RHv5+4mIqKu9eNxuMGt0qPwAx8R8fs/wxq2+vxNRCvlkAyOGk5
fFMxjB2btI5otHYFMxN2N3TtIahB2cexrAVz06z2dxBI7lNV5+JhGpbuAtnWvYDS/2IDcIFtrxx/
UjaWh9ENyr3JeTViv3Fe7aifnuKqqt/0vGTPI8EBIoUitm/BEOK/t8dxyV6r7/F5GlhLvuzUZnHT
oFt2B2c2BB5sKq8+/DhT6/uaFWF/jFklrUkq4bQnkm3IufZ8x1+gNH3SH6IVvnnHrbGwTKTTrTxK
wUlMRV4M/SEoNRfrksErkmAQMWb//2S0Wd3VOaHCR898H2W933TkxPeujDyCOSaw/l1VR7L7Iwn7
yA4FyS3BHWaoMSnbeYbmFra6KA+u3JQ6CoRrTgYdWrca9wpsFtbVz2De8PqqrvgaXTC4PeiF92Rn
SlNfBh3fE8KeF/8kZglV2gWw6Q+qmnmVdUxKzznIwm06o90xd1iHdvxaAe2LM9aq2sLgplnG5OCn
jYm7KWEVQ5C6+tIG/fql1nABtwCV8JlHqMhOvMHG9YbteKhOS9NyLIBYjO7Txh6g+SmI8nI6DsI1
4VsI7XZ1J9MXe2MIAjkxPFoQ78e5mlLQlqnZ5yJ3t31t3KJ5cZkq0HQDOGGgAOroPqqGFexX1WI1
3y2ynKmjRec4SQMESJNDLdBfWaFLyRTaiGL7iilCqtdGL0+tHfJTVmVvtbs+6zZx6EOx9GA01bgl
GMhcmptyDv55dcOVwhUTvs9uP54mXVSfEdMa8T2mWzi1g/hsc7eILIH7DWYMqJXIbuGCteKnsmPc
O7ZGuHgZhe2W14F9k3ZiZjxCKTDEMj4ZicJfNIXzOvoY2Ha4mM1xwkI1AKi20fdOXpgWhlv4zvad
tpowdXXeuiDETDwODGmsiLUZIRaPJbeRgqHHdPmIC6X/DFjIXRyW3p8phcg41MlKwAPKWT5w0owL
CywoBpbtrd3K/LOsxpXjMWyZM0IABaTgOEWP8xxnj77Ksg4/zCp9kVbsdCjOMwH5+9LVrXX1+6oa
j9N3AskRwrLuE4Icc310GH1afwlGX8p0LPLhm8+Jy/x3zcu2spNncQ30uUMw65cl4h52lTietnox
cdbwKs1TRdzAnPnS/7MUpWr+TU2Iws9gv6rPhuACSpRME44jh1ouu9gdWuC7KBpwdGyyLvIHI8fv
DdAEeIXcDmEr+pe4taUvU5/2abnU/rqGR5y884iBqRvF0SvWcDgRN9C+oKTELwM7zd+mtdfufuBL
aXbcx7q5WVMzrw/MTMrnloV2P7YlMHXKDuu1OHhBs2aHmqCaU9f7/UPRVsxfafsRXIigcC6a5y6V
lYrei2nAceJTsP4uWL6cXbyO6uJnSSBQgDOC2FE4PWO+DHNbxY6UdfwC9iZCbZkpMR/EEGfhkYGz
yPYKVPWWV07xpTEjvXqW8X9M1D4I5OAuHEpCFv5lJlTBJEM/20QgUelGr6gHq3otsy4FBmHc1HCP
9lH8kJEtsI/KGXdbhC1D78lYg+YHL5leOsa3B3fa7LshlOCGkCggQax8Is+RRCNyzxi1/AfAUAKo
Vnl2+Iaq4L9K0B36M1GkzSzmc5k5Yk7W1QUzsuv2M6+/h5fbEq1fjKHLVznr+q/WaJ4pbxjE3EQR
tOMAa06MbrIDiz+rFn911r/PxJEdl1AGD01GgIQfu9Y9zrl25p7Z8zF31hW01kKJa/ib7/EUhe6x
3qbxPpJLhUVzzMKrDqBmytgdy73MqC7Tyq6qt3i2nI82bjxSft3ZOdPJljTrean3K/vF7R1zeoH+
BNLPFbFZJdQOA7ajn3liF0cOenrPbmoiODChJFvfOJihmsnKkGeHgjEei9eTaiScYFChjWq2mbPA
eEgIjvK3Y0brkZA7vHypsF+x2ldTvJ7n2ISHgfLzIIayfYSHIogHzKW+dCW7blD41nvdVN+VQibv
bVdmADWT91/YWE51KesGb/eMRnGPJhUfvTK2doOIn43tOxefDB7kuayKL/TC/Z8JxeQUlnoMnlqV
xeMNsfK/nPZlX4Zut1NGky0VW5KTCcGM11ptz/wU4sYy7uXM4H4kVHadiAoDXCCKpbngW/WpT1tx
Hmn0pseakBlMa+QE50QTRHDAWSGbvxZpzQ+dVtUFw9mabgHbtoPqf9Sd2W7cWLqlXyWR98zDzZmN
UwV0MOYIzbIk64bwIHOeZz59f1RlVcosh3Qq0BfdQKJQtizGDpJ7/Nf6VuV9QzpaP1lBWqL7w6QP
TqACKWJY3F4dIN9CtBxKU2oo8bSShxQded/rTQzNYxXHTcV+Ab/otDOYCjhdU2L3NFA5L11N1WmB
jAIQ78YjlArdMdT8e6Lk4rJOAesxwmA09ttkk9qjft8EcvWNkOiSikZt78ogUu8ytC3wjdlUenQF
gcbGMpFxWCLfqBKHYhzMUJcntaRgqYHb0VhANRgOatV3rDlYuS3oY0LjuFDTagSVaelyKJhwuJRn
EYevxuhfoCW19klb9PwZROLo4OVMH/pC5CsXfsvRzzXrSx511dcMTNFxMCYmjTGggqKQvMXOJxB8
UR7ZVwZoEFPRvEuti41bZtZ2mQhOVkFh6HfsUqSjEXfNsRB+XC81nn66RwAo9oZGAh+dH6RIhj11
kgE09kOKvl44PXNycNTiOP9SlKXY5r7FbdXRFKw8rQ63CYDYQ+Q23WTlrrttS9Dejnpws3S9WvnK
8mC4l12FUrfVF1nJUZVXrLC9GuuuG/BjhqG9VYhzwg/lxiy5wHd/rvQCzX6BfWihoyTecGpKd3Rl
Mx9WGptVb2tlUXFvlaJ7II3CQ7KWShDwctQCvcKLiUyBB4hUJl+0Vcvyp8IsPLIUvIWUqB8t8aqT
6JSCNZfEoEq5VskXSS2nlyzlanRnOgcB7oiSPPbLYjvEVXqh+7a7qjW3PvQhhXXUve5eKyT5E/HQ
kFMGWcK6kE0suEVVyN/zgu1dF+MFEYbwb5nUoyvD8Iulpxj5gxw18RaJgnFBIbVaD0rPGJBzzrsJ
i9pecpYW7RnYKNcYfkCeMFKbdlUnowG1klWHi7puKgfRVyk/f5bFoD92VSOtpV4LL9g1YZYWTbwy
VeSXXma1wNqgJH2PsHx/HafxdjCV6Iq9mhiWVpD0F6LJ8GI2Yx2uAEUIvC8Z+zRIWjA7O7IWAoip
2i5WQFANa5uIhBDIQgAb/WsYZkp+DJnUfNxInV5UZNUgsY8XQMNYMS9KydTdS9ln0cbpOfE4zS0i
y0ALWRTnCeeeISQcKIyqb1sJWk9oYWifUAQl1wb7dB2Oi+vXDKyJkY/VJcfe7C/YutRJdMU8jLt5
kRkxGssLyuukg65HECPey5AAnF5bI2q3WwmJWfbyPjP1FJJ1BsKuvQ4RjkncMKu5SxtJZYGf/bxL
z9i4cBwSsxtyZc/N+VxU/T4t5Q8o0idaPc/VDipNmHGcij0WSSxhmyquz0zlmcdqSwJ1SsQyet/X
A1u30VhUcpefx2pWZwBcT3I5+ygjZe9VzRXbnUemvg+A16duyQydPrgMYsjylD2YO8za3p0UIfg+
60nOE7uNTkYromCTyBL3q1YPzyav+pnXnr7PG+Q7VQZ0LqrZ7KHYxIzVYhdIZ2ZPqHPYuIotU+HU
e++jqV+qgaKCoLHKMx/mjDCOfN4KdRkUAktKTE7RGvHTeVR/dZZLkBQ5YIZAz/dQgRfZkxoOH9zt
qVv/goquzvpkyQTqsyfL9wbaC8mJ0cEhn0GEEwCQPTNnZZ7WrZk6xous5ENE9EPNkyu8wMuz3sR5
VnfP4QBzfJrvY9t6jsrsmpOMH+ddet43C7WOEjMiNhqAsayt8Liel/YzT+rui6akoBQMexkQvdVf
60N0HlhemY3eQOcCnNLesPfINFxqYkpXYXNx3gv+mlnypmuauZALpZJ6ur2lXqGWKHYoLpszH+Ws
c/oV2uLKarq90bWHSngbOQtvznuUs57JkxwL+PTtPlXqFfFNnyuzPvOOz3qmpQIArEXV7l2iMFcI
bfSVWQzKmXd81j3hYeF2R7yzF0PoXpY9W1yw9cF5s+Y8tTsC3lDoKlrVavKJ543x4rr6eS2fZ3aH
NjqGroQYq/tU/m0pY7OQaNEHw9aJyU3M+mYpJbmbKGMNVdKsEWRzpuT64rxHOo/ttuzKj6CWJuS/
mIj1vWOpZectgeax3ZJXWVHrlcUeGQUS+xhbdSEAep31ms9zuzWv10FQQy5nAAcSIXmfwj7szpuC
XnM13nR+kjRHRY+afO8KMdnRTBazESil85o+66GWQEoymlm299LRApTRXnIon52XJzFP7k5hIIUi
oOmYQaIFZJC1wOR65sVnXbSJqyBpWia3QI7vobtQi0mbj+J79deJ+BcTtGz/vBzCwiWrQ6hzY/DI
3itSuMm05oEqIsS0nJxFuDTZJFg2d7k57vusdIYqHY+6ZSfjGp6E94ChMdqFOnk2plvZ7HXKzJk2
OpRpq+96j8IFCVczEedLh1L3jVuy24XRgJpEwltaDmgSG1SG+qDo+2IA796138weNCruxQWHAdZ1
l9rRVSyjXkS51l/ixgj2JjCphe9Lu7jR7oLSvgpJqGq69rEf/H7VjxGHZGzzxpSPzc1U6u6tNI3W
tSF7K2Q19joq7amqmt9E2EtWsdcI9MB+uxMIBHUkCrDTh0Pfm956zPSm+kQAwFaNyy5bYOuSvoMA
Njk50FsUENB4W6AoiHjUTU6N/YgTNeMQKgQk6wdXduG6V/AwV7JXtZ/DQcHhWBvLgXDYFXr+g7DK
p5Fy7U5r4ispbSk++IV0b5ZZ/6W3WRkY8iFJI0gybm5uhQSQB08lUAIrmEi/pmgBO/QtAkyp6hdC
TRGg4NVNMehoC44YjoHXINjMDiKPd2xa07vect2NLgG/NpCxX4Iuw9o2IPFrIQJqynWrq9etpXdr
NoEJplGzx82FIdxJXaleqWHXOEZox49hgKwqqKWNQCJyHQG4gsF2SbEqXSZZ+GmME8thdZYO6zGX
tvBK7nNp6DgWwULJenNpUxEblvCVrzVcOA6iUGBHZT9s4QaAso986wiVsUNlMBwlvJZ433RHeK7r
WDz9QlJ1E+++0W9cyKJbQxWYDFJzjf6qeuCUETlCS0UZ5j+nlWZi2NBqYlSMjgJ8ywFsIq+NTlIM
B2ctXjRDKQ+WCqEemo1WQFimblerlb7Li6E+unZ9mfEyTnDalWWD6dtYJassODqd7iTtsG1q49h5
6aeuHjYispp0lbWYmzTbiG8rKvXHQZcvQkiUqwpasOObNpYlATqzhTN7wN1UO3UhfxIoQtYyFGxe
tNBOHN1Kor05Uow10dUbFk5fzdsAzKf2WE11XYsbmjc/7MgalomJH9vk8GnXYIlaFhoGSc+wEhIt
RrjAjfwyauNNXRM7dW17ZgXGvCphC4n+CPlugOec0oWNS0tBRUPhpb8YCEODhTIUI/5I6kXYBetW
3XvkVDxpTYMLsrTkO7AUxlHvMowEsGuTxw7aCzdB6xwCr+zhDnjNhc65hvLJzRqCDrJdpBryMQDp
+lQVlbxuFPu6kMJ8O3ZUh0x/CcZoZ6jU9e2+XVdTrRl7m1gVerloNM4vLTRYGyvw4OPAK4CXwDvt
TNYePDD9TQQJaJ10wb6O1AMcs6+m11qXIlSgN9UlPXsY8/FpDOIYLEIQ6BvQ/4qTdZyZtoW/T2SV
mldSDSAmQNySMmEjIDd0MxjXRRuoR10xQ2+pNL28htd8oQe2Yi1hjyNMg8a1QlXhSst0yKeV1bPv
E2oB5YRw99DIXoSbShycR8VDEFDyFlVarnz8nsd2dB/iwJj8YWObXGkc/ayVJNtTg6dvAN+1m+kM
K9NQDSKaX8DNYZhxtS0ugy8YJMWDLbGJQ7JOIizV02IpccKJBhD5LH9u5Ssd0MWq7waJOnw+iZvM
UpJWFm6YTz5uqZVVlebSikpYOaZX8ix8zHVDIKfHaoivENa4F8Q2XEkM4XnKCaCqSoiz0dCQJdKB
GGM4ECDEPwsj36ZRueUFk648LDtr1/SBHlNgsHp0WlmZoA7QCyhaGP3ozm4xfs9ThFFRpUZ3CLgU
1ISd9yQku7sLZc14KtNGupAzlI9O19S2/UxxvPkmAd8toeqkxb1bNi8I16QD7Du0kgOPEoVrs/ck
kHQDT3RZ1OZ4y6JiXNeJn49LJMBIAKiSfWu1kv10a5DHJmFAkRMcQIMWP3MwPhBp2kaY53JlZY9l
sfTtMoXYXl7XHUa8qCZqT9VqD51J2fNktMywQYPbzxwpelu5LoJHJAF1tm8lrR2cGgXeMexa23RU
u/5cVuhAVUDi+zbpkNNFlTVQyDHqLw36Bye16xFZhqbf2+okJqkxILoUDpbgTXCUwSjG/QGCRoAO
cSqwTlu7za3NGGXekcIJyGdR7vEB+3irC+0aiUWyVCk37iRbpuSg5CtVBybtDIl3zbkjAUWj1nQd
KB/Vp6Ta/6B8a5gHCWp48WxS3nGivvQ2em6C87LL+9aPxaPMI0XXl+C2AkeRabmef4LdNDZLqygz
dWmFivkUtzaVtkKWrcsiGbfwmIetpqP96Yl/2BThiMlV0qIvXuQbyZKD9BTBmfoDrIZ1m5VUTOs4
+K7KlOpQ1YnsqRlS+ZATqv7UThXyAn/vMmZAhjOR+Wa4YE0TO37Q1Ng+ArgXYSzaK6nBT924CXQq
s7bUHVD3exxaYuehFsRmavqfzCIfrqQw0TZTmQNFsNaLla1gQgNAR5UJ2N9VWLfjtSaPbDxUfc+A
5oFMjCHQr/MqNkNSLBB1OCZ13MJJ5LhkyspUtNi2oOiR5Gl1QE0Iropgpuamw/R4n4VtdbTMNv2E
WapZ1brqPSBLzVkgoIev16QCDVuq/322jwQpQJD4fJ20qYoyXeOnjEFhnC26nM2zNGoYODRfWiJc
XwVuAUvfGNRll2kXHaDcBZZpRrUu/qRVbkdUgXtToOEWmJfKeKMwk7Kug1WjNnxC9OotCYpPLgsx
By1Zej14IU8uMaXzMjHlKerszcK/zpC0gQrT9nWmFZETKoWOsr1CRfPBVvFErJw828xhNa2BDAwq
zBKUvwsgCdx5BRwOMHEFgPPQdeft7OTZmWjo42/3WeXsmWFYRTYVFk6OXwFcnLWLkfWfbxX4vTYJ
c2xXlaqMw7Vr9DFinNrtE/u8U1152hC/eRhxFtlNia96nwbEcxxKm46xz0NPeTjvG8wOYSJ4Oiqy
P3Vv6pNgt7APcU7YxAev0nQffrWZme3ybNYbaui1495rsMHsVAkRre/aIPWUXAna87bB8uxIBtVy
k+m6x/tkadmDUab9I1rP8uq8OzTb75mi5HU15GHf9BVSONIkuwMmLHxm51xf2LMNXx76MHUQGu6j
UiKXomF/5VNkyqOz3iBhz7ozdUZVbbFUcrqBzMaHpIcjK2ZFcVYfEPasN4OS6zyto+5AMdJEOqSC
X5eGDO3Pefdn1od9zP/gMa1+L4+gwIouqI9269kfjEW/PlgS9qwHI1oqUeP5Yq8m8NadpDAhDAds
Cc9s/az/knvtAlco+32NuDOAz+tly8A3h+zM68/6r2dK9YhYRt4LqOfsFPDeRTzk5KMA4FP3Z9aD
NfJjXLSp4z6W0ZUnVoWshYTI7qyDWmHPum4FplEWSdbtUUuKa6WLMneJLNC0zuxc884b4z1qFJhE
euw2X1JgCkQC6vLtWa+mNeu6VlflalP53R5DJlKvLKDdlpXU5+WiCmvWdRVFLe2k4+4Qm2BnQHqE
fAt6sn95bf5/fev/l/eSXf9jIK7+/t/8+VuWDyX+yXr2x7/fZwn//ff0O//6Nz//xt83L9nll+Sl
mv+jn36H6/75ucsv9Zef/rBKkYINN81LOdy+VE1cv16fFk7/8n/6w99eXq9yP+Qvf/v9W9ak9XQ1
L8jS3//80e77335Xppn+v95e/88fTl/gb7/ffQnS+rfr4KUsX377kn7/7SIomhfsyf92jZcvVf23
3yXd+AMUh6ZaqqLapmZMp3Ldyz9/pMkTtxh3NZYSxg+CZWr/b79r5h9C419jTrZ1mZGFrlllzeuP
jD843jQ107AAT/Hryu//bOtPT+uvp/db2iTXGa2upi83vWd/Ta+6qihAFxB2C1sWwrTseSeF64Cs
okX0O6rV1uyCRz5zXVTJEUEsyF11lMk5HaCyAAJyTP+2jvrDmAKotFpQuphLVk05+MQvcCxRC/UZ
2TCCDLlYAcFp0FpAlUrGvVviz85kwoTiZ1xK0+4Cjb9JsoPE6UMqL1vZtsj9CL8Dyd51tvaAeBja
pIvUFIvYk+2PDwiXbGf6P6GH4RIjRY7h1/uaVFawxR3ScjpjETWsml9HUb0kkQ2CwJD6VdFa2NuA
Dy+RPd/whS9RyTwHsrLN9Egm/sP1lpUOgtZXS8fXOPeM0zFbyko0XozDOG6BMl2wHcTvpHa0IAh/
WD1iaS0qVXalxVOcJ8/U0FapcPd1oxIQhb9waM017tF+hb79q4ymcYN5zFsBbUTNNDULykG8KAt9
E7dp7mSh98mWrthPA8q3YE1Y2XM3GJdgmeVFVQfffde6p7AbXUDMzwCIs70Lavkh8Ymi0grirCQN
GBcnJ9VCMZtlY4bfYUGEThZ9LeEcMz1pYBfy5lLLxCNRj0sz6p5bY3ioKp5cwMEbEWf+VygeuxFv
ggM0I18NRDM4lWtcVmOyCn2Y3Eka4+QZH9E/2yjjeEYWSBa9aW6aOr+OZHBe4cD3icBZOJ2lqxtl
xFZriWPZN/Uehv0AA2WdmNZTTaRnFjftOm6nBAPCElys0k6vfTZRLpkd3B8RE5ajIq1xq344WKRx
r7xGkVb2oEV7eP/4Hkwwq+Og3XDmsggNiAKBkNR9WfXxLkAsc6uFar1Oe+x1pq72+9gdLnAKT9DC
UluyP+0JwoNUlfY0QeJAaeDIw4lSe3Aku6lXHDpU93gle2wYarUqQTM5dOYAPoXPuYxG9Eop42zt
tU2PfWZBYNMGD6a6MJL6coCkudB9Xs24kzBEjbzsBuJQkyCfDqE8CsWd4GFpIn0ecxj2qW6sfTQH
Qotu47C8NmWevl/U14m4ZK+2Bg/6/Gb0+nNEeDsCTEugn/q/BUFEhvKi6Yow9HkBy0hliFqN6W0s
Fu/I7vTNEBpbHckfL1T8QRFbTHPmv32aahm6pvCpwp4tyNqGEoSETm5jWlm9MDx7w+nmBjznkxKu
ME9edjoESsxavJDV0/vf9LV0828fzqCK5l/oCt+Xxr3ZD6WJUAFOKt4Gjc5XFfXF0pAGRyE8LRw7
xprXB5FUju3GRytNjqAt1u83YVrPzlsgZJkhnZFWph7zcwvQYWoJ9kVvQ7jKhaYkR883dgU8U46n
VsTDfXC7zWkFN/s8U4ExiHUQyDXf+efPSzliKVuXh+sCZ+Co1IAx9lBGVzX+KeAXGGnsyr7XIkgQ
kBweQs24qPOvCogzklqIOeJU0g3Weo2iXtMe7IxjCGL4wvaBWEoOeaOtmheXCbS78btUx6lToKY0
h3wFVYlwvka9SQccI2NHwQkbR9hVO6qaBygEK0ajlWz5L0bRW0sm/Oc+ZtWfc7AyoI10aDh4Hzyf
YSGWrgX4EEPUl0K17xMAX2hZ1fKAf15y2g4+clE+hcRKLTSmsE3eiBtf06oFJOlgE3u4C7NhfFAK
hk9LeYgG694f5QecqrxkpXUJsgWjmeWzS8bLRGUjN2T9H0vI/9urpIvgW5lV2Y96vkz6aWX1/9Fa
yrBt05wEdqfXU1dsfLP2tzs/iLL6S/rbf/31f3dVzALr7brqX9f7x9pKaMYftiILSyimhmNpWrn9
Y2k1/US3dF2TTVNoFquvv9ZW6h8WFR3AvELo9A6DX/rn2kr9w5RZIlnQVOiLumb+R2sraxpQ/up+
JueFJCtxPcYaHIDyXLFnAK/LiOccP0mFeNQGBe90egNz6VsM9oDyp0q10IOopB6UyDVXFaRubRju
XCt7aFT9QuCxdsJKObbSRTD6t+7YrjEjOF3abai4PUQQNTF59+HacIk2aJHu43K1nYqAbpT0d0MZ
kQ+TPhQW8cjF8MzRHNGHLvTuELc8Yx+4IBWQug6XNMtewCkCFoDpudBr+14NxR3BWasA0y4BughL
C4LU6sz4ITrrqqnJy1bMHbX4+8yU7mXLvnLxmWPJ2BboeRtL2pZ98pmN8deUWDmnV4Fx+oqLRyLK
XjDQQM9vDIzpHd5swubgHeIARD2v7Ls2xipFXkWWkj7r99FnSY1ZKYVJvkTP8tUT/Z1m8o9LAAeO
XnEa2rIaA9D0gJXN57rWlcbfVjoYt0ipb0F7b0NBITYxHyrRew45aBgJfWWtae7WzrlUVVbqotO6
Oy8KRmzCyt4e3B9Kl93GgrsitbEL5IR727cDInelKRwrk8luAeOMNRKnA5mMyF+ldtOGEC0oVy+m
cb0figd+N1mgPcErbnLZTF3HFgsFveavLc28ZJ2brNygp9AQFpwxW8UL59ssNiUiIlo/QQyv+QLH
jEKWMaS4BdB4lsDjY6cS4guZBJfiIcbqskjH4lbq5G+EbeHZAOGzEACFqCyUt6IxQDE2l5J+r3XD
C3DE68ALPqfkMjtVlb54BaoeGwaaDckQk8wLa6KJ8k/gg8FGANdO2DoAyWInr9Cp9+HwaIfqcQj7
Z1wcbD/My9iUMA2q0g/O+zcxWFNPA11XDVW+jKspiGGwt5qE4T8vYpJ2XWmlh8VtIaStaOXHNi7w
Ces73SSLTa5v3LGZnBa30KcCp8uSB3cc7hQb2QAVoLsgNmBJU45AaR87xNlMpNfSdgx8TMtW0Z9a
q5zq5u5WjvgcXzvaWA0Ri6f5kgLWSyR4wqVyAN940yJmtwbNMVV/6/LkgSG9tFa0jUA9W2FyIYLp
EbjWTa/BoALYsjIrEv4srPUhrMTWLDZGIY7oslunAWes4ttw6GOfJVyBNA/b2PBDEdWmJUJEDsny
Bg0cVOFnN5efuyYn0lE5Nl18Q4E2dnD0sPJq7Pui077ZufhW29Ss6+S1aZ1u3acwNCNf25sxs6rE
zdE6cdSIzx3w7QtVHIY28ZYg3zh2iba2mt+SzXAnk/zHFm07oBBjYed/5Xj7Vlb656yzfsCjvOoK
dS8ryiEcxucwM3aRPjx3afLS58oBJftHIhXxy7GRJQnAW2YIc67KUjU50L2uHz8hswH1X+RPFG0p
KKYkOObeNxKHjqFprEc3PXp19RQm7RIwxQfrsVch0nyE1m2gRjqiIfa/syUhS5euwMxB3rKFpEP1
XAnYo77F1A3jJYa4mt2FbO4SQYQ8PjZodDeKF/yoYX28Tnr/0Qrhfzb9n/xX02f96/zl/42zFDHV
HE7P/dss9X47TP9z979v387zr7/35xwvtD80pmODOdTSCYnhEf05xwtmco74OCOhYsca4K/zE0X5
A1u6jBgDb6iCK4pf+nOO50eCXQ4lfhuq4vR7/8kcz0e8meEn6ycnMYRKTX//ZishA5Pp8HjJBw/t
RzTu7TR2FGn55mZc/+M1fLs1O3Xx2aq9HaokLZROPnQMckZTPeSBtyPrZfX+5afL/PXu/9X2adPw
pu2tWQ/ksVXywQaRWki4iYLF+1eezhZ/dWXu+tsrW3IeEi/QyIeC7PIY42uL5yaEi4jyRNFx8rUv
73/Qqa8wO/pNyc9UmCDkQ2lBpjuajGnvX/jUrZ9t0LJGGZVAAerDIQNYKaLRJGir1niOLlKz54e+
gWq1UldMN6hfGvknM//yfrOnzvCrOz8/7ZVCskPBToiD0Ma1pnp72wMwDyu8MzPSg9qrhnwevSfK
rfe20MauzZIVTA0wUs+Pva1feYIpLbYOFulFoY+UT94bMIRQ4uTb99v48x74X6+dNav1ZLluAXqW
5UOvh0+DKy+oXi3H6Adagz0Luc37n3LizbBY3L99BeG5iZoaPmmo6bPKqrIPP+g1J94Ma/r7N73G
S6Wyiit6vMneMYrIkF8n1sX7jT7Rb6xZh/egLiBlpNFJo66QCZgj6eZk35AlUypbN/vgK7zOar/o
n9as50McV/CyjfJBV1+MvjoUceBIFaQCrOska8CplSy82ibITxy3sr72RPMpidLVEE3AkmrVDfiC
ydsuURw2ab6WQFwWhr/EIbr0dSgwnrQKtPQidDsi7SJv4XbltpdtB5Yt6Vk4E+HsjVj7Ss921BZY
VfnQD495U6/9Xj+4+QUZHgsJsJve+peDnF5NHHoLjU+mxE7U9JegR2mJvkCqkWXKOi6gOHj1yozK
DQPPMlCMHbYXp4q6S6l5Jm8V9tt3UM6LNsAxWRoL1/zejyGwltCZZMmWdhuOKsrA8oOq1Kn3ZDYG
pl2o+9YYyochvSvKZy08CgLM3n9PlJ/Pdf7qQ7NxLwzbMmli+pAxoQxR1EJLIAZjYrZU4bYfdkNN
3q92TSKi0yjkh0DXVgdr2QX+Ie9BoqiQLGPpXi0xjtbNPrJTMG5+spQ4KB6a9oMX7efawl/NnI2i
RDRisC55n9s2X3XKU8RJbjk8C+LsMtSxk2iblL3374k+ffdfvNTm1Ig3HZNuSSCeVMsH1XIfhxD+
kXVtVKXjEqE+2rDi4hcyq+ha+lVt1IhAZbH0kEHBKMOYS5JeTZRwIz96cYwGGU2JxwvP1vKQw+C2
1BIiT07AbOJwhOqQfg2ZECpAuLdVjku1zzrvlt9IR8GpsZ7/EFykJEMIe/SC+Db2hY2TYktHaOrU
MHc9+Q5lX5ZdAJIDWXRvRS+ZIPyu7v5x5MQa79eVnRMDoDmNMW9uByTLBnY7914Bdh/ixSZ3+P07
/Xpq+Ks7PR/BCekE+yZ4rAh3fYKAG8LZZNTEUzKsWPUSnvWSeR86ini2BkCpkTNg+VaawYEatzDG
xx5x8sCWlEMdfLI3pAY6jSBHQyGF9v1Wnvr+swnAyEK1MA17OFBP3OLLvgilb+9f+cQEZs5mAMo+
jYtOkqkFAqutriSAper3pNiKRHywPjgxeJiziSAnpJcsKCaZWmLGfmi7L6r08n7rT92XaUh5817g
uWyjCpfzwbYXRbsd9A8m3FN3ZTbe5TEg11xwXYNhxG2ahUC2XpQ7q/a3Wnn3fuNP3ZfZuGfEKSCJ
ig/p3OvMuAyLb0Z4jkSHkN3ZWJUZHcmxHvHpfkm4PFr15ftN1k6MS8ZsXCrswqKM1aNrFL6ThOUG
SfgKnMoSnCfUAGtnBghGIeGUn4JwVwny/zLtvqs5Qc89J5AqqpWxI3EE1k3UoTZY25WOHXpiwZZr
z1XX7VhspISQ2Egs/NLYBc11FfQ3rcmZtr+oki+VlkKY34G4yut8F3grW14T9KV54QdruhMvlTEb
bKTW7BPyJlkUlQgTi3VpS2deeTbWGDk29SBIpk3KbTgcVey97z+XE+/rdPr7th+AqIsTTRjjIalq
IC3RWm59BNs3PRULM5Y/evpc7RdDpTEbK4p6HCWFGIIDhXVJ2ZXaBx3hVOunB/GmFzdJwPksVp5D
FCiL0TuO4eM4/Bi8hpBM8cEdOvVQZyMF0HUilUN3PMTet0ZQrUmd92/9qQvPh4qwzDsFtMRhgnPj
+Mg/aPCJ0cGYjQ5d7wvTdJXxABlqbQjSdVP/SvI+GJNPtXo2QFAm4Gw44HaA3VzW7ZpYsw/ux4l2
67MRwotkN5Opkx8y966qpIXmsgrHkvT+3T7xquizvknN19PKoWSxb3N8Gd33RDxr1BOYs5Xu+/uf
ceobzHop6ZZJY/bTZ5TbWvtkRlhYiCV+/+Inbrw+66lBFpcNqdjcnnRJxRBs5nnXnfVNqvFJbSVc
t/kSA+T8aHl0qrnT37/pmnltSXBw9fHQyVsfDPa4PK+5s+7Y2/D6ypjm1ghQOoBqxgcz36mHp/zc
YEnJc72ZLux5V618I9iDqedopykgzXpk3JBN1pKreUhz0NlLP7s9717M+iKg1RA1P0222deMW/3P
Ou1/umjW5j0xGQnByaf2+hvzNmtWZzVXm3VBxWYfUuDtYrS+CFSnHTfnXXfW7aKCRWIJkuyQeDe9
+lx0L+ddd9bj6igPXEqwjPzmlz668LGBnnfhWZeT+67Q4owx1OqJtV360Zk3YtbnQPaObtxq40Ez
7pTxrv5oAzvdyF9M39qsz/kB8QxmzY0I8xsjqm+aCvB4Rz2stHZ4Es+8K7MO6NW+i7eLT/GpWg7S
Puu984a41zXp27GohStLboZ8wCtUD7u+P28u1Gb9L6GIz38qL3SMds4Jz1JSa/YcydNIeQjclesi
JNQaImjPW0XOeTzqKLCVRowXXbJPtbV75qZhXtjv6kQ0Y2H35JwsseYCa3u/n0zjzS/eO3XWAS0/
zawi4z6M9peu/IGFeEMsn6O61RJ/lubhFq2v3/+oE9PVHMsTiVK4bWmO7JM5SmruRfr1/QufmFbU
WZ9Mii4365w+KecENMvyRhmYBvT1+1c/1exZz4ywQYF2ZK3X4/QVseb4z+ddeNYZQxWPUmpy66nv
GubWbc5s8GwqJBCCaPfeYnFqooRSroJzGzzri4OqkPdZc2Etv1aTXdN84Ls5cYfnAJ5SbZLQ9Hl+
qX+IG0IChvCDt/vEmzHn75DbU6n2NHrYWrkw2dg2ynXqfTSavtJCftF5lNmsKJtK5yHIGA8ifAZY
fu3beAYn/H+6oPK7svVPGThGIk0dAPmLwSQKSiDv2OAyVqXcEYO8DQLvg+86Uzz+6wx0zu0JmiCT
1JLWVK3puEm00PJm0QMdq4nnpGfUYeA05m3fnuV1gQQ6m2PbLOATkng4uLF/XeTZVfnBoH/qsc06
dE+KqZ/HfBOUmiEx75l75QN4f7/bnbr4rD/XFaWrZnrbauSwRQylTr4LSBB5/+rKiUOY13rZm4kw
JlajrAjaRSzIWUrbQwr01qnR4DV6diviW1BRe4q0V4bmYAhlkejhMifYvQPZCR5/oSvKmsz2yyyV
lnFoLPDc7mvwvu8371RXm40NoyEqoLp0YV+G7xju+vOsPbwMs8GhB/UXs1hh1Bkcke3AKLzf4hOP
a04B0sbMBf/BdQN4v8SGaKSOEEn9wf147aq/6MJzEBDKnCE1pjGtqwgGhttLHqMMvTaaIiKUcdOH
6g87fJRbexW2X1PzXlM2JJAt9NRYpsX3uNMOMLuH/FFDrl5V0dJIok2uGOTBEWUdq7u8etCl2/fv
xTQp/6qxs/GmlMPKrrpkOORkQkfBTQXTMREkagr1g85x4v2Ya7Mp9zRFpcrDIUOGFcY/hvq8MX6O
Fop1PQegmg4HolkHNiZnbq3nUKERNzO515zaEWTjSEm4GIzyvKX+vyGF4rwXfcjdJutEj5y0/eAp
nrrHys+7YFXoY0lQBAOQaVBZ7BwrPvMg7VWP/mbwKQCmCK3IhoNB0RPQxeP7792pFs/6tt1ChjFi
fTgQn6Rce2cRCWHHzvbAEjXfAdf7cCBpXb88+7KzPbAdRjVwDLc/tPdj0H7N4+rb/+HsvHYcV7Io
+0UE6M0rjSilbHrzQmSZpPeeXz9LNYNBXXUpE8gG+qIvUM2iyIjgiRN77/X5Y7iyFF06wcklCDuU
l7RYm3UivE5m7AVK9r2Nw6X5G+hvrEUjlhMsNZwZNt8rMi8938NMaQx1iCiimGReu/7m3Z5Hyl8D
bQq6kNfHZYkyuUum760+ovLfq8LqjqtGZUAU0Ymk+TfirL86pNPOY/Ufa6d4MesaXfl/sy5owUIP
rxafZo10hzJY6ctGWGYwneGtmAC5bXAXEQg3d5YXmb/boHC6svLS4F4QqlVZbi3zloHrzBxwyA9p
8wwslT8MrSGB61RiklrqzYQ0ukh+jo2w0YiqMIO11t91pAeaa9DBQULENp1GLG5EXzQY02qF6GyM
W2htsb/lYgNqRHKE6LERXz4fvVcm8aXvvNOMvAH9M2/xRrUQixv38+teKBv/f90pXqwOhhXH9RyK
0zZEV6Mb92GEkUMSic95CYRbMf6VZb+F/L4en7XhLaT8+fzv/ffvMS+d6NEkdkFRs9PGalcUa3X+
wspy7boXy0cajzBwLYGOw/tQrufvfU3MS+O5YU3k92vny34Ql4YF7fOn8O+SAGfVf6cMXzxpzs5v
NUiedYq5bLnT9Z/B+L3DfTYz/72+Qo6zbsIT5cTgSdHxmn3RCj6XLP87HXFH/Pe6uloV5GUtE0fb
JEKdY5MQT6jJnVa8DvlXxfi1V3mxnlhZp1CB0wSUBj8EEVS5nz/0f38I/sfBCl2gHRr1/C5zH9OZ
nRSWo4ZfHS5du+uLGh27UA/ri7suEXCUm7HafH7Xf3KE//XMLyZqkFVoygA18y53UoiumCDWUXUD
QuKjxwgx1qKOrjhoq6xMTjEEGEE6SJYASieyk7Zea1Gz1tT5BiuuDWLXOwfNi6VxKwkaEnl2KRWU
pN99tW7iB1GK3EIia4kDIDApbga69vOfIf35dv3jd1xqGtVBGkxZYVeftzoMltHrK9U1OXMe61+g
MJyS/lIYKhwPA4cRTQ+mnL1MkZtOmyEDjNgbm4lqv20OQwXTPitcU+3J/coIwlonMMJkcUHMQ3IV
TCUF6VYlFzu92E2aCh+MBTvNPEt6nNRfCtH4SfpiVMK9Kg0rTc6PmF/F7skgor+dgI6Fmq0L+koh
o6sYYijpP8+A30hA0aKvuvIURc9ZskIiv5eGxZ1IsTe1TSEyJ5bbAQ9K25GoDFSq0SRsr4/EE7vN
9A58AbDga1bITgsyM2qwg8qNA6rEnowWVz+QwvwRmJ1RyrDpDV9LE5wygTuCTRKJTjSdPFRxKGsH
3XwylV1aWvY8W641W8C2YUuapAOJJzPRnUkXvEaW7DL/wOfoRckbycOnVukd+MrfW3MvRfHk14Vl
rZ1PWWBCJ1hxvhor/96Nm8bFXOJQ2cyMkVq7qh5Kc2f+KmHT2VgYCGKroEmlm6D8YnpdWRQuZR14
CyIUhewkg+xm6IGSgF2svzyZvLJeXmo7BkmAEWDyQ0RBsvXmnRy9eP7IlF2VPWTlxuoBBt52RPNb
xs82vC+rkYQTQtVXOUTvGqQIoSqOdnYvq3s2TWszq+/Fvl9HEq0HA6hqVWHCuYMh9xQ1qyyDwdPq
q1wG04yiWrC8vEp9NGhky4+9Jxc14rTRVeWbKHmKjdsi9DvDF6qvdIdX1sBLmQfcpol8T5EBIcIw
ETgFv/189bh24fPz/atwDSDFNKPAc8wtBxJ6Mzx8ft0rb/9SDr1EuhTX58aK2e6S5mZK1sL0hVb3
3y1681LGjDy81uApsJ9JVaSCv+AmOkUn2UWUrAZW7Fmvb0bzq5TeKwXFpZw5UKArjsE8wRU5ae1D
k+5VvbW74Ysfc+3yF/WECQlrwTJIvRJP5AbFXjW/tVbs6CAmPn8TV2bKpbS57Qf4HueKRSy2agEk
3twE7Q1DV0+/+A1XxtClqFkuAEZCcFjOWzWlX2XfCjBXzT/mzr/GppTFmZJWXDfVVlO0yrsvVsFr
93uxCI6K3GuKTsdTTzeT6MCQ/fxJX3uXF/VEQV6gVDThvKWh6hpNgXw6d1r11J/zIj//K66M/Uup
LRlTg0o4Lu25+imr31Th0KSjjVebcx6yMuez4PirwuLKY7rUsZZ62kNHpEU1dYUj96aP0Ox7q45x
ser0OMwLNWrJk5idMN4mX502XhnrxkX1L6WAeKPzqWDctXtpnDdlGTt1L/F0shtRUN3P34Jy3iT/
o+K6FKLqZdwNRL3TkFd2hYBPRQHqWzuLeFrKDsBq6VfWj24+CWjp8eMq5FiKLYGrxH/Ui51glO/m
VdBIpJvW7ijEfhNjbK2Wh6p+LNTOX2Lco8XvFB4cEdhC3KxqQNu6ufr8/q90ec1LlSs8soKINWZW
0b1k8HLraSD4kD12PnhF9CMBJDPpJDBzyFBXt1VwzPRbw/zRVA3xj7WT5KiOF9Dlab1d6KsJluUO
yaoD+dlGt1L6lJ+Tc79aga98Sv5ELPy1DEyTAEYUGPBWTd2xcweoYt9qwpqXSkQzkhKhP3+kwuZH
P/UubNEv5umVuXOpPgw6fHFRfR4g5s+iPAnj6+dvTroiAQfD/t8P9tKJUb9YbHAbDkvkBg9uc0eM
TC4dG+Ce9hy+hZwIAGm81eym11wDF2r1JIVvSg34EwpyTbMDkLOvyrETzh8j4Rti8pKNtYNrAJna
qzSWbpbBnfITjNcq2brQOB2507zBUEkMORuhMZZM8+9A2GXNNkp2Yn4nVXst31bFXlz2GcDV+XfX
rCt1JQmvenofLyehbeNVBklcRH0uCvPelMI7ozEZ6Y30nKop+7ubRn+dx2MIyFkz37pm1+huODwX
WR1DDLC8pWohvH8YZMp0jd1F+0Uf7Uhlg6KieNecWjFcRbWIEWr3UScihXsw5oe4IpsMN+/d0pPK
E57E4n4BZRdswNSlBQjVXVUfZ1iF6lZXbpbYdKMldI1om2C6tcZjes63aR5TdVspv1qo8boEOC7w
42RwzfZX1o2eqBpHs26fZ0xPkf4cYURuhVtuXe1/ff7mr42oi737ECpjXYoUahhLku4QfysvVDX1
8xL31+xSifHOy4nrjjJmlP3y1VL850z5H2vkpSYUvA7Zp9HEhcUA+mN2tlS7UXAb5oIdaY+Z5Crp
S/L8Gqy0ZScYr4L2M0gXezE3lvmsx7+1Kb+rmuxWwzY9pOvIuJfIPdbYnZYhBrvvCaNIAvvv7w9E
GJyxhAojgIlEHJYYfjFVz/2xf/z+S21pvcQK5Ex+/wKPmMUwqv1heiT/aBBdwLvfW2guNaZxraR9
03bU7zXn5y77k28NN+3iC23qRaEa1VkpkOICd7Ov0j6v9J3NS01pmunF/xXYDLhTQUx6lvEeDeRy
y3AaU7eX7qbwp2L8rOebKubUpu2J2r3JybxvyL+e8Mu2PUEBHE4O8BiXH818oKWRETtG2DuuJlct
DkJ7UHQcRF5HYIMYZF4sfwCIXWOmF8xq0xfFoWoCO5Nu0klwAnNZhfEAQfOxbY4ZXL1+b4RHTTlo
2orotm++qYtK3yLtQ8oD9vR1fZdKO8zw37zwxRchGSaCWkNGsCR7+s8+/qJIuLLgnAPw/l4YiFNR
hPzcgxAFsn/0l4DO1ffG1sWSM5NzJcCb57DkpxBKh8lovhC9XqkULkWvRT+R5Ai1ctuaRHGwU470
hwGa8ue3/ScY4V8z+mKpiIpIESNNZSsoEH0SGVt1xEyViTJdqW4VKr9NDjDBN7cAdRU7TzPKFTG3
4zo5dJXMp1l4M4r4tyWI36tfLkWzC9L1HJPDvM317pfyHCnq9z42l7LZcAxSqOfjgnKd3A1X/qqU
uzKmSPf5z5gi/SmulIbr9pSzkRv9/vzNXLvsRdkfk0cyJyn6GFl/Jkz1m6JkU72YsqWS67VQcrtk
0k/EbX159nEeMf8YSer5h/z10R3EpK+inhvuAmQVxmJb+qOZA0kpdqkx2OHwUcxsLDo3qQVHjW5p
ZDqJinN0uivMn1GiYeud8fvKxzLBhZK9VPNwP2KjhDnp8pUJchx9kg8Q3ha7ct0iehteFvmwlKew
9jPSgSQfErCjdMexfVHCb4Edz6FP//1diUw0fw1MeKu+KdVNPX5vKTpnSfz9uNoZSlq88LgEIJuD
L7ZfzJ8r28VLkW40ELFEYCbn+OpxBOtmpyX9kegcIUiKcxd9czZdrBvhqMw9ZjyWJblwB6NbtcbD
twb+pWq3bBdNrIzzfJrWfesa3zzlulTtCmUQLqXJdSVx17+MX/kdrjzvS9HupChE+xsD6vbmQcfb
W5SckT72oVe29997IBcrgQL9FSJRT2+wy/d9Swu2/6Kcu/JtuVTrQgEmJFbm3nXltS4WW1Z2jWl9
8Wm5soBdKnYVDQxCe744LJx+XrXiF9e9dtMX81Gu1BBgBjWolrzq1kfGcQosGO97z/piVsZBqU2j
zCCpcWMHkNa/uOlrD+OiPWeI1M1GieqhW6nTuqj8793uxSycrDkDxs3tGsF7SF5T+L2zmku17iI0
kK/knjUP/qno9fX37vdSq2suYJ06MWXRk1y5tbXsCzHplcd7KdKdAVe3ipHQcfaD0/D4rYf7v1pb
rREXnYsOu8b7KvDj2p2eR/VfX0kiiK0lU//vndL2+fxO//S9//HtvUzkJICMPYA0TWRqVU6SntPc
cv3HKPWgVtqbjPTRIth2urRKMsVJCaGJc04/i5BTxFNFGJLdQlkp2WEktwJitaLY18VTXr1karge
4dTG2uLG4fgTsZxXExJhZEQvwAbSunaB2CoTNw6zPH4041OC46TZaMNBkWmhHAHj+D1keKN5zoZ6
kyu0p5NXFCJOIS7KJo005K865HcRa4wzwX8RwmoTpPlmKNubCM6RNs3Vvu0Oo1zcmJ3fBXfTRENl
G4XrNpN9ue1bW5pkpK5a6NK4dKsgPi1juY0Fb9bHtcwXhby40SYwemOV48ayCl8NJZ8s1VUxWg9W
rGt2FYX6ulSy720HLiEZZQgtLBhLjopSlwi9Sv1iHbmy+F2qp2rSIJPJYDcAc6CVX3Si9Tvxm6KE
S/mUFfZxVSjMzkr71cv3c/7w+fC8dtMXi19bpWLSZQvuink1EH+n9pCaQvfzi1+ZUJfKpBbGJ0i4
kM8MPsbEjdUvDj7+fdMEe/13ojb53FSDxJOOBp9K3M7z1bmK+vym/2ht/3fCGpcIjCbOmo4AJb4z
BEQviuR2hcVK+9SQ/rwUg9P0EOak0M1z2e3ND0F/qdC9pm3gq8Nwq6pf5Zz8++kZl4qlxAylLtFZ
6EXzRSif8u/VLMalZCkWY8kKUTts5eqpNY/Ktwi9KgqQ/74VCRZJnowsn8oqfJx/fP42/v0QzEs5
fylaohJZMYdCq3A/fzF+ztXZ/75h84934K+FXm0rq+6HaN4ai+Wq9LQXUC2ZAG7yK7/mlcrzUo1P
0qdCziDWDCXQVwUxSKI2uRnVftw+ZPPLt57NpTQ/RlaqTgkPPNvU+2+eUVwK8lMp0KE5UQ0R9PBY
89/we6XyZfyj0IoacAOB00qVTHnlrsJc8flz+PdyYF6K5ut+bCYRB/K2azb9pHKEhCw/+cqicGUE
Xirn0ffJk9Rz30WLKOdexIX2vds+/4V/jULZWGai/lkdE+OtFpZbM+ttQq/yL57Ktfu+mI55ULdj
AZtmWy/Hdj58SbQ9L7L/mDx/Yj7/um1gPVMqBJylBmbgVKjUOBQCNEaIZ5A6gii6jRx7zVf+7yvq
ViKc//uUwp7I46HlVFiJ/KWy3K58m+i0ASz1x6z11fwMgdC9qgGvbXIq05/SwP38BV17ghcVvKKX
49jGrD3pHUc2X9SDf5yd/3h+l6r7JkFkZlUsPoUZbiNgcWlp96Z2LOioB1ns1nOzLqDnVNROc156
oijQqd7AnKX2K/xzvHouvXIFUqH91HzKxeMCVi7Erzw8JWa/CXGlBCgIA2n4MQ7vaXuftmtx2fT1
sJpgzjTWL8H4Klryj9HjXz/nfBzx13BIcmUuFK1ZtopEr+dGRTFeVrk3EoEm9sUWFY6abub0iHsh
b0kelm5j+e7z93Nlkb30AySRhuU5YbeZR/s+jO1g2bTyc2ZtRzAkn/8VV4bApStg1ky9YxwgCXkC
Pfm99tKlJ6BpkjbLFHPaZinv0vAImP7idmX+88/paVwKhtURzQ3sGqpbDVRq78jlD33cheKL2f4c
URfmyjocjilclcJ4H6KQQ/cbNCRkgjYOKCV7GNZRuDOriayy59F4NvWbUXphxNpiLvimVLokO9sd
cWuWeJLanaFsFP4v/YmY57nXnF5p/KWE8IDArwQrYajrljC0LoJrGt1k+t0EQKOyqq3U/DSswY6r
1IH8awcTWSvq71JrN7LxIBDTX3aoKNUDLXbP1Ex/EitfjkmBKGOXrPC7ZZLdtLrpgtMoFbQedTco
AleERtoI68Bga6VX+L9Nu1eKfWnVbji2HkfODlZ5t0nuchoT+VI5E+llQzjeRZW40oSnovpdGRIH
2vyb5Y9wPjMz8+TgvghvgkzeBmO8ms7Elh3CZqeooV+3tiHsgZMPKhTGUXE6WJTCToahXUprNQlX
jZrzNEe7LEuvDn6L4/s4mbZqoPmUko+KR3SmmEC98wTxYOVrcUy8pi7XqRRiqILDVolke87iZlpa
fxaJNBR+j/l0mll16+KjFm/Srl0r5tt4Vt7GJS3clcZZWiI/59XWGn/H0ELjJ7lMHDGvaDRG7iwc
JnPw20R7aoO7FA1/0+R3QEmjmQlscZQdjivyENwx1V2t/xjLyi26Cs+i7IvayUp6O1YOdUZ0OsuS
Pc4rKbRWWSi6GsRuhdVICBoY4tCR559pslcryZdNxalwP0hT5Zrx4qrGPV0zOkY2FDs/mDunjzPH
4pyOVOqmSWHs/jbq+KAuxGfh5hyVw0ICogk1Ey2mrVjv2eSjP3bHRvcXAtONPvf4kKIGaWEnW57q
Jeq9Jp8gXoTTw5DAVD0N82riX7vz/9aEc5ykU9ckSz5W6YF/FvxzeLD83lvqFSenjeU5KTRj+ub5
2NE791u5sWX22cNwGNChRJzf6Ye82dbySzfXqGpYiIsPU35t059K+wb3eQhe5+BV6j+gBtmG5KdE
38VG7mSZsM8SL8n2wfIWyOtEQyecO+FwmrJjlR3kbEM57Qg8UMmChiuhxnSDcZ/nezDAo3hnxaKt
42SphUOAlgI8kifOR/o4q1Co17UJ5Ch/GYj+702cUlQXzVuebIq+2QfZTFDhtBLlYtUBpZ8wvUSC
tTaLaZ2rRwTBTicctGE/6lCtO28EpSrl76b2UMxnkE7mzk3/MBFdJtOTICVvT53kddIxD7nh9uYM
6sjT56XcaN20GsJtX8quHtZ2rN00xWCrDFIhteyJVUeQSNo/H8zWK5mFyMDrlxh2q6ZIsnnkY5KC
ObRojSAwWSbHlFu3Nn0lSO2YORVl/d6KT5p6NMRTbqLLdhGkcyYm9RHZCe9GcyvJ0y5U5bspQ4Wi
qLaQPiX0VReUTgVnu+zTzeI+7eK11Qgu8REeAamFwPkwKtysv8urX82UnnRTuzlTWgMl8RXljsR8
Gy6iXQqEhHBAMoET0IXRlnON/WjvWuODZc121aqeUb/q8InTGf15FbpdOD1mNFP6snFBLpDLa2uA
mhrrsW/RQDH3zFB1rWhyDPOQ8gSs/D0mVz+sDYdo8jVn/I5A0kePmVnRdjpK/7J5VCV0eW28BoKk
4Ts3Bhe/AUIr+N7Kk6XfB/JTHzcHUuntEL8jAHRHVqoV0nqvat/Cgb5L0b404vRDQtFnWMJ+avkI
FEt2zs50Sj23ITSvEzFzQqXbQEVyhxQPgli9lkjgs6m2RUQSfaa5lXnObgLI3D7MdWFbfbCa5t5t
ltg1Cm2VzGBAum2VrWDVdgItYt0vpvtlwJaaeEW/zdqXUT329ZMuY+C/FYpnWqhCdaNR8PAnJiu3
FeGtiG5HRlAdWGzfzpGxuZ0gqU+Vo8SIkfv7sORMXg5X+uBHjWeWx2SkUfWUxPdwFe2o6Diqvwlk
a8vhGKTmxNXTt6msblisLTxnghLRoRPRX0teJd4NkuwnfPkG5VEx7pYWsWXmZiPOs/q5DPB6Wil/
02YM92VRemoNXYDQM0OeHmLlrWhuJEjbSlS5uUA3DnsZKi0SaIXxra1+afIGEluhVptSuyUKHwY3
M2JHiM46qddd9kPqbhJuqQxvEEtt9KGjItwOmmwHycM4+8LQu3PwhIJIKiXXUmW7qlaigfYq/jlh
srPGW611w/beql8ac5VPR2G46eV403V3NHv4hGbz+HNRJXtoEk8WBD9bGEWvevEOlNqOpIYmnXEz
sMQmFYEKyUZOcFXvi0IiVaGk+GrWMEntvFxl86HsE7suWL0it5VOUlr6BWmwdbsAEU9sKQy9WDth
Btxk4QHIvZe161H4rZNhiGhHLJn9Eo3PBgTEeWekkdAXYvAritmpcss+rzdL2TpB2z30fOTb2zxd
zeFRVdwp3UXYLI3YFxWfjzHaMSeNKzvOXFF6F8X1JEM1elz6o6Q+SdlJyXqOx25rIBYRBuZetQP5
OJjmSuIMihyMhM/hGD13oQsxnKMkQh3u4uFR4NvXmCSpdxX5x0tD85a/A+uHVYTHMERLnQjbpnsP
B4GJqdrj0GzkPnAThGWl6A0WBdmwNsp+b2atDf3aUU3qgqU+yk2QMaAPWc45BFVLnqYu8cJO2G1Y
ng9Gte1ZncqqcuLwzDRpfWHUHNkYKbWIVS0GT8Ya31f3lhCu0mEPfsm3CoGEvN624hU+slNE8ypq
ac9y7BtHH+K8T+VtXv4mKlKQTll00/X3Z6yLVr92S+CF7SmuWYOnfRU/LTGRuEvjmorX0bZW49c2
f07kFTBqPr2rHn+NmbKChXze+2RlkNVSjiIL+EeTrDEqOXERM4gMtz0jolgBpmfLesiM9dIdaq10
6xgyXr8trfwgVeMhDdFpEQw0CfGuJlOsQ28vxHxf9MlgZ/Qb57I/le1dBUKlCgI3XjIfNN7PbqrX
U+8Z/OjAapwyqHf5OJKMe0txyFJgrlDb6Nm7nIODimN37gS3LduVJD+g/rGLMHUWczdoP2Rpkwfn
56qc2kC2B+ZQ26Xbjkegs8OIBV9PgOGpfiFWqyL9ufB9y6leFmp6xaQHwSBWqLBrYOxjqrny/EPg
A6eTBtw3wN3eS4ppkYQKI1ovPGW440C5lmOviV6hqucJYEX9OmytfYfRSdF+GU27AnfqhQKusKDY
dLNonyEoNeMmqcp1Jr1N8E70rKMQcKS91Cnw5mUYdvFKinVvaNdNU7tThplQOGdh3KT9PtX7+0T/
0FWI1HdpfqIA7drWb8rRW9KtFSIvkWpohWtCYhy9B3sA4hx1WQIpJZM0V00i2ELaXi1BNNbUhqW8
zqvZBiDolxkftjrz2xo7mCYxNUpHZnnuVJ5aL2OrUv1B+zVaZP3NHDwMRvWsGAdleqzmF2qG9SCO
bySf8Ncr21BKHXwpLG4j+q2fc+WLoeYltGIX/TANBuwbyvmewUhZXtXDCYyL08q3xdi6plYxMTpH
oKDq9QmR9siGYPIl4znKldXSF7uh0IDVTsQ71bcNaZVRI51UjU/O2NttnW5lpWAvYHhhso1rN6AX
YWWglwbTqXNCwnSo9Iwoa6G6aUynjQ3HEDd1Q7WYcoGch9K0rpauFmMiVbo6zf2xropVlbb72ADG
a0ZrZOSOQPqFyUUN9BlJRVC0vnDIZwJeS3cDgd8Kj3kRlp1VoB9TtdeMBbUhXkeiKFrkD2Cdjh4Y
8J3yTTtuNAAzNQ6iCTRmQxCNrGWekk936TL6BZPTLAdCWHp7oJKf0uhkStN+6QjfUDTR6YpfulEe
5XjblO8t7CHdlPl4ja4+Aw4FICxHh7bE42Ruq1SwCaH2SNJjb4vPrfSJNraDjyGI3aB76nVrLdbF
ivjyrWLd8Dsy6TnSgJDOK2vyFGXyAmKHBsWfc/N3MhCVYxVeakxuFLrV2TENMKdblfOqM46Gwo3j
6itGhOp9f6grw9PHO1me/Y4eUCmaNkl8qymWb5sq39WgmdB8xYLJxrFyZT3icOyxY4sY6k9hBCoX
cTyVYxKCBQpLL14M7KrjZjDrD4NscHvsWNqMvt1X1T3pLbYu3/YQKnM1Os2sNLggi9qPl9hBvpDn
5CJPu0IaKO6IA5dYteN2KjY5wTKdUh4sc6vhEyNgxx71As9WiTrZXAdQe5r9GOqsji+x9YNgvsqu
CPJM44hPGjuguEPCzypOJrDSS4fRpM+zNKEj1dNKAm0Im3Q/kjFgSIrL3PIrSDu4JUM+vNp4T4yi
V5lElQflw6hNDyL53X2WOhz6YGz0W8nPVP7CRbDTad5ZwugNo7GCFYFQwOnHwKuj3taTBwmoqiFb
zjyzn2AjOSaLMzIFp6Dw+uXJaCkJctXJdX1twfexRUvwC0SQOUtl2pG930wnS+HrKkmdW2vB09Kk
Tq5Fh0W1XFnciGl6suoPs1ZtFQNnq0zugj15QWs+TarTsVmYzfagzg+Lcixgzy+d7MkV81HbWsHt
wqY8ijrwh+yCw9qVO9WBM+MXkQF+YthVpfqhkkpPSn9dnjplZRSHULohE9q2pFc5fhoi8FCguLod
6xZq9ibe1wltjbpHCb3SidaH7v4gRIkTBFBDy+zEMRf1Q2VzzOvrs3WrJFClZmvTpeFezceVFsq/
UipUfYh2o/E0DzWnVVQMVk4LZoFIqKysPHYKrLFFyuKhC75iRTfwm1hcZjbkNBjIbSMcWrYVhQSe
PLQr9hIc8oKBE7awWhV2Gq3BYfL40BsLfBq2/cai+KGyH3QMuOcs+3KyM73xZKu0NRNaK6udrErH
WIj2I0fGo+iqWMEEKp08xKMku4IMaGDW3ybzw8qibd2mthT/6Ir4kVOZI10RwhukmyLiC5f1xsFU
m4e2C3zkduwWTmZZHqvoNpnuzhtTJ6cYjjvFScZ9VnDAbMh7fZwdU+0ozxb2RdtQbw5VwGdgeScW
0TEKxZYLwVvMt4Se4sgsom+EHjeLOCIfFjvjhLh4K2FnqedOTnTXNe8J7RpdhXtZZW4dfkC/oK8V
Oi1zrSWoflbegVsBCeNlWD8DI7o3B0bw7Gu9udZ7tiq1sotSxa10gDZnK03jRbnm55bXcGfG+FEa
ui20xlqrDnQcHYlXT5S4H5rrCJC9ng2OJcQrndabOqhs8JkTYAE6E4/2dF54NkrYrkkr0rrnQG9Y
ZD8WFs4Oy2cShIdcGNYhRWumsJ+QUhTIiSPH2cdUtQ7SdOADt+e2iMR3bFS7+0Rem/WBQzdcMESb
Fb/j+t1qg20sdr5U892R5lMd5Z6RfQiLr+XaSg42man4UwT9c2l8kVGbKNSfk7bWqB7YG0vK4kXz
wponKpvaMNnXlm6Sh+s8G06F9VZI/aGkG6Vpit0P1OqheFi4tQ57awuKITZeYD+LxvOARCcUfpfz
ibbGbN5rbuqN8a9GNncWXaHUOMyttUqpqYoxxeX9JmvveXAz0mlv1mNX+K26avEiC+k+pZIbAIIV
m5Imhtp7mrgPINR1yGLH6EdBkHIS6XbFZGpidbUsHxMFy8LuciKMW2l3qTR6NQ3ihFAlDbsT/TVk
2+MxH4XnhmDLPi0OCet0nQFPyLNNVONosRZbSpCjVbfFMLlprNgl+9JlcnN22mi/d+Fg7oxIWeeU
cLke2tb0lnf9VgyOVRzjxD+WoekKde921rvaqqRmxfuEowuR+w1Fnac/bDo1PQpaTWX8kZuD0wWD
N9RUf2XrpmeuXRjD9QloVz4GC+BC0zc549Kh+sRGts2bp6oIHJCORFRr297EUiPSye3O+0htX0fz
DVw6fAFOY6BN13NHyJCWtMBn0albqbqrJhZxq7H1qPXKcqLVJGF+GJ2cqmCqVTp2CFEBrtQDA7CW
8L3gVKZyakqQ7cWTEZ6j6ZNjOBueCD421C1XqwNwbiN/tHejpHYiedyNJgMlT3fhfJjk7C6pp1Mz
AdbTWMQSYaVKsT8Ai2zYR1nFuE5ZqhrjzdBTu0b/ojJcZJEyBDZmJLNu6M8dvixJkG5r1XrSSHWh
O/GIS9ch631fL9ZjWowbtZX2nTrs52DyW6S0Ip1tWdjkGbH7NCDPfzxRBarxwjOmxM4GYcPnUJ6b
iD0m5Vg47Lv5x3Rndsq267pXeUSKIrML7YNxFcoBLd3y/3B2XsuNa1mafpWOuh5Uw5uOrrogAHpS
oih/g1AqJXjv8fTzIad6Jg8rJU3o6oQOUyAEs/da//qNhh5YOActEFsFH00CHNEC+VqsTKrfamKD
x5PB6MJ1P1avolWsUnlyShHJXqpuU0lwm1wTVn36PHnqToNuMGpEl8SuHMY+CijE/6LvjPnTUEOK
Lsej7ElO1u1zTDqGJ8UYFrF3q/mPfmVt2yLe4W33FEys3Fa/qqbRJm2RU3gwyaZupPeyeyjJ51AD
w50EQnQazw3igmjL/qqukmFh6MENTQnsAKfLaNStx6Axt32QvQw91F09P4yltpHiCkcJUYgXkdEw
kmIORSPUsxDFETz4nudrdHtVsI1yL0j9Xqm4xuPZH/cmWecRt2xdB2lgi/5dZLi5TplvNcQUmHhV
yLnuqFpFmAuh4GV10vBwa4XIp4jS7Mk73pTh9F6oq6IqiFIRQN9q+gyrapY9fX9g3YnVjRHlJ6Es
XSuWt1k9gl+XyxpbH1+BDTWcLcrVurS2FYmMSsATZnYWhkHFQg+f+/qcAlx4lrwVGwNks8wXTaVR
M5ENL6jHKN74kLZntG7pV/lalk/qdAzg4pt975AzXblKQqim391oPjKWLnsxZ2Vj3C4DS2YI1i7n
nwmLWSrMqkr+2zAkmH+etaJePrkTxWAvEYuMTK0Js7nvwS2JA6etRImY4CmpznzsjYhdi1LuGwqG
egpOhtwuBC0AS9XeBy/HXQgrmjo1bZ00ykm/Rs7oxIx14h2RqLhZUEoPSnWuc2M19NWiZ+rsDeLS
b8GfrCs/VBwR0ksrlnYztmeiXF4KC/1Bldlt+uwxch3eterW8F6nlm1SMJaNVqxKFTgYr4+u+GkU
t6WxTa2OPZcI9f4wBNmybkNXaa90U1ga/PNieqM7djut2LZ1u6otwtlT4l91a0EBsGtacqQOZRWt
/PE5GzeBtkvldJFme0u/L8XaLXpp4U+iI4AaRKJrimg1JXI2dQNp/kvNs18A8UrM2GSLOpyw7cWI
lkKC9SUFq1CoHsNOvi96LeF17FdAXzepuRWKdWz4bt9sRm16ESk7q6HBaAoBpL/x+rVXlutWwNgz
E5dBCErVtktP0pYiL8LIxW6Dn0OcvYR1yhuWOILes9X+NMfBzgfzPlSwmbSM+GxGki3FkOkF+GdT
JB8whFn6sURtve36HdvGhgd81VTippJYB+LuXWeVyutiPUm3PtElOudfcvXHsAVi9AyHoM8XgtRh
yoUny9cXSscerWW4aeUASNOUrbPOTB1DVJ1hOhEUJNkWcN8wjG6mhHtcW05kxuz7Ot6b+rQOQnnj
CeJazEy6OnUfhNlJgsjVNPXKoyfoUnVZxt1a7UgeYWwhJQdfuYvHhzx6taLXqH/x2QIkvE3ifaO8
5D1Qe3Pla8deP3X0bBlewT5IJICJICRuPL1G9YM1PsTt+4DcKhuParcGw4cmKJpLEFQl0Fw9RqZw
mMfXleQjwbxmoChVxPUK1758MkFlLHEjNNuhP8XVwS+OanKQgkMoHcTxdZBnP+8zj6HTFfGyFYQT
pqAZS9MkRnbiIUyO+/ExQNhZG8dOu0rmHfC2DOKbUachLVM3KTubi/Ezz18rbVko0BtrdtzBHTzL
HUKblcjEwSU469S7GiB8FuDx6TulUtgT1BQMAreGSgOGVlbZKslxbi9H6zoWrqoW9Cg7CJ5yQ7Dt
XmNL81VGgWtsyRm9rWoN2TDV/3St9RsvfcekFLrFvhVfJcFfKwovVH+IIrcW7ofwrhpsWdoCFWS4
RsX97FNT72RtVSiWk+bjlvY/Mef7vWsN5SiEx7q50lSsS5j2MkzzQS93fbzNWlN5iiZ5hbpol+TP
8mDtlfZGrQe8mDMRNxrrpc3bK42kQcfqXjTxvgmkJZ3W0rdCEg+Ju2rcrPnBmn+a/DkOWDnM9jhJ
ezKDh7SF2N7eCeF9yryoOZuFExXmVg22JqX5WjV+Cv1Ze8qijVDVbj2qq1o8SukVUn7GGna9Mjvo
pr7rexj21MrtmEp2wnrceyXP7VFJulMYH406cIuOhGLZe9KDU8CKIGoY/FAjMjCg8TPDRWasqg3t
TKqrdmueWyHZCAr9j8gXFSQz3cKUdMUWVFI4F/7P1E9frTJ3p87ai4q/0+VpLxeMnutasUsDbi8G
rIQar6zQdDWW77Bc6gwfSUIJQQHOMS2pmkXLviFCpzFbtwrgLQWKI3d35ALiE1wzc96Jzatc9Ut4
UwsZ6CMByNBS0Wkk4TwUP5FflTVYRsEnWXTX9vnZbM+SKLjfIT8Ylx5hauDXVdtDFExqR8iY33/h
PfZnUgVh5xeUkSHN2f84rlkvS+tQGN9ixhvWTIl4fbkJM7/+x9+k/yWGoZhrI8clrtps1+J3CZMX
FKSMCDO5MGGAjRVm0tyiLwhgHwj8DOuCYOSnpTI0qcCmpOibKHzuhM6VdIk9lomsrK6GuLT9RF6m
1pvpDeckqIk6Z/5mVY6P5D37ocfxF+fywT259PRC5a8l0fw3lqSHgyV971Zf2vJ0ca+bcc4tEdPj
yCiLAfi3nk1z5gT9dq/NSbe6ME1RDElOG7nhV4SfP1NDjUv7nVCpzNiT0Tez2WRaulLMI237wkum
L8g/HxhUG+bMYvztzEPRJzM+FHpcTIHrSrudmpVfUGMzHO+kjRGJi0Egg1BRNnSMu1DTXFV+8MaE
MvQqs5itdKzDICOSlx/Fqrtq0i+UGh+e2vxw/HZqSRdPYuDDOE5BvYmLRau+xnvAL4p93P5kBr0p
23XW3MH2UfVDgYW6jouFUBrYOMQExjPKYI4/CHsvvZW178l3jUu7H25HDphgYVObOmDOJKV+7xG6
WC5KM23rWoTp2jCaHeW39nu+7HPe9F8uY59XuVFNHFhdCc2CDJ/vne/FamH0saQKlo5lo2yLCm2o
863jXnr8GJUal31Ycbqj7PiwDzVgkO8d+oIcSCKenE0tSsSs2YnJMhy+t9Jf+vkExAlkfjeOO+l1
esh/fn6yyp/5hMa/ufmEsmBoo8FyrMLOgubRabMbLfDJMIUMrpOrMFUoAb2TJcwza4xBKuaLfbIv
1CdGEIKwV6NtSDVRRMRiyeqGScQyJim3nH5mHbay/XCcp/OhaK066VH0XrryBiv3lS7cBn4HIWor
TTr2w7xMqXTz+Z81X+t/J2gaxsV6Y8hRIMkg/rukP494lfRVRxZD3T8pRfkSFvyJgTd87xG99PkZ
Yy3Vk5JHyYiupmppmPef/w0f7E6XljxKpraZpIas9v4+j+Ze4fPjfrDaGxdLgK62BV6bXJtOyFmI
SWEUPIAlkwTwrwxifz2Tf7r+F6tBF4mKWGq8A5Ec2FN2yvK9qN7m3XOTWKCMHgPkTafs63xvJM9Z
fcW2nmcPpSBAdIsXoJhA14mdl69p92wJZ894COUn4tX1EcCWRA2S0Ot5ailgs+MD7eTJMi/fFOak
JGHrcsF2fhfG91rowGVemIxsImslYb5klIHdGAe5XRn9tQiOKP4Io5MmvVrTE+iz3QVX0nA96XMW
23VaWUeh2g3RMcyhHeQlQ8bnAnxHL6trP1PgRcLg8W+wMzSriYzd/DyoolOk9523LeFnW1u/3Xx+
1z7ghBvGxUqoIwprohZPotmbg2YQ4hOjGrw1xwGgX4f8aNmaL5G4kTsFnbAK+G75wbfs50iW/evy
Xg9WLvQIvXZDefC9df8VlfqDh/zSc1HOfTUQ4A/s2nfztvhiT/9oUdMvCqUxFHKzK6HrZ92DRrwo
VFDgMRvXLdVH+VsDx7XVcvAlRxr1hShOJEwzkfANp6g3Qbyh2++blZaMgIZcbKYahiYf/Hx6FMP6
ylIz2Ab6ycwCB2fBlQS4PIT6xp/Wqa/YQRruR/DkWNmnZLOEylfK7o+u1fxC/1apNGrSZ1MsURNs
cSDov+dCY1zaaHU10+wq4LDhkWlc+JVjyp8FKsalh9YcNhCnKU+MpzGW+4lwYq1X39wLdeWvlyKs
+7Yq8Z7bhRMeDG4afVGofnTSF2ujJKQorguOG/ipbXUgHZBJ+u9lJxqXbk0icR2p2GJaLr0yHf1e
t3HprVQLclYnA1oR49G71X98vtp88Khd+irFul8LHTSd2Zukjpz6mx3XpZOS3te5189XYHqcjl85
fXywoWkXb3va4tOueim1nFWuKgs+OhwkQ4QmYTbO967HxaunRiwofaIMu/y5dbK37x30okiJcGMW
Q5OHrXosDRcU53uHne/pb8tEWoU03Tl1IixGxlzW0+eH/egqX7xysuZXQi/LtHBKuzYgAKd+YRu1
slKSrwx4P/qKi7cvlvHWNGHi4ivPUOKt008RQfVW/IVz0Qel7qVzUStGgSJIDevn2O8Hv1tYSb8z
gTNH+Roxz/fK9F+eXL9d/ihRe32Icc6VU2jma6vxl5/fgA/eyUsjIrlUu3asJTT19/6t8L0H+9KE
SFdzBrYiIwJN8jaA+mjaPz/bD1bSSxci3fOx3py7lTBex5CcqK/yIHM/P/hHl+LidZQtIoVT1I4z
Wtt3m1H55tW4eCOLMdJAxrnEdb0cZ7744vPz/eDJu7QiwsKglPEPG4mEgxTcYFwfw5k7lWPkeur0
xZd88Paoly+oHpt+E/ElwKIzr4P5ggrrS6m/t9FcGgQpGnkhfo2ng17W4UJXJSeHbvj5Bfrohl70
C75mSnFrckM1Dzc4nB++qJo/Ou5F0WziJ56OI+csa07/KkSrz0/3V3f8h/7m0hNIbXrNiq1+2Ilo
wkY8ASM4aYO/j3BnFYafk9/BeERXVKPVGEtHGEQkXBsdzqUoL3TGWUkOm+tKl00IwMg8ymAVFQpD
z3TVT3dqNs6T/l1gyjZkydkdVCmCOytVXXPUV/kEKqusJL1zAMxsFQsNL/sxqyOEWISq8DzRZJHm
sNcx7BumZKeKDVTNcw21O9SZn+MmmxovjOhdiS7LB+rTGbkESbaakmEjN5Xb4O9nZo4w6fvEHzdW
xMftm8YwtbmbJH8ZoEzq0usaP39PvTFlmAmpjB71DgM72AVfVCGaMd//P13nCywFqbAkUZv2OHc3
aG3vveFOg28kQKDMzXM+cn285z4SVrKlbEarWTZxtR1rnRnG1mhG5vL9OjUOmYdzOfxUFefywWJU
Xiw68+eMSsT5tjIQE8n5arYgGRQ3hgbgi1uogitfRbDDp+N0VcY/I/kF6QMKh9uMwWGmridmz0O7
HFR4LJOPvaHTl6kTwvMO+9cc3RcWRrZa14sEsrAxDOiA1qoULWOmGxOkpIRBvfaT1Gi93yntU5dY
q9TsV1oASAJDe/yRyz8ikkqGfhPBy5CummQpWPBumNmWkl0Vm0F+B6a3e729i+vsqhCa3RgzVOqY
VCJSrpXcrqCUeXBMYgUP2P5+rGFKd9cjlHk/5UpER4OZHAI1OFK4oIXY7gvtTR2UcMDUdRKo9jAK
N3kD5/NFksZFS7NZBPkynuL7gfzvJLzPp8HNq52iL3ORWT1+jq1UOQYf9un9RBRyr/UnAQV5qfLL
ctjBkBVER4Ew3o7ygteg0I/4YC2GYq0XzaKqTwRo2FnYuor6mpR7bdScSM9spZcesrpEpggnnbPq
QuWHjo07UVPr0MJ1ve/apTiRbI0mJQ3qm6EsZvaXotU3Y9c4JkqKVhYceBurIbyGN22kmZtgUG4I
kt2H3aaDhe8biU2s5FQQOxFMGwGBlXokYM9JoKNbWkxQhmlLnILGV5cwWTofKtY8YHRl1XNUr9pI
Xr3seh2nU2srIfW0vAFNVeoGRrNumbU1YeAmkBXialiV+nvTecswtNYZ3ppyoLxmPtRpBFo+A1oz
FV09lJ0sOY+VMlvE2LqAtW+VHBP5Z2hcj0gZAElt4BCoqRb5ealtGu2mCTR7nHWHkweZ6DGxipM5
4cnEBEVbCOgRBOFgRc2hYPBbDm6qPo7E707h3sD+rl3TCF2Dl12ZU7+XrBspeBt81JoSlIQCZruW
24N6K/b91opXIErMRb2VBt+Cr14M/pIpHR4ctgUHHVqQVRPhcOglEbpYBgmzdPtkum1NBEEltFFR
XWTcMTV7qIYHkScRatTAkMDrPDv1cqhS6aL2Bbsa8SAh9mWyjIXSP+B7XIeBHQ9ITFKYqVO67JWt
CM1BbwLobEwtC9i+CSKAlzxWkBVuykhZBIZCTiI2fynKxmofjsMSFyisB90oPsepCXHgrVPMBQk1
Ur0VMsTp4ERDxw3vdFvBL0gRbzRU1wh3sA+Xsc+qtec6T5cB0wwzuk3Hm1qEYO5bNjcDjtVORjFs
ZfDtLZ5jwMgmfhDSCmciBS2GvE568+Rr1rkzdtC3UmjPRbjtcTQvhqVe6YeWBdqoH4UETWCMVjSs
HbHArDmitMJxi7EJ7NkkiN2keRw03s8Wmg6JI53yhmOjLYsIsEbVKbSXEnZrM9w3Q7YSQ4PZ6yk2
sc0015CDpCa224DsyFn82MXbfLqS2MKk8KFuYcVHL5aurotCh25YrS1DBJ3rFjlSzkTrFoLIS4fg
50pPT3nMYzxoCxNev2itR+vgGcS11QaO0bndNXemBHsTjr2Tx8GbGCVbPzinzNd5l+YNsdcgQBkP
ap+xRGbu1PgPHtOuBlpwaqUH3X82fajwPHAN/LmefJjFCGmo4BUVzfsIpkdGhE4eT9d6Kd6lcOLH
FHnxkLEuR9ZzKrAiBkNcrZJBd/RmsCsN7Fmr8qeq0zeduIeUGuAWg8cD0mEcSPVsqYS7pvshVYcw
Ocjik9kPyyhnVx4YStazZW6/k1W2/Z9jU27qQlnF0Q1cQ3f0sgMdgK1y30iDqeKzVuDJjAywseDX
NgyPvHQtGdahkg9d9aNkIu/3doN5vd7gY+gX7mhutGpYlMZdYz6DLTlR2Dmlfq+l74p+7qIncsMc
FSmJT9HRZj8MdAwTyTtybZyq6LqoiUvxz1F1n4ZL3qhV73E0LQkPfjxe92SChcI27g24dKzAcHDx
VrWZuCDE08pFHNVogs1tnYl2n0IeSOvIbaMbL292XYZOAy6ODs27hLupU5nQTOmW9eSNN2KcwcOF
wOIHt/505jQcEdKRaHY/lM7bV+JJUO/6cNWACSOlGsJ+kwhbwwMTtg4xI6QCEvtsl5KOxmubs+N0
bznavHBMlmk77BsDqZvF+1s+epa0GQKmrDXMToGHNRFF9DLeQmNIN0faCuFAKdxTqN1o7VcOeh94
WhiXHm8B4Ykegph+Z43HppackLW5rlCGl+9qH60ySqsGoktYZYRAIWdHP0D6r+vrgt0HaN/C90lO
b2KPzc07V2nqpJpPnSc7Oa9nlIM7mpum7SBdIXgPG7sKhHXV5rDCLbSaZyuBGZrlS72BVAUx+PPK
VtU+KJl/Yaq/9a95E7RxEXQgvR18xQTVO+Y15SmQ23UtlE7IYozSeN0rq7KY9qb0VJk/4cAu5ER3
jLxbBBPaS4RYBSyPIdJQZF+RMLKYkEX0EwJSwS3VdgetMBxOUZG4BZbzenzdZohWI3lXz1zCggKV
UV+jooo3CjvJbmPp1GB8MDW9Y+aKK3qjQ6/6M0WEasXTMvRxpWJoMJ4ITF/mCDnDTY9OLGyuNVhM
ykgGkXjXYc1oICaJvEMSvEKl1Ypu2+s3EftU1GeuTy9ptsYhimGkgeZ7VFYI2Jgz5DExiT3S6XqL
U5C0SMsQSfmyQnLfM52uIAWxHEzV81Tu8PyhEkKubOQPooD1NVDibEPbCnut9G8aFq4RJcBQL63y
YGnHqnKa8CTn01qMNiP3vUbN5fmwioV8rci+DTmNumDrFSsv2ch9bet64EwsZ5oBnxOxhalCzpYK
VzWvMhZlsWwXcpOzikP5REikvKjtTZ/eBOjPQGHzGaoOTwVEORwzrMpahjEFqLkSdHRqirgPk+Mk
PLNlwMjsHYXKqehuxog5qb8UvcPE5lmVZ3MyHV9eCcOivzHqQzlMC2+etYg7fzrJ2a0hXWtx5RJ2
vFAZkoftoTUea3SZyWZgWdMplzWJJ3nmxeMnEHPfp/DZxGwiRvZfn73+XhRPgf+jq3Zh9OChrQ55
FlKeP0U7Fv4Pq0JLxYGj27wK58Rrag0WXBPpPiMt8hU837wOUOEMBrxlgtDcFiFilYq3Q3LKmasb
JA9AtHXNVN5YsrQ0de+GUG43tnYEYZhxtSwK6PeyvG/yYJPR/XhQxPNEhznF7bFGxgXlfV4/p965
Du+k1NoiEsIQULn1hvZREItdwiudG6+TPpw6sj9JXiDmzckIPqvBn9r8Vm1YIUSEDEG+9WB/KiEX
ALV0KPhnCF52jUy0E9kExlOeekSVDYvOO46kdxYw3coXT7rp5HxRIcSwDPwL1DsNg9o0RC0rxnu1
uOuSVTs8RvHo5O0Wu7I5KJSyFRaWysIoKYeMV1EpTqQOL3jJ0MCjYya6gZf9RYpuWsoLkbtv3aHv
Inek6V8qb6cwFZavgUso910ZInEzHTR1H3bDyjQtBweQRtyN7B+p+hyhdBise9V8k4j008Pc9bv8
xlD9uwyxdojNCB4oDTbwTutBjQ/YgWL6Tx9v7xX/U0owdRiDVSq9es3omgNlAKxwu1LXarAa+xIl
+05iiJno9L71QxzlCKJjeHMtonZsGLr6zhTqnZgTGlMGDT2z7q0nyuu8rR8DDLJ1q0WDFaxUCyMD
pkQ6GsSugeeZNq6P6qBWy1u9tTZ46h97VP3GCKs1cVId+zQJ4Z1k2T0RO9HciveUQqj/W/1aQ/wf
eMdZRYN5imcum8FiNscy7qNWxlggnYIlgqaSHqCfizli9SxhWAbQfTN/cExEE0a9DcW9nN8PAGhK
MiIUmezYoyJHyyHp5k0xkRMy309rXGXduu428yYkJ+V7qCbryFNsJOe2WSGIUM8jEEIK2iQgyZoS
30HwgWXFJmyhQevrYdjWkXllqCnC2vCgKJjkJpAKy8YN/FWE6YpZpzeepK4alDB+1R49Vdnim7Ya
A6hTPWFv1bCeVHNjtOKuTngeWZFMjJh77UlA9uNlLFD1jQ/Bv6qeu8pbGin85lsye4rR24+ZcU7i
fi2ZMA8xwvliO/sAP7gAClEucTHQTO9GhIXoooPq7fMD//Kb+xMycQEV9lKn96pcDjuzbe5YzI4e
Nj2DTh2qYAxBRtRI/W+mkD7NN+waqEF0G3HZbhKkq3gwN2I93Qfme2T5R8t7//yk5u/+0znNW/pv
W3c1WSX8eR3bsERdxBRBM0W5L3Ln88P/cn/70/EvEEY1NruuTBjpFaLiNJN41/vbTCaqqH8PhbPf
SgzmN1IP07jZ9uyJ7RgdE+NYfhm/+8uQ709nIP/1L8SgPNd5BvkLwVEmFPbymKIHKV2YZFuvt1Bd
kDKZXw3kKIQonWv2qlRml8n2TbGD6jrgqmDK4vewfuUCtgwQgoUxg/FdIKyk/m4Kv8AX2V0/uJUX
wKWhZ+g32K92iO8XJRm7oHHoEtdQI840z4hDsh0FEFEeiZ0x9c/C1zLBqF5yxKk+5+woU6A6JSI1
9gJXRSo9oFtIMtrfU1c8Kb661PR2qU7qNig6NxCeVBjiuWJeWfljX3T26Idumt6Xk2H3MWq4YlPX
e2+8z5rSwd3IQhErNVdVFNkppiIVQHPpXSvm1mQ1ZU2zC32P8q8sH2KxBV7D26bhHBCUsbrXOYKg
eLKN4gmrkMRDzbZtOhy5RQcWSJsaFI/I5IXmIWChHFAcDXk6Iwm2J9SL2WWgbAuqipc4oFiMIepi
oJE0KEMD89Dow0ZQYfTPTh2umewt0UXEqk7IFctjkG/q0bM1IEIZHGJQ0nWEEVdMW5A3iOmljVrE
Cwzd0Kjm413U5E7VBhsMU3HaejIUyvZwE5fbAoiNqKXQf5mG9yz3dwVCnzKAP42KEYcWWVlp/d7C
rjon14AR2X6awmMVhuzG1O3sqr0U8a6kjj+gAO+RM/orb+lrEm5TBrca6evwFKnyIcvflbxcJ+bo
JO2s7t8WwW1YTU9xT/GjoxvUJZeW0y5CdhxkenV228UHOT5AFMXcyYuW1vhDSSV3FKMbo3mzgldV
DpyixzwuNQA+InqteFHJoj1ka6G4aYzCmZTiva+zdSNM9GxPhrqDSI7ctdmniuLiZ0Ijr9q4Ki06
Pb2eEJP36I2qblj2uQeAlOwRvP1KGPeD5MmEWBAkudsWjzEAcTvLKzFSNKYIGMnYpdIxmA4N1WM1
+nea8DBG1c7K3owAVa2WOoNSuiO6gra3jmqgbBtf+REqIBAQNyzxTegUtMfEatUatrUFQesPEbot
3MXaYmnhr5Gl6nVkiF/MQT4Y5sgXe0oZRx2PjNdTdXSghufBDxzBhEISoI6bvmI4fLCWyxf7C26t
mYyJUL9r4ruUmGGt3lvIWj9fyT/o8S7tua0po0mhktrl4jryCcwbxq/6xz+vW/LFFmH4UqiC7Pa7
oT603Zkd4IsDfzDduvTE1S0l7zMDpLzFHqLzJpzBMJEj7DgTv9rePhg2/GII/7Z9akaW1PGkcWNR
chRxQ4agDly2jbAsCaO7QFyNmck6E9qWatqf34mPbvPFOp9NkmiM859VBS+KMVeGaPqwAPj86B9c
tEuzXDMOgnRquc++JpJEvhvkBgEqJnT9z8+/4NdD/4cN+dI5N/IamLSawg6oj/NKvQmr8BgX6g/J
B6QnmjdkZW2kV6MbaG+TY+o9mhUtyZyEh+AOlyWnLTAO88d1XNDRivkPS083DXpLhnfLqpPcKEp2
GdX0F2f80V2+YLKJ+uiLXjEwakRhqAeMFfR83yfnOHjqi0d/aHBZ858mLLlUTD+sGE8fQ8DSrFkI
PayuAmlnjRjJzEVGSi+Z8BphAv/5uX30Wl5Mu2ovknCXM8ES4R2yiYzgg58fWZvfvz/dp3kx++3Z
LumDpVblSWiy6DrVxlWZ+q7V9BtZH1c5sjRBKhZ1njgY1+PygxtHlt9bCIQkQG0/W5tRb0f6sxTB
pMyVLdOmhRfASY3s3PjhR6zc8bmcjUqANSWJMoNMUBGFcI8XlF9jpyVi6ebF69psXCV4ir2XWCtc
9HHrYozv83FYx9CNk/BaYZifEbPaWs+ep9q1tcpCrB+m4Yc6qDekRoMSKF9clY9ej4uVfIytwC+x
5N9JSQ4IktgDhsGEvTHJ/Rd//T9fh//y3/Lr/3OJ63/+Nz+/5sVYhX7QXPz4z0P4WuV1/t789/xr
//ef/fWX/nl86RC+55f/5i+/wpH/9c3OS/Pylx/QlYXNeGrfqvEGPXrS/Do85zj/y//fD//j7ddR
bsfi7R9/e83brJmPholm9rd/fbT5ibporlb/8/fj/+vD40vK76EM8sepbl7+/ZfeXurmH38zxb/L
sqXBg5NEU7HMmRbRv82f6NbfZV21VM0yFdPUjXnhyvKqCf7xN1XhIx1GF7/zPx/VeTt/pFh/l4Bh
FUOSJY0innL8f07uLzfo/92w/8ja9DoPswatlCJJ8l9eFt0yDcUkCUXh+0xJNi/zB0Yhixl4qMG6
rqoMrXg4TW7oJcLKa2WZ8UytAdMn5AMPzdSuY0K3NoZBGxjlpYD6PSt28M6Tn0khC1eJX4fXkhef
9UCaKixBhdJtolLaNIncAzjobYOQMa7eAdKASuNK8hyNQcZb16FpXmhdKizbNlVv44x0EXuog863
06GsVumg3JfmWFDBzkkTxpBlEIK1MJrfuEx99FXLe5VKS9hGnVnhwVKjfeCAgof98jwl1jUUrp0I
5pr7a1GqzSVTs6ORB2RU5I0mPxRhpL5JYeivapTx+Gem+QZR5LApiZUjtD0QI3eqDf2UMlzDdE2e
3Co16ocg7GqQWKz8Tb1/76yiYmnpkmItajKy6VjxRTqYVgxu5713K+YK0ELTl691mupOZSQeE5bg
agxoQiyEGqHjA0ypTfMjrBjG+kkxOTyAAbLIKFwaOa4otR4tWwMbQWVkxJfQ2YRpt4h87BOE17pM
r0wTx4FSS9pnIWFwErVQpc2C2Ou293GCibVjOB0kde1X+lvfNEjyI+kG9OC5MKLHovEMuvgUHCtl
0hHIlCEtjFl5hrJw43WnDF/RDF3oYjKqH0DDdtDqi5LcYuQRefIUhozBpsrEVBhjDK1QKldD2xNn
6a7S8+ZsxOV4rzbtJraQYsmobCEVA0hxFXtXFWG/68x6RTPcBrqvbv83SWe2IzeOBdEvEiBKopbX
3DOrsvbFrhfBdtnULlESqeXr52RPAwP09GDcVblQvHEjTjSN+p5udb0Fu+jSpHJba87oAppJeRzY
6N/r4iaGLhMncLveUF7ASXCBQGE03tCexlj+MmCRhSb9EQ4Jm+UakJHvA5g0Nc/kKfvBru+DVhR6
IrXDx3CT1YCbXJ9nZyq28NCgToRDSVZEsCJws8HZQ4BgruhhvW95Qnh/util6sshzoQtBVHePjsj
W5CSHUJBXQoFKPnODejfCczIEFr1hgEIdM2t6qwF/YP8l8o6fhvcKid9yjCJCP+yell9ENCCPgI9
FX+qDEawnMDEuBoWYdJ75uDINFIgPHOfIhrzkof+rb/bjyHVJfZQOLfGwLLO6GP25ZVH1Ws4ecsP
n2AvhIAZMa3ZyAVKXipDfZZ4UB5i71bmMmBFMcqvP0f5IjNaaqN+JLJfhSxxqxVkVCwj2plB6Tx1
/C/7rpz02Q9KHw5rHYO5cGz/jii8Kaypd4ELHEjUgqVg2JlLXwjxL0qtOhcsno0bmVMbD+rRzdx5
x3qGAWfMcZWMZfHcubq7eEG7buMp8X85UYFpp5u56Il7CtibU4loNylEAh0lC530OrxinlMHmXan
quEIieb+KtuKdWcxuu9NbzAz1Hr4JQGZFZXcViWoYpFAhvDNlg32Q+8uI7yU6OSAH9TIV+XiKL4l
AEBjCNsbML5VU/8bHJpDfEUTt+ZTJS3EXuVO78VCGXyndxw5y5mfdL5OSfuZAw2Y87h4rAr9U/n8
OnVvLwPDlTC8kMp6CBCWPdB8ydiHNgbbRnW/RunzPCExLWiXBvygyj6oBZcbXU9o5AJgTJF95TNC
3JTF7aauuo+cOmE/rC5j2Px1MnTwTZaH5TWZ1/VULQDNKg7nxKK5JO7PMNQKeTkvXvx8G9hJ8HWP
Rmcr+mI3us41rQtxbxnU7hwe/Kyr6EiF/Jmuxt/V6DBo0iWf+BukXtXXceXCA4Bw8cgQwh2pjw4e
OjAxEZoNyEAvbgAOyWY7Qihy1zk7ue6bM4K3FcbF5u7lF79ff3QuW7hmLA1XOCAAwyIJJZjPsClZ
K1W4ewIgvQKGWly5DKZBmd85TbiyUBt+lnr4uTij3g6cLTuWEw9F7IHQXey89fOArd6kXnwccycT
9PpxjdRdC+82y2BgqCQmoZEPn3VRdjSr9s+zS0XL7UBMAVmMHYuneLnMbnRkTbIXcXx1inoLCoXH
TBI+FpbWpbL0aLumF2nhX3LoQlMAPDDjpdZ8hZLyy6umnO+c3vedXXZl2o1fy42QGsTiHwK4/zU7
gsAGc0aoQSa7g/2RCNYkFFN+xXW2j52UccM07g9oVn0wIMpgAOQDnHUvUkA2by7h+G9I5uGDbwcH
YR6C54k8VB4WgGzthzMqgjrKYToqN0l5tukH8MlPNO7smrpL39vEf4+YCtjy027iSdSnwvrRZ+pO
d+tQLhgmFNXUzh3173jj/AkWuIZLrI2FOwnEceg00lGby/e6n4MnfwzQT3ran4KCxklKJvYBvfXT
4gFNKccfmE9KTFLjGByzNDrbMNxnQTXe3jyCOFEJFRykmJevU7BVK4uwluKDXMM0ykuQcBX9HWXe
gOzOQYFIOjG3QmF3uEFQ4q6jOABUUVNUL/5EXXK/+KT6B7gLS/u77PSXSaadtmgrNkMWmzNWrZnq
H5oIrq/nPy6OX+xUWXHvT3EwRgPrECnAMcYQG2GqZ90CDji07B27GO8Li80xrcUuZdOkdQsLTjgW
tK5+70RxEmqERDro6Np2kQdNAnggUBTksh5obdtjzRCctvA0BcDIxntRwBXv0wkMjhpHUgpp2JxW
kPkf2tfrMcvMPgSVM6ppZFiJTt4NXLZ6C1wEk2y7oTj4U7BXbZzvQ5NjkAnX5JHow65lp9p0ib2E
QQ2lZwBw6ZTrqRX1EU5wuK8meViBbzm3dTyeQK4DhFE2pQXOOqj0OPfNoVTtBFxyHXbB6H520rCx
8fTRa+NNufjiMIc8mbwYWEeQv6VmDTZc4a5OQtaoVUZv/UDGW9feQNvt2O1tCPCUs5qFYDqeGkjj
YxxCunHH5zwDbT12Dcwc4H1BieEqbuBMB3Qyt+IxjVWJZYP7Q5RgOizzFEswp3GlGTDTGxtpcF97
Z74PJU0IjhAPnmqhDzU6ue8UCHhVup+twLoHE4AVJrwnlv8L23LuI1fIbV+cvQ85wMYYDxuRfXWO
Ji4Lk1lA+kT2LW14ZNXwniy3/TO5EljhNnupMm8frSZAm8hxr+CzrNlyK/cMz6qn6JA9InqM+FRK
99u57T/4zpwEmEdbV95O9FPxt3DleMizHDRdUKS7cIGwCMHlt4na9mXN9PMgeNkCllP7gRuWSJA6
nZrDF6Eldl65kE5bgIKU00G9CEqI3Cr71zpGPBNJ40lmm+tY6fN6Y/0HLCfTbvjv2oONZXSWg1tX
/UHQKHCYGjTnrP4brmbcmyw5QYuFi+bFhJ/SHk6K8Q5+Mme/JnJSMIMpvmuqlnZsmjTtKfRaBt7O
Xb8GLw82MpupvYc3Tqeau9xTu1tzKeZjtcaNeE90+MdPveGo5ejiqsgjbpAN+8PenfmIOGp8dfvU
zzZ+0iyP2vY/pa7nadeVcHID2UYwNVPwRUHZPeUink9FuB65gJ1HoV+jaLmn+8XZB7bQr3UeWIjC
MeVrBcDQvpXNPbLESnOEKPC0QA0dOgUauxrWk1wEAL1Re3/HombZtiT9cJFhe1ms+DfEPnzvls1A
p9gNAiNK9ZfM2/Sp7apuL1tKRGsUvlMl//kTT40s8J/ieAFDjdly1VhRZUsb2G02CRvscOgP44YX
2x6qwPudDfUpUTM76Do+Rtypo6LErLgASEjL8K5xXBRymdR7XbHy9yLceTZ/CKeG46b2/2Y9IDtm
xBNbo/7sxk7w5BiJYP1kEz+7Ol3d7ceoKp4LWJ7gX/n8y+Ulzv03w8t9lYnLf7qv2P2V4MMJIvMt
0g5Kj4Ffr8vlYy2G331cvAzKfxBa4cyPyJim0Q0TH1LEUXQ91Jio4dKB6W2LlM32eyoJRS5CThef
W8zTGpv1UTV2BbCksjupEh80MXd7NFCaPbCJPphJHPSk/6UJy3ABSHsFAx5Tj6DKnpsaz3MoBxPV
X5m5/Tv8vaqy9jqhMf/wU8y/MCbtG3Mj0L4WTzqDrPmXRyZ9S1uFcco207efd/gPk3h68DoX+haU
puq36lPvPqNqods3oUn3i84NNy/b/YDiCTE59fw/ucTFQX4KD2DB9cV2znNXjd55zctD21cJEK5i
Y9g5hEiGQxAAJZK8BaVXfWSukx9Lm+ScGt3PQKxbas3XnUwFz7obUa8uOvqYEyPZtRYrsMmYlbR/
AxnWE1S+BcpoVxzGBeZhbDx7X7LLMpbFFd86g7lCdQciOx3A9XmXFpyeTQp3LMqHP2OwFhvgjzvc
5SvSLO4yXbDlEzj0YA9pFhmTe12teKjaHNQZ5PHOqcOLVKoDuAnNDhRhUQIEUxGpD9ln0HQTc/UA
a8TgiRJ/WvZarT+bdRiKDWlm/YhIllwwq+27yQ8+46l4lUFSnwNT+sx9kzhP9fK7zm7yoBqa7zLt
XyUs3Ej7PKypkFD8XxOFz5OMSfBAtpnB4Fxg6PWwLZTwtapr3nRwvkLv1wRkei8zmMR9fPIz+8CI
um7Xqv/b18mBKgTgVd5tsEQIQKmGRRvtVELnxSQiRYl2GrJgUt6OEVTvTAM0oCkHnFAm22Z6lXdB
TZ/D4FLWDsswPkhD/cfSPbZjc6h4NV+7EAGl9sKTiQNA/2t9bsL6zpXcYqZVzpc0c+S2d9z0U3qu
s7ET5HMQe6yyWl9SRjKO/tO8YLQXVsUXf0wYLt01uRaGSbNsfY0XZ3keIn/6Hpoi3OkI4PrcJeI1
YUvOoXqbEUJllvwAhq/fKypLN+zkMNclHY7HtIqqPeqVvZ+1170BuhzvXViJt64XTB0lbTovXkrQ
u1yz6cA0Cf85KZtzTAYMoOOa7owVMWH3YjJ/hmwlIBF4R7crf1UOFOAd8Qm+uyLCNZKO9rXr1xje
d0hbqTtySfGrg5fhFARQV90tS/npS/s0dphf6H3DKCxs/6qj7t76GZdevsM4HAQDB1Vh8d6JpuRO
Wn2xBkNp5+JYLue2O1JldqN5jcXBnWOk3UnkHym9JjuvbZ2jCV37HRTcafYdO7to9r+Uz1NVV7ze
XAKYXEXmfYZVxXVTh2W366oEdkvefM2pOiYpVu64w4lemksU4kGWUy4Y2Q229cFpSQaYlByAoy71
PCc7FVCY6qx1/LHo5TObuahVVdiy0qSjUPp8uRPjfM0dT5q6897aZbwbvbI5mh5hBhMU6/60vXor
30xXhBBYUXQa2gEZ+cnMMKQ6h6UL8/eBQy3utcdjtalobvi2IQ2QmgIQKG9xc3YL3GN0fHeQ87x3
13T4h5XHbjnGYIaEuZxdkVyngQdB5s8eTSQePSMiZJ4fb2CBFIdevATNfSvaHwNUi8OSgbQRmXE3
kdD+cV26e4/HjVfQ/tQEtcdpkjy0oVuzRa5/U9JSH1iaQrBXXKSKqLw4Q4I73JDjWmV+7SbnD3aw
Z/bffwFYH9xSvWH0zT56Egk7ockvyLCeaAMD/+3O6qlyZfIR25DH/VRNNxWs3iwOKah2zpzvVhCF
imP5HkWzYEPNXrt1o4Mq4ju/Dg8rNdwUZGTLbgnKu7oC2pzkBXcdpV6F9R7rdsYInWV7M4gX7qnZ
hhSBe9eF8Yce0CnnnLHYxy5X5KREg5yUfPwEeuSHHmac4MuZJ/+DGYf9PIQHqeEVeCTyQ77IHk6H
KPa2wVqe2Iq9pVV/y86Es6apwH2JNH46SfLdDRtoI5YHBV/xjHnW54qmCGAlWmW/UoImKVfiuTjk
Va5+qswQtRmyZYO0og6DP3AnGwFFriE01mp9EcQLfqXEdK7r0uwy/uaiJzfCwOV8CPTRv13Lc2c0
9UWON35rx9pI+zQcpOV3DeacMVBgBF+YwCwu1knue1N9mILGi6Jp/gYZLr8pVRQKOJWCWxYcmtFp
2OIrkLNFHN0un/k+TwxPEc8fH2Y5R/SY+OJYR/NbV6NRNkNvP/kVW3jAwQ80Xn66RqEzRLiqcTs2
x5TExcHr4+xvs0wvIGhoVp55gEXWOdxekZ1GMNgMHoLCuNq3qUOocnvGgdKwW2/NPKHMIW12+S3g
tTSPPu83CtXy4vl47FH27NEXybFs+m+UmGwvKlwKvhztPmG02cpGIANPpf3SHIcQ1ds32QfncGhe
iqh7ruxC7m2J9LNX8i4nS/BZL/OTk6LV2Nw4u2zyAWnPLN3MFNQvps69l3y6HZ9Nfgym9Gfbqavh
87upfOfFpJl3F/2HAV3HyxgRVKfm4Dzdymqn1NkmS9sDap43y5CTdHFJ+mTCXno77iVf63dHZdFv
OJj4SVSFzucjtgYmuScJ1z9ODbf2telP4J5+mzXdNpS7idZE5LZ4fnrJBQ/Ouunq/Av9+L3x538c
8Rj2klQ/tI0lBlPi0w4gGkZhhM+1m58bj1RerlLowFN0q9LqHBDI6Cj7vkjmkyzNeHLQgnPQrkyY
y/Sk6/bODsW4m9VUM0mA50zqrj2TuqnL/CIzghdB6yzsygheiWjlVsRhv1EpYlOZ3mexj5FZFlvp
DCuYUP2FN1HvazmfudKS9mI7cOE3tA8p07McUKt7L72NQuD++QUVk0r7Uo3rSAStcbih6+ndSTtz
l7TrRdm0vGvjWj1wURyQl8v3bEJGzKRnd0kyR29Dz8fGKR1gmGN/GDDg5Db5WqdKPXm+PKZaYg0L
SPPpldia9yuLxidvWf4l3HLnfE32DWxszYaGJT8yRoj8/I8k3/PQk2JC0kxu+FFaZ3FqKsCww7/A
RMkudXhdmdeHnT+4L2PgPbbr5B4IB+YHNxQVMR/uYpZNONnNlCUvvqlIOtVu0D6G8pgthre8jDhc
wnBadglVG9AqR1wHnczKXe4GQNxTvADK04RTOJ6C8kYL1f19H8HpleXIATc5nBBDS7aKjjOl3G0E
6faxpBUXxdXPD+1Epib6OUZtd99oCBNFC0V4ng/Y65C3uYe+goztnlRG+Y1OGWDqOjOPVZ/fuUF3
E7qYZIrmpnp52KVr81p5ERRfu59bRHLuUeAV6xvlu22PXTpcGqpteZ6j3JWcTK55jsLHTIRqLwZX
HZpI45Bvi3kTKP/J0X19l5hkPYQ5Cohuon3OvdhzhpmyHW+9BIKLGFuN8ODw5+9GGloC31yHxDkz
o6KyyOVv4xd//T6MN5VXPvO8rM51p44d/V95FelTbOG5+x9x5rn/0NVKxoa43DP85X9j4/xMuQbh
MhfBuc8w9g4p1fGD5cZQ5lSgOs+OVN3RLzSFA6QSuxWbs+0iqtwfiyg6+aYF50pFhURjH0d42o6K
GCBE3hw7XHvAJPNrjx3ukVNcsW1zs5MniaVIxL+TaFTuHglWDYhOP5rCUxeDiMPHcPbfOyZ4gkzF
XdiGwJX1eihizR5iHPU948WfsPJfVc5CjZf1lR6CHZc0ASimVAW1FBnlU5kY7ZZlGoWxCxUOMQ7d
LMsGoM3NMWsnrlSmSH/V4xLul87Sb5/wQfOEN55EQjYMDE//QQzzFv+YAv3qLsa8sUK97wrz6I15
9Jfx8kXXq7iaccrrB6nHgauczIpfuSfPLVen+bbNXFp13yg87wudlXtumoAQUkntYD6TkFrzpT+m
t1WBriuylkqTB3T/BNVS7eeirhH77YlNAR2NOnjt0v4OeXLl+DRHmYwcqG0kfzmB+xDRGOGK+xif
TlDHznnWFdNJ37AAsqWLUy6df9MMu+7Tef3hrQ11JrdSxqbmLDBouLlFC8v0i/D84dDVVPVUxCJK
tNLJj7bxGLv7svNPSfmeF9Q1rs4LZyItEnqx20Gpt8bjuzMXVMKUwlIWFY/feZyOzHo+gKgwYGC1
xcEa0mOjR4TEqwFcEyfsxcyKV7FNcIqnspBm1zn21Zagp3yj9l1aQ9pv8cvh/3YT+0jya8fo6xEQ
KGnrKlK2Hmr9E3Ntu6jqjxh76qnGXhJnoeIMnbqjDKB0jo5TOw/LKA92za+6mcHFTiwTAqdVLV5t
aTaFsfG57B1/F6brQ+7a/tjOAf88G1PqABOIWlyiAK25h1rqhxQXvOsi3ImFJJ0zxG+mZf+4BCFl
CkW+POdDWJJ2pkdwSHp5yegX7AVQedfXap/xQANdZA9t9NSZ/mJb73lk44sdP/f2A/LeRqw09SyG
AFYv6muZJg9d7D2WBl07s8VuvZGvrNoFAxGeyU9KzB/rSUw+CdwOawjWb/zoHhLVmq0oCY4PeimI
/dfU9cLdPCbk1Ra+7JRFIjHmuzIQV6b7W4lLeAqZYThvjKEvcBH3fuP/qwcPyYLAoUuAXddhckhN
m1ImGK9UT9D9wxXI6Fsi12THlktisMmjyTsAvQxoP5zFuUm56LB+She6SdkR7kRdlU9j0Tm7WBfe
OwvYO1V6h3AmZxsVTzwyMbLQKpz29XzfYtOloymP2op+k4Gv/+K4R2YRft2g2dcUZf30pPFepaKY
slunJ+nOOZnMIB72ZdsXajsqIY95YqeNtlDQSfnT+FLgMiOgnT9mHmmkJiBkX8yB95RO3fLVh8zv
Q5e6d7FTf6DYdqQuUIUzJ8rv/DzL2D1N2c6u2UtJX/puDtNfHjh3weVkan7wzm4TKqkm2WT7YrI1
PwIb2ty8FzzaJq/YY0tDkanliZvmPUVdrATMxcHfrhIKn9IBUjor0scurV6WYe5etHERNGrGpXE+
tiUiREV1JJUlhVv8DHkuuXRpVOv8mCwlAFdDYdkWivEf4/8yoWatnJfUT/lJwXbzjwweZq5TVkYH
vazPcYc6UBT+BSDbekoE+IlM22uMV46kbF5Gh8wfrrLA4EbKGu/suMtRuF7y1vuOhZ6uzkyk678f
uVy+E9odbTDsqp75dG17TiQzPaVplXGU221HnMU62Z9uaj9VeGoWexQqvUFoSSML72eaaMyzyXRe
l7blyiem5FDxMrB+gJ+wCBTAxLKgcJ1xWwbOOSlbfYQ1bqmQLNnOVsnP2pleet3tHR08VDMNGkGA
jo2Tpu/KSz42+2ltX4opBQqdmgT6tX+h3pJ3a0n9u95nydHqRzjv7fE/qbXuYtTKRD4FWrJuMkW9
b1zp7CIvdHeJqzlaEzxTdR6bj6WZkl04JQH/PW0+JpdgYSodejFFBHZ1vM4Gs1dY/Zmk/9yN9BwV
mtrFRhKIdsqYyX6ArZ7ZeSEbl1/GFTExuvV9VVnDhRN7ViFpLiNWdWLBMO7jvmXg1m10jW6ECNcd
qF6Kmhyxjl6O76YE6j70qj/4mBTe1imjczXs2+Q86BZiQTJPMZZC7X8G3oyTYgmtOirhOVf73zai
klVY0PSx8KbBD6l/FgK/ymyA8ZGoCh/6AJPHMReaD1LtfARVHj0vadRciwFJ8VCEjNYzPVyQpr3x
oZFjdq9M6Dwl1ht+VkUkH/t2Tr5TC6F7s85TeY/Y4B7SNWZlsWg6VDZd2fJzUTlzZvmYwj/P/Lsh
T2PSdXMavA1WtkdhZ2ofnKjcR5ShbmtJ1WQ0gfJYXFl+B+E6bYHZo+Job2iO1L6B06ySbDqa3E4P
xqfy1+VjdxB+Hj5WXeP/UJCYNr47dQ+RxFFdR738M8/5/ewL+wfRttwuaXaDcT/XbnfSs3iQrS7u
ebW6+7Fp/S9XLO7TajHNj8Jv921uudZQ0VUopyZ5T+wwL8v1uCzjuJF6kS9+bMQ3lXfuXjRkHcns
LFz2oJGHtCsvDLf3aRV+JnL8wDHgsUZND0E+6QPYouB3F7TnyL26yXxdQHVtSO8WX4Ukz1VGT3Ku
Xxtn/rS0hW1mmVHP0HHpT4LutmANX9IKybHgLyr0bOX+a9SkHptC80vaOb1PeluSK42p/EkSRNIZ
t80hrQwXa/d9oP5r2g3UKRK1yklRdQOdG7DNtkuhLVsSMuknLQiy1SGTCCWUd5T63rleTPOlGZKn
Fh+rbHl0+Q5lTu10+1oN7Hzxbn2T/6EYUJb4YzyMBjwIdgW7yq/cY5y1s52Y44Zx75WF/xxT8bbF
tl9v87E4mRzUPBYsuBw2CCEeMEFgdRBc/eNIvGVtZenAvlXqcB6zDfDyoWAbF+d/Mw20HgyUGE8k
e1C5m75AuPn/tVruBpAdPy3eblwhHbsDGfyx5CmiWtan+Ca1ZAArL2HkNDuWa8zDblxdppFFWNSj
6dZjNl2wpjlnWy7xp+6tgQitWVNHCzHxMqqfXT8m4RvUzvLQz7cWk5idBZrxslkHbsxqDZctUAXG
SDP2Dc2Pxmv+qLKr98bR9i6aqGbrKHg6Vo0f3Dz0+T4eFvdzXeU3j6WvyE/OOp/kPeoDj3ntO+Gv
JVfxXU+HFg+0pbki7oXsN6v83pmVxGeu59cWOZq3N3FQGgLxDqqMTh7EWXtvTdd+FwvtfSKKyfaN
YzjyVO7JqRpOm8YhLND5oA5smprvYswI6YfG/MAJK7Nd0JkFLkyq0Ou9aU3tTnVp9EbMeDrlps9P
yFXFLlKUylZT/yzgIt1pvvjnWSwtFI5E3jXR1N8neYDZSMq0PPhDPV9Lt3G+swGvVl8a9RsQnHuC
uD6x03Oh0LjRmFPdMaXQODJP3xrnaruvhjl9zIIGOrpDxL8pY7rmRop9V+wiDFrVo8h558fuSi2g
2TNcRx9WqNstMCIQXSLQ1GHaURCocbCE+F2CSIvXRdTZWY71yIqK+WYzh2v32CCcnEy1rPjC7EQv
ma9+VR0dU7locMuVU3eWRVB94r/T22CkM9yN5PfgUA8iO91dXcg9d4JC4fegMlO0ixVFwpHJHjFm
ube739Ky64yUPTdqnH5HpuneaLWYKZVfpq0iwDF1vN/CJUG9+tXTmuT2pwIz/c/tRoHdTlb1ydee
ufqYdxAa3Mz+yIcY5k7oJOVWiAxJuTH/MqKYD7DM3T0i7rwvegxzIHuLFy/wLdGcGpPIbItnW0lG
ybGsKf00gnlfTWX67E0cRYPLVxs7s7jn+wUlJabJulzRvBagGGffjDRd5KriHRvmmN8gUT+dMVqu
TRJhC0MjISDV56DNe6Lqo99Ti0F63JME4eOpd7gQQqjNbMrvXYFb1E40P0MXsB+Ozutn/iSKOMc8
/C1DYnXsifKA7qa+Fu+4BApUxzqQj1kcPmXR8BkUY0VNbhzsqjAjBtbGySkzIn5xUcv6o+N65WO2
JvYKP239GmvDyrdc65+JpYNJlX7yEJb4KCKxjrthwObTh4V78Mu+fujaNkQKA3Vl3RD9Lxrbe2Li
4ab1cZPnRZvilKNP048riQWpo+E19SJEBFM/p6lD0FVB6ixEwwZhbaMHUQ05Eekx2U86HfcFNRIz
j4etMUt2P4iYz9Vsaaya4/IiKnZsG5ga6lHn3fSl5IwquGjy7v0wJr9tOqevtfJ6Qom2Ak2mkz8K
jvy/sqIQY/aX9HGQs572bL6qExuFBL+76ijoLPTtMhTH1XPPjwzKt+mq73q1+YfDgo5o3M1NmPTl
g5MNH0XiJtSzVdGvwszt9jbQ7NNe0zqfina+9wUEqBofzjc3k+5x8QmmUZXIP3O78DA5nPWJcOjc
lTZ3NwXNbcTF5lB4uHBxWjHTdvGVkGNwaj2fslbfjv+aQASHhfzyeWzR6DgC+RGiTHWnusnzR2PB
mDR5PQBEqBBIBca9CtPtI8Nrlp8cVCh6Uj0TvSjB6TXU3ngoxiRCXlu4yuUtiqLN2qa7WJAjiKCD
Lxj/2/F7hKFLvzuFiXcdTetbiwp+Xp3wFtfAnjcrBxC4cNaN30h5CasO/NZMYdCSrOY+sCnwDm2k
ZVk3Bntn6twf4DKWPVszVm/Ds98rhHxGWIdPz06Bg9Dxq1h89SjLYn1bQiJPQ0ZN43aUwc2H19TP
SxXg27SNuCvYNOzHDjde4KDN56JyDq2ahjthp+yJbIm/S9JbWt6NIa6ljT6VVd+NGzFLdVdLpHnW
ySTgRzY/jWmnz9ybqdObyE+z3MPxlLvNt1+E8fOyRPWfucMJvo2q21EbIKQMtftdyMlDsKvj5cg1
tz84TfNvmUwDm7poRkgYVdL+8Wzo7CTr2V0Q+nhUpK1+DLlunhZp9G+Gf5wy2AlV553d/E87hdvW
xxO1zGXxT4zEHlvHLpSQhXrYtGGinyOsgbfP1ETNU2XDhyJ9GnI1ocf6dGCrFMsh22H3vWCpzFsz
OskbWz28tZ1b75cJE00YptKljDDN/9a+N3B3F3J9zXFsbsulnr87H1OCoJPhN9pv9sLqB2F4bRtc
Vq3zmRsOW3qDMswlsI1mDzgsO9jwoazhJyOj93/dyfPeVT2Zg9JVfL/UhktF2K53EncBFSUUKTlt
j5PHZamzmRqOENbgOYJK0ZbPDr/hBV8GhGs4ME+QydcX5cThwfjzjZRw66VN+ppOW0fJnYp92ncX
8GGippJowrEWsngb+eDaOeCx4vTMQMXzPPs7Byj5y5JzCcYmVPArY60DeaWB3Qd4xe8mRQ/eVEXd
U8r4S0t5JWhq9A2qKJ8Q6tgLz7x6OZropp0G+UwHmL8f+sW8O/TWvQf5WB7t2rGfldmIljB3t5ZP
6GQ42YdL0PXNHzI48DuWsWZmpP+r8daSx4JO3vvahN9Oyi04/R9155EkN7Zt2anUABJl0LjounYP
hdBBdmBBMgitcaFGXwvMb7/48ENYea86Ly3JfHA4HFeds/fa1QhrPNS2KRfcBMBWLtjfIe9XGg3a
jkJZiFNCCGHHUrZBRkEmdEjAJQ6VNzkT1gvaJUB9il/caemUUfqM5w3nkGH9F9DvApEotyAzom3v
IM8L0iK9U9vqu2iQ2o4T2zongB3J4IcI7xcDrZQ2uownzbkvzLm1WatzI78pSb8EMKlzloqtnZH2
8UvQ2CeNKIgrzinxpVUq9reuLONNl7TRGwKvAaQIW6XjODgjSCJNQUnczklvARVQL87RPCEUUC7T
1E8plBtNfIiitrguOsQsK8udMsQGmO3Jf6Mcxo650b+ZrR3+DH1SxYzICX4o40C5ruUYFaaRvxMC
kZHJUKtPpk5Jk1JvH7wYFYooKxfZlShEfYz8SmXIOUZIDERgNAdXoRo/cNxb9VnGCckO7RtyX9ON
8NNkDqJVTaI2hYqkLWL1w0bySEhm+V2hjnfnuGF9YTeIgbPEGlGz6mTbQX0peQcr8aCVlJmUSKNd
wN9iFHDd9Cb204bWeU0TRVC4fkjp4ww0aDSnO8k+y3XqZ62xafoh28ajiWCvCoJ8b0QtdU0ECzRZ
4l5LH2UQfHMmDsy7ybXwDycWZR3i9JyryaIBu871TGySYtSgIgL9Xhd2aF3yspMoCTzJG7JS48tz
1lwpRcY5RICVQVISY7lWfSm2rV6bp66zm0efrw59mx6iWcEdo5hM4kMpERobaDQ3eQU+qMGvcm9E
8HKEQKQ7SHzhTuVE+6rP7oFG3uiW4l/IPjK2g/CnC6D32XM5Wf46BO21Dh0KhU2sO5se/yIqgjZB
xpaXrzKuJHibUcw9fD0+1KrVbLUhindFjjoroe7zkFpmCHYHs6Nvh+VmUHzrRmsVsD2Ihi/GiEuP
4ajv5IQaO2xgp0xOyNlwQsSaUVZShoeAjfRFqSnKKmsM/dF0S9JtKbd5gah8MlLd4p5wyOxX0eFG
gjjZRVempdHqbVAQAePJ7bkFZaJ5mgL1u4FE6SarfcyYGiuGrVrWbayBzqOSr36Pm767NAGWAIWV
6o0ISBblHc9uDLcFpFUP8bMRB+2uQVxDCnoW3fTsLU6076k66zUIZoMTG2sHXXWAvtGWAoHY5onl
3Lg9geLxqAcPxIaPz2VJBXs0bP8Suti4iytb/EojC44YmuO3PhfdKkCBs7YnI+cAZWY7N8VztEqD
zL42xsb5btcpXk8zATZajZELVxJMMw5BJ3yMgmxSqNRSF1Z6FLqjRXgNXQfjSEXY/6a6cXobGGIg
zTKOXiY7yYDhONOPoDIKRA1mexErvXNo8llsZU5kp5aiU1dSoZCoRty4Yinxzwy56oMlUnnZlRq8
z8IoT1E+sQswWA2VQcFj42jmBh/HgFQeSzjHv/atD4f4ojdl/LPv0mA7JDUiINOyXODEMmJOb1wg
epMRc+CWaPJ+ZDXQ25Wpa/gCXCqGJWvaq5a6JPpGyR0bQNB/vdWCpUuLn4jSm4tEQtPxI8dukPYx
TlllhVqtWrcLX0nW7Pahy0TmNqLYUaJrT4Jy0prplA61j6Ggwfayzskz3CX2ALEQl8p3tvLhm4uq
8VFH/Rrulcy1TqoIWKDcik7D7ElyEfRlwUMQ9/TvW01xD+SkmpsRHtfecExBY7AfgLvWxdWgY7YZ
6gmCjANYcO/PID4rs47KmNQ6q9XUbjmIOPdaFdPDw2oWwN18bXTXfCo1uz0MUjNgxkbhgxYVHP8H
otlNP6E4UxUhirMy6Hig0hy8WerNgO/GBLlDB+ousqZqlfP27jGc95wffIIMUp0+uu7fRIgffyui
okrSanAddKXHaFRVEe+2NkzAXAkLDglkgrxqFJ3Y6Uih6ce4+UGLg5Lc16Zns01W0KligLILklly
rOczFoWV8WTVVfeTmFP/MQgtGJgk7FaXgyOqX7U5OTsL5uhOH2oehgonDhAutRJ9rgfXQ33zT9HR
Xx2J2d23Rhbf9E5nwJMbgDlVVFMfHBmnq5DS94Ha+S891AiYdpjIqK+AVTB8P8Qvq0ZuuJ2ULjvo
sUr8ko4sBf1f5YMuqVT91hAhf2fhoH+0K5m+sH8R60oV9eYfetZuXZBTdZC+Wx+y0mh/xxPqG3TN
TJRZYSKkKxWkJlovt7pKTqQi/WkrK4CbVFWIoyfY7kgYCrXrRicrVU5vNe39a9sFtMoS0tPOkbnN
blBoBm1VM0sfSPtWCamkG4FLMKdDnLUmqdwVbR8yxtkNXaqWTA8gZ83Lup/P0UlCNkUw5oe4NSKO
2gHNF+EM0fPklPQueQvpWLEtumUncSXaSP6I3GTYZSmh46OiALZoESVvS4dO+2AgZ4yNSl5mFWJ7
gYiMjF4GSNMG0X02KC92yk6yrVP9BPE+PBVR3TwOUzjg2MjM2wCr0CmvzYL0zxZeYzyGt/8YbceZ
3HSiQzMR92JUirsrLUfsDJuKVVSi8Y21R9YnuvHtbHNo/QgRV21NnDaUqv0ZBLB5Uy3BLWGUGXiZ
gJweVi69/s7skG85ukw7HMLGRo6ZXq7+Ma1IYFQ0XGwx8ChYu7Rbg47lpW5BKwkVv3tG9V8+Bghl
Nv9EiG+GQu3tfczuZx+HIWKQhoPxP20T2iI00vAwIMnzYh/9sWKPZBqbcU+ya1vtgduW/1qj/8s9
/B+22P82JJ/nW74p3/L7tn57a69ey/8v3MsQAT52L1/PduP/dVHUb6//6Xnm//WvfRn78/+2XZvI
RVtlBXNV7OP/2pc13ZydyKDOHNU1abPwN//XvqyqzNbC1ZmuXc3kcqzZf+zLzv+28UILsNNc0eF/
/1/sy+8xBIRh6QuGQN9FVEdoct65DoUsdonaPhSTegZPa776AiPg2D4dHL9SbvPY+pbxSq7GL0MC
P7rzhRu/0SQObEoBd8wsNwidxKaxHGv314/4X6/z367ujy6+wKkYVAqqTO/82zyNv5e2rlN1xKV2
3sXnD/0LrmB0DQUXnztvejaCFIQvcKl9BSl4jxAyP/IFUcW1JpMqRxrcUefwt7JXitc0V1HC0C45
g5I/f8Tsg//r/ns+QZlAwt1poyTipE92Tgro8byHwwv/98VFyQSPsNS/nVKsVb5pPg2typj776H5
zq/60bNZ0FMa+nLTGEXurdMV7LVqdqQsn+FahOoX7817QXI8mhlE8Pfdt8UwTLlNIz5wyukq7cvy
UFuNRvU5alnuZr2zJn8oqpOcwQCZP3AxflNBN7KlpnQbS3k9IU2k1mKeQ+eZL74YvpZr5Hlu2c6t
Gtj43zsi1mrr+fPf4s8jWSJG5osvxm8CW4AEX9ndNpW21SvKCwS7C/+ot09ieixqnMBsxJObpIq3
OFLRXR5S+dP3jzAC+d/C/Ync6Auyx7tcmvlmFuOdw3pjTjQubqVfocQEuB9cKFihY/jRCdLyH9SU
VwO1y04/duKFnEkY5MYqrdiLqeR2YVH69x9VR2qyfsxoEYadQ99l3CoQufDHf/HY5sfz3mNbTB5s
7/xsCLvulgbj0TB+jJS9bZ4IYUPYCMm4WmX4NZVaIKzZKbJcg05YOaRVElZPR676AkT0Z7C/dx+L
eQaRd6zU4PRu1Wy2RoAp58kBSSdngieE6UvnPEIF9xZJGKVutrOXxbh2NOgKKNh8k+i9FomafUwS
YmSMFbumz5+Q88Eo/4Pp+Gt6Qs+RoA8uo9sqIztAr51jj/VYVCY6JUR1bQqbui503KblvaakcpU2
HVJ5K36Cd3HZqNAwS/cyKrMX14ju9FG5km70MjTBo9LAUcGBjw/k1LOXrMPxQmjKlSORhgxhc4Tl
+kjP5UdCAHVPIQHD6vAdtco2TKuNG4ZAfel2+v6hFjFCqunabod79gUnBFh7KZ0LJQzQ5Kin+YlF
ID2oOVw3ndxPpnYbK833KK+u8hIyvqFXBxdlVxiltxFIUmRnOGZS7OJp+tQr/S4FalpbMdVwmup6
OpysqDzhXN43XXVB9fLa0PK7NC13QZfkyLN8j6LxmbPgYg7X+izAbphUnt6xwIUDfIvZbLmXqZ5d
qU1u0lEC/Q2m/Yvf/IPlWltO7APlKmvkME8TfKdHNWWKc9hnzAzqYkaPezyWLjtzz+x5IaYWEGBZ
fvv8Vf3gttXF5G0WWSLs0qi8Cr/QKrQh5ono7vNrfzAK1MXc3SkNRjfHqjzAOA1STYQStzH2iBsq
OO45CdPzw1nM4cjpRsi8Y0NAiHsrzfQUq4n3+f1/9GwWM7JTN5qLt7tCXazIFQE4dxKF2+bzi3/0
cOYP/WuKUKxBKDHpRDg2Rb9WrISaQZOo+wTp4vbzj/jo/hfz42AJt6xsrfaw/nqToqAZsvP6vPd9
SRqSLk64jrahR2HBWrlkrR36OgnP21Ooi+FLSzpuhJk2Xjqkc3l4ZdvB23lPZTFQMzccIzWUtaeh
2qcKNXmmSjP8nIub7mKoOkJJ265n2kl9QMsud77OM+essWq6i7EaG0pezDUgLxlcyKhUJ4pI/WIv
9P67YrqLsZrq9RibBfD5rBH7vEbT3dAY/mIy/uji/2OMjk2VCC6uu/6OYs6E36UZN+c98sUo9a2h
xmkqmGWqOjxgk5vTCWA8fX71+Yf7n3sMAF//OUyzjo5Ij9DRoz4oV5CPdl2a3EPUhMA2/e7N6JS3
yEQtKrBfwDo/eliLUdvY9jipyfywyuQ379PayNFyfv5tPrq2/p/fxi2cIOlRvnh6XTLbu1AFCtM8
fH7xD/ZjprsYtBhvRRCVWEC61slf88xSvk3ORJhU5wsyOQZ1l/CawcSp9GvhuMAEKsyQ68TS7tgy
VDd5R5ba5NCcHCbbuE5VhJd5CWxGsTVrhbCnv6Rz+SuhU0WrVLPPfIEWEwLyGZKuFLX1SiHeggHr
hSRA4PNnMg/Nd14fsZgPfEncg4tMydOdRDlkVg0v03CeVDAFdp/WlxKLzDYt1XPS44RhisUUMbV9
5uYU/Tz8mSuthsiutcA+Pv8yH7w9YjFHODr2q1oqLLWj7a+VOYWsEczNn1/9/QXRFItJQjMwVeES
Jv4C0BiiPCu7MPs22zRS085a0E2xmCpkbNHjtJPaC5WCE8Ngm6BeUF99/gU+ejzzn/+1ovuVUbbR
IBqPGDedjlTzC3DnV4cdbR5E771Ji2kBBtyYRbRJPVdzzaPaFjjK+ugn8Q3sxMk12cZDh5dJhMnV
SOuDLiQI4jSk0XLet1tMHYWTMsvade1NWXNXlPWFzN3f5116MW8USmzWdda2XuGYP0vV/EW/89fn
l7bn23vvsS0GN2pEQ/oz1SwuBnnUYGdSoM9dzqug7QkFCLpNiUdhk8TOsx2G5qavNEKEmKxOCohE
aEpYNNwJtxfudHlP/JpC3pXwdz2mAk43owJMys/W8PhYjn0ymibdTrd5qboEXFkPVednG23qSVTM
hL7tFPpJoQgtFEjQFjqtzQ4t1fINsnFjJ2B5wZGpKrS3VnkMcS6tWkA/14pLt4QGaLPJ9Em8JHT7
OfkhlzZwIRIqOLQvftKPJ62yyg2dgJH4DfUn2avEQfVOvBkTgKZTTxCJcGzcErb74nQZ2hO8RcD9
OhCLQ/djiPAhVhmJep8//A8GhLMYEE2vpCRZFpWHjCIhHTBBztFmx88v/sHC7CzGAx1yYXZJV3rg
lrI1TV1n1j+9YV6l5gBNCB9w6YcgNTh5TAWBEJ9/7AezlLOY0Ls6NJtAtUvid53wiIECx5ObVeQa
dl98wkdPbTGF65AsE1uoKHpq/1LJUGIUev1VxPk8mb4zHJzFFJ7osM477JgeLVaJ5rJGI+cCCx5C
ZTxqo5J88et89CUWk/lAkHqpOlrjNWVFOIb/Xc2Lh/N+gcUkPkQk3o1VX3k4L4xvojayu1ydAPvY
yVdc7Y/ufjHXjVOV5E40lh4Aw0u8S7/iRDyfd/eLua4uRz3uA/ZIdUpuTitRWI+I3a4sDsdfDLuP
XtHFlCcNPXEgHtqeHqkAscBX0Vuvy3U5IvT9/Ft88IDsxSiQinTGetRtz6bBjrCC2AG3PyOhgi2M
vXj/J8euoq7k2koKfFXG9VXZnFfZN+3l64/WMbDpfnlxSobenuSe857H4nV3EqGMFkQEL+3aY+b2
r4HhnrdnsRevuz4MdlU3qu05kYvAzA+SVTzHa5134/MP/NeepXaVyR8FRqwq1HBeYdIkci78IlD7
o7dkMUUb/dCBrc1IFlKKeFOn7bU/Kl+B4uef7J2Z7M+C//edD1WrSxR9HkK4kpQjGimBi7lBuhqw
G5d8scrB+vL5Y/pgSNmLUYuBpHaazrA8MVSoC2N03ULUyjWCzXz3+Ud89LAWo1Zx3QR1vWZ5fRlh
VKueFN19O+vS1mK0BhEyqbIe+ZErUrwDtYHlZ6HCOu/qi/EqiC4lX0Jy46PfrTSR33ehdt4yYi3H
a4gXEGFm7eVxAa0XGXZYmi+f37c+P9l33iBrMWhtNBRhbOFBGOLLvHX2qiCSZdgRBOeHkI7KqyGy
Nqq2H7I33fiRGs+qOV0YNj4x5Or8W3WKpgS8xhfz3rtJQUx81mKkm4QojEmcOZ7A52wT4yUgoGjI
gkYXpbV/SaPClDdEwB2T7jrPUbL7zI+VuQc1E1dzE6Oy8/PmhT9Ri3+Nrj6Oi8m208Jjc7ArUoL3
xjqWZ158MS/kZhuVHCULzxfWFTC4U68rX83EH7TRTEv/zxktBJ+HRVRkHilX/U8QAnKmOLxSnI92
aFqogVbAkXAz/wj97sHUyie4WeJuGCfyaCzAUaBrYLklwA46m75V0WnRxij1/qbTzOC2aPjvmlY4
h6Iov0UNKtxs0L/TbLgyKgIBP383P5gMrMV8M9D8t6Rf5x4Wod+6jnPTFegJP7/4/H6/994vZpop
K+wKq1PmVUN6BaAKRQQHO/A22ase9OeNXHMx5/R0kDCC9qnnBMOrxC5m90+f3/4Hz8ZczDeoXcGk
IUnz/MHdZm6Mrqj86rn/yap559mYiwknasOpgi6QepKe5TEEbH9fGkV8pSsgZUrITPBsmrJcu6Ii
AzNQhmsU4Okd5CI4pz0huT268Q0MPPtHGBXdpTBydRdElA5bToJoIbQHSx/0nd/2b0NtAGDoMVCQ
o8qpJYvO68ib5mJmC1KIqzLvePgtxAM93HOiOG+2NxeTFPLp3EjrIPEYRXsIkE9Wm34xIX/0w85/
/tec4wiLk2vaJl5CSLVbui+a/cXU+tGVFxOO2g+ao8oi9oLaCrZmY9d4pJr9ee/jYsKxnFqYztRH
Hp6RjJypStsAkfxqsM4qq/dG658//+upGLlikZk4cHln1wEIYVdDcew2l0da7tnsiokhFRSvxry0
R8huIXCZ2NPwM1OaS7QJOBghU+CtDPtJECtmQTwI3BDjFmJ67Z5xijHgIcHiLMpnhA3skVeJod/7
XbVtqE7ySa146flT0LX/fqwWOOvzHt5iLupVRUdRnqbeMKk/4B+um1lmeta1jcUURDdai42kSLy6
K+iVD7si0s/7zY3FHIQCNLCVJE88vwouC725KeV586axmIAwcsUgq7N53qTkI0A3B0P6eN4DWUwL
KRNMiJcw8yz76JseqTnnXXcxJxRZmmu9PSSegeQYD1sWHBHwOrvzrr6YFhKfqAkOnFy9qOCHyxfq
cs/nXXoxL+RFlSVZDc1cnRIwITIBNolzYHPe1RcTQ2gVwh46PcEHjEa7KZJr09fdMy++2CGUhW7D
XpWxN6bBs2aH2E5m/sh5d74Ylf7UCwN3UO6NZZ7sAgTWhlOc93Pqi1GZmCr6N3a1nkaG9bbrQTFm
LsSxs+58qSWdqDoFthZlgEVMsP/5D0C6X7UCiaV9fy5eakn9oEwSaeeRp+rKnon4kmFv2U/MtVZF
Pmpar6Ls2BAywxyN/n8bts8A2bb6qBNOOYGm5IidKbcBtDhDGnsS1Fd988tIHrhCSmHYSK1LnavY
WDENWx6o/a7IEjka2iU2FdJneEmL54LTp83cbiQwVImorCePCbzMrUMhj526m6fqxulXpRrv+ZOJ
10Lp1SPrR2UQCm1/H4rCWdftFX+pJyYbBAgDYvwh/F+qeNR8bWWaNxx2L1kMjEn8qocj2Q8bZn+F
H0tgqK7icF4WCjnHFJh7Pr1yWmBB1Wrgi0TlXZwdE76PEr75Y8nv+7OR0JD4HC6pUQvG2rTq4iv+
M6GaAE2PFhhbkVHCzf59jA2UgNrYtyb7F9h/uJyyDvDxLvbfZFfueCCsZp1anvzU3MhIBSrpY0ar
Tq26c/2Af93Na9yIRSDrSBnV4HIN1bPvorQsn3XrmPTBpeRYo2Wz8ch+5h4C6isBDn1de6kbHLi5
9Q3f5IWfw16ocsD1WCECbAXtlW5fOjSQQhhMNhVU2aTrAN7dMOkzYP8wP0KN0BAOZVLdydrGNrpr
22/A71ZqP17g59qkIfLBcpOU+BZI45EvIrFh6bvQgNVNdWZR4c8h6a/NQ9jT7nXhKXpNHBB341vf
8Tt+sXTPK9I7W+U/W+i/rh0A18QizjHCafsHqMs9HShY8gbM3VVUhy1IDZzw5w3rxRogCmAEHZoQ
LwmDS/A0j2ZgX5x36cUaUCUVBj3ZJJ4tQ5OMPB+06UAg+XlXX6wBpRxcG5wa52ileMl6IBpt9kUN
Vpvv8L0fYLEEVDStLas3Ii/n3Q+HcE3CwIkBFkoLx/pu3vE0yS2ItbYLD+GkXWvt0+ff6qOffrE+
pEObp0Psx54w0t/0vBTPd5vyIbNF8tuILPda4CT5Yi366Gsu9cz16Jt2OdmRJ0y3uuhdTIh548Mq
wuayklIZrnIRR+sgriT2UxCQjEnNPZZERkB+0OQRj632xfLywRdfSp0d20jTOs1yT8XefIUfIr2G
VJi+RKoJ9MocA2Ir0ua8d2cpfcbzDGZpjHNoQ/0rrvSXbAxeP/8BP1jIlsLntDWmrEbE4mkBWMLM
dQI4FZjgZg/UUU1q96C46bgB4VicdwRbqptxfY6+GJLU0/O4WyNwoduYntlo1JbTg2PpAKrG1Ev6
4luO3TZT9e+fP6n5Eu8Msj9v5V+znBHWjSJMmXpzLIJmd9+pd37xMn106cXcMEolaYlLjr3WUZ/8
JoZdZH1VBvvo2ou5oYibmtB7LQULpj7D59+lVfvFBu6PjeO9R7IY/ZovCpm6ZuTVjp6dhlHFaW0R
89eAndiGsR4FKwWj+gA+rNJnLvCtYzp4bl0rizch4XP7ogh1kg+UbKOMVbcFkg9KOnCrDUUF7VAD
4F6ZXWDvEr7Epte1PIFrXflffIGPjtRLPW3djARjlW7oSXDtiYXXk5kEJABZAGI15LfsZ0YEFfxD
Jccw6egnsNXq7WcLeEJsefOOasJIxKreTJ6egLs+xWT0pTEwBXXHobq1s23iZCT1EFRgbuetQ0d6
9LzbiozvWXInG0K9THryjXlou1+qfOnkF+vCBz/9UtFrZ45aWjHfjo1vNO61rwaZ7vxRLb3zyy8F
vbVb1D3V0dhLtTK8H6NS7iieTo+m3YtDB6ViSwpmvU20DOQa0OR9rkC8mNE+xl4TKgZFOLHscMjm
cqEg62tkFtlToofUK5TGJNKk0bJN1PT1dV9HFL0L2151TowlWBJvTmOtuyaxNwFagzSsKi1yhTq9
wPxut9oOJFhy0bd5s66DTD+pdclOBK5JtwvRHPILmcqjKNw7NVU31qDdhET2ktYI1RP4hbVqpzEF
l1LWKycsZ5xqTlZznncQWqPIuFRC12AnP2L6lpnxaPbmtBv1HABwqkS/FdnHrwKQx1tXdOVbWMbN
zYTdHUakm2xJr+52SLghs0pNPpPuF2wZIc6KNMqc4jL4+Cge1EsfEf/OLof0aMSKINseCJtm/YhD
Y9z6uPrXgIBqjKrhcEJn5xBIrMek37jBPqmq10jUHTiYzrwSZvZmGnrwFE7hN5fAmmfyaKwL8gr9
fQ+BfmepZbZWMxJPVrnRdze5mrb7vh3kYbSlvUkRqKznoJ6TiZFzg7aCnWoPqzMroieMr+V1rMDI
UFK/euJM5BB6IEr71QR+fBO39S3L9bpVQvMwVmaw5dr5SlOJCEtGqfEf0JWGF0s6b1kk29Rxghs/
aaKbiPwIDuGtgu06/t4P8NfGhGlkzEBodtmob2pF69YJNJZ7JXYYp6X5G+EQUV16kN9wWZQetfIo
UwTVSTCgEuxgkZyiLhqP4xT5uPJjW/kBSkjfGLkkP6WJ2oOhVcoqmAy5izJH3zRB2B2CJNeOsanx
6+CvBmbXjsFRzVNnbxvZ8E0FNblxK5OYknxQ9yQIqyui3uCxEUOzVYGIe4qQ+Y8Zd4/5F0HQDiNt
fPLtOFih72ZX5ozjQ5qnUJdVJaS+DwsFVkBqCyLpmVuRjwHvka2LAglWFFwIDe/7Clpgn67hw06X
Lmvobd2awVtr+wUG+NT4YQZmnXEu9IlCA6q5cxVY7ZpU1X3h62IzugqsdzFAHJxU4zmzGoKDG8Vv
X+PUcI55XwbbZkzHdRyqZAbosmt+q6bFG1qoyUngt3sFqt2tzZHTpZzhDaOmJHtZAaXo7CAGZgCF
hQou1merJM+vk0N7mOCuHGtw9K++Bbu37B1gBUVaDoyI1jz1DjCnuuPAKzlSGRXBYPqLBeDG1cNj
XUOEzQa7P1SRM2GVcV2ASmF+yt3J+NaokXGlTXJODxzd6CQZmGw9U3hOYE1uQxLptwGryV7tRVNt
49bJnrQuNy4txQRIDD+SjhmJACvXSY03KxGZvY4NVe4QmDQXtaRcQ+E00q7D0E38Q6fNESylOiQX
k2EBjcDLox0haOc3olITd6u7OtpRy8qe+tyK9xmOmse2mcGtllEVeMlDMRA8kCUATqpIg5tXYKCa
Qp2zGfzy6R4Mlb0eqn761VgTjhVc2KO9aa1BHXcgUTAhCJFpiF+FwvKjmwVIKrsMJDrwof0ZK/CR
uJAln6SbUNRK6v53CXUGFKWcg1A63ZC3Ymrsbafr2bRN3bTZSLPqoRlXALQH0iHJnZywDvqyvK70
rNtPbWFsrVLirjKdJttMgZ6fYvJy6VnwbfKQ5N+6MYgWIRZyWxNjdJkRcHtRNZqyzYqaImYhyIaZ
QFyTGDUQ4Z338lalQLgZYlvdNi2qtqTr3XWUGwT+ATQCeeMUb3HbTq8N2riVNU4+rOhoLatq7Re4
3qf8siT/piB0B1FZzgs/ED+lOIe4kfrGUQBojrYLMyCyenPld2RWwV5Swx+iq3Ay9arlGYFmTyum
CnODtwAvXdmSeGaBhgLwBzBcJ5RLWhIMmE3kUKqF05rMHvavDVjFMmxJqwSOUG/MuGnta60p9Jnn
0H5v+1Y+98RWXQZIcQ+VIweyuHyR3EMn8m/DNuqomtSw2S3yajZSd0NoLT6urJWZqwPZUPRsCFoA
D+imwL8iW3s1Rqv9MUIhW8Oqr65bYC5s1YPsZA5EeRjhQAVBy8nfKBhHjVWV8DoM+8Yeo2ZYJXbB
9makL5/7cOHDuiM1Uu/Mrepm+SPg/PwQ4vi/LmEq/o5DG5veMNyIxmffEjXGDd/KgNcw9G++P463
nSncdUvU4I8sNgXBK53ybALwOPayNL5JMmF5u2APgtNkbgO4vwpi9bsWxT/VzLkJY7J640YzbtPC
nFbm2JHCocme1BP/vtdZADITkKhocuIfXCvekHNd8uYNktRl63UyR3Olw7ZZC31IiSWhhyFCZSIJ
AX4LMrn2psn6ZtVMbCu7zoB5aJBTGGnQ31NDBzmDdWJVhiFxJwZ7uypRwOCkSDQBk1tr6RANyq51
NWb8eWC8lnkMlSJbkyabrQlfK2/Zz/xUc1KbYmuG6GaucoVzvj5mqGM3aWkJNq0DWhd951bpcQzr
aJ/V8zcK2mBXhxqpmQGhYKoqcvIzW+e6Bqewc5NSvevtVNvSuEu2iekbqHrVxNhH0Nn4/BrSXg6W
+4GQR8PYFY2Wss+SCjBPw9HDDVmd6tGf1Bwh51jvpLT7Nck99m40xLe6kz8Lgt9A4+r+NoU7urfZ
u2+NLFI2KZRcXv4hO4G2Z0QwRv2trg/tzkkkgH2/MNttoVvursuDNwIIgTc6UWoCNMu7aB1lEGhx
Tkb1gz0KQOecBDahRg4p+MBk37jFuGcyooZHaOO+zsnbjGdvZgSF72RoHUjyssc1WtaBe+zSyrhE
u3ZnRkQ5mZFVrSZTIVIbAzNKh+pt3tleY9SVKxj9gEfJ3wgskgE5SRR6AP0xrMlLVInSi6zS2isG
VNMyD0HFQkPZZjKGOcJKcsoKHSI4QP+LVHFfwim2j3lkKpdZ2T8Gagf+H7Xvsas045vtEr4Qm8nv
eiRBOGmLJ6ckk9lkI0fpNEEfUk+W8mjCXHylAqqu69LKdznbOcJi4DtZtQtid9yFlpDfGm5w3Zha
fh0plnYQReU/2hLW6sTyuZn9nUQg3jOZ9JtWGbrHalLDnwKsMelnw3TUq6DagapsNozYYgUKZmBw
NG60N9LG3ecw/taY7BW46IOhX+Z9V+yq3AEcZHQ4hd26JcBNuweBxUbRxRtbNo59SZhScFHGdkL9
MTdOMXsTYhHrXIAuqoc3l/BKZ903I+nIfg40YKWYMFE0JohVaaa9w47G5QyliHEteyu9rgjsubSr
gd1voHWSIMBBPBR1DRo30CPjJ/kZ2s7u6uAC8twNe0b9Ie66J3Jj/HWP7B+iW6BuiH7K7uKkYKeB
XgTiu+He1H4t31TSMU+BG/223VLdGmWkk0sNcnCFtZ0crkDXDiE0WJT9sXOVFuBfCSOh8g6Garz0
K44U/4eyM1uSG9mu7K+06R0yzA60tfQQiDkiI+fxBZZMMuGOeXQMX98rSldSFSVTdZvVw+UlmUQg
AHc/++yzV1Tmsrnu2c2qGvS8Yq2MuTEEDJtjYxqkRYvyPStBDkU+ye+AvlXGWkh8rUxDUPOqu8xN
Ik7EqasPUgLTHUPO/mopinwtlJz3U1B8o+FT3wydPGWsu6eBCZPt1BNvHsflr9wTPUlm4Pu4YfIy
OxAfYosTX23rFtepNW/b1FvglTkhAxBZu3LhFu4tx2FZdKVL13aETDsMCzlyy0yKVpBO0WyoUG0y
8EYs2KHdbsPWdPtIuqBpaHiT+iTrt8KMgzO5sJwOOcQwmpt9VY0m4HiuYHbAgOWJMgkNXml3YbK8
NDldtKF9GmVSrNIAnlhyne2txDxtDJX9ckl+uXecdt4MCLTbCS5LD2XQKJ4IHysYgShQ1rnun0Nd
aHLrEmjddiq2U1v7O5IiikOTi5Dz7lBuSSrF5t6P9XvjE/hdK4CyjljA2qGOk9GlCCvKmm5t6HHY
gWDpziPhM3sy+8ubYbKqfdtrYnTjGdAWnvgo9aF/D9pxn1uItGevb0l4wwqwCnseqYSBCmiTLG9k
CeYUA+DBqortJjVmQEy6AhROkDn7fBxEdB3EwXfq8iUAQ8W5wTfPJpdA1I3ysZ9zIvZn4ummMm8v
lkx6Klh6Z41LmrY7VXJNrA9QOjFkj+nMFaCciwMjNFLx3RkhmcTE163gt74XXe86m6BKgpemF326
mmbivQMAezdtPC63OYePKK+F+72gKyxkMhFBTB0bd096hmgQmJP/M4FXTCCraKPMJ/kvmATht4mc
tsrz36phDCJtkj/hhsa365jmlkAYhyypmPwvpsIIqWNq+ilM2PVIWC9OiTv4p7kyrXVdhSSS5ST6
8/GWLfG41yZR7x/N0sLWUpf2j4rkt7Zk5KulYqC8Sa3bcQG0s/LckvRE1V0jRz+9zNMVcdG53JBR
9XOMpdoUQK9XuW0N+65jx+5rIiTNoTMvVMILNnhGKrO28bZzxgoVDN18qwdWt7km13ZMk/mBUip8
mG0D0Ewqp81gjGpdmnxBTD0QOUs4KF2oBZBGLJjAcIPqprzWJJ49hBvAnObBMAN/45AIfawCsawg
R3qPeUBJzypEkTcbuowCnr6HuqvkJmbAAcePFrwJvvNYOg3Jb5Sc5Ge1FRNrdmFEAaa8bW8RiKuB
FkZwOZuXdJrwbbCQA6lW30ky95HuoVXLMbDWTCnlWyu0y11aDnpXad/ajCmTwaU9gTbWU33RdqvI
hO/qb1nF6g1CcnJioxTPVdNnB8Ozr+V645K2CgBtSeKYxNmW6nEZqgMJYfOlCnOYyvni7hxQgZeY
n7qbTA0wOhPN2gqwQcbX/LJ6gHvGqNF4T4+Wm19JY99pe/k5N46/JnWR5m0dLndqpv2jy+KLWCzj
3s+1sanbyn8OliLe1xy/Tw3q7ypYKCamgjTJYFo4dTiB2ropM1IMy3pPRU0Y8JK78b1uy3atPeYf
Co4nnPJzqeCoWc4DTCFC+vE3HZJmaRkH9PQzM81UFVQaB+3qduM349vo+ozVEWpIF1EENCpFt+/Z
oGB7qeEU01JYqVkIgLp0WIemDG46cyjP/QSNovfDGexhkej9bGE5KAu347koy50FNhb4plZvdsFt
KoUHcCYTLtkGw0esiE1kGyjeYYR22xIiUKvdW1vP4W6aJUGcvUovHeN4K1GN9h2Y9jtYZKZPOPbk
Hs1KDh3ZkCbcm0kYcts3wYtfCYt4R/UWEB5pm2kP8Gf5RQX2lsv4Pevy4pukbhW1g1grMZnrYRqA
wvnE2gFTmT7MGOx8wBj4JiP2MHKI0gQDC8aPbjREKYScbafqbFPJSTMUpNV59gzGkAxe5cTvmw0v
++dsy2yFZuHxToW/YnLDkMoANFo9dezgdOqI0HWf4cK7hvSVG+Am4LRIl51WOaeizSCJssiH3Htq
7dY+ViWrlVuO+3lqhgdrmYxtrn6Q9Luw5kH7zNz5jvJI7Cm8dSSu8URDXr2mMrl1C82T3HYj1Zk/
vfadKX6CVbZ5K4Y6eMjoPJ/s1LAfpKuYr3SG4gVginsX9y1QSxJUV5oQxw04eFzuGfRNhBMLFhwF
cmUSp9mZ4Vs3LBdHuqfYpY9PdmoFNdoGg1T58ymWmVqPxLQ8F8gNNyZH05/pAMIJAEW61/0crnp4
uVmVPnPPyFxz6595bzXISeGwGQso0HPVv8x98MiB7I4sAcpmy/5UYf7UF2V6wMwrIlArJXRVD6DG
ErPVTCMqxOxcqFX6FS/LDbTUKB7TEnLhkh+IEq/gk5givRmU0Z0NZnrQG0rCDPNg/gDddj1ktFbU
A1KC19aum8oD3RKewyF1V1lpCKA38cDfITlyGWY4BT7J8yRxI3aHg3yxQkmSfHDuc9vZ9L3/5nve
s+t604vD47pXVtWe/UL6T0j9ikhp2e/8nnjftogDvk5vHQ/DruqC4ueQDCCQWzESheqY1VH6ORHj
ZW/u3crxI4oB8K6zTz7wWGI/WXkFluyxdu6vwCWzDIKNUyoC4QlIORpOR+IA9fy6KhSESnIf16YM
3X0BKgBIUuFtyTOFB9wUcpNzDlr7hiHI1nTnyGqm4rWRoX8cbPq9g4RCkZbpZbG7eSUI2ztgIzma
9ZWm1kn2UWvcEtM6n8nKNO5J0U+fnZS7zjcdngIbQuEQ9pwCDPtWBBaVoufxegUE13YlFSSngS+v
JxhbVW4XXSHnrFuwfdk8b5rFPQ1xdRaWssBlNJgrSt0CdSKbMHbmT6IoZVTUHFI8AQS8mop8Z7iZ
5gSwfPlXFQq336NohzCCfSNWIiClmr6SIm6j/bLa5s2QV1uiqS56wupHu2NBJbXup7w42U5MPkHi
vCyFILalDqG5iHMzMixkd8O5bVtINTwmK/Kvz11FhD9kaAhQ2vpy2NqaqSbovIBEYmqD2mD40Kgp
DmdQa4rvXS+kaF+KeW8WrXoF4GFcyTzytqagOIxzZZ8IlfNgCgZ+5IfhNa1dHsViH/2Onq5t7RqQ
ixaqp7CaZ9nYwR3wloqlxQyOgHrIi7Sp8yawuXQZNNtyYK4z3x9gJoYHJatpI4GcrER25Sh4xLdj
ME2/rAHcUW0+80SwBRpKARPqxcqyzf3Yk5JFZg1nvb2v8/NiJp+dA9Axry5QutJVYUwECN93i09A
47RTUjW0J0bcHp6RrAPPb7eua+8bG2aKMMLV0pTXc98b9mBChctwrWdW+rl40Et8DAIDYqwk1L/h
mHmfZ8umccJTzwbX98F2xhuclIsm3bUEHlW0tykJjK1REh1ZDM80T+/I1jlZ8XTfdXz7pQvQyco8
NyryZdxrPd4lWKGIUlbDevZUeZdlYbUdp0U/BomPIq6Wt6S0660yPts6/VwcdH2XtIPIJ0yXiyJv
lY6e2gaiheNQLMdq1novCa5eqZRHRXJMA+IW5vXLMKRPOT2vthfPuVuum45I/8ko30XW/Eq6HCc1
m0Vc5tZ1KvOs2Oihflk3Rpk80GKJlmK5t1uzONg25IHeppm2NCTaB4V8mYzhO9XO3vFxv9bhRAHU
PiAXZLvUH4N1sJRylUz6TE13zkezB6hn7Sd8sFGWxTISXZjdyMk0LkJy+da4bNzUPDU4mVl6igwI
rAwfl96U+Ii4ZyQuI4SS27H0bh41jbch2ujRG+YyGlRMbFRYrMMWJWmU9V5lCe5YuwB2m5X5qsyH
/rWBDbNxZUy6QSfPWWPuSYd/Y6rK3IwWxyTOeAOBmF0Y6TxGfZqnm7rGvGtNP1q333OQNEhLLwDU
pF9+G+rj0ssBHazdB1O5K2v1njbqTH1+8mb2/riX9VNsOadG/PQ8+7Uy26NjJut2uuVosM4UYogf
ZuqUpj2uYKR56prRHGGOlJ16Lf3yqwNhyVE327aOehvjXpzcKdDHoEfzs5PGuSns6gEt11thWX/K
UNhX7bgcu77tcagyBm1YoxHZYnxXNqtL4/Q3WU071Ovv3Lk6dlXyjvZZgZr7DMsKAYz4amzzzYpU
1rPZUFK3yrIOsrWvgE3wfG2y1orhFj3YtwSEEujbguhkbUoPzcCsRri8FqEJIGCsdzPGlpJcq2ig
lxYJt254zmz3uACDBf5MqAlIlzsi3uvVFHyw3N/Ezq+xA4aNrZrT3rD0N5MgHtrNp1+JGw4QLVki
Ztf4zhxjb9l+c2BG5UDJUx5weqW0Wob8xxhXuXHU1hx4O8ZjUoTsJRHtGl9YTkcb+DgHeWdYUaY/
10Y4s68ETsKSKaYQL5toPzobxrtBa4oup3Mvbf0MfJovmmRmmgiC8s2qXQ4rhsbZU4cItBr8QcYA
u9EMl7mlRC8aThCU+9kT+v4vIzfqvcFUaUPE/TrParDalL/gBFeZYkxTmqa3cbT/jjTur+3a+u7y
8MHHPmiVhMMlMu8jRM1m48RVsWviH4oE5NkYqrUxtR3yY/Y6WyqI3LwAE3PGP25GJnzKrOOdhU+V
rATQLThqK53XvwbOf6ZNxpmIrYaTbIlHbjbp/Jju1sCyDm0Gap3nn3JI61VCcQVKLWdEpzhpbpGe
obSZinhqEwATf5TpXuidufl43c7sZjoNZlveTv70wKjMRjr9TrjDqwiVWJWiD3+S9LkzfTa8mEKI
nvhXUljEso/zrzTrViY8jS8zgHXSdgyszUShGfld0CYPZkPJXTuloCkJWcuPtzqo0s0cp3viiuEq
F6W88ZSd7kK7fxm7VkSzX97Q4wS+PtEmcTTBJjEHatSZH1WOGW5gb12udKkEJK2y0nekLrQxX2Yk
49FoG4Zm3RngHyro7r4vZ9ae4tGYsifTc7g/3cXxMEjE9UfP8xl1Tf8UADDYyHJYmDZdPhor/AHK
58MOux/0GJeNEdh1ZJVTuWaD8WHbVY/DYp9T86fltgKZ1Ev3Lq7q8zBm+WpJenhLZeg+TxzWN04n
jxbpeOsyoKmRGk7zQGi8t677al+ontJJggYsbXTxGADCyrCa/KeaWi+qc/O11ka/NlJEh2Yuishb
MKc1DhuUsMv6YZAUTgn539SSc/tKFfgQkyK1I10Yi6eYMlal2d0HsdFGSug6Ml0r2/uDfvEqo7uY
sYo3S2BhRfVKAIRTNj3mbpO9QPFEGHZl9xgIpDgpk/GGzp+/MabAfxSDFvd1Nbw30p05fwQgAjgg
LHdT1cc3lDbuY2Eo84mdwHkQCaTgEJwRtNWJxJ+WkG174IjiS/FmLrrZiaIrudes5bE5Og9NXY6b
P46qpJvDN2fSZzjXbIFn4L24Cbu5enLmyt14XvpQBUAZDQJpV1Ql5XqxhvB+9JfgZDclKwlJVCvl
qk9GWctdwSGZUPuRKAOLNhYOBHtHZwHCcwPzd2mKJ+itPSu3o+/z1oPVPpXZKhzI65MV4jeYYKM3
uhvN0eDk10KBAYIPWRlxts6sAfQRwPn9MlbbxeLpnWVqbPzWSd5YsQFbDt0HbHIPWgTsG8bDDILG
vQoiop80Jyur3YMx2fYGVNIcEcRwygu7i4jYDi95EtoogfHA0Amjc0/ScsuzbS+KfBJSKUU230P3
wQWQmQzcOVZKSqOXslHGZOblqXOLMWG6l41xdd+Y307P95WVnvPkOmW+9oyexmM7LOupMF6bid7A
2Oct1QRN+jGMH4XvIttpFs464vVwGl7BdF6jLxjPpGYgLE3MOPMAQcIWnQdy2h6avaXRDFAXfW+t
gmA5TZKbqGevPSQxTI0Im0xiryGDXSFTrnoqs24+Vp5Rr/PRG+9GcZUc3FFAfs5LDlKGehkHkjGX
uQthco1PqAvEctNGd1nP42EPrym8TEuQnO0euko85fgJxrHdadVAEAVbDSjBIyerdlR8M/VTevAn
5Xw2yl3WC7nwZwXouYVESycLRAKbgiflrleUIhk9th1dX4fvrC7ck3JjhQwbB6tm9IufcecSDaQL
iwMiPhIbh/hixj9gWmUHP/TsQ990y2G0B/dMnDT0HOmnxdfIa3XLH67dSDbm8uLrnvSmvAd85nfm
g6j6/MPNbOcIe53qVMb1qxuMzg+aZD4eGPDDKZ28CHsXewWKqbtWyyxvUD6TaEoS+1IGbbjyHLNA
QfYRUxUTsGe7nMBwDVBfayUYn8u67tAOOXLerIMdXWjntS1M607zpRzsvuxPLaebp4yT/EPYpO3P
RNszPEHSx9dmYfbXZht+fAuLi+qxzlhjY6wXY5B3E6LZt2vIYmctyK0g9KpRR0DjEb7zOCzXVZrl
xMU0Bkp+DypYgW+6wV4NIWzAlrCywBYfF52lF3CQy09nKXvekZY0T10Pn63ZUF9UZbjPZpOVEejH
jmx29xdPPVyIBG4F/sXgYdF9FwWQV0n8Jx9qRo/2vPcE3PVN2wblNtMLJb5VEbe7okPrMqZV9ZPc
zUJyDaP0uzUgvPY8OpO868vEOosuMdaFEtUmBdsK3paWHWJosGv4nHhzHIH/rZmCz8H1i73VIVyr
YbjGDcDkNhCobfvD9ydYVEFZzb/iHG8o3UKapUmZfGpDjAfTdMSTaPK0I2LGHde23U30a1h4aUij
8aEG+CYgLDdEBqyC5jvlybXSsrukgi8TW5wbfHr0Wu9pipaftvLH7yrUwSpNYwQ2O/Du+law0DdT
8j35bvag+kKsxeDQ9ovj8Qh7VETgIujkWE66LVyOuQnb/Tl3OyZw5vGU+057yH0X68SU+c3rUrH5
hPkPmYikuyo3+d6wmzEam5Z41tCN9xn40xGXO6DvuUJVMpgbqMaASfdAXuiLvWQ1OyeEN54SM37M
w7R+XtoZemGCqlFtiq7wv9xkRFoy+OnJOOXH0GYdTsFqb20rs84AXM0IYl+P9QwbT4za/WkaYXKp
habNlMEmpO0rbgfHJeKkaaH0tU0LY3NRrIly8X6BPdCMt6GzpCl40DAAGAtYp7iBOdpnq5quyV2F
LW8Lekg+dl2NRUAZmAUgfKDQlSz1V+P2tgO3tHU0l2MMSXWomVddy8CzN0bWUKqLyjmVQSw/04wm
pCnz16QqjVXJSmBEhIJ5at1YZfMhEr96HbknG+FN7A7MFxOshgVo1thqVsoos10ju88xA8rXue2H
CsS0Y3a6u8uasQOgHdp7m+TKS+76zovI+m7vqrmgC+cgTU01J/3Om6lvWmtrVkD4hM5xenj5GBVL
jVsNMhOXwmG2qeYP25uvzNox3tLFCSidA7ERKayDMrUy3Pj0ixcYD9swMOgXj2F/0y2ZT8OE3lAS
E8FsjU6/amjc/IQYr5GiYUwNGH9WKmemZQF1snPiCaHLTLKbRHhwoXvHSXa24/JQqtJb+x2sIhXw
JrA/5+/Sadvbagq+/N5sz/aYsCh0V9Q8MMxn1ny9kT6aZ/9kEgL16M41UkFbOYd4gO3gSpGdZjSy
c2nTNe9LbcD0aL+Lwi8IouqL8zimDcfblEzOcewfR/yZ9NW98cWb4pQGp0l/g4hwBpIzhBqnrLqb
xc7mtRUDPSXPKNv6OTF8NslUt57bvvP4iwOEsGlNxVbsp6Iz37Mg1sdZjrSTBd4l6Bbmc9oaODmz
+oHjWA0nG/56EkvjdvQ6mLgiEGscahaFX57RZsQMq+JerQi0pK5OOj5+iqUTrsnHkIwLhiDf4bVo
y42QVbXpg5Z6ra7DC6b/dNsLTtMG3e0o9vOfMqiDnQ4RraQ0AWxCNdqzGXcnn22ootM22iddjdBo
YZE/KHuGdFpN8c4x4rc47u3dJIFRTXKwP+Om5ZdNP58zob2DZEx7B9BdHjJoebu60slDNqELrPTo
GRfV6DFytaO/esiUFZ/NfQxhsJI3rBf8NVLVOxEvtPFb/QX0DRMx1f4dhJG5prMcWGcvEWk0e3Sk
Gsdyjy5mHyjr3dB+ZlU88RUO1BEwgr+ywSpPALf8O3I6MeZnxhsM9/zcN7QlbdcuNk2M4GQI3UPa
ccYdqt98WVJjWCdFWUb90i9vTiLFWhbCiRx37h5Bk7dPzVi027F13AORnKDK2Bve1VhucbyBva80
0omMXIXLwjCHB4R0ZPDOcVdA6prbeLKyjbJ9O1nR0OZnV1Ub9YVkObRsONT0IenXbVyt9LaWDU7g
4kAjfD0Gs4SV1JVH0OXcrdHUTzqfm42hZ/WkFkxjIrGHrwCNCtFtaY/NXHsbMcf8MlF0IDhDVCtv
cl/4q93RY88F/Gp/SVyU3M9e7/xY5Z8LuXjPo5v1WxaG+NwOWp5K7J8ETjjhxl8Ye5itrP+08FV8
GG4X+Lw5XbwutPky8Kl23F33IQbh+hj6QSNXdTuoTVMtzTqeAAdPRrOZwdmcLE3UmN3b8yODkjMZ
cq6zFnNe3rdWjRUqq/HE202Q3iZh4O2JQ+Ps3VrDEePC9LBcIcfpNPdrbTfhTUdT6pVSmQpTQoX5
Miaw4FFcUwfVqUDaHuz+nFp6vqWCfhZOMe8IU4VObiVDc06s8bleqGvtZmki7QSfWnn2qSUP+wpM
Xs00HjNakbgimTZ8IEPnw0urryBOUqQAhb5KWAOyhV+P36a90PrJ4K2yqJb9mloV+LCkxiCtz/xh
i9jZFZWXHtw6rBlto2UYr+wkcSDudvbUEgPP/w0F1djPXpLtA8cXIEnLD2Oc8YAuZNTt/VBBZFUz
vqiASUdRA9Bry7qk/+oBnfHVnRVXdLiEau/nbpmelCCkrqZbx8gdHXNZZOMuS42PfArSCCeWt/dq
WifZNTtyR2picsoDoMg0RZ21k7A4EDqqmwv+5efZAHTeunV+KMnNjDT4SRj13ruHdeWkCu28eQF2
lFRquQ2n+MXPpx+K8L51VhTuBkMEw4AVj1QbO/FDlQV707uMkKalrwDr+YW6NEFbPnitz0YJEwnz
irUog7lBuZBRj+s9oXex8nPjdslrkOiu86NmQY7Y3b9T8JG9t0uae9Pp+osNSfXiM524DH6yiYFr
bYJEhjdmPv8ArV2urVoj9nZpwN41lOy26HZ5IShxAFMGX2FDEhsQc9xUcgFeOTtmt51UQy4fOsWm
9zCBdiFuPCat3nRXweizB0J3zFgYa0y//iOM+/YWdKa8a3BAvKeqWr7tuSqfbBMjhugH6wFjR8ZC
NJTo7YYA46jTV8/oGPvE9wfuEpPjGtM9Lk3D3seDUR+NkAoQXred3/f5hJcIzbah7ReL5kdoMx+L
Xafe1Jiw9hYtWHzairBsUEzYg3MrwgfL9jFW7m5mNpUWl1HfSaS5wxTaaj/DgqS5Y3VncsE5UgIk
iLuxOOX5aEMxHGLa7kkyPg4Y73aYvdixxjyGQT3rp8as8jWn+nlfx2kSWWjtZ6nMJMI2geKjKXB8
+imrP0JqYwNZIgmzEInW+RH0MUKbsAxkxGwxwttx4iA+Jmm4CzHb/WzosVKOLxidbJ1tOq3Kl8Z3
K/yHLVpINMCcW3t+Y++YIjCDkwwy2nc5tcVNNncAIBi4VLhtfO9eiZ69koyHnmriu0PGvwxuqoCz
+jr4FmWARW3AtxPTEd3FxeJfACci/ShVPo5Xdj3zcqiSfTr/CHGmHiuDccI6Qz7UHuM4carTZ41x
CkFKj6e+rTFCxGHlb4EqjisLOBAfBAewMYftTYdzFSk+xW6Q5OJBmAWWEkPbq3TCzcdJxdzVdvOG
+AjDrQKSuyRYyBepf5IpUvwIzam/UIPHzwW61i5slupYLdnEfqYoSmoe0Fb5856KyI4sp2iP4VCq
9UBh9LKoBXxDp3v2IQCoofQhxldZd9TtyDCASPFyTLandwHI10sZl+Gn1qh6rd/FG1FM7V5mnGYq
XU3AK+hwHJdR23tGNjSHV5/zTEiJJmc8lFOWLCnycNC8t567bCbWwpWfquksFIOKnIh8mJwcHwAm
0N10LKil4Nv6X71tTCpyu6p6Q64uHqYO20elwEk2xB9thEOvd7HghPXlMJ6nATMloaLMzBTUJFcI
GD2w3H8QlnyUZhPvzDKlH1dY7xhphjTK2AwDp433OGarXTnG1qGvBQ4uN3HSVZX47qMDZO4845jj
2W+zqOE9QtsBJjjC9GPCykfJN0AKj0QIv/KSp5fYxXxKkVy89CGJAyt79Gf0m6CTm3BwxluI9clH
wu9HaaCpilM2z6qOifGY1XC0iiDddEQEb+owAX47UufnHqpGQjIbiVasuej1jx7W9jX5mfQRE9X8
6EBmUA+k4z7BuB1ZxjyctAXvrlFjdijDoNuqJZy+hRfzLoTsoDu2nzoCEZrRXB2haRidZialS5dk
wzgO63KncqSaZH4FYygi9OGvxRyGjXZwVppOMsuI3HZj7/rNB+h62pYYjDYYd0AiYEoZmRGBv4FO
yoiHaKafo7fAGM1ofw5Cy3U6KrlreAMvZrowbTSY/Rst43xTZUyELhSrB3MO/GNeBylOgrj8yLL8
XVsmQqdkDXEFQx1xNb8bRrUwGuN6eMM7I6rx8z5kTDAwQp/zKs+e8DLcI8Bq/GTgdXBBD/4x5vj/
BU97qgr++52H9jX97//Arf3r7ld1+Sx+db//oeu/8x9/CijbP/7d9Wf/+ZdfbEpUqPkeVMn88Ksb
8v5f/w9/M/lVXf/k/+tv/q9ff/yUp7n+9S//hIG57K8/LVFV+Vf8GYNx/0Fmuv78f/y96wf4l396
vJLM/jtoGn/rP6FpoW3COQNT4UCh53f+E5pGh9oNXOzayH9X9sQ/oGlO8M8g0B20Mkc4OCeuE7b/
Dk1z/tlGDUEe8RwmiELCM//909/925Ddv9HsuBv/+PWf6WC/pcXRNOLSQq7OFU7IJIL52zSmh48l
ge2Q3MFmme+kB11Xe0W78obRuMBMrOg1si62AXxpoNs13fK6z/dQgfqz3+USvlXuBiumuMebmod/
zXEZhFMcCsCdNjnTfzfHfb2g/xwe/OOCoaK5rjCBdQjzdzZOW0sAdX2b3DFEYtxjIUFos7Nhm7d2
EvlD8dZMLkpvGTL1ZCAm7Bqydv5m2P+v89vXa8Cxb3PH+I+v749IwD9N9fYYpHpXEDtkpL57Gy/C
/iy01Rww+tKn7MysW7tNL1//9GT9d9/VNQjnrx+dL8gOLT759X9cn6Q/J1xJNXXQf7vqTnal8m97
RqHevcK3L7NdqR0pUuK81HXyRMTtdXhCV5a9CuslCDC6x5naFlMZ3Nv9GENgz5Jyg7/T+htM3l8n
wq93hsBwK7CF6buhh9by10ssYqebh7rM7/pwLs+jy7CKDDsYmz5OtmZvNsI6MCjoXRwtp79Lavrj
u//tBoWBELbv8q4JN7xGHfzpe+nMNnVE2JV3UrWX1KzlE8xezjTE1d0YtL2PZBIii8ISACHqWu2h
wzKxDnOVHrNZWuu/+b6uH/Yvl8M/Flg+d8RhhM8W18foT5eju06ndZEYtzNZOwyQtJRDE6G6Py17
Nm/nunIfjOpaoSdBeINf7drxBAS6Gpu+PfrKD1/+5wv647n8LxfkuZhQLYxhjv3bAwQHKJD40qkX
KFbvRSzDr3axlq2JM3jbd913rnW4A1dMJbVMTHiNyT12s/qbPFSc9DyUA93KGu+iYaabqWvjk1ky
rLpSKnh2h7LeD+Ogdv/zVf+GV+OZckhxsUxhOQEvXej+tkSZmrN6H9jOLScbaMVd3e+NRv6kBYHs
1YyEQ7Mg3CVlijEUAVpv4rI0zgLCeDRUiaTZvGD/zTiHknAGDKA1e6xfCUpY2WrrErA53v/NJV9v
5F9vNJcMIMAMvQCKy+/chsrNSs5o0rsVmcgZSemcrZZutlO8Bds26LxTDxD4ECSz9z7RHd9myfjO
UDJw3LZXu8kHzZvNs/yb9ATrvyxc11vp0SUTLJ5c3W+vJ+taTTHZurej7NIXcnziXeqq4bkTdCaw
1dj3xZSu05bhwSr2QyizzcxYadobN9aw+EfGkKyLs6R6HTt+9zXwuq8ZHS03f3P/rvkCv98/zzZ9
rtHxOHOz/f35zSmG3CDlWtm3WdqzlHXdVB3UnJGYGXJ65srQLZnfOzht/lmqNPu/1J3ZcttKtm2/
CBVIIAEkXtmKpESqt+UXhC3b6PseX38G6HNOWLSvFL5xX25EPVR57zJIEMhcudacY+Lyn8atlpvW
Byv9fKHLD2Jb87vCI2g6l9ujpneiYh5knMAAiaNOY+67S78Fc5efHr26+eh6M77qj+spy3KF48yh
qRfgBfq37GpdYpzM3It0MohfIb9k27yI5C1nEQvtPG4xFHbdoiF+5aPn9o8dhudDcW12F911pX3x
qoX0NqYk41UbPIEFobF7RBm2OrZuwoSx6faOnOJrlcoQpVtTIAcsyzsrII0rz1LtdciLR0Wr6G6g
qvn3X0KgMOFHAOpt4Tp4+0hUeZBbel/bpzDpm6dQEF4XDpF1qFHxvCCzq5/efwb/8kuw5pB/wZLD
0mNevCqjH2mS3AHrhFM6urLwMC9AueYPaZJH/SI1qa8r7J3JnH1nSctZvH/5M3Tk7ZOgO5KX1HEc
2zB5a99+3ylyaIo1eXhLg4l6rCvM/nWSLQ+hO9TpJtB8/Iw0MJ5ytzSQQ2DtZoEuxmufB8a/iTMj
RZLWjc2T/vE2f46je/vpBOMT19QNzoOOrS5+DTLprRBckzqVhZ4zV86no+qN+kWILtye57CqZRCD
e7I5JFGk7XORx6sPbtFbctF5Y2Afs3Q1L7TzLvH2FmmVwHJYKOsUa1a74yTnX2UqyV7L2cEjImsl
RkOedHw1z92kshtjVI+1C+cninv7ysc1/kH1c8bQvL0tig9EaW4LG7e2fXFbTM4AhVnY9knjEX6q
otynAjMj/5y4XTGVdn5KGTnLoGINgWZ+1ZYxeZNBkGHeMWhVoe8Pv/W637+SgdB8lP7yl2eau8TT
aJMrjJrv4uMV9IM133TUCVUMSW5tJfNd3ab9axQY+S4W8fDa+Ih2zkv6MEya/dFP9kf1biqL2l1Z
wmKVkZf4vmbIpRtCmDqpLhrva3/240Yxh+8xPuRW0xxSnzGiwI50FQ5Dso1tWXx0hPhLGUSRKFhk
pUEKmnmJOGnbIrcn9r1b12r3NJ2yG00MzRZVrXObkAv8WQ09SocKFdDC6CRM7/AutuP2YBIEEq2S
KmZmbtRfW5/GKd3SEBm/aE+2JvJFCf0QaoejGx8sCH/ZujkjSmpbVhRTXhb/jOCkxggdFtu8DaB4
de5aw4DKUdjU844acTpaH1Yyf+5/vOKGMnmolW1i5Xr7iqVYkBgOePWJaXDxMroJeFVsVezG3MUX
mVHJfPBS/7n1m/OawnnU4IDLV357xcYR8+5v9SdOm2z9MSEj+4QYLyy/LPk5OborKwxxAOtOt2jp
o60G7I4afq0PuFl/WYFZ9Tll8bA6eEovM+08FA0kbajhFOhg4xpVu5uixaHbeX5gLipLD2/QK3jr
Pk7j6ybrQ7R6IdLILndQIeEonSiUPqvwo2S3P85YJgd/e3566QPw88z//LdjBfE8fsERVD85dh9u
xdBVe2mYAWPR3H4ROTJ86Y5i4edT+AFq6i/r27z58g5zVSWMy2VfWK2vMHRL/P2F81R0XUIHMMuz
RUWAxyvzJ3GUNM9uTfS5Sx+44mIimrKno4a6Ig70YjVmfX81BGN+pXynGT54Sf5c4HhkTNsUps0S
B9H/7a0p9RodRzkv+iZFQtuYdOvKtv3CS15dB3OCtTPFQYd1TFiIKhP72wdPr8EF3m4A5nxvTEcg
JzBp7Lz9ALoNKhuVK02B3NU+1WPKLIvw0pUwfADCc23vlCK88SstQCMfjf5z53sRNDrh9k/wkf4t
gmbeIt9+not6EgFZ2sV9IE9M+D/jydkLN/r5wXf+s2jkGlyJlgxV6x8PhRJdVClfYV6pxlBfqqlp
ibemYs+w3F63fuJfRzE5AJkO8p5hpnXlTx2q6C6LdwG62XYppGi+5/jP18Jt3Q8e2r99PB5VnYKF
Ukq/DIQhyGxyOxtVIC9J81T1VbkdgUSki7SiTF2/fzPOy/DbB4Dl2bZ5PeY2hHEZ9RFEDWQnlDK3
Ax6DrW21xZOgU77rcQ/d1RlZ7QvLbUCkxAHbO0fEGBlLF2Awc5v8dgwCxkhalDhkCPjJ8yjlA331
YVFYQV0u0hYMkzafOhjz9a9eL5y7QRIyTvAkrIZ4eCyHtscDTRIaVlGMAl5UHnpdFNOqhaoVLno/
S58zb6QzNM7Fo65PDZiAcTrQDW8WfoOpLpjc/AU/LR816uEzLIpoFKspDo2rKg/Hk+tn/ev7t+3P
95b2J71Mx2KXwU1/UZikHal6cmBzk2FvX1uZHgMVGbrPgTQEhhQCK4I8ENBCihRBbJ198Ij87fIc
Mw0qbcOmMLo4bvpuMiG36cPbWgu0PTq7eCVAXR+onKuros+xJyFvLzfsWq8FcPPb97/9Oc3g7UPj
6riKaPiaPKjmZezi2HkuChM/uaVW5anoAtx5pcuxFOjd1L8KJYuXc6ENLU8ccX1nP0WlMG9nZeIS
8MWTf1cgq4XThElp1eDxrhZFWwsGYpAaFyMR4Ih/vABrHBOkcqeFgzg2pR5ufVx/yUIAMmiXCJHy
aUHdVD142jB+mgjIgRkEEEvgTiL4dhVaAx9KSzNxjHK4bAs2PYqkbGoYCKVzN4WwLn1YZnTbnyyX
/62xsL0C7rIOCDjSz4HelU8NYs69zRT/EJw7lXalO3dg0IuXNCz4+9+/u3/7cZXBPbLnDYHa6e2S
3Fm1mfWVFd9q9Kxx5pq6c1sI098ZViiA7U7jNxI8GJ+bY7DWRl9+8HD9pX9loiJ1WQv4j0KS//YD
aFYzGJnCzIvbmHsdFnX3zNw0OKi0Hl5TlgMgXVA6FqaGyoEjW7eGldRd84s/KQQDkPN9q9z4UG1W
qDMJbxJ+BRxG9+vtDI240seg+yi55dxieftMmnQJaXq4AKz/POFNlmv1llGLU9kWPRJyFDvLimfs
GvUXHylzbezkRWU2BwffyaMj5Xd3/vFaVMM/m97u90bezsDqOFvYtZY8dqJunt7/ac/4zMsPadBi
Y26BxY9P+/bWTmoSdLb5kHWpd8CnENYdMyfONlIk7dZPCnc3uq73mMzdG8TyPbLrcJXmQFatLvxh
6bL7iG/41xsnLUmtbGE9FJe9K66Jl75EwFRPFu2JWjRP5EcUKy/MnQdyccIDqbXDLjGiCZdfkn/p
mo6lVkONrPTIfNCa1ryO8oYXiOHzqwyC/6vbdp48mdJw+KTq7W0DCGbiF0gEI4ReHFE5JbdW5H1y
+wJfDM22JcHryRW8rvyguzpuuYLibrLVjo2kOWn0VN//Hf882yDdMflEiDDnCcJcVf1W0foY8YCM
9uLkFj0nmiwsXjqvYOFKAnTmo2NUDJ+5me9f9S9NDC6rCMWiz2K7fxypXA5tyeyIPPmZ638zWiAh
VtslSyrLeq0ZU38XYWA4VG7h3JnGBPzgvFy9/ynme/32EXYJImZiomzOGvb5Ef/9uzOvTaQkKskf
PONaxrIhWTkEZcG8Vg8TFCIuulcnk2pPO8r84B78eb7j9dZpOOKVZQO6jDuym4TUXEYjNBeJL+V+
282TSpR+dCChLZ3GZML3/ve94L5SkuLtNk3WlHk8RKl08fAFMdjjVLXRnRUm1bINfGkya8/hBuQ5
9v/5lMfwrAD2KZqbxGmqZVJiBayyVls7RVq8TJmLhatyyIOuXdy4A2a8wJnym3NHlLpqOPTQBDw/
nJ7PIy5a//rj+9/inPX7+8/GG+44zP5oDlPp/VHnOTgBMY6N7QkIZHHtVkZ5sGSJgbeWD2OTUDT5
IoaN1MEMQRkdv7Zx+VSJiUO0X/oY96nidnYooxVqauSo6DWDVdfbiMPd9CaPss8RHGVFzzGevuhD
m29RilT0nVX5qAKz/xEDF7k97655ZOc71w6n+4Ea7ztsDsKA9JkOFA/W8CWdDONTjNIA8blH5RiC
wdFVxSdUpXlljCUuRWRTm7LvSBLqEW/iL3RPHp5H/HykCzWjpdadrRWCB9NNt3kPYF65Y/gVgJTk
JR2TBkYMyILtuSObRXp/qxw8atNUPGscwq4ZIFTrzmrbh1RS1EzWyZBThI5wchfYzLSvKUavuxoP
w9pOJ+ugmka027jSA6zSAd5Fo4l/Bq6WPbGc5Tu/KQzU0kOXP+EK0w8ResTrpo2mVxUY4iVMPWfH
plHC8qcQykrLCD94ii/fG4Yo0hFMOFlBBInJF+c8y+2zMRKVfsJ2RZEztBTi1lwVSStdu100fFAg
/3WtUqZlu1xQSvcyx9GN+8HXBlg4Md68BOaUqpHN28E6soW/QN31TS8n7yvgBghp859nbfNRRNFf
PgSKAyE416JacMVlney0kELMwZhOVNLBIc9558Sk5GscSnF0vD5HI50cpz4JV71l0Z+updq+/+Kd
uxu/v3hz88ORvHGSUz4L5lzu/bZeOr0ocHhI/TTQiwAHY+uUjfP27iMRSxYeFkMQrnFsb7JxCo4y
KMXDkJX5j7wNg2llS6t4IQWTMhtOcPMU41PbaZ007hyAwAdr7mj5YZfvKmHXSMl6rAzJiFoNt3QS
buAz0NnLm5BXUzn0wc6DdPKbPixbua1/nlzndh+/uGCDMu1LmUGSdRgCW4ZP50oiQaF0lE4RbrFt
OHfwZ8ShIt5plfvl1wh1/z1vkrqTdKcPBN7QK/MtuQ11Y7yuMuPBD225HjTohLkLFTexrAlmlex/
AEQxj+i4PldmR5U+TD0+ZWIEoYHUz5yoZ4oZqqdfY4hhMM1TOaHAXnUuEBEcRCVStUACujSG8R4U
WQn01AAuFk3gAMU8sWCKQovyPJ1j1YjhD3Wooybt0DVRuW9rsB1u3FjrWO+zz2XqU58zp16Dz8lJ
uajiO0sOPg++4NmKsZ81whXYJrn7Gj/VzgYFsAcsWD6ObtH+nBqw4WiYUct3hn8TUJ1u3cSYcKho
0Pc6TfuGME4nC3Leakz+N00suAGcmHKrg8CWmdsocMobL1HDljYOjwqNGnXX9Vm+Uwg/7koXLlta
MMqdYm8vfeeTDreIOYPc+roPuE4r2vA1t6GenDerbmJsGolC7QG5RvvKqcOtxdRmSKNgEyN930PJ
GQBeGeXW8LrhMPUGquL5WBe1XY8rpxx/ZE4QH8OI+UqaeaztadIfSrOsCSOU2ieV9T+yKXaPhHVG
BYpKD/ytBxk6MNOvady6e9o02qZtYmCSkQhOysW/m6K5RpPdhiMIFetWJEx2kZZeh7EGDblvRb7D
E9g8paXZ3YMWpU5FLvTsiKREF12LgRhxkHWL878k9QSualBZD5WIQb+1AB2ciExJ2QOYqgY3+VXR
Qqg28LDSxaga3PcaBqWXICqtXcpGdktyor41LQTYi9LCRkuHpE0X7txPCucpxbkHUrYlt+H8o2H9
MZYeEqpvURzLGxq0zjar0WG2nZshHmW7vRp7OEh9fWgKP/9iet1N0gkHH4zCsW5l3pIy2GbntlC6
kr+wSnTP31pybB6LiRzNAPfydWjVal/FybBsQFMtYqOskRPLND6ca1bIKyEuynLiTK5l5iMlXXEj
xpj8HKm0fZHkyRrHojyGRpgvR3ob3/q8zG8zxrs739K6VTigRu0y1Bhj2Bcrp/ObLa4pBz4i025g
m7V7U2bufQf+8jpzy+GqwpqwCrVB33g8yWhHfBwthQzEC8Y3EBz6COuuTfFIrBoIG0sp9QDBv0O7
cQy1YCUQyy6NopKf6jJEEImoUiNYkwAHF9WwXUDKQle8xDD/LGrHYCn1vqZ+Et83g+N87dvgs1f7
Yq0ymW594Na3CQJTpqLAmc6rYsBr9sQ2tGFUyQcLs3aFgy1d8jJ+nVicj6XOWopI5gvKGNShQ5Z3
r4gj8JDOm3zUAH7BtdxBpGk68ysu2fqJw3HzJOd+wa/W1FAmPIRoMXCyj3nwNa5Y/bQIYTDfc57e
OGorSpzyk0fRMo6Vf+3h6N/alB5PJVEcaxc71GaY0VB1q9e3UQ9sc5SNf9LSxt8hBIWXZmXpQRNo
0TAwaiDNlERpu2AWPq5REkdEXKnyk4p07+gVdkAf12F5CSNrWDvNeE9qFxmlul28YGJhIWwG2myE
hcYtCCYbhZRpscvUVVS+BCXC5MW5eXq+e8lo2+QFYE6OpvTVK8McVwShpFsgLcQmUHMxuuqSV7Ax
1mfTqvvvqT/kN4MWqpOd5toDzuRxX/eGtamG2tzpTt3vhJwwyHhNvZ7CtNhANwOyS3Y7GOGogCRX
lUs7Spqn80wJxjgH6ymgdXteysbBaJ5wUgGVgbJqXAUpSiIjgndQtoO1Z8sxnu2UVd0180cj1G+m
gV12ykgjXRRaYy2MEIpLmwPh18S0T8cy30IXi69rBSoz9EeuNo6ieJYaWIMBT0XP98wBq7cNnKjB
/Zw2svhRNB7zbqfAJgYARn/J7fA+6w00ID1CBSwXB4VE48qOE7mpkkndNKYyd1IY1pWCFr00Orw6
M+g9D4vmYTSA1biVstYGouObNEhvbbuPDl3bWHdqPpO6rcMvdx56kYUkiiXnRmeLV73v0+7B0E0K
+Mldc3SdfsC7n266Mcl/TSGiuTiKQk1iqmL0G/JTbZPOpOdv+lq/xJEHPcXHw2prgX5NVzxBP+zW
WwiLiFzKyGdv04LPgIyvbc2KYCb6/UHvcdmkfa4/pgjptqopx9eMum/Fach3VtEED3cxqaZ+At6A
NrB1y3BVeALV1FB/knmhYamNcGOZnjCWgN3p1tfRuDdc2TKddlKs6xU9Yq+Mb6oQFPcEzAOyfHwU
Q2uCSIkJp6L1twVZiCEr7X/kRA7fCBwK+5gW69osqYsTR4YPRqzbsH/aOe+g8zaYgb37RBuag+E0
+SnJRrr+0itnDi9vPf4s/YlzUXKCBkciWDCK7gvw0hoE7C9lFK1QkNR3pRmnPybPRG85hxlndewv
as22V7klvYWK6QSJno/DfBkrkRxL5+QgEFxkEuNH4/bjczJq2n4qsno2kFRH4h3D7Vlp5OiZXJp6
qYBQcCPhqlFqrgyz5pjFC/7JawGNMwVwb7rzDllGE7FtsiQ0yJzH6oy9i0XdRrzlU+uym+UTYhWz
6AETzO+yQdHml7l5384SnswFuQOPd805rvNXccKdapViahbRKDJ5zZT7MJq9fWgB/Wwpg8STrkEc
jtGR89hZiolj6CDP7SJ1l/n5XBXP8s7et+0vejJofP04UHeDIXhn3EQ3XgrKCg4RVcXeXeJSj8Bo
1aw8MBz5k74v6TvNdSQAqeIFayT/CKhRxBtgq/Y+qvnTCZfKwXfG+rNf+zyBrgKRAwFa7jk1Bfsw
EvarCwf6WLkxgScKHf8OkXx9wCRmoLGf6vKblCWXS5g10OaYQByggX70C6WdVB7am9KcBsBcYsp2
+XlkYWgOsQsdIELM3509yluJ01NbjyWUp2Pk4cEIw3i477PwFHtmOS27bvakhZbTPTBzrr/rrdZ9
buj8XhO1AGDNLpmoKH2YnN15PASr2PhOPpT2Wafqxb9UmvWd2Rblj7wymKwAeU1Idijo2gEsanFq
1k0I1NEIMYEZG/y6E1TJcnhh5QFv1NkWMy4YlIDaFDmIVaF/wR7pm3Bggv4wTMZTrQp5j3/rdoys
Jyex3afRHNSOdbTDv9nz4YWuUXVlvGU5vX6PWZFBobEe7Uhb8axjYaJe8bWlnYpqWeQGXn0QQwvT
Ke4tT493zKrQFdbwlxJkKS+BU/TXIlZyE5hdvzEdzz5MebCXkZVRRITgIp3gKwJbKrcA7OZpxLu9
NPAf4lhEbR03Y7mVAeDjhIg2ByaAWb0Oqpi5jL49YdFCYfgNI16JlS1pvGNGyli2agZTfufZ89wd
CM82usmDWFVLOx+HKyeFGpLZhXXEfF38zNzC7jfaGAYEj7gy+pSM+rwD0G0AkjCY1WfVBbV2TaZI
B5w6MtLy2hlS7QtgGWdViNr1F8MwbpM6UUsPPMQCi/4pVeZ+7NN2b6h+OPY2CGMjSsqbyNN/lGHN
cSiKwuQuyRSbN/tA/JUV0RyBHw1uurRDFrO13VrG9UiIgrvoC9f5WnfU8rAy66Dex1kmnxOfCCwS
T9rh1NW1296CpwlKF+9aUsZb4sb1Z4Gxk79PDXTaHKTuC8ucwi05Ftk6AeB4B7LPW+KelwgIEk4A
k25m1vI8TPlVPyR2WasFSXzeqQjN9nSeu5z7IqUGnYRJTr4rbc6xxjhQRaeexvttpB2vjpHmvDrn
fy3SRTiuIL7mOx2tG89LIFCKn2uPYl5qo5RTyvlfrT3qrWSe4fh0qNTKlWm3kRWhCIFtNrdENaoV
9DVxZNNEkGDTuk7TsHwJo6p/ZT3vsclylGMb5orefGr204KigDSdTzoIHUKabMAoS6Khixe8M0RY
ukNo/wSoZrEazWtZks0Hgsxvo4Np59bBttt4lUAQjPAnhvlzMx94/bRnoMtMldFoqFjr5Cg4p8N0
orXZQtVmbZ4nBE0sWXaGwm4KXqrCbXBhNTE0CDXcwbqpT5p0mifTghxhuz6vYeAZvz5GXtT8hZpf
nFdJyV3r51kd/nZ46jj41B5hDlwBHLtHDLS5h2UyY3oitGDus/PN0RTJRaDKclO703A1psHPtlO4
z0r0wGwHt30JGrETVbZLA9e7YnVwnvyemMggbNmk+IoLyl3/Sou9ZK91bgS5jtpKU4n/UOepccM7
S/6g63bDMpKNuM+btnniZ+f+UW0SsjEE/rqJ4frCU0/vUulN09KcTH1fBNqmby0QoU0Nhz3T+C9+
8vXcCRG9xWG8xv9q6LG3QoZrLpSI/e+upqabUZVon1xfD75lIYb3RQ1pieblfHMcNT9iWd3dMjEy
D4NmkrwwYmv79cNi8H8Sg2DA4MT2VcqOzukk6Vb0oKz7uEgB7/LTTpGuc4KJdS9ZZ5KzfV836TeH
wvuBRJZ8HfbpJy0JOK5iyYSgGYl0LUVkP6Z6LHac/+CJTjrNj5gIkRzfypGQGjzEVAgPWtiw2bIO
8nz4Xgh6KObUkPb0Hc9PcBTT+vfh1qGFJWdpcd4ofu2oJiDVZYkYZ1fOHYsAPNuOhvsIwiZ/CrTw
G2JW6xSVMPjYAeW4UgZHcryB7XVfgw4VyCru2rGqXuGFqPs6KGOTpYEbJktX+1E7zGGWSc90GjgY
w/5exsXRH6FWaPYUjIspAogPTUzHOVo3RH7ME4MiLYdvAlQ4fS2dMnFsvWSDexzYH9GxVzJI9J3S
nGTdqyE+TVVU+WC2wy/nBo2fAMFGmljgWJhKZ3z+JQRwbAARXpeYT7SxPslkZp/HeNa+aHUMprQx
GQ6fR+Z4GbLvyeB5t+fHvfQJLcmpLQjnmt/uOIndJd0Q864Zksd4nnLpdk7iqiFKsBWIEFhFZpF5
2WusRmZIE660NYzjmklWxq/lSBhgfhys/0vex8ZZ9E045YsEJYM9T5e2emRUM32H6Eo4U3RAsuou
lCMFvKX1FQlBScIwc+LYnUKlaEDDVz722cErKXZ0OMCbJkD5vTA8I/0CGL0jwMMMTufVTSKwujIs
6yGsQnXsakq+zblLeD4i0ekoQ9hEibj1zMJ6qmbh+vl4x35EsxBxCIdSpHR3sONgdbFLetekI6m7
HnHS03ReiCudL515wSFqcpCrwcDUvkUgtEcA2B0AjxbHwQBIC6GIP4KyX0Lg/2ZVtrc2w1K/1fUq
2IAXjF+scKx24SDXREpZR5pj2j1ZpRxe5k5fYSItaEQG9ZVnLb3praJ6SWSFZxLpCiycdrg/z79c
CKcHO+051Azppi8tuWuAP57O7gn4hwQczQ1J5CT5p0QSLmbXPvywftSWVeH5ay2fW0R1l9f3MZzc
Y4LU7q5zO4KVhrY7tgjItgrOploUjvXVNJzkoM8bHz739hi48EhQYIMT6CKdtgg2db0a5MYyAWQs
oCt5ALSooIdUJ7MI1upV2owBk0rTfXWmkZ4N5p8uc1oScHSSgsf8KMxJgP5pyDBzdY+qSKiNVqPP
cSK8EwurpCrv1FhAiJRWcLRCpjZyqHlEzurYGjgXp/gmCdcWi9S4okNGpEfsJu13AatI7tuRoAd2
nKh/bS3GGfFZRnPe50kHYo9yprkR4JQ6z5rtJPwO85g4d0NvmbuWM1sc/TtCcoYt3SOH5gWhJudn
CXuX2OSupGkA7W8PGK/aZvRgd5hv1JUqrWJXEsO0c8t+XWSefi30Lnjs4uIrjtrgmoKGosyK4mtI
4FeAh4xvdSGbp2SWZqnCkdhqYa+BPw5uBKcDEPDD+Bgb7vAI2z8+ui6FgQ14fWtFhG+lXWdscqmO
DofqazfXjO88T+FLh3T9cH7i32/+/0V/yLTaQe+tWGbwK16MXWArqhwGNqIEp0keaZ5/V1MIIrQH
KtEJK9tXua62fQo9PQy6T13XIZYwNGUuQzfzfvxSyZdIN7eJ3XsfyHj+nOQyQlY61oZ5jOtcjmja
AaZcUsTTiXg0DNUI7uLzaE/KwAAPkcfRoYVDRkxIUXruR9aeP5WHKId0SUFjKwSal34FL7Eyu3dK
orf9EGoDFufi5bwi06UiTjGMyxs90J/7LIk4RTSFeWsWefAj1pOcKWsabt7/qS4HZCbeN13Rd5rd
E3+qbsKKsMXW09QJQ5tFEVowt9DnI6Pu0BWMJYv3+YL/r63HN+Frldf5z+bSe/y79fj/L4Myaor/
s0H58HX6Ggd18/XC1cz/6Zc/WTn/QeyKYBFvDYkDqHr/x58s7f8wfDKYttmKATfjzv/1J1vWf/hp
EbriS7FnGT9/3X/7k6X+H8vmGeTAQQuECbn8F38yf8/v6ohZdm5YjL84CSF6x0P5dtqXBWBGm4Z8
mZxgN+DDgxf/EAV8eoiFmnEAH24d0QyG4QeisYvR26/rzh/eQUzs4GZ9e90QFbHXezpDIxtQrk5b
fANcip2/T+z9b7/H7a/R5e8W7Is35XwpkmlQmtOBQKZ6oWFKJ3q7bUNEX1f0zj4x22cX3NLGmCZ0
yob2b4vUr6sh+XBZJZC6XUpt+hKnatQMKOadDo+hI2Als9uuIKKHm6Lv+yUQBTSXdv7wz18TOx8W
LsywSE+tCxVc2AtzziDkl1QEowa1rf9s7XRch9Ek1nVS51f/fj139rnMgkoDw/bbX7CidR54Mb20
NEjSAa4ImZ8rv5q6OxsejbuBe9d8FDI+y1R/m01zc/F6IvAzeGB5cS7dLbXdMPLrrWrTgdCHL06T
XOXioxH45VVslGW6xJLABJx341L0hn0TgGHl9BtLzZG5RRNclVFk/1pPf3ES/vJYXr4BXMUx+EIo
2dHSy0tdUiBrLWNHGWbYU8YBMRnCT1EBBXaBwFnfvf9j/e1iuOlx+bKB/elLbQLKNc9GIq977BN2
MDz5BsgOMzRe3r/QX+4drjrJKWsWbqhzgfGbeqAwoywLIbZsNNc5IUWvgAm6wweP3l8vIq153WIf
Ztl6++jxRFPC1A0hOKZ8NSUcaH/y1AfLxt9uGeUGd4tVEXnAxUXMwEtsn5jsjVB2ty2mCTSdm18n
zPk/2MrnN+W3p5rhxWxlo6lgw1ugxLlYg21j7KEbJlTlaxqEHyy0F385zoF5Z9Ep6PD68Ntf/OU9
jlrCKtJ4g4KLxN0p1L3q3rQj0dzlKeFYV0ODJ36ZTV5kYYIkSumZo4033L//XFzsM/PHwCx1Nrfw
DRnlvf3JNChTagJHt2n0PsYAlnsl1IQQ2AIu01gVV04WmF+GDvrEvz365yuz7BvgNwQYjsu6zZpG
M6mmNtnQskq2Ix3kzRiRhVfxcD3++5dk2WCXn8WG4ixD/+3hp2ebmUwbiBULCHvS/Lp6xSbX7ug1
TtvJSNv7uFTtB57Iv93Z+ZW2WYdRt8sLuZ8XGTok7ooI41BAvWqdpvnUwdDdZXZDmszgGy0RFl1u
/vjHL8v6a2Mq4LjA70kR8fYX9Qw9z2K9SDfwhZoHzXY4IwVZ9lInfbnt65bZu5HIT+9f9OLNNy1G
KFinsX+aJuZTc/7nv9/h3pBO5op0U46CM32j+mRl9qHZffDWXLz8v65DlYU6iDefUuvtdYLQc/ua
kDzCxH3vxoo7eVsYjsWRmYDx97/S5e8HgsamLY1+nnvJE3pRCdEtspkmteQrNMvmS3h6/2+fjfR8
1t+WFxLCUDmxGDN8tZF2ufN3/e2ema0kpBZWxbZrAo6++jhl+y6IdTRkuA1hJ8cd5GCOpBDFnDwy
6PtmitELC6zIFr3wyUVK4N9je5EkaTrFGLqLIfLdz7KxJL3UoJ7m1KAamWinLN8nephYJ9KTS+cF
8W27T4DJ+0tTDQOAPbMmQ83swucCD5uzLLQsvYp6UjCXdVyZ+3aqausGOZGGh4fBA4KLkONwqtn9
J8d3wPGHhRHcZ7HL8a+2tBdvGOVRRI31SryB813v9OwOxW0L4ZHe1UsYW37D9MuECwsazKroU5JS
sgxqH9B3ge4mXNlNPl41QV6TheSjslmnEBMeeIm9Y1tXU72qLdV0DJ9iiJH2ZM4swk66y9rs/J3V
1BbjWNGEQGkEoQRX4AXhz2qx66CLR+a7HlQ52EtL+Nx+zgiDvMrOkGvH1cZvdPaMz0FiAvUZM5Em
CxT9JEFJ3yj3EUv7HC3fWFgY2jYviG/ywbI62Iw++6FXp2Tc6cld6dgFo7mSmBGcDPTDE9IpvSuv
sX1zUaoZeliR+AyfA/ZBexVbJXxH6pycGLfeqR+9GH10FtIUWLkjCrVFUhFuCwLbjoYrj38AKcFt
3G1iQrWnPkmTneNrYOhKu9HiTZ+o4ruHxPREK0cnpnnEtrDT4iK5KQCombewhPtbxjLgunufpuR1
G07ZwMpPN3zRj1WWXUnViu9TaOc10FswvMNomF8MEfZArQOYBzDr6CAhVMkCIMTIXYsVcDPCnOCy
A1OOLVKmGAZ0PRFVyiRY1aZpdN/FcUWGHWFVPxGNFopZqMqyZUD9+OI5YW7snNwvoltG9cOhlImr
bemPUesZ1pC+UPQJc5sTjlxvEHto9VXiS2hvYx+kqK7smk84mD3K23oii6SZHWGrth7H/+LovJbb
RrYo+kWoaoRGeCUAkqIoK9mW7BeUR6GRUyM1vv4u3pqHSbLNAKBP2HttFCvzQAbNtJNk3FV+PSRj
N1iCHELpsDZohvkDvK0NxxoiRBtv7uLc976TB8fenisbf88snnk5JbNToWfE2tkMEWHVgw0q3d+J
4xgHZlWArHv821vgr497i+k8xn9l/kLC7zF+q2DTqZe1k75WmZn6k1UM5FJYZJ2ekC0GOmlsqbtU
QdFpji67tewOSPk0sZ7btXomWyTzEoNR9sInYcq0okq9J6PsFt3dzUS3hrmsf9lZJGFBtVq0l8w2
XHK3rbyM9w5ZMuC8aOWR4uYBIFRifWCCkou2HCxGawieJz2wTWRlm9FDeC7qXk8zw0PC1ZNDs4tJ
/TeO4HyTZqild8Qg5ZDbWhPvcyJ4fmp/Rl43s6HvqylMvX1h2SWm0F6TfAQ7f8jrYH1HSxzssXTz
+c1GcCB/MYoNfhcFWsJj5Vbm04om6ZBlLCbvTmPW02i3t04fSAXRl20IpCQUG/NvBhl2ulOiZn7b
Bf74Rkp2XSUL9tvPIpOtmxhZ+yTPF5U/8+RCABEHw+zBhJx7EEBhve9vHpX/tR0EkayydfIQ+h6i
Ani7QnnHVTTdFLf+UJ9GY6w8lUtnWCz7lqeOUZ/P3+uyWXYMtrD6kTkSfZHU9f7VDy0/5jmz/N3b
jT3HYddyCfTaJe4jCKb83xLl3csSFPCsbWj5yMo7HIf3lX+zF3cEjBmkG/5I5E6PA+mEzgrCssoi
a0HtUDT0ysSFRgffJuT3sPc4BS4aJvC5CTc7S3H1I3hgtinquHL89m5a/3+p6WZggLmzcFHVvDiJ
Ay4ePCSY/Tmp8yZzUif3siff0/XHUm2kDZiAHxtECYFm2CuMRCh7JpdTapJfs/Ct4IpThSsfjngU
pQSx+xGY9L1fUr6LnP9u2oLU8XEhsa5eZx+8Y7HAarY5B/yzPUSVPLHat5GvduzcEGdq4qJ2w/Oo
mSAlrxoKatWUoHKDTWaA+Nv2vR/liOccaVgs58nCpxcBNVim4j+gsJ/0CitxKJl4bFCRH1r0hSd3
r4nU6qgwgAEOL0yTCSLsakFWFKULo8PbkIWk4wzia0BTyyeL2+JBUyrwmghfvGeHt/SnCNz0zeGw
XDJWq9eZcowHQ5fOMvrXEmiHqDJK26b5RBaJ8rRjGc9X/ilnvb+uTvXthMExF5BCivC1HuYO7JF4
R6aX4Px5h4t9ZlL4IlXXxWLQGtNqWT6Q6YswaCdFMKwxGbDmhvI8XId8NPfmlrrUFdxahlMuDqSF
OX2dLt5N8esTXc5UuYux/47XkRil3+x/8sSrmie0piplSZYdKj0iV1wKWFfklcAOJqKOpAJ9KQ3f
09yqo9Xv5s5mSP4IDnu5rqbfdapzHnyxLm/ho0Jyz5N/M3y5g91/+rqZt7SEw/5zxAB5aQITHnRD
d4deozYn7duIqHDcfei9c3beO9faAaq087rDOX/xGpc6tojMz4IQUUiSPQOvkjdyQh0sTnbUlo/e
gDDX0/bfqMqCK/ig5REOcaFi5ivFu+oVi2MbPMrjAKzZop5amyJep8n7HPyGAQnYhUz8HFE240nx
KnQo62L+ZRJyvJEv/oyPpUJ7iZ9fk4/jvE6hIL1Db84LcAYJ+iAzw52/uMFLUKwuS23tJ0jwTCqg
fYIxFcm+cSrhv+twmtrkFabjKMb/MkrZMgankZk4rG4Ck30ZRSorF2Fuy9+shC2r89fVrrgibiF0
EiNTcx4Czd3QrfoJE54DLnsafrAUdf8rWSKuv6fGrG6KE4Rw12zu6jLuBSLq3dHbxWz7VyeDOe1W
a3rImACgoGrk26JE8YmoRX7pJZwIuqwoLOa8+71BenneQsYht1uEy60U+BsXBekOTIiLnkos8120
euI7VMXfjRz0Z4fgPZxA5kx5VKe2ZVvfFizsaxdlwy0+9D0Ph/ENZyOpjPN0sQegL4cKWR+PKbWP
P9aqvSsJN4uRWA3Pw7TCMg9ncPerihpY2OH3srEHHwyJ6hkamLSagj1lY6wT9nyoQzEOsLqJPMJ8
URqmrgfWvWCDEgvWAl8YVQhE7AmAtMXg8Afb7YtfrOdI7I+hRXjcAaFZcBlkB/ZYZb7/pXPTcoxC
4EApj2v/HxzBerlFFa8pVak4+KBsj8ZfonRdBTgxxz2uGWAkzykcAtibmhSskZyHEAbDHZ44l7hr
ufWXbG+4Ze1+Ow7EcSTL7EdJNWcSMZMWDiKxzI+jfPudzX712ncaxazqI3MZBFKKKBNIgNas/eMC
uf85AeS7hiVRqrjh/adyRovdkt3ywk6Y6ElaeUjrxWST8011+1jsUF7ZhnBRNeFaXT3OtEMw9vOl
x8N/gmu/Jv5OUMpmXB4pcuKWw/cjzxbc3Yq4kTRcFhPznvPjRvYwqQ5aU69MoGR10MTIOAwBXc3c
XnDr6keKwDGWTaMBskufL66BTUlxbenYEHH7VKKs+e31enMPblUMJBv7NbTjHkEZK24sJ2YxfdrU
HOjHfXfUI9PcnbQz1zTBISoXNF5OZ3hqTOF+WfmWjnlk51ZMEdhzH5ngOC1UgYexrWHRrruT17H0
rWyHYrzm9CErCLhSUpCfsU3Ij8buluK+IYnVvXN9jtMHFInTRETbsKxXtwl9VFOY06hY7NZNGf8O
Og2HjvojrDjyis6yf3q5RRhVSGF7GIJcqRj5zb6i6xN7c9yLAbE1ombH3MDCkDV5D3Ppl9MjMSLd
mJrGJ1h7Bdt0EzWRrRGFY/7TR3MxPw/C60GRWF99L+B5GMi2ro4ESm5pHV23a3gZavoVUeN8DV00
E0uHwO9FUdWlXaHF4+qVf2bX9ogDqR4LFMfovHKbQ5qyLA5USDrbSpTMfBjDnpQR1B4zKrEcba2a
KbgORkXbn72a2cYLbOanbTXVceOQrWNEHS39JhHkzUD/2haWhbz/9qD1GXjkyg7u2tx+aPfyTVns
jHOF6qt1y9Sn+LnUeR88BGJQ18Vq51ekwWF78vZ9hobQ5KCNkR0s1diSTeX3RcwuutBPGJX6azF7
VcrN4zxhaSGN3O/ROB5HoVB1QMu6Fp72f8iNoAhLjufForTbSyXghhdKPdFRgSYmtvbAeGY4k9Bl
0JmvdflYEpY19ro7uYGxP6Cdm9/SrXK6EofuSCKiufH6ERTzfAoS5kD9kU/gN7sGMUDOx0UJwxuW
wnGPqsY7rJjd3IOqQdWk3AvtHaVhcHLHgZTYTnagM8r8Opbhh7OriIzM6MFrTeMctnpRFbkfxXIO
CuutNQjJCttafoRZKJ5Qo7epRlqBGmT7z9+G5rG3ZfMIbmv75Mr6zaQN/RvpTR3i8SC/Lispvrhb
sF7nywvbkbtgLch/N53isyVLRNzZrTJx0XZ/kG7dzk2SW+06RHec2/b+nAWMl4AK7LgQVRidXTX7
MYrILm7bxnmjeCh+TvUMwX9EP7IdcmtSfVqOWb2eIr2pn2FDQOjtxlbknmXQQG6V/V9ORvKrWgRq
Ic9SKqmGAiMAn17b6nETbXYXjv7wvvaDyONym9pfOMkFHyspEjHwheyVZKgFUb2fIXIImsBPexvI
eO6SdogKzPplt0ZsBwRVYREvTTMm6yzebwKr17rzxy1e6+Wf0UiNZ8p+VRGdgRq5RKyIR6pocfjA
flj7YxjU12Ihjw6ra0Zt2QXbcFPWc/74jfiJeWr9KpaiOCP5e9M3qjDU/YzQXdEvHKRVgHKipeb4
6qPxZoXIYdQ/jM3Wb7/EOJLOIvGhMAdu/xCP6b1NKkJf6SKyhJSZh/8Fm8kIc/OJnTvsk7AnkATS
HNUiAKwFbSNIQeaZnIRF9+WXhM30trIeCBMOmwtqa+t5qG+9A4Is84ewooZqnCLiR0Ze/XJirtY2
abMa+avILU1bQXX3V4TKS8rG1F+ORh1PMr35vcpFvLp2f4twt4jzA2UW1QQygtRE8tUtJ2HZKPz3
sg0Jby6JnO0nl0BwlxS9PN+JLQtaB+b4HAIp7cvdSvrWwp0T7XlA8cnHgTZKTwY/zKadCI0j337c
FOD9UXQ429GTu+sk1bKAtzWzP/2eQ0WpD5DRv2gd+G9eXhEclc+Dv/DEDucxxe4i+T7V1rbJsuN3
C1BBqiMXSL3CxG2aB4fQTOuA97Yl5xL75L/ZpaKMCwxQTxlE8o2tkGMLiifbLpNmN2ZJVnsXH4Xm
oZ6gQPBRkKyMUZAKz83PMhI1RWgvnBlnBylriY9ISKU8PfARBUOoX9atxBTuIO4jjLVf0E0A2rG/
rVCAyd/1hO1G6mDwDyB8cwJ+q1qgAN2WUlPfUX8lw+B1J0YK1S2IsvRFWgdB/52xJ16TbGlqwmCZ
Nz0gWgmvpTG0wWUZ8FQPcRY9Re5e2Qn0QPvppqwkvpEAc0KbhpFWglpum67RpsD9EybIToxZL12h
U9Kc5NnikUFT0aIgI9vdeEStRP6eN+/vDGwWQv9WPSHVdGdy4DK5LcegwtrGz0lC8TjA91O3gX+h
k9lyKvcxCsguW/ec1Qfir1skQs02ERXbHHswlgFGTIN7g7gb1d4hawZZsJOdMFM92vLaoYGJmEMF
87PiqLIYxGw0eB6P2o2A06CuqEHrwLofahOUaTBOfX8Y8278Wdea6FV/s5hUBWQK/rfcKCGYGgoa
D0Z/CxNtty5kEnV+/yhKwaEJnpQnku9GJKoMBdOKpMI/TXhytDR/kSgPPEC3pVnibZnlt9sr+T5E
HvmSuo8IjbRruQTYX7pZxq4rzIOH5cCGVOMO8LoC0rCJm1T/8Tv6313uUGpmi1Z/pDOF39rd9lvs
TrsdXYtA27iE9GBOJqpyGj+jfQ+2FgtBRKXO0KedvzKzRac6ETIAc6I44uxx33GlosnvfUvIsz+0
IzUizGY8QYLsMB6Ss7nKabCn2xCM6UbW72pJmWwtj8qYLYytMNrIZ48sK0wG9CfMq2WzoYqmKuK2
b/HXnMDxRMNdOw+KaHlqxeeceBr3zsfcsh/UkrcnCfIVr9U2QN2xO6sKngJZumNsMdyqU9SA7KTw
8dwCI5zcF4fa9c3fICjkL95z9FqEBtbK4LjKj7ciGsdLOy+8LSjDhoMz6CvvnrymCvZINXnvYsjp
6ifa2HcIJBYq5sx3CPbdZv81LB3Db6WQVqD6tCcDIqMk3aWOnPl3IUaEk340td5/JkRA8SO08NM8
UPW6w6GE4fO12bNdEECwoLtdAVh416lnRI6dSXbhdnAZfXkJ+dZCE+UxOPeYfFz+CIDlmEB3AO7f
VKmWDmOBi06TNZ1tgT08qcrHhH0fIZZrODNB6K5dSoITYU2HRbJGJP+64mP1YwSJnaXOXSdrINEL
/ksTrxUM2aeQwxgNJmN3uum+omV3BBilpGapQ65NtFeoY2cSyhCsUtsnrSBZI+lH4aJ573TTvKHH
x9rR3VKfTqoaliCeo63OElaG2o595no9OW8iXJKqGmYqbh7WvPMJSwWeq7oILhqSrB0v1S08r2Zb
XGb3DbjnIc2GWm3vSz/YO1mUVVgyeaTVTBAWM6F2rLXMUwKtFhyxY9aPUeJ5i3/K3dXt3iavXKk/
IFwXXP5l62A8EV1OzMia78hGsSCkQ2/33T/Okdm9BxfYfS62GogjCQv6NLNaLF0YCSNgcLWivd96
qtpT5esQMMdYueqN2cGY/ajmsKHY7UxEkqorCMCU9D0En1fs8RkTLGr4qjyNWykgcVKm/da40R+s
tSxSq8HW1FfSawlC4h3lF78t57eyZDwSI7z3oJlxLBaJZZUTtktjdveyNJmHITm4dVuPe36DSIQq
CydmV9L76coewTihGNvXtEjx0iNi7Q5LYXA4Z3W2vTlgtbx7BGkArzJ7I33aKxnc8FDLg4sl3S1I
i2UJllgvAEue5qpTL8x9Uc8e8k1b1lH0mUNgmApVxDUFYo1Mli5y0BwimXnPwKGrqycXb37ymClU
Jz/ILCyolkfgRt/65h/eTBBTXErCZ2SGQiD1VBl8l+tsM3FmthHh4g05Lg5IYn0vWbhOxAWY1oDb
3A8q8n51RYm92j7bcDGV2LY7tw3xPim3aOM6U1tz7rklJ5Jgm749owXcvim7C48zhpye52Ld3O1v
0aqesKHeFluCrqPt0govnosNDD8B6Bvi3epPB3SjodAxxJwxy7Rugdc3ww9GkrXFR0yGTLjfzGqh
bTD8QOscR2TWQ59/oS+6het1rn4FvgHe1TOB/bp7IASIHsGRuivMIKeu9fEnTATY6ZOzNwFpiwH8
t8TuMKMciDQrizt/naqEMPZouNc2sbcHLXb3qfF675UYzqCKbdHMn5FCxHS/szkrDoZs1afeXVbO
X4CHrx7N8D/p5F35YPJdfbsCRsQB5F5vvRDn6L+QJmnzyyYdRX+MC//siXHq+moiZ/AvfegP+30E
ckGdF0MPeZ2t3KuO9SS66IQAcu44Vup9JQgIUaV8HKqift1UsNhH7RqB/csBPRzdRkI003hfozKb
P5mR0YHvY76Hp21kQIJ9m3i+H1k+K1p5rrQllvVOnGve7tKLNVf3466z8Qd1GDp6DLeEO5MaHcKT
F8ZfrzNBT1aMVkj+KdzC6ulcaWVTGz27OIS0styTQ5l9ULrM9w1EhR5raK3MJRzHfDluystf1RBx
MketoH60poYp+WB5XaJ3qtO0HVT1a9AlOTXQP0aKlFkQnrO1ec00xwYnUaFt++zVpk2scmK2Ywjn
sugSz8+s9p5nauX8oCtmKyIY1U7c6LZ7lNPWfAuy2/MknCJZc1kS5XQcHbE0Cciwxr6rTFnXRznD
/Yl9xPy9OvDjzXKGWcVL9XtFvPDVbUuK/nJagg0WNIrneOsG0ApBUQzdazvb9ZqOoA7Yf5jMndFY
r+MeD06r3ps2vIVeNyypyagO7OUekjltdsAEwsPmL6uatnzWNZl0svwbbXtvJyNG/L9NM1O7COJO
8hTPtOD6A8zT1Nx0WbH+UNhAqIExDoj7qYJJcSDuyf+Su5CEDfHvZZKJcZ4IEZ234ODu7iDIfAya
y2TYmSaucLf/vGYv71nkVezQdCXuG6yH3PLrNvzBNhHQQC/MrSkL1/yXjUi+/RHl7K3ZD1TmxFfC
9ibjovVTm8lhkESW3s/FVPus8rNOGtAGe2Slc9ME6jryRqiuXU+XB4rhEdykzPv8MmzSbU47uUMl
jlTcXacNTxtkhd1m6r+Kng5acybCH8Zq99dZGzbA7D4YszPtYY7CitMCnj7X+68OiqK4RKUXrhcv
owG928OA6lAhSB5TDBlzmOow78vLbf+N6LNkPOr5HdO+Dd7vfhYa53uaT2R7pNJbtX1YMByd13pt
v4R2UDPmyDnJdRryEuNW35P0gYe6O69SUSGPBJFeM/pnAqTNzDe24I3szrDMPUapkiL72LG7Ja6c
0WuAzdkzVVqToGnFPOTEezZkN0Ji1e7q0rDq/s9EaqtSNPsdAy093eovpjBNCsfQtx8KDsf+iIIV
w/3I2fvi+Gsb4tumckssM7Q+xgc3jw5FxMOc079316d66bkicTsM9h92tc7PkRSLF1cQ0Hn2dxlW
sQZGaXFi7bJLprJqppeRCoe9WdZYX7vxW++M0l3e1e3g/KYoqWRSc6w3Cbz87JfXOaZK+KxvDele
8XC4AWvneHIzz6Rh5ZjsPG8LZqUaSmRzx5S+Y1gYgi7V54rr7S1g+06stGaIlCLqwBk+iRobTVPb
efVaBAEOlwPpVytOSF/u43FffVn/Wyc/m54l1MlrRqB4f53dkFkbzjNJP2c5xXZjqsi/bbXZU3Ir
JrO7ofdYIQzUkMvRAVHiv8pyjB5nwtjWtHY8/YLT2+DM6usee0bdY4Fl39i7bK799WdlC7OecjFJ
eRktL8zOFurACOz6ykukvDFgYFxspEd8Gi6pJ/a+9o/VgO/ruCs6+R9LTeZqAn4JGwYLErckeBam
Rjpbm83IFTRWh5OoBXFVZ2NwCuZMD3/7oQKcHzctEwn8sQx03pEE6L9bvgRzzOfIwr4MupvFah6I
5ctK7wMqWPlz59sjFqcyjuVdpc89m4LeCH6YWuFwinzTMdGFnYZYRmbNfCqgB7t3JNUFPpt9yQQo
dc0KuIsCO/hvCL2qZF8KEQA/bINfU9Zl908RVdqdWxQ/UWzqfi5PCyfpcHFqi7H4Tv6uvOwq98Tf
zM61fbVyOUvDxC4Dp+z1UEV+B7vDkPiKwHjbEq8Hv/U7yBsqEVKD1TbVB/LctBevQUP/ZTtFs97n
u2miwwIAZD5CnIBb02+ds1y2ijYvDeY9X88+Z9rSILTxnK8Mbw32zNyt+oOE71TekRO8EnYdhuWH
W68sSLEpSaTKmz/69yvF2mcl13pMigFy0qHG5hE8z0T7yVeoF2t9MASUAhTf/OprQSLhso6gD7tA
jXG+ptFyP1lwMoMZcb8PZ1QqM/G72zDO0DD2wI8LKdfLuI3O/LI6y/aH1V9ep0ALSInUyzIwwhe5
962ryrJ+cEvVv/S2iF+59Ne/wVQQQE7vRVmLD/c/xEyY6Vc3wNe5Stk8LyBQbnCqYWU/gLUtTwKo
uwY7LquzQ+HY27c/ljcsDfmR+q5U0lnTdmMv/lDSr/ODXU3eDZsN7y9lGPOGDmhJc2XUSeGE3AZb
Gjdz8w4Jln+06PqQXo8hWatYMbecVcQ4zCKuwFIWqc0H7l9NYJXhEZaJTTijG0JSQysGFAL7FrNR
dysw/yCI1iomgF7z/BtwAh/R85UzUSzSq9OeqT95XK6DRAk03RSHq6vK2Lcct6WmDngMQzxWwVko
RboxLRgHXZEPW3RFte3biaqgVJ4pmrN3Bg2aqqCCGpL6CAo/fUniiObRQiz9BHU2BQihsVMh6/qn
G3sgzYxUgeFgARgaQQStcjDnmvjb/V7nXUXwdzhRTlgEk7IkNQsIOeMQmsG2PiDyea8zj4n92nf3
ihH7LUB88V4ii/yUuPGi9p5vv4xiK1ec2xXogc+i0oAoOpua9rAN7d7HdRFhYA2YVltxWzAejIuF
Kjze66HhVVPNMcLa+Z7uS8+m7m2dIkOKP/Or73K4K0SKtywz49qZ+0d/ErsfB+gPQ377qrYTu4Tc
AF2pGoLYGkP2+VhyhusKKG9IRFjnH9jqtoZyeq7eAm2o8sdaE1uqS7aacTmWzgPudOuDmLThF9oI
eBKZV9Xftoda5jgNIYO6dZN8ZVoa8yPP28h5RILLHJqXBe4P13R1QBGgi4MjLf9pW6gAE2Kz178z
4wgnDqmcXqZ+reWhC0IinE3nOj1cwUbiOKfheVpU6/+Y2F3+5jJGF7OWKynQltoGRW56TpPFKMv9
6XljZ7Mm5pLk0T6ttNh+1z650bQxuKrDW0lTIxo8DL5Y3jO6/w47bK/0bV+qH3NQLhv6sIoLzAF6
eSx8z3wI6cjnwK3cP4OsWdeUVkbxEzFjfaz2rfdSpdp/TDSDu2qdN/O25KH8h1ddfQXMQNuD7Cbv
ms0Czm1f186L2II6f2z7wWJ0OHNzJSUDtw+CZCqXFNy9oOVUjf8hYRVZT2PkTvahslFDnb0y879D
AFjEsIN6OhLF1COC2peOMsw4xYO/FQzqNY8GYmAby84ucwFS8q+vXTLoRVaSIKL6ihSIstNszpsq
0+vBHoA1PA+7JYLHDSIGP6N5jYdMZmT2NBBHnCuLk2BP7EoDoeqJBeFe9QDPUcf38iGspCdQqOBi
P6AqpsgY96n4driFF8KTA/KfUMlM/RFdV2jdjaR88h3rgvEMGdtLmGAVFueS9nuJ+4bJ1oPEGo2n
oC2i2CkD55qXRAccTZQ7T11ji+/IrqaIB6ohPdhRunsgTwS7piKP7Fs2VfULvBaPd1AN+pPjbEZN
YWFhOEzeut6CiHe7RW4wleNP6Cpeh/FUKvdz9OpyuO63CfR3UZSi+BjCoajSpskrMse9bqviuomK
/1iPEhs8rzOI3k5RAR+CekF8lUebIT/XDFPSzGv5MCB+KpGZiq745cx+TnWgc7mfgj5XzgfqgmVO
C+Zz+xu/owFGKDbanKwLmHqyGIEyu68tspyuCxv0KphRj7CDQplYdT0ZUlMbbbwz74NZ4EIkNWSc
KNiY/GsINJdGKloNWErj4MI9iPjroD2ShlNrzLkhmO+xf2Nrk8+xFMzukSlk/lvvZ438E8Ga3q+6
Ip4CrUVA1nCJzgfud7tC7oaHUIDGRn31qp12utcZxvykgvLFyLifbyF+s1WqM2s/WSUi8E113rnO
MIcWm1UDUYgQrno+sIcD6V5LBsdWiZqivwUvMLjUoXRqpaPyeDXMp3tGvozSsOEqCr6/Qx3s+3mJ
lBh/LwKaySMVDj6skpOs+Sh3QDmXZrTl+GAR+JwXD6YuOjagdtVtfUZn1oV7ItWi2G9Wde+kIT17
eG3g7qkzQr2uvVpw3xilSE3AM+ll1gTFcp6QDVIqhZhpel9YICmiUCgc6BR+8AdArisOSbJyee4d
2dOVXrxMqykkVYTVdogsfL6yj9wbyumCtVprEEDbClhAjVv7QS2yjMdxk+WfAYpndZxBy43njQsE
ghNSkWRiBcXE3trGf2JvVU1wOSGa6YpYp7mPiItoUMStK9N/39vUs+nWcX0vgMPMD6Z1uvmM3g9H
crvuGUrTreiEczKVkO8lierfmqu4iQeYFluiOqe+LSUXwjn5XjU7HsF5OPKwsob6pedWhBeCqnZN
tt2FfUfEbfnG5buNp4wly1dNNnl2D8F2QZtpdMvot6bhu8tKH+c579EPuaWQ1MQlyDsAzh5d5r9m
U6GXEMUXhHGOADoXHCKCpb/V9JwfxcJ18sMDw1DS1WbTG0I2hG9uWbEOJwagUGfs+CFjWXLBEZGF
ZTP/J2cIikiX9t5HS5FDrGHQ0S4XWDJ+qGKcbYE+705/ixPfCMoOnlGlNIwlds/9yJj7lqkoPU8w
32n5gBllqCLN8lajghVtJZGQ1qi6+gRUVr8fvWAJ3vPCRaJQNogBjkOFFZ1BtN8vF1lHrTn6qgu6
48SopLnACSvbc+bxdpK+qWoOe6sq18TejI4Y0M0l0He1mUinkTTWfAomDAP3yAp7Eef7BDWv8U2L
QMiZWV1OalyjUxYhr/pDYBEVDP2PGc+OaUR+jzi7dZIczlXP5qQgu5j9EtnJqB0baiPDxPPQ5DTq
j7OYfBeoci8EQq9p1A8gydBF8lWL8n5zVmi+AxJZHjP4PNdX7obK/imc7baghJwgKDaIXs2cvvev
tpUJPMfjPuBDDTnM7gZrnO2Dz4luYUMOcUKBTwu59QoGWo3bvmf+qIb7ju6UAQ60k+q5dzJT0Mm5
zIA6p7eaN6135vTo35X+Z5VsCZ+qPuv0bwIolH2NnNJgXoz6DTyG3UHI+ixG8O5g6nMG4jb1WMOY
2lk9MpbV2rbts147e36blRs4LfYPD7rQgbynaU9tMkL1H5+xIkUeS3vM4rhia9imO0UOV/9q28H7
iurEpwjsu0wnIMz6+SfXv1iAaog6mhbs/5vT/PBwL9Sw02oEQVY+G4VoiPHjkkSFNY53JUATdTF1
gJrD9P3IjII9fvjZFQCv3sBqCuuOOHlred5JK0a+MmRVbj/uK+h6FCJ6n/90U2U7D70oQuLo9yIA
coVcHJX8DVLKDriuyn0y9yR2q6q69zqlAZwvUU0CGsp4KxsTMKF5deo9oj1+MGUbuysrS1m8+QEy
mvuiy7V5XHWHYq9toi66HX3OtdkFnDoN0+iuAAAwHHyGpIgQo7LEXA864EwDzOKwoIpDCTIiVrwx
vSx5EHRFH/XUoxuEQzAwbGP2C1DPowmeFv7H/UzudWAFZ0pDFaBgkkgDstMEp8bbTtlKtdq/RmXB
6OmunMtWtmcWIU4z/gtF0XFHVjWqRXMf9jbWgF0u4/y8CDE7zJJkA0H898KsxWVF1FRlbz4a3dH9
HXm0+WK6gOLMh/C4bhNjMg4w6anEtXcIdEdyGHMb2UNhdJ0ujfERgvZ9FlHG5oNED0A4uRp4ejrs
AzmN1QiLrC7zxuik24DimlM+LSoq0lW42n/JsiwvxwMrztDVdwjE5PZUu47gqFh4bdGr6xfZeh5Z
rMDmDQbFXBRW1AiQTYenqXPL30M1swYuhBLPq7v/j7rz6rFcPbPzXzF8bQrMARgbMNPmzqnyDVFV
Xc2cM3+9ny1pZnRkjzUzVzYgCDinT3f1riK/sN61nlX8TkjF0A+RTtoP29qociRtzFcD3uKHhUl3
sGtsxU/pYFqbWZTWNihkIfuQ2kZ7BR1svdEkHI8EYgoI7H5LoweSWE8JtEeSSCLFklQw7Eqm2/+J
tP6/L4p/rn/Ke9/+/PTHz/rvQ/sPOsB3VS8tbur+/5HC8EfS7N/O4x8/vz+r/3L/n+QTf/7cP779
9d//K9L8P8fxJUn5k05SjsDcg29tPPJWf60L51cA5xu0GIm0kWkKv+evdeGy/CfifFiraRoGACGr
8r/E8fklSdQJb0kw93Ud2fU/EseXHsGyfw1rCXwVQzU0Iqd/DGlRVm/WjdWMe2NUvdA6ZZXyPCvH
KXrMpC4h4MwpfB1Gf9r35SGzlH8Q2/1zCvL/9HX/LsXH0tH1hDDHPb25K0kt6S5O1amMnqXYDDCu
Ometbz/DvHb1SHc7A5ZctSPIMqi3pg9y/gO8SI6+/oCPYvN64F5R3/XzRBhsUs3AsGDPZEDHHIax
+0cSYpm//ubne/nLX/Jv8/1AEf6Nb9rfRXQNaxiLNIJFmiXbWfxJta88+ZAUT11yJy3fNQyv9Xcp
/Tbm0/gt6UEcuet0EdMF/NnJWi6T1TpGfhLeky/+qWAiX62cZg6SfDj2wq4p7kb2nFmj3Ra+zJA0
pN4JECZ+2F310fzOkHBTpPhtFXRBeSw/OgqdbNXHJOO3G4zJnubWbucN3uyuLnOxw2onduRhg3cT
R3BSN/PKs2B/GXZhdx7My/iQHuSFs51Xha8U1DmG7Mv5kzyd5jhIm20ovev1Kc+fy3nHocNQnrNm
xQDgTfkrRDec9UztS5Q4BOmBYesZddyM/JG5TL776HS72iHYaMm5Zh55ExSH05u+2JxT+4ocCSPS
8NQvuINn0GJ2o1yz5czovgoZ1wR5+8QXpAinb5FGOkjEoZ9ydEQQYV/uX5qSku9A0QKpDvQ4kNRg
Hi/NcDYjzNcbcdwq4y9ohK4s2MMYFCQRHmEExMflFk8hEwEHsHcRILHWXzSrPjMZ17JbvB6JA+Lo
sAvKYC1Xu6GE4amsPY4e/YugHvWOrt7FVduz1ULW8aVdBXsZEa7BKZe8T7oOEcoeP9Vv8Ru0Kgbt
koMWfEBaMXBn46KvmDI60m02iFlhcMOk+l2FZ/OLbOZ7uen4xnb6VpiD6Z68gef1G0t6nXSgXtGp
CzdL90TKxeFejMu7cUN8ORk/duGYDIxbMR6ESICfwLfQ4ttNrrl8n2JvNhjrkjGAi+bGeaAYe2xi
ysvK/1menPoFUSIqmV8GzlFKBvlv11sv3eg3vuyPXrdVvHyXP1uBvNN8y9d80bPchxdR3WQg4v5B
xlh6hFD/t+WBou1HuvxvsqOzLhVxD8l8L9zzS7hrdlIQn5WTdlR25Wk+lbvyKF2Kf9CZIv0R9PPX
RZCv9ndRZjiyZP0zvlp5GF6aU3uZ79UHo9ON5qWn9lS8L/fSa4/mqfrPfsVHOPdvPh8ZOMbLCP57
6Szu6Mx6WbfNJj5nR/1gnrVdfhIPeiC/miflH0TF8Z78MZn/r5/y7wK/I6EkeHzasAf03zjM8lD1
sbVJr9Yp2c1bfZc/zZhfR7t4WXbStgl0b/WzgFdg1/rDjn/nt66y7XblwfrGpXxoL/259pN9eUmY
CwP/64I4pKwFQdoWMJxgOHYb7F6TL6M6yV6UEdaj35MxiPMwBhQeSc44tKvclo+QdYcviRTENZnd
nJkt0sbiQjdPPcljoGVw6XMOp8q/4iyYuWcvJGAd7a0+yLD5eecO/XgVW9JEft1vNBJX3S46WdM+
7A6crBip5o29/F5KV+BjvzDnWn7PBRxfdDVb/61j9YvtYlNcxSPVRBBTzc/m1pys/VO3QZHBdMZI
gtFnduwDyLOEzoY3+HrLhWBB6BcCLFqUol205QucmelItuWlBBXdWtsQvMFcprKUIKP0wRABS940
xW5ofixW36r+bZEp/gaj1ysvcvk7EretEZhpMH/Lx2kvvGeCo+GhwJ66KfAvRMFADvNH/CIytU1+
dwTwcrf9jr7Wd8JAY+rOgl18zRfx+pJgiqv2c/ZBDVxUuK2C6QzLrksapQ3tkI4xkp4hrlWPB6L7
beCF/U5OjBCCKGhelOZqqY99RHH4IVlBt1/2jEKnV/0m3sRrvo2flLfBy2yugLyS+bEKBqflJerd
X7g9Xd1nIHm2Lnz3pYnl0acSLaIHj2dFhloNwdPut4qb+9mmDLRj66226qy+fJ0YSzmmR4jYy04c
VUWnPmBo8K2z+Du+7CM3tVsncflB2RNfPnWMbf7WeAwQX3QaKXCnunAsVW86sultDS/0GeLv+Ij1
lnsPQiYPv8vOjSn3dTnTMfLRZZveukbYv5cX4H529FQyNa9yUMG6s5Rf4o+1b271e/vOQ9Dwv8xT
0027um0XMDlQPR5PzWsLW3Oi36IPESF5zvc6HiNz3HIr7J8IpzvxmfmFXT3jyuK38gfopTMg597E
5W7mvnIVL+bEVnrTTF+5iVvh2n6mJ+3avEnX5WweBI8V2lMOstc4yHZub6fuaj/pDpa4m/Bm+Nrh
8c0UnNgJdx/91uK/Rs1wSrf0aaQ4knu33/Gy+cOT7veb2FuCxn+fne/ZM/3lkP1KO7au/jO55Kfw
PryN8Bb5SEx9L9kO4f7xpzH426079iwXpQ+U3membPrETYk3N7gMnW7ypC8M2/DQPJq3VH0PFsKu
F5pEFF5PR6UeTeaaeeO5m9mD0bZUTnO2ZVt+6Y973jb1F9ep6k182Kf3pj45nBQdCWcuDTm6393r
o47Ct2yYjBSusKkOvInrpmC45NUx5vMDYeNTdE2El+qDaMxhZEhGwqJwp98TyX7K43jwZYKUm07x
qTVMFH+2fO6VWudkH4wHAnWn+CmnJX0rvUqvSqB6/VYFZQ57eCv5w2ndDqfmhJLyIuzXy3Qdv2XN
RvjrYhLvLm9kt9gxT3Lj0BecfmPRLa5UITAXYn5RxpsHdDnf0qpKqDXBeG8dzGw/NPY0uN181ZSg
7fZrf5HJNIsYWjobl5GRu/KKQfs0L966mSVvmnf1a3nP9tG+R/fdVfWLLL3XxpeVfejCq/EWrdl7
JxpB09thQqCAiGf3FC2/semXqZc+Q0We+6euzL+YZXk94WKw6szr+HsE6ZEeQA6oAHV102NkSXaa
YWv8S3gbn7BUv455XThV03zQ8HgwLF+vZaRZ+WGX5Qef2c1P8WO+Gzf5Il6Wc7HOtAOA6LTD7/4z
eu9v4zV6a7BFTP1G1EdPnht8idg8OBPK3tA0Qd47YfIR5RutlOyJY35t9zFg/2e1pbENFwS1ApXd
3hAOnf5u/vS/GBdwak5aB2rhcOrP6rt+55AzLG8qYHXSyEi3MgFPrGGsEbhzls8kOY/jJhq3lkzK
3ldv1S9cm2MZ6GgCd/NFHL+y7tcibYW34qV/U68iT9yoQVcntJrvUEStL6ZpimFXfH8e+ezCqWNi
pi8rbbmln1AJ1vA95PSJjG2M86HmKIyIc7S6X4oF64A5u1tPDACQcbfxM5ZHr2pUu39VXeOIu31d
7IRlm0VWc2hH0a1bIflluIfQ3Eh+je4nbLgZtXtOz3RI6gdcIufmHvok4uIXksNDC1HZKeAwL069
uDTk9jVHPexGRBKcmYMoVn0ApJlPKmKiTGh8XguesMQR39nd+GjhQXWta/gd/Yo7G5RFDETjshTv
OqjdeID66wjLdoTduXDGdTllTjBAFQd7ucICodjFT8Elo9to0m21rhrVkh0j48fPNP2N/TC7yIf+
SnRWroO4/VSUfR4eCvXLUm363nRtS0ULdzupfU5atEN80tYUZL2Tkw9Gwp2BAriatFcQOfMvifGN
/ugpIoZX6k6cvRRzh++doPwT26bBAYbmkvPywtp4NXq7460X9spw0oZTdlW95JZ9auf6Tak+chy7
dvWa3Kuz8hyukS31L6itdHq48036uLAmeb1TPyfgtj2Gg0iCOVhXXrOgzLya3SlykK5RjbCmmFPv
QP0Py4kg9ity1z6SJOxAoyNuF3a9DZLuBYdSvgTLV1Rd5bvGVAjjBjNt3MJPw52QuQ6V4lU6ik/N
BZGuXh2aSrh1zGSFFnu+Tt/KwjIBqgS7vjfm2zVxqOLzeSCz78rTDiljhlfjyfS7Sw5bgF5ZN+Sa
0NvZvf8wQwQoX5A3Vr031Ke23uMxJbBvwB53sy5Ig8KF7c+84hn3l7kf7uU1/xGwEx95wpmpPGKr
ZM+/kt/pAR8FcS4yvc/xIXsNT0xVBcWeNUeKAgsn6K/m1eJMxlCxfhxsZJngL8Z3EAtUw9itL974
MZvYQkTnvyVgqNMqzMZ9ElL+gnXYFgcl0M30KryRynqOMWADaiUJ5Fq0TountDvSlWaHu5brUte9
yLNLpL72J2FEVS2J77uiOG1qBhGq8C41n0MONnkojjlWKa7TlvSG9dWbq99/1gz+QzDLf588dvpk
bPG7+v9CGIOG9H8RxiooEnny+UddjN/yF0wlJXt/QnbHgyD/i/r1F10MgKUBCc/gV6n5tkQdbeqv
upiG+KVammVIugGAygAt9M+USulPmomMBShVsRhsADX7H//0BzYeauIf/vkPEo/0Z3Dcv95ASRoo
9Gcq1EHqGn8LIFt/vKmFvVARhTKKYwzt1YkMlXy8g1kIJ20jZt107GA2JIqr100xDS8zJaioLqQV
KPfuTFmon1NcqeKP/qDwnxlfESse9GX6khupMD4zC5x1kKWFqn9mdTdJdgUaiLEoM4F1xwiuHi64
fGi+JfHduh3GY16QPg83YpOKNIgtcY93mJGDJF1gJIDjyZRV70jkCMlT3mmKg0doKp66DrfGRe/l
sjgIlprfxn7URbArK8PFqMy6K+Zg9QVfTirsFktLq1eaHJUCL/g8dAG5aE0FxCIUHPkGRtaKZJdT
VyRHOovJ1uj0m2JQt7DsNfmsz9xP5iGN7rDfDBKqE56TX3otmAc5lTCIY5REEgnHYWSpp4jKI4yS
k8Yty748dljJuLOMWqUwup3ExyAaS5W+L2JJXL02rYr+rZgy2aBWwkrirdxqVRcwlZO7X2iUdbRl
DgmTQBim/CNa68cUJxGms1QpnLjMKjaSZ4JxlVuAea5xnjE80DGdbgatIwRa9Jjh11RWnyaxN2gH
LyIBl1Ceb5s40kxyN1rNKDaes1J2KCehcosivEj4SRIGHHZequXslnBD6F0vOiyipKJliAJ6Av+Y
h6JtLP+RTz9F/UD8skAzVg76OFEB58wxRAWvxpbzkNWIsbE8J2BDQmaqLZPmqsSw684EobtrodDl
tVOZtRCSaGQhMOaUO9NUcebiyePynkdN/yQbc6Y2HnNEgZrOwsRBPJhGwpmclF7VXjST9rQTxFXq
XR281kwWXEwI4LsA/xcrR6zO7Kb+lJuFlL02ikprhQnouCcMrMvAqWM9tkTGoZTb/MK3mKmkutN5
0bj5ZPVijxMkPF9KpXDwdaHQDHe0ln5ifTf7wyqNk/ou8SQor1MtcnQYy7YY0JrmoSAOiEtOK71y
zGTlWZ0GkUMuGULdtR51E/gHy7DYRmTa4gszXgXeFOAlgZzmWGhNTa+ENH+oSmwysKyBPt37oWBz
XmjtZjSrR/DpyfcRC57EdTYCK0zwVdK0SSprpluUU7dIrWoQDl09OeOcPiLKytoK0ltrDmVnA6Cw
uM9KfPLFnXNSb/zI5VxNjzTMg8UAeRSZS+FC4cVwrWPkFjC01CnAGFel/LCFXFoSCwVckg2dqmCr
n1kK7BgkmPVqjaJFshizQbL8GPFcaV+9oT5A98SfMlGy0zbDMGiLzaj18FarWnupzVWBLSEslplx
mc700DjGpkQulowXWRe/LlRAS7tkeMSEdoNgMPNHQJ8L7a6viTlv5mVqlY9aWbjNKFbXA6ogLKQ/
hVjvuIpIPcmqvrDG/HnE6Ef2oVS6xMvrEI6cufbhLRTJ0wCHCNUigOC10numqDROW2SzuCMuWsJV
UhEM6xJVOIrodIDiRcLA9MR+UYUg62KhcMg+CGQkmGk26MCq+lQIJQz3rkxSDtWJSNwRkFSivOmQ
w1kYNSwzm2ExRUa6FpFDMrMiNHUKg5c3HQJAsmnmRGyemmpZOKJmSkwP4VCpb0VF8rGZpXlL9YPV
7sMHzKObO6IlCl6aA/iWnnhXw92njJJI2+gVwbnMBk5I7YQlJeMN/1f11kTRelIqGg2IA1p7LVfH
c2dVdAomxCTOasHoHvrbDHiyTMCyDaDG7biuCc5jI3yPVqF/zzquAHg/FAvloTWUYJoYIouY/rkO
83ttEU4Oh8mu3OmThK5Q45gypTqkutMyuXQWY/RiLgZtU13O4IHEa+Ml85pdJ2kqfoBkrG+hRHDT
Jhex1D7G/lnbgr4DkRPyECv0rTP9d4D9A9Jblkk0uTe02lFN4+orEzLxLZuxGqF0NdERY3e23GVo
GUddisgS9c1Sb5cSi73NS0DeM+wG0kcO4VKz35pTFyNB16GgH6HHDRXOx2S4V5JFJ2Y1dSJ/lKbQ
NNrEfihPizdg4UKXKGsyaQsNKHg68LZfxJWCiYxyDS5xxpMY9ZJp4wt4uFDjiLKiFPMfrSqt0AGb
FfC16ti++9elmbKX6DFE9vgMohNaJPacKFLrIw7+5b0o4dxMJLLOEUlwgHyThtVNim/YnoUdOefo
0FQy6w8GGOAIZRveVXUUaJtceSN1gW9IRFZpchpaa7cT9WvdpqOxkGoSyqP24qII7yI2vMMwqNaF
aJAOx6o3jxPFhI8CSkqZOnAMkDnUN7OntAR/YNPuTcJRfIKuoyJxIL/bLsLRxIHhyJMm73W1v3c0
9vCQyRnz3sWUGLl0ZmVjpUSCGlqRZzli0kwE/hdVz0GSCqSEuii7Qk5M79mUigExX9QNRUCOG1oU
oAp4wFs0zPk7LdK6Bw6eZwfjwI76kOhdXAlB2cM6neQ5X/bhNNZOIUz5Vs3ZQCYjSnamIRRcWikk
tBfIXLjJKDJ2lwTKl0mV000HeIEXRW/IlRvEfLt2YAZkDKwbmTqnn2pqqrhdyPoQUGsFiwvNwBNK
ZfpdrNb0LM70A+E/NvdTujbBQGfzpujX7DkRqMoMixDh0Uitkz7lPJaDLH2GacJiQPzrDiyD4qJs
zKw3mageN5aIjmM5zbYY5HtH7VdghJVineAHmZ+RvvxkOUmgOuyNax+p6oYE7LCvC5mRhCFa11a0
sluYcM/Gw4aMNcqCch6VqjjlSROT988vDSUlNidZxmFEiNyQw5RdS9Q8DKVhBSOJ5j2LMRyXaIk3
Y6WKFFpG2MzI2e2B0kDAhNxn7q0qBpuLVempk+jCycROP8xqYVwFerJf5SwsdxaPJcslMni1Zhe1
JMhRw0f09UpVXyM6YR/fUEgtHfqKI8rSE13PJ9qkuEmnq8LEjdTUUbc4kvbDukmlmrxSo75r/fgd
E+vZRLoS+kaepkEnoVFgosfoKkbf/dinT2YrAatkWw3SIs1ZbxfZo0eFlyxudnmfiIe6Z5JgKcVl
wW237QxuWnWSngyFgG8jMJFazbDedMZUHdShZGoJCxMtt2mi5MIzoTAsTBQr3xihpCuXiib1kzqE
0Y9qWOmHUg3VDSJGAyikr4JRj5dDGs4113J2i5nFju5yp6himGWr1L40as54UFMtvvnipcTTwyee
u7spP1zdrDQUnlEUZa5xQPAN72WB4lSsk0H+wyo+CHbRoV4J4QCDrVfTSwSCiDh2r/bXmjPhAfC1
tq/WYfHZrCNGlgTutCZvNbzl8WiiErXWXsnjdVsSd+aKrz9z7k0vfYdDJxuHPA6UOXwMARt1IUED
0FPux+qIFQnuacoTSxAVs4EdNqOC03oOSWGAOcOoVmKOin8LApmuFc/LA9e4aPc+7WIs2qMgfA74
CvY0Yg2nVsHXhi2sHnz2V6RZrPrf8cLgXDXFAjdZ2zzzWJtOO5s6J1J8ASXtW27RxyHXoY4x8EyH
bKencApmBPV+jqpjpXF20zgObaoUV7VM5YudZFZKOaXMtFDh1rKJKYO2uQ9xKiRTb5N94lfjIfZx
f5r7rs6S15F8BydsK/QrXSmPM+9cO8voYqXabQU4qb6FT9EG8owsI67a7HY9I90m52JhC7KufURj
E/rw6Ib9orLGzOMov5u5PG7FrmTv0MvCjQB0/CZ5dsL7ic+PjeVYlHnvxgbYOVkdCt9sunkvrc25
VyXpVmsD9Lo8M3DuruabHlPq83AamYRxV8CPCNCrKYZuI5SHiqPXNlLK3BdFq6R0Gv0KLJN6JyQa
byxGyHdJbd6GrNDg3XGyBwqY+kIxsODMZcr72JZuF4ON4q7V3qIozQMNHt6jFpPLQp52p6aBcIUh
M1zclriaM0Epw+cLIUOOrHHXkc+3ewCSb8PUfzRWnO+1LNExnRU6L3n53s9JzKlwFSnTrhiemMSm
JpfotOj2ylr7qT6aBwKd0j5Okls/SsybMcshjGc8xHIq36kVrp/KRKU3uVazN5bfj9LQyNAnxYyr
lbONIIFPaMjE6L2p+IPeffKALYHI6dCj7bG6LVVtgGDje90qiKazHmYXySrQLseyOKpDrLocBogP
zPUdHwviuaIuO60HPSG2j/tvoaq/c4VB4CrNsb+sCIzigvxUjEQJB4Ft3JgRrjkP4zBlAbOjRkv3
JYVRQZ8qa7CsiOrdUpNYU+SCbGNdhHTAlvi5JZiMvknWYidhtmPwBPMRlQ5pwh6MFs5WH32Kxlwf
zXrKaFvVJ0/JrebOLR+8B8eMx2M9FVyNGC7N8XJV0jq6RpUp3LF+qZtVsKx9L5JExRFd0qDJWkru
u33uhNj6tIapviaU0NrcULkiW2tROeYCgLgXoKunuYHAJfbxvTbCjGFNPtwxj353qgV2Tq6zESkB
pJZN72aBfxrgKfEqMTtjD0TttKL5RqoOk5+ppFsC+OUzl93xfTEX8UKhsran0UXxUNiLcxfr6W6p
OITkD5wbq0Ox6cp5OBn0pyO+zq8q94JXq0riD1MG4Mi02fB4NRndssV4kd7lO2zC6pWk/VMFCF5q
M8hGYzrvLXFuPjN9XHdsM0MgUczxngwM0R5JmzP91/NLzcvyWpOx5srRcqqL44HQcyu8NFBqvETr
8mORsuy23KM/9UeVsrmkDFmE5jga6ripFj3a6+uMNvtwd5Z0LO8Uw1gAkWnXYk5VRkA9kK9CBjNE
647fKZX+xg1lPs6jBHeAMH+76VmHdzUJ+mMft0+rxcxk1WTWzqgTYaGklWP18X4Gm3roQRRuh6xG
7XiQYgEWDG4dKXTsldJplLrQA43/XCtl4/VlJLNKISckbX9mwZ5+1hbILNaNutwkkWJulRpuZa1C
H6K7StoSqr+o+SBtDFkdXxJc5J5UPzYV3Zrxe8NBS8yh2VDxUD1Vln6FJiQ5cSlHWwAg0KpaGByK
CX0yqcEO1VkoHS3cg3AXudcLmCwvrWHg6UxTjeH+tNCUGUut3mBWblo4GjlIe0s5GRWu/xaQhqdL
4mdDX2kQUQZJ3ToirpyOOhGRpA1Wg5xM3uDLGuK53LKfD/uKRNF1tYzkGppZu2+ElbunROVoHMba
jg9f7ooOcrKm1A0HT/lJqzvFs8Rhl0iZYXeVODyBKskZJCTCE7784iaKM8CfDEuBFjXqx5Qtq1PW
QJCTMhT2gip3BpKyngSNGUXnLgcF1Rr1LxzG8R6z/0I+DtITvk3lB36V4oZSlYW2jkC4y4sWInTC
oc2tSD97iJYWZECuteoKsy8zBvVNNtf6M18bZmGmLEkuuk0HVVBvLm1bM8XlGoTL3cge07eEpkcj
yojGI3x+iYTdmWYIGo3FZIfp8B5doI1Ef5qlHXcih2gHTnjqggWwHK6u5S4Xu+G1SNtHzGLSL13c
SJtcKtuNaGjhC1sybFxFzz5TJcTitU6MLfAfcpav0r0IOjcYxRBzWGL2dmMqJWPuAQMEJ2AujFqZ
H+JEHPfqpIsb1CwJn8Qq7CYpPTLHHakxo6PUatfpkWwrAclFoIAJ+dFqR9AtCTpQL8Tdone0lMjv
1nT0cgnFDp+BVVySOZGY5sUD9pquXVxd0T7buIbvOMHtofuTO3S1KqYnWby3SdqUb7AZl6NYD1kg
tyLo97TpL9pckhJZ6FXo5nLCzbqUvlrH4CRCbfxY1BhYpEQ4jVyYuZxnoq2v4MUmH/Zx9aTCn6E6
EqIyJVnMDELIR+dmUZYNGwiWKRx+v3Q8vBR9FoUC0oZJKlSO+dal5q/QkNdDMa/TVo6RZeyaPN3G
KCLTTyD1eTLUFftxvT/qLXPehcpOH9r8BNREoCx4nqYGindYml6qCMIVzRQdjAT5VUuX5B6TJLRR
nbWN2KvrqY+pgXPSQoRVoyuwGQC4XCfCWntBFs1bPKzzwcp0MomGMttTg8WMfjmV4w/8DL8v2Q2t
dAKywL3dn+uRkCO9jLjeUv2j7Wf4VanRYtBZM2LQjcLOJyvMUnSg3txPCTigzg+UU/fTM11j7B6R
oghAy8yBUM4Qh1dd4Kou9PGKkcV6yJwZiAj2JEXA/i6w/j20XbQJBB19K4agWVzooTVczGpoHUVU
wPhAuPDIR8ND1GD7BRQCYwLi9SWGm4r5Ro641tJjAQIbRiOXo7j15AKWuw+0ufvSC/1xfp4H6VPo
+viJ5BKwQXaa6fmRyEaKqsyNvswkMCTsgKJWw7tT25lTdKMj/oSzBmEPyGGKOWX5nKJcPg1UGx/l
ReVEKZjz3RwedH5SxT+V0I+/xERS+WsY0gc+WbDbKMxXVa+tw8hLLHFxb6WNqcfaS1RxUye7oJzF
xhiZqM/RVtcF5PFBRTCWRPgeIPiUDbGZ1qf6lx7zqruaeWVQxMttklw+WCWduJseyh+FDoGjTjh0
gLQtX7txxphP5YVDMyjRnGY9ZLiJnQI0HjIjwWdIYwFH2x8zGQ5CSkMkqtG32Q4nkmJZbq9GK11W
pVYxBEoN8KRp9eM0A1+O7uaiOsuUvpPzh7aPI4aEs00mX38kI5AWzBd1ZkGf2Vw5s9RXlcK+mvJt
yqGFK90u6GVt+TTqeE/w3lJk/d5VCicnkC7vRdr8iuIsQ6wwJU4gKUFDVS7OC9ydh393vnOMaGCT
K2gSi9LfhQ7qjG1VZu5MYYYriqiaL1Q9V149416lF/XvPpfyV5pTA1lj0dQVZPGYXNt2LGJsr1WS
cO0vlZapvyZ9Lg3LBRdzbcOyfZ9V9AiFJLaLmHZce+jetkiAagud45qMesbNB857OIpvbRnNL02s
9C59nvpDMI9hQ6F0tMKaXNoprh+g8PBIT5fuNZJ6Q0N/bpj1+rUgPGsLhZ2h2TDYhz7F+5SQIJnN
C/HXfaWL8wnZxuRJ4y4KMOiY0W7x3assiINRzwT6UBS0qOQaFA7Jto64kcoLEA51nkaP5tXiZqaZ
+SFJpJcm2eLkVlXdds7m7kMZZbzRoSxz1QbPs1W68q5kJOzXJeu2YttMvsplLwjXSkBCWSg9Fybr
okcSNiajCG0YEMa51KxHlHfsbqI24Hyr0+lWqbyU02pC1Vej/iVMMX9wFcpfp+yxyKrZlDmFNKGu
aYWk4OmISJwkAi9xI8tdIC7EL8j4TZu07pbVHh4xsCRWP0wJgRUKPV+wB8HbSKXw1SEJXHVDAGtJ
8Iovg4xWiXV3iUCqbLpoSY9mqE1PkUSlwiAqOk5ZJUFFW3TFp1P1z+s5nNXGSi+TGQ9eAaCEHpBF
e2IQVW1qBLtdrxhJ0Fs6eMNO07aFhBgcVtlh0rtoM5so0moFvE4Si/DQ0uK7G+g12ZV8rJ/VNPDj
LRiy89AAqP1oSAWGYZFAEdLbXMWsa+mg+0Iyhc84v1Fq0warz0L9gUOOY3oyMIdikiLEse9ypecu
MfImjIuEs6qWWI9DVTuOubbQjRFOWIZAyQCOnyl14ISs43pLa52zndDaMsOaI0MwRBdwOKc80+TI
qxMs1FHVvRu9Ul3ZSCDJzRSO2Sa7iqfOqEjiOCNzd4NxERWTxYEYQgl+0EqJUdVHksRoceJwUuXs
HmpVeNG6UNojSISQaKq+CAhjJyd0XUCBzUAisV56vyX/ySImkM1VzGYEDIG6bitl8pSM/Z0m4+Jc
JVZ/4oNwPuqg/W/6fB7pTtFQN4slr9j1l2oDvh04dE+55VjXWoDfiBs8c6qjORblxepN9VOOBRRP
JA96biESE3wxQR5SAhKA3jQOTF2gjJsDWafMir+EZfgssyZ7wF7/F3tntiM3tl3bf7nvLJCb3Gxe
Ixht9p2U0guRSinZ9z2//g5mneuTEZHOQB3ADwYubJdPGZYYJDd3s9acYwbVNwpTkY9RzAxuGhNl
lhR1ty8KlkKoM6TAECmTbeMJ8w7nJsedVIEDXOCBSmZQVaL10V3lkQm6ICbF3NqluMsLrX8tU5gj
Y+coVM+qZ0dwGFmosoQM19a/gIH2O453I8VINkmWQ7KKSd+3kPmVkOz2p9hCcYWBDKqlPo3DSkDV
QHTGhSjeVBW2LCCR/YQUGzgtUqFJ94rijqZyeh8R1WzeObGhP3KwN43LLM3N72NkeVW4LP0uy5c1
y6aGtmiQ4VKIqWle06aloqKInh6MLSOrW08WWRXPWdlCCYczZ5SApJOCA5ZRwd+RbSheNaxONGkb
4XW3RqexLyRf/b4ybFG5bUp2zHrINdCyg+xQ3jqhbNQFrQzsliKBier3Qr+vG5J+1zXe3ae8YoWn
UpmXJCKPGTkxYbbOB9PfK7TB/F1YZiGht0Ntji60CftnayiQSOit8+9ZCyyFtQcQDy/6e9v4yEvJ
9tlTHWvvmDKpL2g2ijwlFSWKnTJ5UMY6eLWkc9cVk/VrpDm0EkGPMT6zyWkxqENinU1cmP7+fZia
es9H4I2XWg45ChZlrT8qQoBXIBKu2RVJZbSXMvHyP3lm9HdqJ/nqCcHR+p3ikehUxb7xTBylru7a
qIiAc9cJmiFM9EgcExvA0+Tk3bXRd8G0VykwOY+xYQPQJ7dCkS+6oSCA6qHSkLTigBIFZkJbgfmX
42sy6DzElgpawNJtEC1eB41CRQpr7QPGQmlCqTHU7ilw6krZJY3hB6+NYpBdlCiMHigOhHKEpK2K
zjeirWnwXCdddDfd6IcboBgUb7Suzn6MLF5rM44Rk6WNRKmXExOMMKANsSCHsJyhG3WPoanINQ+M
XE9FrdCH9dT8EvHb6JnQ5ylRVqACOPeVW5tgjWvJUWE3NH37iy0v5Bq9mrvMdeKCxGhcwdrAoTuu
1jXdvU0+9eo2Kw3YryHm7UoYxD93+vjmsBA8pMKBEYKswHyypWXcxWyqX1VzMh6nvre/q3CfVo4S
WuaC1Hqw7JkRXLY4a/eETHivuSwaUtsyTClmC2Z/LGnV0nqXOMbrpLwkjtOm6kXyArM8peYrC0Td
764u021X0pyK+/q70bVMpnq5l3kJhKRO6/IRtkWxGJICkB+h7W5dz9urXogfeT68+MC4L0JTg44b
yQalo93djl5AnSf02e0yQ4NzCdhsiqihJFz15l71OntTZnyyPT72p5RRtMSZm98BMRXbQDHzq9If
GMIKKA7wgE3mmhqyBcHO4Crkq9yRPPU9GQLxszSF9isyGT+xkgePQzea106Ffq1w6KWUGRwTEFLe
1pqi+NGKu2lHb+aBbbdADA+SboMmgVcM8uDKUBy6WG032hc6WVpbRr/1AMNafTIRpt7ZeWt+zzNA
d4sw03O3VYoEGVmHhgG6m71kilKvUc3o2KDy7rtd1PGjDwXhCsdy5yJ7yK90U39iRhKPTZkF+xaT
N3qyhjOrAJ1Cz1CfEXDRzHMUTY9gg/L0ZMocb1W7V3vLeiDuQC7Hbrr3SvX3MPo9WU4hRQeNaus+
U6eWI5p0aC+SaiHz0SPrgh0M326GKoRCXEnXbaFqKiBDLQOmYNnbWjWDXZxIlRO3XprriclrOTDp
fot7b1o3Vv46AQFhs+TxyOzOFPfQffIlUKj8cbR0a+0PHbYEtjbzRxcn12WOGMA0g2Kn+jqfl6+z
2fd7ALSgsoOrSivFisLSL1jZJtvQCJ5KYkP69huSdNoRbwBUlnrL5yW2tKrlMp038QkDEd7WZN+P
tuesgqK+8w0T65Xett+CJAnfmnzQbESpMHmcbhBXTVHmvwYgyA89UwByPkd77LKme0OnMLyVTm5t
UyWC4ElLHNRneVGo3nCpCD4zUCj3vtBuI6uFue14K1YFle2fnuxiz0HuiLbRFiWKQ35DuMmUqrih
FVW6ChExC13R44XXT+I+ikbcOcnwOsYkC0EpUWHoONmW0JtHE54clrO6vKVu2fXromJz4cG58u2J
pq8BJOPCGQZUxKCk9fVchV0oFi3WkPVzW4kMfEFn1XSDB3oBw0BQAEmt7ED0PLiI/ejZDoJAWyIR
ab7FOQkZqhHLR4YGcsTSiJ2FbZpbEJT4tLqSn9RN1mWLfoyinxRrO5sQwKdoOlV1yis8y7rG9+TE
/kpwKr8C9Kvflmm0sZu6ckdd7V8Y9Yo7sUN7iPIuXjUOipMAiA44QtzEMmf7Ad/CeBnoGWxNHaQj
DSDAvJjQiwdfiYMHWkX9o6RGvwuJYbmvmo4dQhnjeJFGjpISCaL4ntNKwOTtPKu1Z+4tzzEuqhzH
sRL7wR+qH9RjA8z8hIMFfP4In3sZ/M7JYssRladTdok9GVd3XO1ysrqsy4mHcTMo/lRfosIxybfJ
CU+oQyLb8R1HS4U+q8soo11VT+UDo8X70TQ5MNKgCfSbCso55TxD0LhX9MDk5EN0nDMJa6cRhbOI
FcPcwnIn+EWPmkvTDNvwW9qMwV6d/BlTUslNDB9oVTsCv1jTVFeZBlVtU9FuGYGIqZm2B28UGGB3
it6HbBwbWCxpmEbwWYWqDPupRLmxpkOCDNy0pkvgWSidNRge3bqZTD38EalUs3ELKkPYbxoYUM1b
ardY/jwNddOiH5MyuoOkKhp8gqV8tHJUea4RTC1peHO0lvrNALxm32kW7v5LxWRR3AY0d7tw5aQq
iYGUrXB673N/kMpjr4fSvmpjVEcXRqp7nasrCX6FKg7S5lczCkO5QUuW+He0cvt+1ZSG0byOhtPF
yMCIqEifJ6X0cFVotpMheKLGGankWABHsoIXp1C1+C1QesVb0fSlD5vE01ayg923spxSMpcoa0AP
Ag8NavI6E8O0VG2U1yHF5QfqMRNaaKSFF9CWxmuVb34b2HUV7EixId6x0VDPDE7hr7QyhYvaonrv
QtVxW9XwHhrEv0TwUFNEhyO1+DKiVf5GLan6aZmj/iIVmVgUz8DWu1k0Dn+oUIy/p6LX9g1265dO
0xtr36d5kdzmI4etdQbQ1tgPecmYG2spfhdw/pdFjjHBQhlFy8YjTgGpGoF0qezHNzPguDSQSMN0
PYKlWrC1duSK+CusHIMttXVjcyZKYcdtJWvJsErzSrIUtrQb7hvVE2/2YHY74hM4/gwO0p4orEaP
EgVCTJI4gG9adxI2TAN1TED1W9KUkCPBhUXuu+RhRQJk0tCH4rkttQTDF6G1Q/gb0WdANU2YUdV2
j0ps5slNCtbPRxRH7Etb3haTMirY5BIjQcmV2GVrXTfhYMV723FiZ+0X5DlEa9tu2nsD+BRJJEWt
SjT76ER8Sv5B66GKW1lBSAaOPyTfrUrUttsU7VAT4eb115S0SSfjCAXG8T7QK0IhPYCgEEx+ZDmU
a7f3Z4io7sxpfa4G6YVoqHw0Uv87k2MSf69rDl+qStjaFtxSlbogUDzYnZ2jUVfIFKtBppHkPmum
out+s+rsvOpuIqh/8SMaIr3BKVB43b9C0/8H5Nj/62gFJproL0TZL8nvsPtTH4iy5z/ytyjbglUg
LXTVKm0bnerrf8EKLPEXrAEThTU0QBroH0TZ1l/oVHXsswAJKNaZFn/oX6psRf0LtoFU+ZPS4A8S
5OX8E132oVEXUoHlGFwFUpNj2bZjHEXLhuMwhmbdqC47Dce8z9mPwc7GOqAlWAisqgovNOfywwP6
xO4/R/x+EIIblq3pKMApd9uc/sVx+LfnDEGG2pOueJnFrgZwEFugaFZfX8X69DKGlKpmsdM230EN
H5zBmleQCdcHqiuRWwhLX+netmZuws4/LozwRx5/j5NtgTQy2ZfTinTZsFiqMT07Qot25RNGU8Xa
m8l1oUAlWzbg83BUYTRhg0VkglgCPeLAWwMApGyM8JTNorZCI2Bfatc40a181XcXs2y3Wpj4dwJs
o8voJf6tv4BUkNNSgY0s4EevI6zir+NrSXJj71KNJYYa440bTheWc5kh/VbAVfXsu6DPrayOoonr
/U0b+W/1+SfjgHfCZAkHA3qGIcWRpbmvWM21jnFQCnpRagxBuHf8iyjq7mMYcks5+cNynMy7r1/S
Z+/IsDQHZaJlEu19dNkkKyQ5QlxWReW/5pTA+d+pizPmd/3QqM0o5+4sIbgxCB+z+eDQetDVBCCW
Bl26wNp1lVtarpFtgvqqd3LMZq+Y3QqB16l6SbNvdXKtyZs0T7F0rW2G/4iCfTkQI7LT0LwSPnRb
Od9jfDuZemOJvWax7b0JQfzCFdsNPZT0JzOlTNb98NvrIf7VZWe+n09vx1Zt0+DRifkrOrydagys
IbUi1fXtpWbeoPYAghGtA5+cRRVbH97qaHZuJ0tccu4AoEj2t5HkXxnJiBTtDbDMVF0HRFROLzJ8
U4JdVxpuYg3LquZMeZlU9arod3G5Iu3Siq4dw5W6XKAipZl0Z7aI01jF2t3Xo+EoSPv9NdmmpTIX
Mgg1+4gGglHDQ6JNYBo8Qc4q5bSmoD9wGAR45rUdXwvpJV9fUpvxKMeTkUPXzJFM0sIwj56lLqeU
Zr6EJmRgnQ9fkjD2rgNpoFYuWENLNFZh3G5zh+mwLfRgY0+W+/VvmAf50U8wLMM0TSlNgIvHE1VO
hdGqMnNwW9RYS+glel2tUpB40P/UzT+/lm1RrccExOd+jIMwQPWpKJ4m4p6QOQ3tQiUjBMFVjkyq
V7v111f75LtjFWPpw18kOLzPn/+HKXgs9BwMMhcSjX6ZRyXaa5Rhi1RICAJJ9S22rGUUk4cX2Wc+
+U8mFq5sGY5mShZZebSuDQP817KR3GIEcKA3mmgzdqZ/Zo355Cos7I7Jd6ipGnapw/tDBycyg3t0
A8hz5J6WlPMNfTwzPrRDOs779CVVy3FYy3Bxqe8r3YfHGId6nuktfWu8AisibCiRI2vTWw1XNyV5
4MU3mRKjhhzoNytNf2aS/mRtkBizDIOJ02C7cgT1mJyeuiaKIpcz6txGfikbpDHq2CEpB7++90ms
ZASfueonk4HU2B0A2Va56vHOhBoZ8jSg3ij3hngTkGe9rB2E64BYaINTpPWKxdej9dMrMqtaqqDh
r6rzVPHxMWtlTAYUzcQopzNi0GfjROfh2Z1SbVkotNqgo/pnXu4nH/87skrO7jj+a/5RHy4KGBwb
TjeMbqrdyArchW/C/umc/G209TPD9dNroeCdv3s+xhmc9fFantEHShxzLVoaa8icyiofIAcB7y5w
AGhnPsHPrsaVVEeyx2W2OXqcXkO0W8IAIan0qRtFTw86pysy0pOc8Kl+/e4++xJNiXVNmPw3E+nh
remqP9Dt48wkQoSuAh8THBUULF9f5fSWhKpbmo4Z0lDRJc3srw8vq/Wn3lcdroKD1ljJ5GfXxb9G
SZNR6OGZlelk7gRvBrjXMWxpmAar0+G1wtLR275GO+pArV1g7em3bTsjYWP1G3DMhVqRgFSThlib
wf7r29Tm/dDBisS1TeqGwrLYLjGzHV4bKnhBkV7MG4zwdaqypzrCpTkgm3QhA6KXLzFIgBZAjLnu
fKps1VQ/IQE493GcfJH8DkeVlpCWQ4rdyYAdkBXXfQVqdmp+C76OVaEam9GLN7FAUhcqdGv+g1tn
O8pGgEQwXK9Hrzgq7SkdOnDVhOV6i1mb05fOnYkJhBKjAes4FHdhm/eQ3kub0rLxlhHn25RjfO6X
zFc6egloxyWnP4dcLcM5WlxUxdY0oss4msVUz8k0mx1xyl6NSpSaZOnMFQaqFLq9Btn8SJVVWXWq
vZdOcK0YXXBm03myCHDg5JBIk1RXDebjo0UA5Bo9RC2aEGER3R4HwTwbL8msd8u+IuZVBPu0CN6+
fhvGyWftUBl2hMG7N3ROu0cDUfjmAInXHl1VyzHLvnUcEHz/OS/+8M3ALpALXBQeLvRgVZtrZ/qW
mtdGfK3WP5PuW9vuhPIzAMqEgREXzF04A6H6rd8juifdONugbY/lH2TwEDMM6DbJgxfgLFkVArL1
t2j80QUUI+/6+Are+de3pr3Pf4fvl53uvPHDs83mWR6NtEkxtQj3DctNtTXUvcLp05K/R/s2pb9b
1T/KDLmveeONj3ly4dmcWh8hm9D1JdrSpbdX9d80lMl+eWegXQibZ7PdNNYzAWIZx9p8g213dNZl
uUF3gasfdHmyxA5YkHS4Ks1bn8CfZpfXa9mvvWiX6JeM7Ky9U/zfIrnqxIVevOTZFcypH0O81Slr
mW5r3ukajARXfx5+JGLdNgDfH5LkGimMbC+hEZhQ7H/J4HkInztC6RTackRb7XRgN+ESEhXq/N5b
jfezoHtaqD0S4gYV0W1TXYBL18qn3KEez7h67F8jPCbhfeatQn9DxpAXueLJoieq3gbTNdtxvER0
hepp5RQuSlGO2VK/QBBuS9yOcIOoM/dPlvdQtkvburS6DdsXxd7NW1EEBqV1gYTQBmz8A2vfgCMD
VVQDSs6FNHgpvaXZ3qhincYwJWCEkjq5xwcV4W/WbgMvXofNbup+pcGvIVuNJPcWV+q0Naq1RbZd
Do9DM+lj6C+qeVXuYqSTuD+7lTdcAF3UJIy53TBLp8+s8KcTJmPK4puntKSqHHkPJ26b1SnNLDZN
Qa7Te9PgeFR+RGJr+p28NMIGmNfPrImffaIm+19pU9IxbO3oAIXeOa+qYd7j8x+WaUe/w07wu5z5
XN6rQsefCzszFXIAK5OmHk0Fs6YCorw1un13g/wKP6Up7nRvJmNMr4ARbfVnUT2O7f1g/NaNPzWO
tw6gFPY2oe6C2sVsQaisiWWvc8lQwsDXhCvpbPpZ+R0stdo17ecIv3TWrrruObibO2X3ykVag5tZ
5KvgjkOLIRYt20AgQf7euiJsOTDXwUVz1UjSeMCPEc+9dDYIJK7LBwGZKlmagFxCNwXceEdJIXfw
/W58MnMui3ab6msyBnZgmgj+Jie1ebTDhwyYx/g2rX2VUDEXIA4OXD56Su6LsaQtHRJBJ78X0yvO
LOld1HBAOtcer0N8PDUunuequi6CrdBQVrtD90BFwLYWDV2vYdNObtdf6ZCuMj6RRVCuDXtf1z/o
3DZ33vQ9T55SY1gYfGWd9tPGP92k/b7RUP5AYzSVF3Tn5InrNeUw1IhVedul+xmsTrNz/P31Gz/Z
a3FmpJBNjYMpcv7fh0O5yZvEKvFrub0Zla4Mu1dZgc9SpHExefSP//nVNI01BjyGzZnjaHQJEqGI
40HvkpGMFxlU8foS9I2FHsvNcAp/fbXTEx0lX2pRNokhaMWR8R7eXEWUBNX5ccSmB4R9TBHD+zrq
YbSkeHQYeWZsDbil4iVt1wdUA/LM8jM/vaOviW0ye1mp2Tzf97LIh51sZBV50Mbc7zA5LOdJiCJN
OPWZr/azq9Abob7MZpkt8/FtqvVkx3aJLCWHP46MbIHd/dwh/JOBwl+uCxM9/vzmjtZRkTidbqBX
dFNLrpOJQHqsTtgrNMK2LXsSZ97d6UZovhbFIjyoksLG0bYsKnMnbTuIihXpVFsQH45KGY3TDmCx
jDBGBNmWHRRnJvbjm7Q1NkE8RGoNVEv5T4cDxi68qZR47lxS5H4UJBvQNLwS06+yDpUzN3h88OBS
XEaw79bZduMCOrxU1A2ZjwycsrbmtFcsr0WMcsQsnae5hyy8fRdWrqWH4/rrj+J47Zq7Aja3Rm9A
Z3/5fij5MCQ1BV0U4tUa0w0zLYFJ0QJMhkmzDBO61bug0q0zlzz5Dm2N1dKRnHbYZnP0PxqgJA9C
nOgsCuuyoEOrVFc4mlyrHxHVK/FqQicQ00/ctG0Jn3jSznwfp28V8g4Xpq7D7paD3uGjDhMFWXvs
5K6DtcaKRrT9OdumaqTW0EzO/dcP+HjkcrN8iyzSFKvYSx9vDigvmV6iANBTh5u6xyKpIka1S9ro
RWMFa6gFP5vs7etrnrxUwSGW4pXO+yQiwTm6Q0ypzcRGFoKhPVSIfCAfWihd3RKfw7Iq2rc4zcMz
A/i9NPRxcrPFXO2n6MAhALCRPPpYcLApWt56qZvbtxP51TFSEe/Srp6sEsZbBY6+YMeIQqlCfOSA
ckMPlF7yL7RFp/5nHK8nBXwawMCfQfdEG5/m8zpEtyBJ5CNup7gc82jVOxx5u4UFd5D/X6e4bbUn
/g5sI/wFEts+e+sknv+oQl6O5l1O+dPXD/dk+HCflk0hgg3fXLo+uk8bg7sc7Thzx6J68PpKWZYF
MYWkxnULaZLw9/XlTiYGajiMnLmN4jhUJuZ3/eEDHfqC6L0gDREhcAxEI8YGwpmzSQQBkMnbpJOY
VavhbZcZt//BlTUuz+ZWn8tlh1eeNER8TV6G7hjFf4JB61dWL2H4dYGyAfi+dgjARgUlJufMhU+f
MLdMQZCKOZsDMlQOL9yKcM7ei0K6lOpmVH1McaHFYWtsnCU5FWcm+ZNmhM2z5blqxlx7oeZ69LUk
hPMVspkGDLw1jararSqUUGk97GRvjtd5Pawzp8uuaZT5rpnUuYv97szX814aP/x6qDjTD6XazG+h
GXN4z3pB6EJakVqoI5dIQTWRfuN3T1rHblRA/jbClYoycqtq/mOn0D2lwxruDKCEWUJuOhAWcI1q
jEJ1NcZIr4BkkezqY21BmsYHkj0EdKbsZq2at06542DPORQDbqt5CEuQuERrr3yh+QKrk4+Jf/IR
atAoKgocEKmm5BtBKQ1WMHY8C73gYpcefzX4LpAiZ8b8Z69Ezm+feYQmJb2Ew6fRRZrtp9jgKENf
h9qAzlCmzUXCQQRfkLYkfHwBLUG6lS/v8qbG+iOD4MwrOZm452Y5MgIKqfDToJsd/gbVkyGOJI4C
Wpcoiwms1WADwey+WYSeY3QFYuor668/udORz0osbSne+8LMo4fXTGxkV01Vtu7UTG7bAhzFDwT+
wKAsYqiLry9GE4O/7mDQ6ZS6KBYjkeCyrFKHl+uzFg+k0jeueqe/5vfMLeo3GCjmuIr9O9wQ3rji
X5XXDLMI7czKzdvLjqIPOYLxUsSL2lioT9OFvxsyV0vdFI6P/M0/2+F769wg0YnKja2BZGyYsHEF
6i+z3ZohpCyFpMS6g6eP1zAhyVnc5+OPAfRnMC6wm+T0RJVlqi45GPFP5KZ4lbDvRu3CKJcELkaB
izCrlFQfVpIcrNK1M9dqt7MjEBC/vlXCTU0pI1hjkS/lxouWGCbmXbeHJ2NBQt/NdNtgu4wWyaP1
Hd4vCoQAJrGy1TJi7zaOsTH835mN6XBD7Xm6djjSdUv6HxS1xIPpu7m5xb6aONeFXFeEaEXLplpE
6q6o1422yVRM+dcgLhvklQ7Wng3/RwANYBQmsRmbHUy8ma/Zr6OfdXSj+3vQt0SxB8vgkkzq5/4t
vTB/io1ymf0BuNbFkhziGwgz/XiZ6w265HUM1XN8BXBRxK9hepdiLAVufItMzdf2qNOAmJvq0vkd
XE1nZuiTRWkeODM30FHZttKFOxw4SqKhjiK42lXrkWHgFLixLYo6eo2GZdCD/QSMbxlawnehTJm7
MwP303FLd4PBO1fLj4u0ocwHLKuE8Uo1W+XkDOL3d/ux2yjYW3lbkl5Ohw0QmS8CgS5NzywZJ58p
t28iBaDmYxk2xfrD29e4YSLFfIaaUu/TIGhQpbYPWKepimTDmYudzEPsyyn0SNYmdZ6OjuYEOwys
xqrx60VG5W/r0bvyBn9NIDHqljF58RsGQzSW3ZnZQcwnuKPJgesiFrJZF21aAYc3SSZsWSHOJ1eQ
dOaN1olZv4GqFcKisWHWTi9CSWa5hQIH/cBwQ3w32Oou1Jb0SCc3ZZu2ypPggqCA2s1a8Qetrb1n
3ybA1ssuWDehQn0xbDxCv6HKfj1GTp8aWwgG57zDN1REVoe/Hl+T6BSHXIlOKS8q2WLqQu3Zs2ck
+XM2Meff++jM8X5+E4dPjGsK8FyzlEI69tGqhYfTriHOlWzTSni4ctiYZrvvSnFBI0dhWk3Pya1O
ByIaCmrZjtAswSn16C6Jo3MooSCJovDR7BPlVwIdy+5b5bofy8d/+kTnXhCinnkYao56NA7DPO9q
K6xyV2Et2pQq1TiYJMwzQN2t1s18x9mzLc7WX1/29KEy9lSNFVjYJqVOefginXA2MmY5RlHRlRjr
6hVyG3WTeGLElA/QLWrTM0P/dPuhM2DmmietcFqP9vxpfNhzZ7LWoNTEOYl4HfTnhipj31HTNKfW
22UC/XFjJj0suJQIlVaUoIf6YNlp8T+eZmHAziotzqqOIY7PcTigQCCUOvFusYDMhBk1dRKwiGG6
9EqiEkqG8GDCT5bT3ddP/XRgHV756KnjxWstWDdc2XKtwfZWnUMwqllLa+VHZx736WJyeK2jz6ag
/mwxnRGiXCo/R5vzftDqyCAJU2yup+bSEFG51iRtwK/v0Tj5XLku0ypTAVUyFJ+HbzkNMQMXbUAR
EPTqsh1r3IlK5p/Zy372JNnWc8RgoUAVefSJ+pOMfCWYM85T4kFC1cQc0UOM80OciYR9f31Pnwxd
x0BlxMDVrXfm7+FNRcjFnYkMQ7DiyWtoxm8YE3AIad5Vz8qRe+UqZ08dJJa1o/Pob2mF7r7+CeJ0
dZ5/gmQC1IEco2w8/Al+RbOSxRHSSPezCOZyemYF9O2j7BK/NaSOqgsvcoh7i8bQXoxRwYdNIwCS
mEdArNZfQo60l1yiWrWthKobsee0g7RYBgoybSiMZx7a6VrBDwY0w0Dj6MVjO/zBrS4jXUMW6waR
clN0AFF9o1ibVewm5rimXNWT/UR409fP6WRgGPSXKQkhxqXkLs2jPZSteDiw6ih2Z5/uGobhT4Wc
W8ewvutpbP8nFwNGAaWakzw1msNbzD0bw1kdxLj1K5/VO6anEWs/2gJcHX3bf3pn6CPBW3N4Azp9
IjVGt6T2VUDDA3Ljr6qss21Bzh8WWjfT4DH+84vNijP2ovpc2T+6M69u8YZiOHWpX26xMG2kZ3QL
0BcpYbPm29cXO1mMsO1YdBHYj7HeGscbv1EZELXho3WBZFJ0imD0l479MhsstdTqdmnQm2dmKe3c
NY8WIwU0mNWFVENsD+0DLIdNXsDRj7NWfW5rCP7TQBubKIVYM4elFlRbPxDOPmbrvswASkwczsxB
MS4sz4ZpoVtndCsnXw/PBLEAdRoaRqZ6LFQbRkzplCMBQRS2QjCPntyI5leZe5Bm29F14uDWTvri
zCwzv9aDvRbiHmOuy3PZ+Qx7vDsdTOyCpKFSbVS8XaJMv/Drn6v/v7dR/30Vm2qQbkJKms0E80A+
VlPZaI98QlVJ6kmCYk2qJ8JeUniBUPZ3+KeKXxhz7/DAadtRgdbVOtrvOm6fCRa+CALoTUo/FTNk
54WJt9j16gzb0fSHusLF8vXIPFxE//6l+L3ZJFCuY5gfzSaQgKveI/qbqqR5pTvpdVN6UDdqP9oV
nHEd/UcQ+pehORpnXr92+Ca4sqCETkV9RtZjED0upxNAbbS0g/gmwmYb4W8nqnDcVmWSrMFzi42K
KrqWKIo9jRDjcQhWITjIfJfJqvrp99O3rx/EUXfh/feYDvWTeVlHOymPFtwhUnpLhSztAkcxXb0k
x8N2Fd+qVk5NPoif55upcZ5R3qiLFLLlme/18HP91+UpGhm4O9glHysoQ68lEyPi8l2NqgED86MC
lHNS1FtMefinO2U4c8XDD/D/XZFTmqRpq58c1IoBUh9NhZm2GKFQk5N1S+DKRIC7K4NR35YdtBQ8
+3+PuP9vPvo/Jk/4v/ce7ao/yUv2+6P1aP4DfzuPFPkXVXoLqSf9JZNW8/z+/86DUDT1L8qItA6Y
VMi1o+v970AI+RfNBDrDdMFRitLn/C/vkdT+MuZDCKI8Cg78eflPnEeHmw40jUi6aFlQXX8/zB1P
mxrE05ps7oKmkPjBxDqtHbLsV9GUKsQUWan74cnc/j1TfgygOFq8/r7eLKm0371OpiUO9x0xcKIh
C7hencU+OgJUvctCQAvsHJGtGxpVGwcty4IVpHKDwJTPkaSKEjVGTh0tG/d4Fe8HWcT7EPaEq4B9
X0VJzTbw6x/K8/2wnLz/TixLvDKJ65tiy/zcPpz4HCefpixKCmpW1U8swsE+0Gdv0liWZ+bL0zcA
g2OeXHjR7w30wytpLNnqVBfVsnOCctMPg7kRkW2t4AYQ9jU48sydHc5H850h4LMYOJhxOLsb8+zx
4c5ClHwpgG3i7OJeACWYDDKFshAKXzxetT04lBDU2Zn3/slNsgRxNU2bO4HvXpoPF00i3PmJQZAV
2w1lqSSos8AfxBDXxnKr58rb12/vvYn673X675tkiAg+LPaCCFgOb7LhOKXjIZnD2bIA4nAYAwfR
YsjTOcaL54jzUoB8X1MedKuA/uuBp3woE1v+JoYhcRa9XkTdwod7lq3MIuCUGygA35bcA30hLzLM
x0Tr9FfIherPEsAg0VOgBx6iNNfK7dc389mzY4BQL9Xs2ac3D9UPzw5PmJbIoCBNDGHpZVZV8YZe
FMA+P85X1NHObaA/GSCMDfY5OHFoTx+rPc2yquErElIYYE3f9F2bXSqKTo5bZMXXZap4D15k1mdG
5dE59f2N0T+lSc0rM3V1Nlt+vMvODP3ab4l3TECO4OcftYgkhaTaVEb5Dsr3dpoow3VimSH8y0Gs
9YQIJD+X50Tsp58+HkxqhXObhx6Ieby/ljZcNx8ByTS0Yh+WQElHgiQeTLWZzojz52F4NExtKkuc
jNAf6eK4XCfaylQqQyegADzkBXkNcO6D9p9tjf9+tDZbY4bQPMcc921rGQA3tyhp6L42rRLQBA9Z
Hldn5rHTe2G7icJIozo8zzBHw9SQXRSBr4UnA1RmnemeYJJXrPqc8uf09bxvLzXIIXMcy7GsIAsS
T++DhpQuHuu2nG8k98lgBJlwTsLwyaXM2WAwT5Vz9/FosSIziFpU4GRLqYblhZJ71o4TBtF0ZV2e
qQp98vRo8tJXBGTN/+hHE5ajJYNd4/gHTUvQp+440RZNWnbmKqdfGZsNrASczbA0sI042gtLaSsC
UjIOW7i6q6hAK6xFnv2Lsqa2gnKGeDf2CPsJ5ESBJm+wKObTAgKWeWbkn0wytNaZZFGKMV4QExw9
Wt8yK6WVlHCUztOhxjBVF1kmL5KhIvM5HHTCAxztzBlxXtoOPjcuiswbQzfiBYEj5nCOsfoKAeU8
RLNEp/3HOghrXhFkJJCDUwvT33RqY7tJWJyzkXz24OdGAFWwuSxBKfnw0tqY6lIJ55IVO/aFqnnO
MorA63vwui4rxaeH7QhxTRdJXLTgoV07ot5pe4Rvfb2afPbgGWO063jotCeOzoVa6ylNnEfFMk7D
eqmE+SVxXwQr1iR9+r6j7CfVrs6sYLhEjp+8xQfEFpcdB1JLToiHtw+hq9HLpIjfZ4S950fE59ml
aElaVgviprQ63OSt2maLup2RonqiP3dm7lzkoJVJx4MREl0bo01QZTRFWbgwYMJ0S6GY4R5yJg3q
0DJZ6EsnG//oaSmfy5metvMhgV0FderPHWph1BtCCuJ9zClYX1Wjln1r/y9757GcOZJl6XeZdaMM
Gg6zsV4Av6QmgwyKDSyooIVDOYCnnw9RNm1JMiZo3etZZFlVZWaAhHC/fu8532l/k5QckUz7hLUa
aDl+lPMqb+tu61W9edKAj72G2T/CaGbvqTg9JvRNSFFD2SiQIN1Mw9JcNt2IJU/MNpWAUaBumv02
hWaKSeimX5zK3Fp9NS9bkywHcKf6ZAoAHb386adV327rBtcbeF86f5I3F4l0u4YvLRnsn4M9NNpL
hPT6J1VyUweUL/KhaJbuKh+6Vafvpd7Bk7p9vWS6yrYj/qgDpiXLOUshqEPh6psVY6TL56hoBXmj
vsdALon9jbKsiXBlCM3YLwYH3rRSkf6iLGk+2qXSCPswkzVaHW44LcI6nzXUFlPH5AGwJj65Ml3f
HrfVnXAkP4uoQ3qABFbJzJAgvBNJPGyjknOv8sy7tmxQbGjpqAgN9guDmO3KykGWz8QBhHMBE0Yz
s2lGHZ4nJJAWOJ8Ow9ho3iYFN90SURwRDOl33nCnzIaCPJkSJlxDn9qPHek+cTA2+kyDu2tGZzt3
Y/tU6kbShSSrdhwZJryLQJFquCiMABAbmAbv/ZLI5qKpBEyQ0qyArnlSKT2IQRzZYNP7npl83yE5
94UXF/CNLCchAdtl7CKpEBHCqBGAfMYGuHEbH8dSqWpmJbR7q3u/acgfaP1Weywqf0gCXnAlIEUO
iwp9QOJnfYmyA+U8xPm2UbZPaq0vh8CadfUI/4y3qCV/7JfXOF5DrEYvrxIH/meDUYJ4rGAQS5zs
bFuSfJLAj9lCz6eAz8i72SeDK0kmJ9drDMe+hpLgznF0cOdlJjM5U10XNo4kvNxOO+OKrg0dmRxe
vx9EhLXEeMtSdZ6qIn9nqCjj0EL7cs9cV125iz6UlKQULmR15vGFWVSEbMBnEwrefI3YzoFgcUmw
jHVHsJ82bGdhNscEHAQwyU7HhTIq5EO+OymIK73nPif0Km7zhlIiiNsBVcnsVOmrh91oCWKjI08K
J1i3SYqp7ndWa6Vj6KZO6oZoClA3dWicj3TokMOJeSJmLc0gXAcwlvV3bjmLet83eMyXWRnvALfI
zmutUSMqfChm0Jfe0pIpyohtCH3H0E6TXgBBU3ZEvvgEPI0aI0kdsqCQ1kFfc1L7zHVyWr2UyEO3
geM0FUSJFQhShljXGJTjHI/DytFUTOQAurKA0ML5GQSbAgKnyfSq10SPDmboFDD2rmSwQPyX+2Bq
Y450JIc+tKlqE6FdITHdp6P0Xwdj4IeNEiDxVZ/P16WiSNmPjbu6Epvy0Oh6dLN+z/benSvphqxM
46NmN/59B2UQ7CMAKzIk5kqlIXSsEYNSU/pvvoB5zYFMV6dyMtD4J2I2iW5LJFkxSpkc1Ls4rn+k
/TCSSTwQ8MMrSlRyXvQ4vDWI0hjQ3Na9BoHJauBOhDACMkjqO5MooxIljO68oqvrn3rOnzUniw4c
YMQnvTFiPXHC3hqpR3pvJp49y+vhxq2AsYN9I5RhR6xCZWK088Y4VGqCe510MrrM7dTu+Ogz3wgd
L9Fl4Drr8mwkKtsnXoRMYipi695Urbht5kiHyDCbw5NPXmJxtHpF7rkBFfRhTmromQnBJbj+sTmD
QUwGeQ4adDU7LR2KRy/xz/kSG+Soc/3iZmanNk5XmwMrvocpszDLkZhHpc2nnMKTS11IEJi6W5Hu
wJLsvC6Ohigo1RrzacjbVSyHcOQy6yUBZmMVz1Vo0DQ6RwwNnTXhyJzvRtfpGH0C7hbvPE5V3ag+
dwycS0RlbfLSBtbW9bH5mkUw6/GX5S3T39IjbEMrngCx4ldPNAN51lSoQT+BH28TNNwnxCVCaVIP
VJkooKS3OJdLxZCG1dor60M0pkIPUuzlRcj/25GE67dr1rNQaL+ayHkZhZ8V22jmYwhyAA2QUhqT
xAYloNfzbZcwmcVKlWITA70WTPqsHSWosJXqPhGSJY3aqsOk0UyCbTO4a5mrOn1LSwpzjfQSm8Uc
xu4SdLLStL1p18RAE3WG17FFsx34cxTdzZxECAetJAh0GtLFPZtWz8qrHJKiaDtAK0e0/+zmFQgn
3tD5RznoGDrQVrJ9zwZSxt3i1qDmZa3jnB36wl8z4t26B2nHrD3MiWdEwVF56bGMOoCEXpl7z4J0
Eos9QJGKjKObZZ1By7IEPFvzrHYTs0WSuf4K9CHan9KWpBqnhQdJOk0iMvN8beajjEe4AX1XLw+W
uxDsZNl4tgJ79qz3coxI0DaTJtfoWSwsp4NWVI+MeoFj5UUtXgw/TpIz8puap9EYQJkt8Wzf2Au/
AtBHKzujtoKaCL3WePGkR2SrVlkbT6eAggU+Ru8xVCo8SSinhm1R1tF9S82ekG9tNc4GHHV0RuaG
9Qp3vt8W5HQ+lcPsXEbJ5Mtgya32CqyXeQ4RLGvZ6opHDxD8lQCEzYEpjXoEupPeb1lg8h3BDmws
upWQLBHXx7TOzMD3QPaBY6xGLLWQ9d/qJl0eHSexb7XaVqemJ5E6ShPs2rbyhu5RdUSbhDIpB5SF
luOe2xa5SYdscdS9whULg9+z9POasIg5NDIxrJHuCxJDvzOOiVzy26iuTNZVsxVrRGYxw4koenkm
HS97sJ2Ic5EvId7iah65hxWGHDS3nDBgeKd8WHpeDCdt42G9rQf6PRux/jMhm+78DnMMIxo8cOSo
GWA5Tk3ZaPxYgGwSt1DOy72sXUxk3eTMF1ktfTdowZjH4cAr5NPgnPwW0xzKFlhttXcrVcPKbEID
BtLsJU6N1ZdQQn+XVVE/behDRb8Gog1eOwVHlAGI3kBrHkw8eVnd3ZXJeoSMutZ54KX1bpNGNSfs
c7EX+CUyHZQsosQoU7TS39h66iIeKUDUI8gXK13JlD2phVnTrAC9IiajJilSkISFqI+y06d0r2Wa
lZKLaJoP2kyMZ+CWGmJ3ck9IM5kbE9ViolukbTu5+cxRpBkCQ29TfwtSP3uWYuqcjWhnixoKeRGN
VgRip/asT8W2LQr/Rh+k6x/szqzBxelO96OP+BdD30/UnYGI4sBcZWb6b2fl41w75o1Np+W1KfX5
1vD6GY9dluoTPtU0p/xqvGXm8KFHj1ExoopkIyhkYBWaGR9SX1XXXVrrKeydEkB/psNtlElnG2EE
9UbHIRuzvosxVndp5aLCJfaIOq3PBpwUJoWADGGaamCVY0o0V5rVcaxjliQL/PCrnesUfEs/N9fk
5WFILAxzPGnaBuS5N4yCVBrLSf395MHFDMdSIcrIUT75m8pvlqtMi1oi0DuveYXxknD0MJhAIpTr
ljlo4tE4ihh9OiS9bj/lwtza7CQ56qPZPdT9YPBkhmG8muaE6jwaOyItyKqx841udvOl5ioi22ey
tbRrm/HnAmgDoAA7yWK82ZSIbx0sQW/NBGHIbMeSTvVUksMTpNCLu42jakiPdQ5CsLPh9G3doqC9
D8lveGxbb7ZCfdS5pxGL6Rs5NaTl2gPZDIDpl2ojvHLlX5RYC3YkpyVrfmzEXICA6LkNezOveJfa
qP7FBK2IgjbKoxGYOStzWLUG/quiTbxziPO5tYOyNLEOUBEGracDqdWMdspp7a6HfQ2NGIkO0ezA
DpA14zDQk0h9ZyJaN0rK/tyzZjgGsd+yjeYdlnSL/Z6qnH86iFqHGLZIs8Y3N7Yt0rZKB/GOZZQ8
wqld2sOEGazYJKR9pYEzYqFgMD9Ot5koFZaXOicqnlr/mBsN+tiRg/JRViMvXFQ09s0wTuoEWa1x
DwmRxPmBT9OiupfTE/kGSPArocvdIqkHadg35q5zZN9ygGOr3jaaPaHN1jyiAPAr3s6uq43BRFIb
lKx6WKKtwfiiC52SNSfUqAvqUMdedmPPFSvbktoGwbWL89YbPWW9jBIiwayyfPetvnvJk1hMxM8v
zaNTZQBZEi+Lkz2/Zt+Gtayb8nroSuthaGfSR4UNzDsQvtGjbGrRgwSJ3vHlxIQb5duEPTfZVIA6
5SbqmuW+61t7OjVJa+VXyibrwigq+FggHVmJC0+Th6WdOc1NvPaEahaeHW07al4AcGlZ7pRozTz0
pyWbVhB0+1ObTX/c8PAN4sAMWBCko46bYiCbetPonXMC3s+1yXgbEZUvlZ+c+cxkDWzarqKqFCzI
gTLq6jZ3ElcQCTjlL7IwfHJOqv6sx/A3BsS+ERhMA6V4VGjYr0FFam+ZwJ0CvMWJyOAacyIVVTmC
+QeaM5wv8bqmqChTBk75aD2o5MIusO00Ym9Kr3v0varoyI2oUmzx3fTq+2twj5jbwd10QkvjzdIY
tBSQr8XPGFN1HlhdkbxHdUTYgRRkLYyg+sHSRQs3VBqax1FZ6llo530lQ36m2NqxI/r6hu6glmHc
cECa2uDCKZjt/NfCV+xsZm0oz7DDcbeJdEwvTHu037N2xsidmmS3ph7cO4o3TnAT2UY/zcVz7swq
Zr1wicnDOZJU2eVMseCHPLiiCytA1se2T2sXwI1rv8u8y4aN7ZGq+DhXREZvhInpkuF4q5/QmyBQ
vK3jBVWuUVI6Tnk2H2tJ4DdHRld3diQlEUBWpx2BnOysRbHpVT7WAfmDqdjmXqudwgVfcTpxkrH2
kHXSBJpgu6SEa156M1ltzHWsLnIrX56mvu/PunTWnuRUak+FzpwUi0FtsqvPfmWdxFLSnvfZOXvE
G00rT9CXzvGOE2Pzq616wER8/7MZNn0dF+GAHUlc2Eal/yDYmTC2UajV01C2+ms/kTsbINDlmFxb
SXRTdF0dQyssvAGmm5HdOb2yH7rVdHwsId6+zalabqQtTAIcCjvJOE3FJCPVZKj2Qe1Egv6L5AQS
FLRlSP3MOUXWeS3uLN0p/X1q20a9IUaUJSXhK8DPbHCxUNnzmB+VRQ6iD8F4pVIkydEiydIIbTtB
VNRXg/XsufTzA7O2u+qICh3zjde02UmH0Khh9a2jjmyfwmN0HE2oQqseoMsOPx9Fb5eh8RgK3yX3
OnOHctOWurygzQ61trDL2dnLful+kijSXsrUkoQb5g35m3OBA3xXIlCgR1ua7Ws6U2hCDXdcbKiT
PlyT3w7n3Y3z/IHeMifTVPW+dWz5mNljalOn/YFMVp4kWUcpGdgt58vgt36X6rBM1Ya/K/pLlZE+
nho0hLFdzhqbYTVk92bSVz7Db5sgc7eMCrge8Qzutq21Ot8bNPre6c+Ls4XSvkN7m5bPbHHTWWeU
qG7XlmRCwQFPmvce/+yG3jouDbR+1cbua0IHWJYiL0xdO7qSLYBYmhOmkCf0TzKCuq01+3PgQBnK
znaXMy1d8MHPIz0FgpOarg/9Bv0z6GFAs/mPid+t2iHutoEPeB0GLovoCGkJsn9ia0zU1p3N8Zn9
d+h3iNiS8ymPYjgkdeZVx6wuMPjCcqqdLTnTvJSZW8SXRZ1ND//hlJWhV73Gw6WLeIUGcrlRIu4v
/qOKSKFzS8VotahMopDZtA9tQY9k9/dG9ZeWMQIWFwUZsyQmcWhHP7aMXfY8q5IUyPDHGrBxpgyX
XndOqiz2w8irO3Y3awFxHlffjAn+0Kx3UJEhnEHxihbzM0yjj8Coq8Stw9olYdcv2+aUOopdj3ij
n1OPDnRe8617kOTb1G3bbTzY5YZWcrz/+z34MoBi1IWWDrXH6jcDmf7xHkyZyMu2FISg+jDl2go9
qDPytWRKfKdx/zKA4lLWamKBRMvHrH/q0BdKking8N3llcgPiLUirF76vP37L/T1Kitql0knln3U
K5/Bh7ORJPYwqYrXSm/3ZgpZZsIP9M2M4+ttQ3YIPWplFqGs+SxqQTI8CXDtFZZilvMxKSHX2Tlj
hJE2/N9/oa/jFBconm9BEDKZsX4WBEYZ7tfB4lJam+jDVjW2ho9FuNuSnNnQxx8whkXc5ef/zcuu
8xQIaHwaKx3rsyN2ziMaIbAVw0YnP2YhsjHU4iI7NeDeHBPkbFuiXL1vpodfvkguCpCM72FVHuE/
+Pg2rhjfxmB/oOnNuW4YqdlVJt1961TPMsIT1/GphlHuFd/c5K8f5Hpl/gLSRDnAkPTjlXUtWjuN
2VrImAr2VKFI1nBF45wajQ5tfjLpmrlZE7RNSxJnB3OTCGjRbGD2Nt/chd/61Q9TRH4QXFDY+PlQ
hPl5luV0JROcltuge3lzk3dTsTFH2mxqWt6GUY1npWZ1ISGRxBYRrncc7RZMuN1N8LrWM92YwpGJ
G3Pj1Z68QgpjHqPYYCBiVe5/ew1l5o+8AGGyw5z1swEJw5bWVSam3c7T8h0hu9bpVETV2WhgGux6
E8FjPfSB2383af3Dd86FkRp48AaQl39aTYxC6aQGEeTnmdN0W8CaxuWg54e/fwV/uorgy2Oe6qCs
/DKfj6aucRugz3ZpivOq9h4QezbfOF/+eBEILfwWCLVwZH9898YBmYE+ENclrNw+KEMWVyNayu9e
8fUV/vBWYWaCAYPWD9fWSvn8eJnBIouhrCKIQN5gX1hqpPdruj658ZYWdEwlAsNv9Z3b2ck1wNMs
XODIrz7nzMSmkFWH0jHXXLhJu6udUfz6+53+JOpFQ8KPB/oUCa1nYaPzPj1QkyR2M+Jcht/eedfT
WGIVkDeuWkhK9qkKi26ucfENdGQ85Q3ngoi1reEN6sKN5ySo7YkOrpGp+7//XF+WpN8/FnUC6iik
DfqniX7rD7NN2x/yd2OUuxjo8qYbjXjjl25O6sX4RqJguTNm//Xv1/3D07LXV2LVaNJy/WxC4zAE
h8vgpSCAm/FDJKhjI9q/Si+/28w+6Zd/33qutUo9ERFjEPmkjKLRPBL0B05a5iWz3Qanf1nM1rYs
GGL3c64Tnpn6YAkq7wKvTxkU/vKdD/2T+fPfPwQCBrz3SAdZ/z7JBgqfBDIK5SocbTMKUV1Cm0DU
EHg63MmCx3405sk/ob00/Wq03nyyiNBpe9dA3ED3SppacpmLrtomUnpXaE6XCd+ndH8k5KaSs95q
BrOnZjJDOWcO7ZRUFzTS9O8EqH94YcA7IwIXAged9fnB0ded9cYYKEAMe3hz4lTcRJTxWwds0M3i
Rdq9waznfLI4Z/39lVkf06cP3AFa+nv74q35XFQmtt43Oo2dsOTKz2Sl6Hsd4esN1aZ+I2f/u0/j
D+uWi+CE6ge41Eo3/LigVAx+TT3BW1sgILxBwTNcEiD/HY3kDx+Cx/2EFgB5Dq3yp3WBHSbNABSV
a5iO/KFXlmTFitNLkTfGN27a3wTuT3eQ/cTi4aGTQkj96R3E72izwrRl2PYGqDgLGKrfzMOpMWor
dwIfYq90g+GCzreSms2+VeVPIwX5QrAaYEP5zeLz9Q6vJBa0PJjr0KHZn3YGgrjjnFzlknBLI9vb
HaeRBqnJN3v41/eG0hLhDIMslgGq2o/P0TfjubD4hsK4mNL7quVYORIvd6iQ6V7UFQ2cv7+nX58o
14P5zEIDGs377eb7h9zU1nJ4mSbXs80q3XU28xAmAtEuqQmn+h9cCjMv+52Jy+6zSjelNVsQjw0R
fxjao7OW0UsuwKykIvvmUn94VutJCjn9KgDjTPfpLuZM1ryCN2Ys0nrnlK69T0ZD++Yqf3xWULt4
TTkLMIL9eBVhJHoOoIcimEEnj8lpTyv6UmE/2YwJ3Xw8/A9u4D+utz7Lfzwrb5J6KnDWhGM7LD+k
K0YM0ToZBFP5nUDxT6+FxV7HRosFGW7Vx0u1PuGsmsGvxlotAixoRtj1RXuqDbH9zfn7T5dio3NQ
4foeTeL1Lv/jt4pN1UzGyGAta3r7OPZk1ltTaVzUOuFjf7+BxtcnhgaeowxeGdpbuD4/Xqt0KibY
PdqGyjCNZ+nWaADtTFw1+GmzXV23bjiU9nCXm8At8q6dd+s548pNZBRmTgMKspIR4UIIzJnR9I3c
4KYwvvkkv7686w/JS2UgovOxVX38IfWeurEZWGTdiaixyYiiXUyre/f3e/H1tmNwx/EAwIOiGnTp
x6swPECWOnoFcPCm3CfRCh2SxECQCie/udTXUzNuF5N6l314VfF+epnqlOhX7AcFc+KF8BlGO95P
cohhaxr9VBGd5BlxOIr5uyr2D0/bZlbIviigSAHR+vgrRj66J5tiOhxn5QItjeOOOYPRH/BDn3Lj
6xsefnfCq75cmKM9ns65V++ThIBg8r/rPsxwXt6RZHWlM+S5NaRavnnUXx8CMk8X2x7WSWqFz3cm
9onS1GG2h60phh+aHtfng87EJom178TAX2+Gz8GMdwqFMw/hsxFd4nWji5DmYaH5/pNp5phJGaBP
m7af6ys5J/M3H9vX1xj6BmJqPMB0LxDYf7z7WcO0SDZ01Gppd3dCWfONaBe3/WYRXt/Tj2XCGqYE
vUv3Vg7GZ69J40C2E/mEwJe278kylUjpBrqvaNzEtGrmmGaOSpBbS7c48AtG9X//kP7we9ISolIm
GgEbubn+/X+sX3m3GNBQ8C9QRvtbvx6ybZ5M8Y+/X+UPbwqNEPyV6xkELPv69/9xFdbIFm1ED/07
ssabfh6vUX2XD07BVvP3K/3p94G4gePVIrSAN+XjlWYZk+5NAh3EeR/ON5CLZ0/3m9u/X+U3zv7z
c/MRZ6NNpr1kfkZ6LsTdDUYxkPKjEW+ZmWQoYv/HJ+rNQKfT3I+3ZBTOG5sYE9RM8wAuWr30Tif2
DUqrHaN6ZIvZTO44Gvr/wUvFa7UewAROzs8ZI4hqIoouAFJamnSXHeqtsMqZriwdFl7GDjZHcTeq
do1boP5DBv7N9b88A+4Lb82aVfZviuPHZ8Di2JIyCGiZLKj8LtH8/Bwq7vd8Z/6YD8+A0pr6iC7E
qlKn4Px4mRwIQ8eGnIQ6ioqZxlCS7DMVoResCiYMJCOLg58JBDsGUrltmSy/bCMZ9zmqwK2WDv22
1QrvLmEWtPn9evx/d+n/+n1o+n/bSy/eml/FP82lv//5f7tLhfgXtma6bBwn/y+w7d/mUqH/i1rN
WndZ/kNw0v0vb6ml/4vyjK0exgmGPJg2/+UtNd1/oSux1irAWrv0bD//+b8/pJd1n/73P82e/Cgf
N3qNwy6LoO79Lrv+sThlWjnHvQKp7xEjf92VcrhMqCiOaAIwlghNu9bNGnWV34+lQYIEDsm92Xba
HgHNQP6dBqFbr0mTb8vokCYzIaKWObyXZepucmfOn5U1jAeRe0bBCC0b3wqUuQifKfBrNdBajWu1
Kz0ft7lrJz9ICu0uEkJnAxv+SB5ySqhDc1DTuSij+MfCwHobL4b+lqvah6s1t23Q6rmHNTHNr329
TE/qUem3C7gSgyTMSNzkpTCOrt+Lh1F3zCNAp+IZwlP2iN+fjrDUpNyhK3RRNpfiVAMCj6Bcz8EF
y6gPHeyvqJ+06kRNnncE9Z0eSdP2bqIyni+sRMl7adYRIjIFTYCprFF5G6O3rd0kZf2WZtV0jTDf
xm01JNqjp1Yr+dhGzYXEonru6qjfs7R0rnqBKqPW41MskMZFXzrTQUZqvhkRMDyQABXf4ZIkLsDM
OFJKX5+RDCTW8jTWfX9alhpY2oIczofIy+W0ZXMQhADY/dnA+fppchQklNnt3q1BahcAu4fXnCHd
Wdb506q5Z5qvTYleBEOOTElmi7if3JxOT7dYJ/PUxAjIhiQugtnLEAHIxG7vIzsWCB8dYbw0ci5f
arOsjkvfNa+501h6kGkgmJZRZeDadWYOuAnR6Nvtth27H0Ylyr3V3zYx/PYaX1gg8/p+Kgwk72Bi
XDv2A6LFGCU2Q3YT69V1Y/tHw7mtALhtMkd5qxeh3Hs5rHgNfwQr3k7GiX1IjP7CMrJgWBZtE3P+
u6nT2Tig6kAGWr/HVCT71KJwG6xYkvo5bKsM3encHQy/3GsG8kHPgUw3QpEyQd2Mg33TVUSYy7JY
DiS3bhM2OJX6v1SW6SFHEBNt63tWEYDogdCbAmQS+qsyyUKphPHeNKP6SZBgt5VsWKEsQHva/CUm
45dF7urBL5J75ZfqsrPa/LQVYjN1zy7yRyJYx7DX/D2NWkJkJ+gV5pPDXmbmBA5GiXYkEnrvaX71
RGCfQzD4jWGPDSG0+V0+MsPWbwdYLnWZnDeDcIGNgulB/NNVgqimarzG687gvVRXyopyptLDPiYo
1UyqF1mhNjAEG4cR3bvVdIS0A98wXdywmqG09EI/trq8tKWWniReinDIeRRp/OoZGcjg1gXk4rxh
9bnKUxK7SwVBGLFftrFXO4Q9JSLwFo5jqtBOtT4+K5cEwkJu8EurK+Rc24TAQNrbTmC0KIhtxo9I
pK/LyGvvpK+BW+Qgt2+HbN8ZVnThjGk4YQEo3Sbb9EjCJ89XdDuLQKGwCHpPZIfG4E0kI7DiDFje
60QudPiPdvVABDMYWftY2sUPU1bvQ3GnxKKHYGlAGFmzH1h8n2YBMoa8dHurw9Y9mXJEpNpsHX2j
15G7efmtN5riSi06L8j05i5zeoL2+E7ri+pqmDR+dYraJvXIn9HIoWWNzQFqopGd0ehbPyqphTUG
JuH1zS7VJv16bmPvvephKyVztKV/BRe+za0Lz15+eVGDZogKT4BhavoySGpcTGGWAM6IJru8Ztg9
/JpsHpoxVe2lsp14r/VNdqGbKBPo4y79KTNCfTM2RnSS1wTWBNqyGHf1qDebhCX2FJf7pe2o5mVW
i/VLqxXZRngscW3p1lXcdvYxlZIwFB+cayFI26yV+un0Wrev3cg5OJrxs6iJRvWNhtct05xAOAMa
R1+1JwtdRxKSCUoO3dx2yTC2TtsYHC3CGTL9hF5vu6F/Ik1+Qy+72dgacikaifFJ1ejetsCQFRp9
dyEsxoZ9Odq3DQfvaxOVWlV5zVU6jb+GjONfZTGU90a9I4qoji4jzy1fIvyhLwXSyJnzRmVf+Bmf
ah6Z+JP6pBWI+8l53Qotq6+nGbYAG9c8BFF3q6lxDqfYuC5j42Wxl36Ht8TYoUEzQfs24wZTOVgS
vaBnLsEWEt8tktMoWbyHfpI/JLYRI6i9PvoFy6oJm0yT4Zip/RRnZxm6rihg+2BJRbS4IwqAPQe7
6aEkgiyYSrWnbLZwYHS22qSIco0NwZaOG0aYup4bt/IOGEHVaT/ay7EqhLrw6pW6xeZu8/Itymi2
LGMFiuSh8oNcDVa9yXnP2vbcSPueP2g82mah74aR2DY/k07ALCEcc/vMKnv3YuixsrXlc92iHia6
3Njqcoq2k1452zXegpF2T5I6SGMeRclmXCmwbF6xszPtwEPk0eMgqxNTu2wnftFAt4YlMLwskMKq
niJj1ZlyGl0Q/Sv/PktyMlmIj2Rr8FMVVEITbUh7q8OS1TJKXDPllwZNh5NcxU5shcKPzysbKCWz
JOJKtWEzIpQI0QSiXO52i2gf2rxn/Gu/C33C3Il9Zpu4XcTdGe9UTS7tQOL0eYp8lHRqxxW7wgVx
VrZ4CzUMARRjp2Lt3c1lbsLUQ6ncOmwcy/qnauVjXstoV5uvxEqP2zL2f03INGy3co617fIMB/WM
uPYMMb8XluSo43hRb0hKGyRBmnJYXtTWVKx+I0LvYClG82BpDocrsm9cbwbSiBENW83gGdrGxjHU
uWa+U1Hjh8RjtIR96CdL4W+StDgicfqJkeNpcmV1sRieA8Fuzk7nEbAqYsR3+veXSzwUyDzViaXZ
Bz/PzrMcsczUkeW6TDKoXP3Fy0lTQ9wFB9jH1+TwXww8h1vP6t5n3b2YpkvXaR/H0rqakDPva0uT
J6NuBJHwkaDK8q3vk0DGYsNalIZ1LJ8ocvrToYfoi8Ir3fuiMTaLpc6H0cmv4+FUnyPsfXIygyxp
Tr35NsqrKHANKH+uPO9ca3xIx+FgTTcG8eHhEL3Q4zPPYsPdotzb9EWf46TB/tn1F5WW7EbdoyU/
7rq+uk+qoQ/TimmDA8vU04+zeYUK67zo56OObvEkk/CSeSwAeJJfqV6iEbTdsO7LGDTxcu0Q9jqn
9QUS16uxR/eflPaBtmR0cEyIXYQT7MTUH528OxdA2MdD2sfeiY0PS9oDqbEEpU9UACdelZCcq9k/
qkW8m/WM3uxHIpAq4BR7aKaFFTqJXjB/LltQ+2i2OWwX47O7pNeWwg8j8S2GWq7Ai5dPQqXZmZQO
x368BYuxXCeRc+EVuRGMqbWp9OlhLkV62Qx2u1lvk2Nmxc4tHXlu25p9ka9EjewndqAjDritlGlx
Yw3T++RGRmDXNRLpTluOStjtq5Y6p6spNxii6m5M9VuFPROqVnfGO5tTdJUPwk8zlgAlUAniesTE
s7PzWrHl0b11neVKuJURODXOtR60YOBruQhb3K8eMr5ubMPYtbud4SgzMGa+tKCstGjvlImNplo2
27zKLnBfnJUNRe0wVTdD7B4a8hEmTdxag6LSABryYzDyQ6YSEnhhKmIa4Iuu53BIXzPhXA2Wvlex
u0mchvcZVWzGYO/MaJa9bcuNawxXblyc5r5znixNgRg/NgL8v+OhodFRb2Let3nJElSHiPRjk5xj
zdXCuXGgR2FS2zpT7u388SXjq9rhBl0wiFTJ3nGHYyuahHPN/MbCr5Xx6Uwtevw/1J3JjtxItm1/
5eLOmSCNpJEE3p1430XfKTQhQqEQ+540Nl9/F5VVlQqXUvESeJMH1CQrpXR3NmbHztl77Y5cUBEY
1FTTLqM2jdhWGuGhIsMucmePgbZ0El0+aIl5APpvn/SyOHpONRFmesu4b1wZVrpLPQSkvXuMNf2+
puQRlfmlUjjZrNa+Ug2LaKnMpZiMK99OqHDj4sSedNL94lEbiGIiZuQQsIi7brEtdGMXptiy3Li9
QqcduWLfyPEmjzUElfk8Te8EL6vApORM5RFh+x2TUw/GePhZa7IL3D5078ivwB1ta1iCg7q8l02f
VXAkvfxS9b589odyYcc6xzDVf+GBZR8e63AbpQn4+45ACOF+s+2efm4RnuIxmjP9gkttsBwE/58o
pvyQb2uvYhrVK9/TMWDW+R0uawZuOIbRgyaPOPN4MAHesCbFPA5Tai1kIfa5GjdFrlV7r/5aS78n
yY5bHYXTncPesvT9R81QB0em1i5L782hpHBN6fAaOjuLLBsEVLj//ESEKzyDE+lkwn1Fpjt87iQh
etoh0vD/mKToTpl5AlnbLNpWER0qoO05QUUB1FpYEWJ8uE5bb72keNAGueul+Jp0GsaJVk17tCxL
rbK2eRk85M1chngVAQ5tu3cLG3C56fN01+1d1pshrxiaYDsmlSuW8iZPMECIqL0qmujVabUbx5h2
yrGzLTOTEN/7wZiVkFWnL3vpUixrvRFuQsy6yuRCZOpSxManuqJIM0VBIHH7NjhTdFl6TUy0V/6F
IKbL1kdbqpRPGJMG89wzPimhw/zFBnyLgXUgBybjTwMgxlaHOJgl8nPEpAxQfKCuMzebbtyQR8rA
5Ctr26JSRFTulPl1UbW3Ed1jdJ30GjFZncxS1ntVdvVKy7UvWRd+narwxbGwr2p9DZ+08NTClPUn
pyjrT3nvXGXuEK04R5SroPX4GWWylUZ60p0+ZimK20WWWe4tjqD7SkvHHSG59qKy3WPvlW91OMfL
6/VwBFIBt9fES++DwtsGGJLscjiYvX7Lnc/WdBHJRsMDlzYw4xFquSu9wVnL45ldtC2tjwRrMP2M
YNmG9AdkJPYpyPlcVWJFY+OusYZNX5fGVoP5sIxbdaz8bCfj4N7Aib8dAPRtG5HpK9dzbiYqgVhZ
r03UAdy/ikk1Dzr3FVQDmPw2fstjl/y82lozKAsXepDvIFZcZ16/7EZKaofKa7SIwvAgswTFgypg
9NMA3wZhdKziFPlqOPtCY8PFNQ7uooeQLALE1f1otZjldF5U4azLmJSAmmDq0CPq2LGJPtBrYzdp
ZAJUDsfOKl35ciwWkQKbMGqWuVAwxk+lJr91jn7M7ElBHQ+uLL3YMPifllUPZZC7uqirp5pVet8b
aNlDKeNVUPrPLLWXluffpcIrFxVqKidhwxA1WnpRh1eFLz7lYrjuKuwVsu+bU+i7h7LUv0S9+9YV
UbaYZlYRU5psQ3F+YzBJXDo4z0lZpMhkX91oqu1ukEY8Gcp8cEN2XTm0W1z55LrbW92gtmphY7Rp
tvEG6z6jlypKAZ0cxbdWhXstiq4t0Xxps+QhnqFWcXFNtwy3EpIajCzRfTqmN7Wovvl+MD8p/rjU
oTOwyEboQjVto9n5CYD1twS5N9pw7RYPyLVeTjzpmbGscBdiEmPjmdj7Ep4eK/R5byftC2kQBAVD
CWM1Tm0aOX3z2hi9v8psaxOIkHrU9jb6ZF0UI0GQQb3xrfBbbESbvrUXOrzsh6CmP6xRjJa0V4hW
4nRSjtWjGYkv5FuAyS4b/mSTxutYF1cZSqhtiTx4nw4+1mrd0sIbmU4dkafUDxycVoGaPs1+SGxg
t1lWrdvEWmtVVmNNLfOD2UbVkzJhCBgNiVlFGz1DSLgeR4AetSnvioCLOMFVGSOKABHaj+UwcPAY
nVXa0/RBVXcXh+k69KNPuYyHbVbL+9pwLvKpv4gjxeEgu0jtB4Y/Lgbs/CmqxT7RxjdAy6dGq69C
Uv46NtGN6WoT5wua4ppmPWe5tdIcEa8jroeMAS+w0K/T2VaRletCFXthazTXyfjMK9RdtgmQJQ3w
3gf+QZYE7dLtAQ6MgfepnhcXiYvRtp+itFgwLQ83jlbum3w64VHeYHC9VW6ZL0c/fEy6cJPNsoDO
So5VpS6NztggZLzpgu6CI2xxCXvkqnAnThw9Hh4rSE70Bbiu+bG2UuIME2dVTf1GT71rfEbpgr0T
ZacGNr+Mh4WtF5ed5l55lYipn5Mr37KibTwGOx/6e2rRrGV/SvTwNp3yJ2sYkDEqo1zhuqXh0vaL
MTGSpZvrNwFnBDOu26XT+/221Fh6lAr0u6F56mS+i8wNTHhv2dkBGZf0fkZv0Bd99kpDbN3EmI27
0HCuexut91TYWyPwt7Hw3Y1bU6jwqO+VeeVN8VGz3JPjFSRY1oestb/6mFPDxLgfVNrgEtcew4IW
VlNg1cjHJ/RMO7Rx1ADlncSVhnD3CYrtIylL+E+xsO764U73qHxqzv6dH22nyBg3sd4RgGsYnzW9
OWohUfEYOQ90T5tlweBxqDtzxT9cY8UKQJCM92k/Xqm2PfBKncwpeVAKk3Dv9I95BGt+JC01GYuj
nbuXxeQSJdDmeDVL42YsOsH5asQb0B55KVaRwqNvmI8+Z4KFpWk7E8lC3NefYgw8S8Opuy2TphCe
ul9iv6uOSUibz7auItu800W6dzv3qgKdgb9uNcTpm9PR5KIdmWD9jxZpxdFOzGfl+nNZSjh6kras
6LdZgKRtvLTHnFWgyQ8izqZVJThC14LSPgCtAHWhWukU+pak+Jz66NIhrgIfZb3IgJEgIsPckBzc
3BoX2Lv2KjZe9VB7BJ6DpBuT1QqvyFsUIhqsPZ5vXbHWoRUZbzsALWutaMsneosoVf1V2HOSCajO
QzNYVaP97Kj2OeWwtEr1Pjn5Q9yyTNbBpevVOzvpD7Ka4k0kstVYF5RZZMBZWWPuivrOIk3BiNJv
BPKFDxC86o1lO/VumrgpKvHUTT7hnB8jzJ11U9Vr2br91ss4rLpxd2TYSZxMmpxM39jlzqeE4wdw
GoxbE0z2uFtPFs2zLMS2OZBZgnFA1eWDa/vPacYgjf4LJIYXLw3udTWcXOVvsuk2xeptVfZKV+43
5OMri8mE65if4Xu95nq5CadoPdjNOrG1J7t29hJQ4NSnO3dQj1MS7sFbfh25t6NNudKGd5q40Tjn
tZZz1GV6I/QUMIk0T50bnDCCI4DAaq9jIW4NLV4zqiywedFOjaQajyiCrYtIRj2wCO6CR2NqfIxF
JZY0rHt2Xu+6mOL7qU6vmY9Q3roMBXxaRzXHO0x9pAwOfXAva9rQcCUG6sCU9c5OVpVF7l8evrR6
QhnrbxwvNTcIVR6kX5MuD7UmGbRuoVklFP2w6TfQaiZC37piM9LSXFfjhYjc16G8rTsLplDE13HG
/JXdmyMhokHFgaPfijC4bFuNIGrnpe2Ndtn29sbRk3VvzJSehrqkBTeVhVsYhuYyLPTLhierkcMd
B7grm3ViplHJk41B3hPV2ouoXRHSBSdbpc6qHrTPXZ1cYJpY5lr0lZLy0WUgtU5mQ3BC/bbXRsNZ
1IPw14nQD2E290DJ9I5MX+KKposI8AHz/JtwWZucMN4NYXQjh65bCkWWcaHpO0H3mzZx/Q1RKZcE
p5yyovzIpJqeULeKskLcFFMU7Tjxl0cvokSjEU2Fy3650AqvXCvhLWuO2sAGdInyBXlhp+SuccNN
oWvXZafTbWl8+quDvgt9ITcxgKE6QvDb8eJMprYKy/hoV0zABz3KGFu0vH2pKKhbRqnpF8q2m12G
O/Wg4kne55UHyy/CrHE9mIW9H+nwfEYJNV7Ufl682A1NNBa3gIjexjC6TSexRkKACq1VkwxwlIoY
x2dw04895taO+AE0Hv0An7PUVbsCql9e9F2cMhjUfdVucsOq9qw7NA9EtxFR9AUPN3HBdnPtdUA6
kHe96mN6KgxnM8RgN4ZkujC0GTLjp7hxZXk50S74UpV+fj2kccDrGbs3gaVo3HcjrbTUrfB5Kuw4
27IFRM/Zsn6J8R7xilMDi6VeZ83GNyKxKox8OmSaEzscYAYKkFJWWxVY4VU+dvpdGJpAfKpR30Df
MDIaxiaEAyPWGN3QuK7b2D2CqozWKQevtY/nfjMIwPCUGcZ6arvolJBiehkSh7MqeyQMC8uuxqWf
lzXeUkago123a6fjO870eLAGU0+EOOeIQ58GyeWce3/rxMpJlr1rT3t/wry9oLIHP5B0DbycgJH/
Xk2y+xJIeDrSSTg0e9W01INm7dslh3+NkrKsJh6bbOxPXNF247Ifi40G82VYDtzbXUudI5a+qBXW
+sLKhs3kyAB0UloPW92OsqvRHNwTvjy3RYBo1N+GAA4I5zleGa934odJNVm0tDpFt0jH/vzUxVW/
bpKy2NUCCyfCUmyiWODVsamprTaxr7ET2SGIocUE6eFUgR7f4MFoqZmCdCM6N/qcgEH+qhkjjZYQ
MzbMKSPY+0ZWbnAB8ReLDhSKyRP7EgwD/7Ukni7tMpw2TGoJzaPrJp5RLg431oTfx1devWl5RQA+
+H6zHWVbHgMaQbtkyJ5dxGT3hqEVWxOhyYn9CuHyWA2XLvXMNT2MEcvmkG1Mow7WRkpyWGGX1l6a
XXjb08W6CrsB2lBCC0pB6bDJ2YaicsVZh7EcoBJU+F0T1dPe6NqAjjpv/5c6jJ3LZuyGa7vQvFvX
5MC+1HOpXZj0dtblEI0EBsZe9Nx6YX1hQVa6wiBvHQ0Mic+e59cjMD1bj3cFVfGJHnvjL3Qn0ppn
J4EqNqmBqrLQy+xbABxkWwaaP2wCTOHRjsxEY2DWFCuaIsHI+DE/ghBj5pQqgsqyBFUm5xFcB0tb
DPY1C4ikR5NU7qWQVRTu0qwtAzzJTLN7VUixEfQvtpOl+bd6qd0Sfsgt0FyWRd/IswOmuOFx0lTz
5NLLXePr79D+qWBflclwUWMm3Qr3c+aSDScbA/SDag3vLprguA3CLNcTIdLl2m6j8KZJVMUaVLQk
vxU17sKOJf7W70PzemwjWWx52/3gZKmeo2AfDfTa3b6X5WLIlbdPTX86VqT40mbs6spYSpeOzMZt
2mshU38JZiG8gDzG1FLXNCzkWeUsTT/20q/8f6X5Guu08iwVFsBxsxzPMBsDFLG4TxE46H17H5jY
mJjJ9vZjx+HqqZJOT3PDGftDh/3yRJet3beFrZ+gMfmfO62xaYnQP18W+TSu3JB0mBqO5RpuRX+g
U00VocfBC0LY5NaTI+RFqm/3GOBK/1QNAaCmOatbz/PupnIqa2e6k71J8mF4bKrwztX18CYOVLAx
CBsx4EFVzjOCgaDf9GiomQjmzsZSMtevtXrqtLux7p1Lp3eerbTS3zp6xeBPeiZ9tsUEBSkA57Wa
qJllD65lnwyy9K9BR8h7wk+nh4xNSeLKo+c2PjCv9O5UhBhxoTS6wuU4j/mgdmjRwKow5CQbweRB
DIH807odgeM+RdZorfu0aBa2S97p0ow9iEN4q5+43NmpR4zL4Vjzk6POwXeZ4itfYreA4N0m4Wls
Jp8YX8syn3X8fk8TY4atbWWbMKY9FSgnwALo2AQiZs4NEg3d2Xsh13Sho5FYR0Pb38Plsg8Kxcs6
kRAXF509pUQ2WPE9Zn462xUz2wgU38rB/byJY8ZDmBJjZAcOAEcHn9AKxQt7OK7qq1SoBh1r6t80
om/uxzCgG5q22QWAP505nkg40w7lVNA7QhpDjhnwkj5hRBAbyr0sE4HXcsgL4tDLfNLVcko7D6oe
z8tFbdVtvRuZMcIW0DN1DVaQ1qnvlNbFOJk+VW8+9qtMdyZjnZclpw1MBw2HhcE6cc5r10GV39Da
9lJcS3RfPZxFGCF9OoEE25msfUxQnLrqv/iECfN7B3VVYPlaSF+WV3ahMN7mtp2uWJlHdxUZpXMP
sIkpvefISEe7EpQvuNScYm1a1EZF1tBvxSpLUHhjVPls2AIlqKIo2oi0SJ5Gt/ZA36FXuRhrpV7s
xBA3cWowt0oM19pIHphPkNkZtQG5J1gRYd4VVZKfXQmrk81OeLW+MnnEtlOJRkBoXnjpkDMPHnLI
D2Pb198kAypQms50LWy9OVmDGex1qtM1nFz7X2EQ/0g3d19k/O//zH/ntSg5KAZh+13H9dc/bd+K
y5fsrTn/Q+/+DuKvf33u6qV9efcP67yN2vGme6vH27cGGsa/dWLzn/y//Zf/9fb9v3I/lm//89+v
PMrt/F8DR5i/07/NdNm/18tdv9Qvr2/pf+2bOZWh+elv/qmcg4L8hwfkmIB1A+oFTr5/xzJAqP8D
l43tolF28NvY5n+Uc4bzh8EqT6yQi/0XPwlyt4a+a/g//23Yf0iAwqQLEj0EIRb//L+vwPWfAsvf
KefOYhL+pZuzsBe9119qPhcDxFFzQCp0GScZ9LbskLT6ZVJYq2lwaGBon9jXLgeb3MSadjv+INYC
crsweC3A1r/mg79kr/3IacL1+EEZ+tc3OhNtD3Yrit4Zm0Nc6gdXqwJoOSUjNi/Lj25IPV5gB0Gm
t9bMsT25duwykwQXmE3dV7qpj5XbiuVgTQdDke3lwMsyNJcMuUYwOs4czJk5eate62wYlrIgY5te
SqC6AgkfuiMaH34GGaaLni1zwule3E9ZfMklfxynBvjWUGOFSptgB3vcXk9u0a4pzwMmM9Ob7fr7
ICtW8RRc60VxjxLtnkT7SweCH2fFENqPHX8y+yhaVprx2tf6o9GRv5Cn+t0IJGZBV47/UiuvcNj/
qWd9J5b8URxpvpff/+eCniO4jbaUWlsN6gA+UVuoyl12Br85CF1Ejgg5StQYMg1XXYQw0ifkvIyf
i9zZ07e0kDgFoHKQwjDGJPKw2GWBfKshxGXqM+P7RQ6Br41tbeUmabBx8z7b90FJ11Ag7PNiodb1
SKpvP6lulVjgSqdqZOm15D39e+a6jrrBn/mBn0e8l6r/9VPnZ+oHFShNbl0h5VSH0e+vGfod6zxG
QmRecJF3jLnZky34kqHtO08+2FVkgP0zWhJcrhMlKvxYplZ0ZMrgjuJmi+b+tXNbfzs1ggFgkH4y
C0F9Wpr5DbDa6y5gcPnD0vGvF/PHuyR42X/12J/7ghLO5yPzzuoAJpLcXnpb9iHSxcqb9egmslLL
x7ywgdvCWdxLn5XUH2UCoCWDZl33K7ol6TJNeHyNiolFz0MLL8Y4eaABAB/eBkN/9/uv+l1T+5d2
+6+rPD9oP1zlMCefInHC+gBFGI0RxFjykhPlr0bF9JLj1Wtt8/i4xT0gtLupbqi3QwDRVFxLUPCn
jFdlMdQfxYD93U0/8yVIqgbY44hbXLNbdFGysDverI8yjr4bYX71a2eh/A+/Ng895ld6XR8QqJ1o
JoIxGPsFPiXCf+fmhQLaDZFR0oizCF3ueNrDMEKLJ7K7IKO/DNzvyp+lIk1TQ5JItsCcmTWn0bOe
JneGaHbgcd5+f29+KYO2cM69/7LgPuthxER2GHIEUsEbKJlFQhVq0/ElcfGDJeXMKf7XEyDef4zN
+gdJpasOkN72c2NOVhnXByubwKo31011edkxZfPscfn7X/adNPKr+3C2U/l50ORDmleIyaY7yOzH
OEHB5FnwCZtefkui3F/VIzSCJOiIzYl3sbTpTmjTSqPu48Foafkpeo9poH+KKxqATa2+eMgBFxnk
syXOl4/cDb9Wo3MbzvYwaY+a9EcXAGavyNQeBePredhnIRRzrUksoirdysB7EKJBezcNgOyyp1qE
dFQDFHVsL+tRbz9lnbaCTngJYGaVef4K+SNMD3nsh+gVw/FtPzcKqDn0VWlo6ybTP6C+/M1q9JM1
b3IbeESWWR0mwGeLBLFpk8uFMOW9PoknhAx02bttZmFsC+rVWML25uzb2aRXes3FmJLuY8obcscW
k+hu+4IxaeO8stDu/CxiDBBUH2XJf/ck/vxcyHP2Tg7nesx8rzrEDVwqrRPQslpEehPHjEsPPOM6
4My5DAcEqojGSg4SyW0hS/3KNgK5yGZtD8JKGkyBBaqUJrftI/XK/QzYQdI0u1Sgfu3jR3rpD2Nh
fvYMZgF9km7pbrzonNypRCJzCXuWuF5nPLoZYcTStu4hrn+wO5w50v/9wsm5DvxxEYK8g1zHMkom
HOESSvVRSv+QSe9N2cauyLvLpP7E7Trak7nhiHSkpbLJ0/wj9+r3EL9fXeSzJT9327oTPJkobFN9
mU5jtlQZRQ9qtvC6pKTwLKCndD2Mpab3X4CJvpYafdqoc4jW8sx6KzlD6e5IZ3ZkUup1X4eMI85g
Gx3n6xjHQWZ0wbKsq3gRDrCFEfbelCUAlAEgF4wLs6yPWaqOFgG5CysPezJDXHvtuUTTk0l0css+
2XpasCOX+WUSmktpBocG06FPAUg1xdH5YXJBcDdI29mUGAdU+i35gP1GhfVn22dGVNn+tT2GDNEL
7VLl7UOSOk+hmTwrFnFUM4i1AnNXhsF66BnJYB94/mB1m1eGX13gs03M0ZvelUp0B32goG2C6r5R
KLhKRccHkRednFB8R9AXNH1bc5H2kKXwfyHnc8JkQ05ktWQs/UIEJeV5OZ/+/YAWLdO9uh9a2vwU
wr//rt+Du371Xc92RJwaQaXMTh2YvF/W6sJRlyY6F8tMaXXisLA6+8DkXawGx8Ak4a+wqdNEwATg
UTA0QbodMubk4YTZoL5KhucpSC8czd1W9HlKt9qVA8zACACnY+3qydymFk483z8wnqDEkau66siO
+UwbdJfhaYWzV98m0qE1zaCbUeToG2umS6k8sfbSODll6usgnE0g0Tgwaf/9dfgOKPjVdTjbbP2J
dS7sVX2wNc/a0v1O75OcyXVr1NHecMFh+XjxgWkP8Dvpc/Jk6ittIoiW2LuXSKuDnRVPUKuzPF03
euWszAqrgiEUQ2nAprtmHKaPvuy8Nf/qy55t2dpIUEqAKO4QZ4ktloU3BvtIxuOFn4c+tbJ7hRyo
XxXzC4ig2Vla6KSg0xYnSxoBzpEoa9AShxHA7bi76zOXaepk1RfgtgWzdLzKNGuwd5RJjG3yg3pG
ztfyV1/7bNcfUfbMZq3iQNO3XU0WmRhJm8hd0qAsVNCK12ZYYgI0Y3RvFupMleVwXDqkcllQneIp
unWg9pfduLMJByF8gpoZTnu4HmYyq9J95Mpw3ZZmFgMdT5F5YxXVF0LEclE6GRh66JgMpxB1eMF1
W2QBIiJh7TCnJDuTgeOi0pRYpiH/ojIwUyBPhpLc4mWox/jWhogN6Lo6+U1arMKk2akxfXbr8Drq
jW1ppbTFrHBf+QyFtXwd+wjTYDQTJBuYOsBfJKR7f0wS3qO5qtfzYdso+dQms7LPKYK1Qte4FGmK
YrB3zc0Hj/bfPS1nBYxRJbLj8FoeCO/hepUcJpqmJwmmz/xhbjsGZPfQvHOK7m0A3rGA3Dhh0WjK
NbhR0ljMxl5XhfFkAMFNJvNGxSYSg7DidGLaV4NQJwue7Jibxkc16a+PufhJ32+RRV/mlhOX6QHL
6FOo2s/twD2wIWmvChFeE2/5BGzqKRPh1YC+bZviUllFIOrRM6Evq0R03WTGyxhHt7+/iH9zTpLf
M4p+ODmYLLnh4OR0MiojusIjrLP8KNHe+Wa+C+FgP8I/Ipy8HAFiGpaxwmXX79JKO9RWETpbFhhk
vRM9o4vAnyJsQn7wwXv1N30fsCvvr5bAeN82rV4egnDqeeGJMAGHEmzNVNpriqhhn0CEdjR51QYc
myev1RcScObayQyFhnuYxz+FvtH6TtBPAIBT8iAuPrhyf7MbnmPkCMOI3LJDtZpbyR6d77YvgpWu
uRcOw27Jq+5208a23WVmhDcffObfPT/2+yuSIUs0RMrEwo+MLQiQrZ6Bc40i94j+jvgLfdt43gpy
P2YT9ASx/9A0PkTJEaCrhwR7MlGEh+3xg6/z6zaYdM82WW663VeGMRwcpR7MOJVLs1VI7ZLh2o8H
TnUNfRSo5W9Mc4+kEuzNsLizOPUvY6BFa7NFMzEawWsRWYgV6vhFutoHkWrfuQK/WJTPSak8l3rZ
aUN36GbCOz2c4LNPzfzNGA3vUKuCpjSy4EVFMRpF6pjQDQM9/Fm3i1Md0Q1QhqnvlIvFj45BdKC6
7G/agJhF00hvbWWuJxk/Ow4HOgyXiNPaD8BOf7djn4ei+alGWlrrdgejUg9267mIuIbFQCjOoqyz
ZyNpP/cBGwTzGKZQLZLclCF4yYTB7sLLjDFlQ64TBY5jboKJ552LINAQRW9BTlX7wa1/z5X4T7F/
jj6TpTaF2Gi6gzBQ9Ht6fGEApMb3kn81q47TUxFcgatCXzphwrGKk1Gw3cGr45tlfD1W2Hvo1Ey8
/Cenpjjr+hUxIe32+/f7f93ov4heiS4rvrX/H3T6hU598ZtOP4ajqCyj/K35scv//W/9q8uPoX1G
vc25lKYDvYF19U9/PF6NP8BiejbRvtIC4cf6khf13MoX9P9JxgO3Rx8fWtTcRvhXl9/6QzItIBCS
950RgG7/o+zlec34632dGaKQO3Qs8h4jBeCFZ4s+dR+sILqgp5qk1Y1wVIfpzKs/6L7+/CnAJA3J
AgWUAx/9XFP8sO0ZcVZa5ZBNJ0/Z5nrEXLlsEBf9+fT9bTv7V5+C1x/cCob/mYv6/lNgKLmpp7zx
lLs+YotWm5ZuYw8fdJu+zz/eXzJ0ddBBiFGcL905WsX1NOKxnHI4mT04slWIMotOsBViYTG8+mqy
Zf9NJx3hPq0Mh5mkH+DisGVqABDRElF9sCb84lfbpNYSyGdKsELnXNrOagJ7ECG/WlccabHt0+o2
i/UPT/X1nz/vxyb0r341RCDoZahbdcBsZ7UU3bxBC4OyP0Ugp9MVrZSOym1quozUZhSgy6A3hb9Q
dBnVUm/c7HGaOnq/Jub3EGGY6K9//43mzff9bbB1gCSwUGxuhn4epInRu/Zbto5TNBVfHKqCjVEX
X2dM5QcV7/vdf35FcCLh4NdpShBGbJ0VvmFptmUkKnUag7B4DQKF1gn6OEJzc7ikpf0RA+sXl9rm
zYdxg7hwXhXODpHBHBYRkY50YhuFtB9i8orxyT3bRdE8abnPHF7LlPMNC0Lz1eAI8y2NpLPUvLEP
/+nDZc2TSUIzWYH4/eclR1MM+VgOpXOMWT9WWdCOS8SZ1gev1E+P8PzO4niHIMRcU3yf3bxbHvBt
J6Fno4nWxTYo5TcDdfLu98/LLz5EsmqSOSs9Ce9vvs0/fAg+XIPHsqRhbxM83jpG9RA5HEd+/ynz
evnuqYQiCDyLCS30EpekhvefUneE1VaFn55MHEITHvg8rtYdWy7Npyrun0u3afC/+sDBPrhV30nD
5x/N4+m4Opw2zzrvMOs4DwwkaMWJTjvZJVqA5ZW+iGvimx5CIBmT09xOyM3Fzg7BBlC8U1GAAZDm
tPKSMbwhCFBrb//xBYEmTIo3EREOSpqzC4LUuRYqd+pT7E6wmM2qHE0qKz3/liIacTcim0jkiNvm
I5rxT6+tRZ8HTh07LNhpwzm73yETsqpPo/Tk+aG1xcUDQ6Fz/VWj6+2pSqyPGJk/P1/z50kXdhSb
vTyHE2aSRhehSyn9QDLt+wFbFEM2c/X7yzlfrvc3Gd0U9xhXM+Y/8Dnvny8LF1TZ5RXa0CY2xWWC
qoXh32S1w4b8g8I9Kq8a7mFBxG+N09IX/f3H/+JHUo+wh0Ninv93tgsUeTqkdVbgmKs9dldYTQtV
jsYH68EZhoslF/6/lIYtTF54hBBnv1KXDkVr5eYnMWnIX4mATeTCmnLtcxinZUkCdje8Mu6MNCJZ
iupBeU725MkqwY40Os0jsAwSrWRDLhzNmlmkncQZbp3fX4wzIPX3r0mLDBEyzzav+zkvOzELekep
IJveCMUDMqFwK+opWzl9GG0dL1ePJYLOBzFEMXq+ErlOPCV7JBzRk97m/s6cSt68XKYfLEJnQzi+
mCNmTCZY/jk3XJ5zfkeCKnsvj8djqrXhJUIiwXle5KS1lkZ0yFw5HQOGSfNkW+7gJ8g1eKPk6+8v
z0/PyvcvwaCIx2WmNp89K1UdID2svOEYhE5379ioSHRUTB/dBHH+RvAxNj9yLshA+53XAfBWdKKb
++Ho9xHDmxR1SrpwTHIylr3Ve/f4qNLnDirwXZmMls8UIXLqpdBjd1MkU8x8eCCd84P35KfixGHx
txxHUPlTlp3jQ4nnKEao88NRG2alfuM1+9FmrGBW2j8D2H6/1wQB6Myz2avlTwHxIjNnWXXVHWPc
WshER+MI1GA4Klz63/7xHQWnzy5tURSZsPjeLz42zxTq2aw7eh3sJNOurZXXRP8MUj3/IMA1Oihj
l8/QqTnff4pOfnRmWgPT8aTtdinK7wXn33HT9VZ5U5Fudvj9r/ppo5g/D0KZhMYp+Ezz7PNylYrJ
5PN0QV7uMJTJGhkRlD3fsledMSUfHFN+KhEgl2Ag5IQCEhvK3fze/FCItFA/+ypwqmMwkNhguuVN
NxmPreneDVp/7edCfvCK/PwwEkDCIyLRk3HTziGbRp3kXkrRcxxR6tI99Bv/eURVuusS/G7/y9mZ
7baNbG37igpgceapKNkWZcdJnKTTOSGS7oTzPPPqv4fe/4FFCeLvBjYa2J1GSlWsWrVqrXe4vZiv
X+fsguIlqWrkzFxRi4jianZBjbezb+TziRZ7D4cmkvh76lkB/WOoK2VCG22akZ5yZBwdrZFiCUgB
aVcuGYmW7Yphbr+oQBSFG3ZgXl28bdPOJVzm8LfzBpXtxPChmpRpisGbYuSLvDtM4NotG8SHodNM
c77DWw6WeSxsoMRTPxZUfY0JodyoUxGMF7nEa81Wyq1e3WXIY/IQf3ge2Zaimqt7CxjC2DTCUU74
8pbgoub0vimad2cay2NdIZeS6DBy+axGAQE/5Hmgy5ODK9lvQG468CXN+Hr7S17uGkaRcgmtC95w
nT/pEwICpT7LhaswPKW+M+6DLusPftpuPamvLZu2oB01DWQvT4HzEzEHZgp4dVJO5jRCqY2imi4H
eJnbE7pyKzIj3nFLQYX38jp80acdfXgZyinSWjxcc9wKYJcZk76b5tCgWUIbhp/SfaBQqrtt6QNa
abp8o0R6bbI68Eye0hySC5MNWZswNJJCniyE/u6SuYDtXNjDxpm/fA2wSfjLcaSAVMfXXz7vmyij
hvOspEUuT5rdlgicjF2PoBtmm75Zx/SfWlVRMQTU8682RuOqq89CQRIlxoHVhd7UmJ+0NKayePsb
XJ08VXj8itTFTWr1pdWSe3xofXmCoJK7zgC5NHf86T+MQsgD3q7puqGvOxkwirQybVV5stHyAiZq
+c/ofGkbdfgrcyGaUntBupuLY6kTvl1hn+Zfp492e7Jwdv5LUCfwaDhtnY2L2wn7L1JhskvyfeyW
ltvkzXc0RWY34KmnE9bT4U8lV40fBhU2N+Ee/dwOXfHe2wlLM6kD20H3GZXPtdUM5PKhp9oynEQa
AZRykKX7EiFO+R0lt/qx0CZEqOqo2jgUl9vVlozGlQ+kWRIF1pewNdn0DFp5yvCbO+VlXil7p26U
TzUiu3dAauAelvDKPqlOMHq11LpvNMVbDdxQVj4oMGSOt3fqZbQgcyb54CXHPl3S+/OF71XIAEaa
aicHgkiJoIXe7GH665+sBpxipZjZkxlXwVNLJn2cqxpnvUER1t3tn3Hx3lt+BYqWVIPYaaTR57+i
yeKYg1RoJ2ifCgJrPn3puaRN4gc+WgdSxe471Ixf2FO9z9mIPGwZ2uECQNmTA7v299LwZXT8oNdO
Vm4mP/xxDH9lYqsTenGIbP56Xupo7GNIyx1wPr/RsaMpN1v1NIN4AAvpKwrGlPgi3l7GK8NQSrMJ
hdzNOIet4k7B+2CmUKaeej9O/8ZkWhy5jMTh3aNYkDuXMhYJOXL+q8lYCAT1Ua6eTKxBv8V1ld0p
vK623DGuTMYyFVI5yvUU29Y7UxVJmadVqZ5iP8E4ONAi1wZpsn//ZEx8zihoUJFT1k4nkZ3Lpslj
9VTZ+MeZigqnOi3mjXvq6lxUfXkk6hpkiOXP34S3xKoKtbUqRol1FJpCq93XaCRuHOaLlJtkdDEW
WO5dsrLXlvebUVD5bLMs67RThwzO59hwph8ZGv2IAFDAAFsTPGGmGW2kwpeRm/iBiQkriMoxgeR8
arWF1pkq0uwkw6g6dV1ifiNYiYc2b6b7wBKwy29/sStBVKOyaZk4NVK25XVxPqKGZXDQp2F+shpc
7WOzKp7ASQ14fSO3hxgd6vrtFBleO+sw3uyqeYaw0D8gJlkd0fRDHmvjB12uOz+ISigFAFzLKOmc
/yCwueFk51V2qsBgpRAQy+KzWefmY4Fx+m9bHcxnu8tSRHHBMUCgCtAswGVUaX7WogyCPQS5Kjog
oRKW94nTlZm7pG4vQzPGEm55nm/JzF+J+txBoGOlSfSzSSLOf3Ht+1A6fDM7pWPV3EcGzj0wgoMX
OjfGKSgj2PJNMw5/bDnhAJr1WEZ1Q4uMxe2VW8L62SuKH8GLdClTS1zl1mgHRIhMWHdZecLzO0Lp
KLOtuxatiaNv9oABY1NLcwBbSv2EQHOE/ls3h91GNLt4ABAmDTo9qkJFE8rdKjR3sOu6in6dB3Wz
O/rR4OwdUoNdNyn+xvm8jAJLPOO0EGwWyz71fNVHZHW4bErVE6nfHFU/lRjMa+p/GIX21eK8ZZJr
XPQ6m0yETRlqHvvduq/Cvjr6cbCF8L62bMsNoFmUL1nA1VyGUImKeFI0L6qtD4p0/hG9nu+kX40b
qcGVgVSuTioW+LJJpNLPF03VSAgl2uSengedN+QtasC2yLyoD/7c3o1XPo9GwZm+CU5eqLWv4oqT
ViFGp6kD9yqq76En4awe2sG7rwKqV+QBGs9Nir6LWvzbq2AiuUALnFsg7M36wWjgQLYZ3ZPbc7my
amQ1hroUy4hK63y6MKDCwHG0vaiRAPWqqHyIcke40vbtjQldH4rm5BIBuUlXy0Zno67F5Nhe4cOJ
i6oGO2vsqAEXIrPw/lmRsXN/WnwnsrbztWsBZjYijG2vo4P/j17p1h04wfhRJqm2EZouM9JXrIJc
TBgpe69BdYg4lWBgJrDmdY24p5PkEKP0gaxNlNmeJlt7agsk8QYg3NXGNPXlwjiPiwxu8RbiGseM
yFhdKAIGsG2Ehe8NVQTgkCBcIKk7q85P0I8DENssAvAMJPPHVOq6smu7RPwuEBU5RrGNrDTqKMYL
lMxSIGUe4Q2v9X3e38VNUv0yazUaXTxSASYoWQD5S055/dhaag8LPlYF3m60yvjXgTr8W8e67NEG
oNe3a2wOxs7OHOcrggEzHvYAzR+jorOBo/UivE+SzoLAjHccrKzKaT5XuHWUbu9bwQf++7BzdZso
caiw5/uM+446HQDNGj+rptFQC26q5FQEAvHACckPZ+ODXl7SVJLwbzBhm9LlXSd6VVkH2VwiKKcV
zte0LL44EUpIXS4+ZrH/UYT/DyT0/w/ToCgosfdYWurLLlp9Qw27H3Cks42gGIllP9mDl/l1tFHV
vRKzlpckxXcMvMj8lj9/k/IZijJZ6XLOhyRK9rlvG/D1M+vx3eeOtzIeJWQMNB+s1SjqaOQBwgk2
OHT4bQgBDh/1nH2HdNDWubv2mYj3VI1el+61GfVmQmVdl+bQDzZiYfDMTH3MP1DkULqdNJvogaKo
cVc05X9aRlJnsLALQGjtLW3HQY1ICTHMT1BOTTCe2dUokG98rMt0Z8GWLBfzwmh2rCWSvpnbHM/4
PXSKjax8FbpJ43R301R2x3Ko+48BujOcGlQg1MBWH9oOdcbbX/FK1kdHlDe+g8Asb5H1K6TOjaGo
x9zxIIQ2e+xN03s4l6or++XpM0+lVzgQnuIhO5RQfJ4d9FbyjWN4bcPqBkUrquf4HFnL93+zBhgV
4+akJI5H3oeMltrUw4/EGMK723O9cinptMOps9GspgOxOn1pW/hdP+kMMwPwFX2J9VRiRdqjJXRn
o0J27bPCXn99iyzuyKvPakCTyhEvcTy1EOiISTCdPX3j34jEjA+a1vqYN3S/wjJVn0Uwm//cnumV
BaUFSrWXt8fSA12dzTLOg1QfhPDGvknVXVG2SF+MMbLy/2EcmzSMgMbrf10x09BINrTEAqJd1tMH
pVOsPUmU8fn9o9AMRw4A31YADctav9kekdry16N2A90LCQuzRUprhNLw8B9GAb9CFkZQoyN2PsoY
5oip9rbvdTKz95061wiFjMbh9ijLHlvd4q+IIsA4imHTKzkfRccvODM60/LyiGx8tnL5O0Lw62OV
N+GXRis3W4pXNj0dS0oAuAkxOX21EXMF/h0gXlLLcWnJUNryEPVBxdMUW/3oK7sO+AIHDN8h6mav
zu1vvhMmfmGI6Jzt9VqLCA237pH37FaV9sqEHGXp6S0t5suTFQbqpGaTYXu5MdvHqirND1UbOqeo
KJKvtz/WlXvHUXjI8IZnQ1y0K4FjB11nsXb2bBRuWtnKPo7r6WNSCuthkb39ovldtbEPtasTtIFY
4pDIHNe9mrSnTU/J0/KcSc+hLqviaQEx/SkaVT4mdmUNx761kherk5ZwEaXHMSGX/gjNsWi0RcLO
/E57H7QlNCfVWqgq899jWyQ0kw3E3922S5VvGkTdcgevoIWEmMCM21PNkS1cHQM8fW0GBkIM4D0f
nUm2aM8ATTd3MsnNv7UxL8H25+M3oZnJd5UwqiNhF2TI7BQVtNIxwBjo9pe4knlzRS6FAZvYTWX2
/NiE49T5tTbZXiu67N5GyvzY6Wp2zMMaY3Nk1rwkBjO/y4rI2GD9XtnVDE2u5lAXRmJkNXSRjSme
T9L2Jhhdu8pKbG9Mh/b9dxMwEbYZ2iUAttZevInFtZpUTFAzstJVuyLdxSPa060+bGVT1/bXEuLo
wjkOpcd1oKuKvEzykhDUjfMD/N/ugKyo5qJSaWzkiNfWDptRh2c6705HX0XuLisUO/c7y7OxGH1G
F9vYjZVV3t/eHNdG0cl2KTUuejLrBoouijxOeOR4QTfWD3UdOwfdbn7cHuTaqoE6ZwMsWHHetOc7
kMQsQl4c24fCCvWDL2PjaFRqdp+Mqtyonl6iYEHMg3532Of0Bi4w44RnUsJxJAK04eTmDVsAbNtj
ZGKLE46NukOvDUFvPX/IVAS65+k0lsW32/O9+iNMhSochvNE9DU2pMyCRuDFYHug5HlFVHF80JG2
3ismQoxUzpx955g/qrHLnviw4mj4QXLv2z3iM7d/ybWVBwpMV4FSOedPPV95W+eJLeaIBz7SSvdG
36cPHYQQFymreX97qCu3MxkwFRgajoBxL+YsfQc8N8m4xn7F9s0IXsIhcx7wQ6hPempGx9vjXdu5
S5iHzUCqxqDnU8MKIDMjlN1JBIz2zoGwt8eh791IZraTJcEVYqDJiV9XVA2lxqMrMCyPx6f1UEKS
99RMrTci2LW5LCGSRIOzTuP2fC6RoSGJR8PLa0SPzVaiR7whjK0+07Ur2bFJamkNL0+WVf4kYnUK
IkXonmVX8l5Vfd1tdOzK4R8ttj3DfMizvNlgSF3uQPA8ixk2e4Jb6IKCNBgyQl/d9KwG1cLeqkNE
wxP8OC25FZxfk6TzBJGxiGSSph3sGGu120U7wP1WE8MLy77wd6odOOrd7NcW3ms40HMTF07ypU56
JFYk1Fg0/dFrezQ6X7F2apBSm1eVMLsP9EHRYGBUZXWwk1wvsHvBdmwHK7nHs6us5MaL5/LsILBC
9CWtBdxBb/P8+wvk1kOg+7pnqAE902xC+FXP5ochMY1dUhtiq1FwueEYkGIG7bOlPLs2rE2jrgTT
VemougEBbDH+O45YHm5s6ysPZMySeS+qOm9GgIarUiYChYOdU/T2WjsAPh5UBnZ2JiaX5lTzLlbR
ch5N4RwMlC48ZFuHP05Upxu/4tpcqaJS/wBRCTtqtbiOH+e+E2u6p2W2gnOE8c/UDFtJ1rVBFmIV
OScMK2cdjXpFqZyOV6KHnKbtFoY971t9Dve3Y961fUI84q4m+aTzvYp5PrAf/CGk6QUDErOgbYw7
ImQJeRUNUZ6TWy3ja4fXViArUVfk+K5bH6FsJf6UvuHB2vV3zZigmZMhlw/0Id1I3a8sII1pSrSU
9kDBrUOgXpndGJTkCHSXOmSTq6E6tdC/3mdIv8AT6HrwLKH8RjWDFO78qCHUW4VT75teRh/mqdGB
hcQi2Xh1X0Za/nLAofQCqUsZi0Lf21d3PqU5G781Pa1srAOqKjQmfMV8bFNf27eGGnrTXOsbqdxl
2YQNwZuL88x5g8pxPqhVCmdQzMrxgFzMEIB6pfs2I3DxC+VJFP6RcxyexdBM4V6vQ+dHOqlq/fH2
/rz2EReaDH0lpk7T7PwnmLYfYUc3O94w9fpLFUrn2UDK53B7lCu7cgkqpMTkxnRdl9V/81bmGVmg
nONQixr0F1tg24ZvXXBQEOHbOG9X5gNpj8MmEU0kQq/aurRiEEvWc9+rSCtdiJoSOXNLbHy466Ow
bAtPjBtstSVLFTO1Kg59dId652MGUwzNWJltZMbXRgHaBypToR4r1++JNNLRrPHZHqZT+B/QTkeV
PMXv6va3Wb7w6gqmikHvihwcjMkaVi/1mP/1pu2lVlU96EmAVnQzJCcTZfwHTATHR6QK0Tvu0X++
PfK1+QFUNvEAp+38ypd9uyuG2Z6pGSZUukpbfuhQ+Yl29YBq70ZKfeVsE4CR7lg4U7w5lxj9ZvdF
dJwxTMbfy46i4qSFvq7unKRC/FUBILxPUOY44I9jBvt3z4+dqGjAkeimwhU6H9dIzBx/Yb9AaVqq
h1AgZxtDW90Iw6/6T6sPiAMwVBmoSOyUV92mN9Mz9XYS/ejHJ6SZZnFf53g/ukuJHzdlW5b3LbZa
yi4PNPVPLWz9szJqMT4EwzCfSgwETHfq8zTCbnAq8KqkN6u5plJhvUFO1iYPQTqHyX6Kp/mH0JM2
cKOqVLS7vkuH0U0S0/4CTgIfGQmzxHdHG9H+HY5erbxr7azEt407JDwMXah+m/0ZCxW8PgsMOgiH
fwRQlXSvWraBgVGEADxfJEyGjxUdb22Pj1ORHMfYx8mYBNvv3CQy7Ze0UFr01Oq0C/6KcNQdXJTW
/WzvhFL5kUxwPPd0x5XuQRFlUhxR7CsiF9cQAwy+iTjIAWR3hvdTC/nARaijmw7W2Pj5TsWs4Edg
dDLdF3ZbtShiBuOPqS2tnonq+EhZ41C8+L1RtHvbt1ARwywPJsqIb0eEiHG+izCHexYoUTq7IJfx
X2igD6kbU59e7DXUtD9wN5vDs27lxvfYwvQVeY8AGTsosEr0iP9NoiEynJV/Qml/skCY2bkGmy5x
EIbnOo/S9KEwU6RYW1k6ptvyVMOuUenRkwkQE3ZlAKoTFbM0/aPhqH2aa8Mf92BHMh/2WOT/dXuL
v6Ziq823ILpAP9gLrGNdvrOHALOr2OxOfV/nn8EH+U/YqWgvcdcoyCeEKPabczw8WEL0d+Yomjut
E+YHra3xrDLSwN9pZey8SCXd1Eu7El7oxXG9Lrq63DyrII1SW8vq5+OpydC0n+ZOPSlVPwtXFFA3
QUB3fvOnBieAbWbC/9k1yMAXz37aJexmK81/4Xgq//UzWdQ7zcE/0r29eJc/cKFOLDc/zzvgHcuf
vzm42sAtVkAkPSWZr9RuR5X/g2GU2GPdHufy9mUc9H01MH4wY9eVaqXDoHyIte7UVUi7Nph8f5Kl
ir8ex+nb7aFeEfzn+4GxTMpsyBkYlAyW3/JmTqUdNvgw40FkhTLB6deM+i/YvaaIARZpmR6cyamj
Qx+2SASoKv3woekxIGLvflXtIsRHeiZnxYu5RnY47wqEwPLORyyOd3C+n+wJtn1vOCOONnbozQGq
OTvA29GzJkup05rPkAtHiynX3ZFvlrioco0/hs5EHoBuW4BSaDP3jpumfW1srPPlPUMXYMHAWUsT
Ff7N+dzNeexiE+sTJBobba9mSf6njNrofpjxKBogrbhWPozvTq0YdJGIRqOAILEmampqHcWkDx2q
67nqWUYWPYLrGe/iKBAbb94r+xVAFUVUaAbA5taFAT2PiJYybE5s6dptZtU/lr3avzsroBoFqspe
sKgk4qtTMUPSg+Aua0gviIkOJd5dvh5v0WuvnAnIylwsS+4D9WWV92KlWUQYx9WnBCFXVPXtzu3a
AvEqdPz3t8/E1aEg0jIdlafMOg1I0Q422yqvT6IwMdbG4HY3KjATq1zUGxHlShmTt+wiGUJCRY1t
3VtGw6KK8K8rT9AHNTyAY/tgjNhKl6IPP4+l0X6iqdE8wtjETQxUSj/v0PeKD/gSlne3p335uKFV
CmOTvAeMNESc89PAdSta3FlqAJbYKRuxYX8QMFNDKjgpTLFgquq7MsO3LSVeHJSuFRt307UfABF9
KeYS8y7Km2pfQDRwZHWqsVW6yxvMenDxUad872d591MIi8nLBglJztVdCOx/A+xweV6W8tDSRyEF
pMO0uoBEaY4zmnHzyUbrbZdn3XwYhJZtrPOVUZZOJ8ouGlwxkGHn6xyPsWhqFfi26nQS4IZRP2B6
3b77VC64XlqQdJsI7GvghGM7vTrxAD0VSicOJnVvV3E2I+iVuYBWow0AhJue57pfDP8iCePJ1E6x
3hYLErU7cI+IjYz56ihEMvqpYFF5xJ2vGF1ICt9hop8Qb2qP2OcNn2Myu61r99owi0gNLRqOvrUu
3qat0xq146PKkCfNc92HwdM8xtZGtfbaKDTx2eF8fI1MYjWZorSSLhDaaULgCuRZmj8jzyVfbh/m
17vr/F53lnc7YJKlvX4BqU0rp+ItGOmnUsEy5qArg/ikGqGDa2qrgLZrnI/TmHV7e8jGQzP15b+6
GDD7yqqoOAQJZqNdl8kD3oA9L4pu2kdJbB3qPM8PpJfC1fuhOKS6Ht4NtV8eqMQNT+pQ4ea0gIKk
UoX32WJgnoGC3gial/GZjjdveI2unQ4kaVUy6C2NLN1K1BPdhAkGq+W4TWQ3+BsY7791KAVS8yFB
4Mqm23X+sTBw7QlDEt7T4Ng/nNjEAJMw/lUNoi253stkhKlQm6Z+TznwghY4j5TsR94+7L4wx6qw
lM8lrLUvSTWGVM6N4E/uZMNGlLiylLywabcu4Q4GxhKS32R/fop5QxHZDFpO6cPcV8aTAZEt2029
VDbqFquxCK0L2wJwE5nPQmBd3S89iZaZYvl96mmfHCcMNvZTRqUnLPVof3v3r87Y61Do1by6bXCZ
rEG3mhNIaxir+eS3hfic9/1LEBT199uDrMTNeagwoYVvT6ETRtEF5NVB1aDqhTmdgqYv7pHZi14w
v+k9QKfJR6OefXceBygf9igO9eAb+7HAx8zW0+5hFEvHJCQR9srOUHlwag5QhWR44Olff/LLfuYF
n8ZuslBD0kINNvrFK3Hq//34BTjAXU8VAhLO+ZfPymjmoZwMJ6mMaD9D8RoQYDbb+F8n7DSko6Re
A82KfWV47uuxDO5F3Mo/sg4C+5gXsAFO5RCrES2gwew3otdyBb4JXsvKoteC1pJc2JvE4vMf15s0
1+JZn07cntG+N6PqXutrrEstchBkV9WNRHkta/K/AZcO57I5GXI1IE/20C61dDplldRe6EKUhVsn
Q498GCJLn9S4ae7mOnGqj5Md4dGUVANObD484ccm9OUv0c3T79bXcLObxgGDS2uo643XyrVFoSS2
+NIsV/v6eTxip9UMiKjxKI4cuFGIN8tx+jJ1SX1AjL7YiLJXhjPp7tsLz5ANvn7s0sfHzjPP+Qaz
XlEHplJVBX70pDmx8lnm6hYv+kp4oIuF/j39CZrpa6mpYKi7SLHi6STHEWcba5ywqogK11D6rb72
laGQBSbQLv0dSqhL+HgT9axY6GMTTvoJ5CHWbdRR96j/9UeR4zp+O0hciUS07CG1LOx5iyBxPtSg
+GpZ+6p+sqvkZzPHarBDgFr99R9GIXWBpbBwq9eK8w2ND6SUGpz3SrV70HLLf2rrWvtye5TLZeOv
ptti2wv5iRbw+VzwZcR6TATaiRZ7gl5UUD9q9rBYHKb2xl1xuWy04pEaQTHr9ZZfnUcFmFcHvkg9
5UWkQfZy2PA0Wja4zasHB6eeOhiRZtniksR/NYo5KT2GdzbU5rj8yw7Dp0ydPtAIRgesnqLFug3H
WzX8+/YyXpkbxSN0IknLOFfrVzkKHGJMKX6ccix6sH5tpv2AYtL+9ijLbz8PoRSPyGWXfh/Kauto
oYdUcuCJKid/1ON9ZpVeZGrDoRxUbH2wkotte4vluJ7YInVDlRrFSjIllaLA+f4Y4obdniTOsYyc
4SlEW3qftXIL1Lv+aMsoUCl5oML8Jl6v8GEw0esYcrV9zPBeTfB2ieufqpVVz7mqNlRSxWw+F2qc
H7E4iQ612srj7ZW9uDr5BWx/imZIOCw31OoXwG+B3wgf7mgVZtztTG6PHnWrTD9S3RyeEJ0c7+1q
rp/absi/SICtWL4LaX4bi2lwh6GznusaZNTtn/U/tZi3n/z1dyFIsDyREL5a93cLU0Skc9I/Ylgu
XowggigDLdD0d7GcO8212hEfICvDbvQ+BZCG2VaTwEeyuw4BFnoeNoTUBtfjfQzYNNy3rR6190Co
MKRT7dZAYV6ouDvkQx39TJzQeRHxMDr3M89cT+JVX7mdwI18F4ddU91loyOeQko5qmvko1bhAOko
X5K+M3+mIA0hnWaRbbq8tTsfI4hGOSJgrzt3SmDFSM9gS6E++JolnsYmwCtwtEifdviIFV8p0Tvq
rouxUnRzJdT/mnv8MffKiNqXm2XxnLqJb1t7qcVNsdeEYwi3VqZSHrPYSB8i7DU/07WVn2h+dx/U
1Jx/DqOe2EjalMlvSgwafr7DTBcjSgsRHfxSpPo+dRp8U/WmxrDTiToHLkkZJS+l7mvtbq7awtll
akR0lFPV3ZUYGA6exfM+oT0nqVZTsbGUL2aGkMOjPUdww9VGH75CQcY5HRlWlVoqPNa/RRMhnG+l
qvxpG03+pAXwLHa8d8At9XZWS7fJKnM8IRmCiVmQak95mJTpHsOW4k81FoukTmH0TxVa3Pgam2V+
alKRJ27a0pt027gF9QKEBx+QfIq/x1Fefp2Nyf9R+kjZu0Yg8Lcdusy/S7FfxRC40fKQ9klg4xqK
u/Sh1AOMQILJD2F/QDj725o141+gGEgYtX4/6q6ZDlixR5Y63uE44Pc7Hbwu8ghWmH5KwzrfJa3m
4PUN2egwGqr4hfuy0+/ymaV0qXylXxtAM/1O69qpcccikA0U5RbDbzkJ9bluy/jf0a7977rT5fgv
+EONxfWowIFpHdH5+OjqqbWzUd/qXdkp84+0K9UGxHxS/5I2rm87EuDxK4YUqNGh3GDjvzta848J
lD9emmmDlDS+2YoJFMlpgx2UVDTC5lLT0l07i+AjueKs7VFoEMWhLrI0dDstKZ46Oym+jPpodK4F
X3lwK19EvSvQR/oZdHiK7nCHTT9WUz07u7iW4b9G0Unj0E34vrpaPdT/poZiy7016NrvOJDFeI/r
b34KgZbl+Hs39e8ky4I/TZAs5XUQ+cUOy2f5V6z7xQ+jdLKXnNs5dJs8VT+MWT58zwyz/dL2Sunv
fBEntTtWKAITGZIYg9rYGPtDhG6IxskZcaCKimF4aSEYPsaqZdU7Y2pwmcAZVcwHPAwQlLczrKbv
ZFOJeaeNBf7zQqmbb3oUpX8GfOO6gzpEyofKyabcbdC8/h74VY7yetrb9RGuhv0LmLj9AeKq/5Jw
V2BNs3Qo7npEp5q9hjAtaoHlOMRQQ6ok2AM9CsGX5pgGuYHdQN5VhlHsldKBnhKphLkorK2/LV9M
/SETMnnuaunPh6LX+gSASFiOe75mUuwFmn5Pviadv+de+2dwdLdkyXAVSAxcWwf21U8LpZjYnVQs
rOjfVfJjBOXwa5nxGHAtpVDFjrZBEdwJoSKDaFRB9NE32mDx9/azChsUC4utCqHP73WqqL/73onr
Q+0XwcsUzRVRVcsQ7wnGKfirC2reMxikSn8X6kLou65z2C6ZtONnEQoJSsFsg69GGRnlLtEivXGL
tA7+wgO8+SgTNs0+jxzwhZnTpd87P3KOLQG4xRWYoAb/rES3yxwtsYfCiyFEaqTV19vXzvqZwBkg
i7ZJCHkrXOrpIfAFGWCcpGfb8yNscfNbY4bFXaip3RGrBmujFLhOa16HgzO0kIQpyqylfcZuULXA
b6Qn5zJ9hlThP6a17n+BfGrt6RnrO4uMcYuafJnZML2FrwixllKqs8p8YzkNvMg16eFU23oV2M67
LjO22lHXRllY8KSGyy1uLH/+5lkyVqgIKyKVnkDE/jDEOfsBmvBGar3O4pcVpPMLqsJG6462wvko
carbuZKPfLAcPZ/QUWeXeFoc9FZXD+/dGxzmhZQAhBh21JrpGcLjF2iYOEezNqb7QYTdjxb/nH+q
2FQ+IGse/7k93uXmkHycRX2FpII+0SqfH3CghmIinaMN1+RXZrXNfTlnxZNhxvhjTG2tR7uhyZuN
Z8Tld6MjxbucbJ5qIRJN5yvqqMPsV2HrHA2oyDtNxOOPMJmijTfe5XdjlAXoSSfPApW9HMQ3uyPz
h84fldin922iMwEvdBf2WNQpcbz19L86oTdDrdZRwGDKksHhuxWo9KWRUdxJLd0Czq97XzhFc4gB
c0JspqiBIMP5jHAehRQOkONopqVu7hSKkU8jC4cFRiigbWdYJEduMVGgwoS05prAtxSJO6q++nOT
ToiO3N4/V+bNCxo0CbBdVDvXVhnc8UphO4FzjNpxPtq4MH1CqE3sbo/yug1XeTpS0FTlFzgylddV
NKFoKGFotTh7z21T730aNdFdOkUALiLMZ/YjgJNPdZubxd5AvLg6kEVqz5oyKCN1kST4hQWl9F1g
wdAvIH5og6tXgzB3xiDIomWqj+/f4QuonUfXa7lzrVM5+giYAgmwj6LK9L0cJms/tdb74x/lfJ51
dJF5sbLNz/cDwhWSy7c0jnMRDS4gsMiNStXf+MhrxDTbblFu4Z9wPSVIztXzLfM7NL7rRPVSM5g/
aIqITpWi6V+T0uJpHAWBFzgYbWfk3lij9NUeXZd3QvaX3wDeF+YroqZoxK672QmNxnopf3pdXla7
2Jn8fzHpRBfXENlGmfrKcxXAHlclj2UK8Bdy/IkSmwKZOsUzEvyVdkC1pw8wEfTdYPmp17W9/yDK
KL5DdA43ad9JH0dTzV3bbvJnB4+AD5ZW2L9vn4ErWcMCfkBXDCDjJdc5p3knQqtWPLXqxqNSpfLQ
WTUyNn5JLVr1t9SDLoMnFxG9Vvq6hE65Fu4347brhKhnL2yyZi+dTEdvaY4PBLqtMu3KQQqZlEX4
k3RhUbKENG+uoifNyk4Hozt6UtTJyYECir2f6tyrIzutLAhp0xTjHKcb05PZ+9qTD5HpWOrN8CWg
C4PKlsGbegjiL0XX6O4kY2frCCxb/DwCUZHkKUOxht4PNeXzk9bGoUjNIm093psg2Ub9ALP+RXTy
jxjk0ab7adTj1yJs051o5ZMAeXe4vQEuQ61J+IPrzsdnqda1ijzUjbwNjcErU4gCloUN2+g77f72
KFe22WutEo1riqKov5/P00pI5WetGr1Z9zs8D+fyE9mxdOuxiO4StJg3cqtrs1oqQ2Bt9OUaWX16
DXF0WAra6BVxIr6oOfhMPDnE+zrIywYDA0OmSJ2HEum6DjtLeObGqFNdMOfu2BpVf1eXTfdye+2u
zAUI3qL6hMgEaJjV7dwV8ElGZHM9w8mNvWgQSS9QJX//PljktBb/Gee1cHj+hRQNQGSMApOXFWbn
4pFd3jWySDb2weXxJy9D2WTRmnPQOF19l6IxREw7v/MqQ8F4WBTKvRXpuYs2X7xxu18uG7g9e1HJ
p6vGP1bLlqVFXItIUz2/C3JvEjmlhs4INzbalQktLCxyFer9Blzo82VLjXCIEqvTvJJ89KmXVXA/
6lV3X4FhuX/vPoCcB+OGqivVf9SkzocCE904YYbYmNqH5r5Xi9xV0YXeWLbLk8oo6JouohR4Mb2a
gL3JblEVh5s5MUpaS3Pc1f0YPUe4zrugo6pdVxfRBm/6yrXIiAtvGjODpc24ioG6Wk2NP/GhLKpw
z9XQpKc8LP6PsvNYjlqJwvATqUo5bKUJ9owT2GBgowLDVWzFllrS099PrPB4ylPeXG6xoEfq1ukT
/jBfJzU86rketB3KF9qt7Ivsvl2G+c8oZjqGyEz80NVQoP9W5p/ff9Wn7Dq+bF7zqiGBUDel5uk3
l89ExHnuzUNfpc5DxWTvJtU7uXeStT3mNb677dp22iizcz+pBQqKXWEyvCktC1izjvP0XaN1zbdk
TM27rLKKR8uavNAL+n7T6eUltYg1fL6+Rvi5DhP9v6rzb9ycPa0IpqlGKKJwkAQcpNV957bzH3RY
GHtz1fPoNb0Ey1YnFwa2547LiphbWferjNfJoextZGGkxuaRH3t+SLaXH/LSRBwpSezbsh3rT+9v
zfkFV74N01CGxCenpfHRbI4z3zyoROnXpaZpoc5F/1zQOduhXp1/eX+9c2GEAdFfYCq15SmjrkVz
zR+s0TzMhlPej3Fg7Owgu/QRnAkjqzwSaCSIgyt37/W3DUW7QwdDWIc85aoSskt3sgloJavgw7fJ
GqrIetc/wHecJN2uL3UBYcY81HpQHkqNxrnIxw9iq9bvB1ztmlyDFgP6dHLfO41oZIxvycFpXUyV
kfs7BKOYrt7fmzNngSYCWAFGyASQU/31KqjTuGKGBo8OtU5K2HITO417VXVdEpV+Ky/AEs/s0qv1
Tm4v1VZL4khabLWQcpsn9hwZmiFoFpoflJb9+wJd+G0gICmB9VNwWgGzCPxXahxoME5R6psjtq9N
c+EFnnsg0mMIRKihgr4+2aaJpikppTAOkxDZXSDGkdxMjvsqbz46bF1PBHwH8N1wzFcNoNcnPHfa
es6gahyUlN1G10n3c8iCFxLqv+CEk0jIN4T+HcuBqDmdtnatdAu/1/WDDu/E3eieVv+k0df3EYG+
3QEn7sqoSyb1XbTIx9HXc9G3jYHUmggFpPodHT+Iu1qvkjk0jRKZt9jvLETvtMK/HnB7bjcy88UL
pqHaywr62/tD3AShZyiLfwi0roa2Xc40ANLKcomacSYarVkTJGbYt9RtJ+FWNfgLg2P2D4U9+Bs5
jynjn4vqyWe+K76Y9ditlQmNodd7ZduNtegFolSaNlehYg5FeA/aaAYGvRNNnF9IAc4cQ5dcg/NB
AkCkPY1JtWY3MpXeYSKooGSujXvlpjoMB9f6+Il3V6wYeTuQT7Lp14+WMd9Xjo1IRNr11k4xzsB/
Y8h2sSP+ez84nXko9gnpaZROgdOcovG9Kp9GJQPrAJDai/ohSDfcydrNYvjDhUH4uaVQQ1vH4DQ/
Ka9eP5SX5HMTMPs76Eic/qh6PQjjVjd/5HXmXUgPzxxADwEaoOncHWvoeL1UotGd19LSOwwQKpmn
msFWUiZfyCrOrALtj2IE1UBUNkzr9SqjtLwYqzD9UPWVt3MtbExSPZ4uPMuZ17YOSiBhg6CiS33y
LLJX7mLrvX4ogHQdbEMrthiZ2rjrLXL7/mE480VBIKK/ujY98HRYf8o/WXVQWiIG868fZCmKK+Ty
rW0gUkQojLGmmer+fH+5NZi+joKI6UDSoH0KcxhJtNfLSVOYWu31NW0FpDvBHBTXytSTba3pDH8J
0lOolXRC3l/17fuE2QKMBpgVmBrEK1+vWoiusHLmi/hPu/U21u32ayUs8ezZWnJhqbcHBHgaj7Y+
JRPQ0/o+UGbPWLAR6HTnMQlvwzC0T8SFA/JmFRIYBFd06m5uR07i6wdyTCjRw+wuhyZehl2gSnl0
+u5SS+ztKqR8TJrAQPFM/unXC2mrYrzZxofYm6dIM8YqbJPZvnAC1xjw6kgAe6Mbgs8WUQJyycmR
sMwcEHjeBQdknXLm12jkhH7uOpsKEdBt5zSItFp6hWNDZrkXiuQ3p5+1gd1RJ4Mho0o5ydljc5pn
p0aGec6MPERGvQtdo3tGQ+VpksaF2u3NKfy7kEMOAP579T17vWnz1MNLtSb/4HnCvddVFjyoocp3
yA92F+6tMzsHS4EkYxV8RnnQfL1UY2q2mcHfOcQgpxH91PDATvRLw7tzD0QiyICQ4buNKvPrVWwM
wV09doJDUcTTdUekv3Hnudsop7okMvq27gV+h/4PWKB1w95MddWSu2osEBoy5nS6apNgCYfZKG+k
6Sb/Cc7LVSmX8kiF594ogOMh/dXgs4cPVYQYjbiPZeBcV06RHhgvLujH6DL9ERdamwJwqC5JCZ15
M8wyafKsvWSmjSfnCsxQBQPC8w6ar81XjtE2B4vf883v1LL7YGzjxTClRRoJOcK1//J6E6YehXun
Q1GgwANokwjlXQHa6cPBT6fN+0tBMeAfe/2t0ielX0QQZ0H/9FzNgQsFtLaJCMoboSB08LZBOi9q
3lr6ij2oJgy+qHBAg++4R0UeKsRv0fUBFvEyFZ16dqcRed3Gnat8n8dxWmHWNAB1WbTM+RznvWCC
VaemwiKgnJ9TCCk3qlqsipxyjuODkWoFiPI4jdH7w+RtiRxsoAx4x6n3BRXY4JM7qTIN7Xqq74lr
sxOKqRWPpvRpnld1moUTAPo7/JANQEx64wKZMkVHujrI4D+AeM23GNWCbkPzxwHkNSXmnZGO1T0m
S/LGFkHxXQ6GgXaRchxIrFXrrF4HyfjVVbQA4GlL9cz8qPnkal71o/E7WxDVEu+/LEFgYouZSWc+
NYFRY/AaJDqyjPksr5j193+qwJdIISaBlm+xgW3Layx8bXlY5yD3qnZ6b1OaOgBhYcd9E/VtM7Cg
PVZ6CGcgTa4mcDEoXTtd+R+ysBrUgTKfAMfW2AwQe1Blr1EIhbWtz90VzKzePM6km1aUZZP2aTHB
64emrSGC7TXZ6ng4OM8WPO6nlDEVONHEerbQQ0cNYOmk2Ll5ZrSbpHMmQcg25XyFjrZ+KwC+MBSu
AokoQ1eafYiq9+Jvktyxi8itkuIzHnpxv7WhR6eh1lq9i/9On8Dpb32xRKU5x8uN11rFd1cu4AA1
NHee3NzOvuSUc3+U3VOl2Ull/vZwOWsROsD6OSwb19t5Vivv6sVcVrxi6yK4aDXoElejFbTbpHKb
YAtq19I/aRgEaWGK5v/LZGocOIjuhYRcDJZoj8GYWcPttR3J0bIgZVipUY3b9z+ot58TjRX04Cgt
VozMadMZYni6ij9UODQvuty6HPsyLBo/2cWmNV5y1no7TQfzQNaPZgaC9iR8J2nQBIyQXr7ojots
zCd9XoxpU7Zx7IUaCfVvc7aaP+bCJbjxF144iK5qTrdL0fnAlWqBVsn7j0+kehNP8MCDwU5AAQxM
1+x18AIyACh9FsGh8wvH3cDSz+fNEPvurzpwizryJ107akMJ/WcuXC2+puvr6Td20sZdWDWGhaaY
GKtpy3iQ4tjrSwdfQS7ZfGf5mfkTC5I5D2f8B392Sym7vZn6w1fgpMOvolSWFsUzshRbE72rX+0o
c8y5kz55yKAEIPmeTYX/uaqt/qpfOvQtumwxxGEEVPrcUnDGR7QO0KXvB6f9I+ygBa8K8ELbZ3pt
5duJy7HYjsoHm1B0wp7DVsMs7mDlRf7gWSvmkWaiuxdj3+cbDICDF51+VxIOi1d/a11DDBDsW2PY
FI7XPmRG1f4o07n/OlhIDO1jx56bqKx6INtkHGWwXSwk8sK5RHAitCpMpfauj39uqPKgm6702kVC
zWrT1A8NX/g3fR2rfOPL2drPVBdliDR/XoddQb0RkVfK/DqY5uprM0xlEZGG9YCN0jKzwgrjBQ+k
b4+KBeonlY8IR6A9dIZAb6XxVY06BcIjaUSnyH4Z6SAm4dSvti/8fq26Sibul7B3yi4I2zjH6YZK
dE62GNoAOXXzYCr2QZxlD3iLuE00GT6UQon96hdElbClD6TmP0t28oeYsjSNEjdberY9756S2SN0
UysNyJF7Q3ubJN3I8DpJWhQKLP1XEYxqPgTIgMh95VfNsBKrZHU9GtoCCragL32hsH9T8tA9pVNB
jrnK8L5xfZZZ0XFV1PWxl4kNYDbpv5Kw2VcdeN5oygsaF/zng4rkK5cETs66HtR+MAyn37rsm7EI
nPqoqWzcVZyPz7lomgsB7G3+vK6y1nFkA9gPrN/3P9Uj4wcrrpy+PmKUoOOlAOT5fsq8YQcyZrwZ
DHkJEXQmYCDPSGpFAY6u8V+PiX8WLFF8bV09bY8e2jRHsMDimFhLcN8Xg35h384uBSBiJXyt2IiT
HNrSp5Tkt2mPanQ8WnD4VeNuyyRa1peaZ2eXYlKLPChNLedUILQTDWIF7tIeofL9mU2kmhcdyZBg
Bgnwfsh9WxhwgAFjsgojA5gzrzdssTRMpqasObaOM14Ld/EOqnS1j7Z9uGhISal+Vy9geuCvVykt
OXmQ5TgWebGa1ON+Zyymvimm+pJN1bkHWkdhuGZZmLeeShLAOu/iMfab4zwYqMVntn9b6+6399/a
37bO67wX35kVsbGKS6wWXa8fSNYlwz+7T49VrPUirGqx5gWWsTy6aQZU3Cbz8MJpcfJjW6y6Q4bV
pU+FhaIPg7pK6VdTEFT1xq7tUd+ihAKPwhRZDG5LNeWhFW0lw8qGA0H65eYvZeyqH06iJ4dU0J9k
2GhiOfL+Q535duGwA6XGH5aM/s1kxxm93lRzekTgRb5YemqhJlSKz3iNJ9dzBqjs/fXO7BQ6TVA1
GYqwLae6oNOCJp07OulxyXIZSjUY3wJcV35+fBUEDQLaI5Tzbxxu/LQlrbXs7FjlWrqdVVnvFj27
NIs+E9NRGoBjSfSDGX3ahzYkclBFKlllGrLDYpAWmG5ho4gDTX5nMpb+ykihulB/nXmDK2sKTCQj
JSLSSfMRU4RMm+gIHg2v8gvs1BbYFRltvQsnI3h7NJjDIYS/hvX1zJ9EicHGa73zZXKcx7G1Q2OU
yXJlx+2gosTAp27joFZtPyrXTL7Fqk+s0F+ge/IBdMPX2inH56RUeb5JB7XcKmR5/ChTyWSHlVHb
81VglORKVes3TxIzomA3TczlwmF090Y3+fyfLlZYOroxL9g9DmnkIyz3PXB661tOfTVGZmqrR0Z8
+a0LDfBPbVCNhkMv1JNfZ3N+NBjETqEsNAnkMQiQHDKKRjU3Sdrjv1LJJP+xJKPbbxzqvZFUZArE
XdI4mdrULaLfDM19N4ncmL5hNHmJLDd5XYy/6kEs7qaWgXnXma3/OKdt72/0eZifJr2AC4hYA9Vu
MBlYk9mwvLOwiQvckC3YMnLbAoOuNoL+e3A7eG2ZkfwFxifsgbJn5QjjQVdj4O6qPMmvdLR5boom
aQLc/yoEwKTE0S4c9aG0tlVQLTKygpqnQfemfNH7saqgkvhOh4O8AQ2KlK5SN6yb3FNr1r+GudZg
QQSZaYRFYnRlOKMHTbzB5SMN3VW0asUWzg/IHSV3ziTtO35SP+PfHsTttqpymxiV8vrnKC8wHnn/
u31z5OipEYtoNuIsRN/0pAvYMj7IlTvlB80O8n2WWk2oKtMO22qO92N5CSr9FuIJivTvFBiQ22os
ehLR07qt9b6Js4OfL97RboLuGWzF+BK3EI6QszG3VlcX2aaJNa0I2YHkJ41rcWFu+1eq/p+LZRUE
5zKmGU6vSPeZoL2+WCgsNVF2rjqKtHF/c+iW5XooYrOP1NBX8dbRigRruKrq24g7AfGUwte8bdYu
lEQQ0JYjljjWDyiMbn7sg6q8CbqF5gQufJ0KLbNPlwj/jPg/mRatsSGStcegoFUUNk5NiFd6CSyk
qUx8cPMZCbtwMAcziDLZWnIjOklNXqm+CyLNGS1zN3Zq/vz+zp9EtfUVkM0x98IvAnLoqYG41NEG
9gptOjJayR7wwKD+Ly/qD5+kWOsqQHlAd9JrpqQ+VWyKNT3vK5wXj05rGzsjxza0xaZxR1V00X14
PTsnm8odt+KGoZ/yx8lZTj1dBoHGHWRX0MNoz4InLY1sn7V0ZSN3aNSD3qnxOhe5tdWcoQpTyEBR
DVrswvn6S9U4/SkrD2ZVbYJhHpycrzRbusqcMtIS3es/IWXI1+9x6x6FZxR5mGp+Uu3rqndeOt+Y
vviwK2WoL43+c5oXlB6FRG3+wqd+Ziuo9bGKIJmiMDntesh0wETM94pjZ1D0lXI0d+VE67+AnPOx
cd266xRd7AO0dC7rU9Z7Ns6DV5U+S43LGOYDlO3ctj6oJbKuwlSa7JM3vWr/rSf8n6IER18P9Smn
OCYTlEJjoFzuPbFcyJ9O2zd/lyFC0uMFNEJbfw2h/yyDiweAYPoZR0SI8mxrjtYA9kzmCG/6bHEI
LnvxIqjeyfdAkYpGReJrL3MxN48U7LO9+/B3CzQXND71Cl/VKRepEIrZCsHxOLf4VTRKiv0k20t6
ymeiA/UK4zRgXMh+nc4YdCF6zY+b4hgv7bhFT1BdI6wxfGwOtL5a5NUAAGP6w6Dr1NYOKc7Ynsy4
PeIimG0CtAu3OBX216OlVVHl1Obm/Xd35hMAuYWzHemVx4E5SbDmDAmXxfXao57OxjUZzbTtpqW6
szXzEpLmzAvkw18drmgGmG+ULBDlGMiedEyMTY/uThzUh1It8kIQP3c4gUeQ1jOjoVY6Nek21YTc
Wza0R60ZAshHvS2+JIULWN2bg+S3GdTl3pZa/tszZq8NZYf4ZjgEU9NFtiqgMb7/gk8S9HVDOTGw
RBjTM/g9ddyqawkotJzEUWI3sh0xIfajuajhqoPsz8KBNbF5sOxLan3n1uWGwZmGm4a5zEno9wGx
FcT+8khy4V37VlJsNDXoESMOLC8zY2lvDA3dtQvnyVoHSidxHvICkWHF6XGPngyc4qXoW3Moq2Ni
djrXvzdiQ1fGhvHIqU5FCD9FPoz50GtfkzYtX5q4Xtmsqe2+aBSf5dYpqupoVC5t86zDUymyirT8
wVMUP5ZyGD4VA5IAsZlOXiSR2Me0YZS+FyotM75jZ5j97HqzRtrGBHAGeLoQV24r8EuFN7iIbW1O
+RwGdqWWDRyu4qUXPvqhrU+itYEC6HwhfY11fibOoKE/z/492T1EtkbBJn7/aJz5IMCuIa/MpABF
ulN1zdJIZrNTqC7ZtRNHHiKy29pjSvr+Km83hIYE1w7qJKAB7NODUI4TTgRmlR8z5AxeMsxPvyhP
yx77WtjtTk46MyqtLZbfhYDYhgt1+/X9H7D2WF6fCMbNMLIYNwNihkL5+rYIur4zKs3PjwjKcNMD
yE7oKGWq+u070DpEkQZQXeSchAvknwu9s7efAdGGfI6Zxtr+OS0gDavG13Up86OfUGhMaX5lm72x
W4ZZh5I4c3p6gJDvP/DbfeXYs9Y69l7pIqdNJ6Pl0nW4HotCug9WjixDKNI4fX5/mb+z25MXC32D
NZiE0ng6xd3Wrrs0Q5F2x1ZmwdYHuVBFdNWG37HtxS1qLX6/5u163ET+uH5Pej+jlpVWSvvV1j1G
EVo9xyQ+LYZf4Wily4ufoqi146KoBtzA3bLjr/Xu52h3jroQKd7ePCuCHp4oQH1AZn8x7/8kEXGA
hJ/ZIO6ccS52cdD/hh34mZzIvJAenF2IxAigOijlN/w1WoCoPAYdIrZaScO00r1m4zP1OIrG9z9G
d+FJICit4GHoG3Be/vYz/nkop2nsVJijPKajrx8Z/0JxzHR5aV61Jlivdx4YDDk9eNFV4eg0yKJp
EgdWH4hjmmtDWBqTY6OXMDGrFThKZblmXTIkPPMSV5Vr+lkwEWl8n1wnXY4oRTc54ljk2rIZA2dE
bXkytwuMrAsB6+3nw8P9s9RJQayW0Wnm2hVH3Wm7zWLjsjwPdnLhVFxaxXwdleZUVoaVeuIoKEIj
ffGHDUDYS5JaZ18bgY8hJxjHN80EW6eV4M+8NpHLLwKGUtSCW0ZoMl7270eDs8/D7HLtdK9KSicb
hGUYOZ7NShAL22tPE91Wtxv/wkf7NpazN/+scrI39jyUA1hOcfQGT9/l9LN2oAOSTUtX4VNhBvkG
/4z+mgbhh/0qyKKAO64wdtBmYG9e7xed2qGmR1UfIYg429Io3Y05X0Jgn9kudmrVJqNoJns6ebx0
hef1kAyO3hjo0Vx2+VU/F2JT6+YHyWRrpABkRnYGwQRi3Gm/RTidNjVW0x2VmfS/ShL9o/LpPXz4
VHDsuIewk2K10+tPEeZBibLKXA3cQnhVrLlV7T19fBkCER8tjW6mYic3nidwPE7jBOsoMEihcjy1
6RnkXr+/ypndwbUO9V6TCmnF8r4+AsJB93BVpDyW3ZB+NcaA/lgwz481rdYL5/zM17S27IFDuGtL
6LRct1pHg4dHEVHHvrkfpN9t40B8kPK5noGVFbfSWmg3Ar54/UAN6VBaWk5zVHXlPA/+0OzmzPRu
pqLMHz0xyAtCmueeikMHRo5eOmpgJzGP7nejr4Ps45gM9o2LglzkiTq/UMKeXYXzxtSN+QeaGa+f
Kq0Q3wQ30xzhPEEn7rGh8nV1SULsbWIHxJozt57udS66HpZ/btrSBZ7ToRF29HuRfSrUgsJQOtAR
Lj153/Na96M2VBe0Bc4Ulxg4rbY5hFIE0E/HzLOTTLW7BLi9cHYOrqnyNoxFk2yMwRnvEzdJrg08
+26NUW/3CRqet55q+6ccaaULSeaZFIC7fwXtcL2sYeT183tzbGh6HzfHPjYwsK3tdN/mQ/ZDDHa3
w1WC4cX7X9+ZDh57CUuUNcnnaRa/XpHp9Jr1TvVRL5ujp0lna3ozcJjJbbaFxigxtCdfu08HP9iK
wpoYNTT5Xvcnc4gmkWwv/ByL5f7JgWg9we8Ezc/0HWQwKMDXP8c1Ws2cusQ5tsowUVwDiBaC17M2
vWYnNy0gm8jrRPCYM+55dJUlgAeifZcyj3kiNLthugQfZTuvv4nr11kJDfTST8U6c9NRbP/oIFRL
jVNkeNv2JuzM9x/9JA7+fXL0BKFmgBxh/Hby5I0wc7cDVHUsaSuGcij8XbkgGBVL65J+4F9P65O3
DOuEOLgy7yhWT46ZyHVDLnNsH/OkS+9BCYP5W0h8u4j5ZvaUSfQ80b/L/V+j1WNw19qdlYe5O7ZJ
NA1LtlO+TLNI0yYGzR3Shy81ij5pOIq6z8NJKv9pHs2qiypwsSkw9aw/aKAGAR9o+lPSwSiMZpnC
uy/mykki4Cazt+u9WuiR5NZDtaxBtMf3Jkb7yjKnIjIHP15CCC4CrRE9p8/cDBC4tgCUjCJiiFr/
EIuPHqiKpwXQwVKpTVEsxtEZ0+6TaQ+9u5WAfBT9hyy/VBy+mfcgakENwtngLfFi9fVc/xO4BBBh
gGaNSU9+qnGJEmVwCzQxQbfMTtV29Bh6u83cRiDCMU6a/YrBcRlcMlM5+ztAryC5D4lpnfy8/h00
OBMX1Q+kPTtTFyyemXGoGNhpu5rmyYDYYREMoQ7xMguXZZFWuKT2OCFa5RgX4urJlUFvfJWpZCDv
c6tDjTg50YlvpjXjY/OYzsp+KKAcPQyNqy7MIM6vQskElw98xilAGSsKKXNNx2Zg8pudZ+J3Pel1
fiERP42Tfx+GbeXw8Z+Arv/rF1tBsB0tYZoAnuYp2we5Mpz9qKz+BfOM7hmtEuPLzAuBNjd36U98
nTvgprPKnomf1SN1MRp270cMpiwsevId23gPrMISUGzQ83n9o9IiiH1MtZZjP479D41N+A0hK39U
ODyg7ufH/RTaQTxt3SABQ1uiqCBCoTlVtY8rIcZQd9Ho3Map1yz02npr3AFZB/Wo9ymAxDKh3RiZ
xYhqoN4u4L99zYaN5ALNJ1RY3uTtmfQC89Odqbh2Zm/5ugzgTsLRlOWVV0zqkzuk+CehZA3AxMHY
8r4Regu4wNSzJio4q+gUZpMqIpUGWbrtVB7fgXwpx6iz+v4+7dLlh9tNCdp8dg44EJbDmDzi2qoN
m2lZhnwzD0lbhbJutccZFBD5cGkz81JW6/+JHXo2W1ix2If0veG/1IGSQLZjYX7qeGybMWw21WE+
u3EeWW3QKFDTTN427GT+LDrT+SamhEAFvhGdx3pqFCNr3GW++X47rLZEntSo0v3+VuggXbaoINHz
apxgeNKYqpqI5vVA8IB7NFGQapW1zYau7KMsFuLRUl6qNsJADyJspd0NkUVUhCDa1WO9qV00WiM/
k/SyUI1g9loGxl1vTvFPJu5/VG+aX9I0Y8Cq6jS90y2FRPisr7qnjBnCrNLHRzv3qru26ManGFH/
Z+TVfdSMRzRWhkF0nA43zq46tx/+UwiX1TvXWaQdBkHJYLcIZHefJEONxl9u+S24e5/aCUIo6nf+
lNfX5eCY+b4SKd1Gpdp52qeOOb74s92tIo9L+6yPS3CVen33G6mjyURWoVmAK8iq++n46GexFUP1
WHajvAaT3P9OO8CKkRsA8Q9bZ9FfqsXQbrsmKc2onrr5VjJD/C6NvN0zGyXC0Xqvnc1qkpdClWvr
X6Oh01vQstY70k9Wcr90gf5QWprubIQTyO963ea/IBot9/nQoLs6O/7nGdb4Eva5jYXbwgsOnTmt
ujARGdKUmVshjlMYT23WS6QmMRb94vMdLKHsdQRq3Nh0juY8Kx9p3bG8FYlbPwbSAoyeinbMw9Z2
miZC0au5V0Wu52E/2N5jabjmsEVmLNZIpevEvpKoanwNjEo9tUKPfwot9R+Fwkl0NwZesWxy39Se
pRz0GXByV6vI1EYLmfgYYPcnZEmbzyhteklUx1nRoHVqLsXe761huk0QY/aRGFfDrSg65GqBn0Mu
6CtwyAUmHX8mF+nbsGkd0MhJAdT2sbSFIW+VWZu/YjCeTw5GPBnqp63Zhp4Bdiw0RJp2D6O09UfH
t+Xq5KEF33rGZ07EuM43InOcuvjKytSSRrNXB9VdIXqj4RpXZRU6+TS3t3Nqy4c0F/y+Aaa8CKdC
ekSUqtZu51KHKY1qr0ayoTLhwj1osNDkeu0ivFCBJjtg2/cFo8k2XNTSfUGplp5gVziPs6u5L6j0
FStZx/LQ/U3q30Vrcw4yYFVaaJTNwLha0Wg9yDrLfhdjrJLP0OuMJ33y7WzrJBjIhoWxOPXB6CeX
HFy24hYAaUum2eX6iKafj9YpI0aZRUiTL79MS/lzSOgzf2LetCSfMscQxTYegfWEs2b3GNRkAokr
A6Wxh9qaY31viB6rwq7vPQA9eVL8ByAjQJFTOFO6Lerc/8Nlr1pO5Thf9QPFZaS7aNVGCYHsP2NU
w7TzRhSet5bbBvULcmndDeMH9b0wtDzbDCsLPQx4MAobM25+SvQl8OMCLboR6CH8KfqCQYiwABtG
MbqnELql0zthgKogHsRGx6jFm/vA3WhNlY5hM9XcA2BW4zGy6qq5sr1WdiGHkvMoBt26spyuWbkN
lf8tXWDym9hadpFCrPNQgjf6hk+596XX1fIVNIrm381moH3X9bLIgWuZMt1ZGL0gxZu3ULEqs0Nn
0ExaAn0yFfHzstgBdiuDIDLLuMC0bcaA/EtMm+FH3srltkwW7pRe5VwQaTYmlJCTjJsnCGSivGpT
ZVS3VQYMZWPmxXQ3dBPel0Ot5d8w9Yy/ZhjwHZEM7rH5TAw0y1Y9+u9mBpWgWcV1QpS8ss+Fxo5v
s3k0joZqdSsaBjnZG9Q7RbZEY1s12XFI00ZdaX5roMZdOnLajUY6OTcFBMsADkCRd5Hs+PrCTKv8
7wsKtVNU26tO67DE/lWV+cknWVldd7+MSCtv3QIcS5TCgBrZUeGmkdQS1wwbXEr5gpMOvDxIgoqT
XUBeh6Wfa3IzZVxPWw3pyezON1JAMAnq6PlW8kwmG9kUU+TP+fI5we3AIKfv7TxKcx2WipvJ+aZM
LYEzHj5h+caCUQibMTfy/4aV4RjmaG7DDWsXg8Tdl+gse03cPC9e0bX7WcVatQOBz00vOog5kWVV
y1UQM9K9qxgylWHt54b1aMeV1pJtlG12DS5avxJ0pXet76bphr+NkQaXjOr3/eS1OqijfvxdG21+
m8gBtTYnwagzGkiJJXVqwnkdC1X0kVE7iQwTEjoVaZ1tPnf21Ab0/prl1sZVrOIyChZ372RxfSf6
sas/pz3tqI1KTOlERtxp1DVsUx/GywgqimFAcZ/CicWZY7Q0Cp0x+9GmSX6P9bnlRvqIAkxUiNQt
ozG1u0e8LTt9w7AlDfiVxoIUbjwaPsK65nhVNZWNaDkD9v+w5pY2InT5OO3RaW/8MPHs+qp3al5x
Q4ZyUxlD9RzQOkdfu7IXvrfEc2+Dws75lxvq4k3nt+kvS3Pt/2xPY9pDRNP0zyNbNfE+Mg0eHZkY
ydZS5W3UzEWchDGBKQjrcX2LdVwHVoRb6finysT4HyyQrg+bdTSPho+jmPS6/rTJ9K7/NPl5VoS0
v8sfDUTnaSuyHEXGoobWcSViq/46UytOIM1iBy6k21co088MdEMwpnxt8dA29FAoBsPEL+ynJc7i
eKMrT0/DRXDBbe2gmcSGEVb6SRVB8Wum84bxYzre1LaufgIzbPYaL7aDL5bln+MFwlNUZcpibhIj
kRzGY+N8S+0CgAUKyRoKyaU0boYM2WOULua52fQy081QFfNwTXekGze5ymprt6QJp6YlZelDG81u
EAW6kTgbdymbr2UfFPIa1s/8Qm5U5NuxqNMDqEo4vvmKyAiDRub3sGUGROOb0sIjgBIIEqFez38W
TAEyVOQDu95kqG6TqDFpAJ7du8kjHIr/OTuv3ThyJQw/UQOdw+1ETY9kWV5bDjeE7fXpnHM//fmo
K0/PYBpaYOEFzlmYQzZZLFb9IYx3cRwox84eDXdPKdE6W3nDldqP1ghbJW7HU6oiJs8VkCgJlLaw
hgaEwOwWZ9Ua1XMhhg9J4E3Jnr9teB3wza5evDgjsSvaLuDrxwrb2WyzVNu4xShI3lJYnijFWQWO
e674HiKUE6Fq3s7tRkSB+dJgK/QYjGXUILXdU5ThSoWwExZaQhO+z+I/SHdk9S6u0b4JOwBLO4Gg
OMdlakkYFKXUeriLav8D3Epr8pxX84+62fP3D41RqgAxEw5aHiHc/Y8BLtRALH4clA2QEFyAAoRL
socydUPw/l7k/oAvIclIuT2hJTBM0U/kTIoGIECFonZoqom2MeuYcoVj9FlztjKz/5igeI0tMFcJ
9ZWg9v5Jq3muDynPvnofjX3+LwB529wZUKeLE3rx9VekD4tyl4Z6Zvya2rkwj0YTcokGlZuW2zq0
Sf88IMXDJlfsvMSL2KQFnY88zzdcuZZO+G3yP5mRdy+WSV92n4Zl+Nki/ymPWdor4z+tlng/89YL
/gCaTr5rVsaJm8bJOCtB4HwJ40H8tuveO8Ye9qh7+FW81rORD/I09slk878oETaFlQ0FLA0j4hxI
J6Fux6SZQYznLPJuNvrB2gcY0oJGoNpX7Utb0OHp08kunzudUibi633/RNUzSnZ5Z09fzIks8iRG
zKAf56Hvn3uIz0B8KoMjbHPTfbRQQgeVPSlaANigDsUf002YeazO44dASXB1Gkg8tY0Rw03ZlJBt
vxDB6VlzGhJt12tQOTb2qNn/dkLLjmT9YtgF06S8OoPhxo+YTExim1ZN96wLdMnQgpynT3rYON4R
mXM3fCjNQv/itbH5AQK01fxxwHLpuwQVWodHS5R/ydENBBSAD7KxH0IRC1IkUf5BFY/S5lAXuL4W
UML5SbiT2VCOHas+9SkS6ru2LkPjYwqb/nvF46bfYl1SCMiijft1Sln2TUAx89UpGuezBaZa3Xi5
C6c4cGdtGyY0FgaoZhRblJmcX4FTmG1w961+gqFRH0so4tFunjT1p9Pk1e9ySLAl0GAUf7BqG0dt
T5+kHz35nNhWjp3/cnk6fADjQ5KIBAbOUHZeieBhxqHyoWl1F2l2fW7/N05Dz1s2ykR8UnCECvbG
nObqzlIbs8UhO2/XpDQX/UNZGwH5BQ0McKLEZMiq9l/FL8W0XNHVpXGe+e/8vOxLWT+fKMcM2ZyM
e89MK4tsrfUiNk40ranAXZVOaSBS3EUjgFK2RgfhcnwKMJnVFYCVbbsutzEM4i0ymO2/w1xiDXC/
6HJrLAMaK6OAKHaWTfqggd4/2IV6VmvL+IR4hrVF/sR+4EyFKxXhRTNALitsIGYFyBeh4CvUoKzK
pICbz21pfKz1MX+kdhHtAW9qPzovXwE53BwN6xzZo7eoEy4qhybQ66YMLO0sSv05HXnuOxN10pLa
y7Eup6/3l/GNDHxRuqIzBk6a/iXnVDKrLr9Zi15VNbbReM5GRU92VpcFymGs+uSAQbwa75Q2CGhD
K6hsP2SO3dVbhZj7NUxN45tGGjtsOmGn6lPthgEoPDQCvqHPMmubMA/EmjPi9UcHACL3mJTNASy6
WJvMnUaR6/3MR4+K88SjbTuKkRJ0r+jv67Px0XW2FwAaCe6mB7QYCkitEcqG1Ll1Em0/KiMS3Ojw
fby//Is+29soyFzb7GKmhFrT5eqHwomLSamnMxq8pT8BlHvuzaLAu0ivPxfuoO3aZvBWjs51pVZ/
4+1BSQDeBN7gclAoBFoDR3Q6N5OqbYXWd1uPssfu/tRujQIsjqKoJRmxS8VdV+TuTKl5OveOi6cA
deMHBIe+3x/kxoagEgy1TUY9IBiLqXSQfjQzaqYzl4F6ng0v3PeQJr6awdCtRIGbQ8HwhTCFKywt
sctVqya1iTNeWWdzSsIHq5ghIdmZt+kMuoMrX+jWWHRBkQzgQBICFoF07ion8mJjPre8OHc6ty0A
yznfM1S8Mq3rcANlgC4XW4HOK1L/l9MShaN1gd1q54oygd5Cuqqb/lEoGJHQY9FWNsWt/Q4GBAA2
J4sPt5hYzdWbO3lFW6QSE1oQI0oaYHTFh1KNqY7PTboR4div7JJbW/HvURfoFtWNoREnmXZ2gsr6
nOvVZ68Jql/v34r0VtiEXBHSNftyIel5iZYUXjt77jQ86FaVHUWjiB/TOHf/uz/Uzfkg8EAAhKWK
wtvlUFMTGTkVFe2sI9ZEmmxZWyH6eSUC3toZ4DNAGUN7QHBm8a3AcydIM00apAo128+tFZxiKt/R
FrsECm4V4h3v9Y2THV56roBcYBXTFV18KD0R5CYBUppalDVHlH7CrVdX2krQvVo+OQpiZ0DzQWvA
Vb1cvsYcQ0DUHl3XNAsPWoZbGQl8sgIhuDWK/EScY5IH+F+Xo2hhlBeJHGUIm+kYamW9yep4TW/y
5igm/i06NyOAT3ng/kr53MBtHZTkzXOjjdU+TUt115EWnd654SiVwZDH2BZ8BvigxVws8vgEFqpz
jkB17+wkybZ96qUrK7bEf8jWO3Bi0EeAO1VgB4s718zc0aNp5Jz73NI/GXVmUeWZPZJzszhabhn5
4QxbIx/wp/HSyD1WtRDHCb7sz3fOl8ALrh8ELZ1k+qaLHzJkcd02M8aMml2U26rtX3WnEbv/MIhM
lbn838gLl58uEVmB+qlK5B1RM6EcikoNOvUro9y6SkA/cUuSOJmc5stRJgx6aYNo2lmpVF7QNBZ2
ZJ3B3kYtaOUquRXcUfAnMCH2wnW8GEo3KZ8CVyECwm7egZKyT6owJj+BCffMTF0qu9k09iuXpYxD
iwxWdvxl35V5ksRezlAvCP0N2lFnN9HsB0vUw5HqKA4CcZ2KbmMNUfqa6xCXt7nGE2ll9BuTBrJL
ouOhzMv6LkbPKzWMBHTOsxbEzQ+UpxrzoI9dcFBBUUTbus6k7rVpVyvjvuUbi2ljKcGRIcjoULMW
e7Sstbq0taY/6+Gcfo7qsBWbCKZrtB81o1KPeddU37Oh6UdeYqHUX/K64gWzhcLeKlOFvXdsB1Dy
cOfMHvAqsOjcG2aJb6blTd9i3Ngo3bpaG+4a02z+SYGj/ogj3f4Ve7KXhmZQEW/quA/EU4WQV0Lx
kPbizuyQx9441TS96kqFq0hMmWM3w2GdtmhQmr/UYLCGJ7ARZYBMDWiNjdGr9VdKuEq0S9V++A6M
ngcq9WHd3NXSXHAzB6EH8S0Bl7pV66l9zIoRqUJ1dsLvAiu2ktw8jAyp/lQ/WGZFKTHlfTru6GkF
3x0tbdODmOu6plIfG1/CvuiocDNdzO+Gwfo9GWbzo+nNEGErSZiJGi339XIUzm6mCf6UsnGUM+Id
evKE0bf3e1Rw6yjTMkVYVSj9lyRvavsQzWTR0Nis0ichRgdnUgYreiq70vzmVRG1IL1LtK8GXiPt
SadJJ7ZDrpUvWeKioIYtn/craQwnO0Kfp4jlqlJspSy14Qs3lfupDrI2fnKRYdYop2fD8zAlJXYp
igqrkg65YWC6OETTSli+umJQhYRVxosUIieKUosMMWpT2qTY+55jtsQhaob68zA1bIH74fDWQWIt
PSI/7yFQ/pfH2A0U0dnEh3M59pTnIAEc0U1LP2ZFXz+pGBlv+jFfe+Xdev6ynxHilYAv0NeL42uk
Gt3VsB/PKfzc0zR4qfTrrH4bg17um65JtpBr1D0KzNMT3U4XEU41ePCM3HrJ0SGwESMr+we0HMq9
6c4of9i98u/9hblSz+IRRXQBmw3Zhk7gUoXCUYMyNZNqPIPOKr+rmHJ9mKYg+KXobY2Db/Q7NkYk
rmh6nNl6wX4czA4tbeGdun6IaPO4Nj02Nd8GQaEf7/84uT6LKATFhIoTCT1J1VJdpIkcLu2IByzg
Ee0ZlRP9U6Dqw6ZE6Owbwjrlt3ePJ6FMaLuS8KAmtoh6wwhyTSl1UvkyRUlWzz0D3MYgHumg9yi5
mcGawcCNC5RiGok9nlPY/i0xekQUq+GxrJ1N0f6bJC4SVW1a4aOcx++u/OhsRBDyksolOdOXJ0DV
s4bPrJlnvdNcaEIJT7BixBBlRk7HASWzMt6V8QUbC91KjhqFH5Z0meFbXcCjlvbB2dKBOZSKkf0s
S5XKr0LVB39bRTuUWmA6tIFi51HEQeqrpZH/Cqux/gpoDp0xoazS6iVEb7GlwENCaHORvOH5LgPF
XyntoAIZsXrHRGwKo1NkuZO9XdbB/7y4Gb8bTqm9jqAl6Ujn2bMxt61v0CEHLlIY+ckdjPpDJeb4
vb4xb0sFGtYFcwYm2Fo8hoq+qq2qCq1z0vNkrRGg3DhaNG5oIa8RwG9sOE45GFd2AjtvCb1l5kbH
HWeeK2H8Vq3Ufug866vZjM1KVn/j7DqcIspcbGzsxxdz8sbAjZMmM1HqmfVvMTKAT7qe7CPQtfs5
1cTK0b0xrzc8vizdyQfYIsCXWlQYPQy6sztStwszum9Zi8AIFpDNypV1ayh2DztIwi+tpZ57IMwM
gmk+nLuJnnvWjBY9qz7cN5pYq59c344G2S5PBYMqscT+X+7WqJPrFggukA60dE07YhdVXb0SZuXf
cnkm+EoqL0nKXFBN3cUoY2/FBhI50xl4hvdRpU7yOYBl+wqR1vwuxSU/l25Pu/V+sL05KtxBW+4Q
Mnt5Uv86idqch0agOsM5NewZvdFZbV67snF+WHWe/Yix6HuYpxgG8v1hbywpXnCQuTltruQkXQ47
dEVoNUPfUZJu3L2GD8kWHdA1vOr17geey50v5QYkc15fjOJia2mLtjk7EMb3FQ1wWqq0ij8TTcxP
gxDp4f60rjeloZNhMBq6drSSF+E96LWJi2Tszw4IqmPRjt4DTJHm4I1Z8f3+UDdWUOeQUbhGzOw6
WnlWZ5lKrbfnZs7Uo6UJuv+jbT7cH+XGClJEkTQbi5cPogOXK4jIGy3/PJnPc9honyxz9A6p3kfH
2FS0HZZEQNXfPyAC3iRBWGVKFaHLAacCRkpcuNM5Dc2w3lD6QB/TrMVOmVL7VIYgIu4PeGMdpVEi
wZgyOf8sDkDktJoShQo5aTYEn7W4n/w+Kt2VOHwDLE7x1WMUmBYctyWPbCysjgawMdFgGuDJ8yp6
UTu4ZF6Ya9tgnM2jHoX6gWKg5Qc6zK9GFe+XbePC5Y0ARlxaUS6B83M4u3NcBvGZun13iPtqfuRd
/U7GJvwB0BvUkKS5KlXgpaB9ZIUN2mCV7nulF+wbAZKvFeawBTVjv3OzyKFMblCU/CQX4Op2i4OA
R1lj+E0YmL8zZ1I/AFrEWt4RGWRle3i9v1feCOF/x2g5IEp76O9Q7gOXtggocQHqQ6Fx4xuIZT5g
QwCwkwh3UksEtazMKw5w46tjBVblgxLZE03LXOwyEEXPmjARc02y4nPcFas2lDInvvxhpMwI4+hQ
Z7ioloIyAmFjABVVfB5jQ3udhbA1FPPoAG1SlA3SbTfwAt9HcwxzJLY7c+84PVLAo6Z0H1fWSJ7Q
xU+hrov3HgwBJMCcxYHKIJ/OTpUHZyONbGYciumVJND9H4C87HeWmfpXLG3zJ7D7Zo+d/QB40FFB
pmwctTN+IYKLUpmHufKD6J35dxrzDt61pj51uz7rgILlqta6JMtz7/y+/9uXsYAHjrQuoPfDh6bQ
v7iCAe6D+wtm4Sd5zC5S7WqHRbexffcoLI8UU5ByTld6rnSas4mnhfBdkfEKzsRvNbDfyW7jFEJQ
pN8IU4OnFG+3yzjqYjAcgUJyfQQJym1piOeu6aChRN7XNC9WSLJXjA1k8V1KnAwDK5K3zeI6T/g5
iHJh7jxlRYpksKjjbVFn2XMcdPH/KO2mG3xYxL5AU/nUlq21A2WlPuveVASbFBhYsnIRX31JgABE
OaQ6ya5Z4sX07bgWozd11ilMx2JfmwjD1UMuVuLP9ShYJVIzgYfKA8tbtnY7JRS21+Grm0VWua97
2k9Rr6zVzG+NgiKMLABSR4bnc/kph6oM5pbV9A3hTjzRRLAVg7amm7RMBOlmcb/jZIpNjcVXXOz9
0mgDtXPLgLm0+nFIXV0irAJkArNqFwVTuo9ys1kxt3jbhhfBQo5K54R4Co8K6tLl3MYQuXZLrwM/
wjhXb8cv4eihIlR+pMvmtx63Yjk8FvFwTMfy355WtoMMz2w0H8Ju/lBb5nY2klPbWQfebae6CYZ9
kcBIKJ39/TMrN/DidxJgubslu4pGqkz8/kqTvQyoklX3sc/zJgrR5O6tH+Vop7/GMdUOBp7GP1rE
G8FvQnJZWaRlUvn2ZRz8ZWmZkcwu6yHQz+Vh5+BoVFQP5Rwle1MBWFoXuni5P81luieH8ojaOpYX
suC92ASNFZTJ3InA70PqgA4YU4yi4wzPUTN6jUyQ9ivremvXkYPTmaYZQ1NhcVkIoeM1IrDy6Kg1
4IJmeht1Ug92OiQboEZ+Von3Nvnf5vjXkIstZxf0DQaK5X4UZd/qTNP3U4LveOIGa+nJ9cGlxklV
DzAhMrk0Qy43zeR1bIx8ZDVnbT6lQvzom7J7b4WH+UjLSNpLvHHIhRajdFU9IEdZJX48EGMhwIQY
UQyhWxFete6P0Lx02EPlCm16/xFyT22UmegQK2mjbyJNUKNHrdN+UlM82Xb399ONrSt1EyTogH+c
JZ231VTJy+TYoHca7LHJ8p4CzcL6A02vP/eHurHY0KrlpS372fy5WGwTa/fUmGM/zzOeJmbq7NsK
nOB/GMWmgoeIB+nf8oGHY4rBiXdi32qSaWcOYw5nvX0vm5NPCigEAQ0WDhDzEo020PQRmZXHPqKx
0OaA3+P5M1greciNww73HfI3NyTJiLqosxLnu7BW7MRHOqx6EqFqP6pjoDyMOsy2TaiawzvRBnJa
8kWAoJoc9y2L+CuI4gfj5ip6Yj5efDRHetUiUlMYgunbHYwx7g/v/lhU11xEnYHpydb55ZaQZU8v
KvTQL9j322jm7TjFifn+ZaRBhwATEZo/lr3JEu3VbIrkxTlo0UFp9FNi6uFeFNVLH2Ntc39Ob+aS
i5sILToQmGR3hJWljEvYK71t0Cvyw1JPw4egHqpnIPDiNQjn3p/pCKIQpgbab/RR0m6DJ8zwLyTs
EEpkHiDPo3hprh+kHHJ2zuepgrgcB432wEjNiwRWB5ugsdVoixdQBaO7r5CrTcoO5qOlws4pwLNh
/zu147FT0T47d2akWltsdUZ7Z1RjtTNggdj7ZtIcJLBikf3oqVF/svQ0nVZuj+sdLIWtgW0CN6K9
szyNuOpEbewIzR+SztkqTkPFNseukjchDUValSsb6qqVpMlyC2OZjmxjobF0uaPmKGwhkXizHxVK
aW7b3s5+RJWoim0ZGMO40Z2htDaNUvTaLqLTasKtS3Tj0LWdF+AOGjrSCEWvPuplbIhDokI4cvQY
U54khKB5f6tcR0R+rHzMAM6TOo6LUkpET57HKT+2BmL62LnxEzLE4zsp4W8rwg0Okg1ZIRbmckV0
4GRGECiznyBTurMNiM5a54wrZ+z6HpE+pER1iicAoJeAWaEXjdbRvvaTuDN3EH7KB0rb/TNSAPZ7
oZPMSCMYkghTXCDrXswo0orJUdDL8gcAepvIsrOdbuVrM7pqzDAM55gWJx1omn7Lvevi2NRjrdL4
pNvbTOmSY1yHuz7JfYy/N2USHqThS9dYTwhWP85Bc4rk4Zq97L34IvlL6OrReqQxRaVvcQ+UCjJe
VeRVOIGRYNNUrDZNZrwXK/U2CtFRXmrULdXFspKzJ9rU6bWvzbb7tSYT2o5BHH95957nMpPhGJEV
1AMWBRoalZNdJ3btN/AHD4FSt3ulHIL3b3rgrpRFXUq8Esd9uemB5Ye1oYjKt93QOeSulp+KiprE
/blc1QxZMvwwuMEo7VDhXWZPnh62Vqbktd8GCGiCBiieYGvaEL/T9IOSNdFRGzs7ho/mBYeZ5/CT
MoxipQJ84+iBPSE9l+AikszF7nD6eqrAbVQ+SAlra+thdlJsWzxqeh+vFUnlhXx5t1nkiJRHeYWw
H5dApsqAAc2KVn5goQIw5tkOZLu5NUT8AVaSsonzGBtJRcMroTLTnYbmLDDqoX33JpL9Z3IjWZyB
diCX5K88hVy5yorJqLGyMoIjWlnVTtGUNX3Z68vLlgGNzYJiCnami/DsVNBEHZuL3KoDBWcC2z0Y
oa7ua6j0T8HcRCuX1/V1QJyRrQKKv4y2bOPDDFfUoB9wvQqjaJfXYbIbe9NZyU9ujEJ4poVKH50v
uTSPTvB7aE1FyfwuS8XWnUsEKWCtrxyN602J1jjq7xx0+vY0kC6/kNYrTqaleu5bUL6eoznS97EN
1yWEerTyvroeCkI91z5vbyIkketyqChF9cOeVSLKOBoKTnWRtXXbQeypA7hr4NjrMgMSfRIHIrV/
eWUsBpsNt7dMLGB9NRL9RyytNJC4IB/somKf9K3xuRQVVoVe7dof70eb6w8Hfl+WNlAAR7hEXQwt
cmfS87Dq2B69Ab+0yF6y3LaO90e5tZpAA703WVep2Xa5mgMZVFSkdud7rdc+laM570w0gvONY1Zr
75srUA3xk3aLSbIGe4B29CL/p+iUmlaf9fhplvouBUR17hIk0BFnUZ0n2S8/UUV2NzO6vuEmy0Ab
bLAtVr4EuRb+yROkkAYrIcC2lDLzg0kf9P15DRuYC4sDSeXZlB/lr0gzjZwjNF96v25HPLDMJDv2
Nqg3kJTpp/srf+P7opVMhU82scHdLu4ss+iKUUfZ2481IBfl7JYbBw/T/f1RroMa1VaX6YA2oYq+
1HhHgAa/xoDQicrXi4DvGOeN2My1cUiz6t2FdDBTlLfpaXFdcD0uvq9Zuh2M9aL2AQ+bz60i3GOJ
AuXKN7q1cBI9IZUGwZFdiRFXEQB5+Mq+O0/Tp9kugOObXbsSnW8cDMhOEl1qUcSgUXi5EyITfSjs
1xil8sZt4oxfm2mOd7Uz/XP/C10PhLGBY1DiBWVAPr0YCO4LnOC6qn2sdFOMQub+CFJfPUBcXvNx
v94MbGlSW0huyGABH7uck0IfUlrX1n4wBvnBChTkjIwETz9tTvdeF64Z5d2a2t/jLZI/q0xR3jdZ
Q1hV9aupVtgpVLH43NsIkt5fxTd1wMtUBcQEDieSUGfBsFrcQDElkgkl9AZL90KtfySI4n3Ak6Ty
TrUmvPzBZbqYzbQNKQry6/O/ORBfcxMVs0iOCY/qENJwDC+2MxV1pg4iwhbTH5w8HhFvidU9G99w
t4aaOeYhbM3pNaCmItm8nfeioR+FzS4S2d/0Kg/9tEHNA/Fve/gukCLidu/K/CtER32UINlwTcv4
+khw/bq82iU6j7i6iCVV2CCXF4rM57O7xzxFWCkkbO3ur7F8ESyWmA4izK83+Jq7ZEhV6LqmeVjm
fqZNxj8TZbePktGKikJvq8fOVdG+x4D29f6oNzYtumPwHxwe+vJfl5sW8EFjzOiD+LSWYRn3XbOb
cZHFMafYNIW3so+u+BAYbrOJILfZHBTZqbocDq2l0qvQu+JlG6SPvBYh6o2j99HylPTYpX0B+x+p
RQWvE0CJYecn0JapjRdpvhLnbk6cB43JhcmLY4nd4nbIWx7zOW3JSg02iYmYOG/UfN+lIZJeYaGo
K6mVTCkWH9iQUZUGmnQxXMZvpQdZYgkjoZrC4kZJ/h0dgpc6t/As7b43jRdudM88DMb8/pod9QoS
LHD18IrxbLpcdQEdXLfmMPVtJAuP+QxKO1G0fNdZdrxX0zlYyVev8zqevWQW5D0SOrAEIvE0o7Mx
xanvgDqPtzXdjuOgTPYPQR252Gp5EuobG5zep1Gb0pUdfeO0yvIPTR0QlzIYX052HGMx0HlJfUOr
gq8BZryPWpaukSRujQKLjE4OhxboxyIg5oqDuGEdZ77S69GurovyqTaHaaWEfHMUHkxgrJCJvwKX
lG6RugO2436Dp+6+FZrxGIVm9fD+GICvESKA5MIareTLFQtshIH6JqYyDjL2qJpjdtLqUDvE1Jkf
vDbxViLdjYuLjcElCT8YttCSR9ZK4U9gxzimYXWy6ew+LTeI7rg7zAXsz++fG5xneonc9BS4Ft9p
KASXGa7kflUpEBBKUCKHIBP5SHSzphNQKXvNEO7GRwMTQCNDgp9IJhbL6VG9QNxEz3wMPr2dazTe
DmWOcuWM3RiFhJOqDB1S7uRlgQkdkbmKsQz2kwgVlNxKho/I2azZcN24lN4SNGiFTAQiw2JrOLM6
IBlY+6rRZM+hoSmnTm2nJ8y5sg96pUaPamWv4aVv7A82h9QGl4IDV6wrGHlcg31R+cAs+gdyd2vn
Yrezy4X5/ucumbQBQxNIKJ9sCcxEFc3SWxUNNmwrxLYx898g0w1A6mHx/k0vnwhU6qhxUYFc7IpY
H9N8QFrdz+Io2/c57vYp4uRHhP7XzNlvfTS2H3KilHWA+C1y3jEPw8kbzdI3wnbYRa3TPzuVUuIL
nhSY1Mxa2R+yLlwrrN4a1gSNhTKJxEMtUTGaF+gZjILCl2d+p9QptkFO/bFFE+hh9NTpoGpFcLx/
vG+dAm4aZsrINs46l/uzGINxUpOp8As9eUH2kM5MN7krn+5GqsBlBnyXWqukQy9iiDW1Kbwk1lMZ
6uxURxNdIFdRH0G9pn+SqA1X1G1vVELpa0sJEKrTyK8usdFIsvOMLurSt4c8nTYEbu3FiHr1ORjd
AJeiEq2rh6Qemm1OQNNPvSuVRqHmroEHbi2vRFORtoEDucLiYFlvjdFgl35XGdqj6XXO4xySj73/
I6I+AKzRhjsKUuzyI+pFPCl9iuGwpjXeQ2V0+YNdt8X+/ii3tuffo8i5/l18KEoj8kq99J0psKcN
PqfNHjkQaiB5ap7CqYu3Q6vba+/pW8GMnAsmFrL9MqBdDtvT+hc6OEo/kE8L+AHIj+Y9Le4S0vZa
D+zWTnUoKoO5BSDKi+1yMBXCoYrqWO1H6LKB1ZwRTQuHchNWcGAqEvuVJPrG/uA40A8DqUMEXb6M
ahO1qjgpBj8fPZO5TRU6vtFaE/jGrN60RDgKGIXRiryclW7UTh32Ze+TKNUPcQio0646sYtVJdsW
mECtzOrGJ5Mwep7xFOWBocmd9NdOsVr8YuOy7mlxk6j3SZ8+NGaUHdAftA73N+XVAsqLDhC9lI6Q
QNbF1nfdPm6NTDFPqZ2jFCFVQQ6hCuf2vUdsMc5i86fYwDZT7bLPqyo52xmwABG3YuWIXeX9jAJv
Ur6SQY5RP75cuNzIYRWRRJ5UJ8+sxxK5nZfWHhuIn1rePPZma4AbDur6y2Q18cpXuzU4rHMaNxJI
f1X+hMyf9XOfmCc3UPNvVjfCS6hqO9XQKO09mAkouz+M0t3sIauzrvzn/V+SHaN6FJuo9i3rZmrd
5r2aGMYp7EKxq9VJ2VhG8F++I5xVchbeHVSVF1uzQv8YlKttnHjvhVszSjBVcDVjZbdchUrOGQRZ
iVCDcQF05fI7qrUlHK90xMkq1fCItJ3zjJEDAohZ7RzcDlvrPo27T/cX8OrUyUFlUR5dDgwjlphD
PdANQSFYnDwrHP9RCs42DZ7w1FHVPt4f6hrYTjgmUaHIAnac3HkxwaY20toYc+fU26Xx00OE+AhS
J/mi5ZbyhDhe9kHUSfiExG9xTJFlPcahbR9TLysPiacqr32vRd1xwJV25QRdxwN+GDuI3ydts5YN
XYHPq9OTsZ1KONcw2ePy4zzZ8fuXGjyNbPhLMC8F0svvO+hm07l95JxCKkLfw1lrHzvK/3/mpNNX
cpmlT7QHQp+bT8p40m3nrbXYsQZaSXNb6owVQqe105gw1wIcQcCvhGSGNnyuY9wLwuRHEaj1swXX
d9zOGvPfUkzXpVNjHDyl01z1Owib4SvDZM90sVDkjCcv+u3lNh7T/J0IOs8KMlqI5eEcvNEqKobN
ZrQQ0tywdU2xzbktrA0/WHylyhMY6CBnXb0JNUEdKIZUsGmBc6wVhq/zOdZAovUQ3SIvB3awWG/L
Y6ckhn3C0hRZR4fayJeuncp401lGe3A9TCe51cwnLRzGX7OmV/Nu0PVgd3/b39pcPAjA1kogPpnW
5c+IjQ5dkSzxQInDNeKVGu/KaAhXRrmGejBb2XeFXqxD+l1en2MadUOAgNZp1jgf0kG82xRZVW8z
LcoPYdqMn4Xm5sCJSu95jOdkgsZdw3eedX2j89DzQfmE/75/7uTN3J/ywWcsC49pijEJypjuSY9A
rOtFre/r4f0leaYuNbt4SxpvbseXK9ynqGR61uSecoCwW2NGVHpAtngbd95a0nxzU3HVYWRDx4/m
3aKoN1kzHJs8cE912jvNJitMxD2HyfLbXlVPQRMgMdxPOewcF0mvxEWWAhO2ZqV2dCNqwx5Br5DS
piz1LX6FAqKyrEROH8CpzG/wJ/tPyCzFxQY0WPT1/je8ygMl2YfF5U9SJZrhl6s7pQLNDVo9JEt1
e9BmV9sndm4mm7A1rK2JwPWateCt2dHQkQwoSd5cmiYZ+hA0XgOgpnTxIQisqntoE/GtBc72H9bR
obcvXSc5Ekt0Kh4QgVu1hXIaxhb6aZhGaNZ6SIjs8mjW/stg8i3yJhnFGb1cSLIhzGNTXTkhSmA8
tyIf9rnRmy/JqCsrF9qtFZQ3DBc7kHeovJdDmaiIK5XpBf6o9ubZwVv+OPCI3Qt4qiuB58ZQJH/E
V6oPXO3LUl8rO95ZlgZ+bGBzNCrhiLi32+xqpFFWEqRbQ/Hoxm4bxCEVKvn///VCMAa0X7CTC311
0sqHyZ3NRxd7qCcXAOlKWisX6KJrwAOEPU1KhOQGUXXxpItcq9SRtYn8rh8RBKpD54hQb4Uqu6oM
/7RqUfwEDopAObLUPaYd3lqJ5Tqv5gfA9pE6Voh2eIsnSocWVzQLO/KnuRUHp0PHPzTnTZd75m5S
GI4MY0tCY+/ffdodWUyCXQwdHXDN5RpbOWl8pxTiVKZN/BM7KfNRibX0Q5rO7kepWLeSqdz4pvjd
cNh5jCFVsHyKdRouB6LtlBMUuB96VEXSgzMkB42VlfRTXvfLT8oLQdIq6T+py5nxCkL8p+wijB9c
tMBMo/Wqh9nzMmNTp4b+ufDqGfYfN+P3+0v6lmhcjQy4Tq6nbPgtEpGwbh0xkLv6o42W8QBiej9r
Xboxil7s0lj/nXbihfj9iNrRs6HNe8dV9inVqC2ZeH6YrShHGjjoD4Hea76Xe9HKR7i12ymOogjD
8wb9qcVu5/lYmMZgEHC9WvPTIDR/5oORfrW7Xj0GvVdt3LxGvxrLh5cyyrqVc33jhgHyRHtKspZp
hCwS44xjYOD0Ik5No5ZbTkX6yc2C5jEx9ORrYWXh6/0PcmM8h/4H55tCH5tuER0zt0NcyzLECUkt
xL3jsNijNJM8x+6Qr2w6GdMXn/7voZbAxgZRrATFX3EaUqU/uOWkb7xUt98fgxmFZzgvK2rqS1yH
V4wE4JhRHK0NXsZMdXezohQf0UjTVuLDNTqdmqx0QgV9gyE01fvLAJFTvM9bPReneFbKE9Y6xR8o
dG6waauqBf8UpzuB78SREj8mU1FdPRSZOx+RDGoRz++c8BQluG4h621uYtDHr05Qey/3P/CN4Als
QgrIkRJy/y02lBraQ60qo8DPKD6YBYiGoShenHHwVYzt6feK56INV/C6tyIZvD34OuQuoMEWu+r/
nJ1Xb9xKmve/yuDcc5Y5LHbmgmS3QsuSJTnfELJsM5NFVjF++v3RO++7R92Ces9ggAN4ZKtIVnrC
Pwx8q7SzSN+XzIALbTXuQw4s4sYrevvfGYp6CyhnEgqm4+UcSMpkAVQW7Yqe60fXKSFaAeXbKzM5
dw29Fu9yZG0oK9RdqfkfBS3rpI+qXagPaJW57nL0v98ZDZDExsM+hEqkutP9Vl0mSPns/anAzWaC
z/f2dL62iVDXxFQWCVGqD9t+/tO9PwepEJ1fJledh5cU13ISQ74/B4t87VSA4UaysukF0cZ5OYre
VtAvSz+4qjZjnJBut7iUNDl3qEPPY+zQGzszja+9FxqVYCG2kJDr7+WIQzIWYMk7OJcAoGMMF1XU
ZNo5zu1r7wUjakuE0W6EofRyFGg7zbIC8b6aEhjQdJ3LG90by6u57vJHLCC1vx7mco3DLMMIgI95
LPaSoV5bCIBhV56NhndaUuVpSTLvp9Yez5yur205uMpUHfRNUe4Y2Zh3be9rrqdddfbS3riibL54
uArEYxKcG+q1ueK2gGDIzQE352h1SMSpUWkuU1j7uXs9ZBhg4oV0Do306ihcw0S30LzIZl/OVdA4
yGIhAHE9jRm2X4OVPcGmKT+8vZ+2I/roUoJbyBDo8aJXd9KvaFavxZnLvbIbb72RWhDsPLya8Yhq
7eleVTbWbMDAzm2wk9kiW+V+gkS6jX1CpEo6lZV2PfeHvBi9eO5S67LQhL9r3Pov2qxT6yHpYV2w
SWFOcHa9/I6kKUXSZhq2w9XsvbOC3gs7MZ2jGp4ejtwuzBZYSnqUVASOhnGnXFO4kPWHpDKMKpzW
dBTRkpldHmuyrjaLHmHd4lRT4JWSjibge1umcWP72q+/OKU8CbHbxsTirD6pHStK8wF+NTyJ62Di
TBQ8exFeLt5dgXvlfGEVXgAUP8d7KXp75JPYkfb9xkAGqucRFRyjyYNWEAMg6HQAFp+MYY7F1AAt
bjJ2Pv6kl9KXyd7Ra/eXXUoNT9jat8/A2042DWWv3w6enNnErsf0foH/YtLb7WaZLoJnEPr2YwmT
48yxdgr0ZpitiEXtFr0HZFBerqmcy12k3dwcrFb17zHxsHa9PnWfgdxYoVtnRUCQs4yEF9TwnxbX
JzkMjMzFz9JTe3doIRKUWn8DDryGZlV5Zz7DK6uRFIMgnriWYwqpjJcPaE2VIXUnbQ8ZXEhEDKyl
jSGFl48i4ykc8AdfR9qYt7PmuTcLVooXALn+csDrkTpuCIhNqZpb9OiuLv21L/xMtAcl1XrnlIN/
PfS581cRWr9HsTjBiLSY8eM7DT3xdlGqPRSa18W91Op3fWYV8dtL+xQ3uQ1DL5JCCmJzwFVeflEq
qoMxZVN7KB1jefCzAtfDMdeuRTuxldd2vKhGmd45uBXuOtuePtTpMF2OZJlnLrpXlvgGPwcXRXsZ
+Zijg0YJw6yX0SkPFO9dPcStQHwzHKE+v/3Crw2zKaayPKghnzDpUf6xQE/N1cGrFFV9F181XUO2
4O1RTu8BoqzfeEywkTSPj7LNIvFL4edNdSibSvohpEsDfxI8MsK2qeZvf30wJMeZSEgvJAVHX64q
deUsK2I0DZagH8G1au+IxoLLSazjmQ342tfjZKARQgQJcfpo/yVgtScxBe0hKMUXa1FdpPlQA99+
n5NobhPooJEAV2CrJhyDPEe/Kb3WrTGUpzr8bKeusVdzM/8q1jWNdZsl+fZ4v5moL4IFBvQpgsHb
ZEMz8ss9sKDGjHRmViEJO1Eopfdj4OTaEKVE5WKVTdii7oX5Qt54NyIxEVzOq1XKqJ4miXBVhrdT
tKCWcEixxKnDdaEHCLdJN9Oon0rnx1KMA1AJ1QVfkOsMrrt+ci7xrsFLyTC63gYyknhlaHdzck0r
pdu8n6bibvAHWqPot1G2XdrVeiraEbYJNtgJpcFK727NiuYiGg1l4GFXVudp3Bu2j18YGoh2nKqh
veqmTuFshBQbZD+1DkvcTt386ErLTC+sCQtmi37NEmZgy/pQHya/vAJ4pE9XAwK/TljNnSvCwOmn
IfRHXeCE12U51J9k2ry4ML37Xk9jUt/LwRPZ1ZmZ4cMfTQzERFQpN5X7zaXp5cTY+PiYWe6Lg+DS
wkAM2ryHQyRtNbQw/42hiG+Aq2/Kg8fYSo3kIptgnR/0ofB2gYB04Cgdsqh9jj/4Ozs4eSsaLDaI
fOAExyg6modYiEqGckhLY3wvustxrtxd0g/69WIJ/7rT1vTZHzLjwQmSfme2tv2QJmjjCF8aESrP
pkSFoEgvx2ou71DxqqOmqD3MQFVFcLtmN5AXhut1hf9ge6X1A6ED+/3bH+yVXUoDn7LtJqyO4uV2
VPwpY3UTTQRNwtykmmMRFhhlvAiFbXSS2JEoqi9vD/fKiQpujb44jGcD//CjRLKvNANKss4hZ6Jz
NlvVGLadr+813B/PLIXTYqYHJg0lNaiKnEAnlgYWWevq9L082IL7P/RTZC9jqZrgIV1XQ+78VqgW
/dygHUKBld6FHuCVGJKd6rGJwDtFoSopvUh5Q/IQoMHzLGGoU0lajX43OEU3xG9/nFfmAhFQmPab
AAnX+dEN0Ca1NwrV9wcUH+dfNO0sNGpGhPs4ufT1XdpgTvz2iKchMUYa246kYEFn5Jg4urK+5NI1
+iGde2OH+hCi+dO4jD+Nme53XIOGvqlQD7vKF2+6NtxEdvu3n2A7lI920UYZ4tJjmmghHL1zAvdy
k7HTD47yYsuS+t7P5PvCLn85TVXuQQCcg8ggrHo6JtcRnI5Nk/e0M4r6Yt80OHgdsqzqsxATZvBU
HPrmepPiNtvFwnW04gJvBf3Ca7KEhZr6ThIGi6X6uO4Ugc0KhpvdK+fJCUcwbQEcFCf/gfhceVU3
+JHjb54lt5pbzMWFjlnk59WsTbx+ZmpsnetUGWUUdBTCRa+be450/G/LenhIF2+ApyWRArCcXNBH
SXAtCM3J03BJnnz5wXbqBdTZvD16ZU7jvTsG4w9hpVj/VXCaH52MimPYre30pTKr4puHGcL6MLla
UXLrJOVjAy79yzLZm3G773/opKm+u6ktikiUU/GuwddB2/UD2vxrKVzk1Mc0rULZzOPPPsV4IqzR
THlYyhoYjmsnj3D/ZR96zmp/T6HScsXqhnbQizx5yvQBL9gxW4CpGklaF5EsphGn7YpaVUjr2/ko
glzUMXLX4wcrG+bLzeisCoc84+PASgAE0ecwnoBr8KnCdu2VCUQZ48KwqwOquT6tdDPK+369U7U3
/CTP9QC8942683QtTXaug/n4RTklmdwPGGRid40XONPWymAKRxhrKvayxLjgXkV1pJ49dCyLwqJT
3slpjQoeaEIvZ5q5geU4/dDqkW4W11jdv8Onu5zvWqto+4tkqCoZDXpRcfkmiONH5NYYM2gannkX
2QikFGBil7KqTL2vIzhz1Td/EosfWqXh3VblhK4M2DPe35hd+S6gh53vCqc0vhGe1Av5eOGqiFtc
tREetrmIDF9g1laPftHFszU6daSmpr6R6Be3+KBuK0yZSvtFYs/LShzfXcj1rYmPczLbzzAD6zrU
cK9ObrJ10nyMg1diBCxh5feNCJSFYigwiwf5VJkYshaNi/lwqb3z5nLJ94iGjcm+wIbzO0B5V23M
rEWPmDy/DnUr4ZcjCqOKi8VfujwE9zGi4Ox0UzQQ7bJgjREnmLwVYxkmYsE3EhiMemgKrfpW+l75
Y1wnZwwJrIbqTHz6ShBMJYBYAfwy3I/jvmW3gZx0Y9APPQy3qAuy4gZrsHMn7CsXHhQMXK+Jsjch
3+3M/9P9iq7mFCyjvR4o/rQ78t41rlC7jIVnyDNH6atDwRCkyEP2A8zx5VCtZa3Lpn588Lm73tUt
YktBKZfLNGjPKVy+coJSwiH3ohUHletYyg290kwSwa8H06y764oWQpz4+rhLmmr87pU+HK7F6Z7e
vipeeT+wM5Rq6YOhzH08qGip768cbodC18V9owH5DSlhtZ/TBXvTt8c6BSl5FOR4x61AwDVxzMz3
uCNULXW878YGz2GbG4MjTiM8Dte17pcITpR2txpOnkW+v6YrTjR++0tzTWMJRy7VR8UR8MuuZKOd
mefThQsScoMPAUzcCPFHMVSNPaVciS25tLv2iyOd+RotQvecydC2Ml/ezJvqPy/PitpgkEdR++J7
VZqm/nCQRdJFtk0num3rJhTMbywyDvG3P/krr8V4xNEoSW39waNIQC8RxugpyR30hCumy6xsV2Cf
s3t7FAr7r70XGmjUx5CUIOx4uU0E8ooLPdX+IOgjL5GJK801pXgbw3atqNrdwqVOx3vCfOFdaWbp
tfLmAlUEN3GG2OmTHCcwbMRFHDhqnvfObJgH25nHYg8w1fvQ2LX5UaJP6sV6JeQaOgW2sGEvlSnj
FHRoz+Haeh89uxcNWsg5HZy5NGY9TvUuEVGOO/ezm3ZCD8dp8Mtd12rZd8zuqNJJyxcfTG9JzEjT
RbDsO8/T8AJVA/bcrtQDGZWz5s87VSX5t6FM8TMfZG3inZ7jYxrOzVi3QBid/sGrjOmhIcUlzVwG
y9o3/SwL3rK0bmuu2jnEQF0KnBiH6slPc/mtwvy43A2rCzdzLGw/ueptvMtiRaNmiRRRShM6s+8+
dPmMObiq80kd0kWjwJfgXFaGI0+GC68MvPWuDNbefOSjQ3TQSlf9mLPA1C5klnXPS63yp1T0uKi7
fdrT0p9rRQyWdB4+FJi/hZW35e1oq6RTXHZW20YotzT3kwDhE9ESGaqoTBoHwZVBaIfMsJePGkiY
75PhTJe2wEkm5DYavs7ES+Y+G2r3bmiUVu2D3GEKsn5FK02bdH1AyjpAJ9hYVaDvMhaUd5FPo0L5
J9WM9TCX5ZY8KKSZ4wkM43NSmfiUe/qKsKRbV/JSt4ahjwFvtj8ap8/HsHIVyciQ29UD9+rQ73R0
rz6I3LWeWFWdGSPToZkR/OKyiVxrJVlGkd3lv+UYILOijUREb++J7cA43umbwyzkia18eFyjHOzZ
UEaQTYc+w847o2xyRTZV4DU+pm2cVcn6fkr6/Fok/0YRdnN9Af0LA4aJORbb6r1qMoqunQ4TFpkh
kNc00jt1Dvr/ylEGu59YfzvKTutdY1mvQWn66tDgC38DNaG/t7YaSFEvVQzOWf3l+hoIT2gvVPPg
O4DKennE6Cs2tlmZDxApCud2nSatDnPsx/9ybZnSAqgBgBSgQ3i1l8NoZTqOWA4MhxVfSqxgN9iC
jb7z26vjt2bd0fLY+m90w7b7HpDyy2E63+ulbLPhgIL9jDk4dInbzdWqD1H49foQxvF88LWh/6a3
TU/UOZsEAOyAGm92r3K/yspLvoDXsofQ3szao3HJ7E9GTUgbrQ7CMuFKRtJEtt5iMJ61a/FsJn0m
r+y+C75hXlrkO8Nr1iqelEY2LJOFfKSZhikJi8mpiziRoLspjw39sKu8yU0jVXSIpWtjepdisng3
6aV6Hqo1+WUPXblnIXYyhF2cL/tsnPA/S/M8qGJfRy82NIe1Je7NxgHneKrYnCmmMdhhAwvtHE33
NJLacDDgFX5zl4hqjj6uhpN9lenqkHWBtEJ/0GRst3lxJTPT3KEoVf9q7N5/fHtOT0MpRgXlTXyz
gaiOZQr7rqm6sbfYEFgufcgWT97gsYZBnqPPZ6KVV19wIyDTTKUjcNx1q1yO92Cd1YE00y32Jqn9
vY3I3z0a0gElzqDdsppz1bnXXhA+HZhjvusmwfPysxalhcVuoqmDoEwzhwlOc+9W06o+aqlzzhDs
tYiChI0SIPxn8lv7eB+mfUUbl9vOt4QzR7Of2OFInT8a3FqLurRZRKhZgwwLPe32XB/6e7XM5buB
CDoyCz3YJ93YXZZDrn+jnKVRi6jqO4wA5kuvNIPvNkY777pSL+49N6tv2BvGdSfs+sxMvfLNqAFt
4pgQkRETOArALHfM/WFV48EeJpCkkygvScnm675Ns8u3198ri2JD4cIBRviWmO8ottR7bAsnc8DJ
0RDyE0WIqopJB6kO6NTr3BIb9do20DZ/e9hX7gHKPYjSIlUIiOUY5J8FrloKNY2HQQe36PSUAvxE
1liR6xgaTq1/5jVPyS2sYfy4fx/P4NCOK3qK7kPuV/Z4SFupfzcLZ+Ws01q3wM1wsm8wxw2eclvJ
h0qsK86IxcW4lP7zVnCgyNGiHxXOqdV8Le1g/DgkuUx3sCKGT707iltvtfoy7MD+fqqzZBC7OXG7
62k12juVa9qHXsnkVhmZ+oR8ZfWcu15vhkavfXJzKgVkvEbd7pcGPmX09mc+jeQ5E7fGGYKNJCrH
kqG+N2eVvZbTodUCb5cHTUZ/2Txn83o6mRuaGwDPhhoHV7P9/E+ZdeoOSrdqvzxU9binty8gNkzy
U6oc86qlDXHmpU6XLDpUNJgAdQMZQrzhaLimEg54++IwYNfN9TLvCz0RIGOrKiwS4yPAgXMwlFeS
UMII9Oe3OiWko+PGSVqWtmxdrzoIxKGryB2yudguXQiEMDnWcm+SEz916VT/7EgKu9BGfPgLfCok
z81mgkNVlIU27GiWDOpM0Hg6ySgIbEcswg9AZH73+P/0+f0SwB0FdHXQppGaBqSsreR4bseefvWX
oxz1tY2q5WUWjlYucf9iqLWlIAdLSyxgAxOk3zDup2CoL95ewK8gKLip6KWDDGDSOSteTnapdfnY
u7k6DAOCugUx+73Ru2s8am195dNsv3HtrAE5WkxXlvKMy87Pl8/6YLjROOrqQuqDc6iCMnifiLw6
83Sn5/T2cOTlAKJ+U0JePlzA+86el6lDCU4JwL3poDGsD/hD939Zsh8yGDNM8LyVATD5eTmUp831
unhCHVoCo5CFNVPmHc7qSG/H/csIk2FoEf+GwG4b7OUwTWOZMm2Iz20Sz5hqZPK5odN5l49zi0ZE
gTZuEqgdXRGTztpY7DQ5zR976ZYXYN26f+P7migQguPk4EZD5eXTyFRT5LIGyWu2agc4aeN7zxf9
fkaf+syV+9omAg3FGuMrb6qaL4fqe7J/vETYRNJSIX9LRl47F7u3l/PpSQmTAMAojcot3jvu8ph+
0deJwcVOvTu/JM0fQot6VtyDStx1cpVnjoZz4x1t2hY5pWwgNzksTqU+QbQZYnsZkI8V2rvZXM6J
DLwCfmHpAMqnXsWNcOJ9OLZlJoUXDAfoOEinOBm0ai8z60shRfYpaeRM6SObvQs5uc3NMHvNARXy
PtLVMJyj3b2yOQH60FHbFJFPFT1lmuSGh7vZQdL6CVOtWm+QU0VhcujPGeGcspQJoYBvo/q4OSQi
A/Vy9ag+GFvlJ+qQaJ33oYROn0dS9mUeer1yaWwV+fLo1w4ja8NSf9I8f/yEPAnKk6VFWSmaBefZ
biHnGUNJsf+cD9d2TB7taxTUENOC80+D+Zjc1dTebA0rJUQ3dbwbs1oKJ+zgAF7XVjdGRmX0F8iB
9pEzGuvj22v+lZ2F/xI0DZyVsas8lhqwUb02uBHHg1aTWaZJbV2YnTqX3Lw6Ci0ESJ30a6EcvpwB
t62X0pDJeMhQT4irfmwvnDkpz+zfV9YUaGjatBs2EobJ0Tx3lOmaZNtPToXQppUWX+2l92KH1s+Z
IOeV92EkUhh0oyDKHcsVJ15qTDYNtMO0YhHVTGKMlYU249tzc3qpY16/YcP4D2C14wN24cF1v+HU
4/jjFJptI4Y6gGOUtawRjRR1ka/aOY3k1waF1L7hbVFlY8e8nCpFib4QBXmoBvppL4clA2qKjXo+
L9O1NdXuQ19q+hnc/OnMwdpB7wKMCOcSd8rLQQHZdQVUpg5i4/yoBEJtndl+wRsiPzPQSSOfw49B
YMHxdujnHx+5YlmWqjYdrB/68WuihIV6VI2ejFlJ7UNedUm5F3Xl3RZIpdxkUuvit+f05E0h926F
BCCIABdOugWdRgEVAnl3kF3ph31prXFvSisqCKjPLJ+TRcpQ5gaTsMAUMebRuya6Fgyal3YHFUwV
ZpGeEa2TcQ6M8coLgUdAmgBzFgjFv626/hTfTjQsp0Br8oOnK3cPtezBE/6EOXP64e0vd4pToTXI
nFE92LqRiF6+XCRjjSdQYhfpwSxBDUVmlnkCN6sZ2YN2Xtom8jnBKZ+vS5nuF8tf7oKlWz6h3ZXf
5dY4VjtFCRz36q72atw2hvSH047LRsFsPRsuOwIZl28/88lm2pY1HUuANexh6EsvH7nE6jG3U1+7
XkAkPKFBJbXQbd38kNlqusPRLncjoXfjX7X+4kgHo7zRXhianu3LYd1gQpakTXPceZ0GlaR+iETe
dDu9zapzuKiTqs6GiIFMRFmHsxcyytG0zEk6Z5O9WsQtRfWUQ7W4X5uZjNxMHSGIto2quFzWJb1O
4BWNEfjatf4ix7V7MGRvavcWmjr2+yFP86sy12oR6ubiNrFj186EAo7WWZRKAy2ICvQ+FbKquqfC
pNTlT5Qvk7vJKUAD6DXEvLDQlgWIYo2gGFABWTj0f7zUj/KyLvR4FaNwb1TQGhtuoScT8xJblNfK
Scv7tPe8JirHNsFrxS2sfi9R1UXBv13HeE6nzjkEi1w+BUTTRqx1bvJLjubyYEtgypGhSHOkWvBX
CxJjRvII88BvjRg1/SqrkT9hQxR2H3l56lThaAz5EGWmWzmRLIf2ckr0BOuctIvZN9b32i7qTdej
7G8Ss0rNKK1qkURQgpwZ6UXMsfYjDCYca9YcDEc9j/41Tp3pd1oxgbNP3UnkpLTwu6JKLk5yWa4a
WI2cUtFt4+U024g3Ohl3zureOUm3qsvAXtUaOTaIgp2LdfVnvy2FvASH7er7xagEbpByUM2Dja21
3AGCSz9p+gA6scePgFcq9UGPdYteGN+8lznQlcz5ngRTwgaDAIxqQmUXRujLtu24nM3suYJJgOsQ
vinoeWkrtp5JraavVV1LLE0CiRvPMjvaZ6su/b25SuNLh7TItMfS17rTe63W9lVeV4/YpMn9kjv+
vlxqPYsnhGjf86Xtb0Yuzetu6LwrM5iC3TgY/X0wTc1HsmR7H8iivm/UDKje8z4uq2h4PFRjPi2u
OcoI4T2WDrQalN0X+ydiRxw0+qq+esiOfRMeEOQe875yH6CTooWt2QxfG9PN1r3mT/5EYTzPPteZ
Kp4pnM9BaBYccHEjvB6S8iCoU6CiDUgo8605Wsw+s/EvrUFod8hUtLHZSL/GwNByZVhOZv+z20pU
8GnVL8EGJ1dYy/br6mfZZ1qwLf+4hGy0s9okyUNtLMr3MuhHLNzW7is9VfPJxjHvKx8sLWnNr86j
VeR+syvNdgIPW9VWHYPRKdwo6wz7MK5FGkR5YpoXxpIaLTIn/dwwWdOShLYMaGujyq+Ke0GBhRC6
tHUVCh++VicXcel6Qq92NdL0T3Ugtmlv23KGwdAPfugWWsdct0Dwo8r3m+UqgSUH5mfQ+yfN7arP
/RqoNibhI0NZNAqeFxYUxfeVyqs+7BYQNFHXJ5KW7lrUc1QY8/a9ZzUUVw2IPDPyGz99zsvcULsV
A+M0It4ZPxocJjUGrcl4m2p289UZur7Zw4tKH/N8bfwoBa0Y3ArQwbdB2i0Hs7aMKczAK5mYNwaz
GzZBmanQd4pl3jlZbR1IJZHLkElavpuIjFbYwBN98dFuwfR09lh+ymb0KfHqyVV5TRYr84Lg3kFa
wVkseyfYhEOkjGq4Kk3pFjCoZvOh91Egj1Rlqmf8AJ0BRbMMCZ+0JybaS14puAg01c07cqZKxYbw
skc24qBfrrSqb6Wb15yJKYIGYTvUw3t7SZYprnmpIJRykXbULYkfzkU2jXtBdpSFTlf43W4uHLxL
BKSTsC0nMe88Za1dqKa5QMw58VMz9AFqu7uF0xE5bSV9G2mgzBiBPhWCbTBw+oZ+gPZVCFk5/TCJ
ojTDYgAeE60zB2ykr7Xf7tLaAnWcFYip1Vlp2FGguc731C78x45bIHk3jsX4PLGE7u1VWxFBduiB
RolV9LelWDDPsft8vtV7r2VOleU+lmJUXYwASEm92tWq5cLsQc3G3uIlwztRITrzThULoHItMbh5
AcGL26Axmi+TIVY3LnIhvirNBIZOHQDpgB7knAwVXhCwayBHQ6BIZBVTxlzqyKoLoejn997BLq0k
2ynO5zg11zSLBjMAE+/ht/Zl9A0QvNrsUAsTWwfNreF2X9RVrj+4HKsHCzuyJlZUS2/B19s1OvfU
Wq7bxdRLzhu7++Ima3uVs9tpsOPTUIVa1i7YS1SobEWAxtjvg5kmd7aPEUyoK7zP9YWwI8qmxWCj
ycm6b5uWackqkakY49TKDcHaqYdOlNawJ842Zcjuc35yfYv31HBX+9Lg7OlDPs30A7hR0e+HhFLp
nT0Ewg7doFBpHFQJ+7n3vbWNe13KXzTfXX6ozb7Y/FaBBOTDWk1ctwBjb/zBo1vuOKrUYsD4rX9R
FB7up94ya7+8ZOH/Ngv+t0cq1OjiZu2HgbZplWfvswL9zP2U4B90sTTGWmxmJsNP5PD0Yt8NQetE
SIAq5xLuGNdROna6t8Pxrul3PbH9t97Ry4d8sKdfhgasZL+CzFgiK9dAJHgKZn2XzuJpMKv2GeJF
gd11A98eCrxZ7muT645vl1ruznCypdmZdVvkcWEIcr6gszUr1FHfAvkq5vnO1tN82VGHSIxLC59f
MtCq6y8waFg4IulVdOGIdIUdilagqW2s5Z3mWgOdHav2nuVaBF8KtLa+tdPaubFBG6rZK2gJH3Db
AjRVC2QkMr2boEIi/r4LcC/YC2uknFFqKWjRqliwQR3WOtEiDAIsFdO6rd9DzyzMaM3B2ZqyW+wI
G0dLRhOIwSxyhYWgVuX0loP4kfC+WGZj34LRKYr7HnxMGXdEgSh72to6x7XTJQAC3EKAzoX3fwsl
hKsNqyeOQiGMDqxHRis3WpMOqn7eca47kz82MD264L2OgOgXpQLto1NJpwuFJo0ZVJBtFqFmuOLX
gBrSZ136lQUk1p1ucsfg485SabfdoCOzXgWL9mSUpn5nWLUxxdY8LEmE0sx6cPu1fDQXE4kLOVjg
YQMlVjOmJZn+Ksfe+LAOevld03M/2Fk9tn2h8vv2l0tJ1QpbEsIq7L1SX0LgvbgQZdVo/cwB6VSc
ZvmSh00ydGmE66s4gDFd6h3+Ib4VNw6ZSTQNFgvcao0tyKs4imNZ58kMrb6igjYuZvmlGY32UVv6
IY28atOqTFtD+16nFWCcakzcS5l48ntduN7XhUuG9S8H+qQ2JYAuGnrHSNgRSy9CNKtcCIpUvqiI
Umv/mY19W19OtNB+QSKpWLyJGs3LPg9winCWQAFEAOL6qNXTssMBgd+x6nkjIq9OQQIEU9PCb60t
dNgN0doEO1Wf3wVQDmifTWkJ5quYx/Ua+gvyJZRI65sxs4wvvraYqCGvo3OlL53yIqqZ2odGB3UX
SjVVz3Uy4a7c6kHdXvRkQg+OkroViarhEkyUB0xoKvB9uqw6OdzbgzlY0SDL7Iuj2kmFmC2IPiyR
D7ymU1o8N8OaeXGOtMfXIvPHQ+8UJbWxlbJe6EFGdd4344TPwZwIpwxThFy/+dKq72eAvFo4zzQS
I2mmnRZJj/C8WBYNxzCMAY1LxGu1qHDM2Y5tXxbmhYud2PfWQ+VjN8CT+FbiJB9EXL/JoR5bt7zv
EpszIJOrkpEOT/DbTP3hw5LVg/+tcnP5q20alUdGgigjYFYANtFSoTQWeqzOHPGh3PnUj4H31VRe
1V1myUQqCn7eWXd2VcpbWfiLj74uNydYqlV+hxKBToOnggy6Fuiy997ia0C9RuG04YQjwAczzQsN
lHBRPFQDTqahPRZiZK514wNFduvHgBCI2Hemlzo7L1ughVMQD85JmJyUXbfEEPkXY1MYo895rGNd
apTode6X6zybsgs9SdUnqqDGO7vvq/dTjV1JONleh6FQnq6b98h8mVRKPHl2MUa+lzj3PV1TuoaN
s5wBHv2uSvy54vo/zwZrnAuTHuWxVW5bj+Oau6N1TSkhjdLRGTA0nbnhE1USyztG6uz7xMcwvLS7
i04Bkq+Eke7LdQkifS6Me9oUfiQzYe0caaxEdGq6Luy8v0h1FEV9nYQ3XLt+3nfUB3a/ywr/8Tz/
Z/qzff8/Dyr/+V/8+bkVS5+nmTr64z/f5c99K9tf6r+2f/b//9rLf/TPO/GzeVT9z5/q3ZM4/psv
/iG//1/jx0/q6cUfdqxQtdwPP/vl4accKvV7EJ50+5v/1x/+7efv3/JhET//8cdzS5lr+21p3jZ/
/OtHVz/+8Ye5wUz/48+//18/vH2q+Xcfsqe8emp+nPyTn09S/eMP7Pf+vhVacP6lGQeIjVrE9HP7
SeD9nZIHVGodMv2mfPfH35q2Vxkj6n+nCkcNl0UKG5KCyR9/k+2w/YhfBmoYfDPgWFTL6Tz98f+e
7MUc/e+c/a35b87ObLlOJevWT0QEJP0tsDr1jWVJviFs2aZN2qR9+vNRcS62lhxW+I+ouqldWywg
yZxzzNEM8q7GLqfn3wZ0+c+Sw5ObE1IH3sTSB/+vc5zE7ssWc5C8P45SU9eY6EoRFJuNZm6m8jPo
+Gy0tF0MCzx+PiawMHvO5UJZpWVktpvtEfKY2iaF7VHL5iSiyU+OHOIUZv95D///bv97d3+6IH4B
pChsNBWM699DTrkx1KbXZd1R+EAmjOgy7Qb7dchjelndzc70mbfu2cxku0MIiMwdN/NVaJYb+vkf
3LE26hTvf7ZMZCA5n1rhuJd66lV3/QhbuY7TZM9B0vxM7OIzK7kzYBUdFothuzxpiJjoOGcQuZ9q
cWXoLY80B/rBvUbsS1j2n8C3H9YLV+HGeJqwKOBgnz1RSXzNvNpcpZ1HdQHOY3+ViSb2HQmQnwXN
nOGU/7sjwAdc8dizoX+eQ8V401WrmtrjNNUE98xb09M/DiRoBmkRP0xV/EmGz59uDscQplZMdElE
PgNGzanTkDfL9uj62hDEaZoe9XnSDotrv/19YeJoub2Pd18ex4rtQdnljREtdT6tobVXlEoIqQtv
Gq9FUWqvqF6rNaSVX+9bmXMcj7Fr7mpr9hB3pUmkcvwlgWMs7SdmKtq3ahm7n12+bjBLWYAnaJ3v
anvQzgw/1nQdpr2NwCkONGbl6SZsGB9T0WfMDo0y5Sw3WuMxafv5RqxCr4MBRuULQmL443ptlgoS
k2ncF+02c4aUZD7qKrPsAE6LiRtpwlmNlN4AG6UQrdoIi145RoWPNvqqSI0+OZa56Sb0Ff2KCdeE
OY+RArGBzrkOvDR6+VLxuzBttfAKzkbppRcrqFXmBj6/tQol85cX0cb1dNT01p332Byp4lmkooCV
h9IeOjn6n3QsIya0tarCvF+79LZ1NZ9mOAV6mp6HyWltO1jNIp4uxzzzUSup2EtlNFpQfCOt8P0s
MkHFXz03y8BmaOdITzRbZEVwY6iuXslqRVYX2GPTAupV3TBD/ZOuezXpVq/d6vmij1e16SNSo+l2
8XMUQvvSlmSaBE4jhxW9mkH4GUzy4U7wLLMIF5dE7TwPlGNn502TXthN3n1rY90GH0mwfagrnglw
6T7DK2ehue0reamJRU57U8/XDNwWguR+sRujv6SalVOIE4sag24ukZ7rCBcbWkPROuATUgc405NO
f9Qr081hNGNsGdjEephBjrf58CJmI3uq/d4dviYYKTV7NzURzSXNAtu2Q+jIoBTdtHc9SCixhyJt
qy16VVNa4Mup0gPcQJNu7yaJvvyw0qItSXirNLwl+cPW3aglaRZJXQrk7zIDcUGvOq/3oIqx/bQk
HePKKs3KEfAPMeWlYUNe2RFYatCpw31w/W+ow4WmgrYzR/8qnejYIo8w+BgestUOh7F1U/9Cj300
Z+nsx8kN0c8eXV9sQnvhfwLzomGOuyrKU2OmxU9FJfKwMpsMOzk/8QTq+xZVRyg0BjaBQ6ns3xdp
7Q1XKBwn/WtlG4PG/0f4N3g9L6xdbVm7h5KBR39HX+cK8HK7euoaBgehbKXZ7Idsmsg7K5vh2Szg
SkdGJUbs3auiS5+91CqIDt2C7psydquj1aKNehjdRF+jmc8DSAdDAOtkSdO83qydAVNlh5I3gxcG
53mGB/2F1e4/JYqGnbBtXT3VGfXeTktX/AZrH9NtSLRV0qNDyBlmuXid6+nPFo+HIdQLNsSbnjkD
1guWi90CmPu0ohJt7ereoQWfAvQsvRGp2YAyx/zVAlo1zMaYj+YoCRYPpVsANkCK7SMxSqvcW3Ql
IhoTa7lRfZE3US7Qpoa46E8yQBCp5ccYAEpE+WoX9DZSIhWqbASgAFj9NNyY5aJbiG/gxi0KXyHA
Lg2JD8OcH5XeJmtoJW4Xo6Uk4PvA1z7cIUFt6n3WZ+qtMp34hw51zotmr17KUBcyMQMmKVke9a4H
037NZ7TyQJvDfaPlPWbKsaH9sut4ag64Ya3PTZrL4QIl8Tpgy5DAf0yMBZfUYqJBZRozwZxfcxB+
UCPv3pNzKsKYTakIS6sa7nqNmNWgAKNwd6a+TihH0qTxAhzSionxR2ye4LpmcTABN1bhjCg1DTMz
hk2/Wceb127VkqGo0C8/6YOaH5sujcUBs6mu3A9jWmk3VVZoEPVHv7tNfYXdoJP5+FDbw+xPYcNA
5dkc6sQJUYsab86QdN/HtZuSvU4kfLePe6t9HDarb8jO6dYpowiuoq17b66TXqW7WcgiDkwNKVfo
joCzQetZzSmzS304pGuPzxOpnmStuCSPnFzE9lUIoXFA8aNc63ure4Qys5GKNDR7cqaCHMUrlk0N
VIywYkR83YmpYvImYNlUq1O5kGu1+SnTcvlrzevyB7TQfF9Zan71nbk5cPbJF7vu1xej9+Ft9j5h
cMxvgBV4ZxOHlmS2Np/MmqjcUJnD5PJ5GrxtdJvpfkTINR5bNWm/Z1CcW2rvpIefNmevNtaRr6XZ
dV+UgRwqKOo278Jay2IdDJ3Yh4PIFvU2SS1Ow0Q6SROCoOT3mI3HOY+yNhl3IXT4JYwKSKjxkoEn
V/fN1yxObMwLUs9+3Nwmvi16sjMzpghDo7zdOsYJymrGej/KzCyumDOTQAD5tYhrVHSTbLynpmqL
LxpS4Es5zbBuqtemn/dClVkUS8RcuRLmq8xa7VnvfOdZrfYVti3DtdbkvRtYU9Ffqd5GyOvlczSI
ou/CrlqRdWMhkl4pAuUJIR/kQ8uU4FJa67UQ9RDJXtTXyF99G0RTrHdZ66ijDXbEcJKZZxPnLtCY
Zj4LaewmM31ovMa9k97iezuznO3fjENyvKcNctJqY7ZD6WOxDSKromH1ZQQLoQ6lXjyxKIwkcKAC
fzFLA9XdYt9LfxqIIh0tK+y1Cj8F55JbSC5M2E/suKv7qq3IHWoLplqgZGVdaHjHNEGOzAVrlnJg
KjV74k3TCuuXGISBsfEyepxn83M2ub+xcBkvLH817/qq1I/4NlQRNtrtL3tJSdKZesxnQmfuEhkK
t0OkDv2LSUTl4L6iFsMPRk0Zz03c6Dd5gxWA3dnqQvPWIQmyacX+elCGdix9t9+tJtPmILP15Yup
xjU9pHyJv7JyqIuDV/jOvctzualxLX7Q5/SNebDNxoLd5SW2bsl1Axqy3nXYcF5ZcGn3ovTgoGct
xqhBWS7mDa38anMe4SDt6wXG2xlhB0fmfKYRtINcPaakoo6DDsF0jVG9Qm+EUAfZ22AhUjwQ31VS
fjR2wxfsARlN6SB201qt9w3SKissseI09iWgkUGbtiwpeY8LalVliKQLi1oVRhBjW+OgVnZv0cgV
MqTEsl8agTH9Ano3XlnVPLw0Rd57rxRBHUPceqoeC1kYP6Rq6u7YF/M07Zkrzc1NaiSMusFEx/vE
aZG0y3UtcyLO3G49rLjsZCfNGofx1ejQbv1MNXgqp6Ux55eucGX9UjOZuphbwqbCatYMwLdCxwyE
0d06h82YYMeAhlTtm1yoRzxoGF9pedYFIybA7mGDh3D112X24hnNSHixsOHB2Kbmz1GsuKmQ8An5
GjdmtwYTxUkkx3Yk7bYW7W/EveN1nprmBbVO82CCZRsPmu1zuGemVf4GzMNQwDNTs9r5bJIukRW5
vNP7xX8RhZ8kkdlUzXMcy3rXt04K4FhYw1Nn04uHwmppfJCJokopxhmnGWDIjslN7Pv4KLC40GBB
IuZTj/PsDQ79cN/21Xj0i+1wWWqVoVSR8hK5FTwEerywiuOCz1+249fCype3fvJcLF1Kl/BWbYhv
10YU7IAYvHebVUE8X0ovpiSEKBDn34kWa1SU2Z1DNjDT0Fsvz7UvTrckMOw9nDiCeYFrclvGslAH
bTSTF75Yql1G1sPzrDQPdaIovrcxfCCUrl18V8cG+4q+4oKBdSTWEYN51fqjgfhGa/0HKMTobQs3
bp4Wb9gkh9VY7YvYGi6V0/mhYammD61imo5LbUyHzExn/Dx8eb/StfNJO8mFVPaM2xgAc5Y5MWqV
/BnTAhookS9fN+I4o4yhuBqwXAxqTaRBl2yd2ARf4knD2CBYHKoLl9kSRdBAgT0TIByMYnK+dtK/
x1wCIeok+h0T9fb3XHUOz4H+54gFec2SbMjEZGTOCL5Jn8y1PFR+1Z7Wrn7VjfjSJKTw1pPixPgM
cbIr2cerItB8ddXQHEaOU1wmsWH9xnDsxLSQehZVJ1qpPW5YY6B5+cFOjFvUdmw7PkeqWyXP+J9h
8qmEAVytun0a63s4SIFNEu6Npvp9PMPPDSzI+Rvivs7ucHCE/EqlbsGZN8AOzXSfeEsfJl6813P9
bh3YgOzEIuh2nfLviFGKwHDlpV1YX4hYSZ/SEV6y0SR9oEFGOCQ+1T9FV3vKhHe36OzXOK7U6LI9
rQoMq/K/DuNiB1VCdR2vzW3aFZecE33QZv18bAXqZIZn7nUFiLYTQK/BMJkqLHk44KTz9FAoA71E
mx672LVPWmdPB20oHlvKrkCSKo21Pu9lyIdwnCZxtPqJCY/ZfjUrsfdy/t24xChgcpm8K3gRwVKY
j33Kh50PVHmYlRjrq++2N4aF6eZUTskbf37ZIeeAEZAynkEQ/svQ88u5j4c7BM6+YrpfXHWuv5em
MkKog4DlZe9fFD7XNH2d2VGd/nDWUZxcu7WDTMeSoyqnWPBSsx22inakN/29Xk2PSaZBYXfd68Uz
1LXC5+ZRlfPch5qPWZrViHg3dIX+pQTVMKO8ZO7DOkaltNMG86QPyYA/ZKdBEkCnRjXKBLc5pJma
njO5tikX7GGFdEvJDgPBJIh986aYVPnFrNwR4aYxZvy99YdnFL90SxpADX2fnCoI+DA8eqIClBN4
cbzvR4JKut5rvw2+XVzPtNXRmo14t5jFLm+32CPlFzkJxUtk+V/RobywRyEtzWZ/Z2WiYWC90MRB
tAtl196uldSCgaCGa7fU5BWTVhF1IAy7Vpu0XyaHQzBBLLpZXfmbT+0KTu9DjnNmSE2HgzRlrNGe
lOOeAAcf6b6/tHrpXvm1fCpQwgaDSVpmoTAASgbboAUBFWy0Z9WnOzKwhq9y0Ot8FxdZcyq1iTa6
MZ/zAU8hdrPfJHrPUe35e3oMEQyz59/C5a4fjUmUF4X060AufCfJwMQwrUZMkcmdggHWPTit4B0Y
UzwGhpzqn3BQnTt3GKnkEu15tNL4soQ18MUtCLMfkuSYFT0bY9uNZRgnVnUPvdBi8uKJwHaTx6Kv
H9u0ML9qfvrkO5kXMc8zL9x2vrQHDustAB37gN67d1MIJiBG1RszmVMSd81N2So2GINVV8dYSWnJ
A9Okb/WKOUBp1Bi7qJgj1x2Mb0Ys/Zda5BBTNXMuv3GNE6nXOND1g/7WYwa7nyh6p6AzmuXIiu0P
RbbOtEhGsedERpw76vH0VGA7c6qMofpR6LY0rx0cELody5VAXanHnhuVKdM301mNfQGAhdGdaEmD
0bfBPf0TZmtFf2/B4iqixukYj3ie/Gbn/Kl5aO1jkXTF/YDp9TV1vxcqVT4O8EV4CZgF/TAy3bkx
fOXwUPPqS1n7gxNOTVceCCgDJF4o+G+bqa8UVVMuU7oKwT3NMAF2YPLGPvGn/qgcc37DBHqkqMai
BZ9y56ISXXdk9lIfslJfMXzIVX+xlKO+RIRcTM9j25FhT51m37W2IkKIrDV5x/DmMQGEC6bFkVdD
QSER4kOSrHu8/CFKQHbLDsuQpBEzfj8L+TwxsVgWX7g7vau7qK1kiktopt+regZcc5JcPoGz2a/S
UMNNIle9DSFZLr+NZVqjfl2GRyCWCRsEpyK4iVTbAROgsq12nE6oKhF1EYWTKKGjJm1aNGp0A69S
V0sVjgjK7k1rVgbrd2XmpwrWNzSzONei1e/xoa+ToQvx7lNYRy2t/jAi349DCzR3vbA32BVlLfPP
Hemc5WOPsHwKBtfsXQ632a9DbXUaprVrbwk2bA/+HSRiHwCN4hWOTAW5ANZJZQVqJT9sbzeg+pCh
eviDNGKQuhgE5FdrjEfYbrVS5UdLgW3cJc7a5fZNSHma+t4a9+QCweWzmqz7PSsfkxDCUHvnUNkj
bUWfTIIedjb8UHNq47aZKzgBSz1OVQhtrn8RfZd+axODetLIl6oMRCxnwFmaLwwyFyEfsnqsKzrg
qcCnykyws1QeQBWkI6bjQau3GsSCJsa6xEFCJSJb7/3XWuYdho9imp+12BnKo6Wy9R4lTGNy4PrM
z3t7VLgMClvrTmNl536QagTY7QuvtJkuTFT9ezMbCidyRr1Eo9+VVCn9kNZ3piXXN6NxmjFcmtQr
T9nUWPpet9PiULozVIPZK/LrBfG1sVNtan+z03zSQlioa3kCxmXunaWdwKCrRSQXsJ70MrS93B13
nj6aJv/UbX4svd1cW+h26jDhSUOwgt/Dxod5Sx2UfaN+FFkMFuUVdva0Lg0kDcsZqG5mfay2p2GT
+hSvoDg4XLJXBHODo2bEcHYVNB7xQh5c2473tpTeROXdgtHwI/I1dKfSva0NcNJd1RKSFXDXKLc1
5MraE1Bidz+Zg6GxIkCsWbpZs+zdNc8OMSB6AwYMAMFk3xyeEdg7Mwtan9VWftTrvlY4YYaZbKsR
IzKtz44es4EnZ6kgSvlFka9B3cv1pW5ZKwFdvLnxhAv7bSVcsdyVOJ/dNuABv/jomPjjBEI8+lqL
9KIYum6JXEhma+hJS3mRwr/oixZb1kUtRuNKur3Hya2ZaQmjofGe2w5+F/xkCB1+X0+nxpH1Nx/8
L4yb/nlaMtSkRevGXTiBi7hBLJrl1Zns5pg4ipkQdKjUiLq4hnG18OaaiIIbvCkfs+FmteBj3OBY
sTbBPG2QVDUkjr2jagOitcs6swJ9zBwR4Zu1/kDhm16Dh8U/EWwJuIhJDT9EtIlvBCUMZPaqeQHe
F2O5vNqeOf6A5TvB5pgriJ4I2Fpe6rrNFYp1zvRwxmC1CyAmr3BTdM2L+fJnTCbHaTaMXeOX7hsV
ImZlunLlPTSMAoFh3zZEJFf+9IA9pQ191WpHh63WGfej6Y71EepNz6KE9ldCk4GaGhiJpTt3zrZn
HeIiL8swzQpa5TaVkBzNeYIROfqzBIQwaoODllQdb9frWv48dDkB8A4Y4UsJrPvQOtjvRVZri1vS
LT3IbQkc6zDRMccD1l07KtXYT/19lg46hKjB3Yg7i+rfiNfA3zTOt+uWPN/A9QY+w3hxodKJRsvq
I3rzytj55rjWYU9S0xVHOlXkgBOGRYPN+RJoWKT86m1XQQ4URkl/mDl1c5zG3CCmrxe/EYFa0GSN
aRh+4Yfp2KcunXGeiv3MPWrF5K8Rq96mlc/n4XdX9u2wH6sGyuGMUHkKSlNv77qu1V9AgocffNmo
zbwFW114fozKBrcbcjqjJUtuaauy63z24CP5HEBsW4VRffEqrX5J2UeMANc5JH1Jo8ufwNnxEtqI
3wyKvL64LGSnIfgaCgolsBfoovhmskDwMq9v69Izy0hoDeBGPJCeAWm2mX847mzjxZQ14xooJu1N
mFjG+oBBI8MdUc7YQ7ar6bZgvDoudgZN6e/CzNXXNE66J6LzZMZunEJilyJ1vtRZzKGY8Zk/d3lm
1GE9OVkWJEIjr0CNQHmB2zTJaylczjlTy4EQ2rmxxEGhLbi184SV13Q5Hkd4CA06ov3Ve0UaZr0h
GqjyyDerdQrrCjgq4BSHwdqtCyrL0h9784DNqSP3thVPNGlW8h3enN3tq1U3rsib6uIDglrvxA1h
L9rY5vgLP/b2MSkmFtzEfPsXNd2oh2KBUx3Ui+d9B9v3rxygGNy/qtqH+DcSqw47y9arI4VIAqjf
JPBtvNZv96U3GQd38ih/JkPDihKfgZaZS61rzytsPQJ3VQmDyd7mPwdR2nQTlVE7TBLGYdlMkr0i
ixwQfTPS1MCHC5mr39iU5UZP3QKkAxQvVfm0Tlb3MlqJ/cbqqpZwMVT3XNHLPFRxy0kzZfXKx+c1
0+WsZzM+TC4zxR1M8dm5sFt4dfjcJvK2I3R7CApbGSuYpAfgNCeKFeZP5C7dZd684SqjSt4albYv
44TUAnGCmNa9Y7Q0zV1aQ6mzzVk9W7mrg1sYNH13CdPg6XvRtMlXYEEeBAL+ZdlBm/bfkpK24LG3
ei/nZK2BjKdO6NNu9Im+jPLe6MS+RmfRH0jXtZB54+ho7tsxbjPCT11q7c4aOVjrykzMvdf11ivt
4UwcYLGMznXaZkY1Bn42Z/2uY7zZ7GXhwgOqjHKh0nBAKCm6c26yK9upvFxwt8Zjc6Q7uvVbo/8x
Gmlp733UAC+ME9p63ym4iLuEyVkL9MRZduKQWFzWOTFRF/TFlQ0aw2VpFjhDmHaYq9wpVse3NhXN
GikoePQsfcKIshU95VPWiunaTW0MwSmJEyNYU8BWymUSme4WZ+AOssmIFZzqufwytYb7IhX2PvtJ
4vWzzYOZTvA02+o4WJ569iUmHleFwDdtV4lNDrM0dQX/34ZfHgBpjna05mykJzpREWO5jb9hRO6E
waKYvLm+jWHf/VSIqqYH6Wirv+8RRWR7pE3aqyNSb94TmkupBuaKmyrAzaLtHZbWj7SsrWci+kaN
GrJzkgcGAHznfV67/hcI1B5V/iyoEzI9XW+lvqBy8bzYRWLAyhgCqWIbGzMbSDqyFFzM0NE7sqot
JsF4i8KPFazuizj11x+JEMqMGI7YTx18+mZfNXLpUKN0QEM0hzr2qQpj6aC1pxI6LiU0x1Fip5dd
k/b5LY/XNkJTAQxPNVPRYPIM45tsU68IkTiBR9RzZ36n+NQZj0q1PepEqyEC4nJ31042CGGc+DTO
0FMTZtqetTRhXoqYDYU564kaoF9DIiU8yL9FH1eBmTilCKmIxGVe6toccUfNVVVqrcdizIvHhDPE
xZBrAphhWmx4QQtQbuw734gPtAa+E6RL5jyYfpN4CDDK7mnEazQmtb4Xb0kK+EK3v1b7v7MsPtB/
oFXQBqEXJTMFDuEZWcU2NNsh4ZBubZjsV0cflucCGfFz59FPyEyHG/v3C54JOSGrCGLASI7C7cPF
vfqM/iMZWHWupqmjFRsD9rlKpcyucZtrIq2DFXWFD+Cc8WxpfQ5ZZYLSVEOJYujvP+MDj4Wfsdk1
CTxW4HSdG0SZG8+NYftw1Btj/MIq16JmQEYBjld9Iur7wDr6nwOVz6UQj3ruuVJbdqazWUyoo2sR
1BwkKs7vwf7KTySLH98kmY9wNsHHacvc88xyp62lNhm6Oo5QqPctKjIYyn5KyxY3hzHL0k+SCj8+
Qa6HLh+y3mbNdu4XwzarGKRm6qgrrBYYvYqnPsND1IFZ+/XvL8vYaEzviEA8QkFxhcUsTCdxfm+F
3bpuJhZ1LPzCRjy96Idp7vt9C6GLK074BoKgVZfuYi/A8PYaCWPsLzryXx7//lP+9JSJOMbyiN9D
9bs9lf+w18oGqgBT4OEoZX7S7fpXWk+v2D8m+0b/P6wb0yFACV86KFfemXcGc9M1QQOpjkhE8uNG
ij5q0jb+zWOP79E04E4ibnZsaJjnHnudRUWm8k4BRkGf4ksbLt3K6D65lz89NsJF4XHZ7maadPbY
0jyn8BlSdVxmCNWHrvC1/g5mezlf4pyACaNmT0x7//6uzlcorE1MQTYVr0OgPGv1/btyGp0etJn1
Az2N+u3ajpNCF5jTYtcsWvz694udexkBSGwcPHiqmBnh837uBeENEPM9r58PTP3k96rv8cKEgJLv
FI7hJ1+Huz9jOfwk+t5+a5KJak465jGuipzw4bm5EtSPD5/8qPMP538/ijKVzRYZM/LD94/A0+E7
gsfMh2TxnLAvu+4RwQkwv1iXkE6i2aH3GG+tGiIIjqn2XlVtvB+W7LNP+A/vwsT+kq2WHZep4/k5
gzTHtRGwYh/RJwcji+vfSFSme7TnzifK5vP9lnveTI1h/m7xZtz6+3ueF7ea4LitB48RR1j3gziV
EMo/MST40w3xohGIswHqrne2uCbFiMZa/fmQOTpw5Ii3HLWX9JfksNAfpJ/QdP90ue1ibO+kwECH
fn9ThVjhIxrjcljjDKLekkBkM9drMh8+cwf6w+NzsCpif4MuC/N5+5T/s8Mh2K40d8XjSXgjhBZT
Bwcw5GfGIn+4H2zq+Cg5q3yI32ebmzSo/WlH1cFS5fS7c3Lv6Cf6/NOpmR/+/SP40w3howaXml3A
db2z9WBOE1Myi/mqbukrqSTriynrT01EeSr/PaFYdFsC1pbYxPlinxNxMe6uKGH8/tCuza88q/zd
Yql/zJ7athjiM/jjLDiTJXdmD2ArscAHdPvDqoFyVpaVXlSl331SSPzhecFnc10qFSjafK/vF4AH
RIQbPQmRkOPyaEUafGEAjuz//lb+sAA8+A04xptYNzFLf38VtLZ9o3XpcuiXWtxnhuzw9hGOdpVD
HvhHq+/twXkmzq7YVwpsEe2zB2dWSke0080HqvkRHAkSIhEo5FDNF8mwjI8FcuLpkyPvD4+R5oVT
h48Ie7tzxxJWd9HBPZmRSjrLjZHK6ZAvlvePruL/uzVSIgwc0xAnWOdRc2tWS5BfZrnj5vl63zCB
cvZjr1f6PzK/t2fIfwXpXRxviDTev7Ba+qAXfjwdXGcev026rX4atIdv2eiun6h8Pq4Nw7bxFWZl
mOQWnLvKgHCDBIKIHqRHZo9pErgwVqo51A0Q1d+X4ce3RCeypZ2LzRQUq873d9X68TwyEUOVPTl5
GRAZ/q1EofXr71f5eEOCdCjwbOQAFtXy2SeV+bBMWncxSNDQ84Osq/lStI6DDkz2z/+XS7FJbP6j
tDhnG6uaBzJNYts4WFozRH4mGRJPxRi5ZmF/8uy2T/T9nsddYSHiocvB3U433z870Ish1bGGONT4
iwTDaAxz5Lul+N6lENF3eHd9qVbICzHDik92j4+vjSaArxknnq0xODfUg0Dv5LjoGYeOyKhHf40X
8Ctd/PNOCMeSg9Df+jbAsrNtg7Gnjvt94h4kSNCRrNb4SmD38Mlj/MO9bBv6pov5X394dhVrdqBO
lClXseMxEkWhdjpKgn+uijj+qL4tCkEqVP3s84VfyuuadZcnlsXwfScHE4cxzZd/lb+4NrHwfLQ2
pQNH4rltKaTesmcsqx/S3s+jDmeVyJpNPAiKovrn98PBAXBBzjdiahSL7xdgM9WjW1mLvc1+yZQj
+G6vDyiA//5FfXw/1mZ9xslu0ryI8y+K8XuDJV9nH6xtNJksCmZHaop/XgXIoTan+M1WliPj7P0Y
uoRu5yv7MBj5hP9j8zNOsb75+6183IdAXDZrMsziN4HZ2aGrFVviBdHGB1ir6hbjXe/KJB2MTgQZ
6r8/NouxMw0R2x6f6NnLwZqgYSLjWgesqRuYZVQuWdSZ5vjPCxtBur9ZyJKKSJbl+d46Ym6QY896
IJdzIe7WhsgF0fST17P9lfd7HYUdHJPNAoxxnXN2TpiJHIBDGu5m8ezL3tISsOpUDxnoVcdan//R
A4yTdov+xFrQ2cpJOrf3S9vsOguhim4dNE5JVDreemSKH3/yjj7eFbaKpFsDIeOyL86bGLY1zj8/
h9TZVXV2mojUqUIYOLEeQrdfxh3UU8xP/r4It5/+/lECt2EExhpjj+BO39+aFMPoMYG3D2LG1ueh
6NcBIH8YXHm0sPMFx066vj6UsYmmzQNUt+4kAa+fmXhub+z8Z1CgCTJG7U2OePZGh9LxoOw09kE6
XX8BX8u4tbU63i/FPN9bxjjftiZO+n+/9497CUAEqhM+cgICQbTe3zvWccxVi9I+5MgQQxs+emjg
87/7+1XOrb14ph7mg3wXfBm0wudp7GvVa3mb6f0h6yaIm51rN7jPFPMm8am8+AYvp8ILtcyKrSjL
GCIdIDkUbwsZ7sbJcUc4NE6F43Rop/bYRbVet0vUkBNjnRY5q69KZfMcroXlJDvb3EQzfjJVIuxc
MtGCEXeq8WQAwA6frNeP7wxFIIcX/wFPpRN+//gK1bd2PloKQWDfRWgLLhNJRT27i36i9fbCIVmy
T4rRj98I1yQmiEp+E6xa4v01l2xLFkXJefBlvj5Qy2thpS/+d0N640+vG8xP+oY/XI8ikdcGTgIi
9+F6pEOkYtH6w0DPHw3Iw/Z4m2m7BXe9Cw8O5ePfF8vHM4GDgDvk5kDmGJC+v79stmRRllZ/6Ltc
nmCMY0QCPxleZfwZIPfx1pAZc/5Q2ruEtZ9bDlLSIxPVSpZl26nfZZXoGHdUyU1MfRRliWP9c30A
uElVxUFnOBZ4xvtbG9yRIXCsd4es1p0LNC/OwbGT5DNs5uNH7ePUSNI7p7fOUOPsoyZjt1yzbOoO
tprL5xlRTVh4Sf7JtvnhKo6gfcAkFRSN4PPzuCoMgOZCQNw+6H2dXFKygJh0hnP6x9XAVSh5/x93
Z9bbqpK9/U9Ei3m4hQIMxlOcOMMNys7eYZ5nPv37kO5/9zYxRjmXr9Q6UvdRp1xF1apVa/g9CDOA
XMojQ3K9ZOjImZK/FeS0hzjeoEnO3yhygEqauBXN+0PdmhDSFbADeLyK6H+4HioevVJkfGCBeldg
n6JEoi1QvjLy81Gg+YDybDD04cvP90CFMll0ebamS6PGS25a/tIXSflDWjxMBFADAovgJoBkiDLM
3DdUtEBXmJIbE2VAvN57AfpCejf9YbD+axQ8vRGpmiABzMwWAQTdQOIqbk3RyxCrhaoGkWtUOfx8
ySQ8EniMw4IPOf8wKA8PRV5pUDSfeWeU63vAiA3hr5+Pgm0MnRbY8SkVd/35B35AtSTqxxEM9gsU
bZUVe/CCPjZ+PMx0wwuThzP5VNMu/Cuc6Y6AQvN9APgUQFGZnaaJ2DteICX5zweawnPA/WJHIxQz
OzlZ7Y4MKhMbc+Rkb0ehgMcIe6lf8XYnD/3Ka0EUH2k3ROdQYjrBkq+nw9FoFJKTrDFBtmJCw+N8
JtT9JM3TXe9l7DH26FbadVVLixobCbn380M7vfYRZ0I7iAD94evx0xbdSB3ayM2mzLM9IHYtIuyr
kkxf4ez5NFF6JjK4kb7u3eth0EPd9+KAaWYxF9qsxweXKKWYxhj90j/5LEB9niD7LxnoEXpZuoou
RIGystbTWs5+BGL3IoJDCDPBu5+d6baFPEUiBp0pgOMGVFaVGSiccy22RyMSihuK7iih6aVbeWp8
u5CRKUZICj4p4je4JGcHA/N2cTKV1kzT1nMiNFkRWmipXY3WpX8wFLgmeN7io6IWZPbKEKAvi6Yi
ujV9AfkrVLp01ceAPlanAtdqzfe9tZyTrgO+J3YOBE2uv2k6RDlSTExrFoocbkZcxE5aDoAUsDWT
G3lQ4ENXdPz7x+cf2wihsClMxOD+vB5VRl0ncqBti7BlwpxCt+n0FAKIPzfM06NaYfCwphGZmi2k
FHk9B9mOzqyjDnVHOV1tfTRJr3yu6cvPNySOA64YeIiT2byeC85CE0RlCfPfF8MGnoIcok+rZEGK
ylElTlLgnD9/vnyo3oHsAHL80HGYTaznhgK9RGNrQrsxekLGkiXoNBBf/sko8LIxAN7WcwgNBMhB
3QTWCRiRPrCUkS+IF8feyrNoWp758iHZ9N9RZtGPICkhj8cgsZG7EKzM4OZoTccq5Kdz4WiAjITJ
dCHpMN8KPUqSUIMZNCayrZk+5oCFRUzDrozy3UggiYqtAGcDInwIlF9vhXhSlSkLrjVLxQMPN5fJ
AMV5NfKiH8dxkAbkkbelEZlCvnNe8ZBHSV3QUY9vU/sRWmqb2qJRF7Hiqn+/1zgGMGoI8CGPhrM6
Mw5xOQiV5EZAvfSjyKPEs0T0Gg2xoIyhxTF9kV366EKKGQ0acdb92OHh4IJ+8cTwLMGlc72YcgIt
LteHjyBV6J72KJAaGsAUV7bftyoW0ICuhpkZ9nBgkRwUvNYE6o5HIjIc0FSG6E6TgGTseaGgJ5EC
cGdZJ6oPVCw6aFBYPIKe8frjLcpM9U8wWBDHg3d0Pd+g9LB5Axea4YDNqeg7508KRLue7o/y3d7j
8YW2M7yL4Ewi+XE9ipz3SklDe9VEPKeL9mxGgXAwFHL3itul34YD1cp6KaB4eeXe/n7OEXBEnADY
dmTfsKeuB67KNKllrqnNtvOKg1hDbI3jImllx06LdG1NUD+M/B5mh5ok2OPrUTo/dBM6qyZPqM/M
0EdfTtwnqYn61nJl59waChkN1OghcoYE0myoOh75ro1g90GwQr8CVQNeWaH2v2wZ+afRDsSNkK9E
tRGWEPV5s3PoKmXbIObWmuCZ74IIhfZUz/zJ4GoCPcauzOvGh0LwflKhBrUbVU7Tv//LN+9QMonQ
DduYfZTlRuzm6IcqGr+63N+IN2wL8pXwpKZ3BsLEs3OHZi7gVnm8zYaRBQkg9CsdFbQi4VuKf/YH
D8/CXGptKDwEKznTGxMURCgJIGKM4ArStNcTRKRdTBW0FJiAdeR6m6TDKxeGwDrdn+CN/YE3IYo3
sYxItc2fUnE8og4OJDcTPf5DYLEUKqp1Fp3XBcnQ1/N2f7RpuWYbH7k+1KXBdHyd7etJCQlkeWK0
yJiVxyVaVY5loUlSMYA1+lUpD9yqK63M8PuYCIJPeTjYLOSD57VwKVuFlIKEptmWKBdFsKc0XUr+
nfVVZ/NQl15xtL5/N/jDKIAAx41BAdlEHfx7Y4K2LJdFgTijL+SIVo1SBqzzIJH7C3njlSPgHY1U
GUS8MC96Ngxon31JS3jlKHJkgnb2TvdlqAFy8MfzRJ3vgl+QRUQ7Ip58Uyv6j59y0+iIpE47BzU4
s9EFivI6+Ciwz+iB/CwVtnJAYRqe70/y1lIiGQ29MbxpkBqcbom/zjhgTmi5gNA3yiCg6i1CV1Cv
eFS8/3wUaCHBZCESh3D+7K5JqzqrIMeCuVCctwVUQtlAeHnFNk4Lcr3xcZjhBwGzhwgm0ibXU+lK
JQjrNClNVAz4WhFmwu8qjHvDDfnwdH8+N/Y7hsKrBf4jPs88nBTUdCxIYVOaQGkHlZZHffIIjTaa
2whsKz0kRZm/3x/x5uQgAjIRC6GaK8x2Q1DRfYaUMDCouRSelQC0DjQXNAMEhICdr1e2/o3RYD6Q
15IRxUd0djYagxbeMaGryix5odR7GuJSYpgBKlxx4Y/vaWRt4dUhfYv/wOG5/mo5gBXQ+sbEwrrh
Ua3HhE+oCe2t2oVqx/01/O7xoJgNN7SE7CrO1TyH20DaIKV6hO5bpFAgcZOApXoE7boJDHQcFeEh
7Vn6d0e78bhSjH3DlCAsiCQodKwRxYcDeT3LooDKuAcROpOR8vJI00XjdFCSpC5BG3kamqBEAlZT
rhVVS9CH7P34/YvhZSwwhp4cy+kK/uuUsz7DlvEI6hVwor4+VC5tBn64cvF83zTTIBC3RRgcWaB5
xXmN3LxfiQ3QGz6yhBBHAkYoVNBTXazlRb8bLYyEuAjIr/gnWLLX02GgDQxE1giIF3BZhlch1l4A
97tyqd2aDxxHvOFw1hEy/GYaAbeOcrg/A8tMjZRTm2JYKZoStuGK6boxIVQAIxeCsLGMB/b07//6
PiVHVWwh4f5EYVX0FgSNYAG1nehf+/8/eOHjv23hjGc8+6//v+KNp3DuHbzxe9C9X/OQp//Df+DG
LPsvPNRRW8agMIbHg+T/4MYMI/wL7zD8j0hMSKiPxv/n/+jG4r+gAoXACyoA0PWCUsn/0o0BPp40
EZEelOVJNgItND+gG89epRRiuShP5HHRXG+J1mNkCnULjJM7zKF35GOyYY8ASYAk9rTWbTPt5P/d
nP8dQ5pFj3iwNFFu76Ev89Ts/YvaGdTKU3Zm+P73p2dHVFIgOUWN+NOcIz24TvucOZlB//I++VXT
Ot3rt379NKu/Dk3XCVI9IiTplH4bHQFdcXXJC0sd93IJBgsg9xBmKXs77ig0T1eVhbp5d9PhJjVi
tpnAcwVvJg2ay/HyBbEuRvdagTAHQSgtIIByyURJEmEzFKWITHvBEBkd7wYQtrLe8WxFRjbM9aZj
Sg3t2LQJImVHpvy4LiI3qzZAXJIGBF6TKUX5WWbQzsjWkM9BE1D22SmRqEm5wG9SUM5g/NGZ39JJ
QpQBMKohBDxRleO8NEUQlFI/pTXGe6irdFMrbY6kPuAyYdz4m1SG3F3UUoU13T+6Bw2UIx3TH7Us
ZMCi+k14ZoNCMORGkc9eyfFm2yDvXxdd/ZsGWUCHd5SYqPX3NESYshd0DXLbqixzk0XuF2F7OdpD
m4UiGdBkZhWx7yCdUWZdywEBToHZQUgifRxQR6ZTXtBBdLjMHYjRQCrJ9TgNsjwKhoBubw3UwYcE
US4CigWtgTnWaZ1PeVZES1Ay5oQCmspup7EuZJMUUP2BzkVHZsahCSJ2wWkJuQI4kAB4MpZCeyWT
rFXWT1vy1j6avT8R25Qa9BEyDr8LNiKhOxW0RAJs2F8m5z/G92+S95dTeOvvz+5+qOR4xTAdBcjF
DYCb7MJG74+AbKhUYystCR/8dMurAQCnatGqHmFQBhLYKaWO7cP93/AVW7n1G2YXDEiiLXSmCsaR
GIfCPKVtOW78YgJ7yYSStqJ46gJLVixvlWC+tKwzd1xxU7yJqJhzEpT4a57fovd8ADepbDBzkS3A
Am36FohXpvr3PXdF8b9a6SWLwF5bBNyukPiilNGRi0BXvOqxkxIdnE/iF+EO2uR6mij7NOMg5hOC
nSpJrwI/5efKMbNLdGqPCSS1JXSNP/uQAylKT4sBJtHwvnztqHwLi7KyJyYDe+tzzJxeqa4B+Eyr
0YEyB/B7p04IVJ5IQPUE1Vb43axVys50Gf5nhme3iChDWwds1NEJEYouHyGL5qL7GrSRF2lq6zQ4
flTBhMj8rWRDzBJcbWQriieJOtbNpkzOebQS/FvYDfOa8aquMmqE5JjDm5lMmo6kHHSbfilMpqNh
9/4u/4rt3VjWuQfKoEGRgXDc4HBqTaLtoTUoZ9DgZ++jXWsJRqWC9Gs1JNM6ndahWKnSRq/tC4L6
8lNhnKF3ZQ36udTkvR3rqJnert20Xy+nWz9tdlnJdJM2KC0bHEY2aVpXFERJdkmTal1Fsk8OeEdR
S6F0ocZqAPDlr/srsuRFiDPbNsl3tqMQjkipI46tgtFUgVKWJWBaVPvsKQXOdyvK4UpcbcnMzGMW
VUMlddXkOICmt/E1Ru1VCDfCmnK2Z6yt5ZJBnSe5W0g9+rKCUUTTNZtLapVOpWVavnHPylO6aW3Z
AFFL93euTlmhtrKU12///x6leXgBjTIIuIn16CCkro7CexAeQk4vZUCujNrfo8pVk4RHX4H4FXrh
oezUCCpAKjy7sruV63fJ/37AzLqJEjQ/3DYDalhCo2QTX1DcvUeZoSELoYo3tBZKVqtsy+yt8hSS
oWgjjXgDgQqz8EWosE3YKXyXSfwzrN/jkpPVWpCQ1NhG6avClURWBoPuRycf3kYZBHFaJHiBGX7Z
GqBPAHRjyY1FhU6VPcjpIyu1IL5sUcKlNZlN5ZeKfmhCHCHuFAjP4dCo3njpaPDI5ROLXwhYnB4F
tO6y3gMzHDhkGygxIkPwAbAGuDCWO740shlH7JaJsyPCsPZQh1uIQhidVOtcYdajTIAeVTn/6PG1
heAiCVLJYALLq3Z1Km56YNNBUoS70/W7DkCP3KUtIQvwoXhAWsSz2DPPtdK89S2uuaobdQgC7bnO
//CZZleAEXF/ryyZ3XntFEqy4rqB4jPOQbAVWJXexVtmE22bQEuPzAaA/nf5g3b6J/G53nVn1qk2
90desjPf4kRol2oSHyN71BEypXWHPrRALS031sVLxnoa+CNjYk8rNRQ7mnvr2dP9ob9aw26YOGHm
YzBSrSA1UY5OHze7kYOcE81DphaXWuN3Zim3xzEULKWbhJMuad4RZVJ1lFngt0y+efSq4qVSHsZ+
m5bVmx8NahiMei89ChBgakJgO5nCCCNAONFCgFBiQesxBDvAqXGq1iX9lDguIkh50SiHAs3L842s
C3ewuXZYIBkD+AgTB7oU7UfPYVzbK0twdF/L3qHFg9voOXf2u1hNQFriC130G6dh4bCy4NFHK9f+
0teZp4VpGQJ+bQ0b0lSZVqDWomeID4z7pD1QgfaYvNbRBisFCBt4n2ApCaDfMxAmTFYCQks2ZOYP
uF0SlFWMM16JIFr3JO0cjqFWpvfVgnhrB0zuzl8vsgj3b14pBesEZUG/QQRz3JSoUdTrNnXVEHkJ
Q2rBz8wYOtDKsGdt6DMwdsxECmbbcWoE6VWNjbFp5TEKDMYVJci2ofw85xUA+bwO+aecQlIDlXYG
QteNDq5n9YCugx5bCFmPj6jtkIC4v6EXDP68BXJMKFGuPawVHJah3ci4NP1RUqP+4/7f/0pw3Vqu
mU/Qy3GT8iUOzGB3ezA4NUGHsqBWwj4w+if1OzDQQLp2fU2n8NZgk8/817cZAhDokE8YHN9DD4v7
Bl6nTicnvL3AWKu7hxSg9LaGPLDKl9ssPJRrwkJLyzi7tiBSxuTxAM8HsKUUgmqAbWXUAUnZlc/0
1ZN8a2YzZ1qB4GXspfLgJHrxRuvy60dldcRiVPFiJLa0DY1YBQdOlzepeqTVUmPJB6PVpkSaX9Ev
3Nq/73/Pr57OWz9kdrjENq/BxJUGJ4IYW/cxZAaTbQrIsL0ll+rUBoZoQtMUEGNIe5qUnbRG8Bju
0IpVIg5BE6jNMZ/Ja+ttKvBz7WYlxvhVSnnjZ/GzU9l6JbpqAcd2QnDqlfAtki91aCQoGho/Iyj8
daBdK8UHUOwopctt6LMGvsmiWcdV8Ii3qp4IlT0ibCztAsCRhDVncVqWW79reir8tSMLj+ZAqcJ3
Gw3YA+odwDY9IeyzCK9t5YssbPo51oBVxHFMWhGb3qn02ukeql1hwvEAkp+kG2UnvhTHcJPquQbe
n5lcBMKpnsGsvHm+kAa3ZjjzvhFApKFNDwsyxM+KD7paD8GgUkV1SQBII2uOKYU7iXC+CGoe8fOP
eBO6F7QVoH4S7CVXrYoTH4DaLJBSVKtfMqhMg9Os+Arc0urMAhOCOPpJLwuD47q0LqCC8QBa1n4c
tmUFYMJTLCP6onOlpPmtUbe2Z4qlDjySn5t0sOdK4KcMOTL69JJmG4GzK+QwUk6NU9qK210l2B3g
qkENiYK9X4LOnUUrtmzpxM/7Z1IpVSj0ggwOiNJE1kMNposAakcgwEFgwwikRDRguEmtJppngTBv
icSMLKDLtNzG20AFztBc2WOTtb71kWeGFWh3YYiZFG5PAMCV2JuS/JqM4A2fAnoDvKjWcPsyU1RQ
L/Q8gQxs6RSQcYfqBRRVoLna14YXvo0Nbpch3UB2GnLQuSqIeFG00Po9dZSkAeu1lt34aqC69Xtn
9njSB5C6cjp28D00uPwMnslQsPtV7EPSZCrNEYQU0z0tPXlAeCnAXK60SiwFhec1OTXlxh3bUAgK
H9ynnDTvUAZ9RSIz3YcrIaAvYs2t2c1ssFtKKBmMMAQoc94+uIBZ95CTyk7NYZOT0hqN5D0+MltR
rS/UTjyCdPzUa+1FsV3V33safDHD2+HJZGVneW2/LmwRbmaBfQ7F0b2IH5X1G7Ew08LOXI1RDMSM
c/RtqRncXH2gPtkjbQgQtW7RbUMg1YGeVkYvd2FrKO0nzR5BixZ5PVBOcg+eu53n0FiHf6h26ADw
gTtW0Ww1vt7f119d1DdW8puUXIIAXivgRzcakOeHwmQMPOD05snTn3GLmr3JG7TB2NU2/nN/yKWH
/bxGXyqpHkrsGDK0eOBFnWwbm73RWhypdkC24p2t4n0t2Z41HBk97rXk1/2Rpw9xa64zQ91SQJym
08DAMjqIiJBeRwn0Tlrxupc2/pyvhD79qUcPfx9CCxRy6ZrykF+4hDB6uAvI/Tl8lWXdmsRk5v+6
T0GIHpQRwG1HOUNhW8KjaQ+EgaaAwPVCk8zyjtFh7e5YCizN+3aCwvXbdpqRAg2Lx/4sbdpn6o+I
sNYOcljyWpJnwXn8ugH+mpMPaakuHzGMd8neu4fR6j57R9qIZ/oje6TMyhgvzXlt/y1diPNaBL8J
RpHJMRprUniG7sZKFT5iSHP4OuQ90fmtdUdq31o9VNJHUgL0s2kfWo1PoEunshfGiuJXLiOIaqAa
Fi86A8DSztvL3bHBIV/rafpif9360DMblzQuTXHg8zmdPUCYJWONahRRofqCTlV0neDW/mjaYyCk
FnSHYhQnFdyxsfIEckxGtuJVLu22OdiE6VDcFUCcykGlGQ38dX9icXudBQhJNALiyofA6YutROtV
AKu6ck6/Aig3pj7P/OeQrJfD0mMdGvJ1EGMPQc4nBb7LoPaUmga4YXfgKNeNwcJWHpRyBwn6TlQL
eLMXFioUio7sCsRa0kuTG+ypZ8ChV/NClwqjA2SwiowgMfjwFRrbXkXoUOWEI/SJZGXTV5u+Uwvw
fKf0wZ8G5VISzGF3ETiSNEevRu7sMHE3dZnTIK1z/1R/zezWjGePRMhTUGICGSAHupR6YisGq6P5
2gB0k8gmoMcEYMqHwaq3PCmcWvN3ACltheNgvsV6/nT/R3yd6ls/YmYfxZbtWz/BsgsFgSxL9zJQ
VpkYg9l8oguZY3TE3fQeSPiz3GrK6ztCK/KhfIKHE2qQ420voTruc/Bb8IoPYNhBVK9kzYse7/++
pbjKvCAwQEJeCrjJTKAzOlETiXTlBdT0Xb9pRh3qJBKptwhGoNlaXPE0Fj/MzNwmY+MDvoIxe9Sh
GMPQaIkOlZAQdOLpzZnzWkGp4nmUnyIT4wr9M8Lhudb98RqN3XRWBmGg6pSJB6rRxH26FiZeco6/
ms//MplTPg2CUfhdEKOxMtU3LxB82DQ62CWaj/vAN5ATU/8wSHlUBLW1am4Wek2eej03Ga2yfPV8
/6t8eQq3ds3M00yAh6ebyXhnCWk2LO4hbbTZhECfCrKkspUh76sqmnupnqM9vwlNBB8aNU1wvg4Q
mRs20AEIX5gtREb786CL5+SUfLp7kTrm4TNXMfqag7ZkUeedz17c05Ey3Wa++yuXjbHaIWAF4BVh
IcPC2RxEVO2aOvsmcLZxoPo7ajTXGlMWLenMnNNQFWj7ydGCzrye7CM70yzhpKOTRz9Lay/hac1v
fIs5K2eMwSPnp91aYjO0TqOj6HmT65FJIxPmEmVX7oMj/1Jq8c43RVPWAuP+Llg6m3OCZcKhCt4F
uACxcI6MxNtIBlpuNM7GfjhEJLWh3rbiAs0AC/9NkcyhETyKHMJ0emAE+9ribYHEj7kj2wmiapSW
PEKN1uRV+I/HyPIec43aKmStanjBhZxXsbMd3aBSaJrmiSGPEME8QPthfYdOm+HW9xOunTtAK8W2
7PDnOSPa0PofyWx1xaSstaVbehZ+K/Zn6Saupg1SG9C/xM1SmSKRHwMNbHXCaD5e15Tx21+znguO
3bz7xHOrQS55DMdqsinajw+jliJb+MDjHyNhjEOkiQdPA52ZJKTSLx5xtTXewcJzbN6AEoKCMCol
xo5UXk80PAX1NYeVW5rXLBiJlulQFqfvVBslEh3maEBvj9BqoZdWoicPMYEGmVHpqCjacAajolwJ
N/lRVMt3lmSGC9Mn7Pot8tKIFZE1wNDXS/PW9pnZGJ6DVnf4by+C1lOjd5oLtLltEM8dCKJuEjXU
eRMqOJFeXRgVt/ln5riHxkicXq/NDcJ+FkskkzVAn9C7DYSXjDXTtGR85x15qABGafF0eTOH0el0
0eS1/ACtAwLFDQscd62zpFNxzHfhCspjKfA+5yxFKAJO3GnE3BvBlDuElD2qR4Bv/QrlSMSr3hm4
l4nWapEu86hYWrFPi1OdOXNS6wFQ38uMM35QL+MjEluIApW/4S28tyhHOOQJ8Ud1sLhzZ/G/iucV
E7xQfDFnfgGdkteoMYXxJ8nD8DmSHKbfn3YdVN0ItFJJiAAoEF1rCzxZpRvbbd45ESY1In5o4HBG
vNX+uNy5KSBCrWKDnYSGwO1AukGtS8L7RPmHPiA988cgzoJqf5QmO8NJOcBPTSrD/w35u15tWATZ
VO4N3cyQXnwYxF2w1km0NNFZ8K+juNLtK1Cf+f6NES6oy4fLu0Y4W3pkz9FmNRVGUtliGaFrAiER
duc95Ea048/0C5p6mMv97bG0O2Ymq++7cmKvwP8YYgkPOSqCggz9ktd0pUFhGFhHF0+kPlwZbilL
OEfdAV8BFy/EeMVFatRg3+zdS7ELDxHuHdI8QkzVGe3AgorsZ7VhN7nNGkhZkfrJx8vm/pQXLMA3
GjQXhOMIdW08oT8F4u4QbeJewiPK1kcTkhT5J2fnD+XeP4kP/3DAWbJD6QUI0EK53PH2yofiPjbQ
Y4MDxKmdogp/2Gf2HDTEDzXxt+fmhFkJ4i04RN9q2P1UAvsG0Hvn0J6zh3pa4+opPnQkscZPxfbO
qdliY20zPRpV6L+ZxSF/ylYSDLcPB0qir30WaCdDRT3mUXRI+1rXPvjFpamEtYfxbY8I7MTrv150
CoQQ0BODKiDWrq1Ah7iQOgX+IYyg+e/v7/Rm1Ed9uq7yFfv9xUL4btem0u6rEFucih708jAjrKXj
hw6PIkpXTRBn9rbsMXkreBWepdYd6Gf3WbJrWUuhoG0JD9BzhQIIKm6g1oIXsKgFu/6Tu8SVmtvy
r1wg3bNY4zv4p2Rliy8t/swyZaDTA7WNn4oCFD16DFbukttu7reWSappFKWp8GdF4cVFU6j01tcP
3ivtEoh3MIN5/7gspFLBb7xeaE+CaGb3Zfk+ggd2z1icwQpqaIWoktXTR45VxUdhJx8AfHwSCZTU
pzC6vy+mOES9ywwK+dU1wtOCawwgx/WPGRXK54sKO23QUSCM/eVrtBYbgumqIvnDadXB1wOjWDk1
C8VD36gfFGCmcp9jOEkNdIgM6qPhGyKK80VyzFVOa3WEH4loo1NIT3feyt5eCH4K8sxCxeCKUNKA
L9vYUwSNVVl6EwRatPcByt8qD+0W7UNb9pV9pHbBkSL8qfwARuMtP8E3xJtYhByhQb/UdrIrD73u
bvm1PtrJO7px6uY9inzVinUa1LgG65dYhruOsh8W5XYhTSMztoYLE5eGmZmrRikFL6QZxolFlMj5
UatB23dXUYEeQbBNHFUplHfoTBNQuV5ThR6iXluuES3IXsv2XLMUenoTVZ7iv9AtCbBZUUBcR7/A
MlL9FuJUMQR1631Qkxo9bgiHBHJ1olDMxAH2N/q/oGOYgI6ZIq7p9mlDikEwGKHbhLKh8K9tpHep
bLk0+x4jCRu3aALYhN5FkVQRRbwoPeyHtzJ8LBnbFelLCg0sPxLVsQE5VGHtCDI2YQzxmEPkexpH
46khlgQ65Mg2CcFKouvr9XbrS81sci76NNN0FVz5Dx7CP9CM+eUlanmubbRRJR+QARo7PVsxRUvn
Up5Z4wTa5TRPjXBrKQi6kZjqdZS5qANypXGl9+lR7DfVDgKBFPKMhdUAXY/AZIw6i5A17huqaW/c
mvDMytI12I0ZyFJOU7JaH+FOMKCrs6mLNSGghTQcGjKvjU/fZQD2DljS0mjJoEebEB4gVGR+UTpv
fYQPU8AuNtkt9YiyqfuTWgjZQIPqekw+6fwSQtbwas1Br/b9ltmGZ8/2CWOLRm2iV2TYpmumfvqj
t5ZwZl1jP+5GgMPhirHDozC4Fuf1j8MYGN0gECWcIuvhvvB5E/rt2jhweu9CAo/7PcijytXcJu8a
LUDKpS7feBSHBiJSt2hfub8UX6nHG79uDlwQ2VqARDesYihbo2IJ7CebakGq85GeCdCkHVHvIKgd
mAEQilcL3mbHDR1ZuQ9te0ib2RRe9gmJSidAHk6IwGtg7KzzNW6EUiFAhCwpJvXBYtB9ykGtR1i/
8tx7gmVHZqfIX+5P4ysQfmMa806vJOULHrKMCHnAR9pxr9KGO7eHECFqwiVvYuZIiF1rru/gV7uC
3pxRWQxxOkobnyAqDqkUBYqUK+d2Op63fsvsoinSOowaF7tLHt5L+bEBzfT+LBd8kzmmKJCzLIQO
Dx4Wg+YydonAOpNeWsGqlCchyPRkDfwx/dJbM5jdFEmIaCpI7kjnBmjV8Wm14yg9lLb1EJuxv6v6
z/sTWrKn0syejtBDDd0MZwMp3UP2Xtjdk3eS9Phdfhkv7Vu08kXYyZjcmtDMkqKQvALTDSvHm9W+
dGLL12IiE2iowdsQUU6DlxFEuFV6mz/FG6Q3n9fcjiVbI80saIvCiITxMXQJcV+tRa004lPem/SQ
bnqb/eDeoRvr8utl/EvfbmZPmTLoQ2GaaqdRB7x09ZH0G9+IEW0ajNwMyKukeVqvr6Xll8ab2VKl
CYbOHTAeh3SMoj5CiNJZay1bqCsQ5h3tvEw1QgyJNKdGZH3Ye+gegRQVOlfWkhPS7Y0xb9vxM6gG
5B42YBy/cd1v4VRYHU38dqUGcMnXnXfsBHxWd95007RGZveb8pDYhR0S4Gz27bbd1npGuoO8QY+W
zSN/vQ2LlTvuy4Df2PJfXuBfaTKhBUk1BFbQwVd5iY2WVlGnP7pmJKiMsBnzDcVoU83JhoLAIOJV
sV7lqvfqdarX6MOWg4EmRY2qoiEmtKRJJDisaQIsRSfmXTtSB66W22HVC9SsG5CYtNzfASTuH9C9
tlVOLGl3rZmQcg37sORJzft2gKuAkCP47U52GZ3ojSN1gGobaTea7hlpW8VC0kvc12bwmqw4Tktb
d97EAy3VKgLTEXPU3VO0mb52gKQQ+jb+oVGbN+wUEUCQLnQqYM4QeOxOtZXY3DMywiRy0CC8yTcD
KTXBjt9TxAhoU3pcDWkvxCbmMGApkLqumNxCgdOV7DEzvUCFm5Bv+9D2t/5KPd3CRfqtmyAaXEop
ENyJehZy6JwWd5v7F89SoGOuJhOOFFuHAdyeLCbhqzdq0QPHaOXB5V6TwSwhyJmRptXdURMghlue
Pf5BAb5RNqSntntkNy6IxPvmgC7LhtPCE1ObI697n9UfP4BPRwLXQCrcDhGy2UC1mC7P93/30q6a
c/l5z/UGMCunXYVIl+qZocFaqPc15Yd/OMJk5/+yG0nI5XmhpFNQ68OFViqXq0kHOfmMtIOK5jdU
qF1WW5OXDuZc/2aSxo3krMN3QB+r3r5IBzzlHmorNSJrPPkX91zvUUyav2cr53Lhupp3Lg1CGw0i
HU6xjsKGlq6gQ6G9/7MaB13w9uf9STzVjsyAWwXIAWypZx8Zr3xHExg19ffKF1q4s+Z9SKEb8ClP
wbK3DBCFTgmB4zZRARdP8W7OESlUHPYsFwgh2LidDf5YDhHqfzblyrFcGn/m0dBtxNMF9AocRKy6
z/jc2hB0addSK5OPeePeEub+i0cPfl5QtDMe+oP73kIVQouP4lP34Nkd2FuAtano4Q1HTfx1f0EX
3Gph5sG4otfTcoQR20aD8HQNV9DOrDrQsuNaj8JCsFKYvQFDwBF8KseS4dn+K976/Motv7BY89YH
GcLjiQucouN2UFZvK7Wl9n6hKhG5vzRLN/UcrJPTSq7kvQwGRYAwMETiTx6iN45yajXXYWzKTPXk
QD26a/WQCyafn/bcX9anajw2GCKFdmIhA3jsBA0M0ol6Le4DH+gEMqJOjUHP5z579IXHtDndn+fC
luan9f1rWIYd2wD83K/qgyccmF2x+v5fSHKBAX79tymoYya9iyX09sMlPGYXDulJbtDG9+iw9oxf
sqPzjoEYMs4hSutR4GPxOvrbt9JLb0U2m0MPF+FjqBj72+KA+1P21FWpnQVbys8MAWAkY0P/P86+
bLlRnu32iqhiHk4Zjec4jjOcUEk6AQQIBGIQV/8vd+2Dbr9NvOs77UqDAenRM6xBxlvjMeYu9ZMS
lav+w7qnALv0UW4igUgGMskj8hvLQYtNNjzwdfSP3rqzd5aKz1u0ficN3WQW4jpQFa2r9N4wejN0
PTaOO8+nJGRl2Ct+z+8MLBZwUHDv/Xsh1MbMWAEllq0l7ZQPYzeCgE/cNM4ekgpYWnRBtwAw37nb
QsS5heQLTq1B7nAOXcs/AInvJE4L3+QWNG/LU9cqUoLobHYuFxcJAq7GxTA8x7mDJf8NRv7HAXAL
kq+roXXGwsLxsm4A5TPAccvXsHI7Whtg9NfGA/WbQwdYS+02ngy2ixnmfgasCxDtF3vTBb1rxfeg
NAvDXJhF/v3RMGWyR4dcpwaAtMDfa61GBRqTybnZ9FuMZDw0tkK+zvbmalz1K8lH/ufrwJcZd0ac
CyH+FlqfJ4bNIeGJ/oE4miDb5Jg0ikDCnvg59C1s4t/jkj9CXwOv2pxJNVowrraV9hBJcaVjcvr5
4guCCf8xyutrCPY7Da4+l2/5NuObKYmst4FdEtXP0OUHPKXP3HtjtaVmyy2cXkim1DpQjN3Cn1Se
A/uBEAg4K/GceZhB5kgvC9uXwaHyykt2b1K7FEhuYfUSN+Wiu05N2fjxrrXhqIaDGbKYNL4KgYRV
3z4nbyjvf36nC3xH4xaZziUr0WoLD0m2M2BYk+PWJyuEDJHfbsZwcpszhqLobJnH6Tt9nd7zQwdV
mkt3/Pn+Sx37W4z6lE4WSSELtZ1C+dJf+n261vYYVfpGUG/JGh3XTxNYW3qS/fJ/zArVm7zA7CAt
Z137KFesr7Gp11ZYPDSbHCNK7kmv8oY/8CgJfn7CJVTB72Dwx55QLVgENAOCpxJehhC5/I6fWURO
+c74mLZJXG+zVR0DR4/ZT5R6ZP//AdVdKK1vod5ON2qznuMkB6x0pQzoncczjS04lNReJoIK8klM
/G+Z/K05iZJQ1VFKZFuZ5k15MDwm5evkXNTnn9/jwmHx+/X+8Rob1idW12GhJKOPMZlwoOpxAudO
3BucLkXn3/3eP+4AjSkopLUGPpSvP82x+iQXbhUlR+35mp2igwQEqQC6E+Br7Is1uX6s6I2idLhn
DbaQsN4iqyXDZAPhtb5VdTK4Kk13cC+6cxQudSl+88j+fLzEIDrMcDFJqDOXNDE9y2qImkiPNcfn
TjjYTwk7muwyUn8GBLgJ2MkWHmXPNbvYM7RKqhebxJO17hOG0aThYdJB5/WAfgeqKWM7GG6ux1M0
OpCdX6mYIVrVpmnDDAh2NtxZZQsnzO848sdT1CbNUf8gz5oPPH3S+ElAmyQPNeijkDsxcSnJvgVh
m400akqeK1v5kp21FUcTDEK/g1vukBd4Py/npST797//+SAQ/7S6niPJ7q2HXtM/lexJxbjeWFWO
N4lv3Sm8YswCDDReu7w69QbEp6QjpC8906gPjXPvWP3dHvlHjvS7XPvjl/TUNjJ+bf3JxcYQYFTK
MGk7s/7ExMFMVFfKJs961g8qSFE5gdRa1Io5rPdmE2kAMGSQwZo7n5ZXoRqo/QvwJ+QVOVT6V0PK
EFJ9hOCaYAJNoWMHVS27GUBr0nPvuAQitrCX77nv4LFKL9UDU/2SQWpQcuLq5Y5Y6JuNuavpa5rv
WgYTudQHxy1QwXqw+VbW337+Hgt1++8k4I+XUHazYzQNJsey1z6a669hTddDRKKfr76wsW/x4vCH
gthW0iIOG58yf03uSdYu5HO/k4g/fjWUBFNWpfh0c3VAI76GwRmEh9O7ElUL58ct+Hs2CVyRYAIN
/d3YSPzqaVhrayVAxj4hsfv53SxlPL+34R8P0U8lkawBTcIhhOaJW7hNrKyqmIRJiG6dcyzvbLmF
KuZ3G/SP+5i1DotOvcDL0oCXL1+tNnOHPv75KZamgrfAbKdOOxmrCAsI5d9BgWokVOqQRlWrNgYq
aYP2eYAV367oBbjlNb+0UXG+i7paCIu3IG3Vbnmm1xlan25Zecji9Avd2NscPP7rYMLx8mgOsgCw
YufVulNMLPVzbv316oLAgNPAqi7jIUwiSEVvyTnfVIHtG5EdQorH/hRb639cJ7fAbAHTyDal2KLj
ejrY62IHSJF+lE6lq3jys3MUd+qMhc16i8fO2nogFTyttnqZuhogU8Q4/7xIloL+Lex64h2HoRqC
vtL3u0Lr0EmFMwpLDpYGNTFjCrTO8urkaZLNgM0YIScadK9Bmaw6lKh82+haoA/fd37NtbXyj8Av
37RcEmiuGjNBPcX9MehO/a7afXG8TNW3V8Muu5NuLy1N9e+it8hYU3cqPlurFFtZHbyrxRrMLDfV
VPitXsW0m+5swqUKUb7pvo6wkL+O56/0KX0N/t4auB93K0U12CLGnZsswUPka7D8I46o9dXy+oqw
o7EadNH1JmlQ7NRX3QfiMAINtt2ARRmlj2VEnqyjFGeOK1BSOHd+wcLgBs55f/8CIIAAdLg+JjAb
oMgwLwfgAJx1715Mvl7ovysDbpN/30DYZJBbBd2log1ZhaN71RV+FypgQPJ1n905FReaWPBv+Ps2
7QzFXGvCm5RWnZv8/mTgkazBrIH2iPCLwz3c1NLz3DReZmkuYXuK4My7ALiNBgTbPM6P7cM9mM6/
qxP9Fl9tJEmVFhZuYK47F9nxw7S7BwxfuvQ1TP2x3PhQ9AapcWnNetL0y5CEWgEVkEOT3elX/3uD
wsPj7xswzeotacINhBL1pwSaKg4QWQzUbM9M7py9C3W+7txEgWmmEOrnuIleBRDW6+v3rPRs9EjX
GnULsVdQYHSQG0rdlIJ2zL7hZQY15NyBLFT4c7xb6HXAXebvB4X5mDaPCn5DgUms7vHqYJVbwB4t
6N3B8EW+2H4tXep89MkU9fzFFisTwiLVzg4HjNtR+zQ7aQvxqV8//6CFcAULtL9/kEjytGpG/KD5
cfClDTwog/whUiLDcMGnuNOAWHr1t8aIbWZKuTyiZOLi2ajjVmzkGhLT0BOczTdmC1fvV3lWo77z
CeaXmbqu7ZWQNtZ0lt/p6OYw7vr5gRc0S/Rb2LRELSuFbZ68NUb12KdtmL/mVHiOZa4GI8y1cUe0
Xa49COKaSCrIBep+lRLLHKXErpIhLbBJ6D0nwoWNdYuU7ps6cxKGHyMJ6vUcdCcVMucWCNWQ4szu
gHb+naHDG+fvT4xqtRqsDCGusVYzbK4S48Qy9HruHAX/zmnh7fn35fu5gNx3g2egPdhICnMlqONm
xr0J2r8zBPhc/n15ygaJO9eDBhzMqNnO7rDR9oMHwmUAmAvaHz+vi4XwbN9EIAkG0byycZsh7N+h
LO1e6Qny9t5AayE3hw/p348B7OigK9fiToUg1zF9FF55KNamb71U78Oz+mJBgQHyTulO8UqY2Ldu
ActG9+5waGkN3MSdXGlK2g/XxwMspJhiyLI7WeU394wxFgL4rftBSTRpzPLr44EczPZIBzwbo+d7
oXthn9zCYbs5lUwuIc23CwQHd7zQ0H6E9Htgj27vz2vuWWeBFqbxUK5+Xg8L1E/dusk/+jmb6/pa
L6ujbyMwrJRVLbkldGOIO2FGo65a4pspGqbFUboGS3HnzgsYO9Au/14qKuVyXqu48/QJvl3Z+grA
XJgWB2mkH8pQ8sgFuiF4UmdXnAtw85F6BffSlAUmD2xh/r67k6eOKMAsx7gqfavxNedQ9xIEyMd0
lfjitYjErt8BXOqDvENP0sPculDB3pGNGdar3gPiL/u68w2uq/MfOeAtnDbNHD1TNUSu0aM+DYfN
/NCFmtdE3fqektTid76JL62iF3ZmALtX7Z0XOuBtesMWW/GS+MyDXPI2CY1ADyEPZAD99D9NM/Vb
EK1K504m06xt7Vz9ljhAe7aA1HBDP39+cwvb3bqJNgId/6w28eKcQwYyZre9B3VcSmCsm0BSjNCB
JToKNrpV39EEx8545p9aiH5Zsx2ObJc/YYkGeVQf663arsrcK9fGq7oVd17dUsZyi6G1GFSCfwOC
W4j3vEMtGLYVYB90kgtXGW/6st0svdeQX+gv6Ld4WtHNLGsNTE4GgGhdMngNUPe/5KPVufN6Rp/r
E0rZ3fO4Htfm3b7sden9Y9nfgmwnS5ITcV2S/KW6MNA4kI5+mr7mJzEP5E0R3qXVXrO8f93pJtQM
jabMbALioT9J0GtwrWjCyUp3DGHuTu299DA38aS3xaDMOccs1q76la2Os9cVrL1zbC/VobdIWJvB
3ZAoWI/pO4TnpGDwIGuUek/KPdTGUji+Bb7C7UVkfc/krfWYnjB+JefxW78AygObgjwH9RpcQuUo
1nQ3+mXpCp/u7nrmXPfrv77PTVZS6OT/4aFmFAHrNpytQxU5AYUQQRFaJGh9dmdbLUSMWwRsp0wE
tqg9gEpohs9y5wpzb/eKK9F7MmgLGdYt+tUiVpsK9To6T0KIdreSLzLo21aA8kjUa6ETRB5+jn6L
i+K2qIGZ0MwthD9rfJxyP2nfe0uHqebg9umr9CJNL/k9bdOFxOc/ANbEMUo9BYCV5r4GpmkT8+pX
74STFU5d6f/8QAsf51bZWq8U+CgmTNsmSqa8m6Sp4I1LIEvSjlnvNpUz3KmOluLdLX51yNQkVZp+
3mYeGYHHLQgcTl7KxO+BJax8SH/7GpSdaubWNNZnfxheaZv52r3dtnQc3+JZYcnalRYZ5u2QrMd6
0wvZpZC8ooEMoiBEf5MWFMmIrfMprpJYfCLs9+lXVW6bSr6zfH4Dpv6x624xrwm3Kge6/JCrbc/g
CbpKQ/xxfpWtINO2MNycE+g02vO+b/YFfxOwyyty3VPqlyoPE1Z7Q8mexol6ugzmJqNeI6wTKVca
lJmdKQ3angWVxrwqWaHTAfHWEiVZZEJsWKk2atMEFXmHl69HVSiFyoGanzvrl+jDn9fS4ie+SXhy
WcvZVOANS5tkrX7TM9AVa8sTYblvV8pDfaaF+0ie7txtYdcbNxEsd0aq0AHeH72XrmQoOI0B5r5h
etXxgcZl9o5eLyS+oWrt3tksC4Jq+i3itlYSW4EBFWSSwf5Wz12HThKlBzWFwFP51JngaKRH3YDG
z3ymxIgyE+x0WgRlTremNR8YO0OWBEYF2AIQJDbNINWAVsjcikwe9N964Td67Q4KhSPC5FpZoPd7
wc07e/B36PjX8rtJsWyr4LOljfAASjjkJjBOmfVwNlYFsdCJONugvnQd9iVaNL0qIjX7VUj7pm5/
QRzcTcvPuXjvayUS6ZddPlMFDa141CW31VecPEvk0EMdHJrRzmNSRAW6+rAv9A0ybirschPa3h2Q
U0npM+XZxCBHNuhBr6OmkVxJftCyL6iceE0GqbVMciv6MrXlbpCi0gk6GGUIXA6KOI5Gd5Zje1Yb
mKDwjvWdEenCoA4fCQflH51IKbdYwQ2IIcvoBSi+dFJW1EfD9sLiDIA16Q5SYSGq3+KQiSnMnhm6
2NpAousQonZT2GCkNajZ4uwMrz9vjgWy6n9sPnMsqHI0oIs9+OMOvilOWHy3EcCbxkqNcPZ2LuaD
s2J7sPvdWi+DEsDRyrBc1avHxlW3BZqX4Um6Wh91qyHz+g7NTOhoDHsOxRD7zoJcihi3IOZeUXR4
Q2BDISAX9ANS7Bv9MAfyVYqoeLE8zkGEB8nEU4h/r9BY4HvptxBmIzG5nE5ERku4AVC+e9BnDBfA
9TMP+XNj+2lzmJXz2Hz2XSg/sMQTtjvZL7oyuXAvflbBTQT167NPZl/D1ErOw2HcCeFlpV+h6Wfs
SGbeqdiXSpJbSDRRwYeWNKSISrdm6Rw6BO8EQmmQWVCCLn11wNoHUrp9ldm9lsjSCr2J4nPDm6mQ
cUtIg53KMI3NVXe8V54uVXm3SGgiaFfQK75/ADMhQvWt7o0GbzgePvQz2uQQwYem4kZsjLPzQL+H
U1t681GB9HhUb+5NuZa6xvo1K/5jswtTc+qyu272B3NNXuE1FJGdEit+sR425aHaofMhQRaz+qXj
p/y8J2GFvpBt/QdHbeuAdXAVJgQVOeuy8yCLl0YqPujQP9SayS2gQjLFVQqgimZoFCj9i6acciNd
w1vabzu6q1nqq4iC9EEkRzsP6/ZhqB+JAR89WngMYwdYJ7oaXJ/SaTomkB7NK/ErS/o1T8W+NaqV
XWM6Txq4/xAI9qqQaS46JEAtik0n8SoGG8q83cwJRxdmDNIyDUZoXpZZoCXgyMr8JCmOcFtYfHtD
HTqq4rNJ9+Ef4NpqTKtt2bPd6DwysCQ1OQamLeDUzsB5OyhJwCfbk9R3HHk+T8awt+v3Po9lY/AU
PK5hvxKiA5IDzwnZTfqPqoYLTFm+Cng0U+s77ZyVPXVeMavMx3FT8LCZnuUqlDh66rUNS/YyhSxC
MeSuKo6ZXlaupjT7tMqg6ydG4JzysQlnXgS8n9ZIluw2hl3WWjfMtyQtN/DtfB5I6TsFfTKyKWp0
/TVzSm/qqo9sGg98ymLFifoGSqCcyivOHRdMAXjeb5u8hZCSjl0oVEKhoKTntHe72kDg0syAzvBz
gMSV+loUUaWuSfqr7npfhwKQbOtuRuAbb1HXGsBx1QdQOfpG5g9sNN86W9s7rUOi1urNKrAqk3wO
lco++ppVkGVhcIigzoQ3CDUtmDpJE/VTuCvGUgpHj4p1lou3KNyhtfCXg2oGQh9cQ0PwAkM+oA5U
oaX2JTPb9MWo6TOp3njJh61RGJEyGX49FPaq1MWb0olyVWtG95JlkKZ3dPo91yyaxw7CyQHhj0l2
GPun1jxkWedJsNJoQsGhkzys4CWAjN6i2TFrvSJxAi2NCsUjyVrQChYRFSwWbafHhCZuMxi2PhRM
gKP1K9FdNT9q4OFmG5LGFVnxZj21hw6pcFYkntY3fgK5p8mFZl42ujL3odaKpZshDpt+JUUTvAV4
vtX7rSy8Xn+AIHWpr1CIQgDOlk7DtM06QFrMyGg9NLCtAE6+mpcUF3newWOjGoGSbGW/VdxEEptS
ZrsEoiEV5iiQQjvac3ZyYNgowOSom/1YPDZYt9aLkGExxuDi+WjY/bZuvyr2NWHP6S1MRdT3ZsIi
0YZTx7PILvRnjOtArbJQkkiTn+sEcD85g35176FK9zLscaU5U/04J+d6VOvYovIBYiOHslV2rdoG
DC5fseDpc6/YYWqinzifCmVfgRE2jW9zUW/wGGLEbFKCcE93SdjsDQ7fCDmF1oSzHrXEiTlVHzWh
n+Bpq53tZOxWFaxwpcyXtKncGARNCWzepqIwbKIQssLS0DHAaqH1RNymlj29fNZY5k+CnKG+PQp8
8wzWtMwKa7Yf5pl5tiXHlhZUQxVMBYxW2rCa5ueBgdkNq7fBkZCLulO6719LYeKlVodhhIeuBD2p
bECrPIeUBqxhpBSDLB5IWCpGmYcoz8C2hJHOeJ4UErbW7NeG5tVWh48ks1hhPlUD+UqSgupLvaUS
TSHMvZMsf0BXRYaodgDXKP96HR2ukNOWGhCJVp2I5IYTMrmrV1oG9Q7HbF5Zox8bVSTbKn0cx0PP
vjhpXTgPcxEV7Gzjq5s5ukXcB2Afu6Mya8/qZa/TNqa0ym2a+LTfz9Amt3O2lbIyrtDsT+Wi8trc
OScwF/YHnIaaZD6qvIOEtlSs8YLHiJU7dJ4cOKlzt91aiGwHGa1r6zhwyDuD8pOVDzJ8ycs30Itt
5xGOK/LwYTqJ4UqAa7yVTiSLFZxHQNMlpsdLT/nA/2RzTLjXwJDEdpXRUwBlxEBAcwcouZv5foR/
Ub2VZzetTrVyzKF5RQOOAiZloa1sePIgzd9ZBW4b/VQq6F7AM8SCCnvRp09Dm60kUsZmVj5xmN7D
hLBWo65aZxh0sK6K7CGzQg30NcOBA/BkRh3Oq15T4XlReF3fTl4BGVrIcho40gxEwauU4ybVzojk
uYCdkoBk0ZuBUUJqbBzUVzodod1gNZ5hrDJ55h6tG9wh5XzHqJV/KI9tHk5GkJQgyZmeeh3PAm9Z
RZplRWBRQeB2sjzFzF0sniDtdE+qgUDJQeBJj6Oh+rPFXcmGlaK162BQZKcIonNcfZczRFHAlzg1
cDwoIO4dc7PweA2POkLHV73rDxOHWjoEydH6EAEtt7CSK1TIlcHJbgh6Zd1ogZQFTMPMGKo2HPe1
HS8bcw45Gby197zYd1DqLlAWjSAv7ugcawVqSf1Lk0HR131R74n8VM2SW6MTwNeWGSgdRiztE6Sj
IqPbprqfZiDUsf7BqPfNEHSQ7NLRCIAxagVbLP44PwwA+BB+AoeRJi2c82gAlW7bCvocJiP6kxCI
R3QKTXC2O7X3uJhgWO338ptNflnwf+AoY8L8q7cRJEBBrRGnAHgBaBYC8UpcO5qnqqGiBE57btMn
o15r11DhmsOuphtMo9Jqb4qghe4vOtS6W1te0yDOvUrTYzWfaxQteu8PSayCDNZHlK8cOH+ix/cy
pxvMH3Vsjjl7h/tWaKvO1jHZDlkefHtHdPIthQc9qxCHiDg1wohTfNEmlQ86qtCyyfmWwO6Iti3G
URjPeTqbA2ee1gSqHUEqdzhiRHGAP7tLlSwgpvluv2VtkNMZi5Z4mqmu0q7cQIpqPVxfPjq69liE
PRxC2Qyl9zocEOgbfAt0bvg0rSF44Sms96nYl5jSD8w6ttxz+LrMuK9OLBL9QD3Wsq2BPoAJJ21d
YwfGt6r0mGjlplPfYSBNRQJaOx+OWi4dQTnxGARCoTJ57i30lKS1KcH+lEFichoVV588YpPdODEN
4Yma8Ois202vWrXnzAKZlbJS05feQsuo1y0kVXKHZA9JWaZaoaim6mMecOATS/NJFQK8DJ14p470
1AyF3kOFqfP7WXN7dP/RtJR3VoP9W8Q4BCwd7Ot6XuvCDlWKslI1o4yNh2l8wbzYZXrnydAObKvR
V+HBKGrdy4ytUxrAZVOxcWYGe2JoceBgy83HZuxCMBLhHwk3WfQCHKmCfbKcvdDEiqTkXUbLAN02
d3bWjvUAl9PISVUYn14XM4hACdVd+6FtI6NK1o1jfwst1fyBSMeKxkkjvysE/lU5PrUxsEhtRrwx
dOafOMZOc2Q/AkhuGLbrWBsAvhmykLl9E2KKnBb6SMOlct5U+cLniy6Q1gVN+TDDDkDhoYB/D6Sm
kziDZiVSAU81yWlUta8BxChPhoEGdN96oNKqA8ubXT04qqtRKTYbrFipXVlDqNaRXJFP3WJB5nBI
6F7HivUM83iYs7bUDMbSJC5o5xN8ptINo9W4Hc0OZoKUZ3EmpvWgId8CC/Y01MrO5CJbafLwWuMM
X4G06ER1+67MJKDE+ZomeKzWxBvMCzGRvgOyjz57foS1O0w5leqjIChMhgqmgSOkUgbmdyXgW6Jf
I5uNWSJtqEJWWZNEsBm9QL5vo+tSJEakOAPNvzUHZigpPPoMmNpb9pssLCRpWHYmXNgRLYGSqOke
h/NGA7q4a7czecudV9lAqNhbhZO5BTY8HWDqCdH+ImjQZOqMLpAYQskwQZ8G4+5NN0+wdwYVy82d
PttO3F61iXZorHZrYOiWNtVmnhzIdaEYaJOwTIlfKxSvr5FXOq8xKJ/FdkqrMJ9zzxDPsm6+NRPK
NIVuKgUbCh1XYnyR7jVDhsSrBnbqYAIEzDCCue8Oas49WQsz9aPDrNfW6KOknBqojrTjEzxRt5Ve
Hieegmlg40qw09n3uIPaCdiYlAJJm/bctfWr0JxV3RUXmo0XFf2ZST2yfjvR7AvOIPAMhWMcvMUG
keBcxPymkqBL4ybNOYWjqIIV+Mjha4W9UARFs0eEretA7TYFhtBKKJyoKh8dlAPINa57V2/W3FFX
CoXnG05/NmKVwEH8bPUsZjnCLjN8IQEZqryP8tkUfk/AHNKVL7XsX4zxFxahj3oM8cNLqipoM+In
xeQn7NO0YDeufdVDMFtsK5DIdWO+VTTZlfiXaUuuAldq+qTZD1XuVxZUuNHqrqHfMKGXqtFXzSBH
J1Fg6SEVsQCdhJkCMQ4j1LH2VfNlzsq1sOsnlgM90FUrVfYqGYLWINGUhm85awt5ovZJUh+xlRdv
uoWX5OWgYRC8uX7V5IGenxPQUulLpvk2lC9kaWvLq+oDA8bW8FKY/dDXUXsx7BhZwjxFRYdOhrLO
R3h7dNnackKD4aRGmbIxpv44j/YuhdIE+EZyR30J417OkdJCMHUwvQEyULyAZipyIv5rmuGcBLsL
7SUREYFufAuedV6lgUr2Ons3QV+yBwJDSZR2QyibuwKdW4hgwqeNFyGz1ma9R/RsccIMZKtBl05+
UCEsOWH/NNy3ZRiRwONRt33HfkuhRdPCGVuNDcwgk3fxlAGYwK76w5UaWvNlAqWvKz2OphNcAJS4
wYZi+0QLjWRnO/Ap81DpNMj4uOT31p5rFWLRpuRQu52dvY0sWC9YoEBICQ3hvi18pehhYIaQjSy7
q9I4RcWlOUWQolpQC2xrGTO1k6Bo+nK/EekOCnFRx1FRTHwt8Sx0FGhm5tdGQg5zIRak/CuBG2te
ipANNWJc7eZtNKRRa5RQgnxqdYjTRJUSWGWCh2g3pEz9mmjIjXPflKfDWFuxkWLermu/5BQqTlW7
wtF+lEY9lMowgcLi9JKAv9HSMhZyoJnruvq2EHomirIjUNAuTUisAlnp2uA7Y5IT9+zN0uMB4Ppa
vHfNUQfrg7qYL3G4ziEClC6y72IISuHSL1gYuaw2L1UXq9meSy9w946kESYVNtj1UGHD27e5D/9b
29kpJTKjZOPgqB1qkNRIU6NPVhv5r6s0JKply+ofsnocXw0mT696wjq0Ku1eX0tSHWrjFBHKA/Qn
mJdlRWjCHTrhqHxVcKVJ/W1jr6W0hSD7qK/LdlqPaR6pDjyRzPk4KyoYU0XIxRBTpf01m2a+Qwp8
duSUrgA18SB1dOZac2LV+J2mKNx06BAkSWZFPKOnxgZ/KrGdkywc053MDNWLSOD+Kz3UqvA62FHj
uXxZ9B92OWRRmijfkq0EdZ/8EuOpYPu585o3jX1iRtiD+oGap/e10is/TShzkaENRH9N4Cy+qZ8l
FT4VkHGDtpsdXYctNioyfdfkIPgFlgTTPF8ZXUEDZQp5/V7n+PWurpz1zi0bL9Ov9IQYO1avg7xc
20podKmXtCE8hdBiENUL9CmRCFJAfn0ubxR07BoGM/gYTmGOc6xqSEN+mx/KQb9or5IIYe6tRErv
K6bfdGGZP/Zk1xudh8mxceQ4rI3UR7MCTFboYmdZVNT7Fv9a4vEmdNvcrtz1JKaQ3hw8SiIGxUvn
oJHIhHk2QMXUChhshlAFp2sJiU79ZEKNKTkNTA36yh2Kz9wME6DOlVjfaUAi1jNkCj8sUrhlgpHn
hYG11q2ItqmqJiZmBBN4UF1H/pH1vprHCfmSsvdkPqf8cyjmuFHCFjJOjY/Sj6JNmLYQCXbh5Nux
wGkOtTUjnALOlqIHVqyRyM1NHRL73RnIvjSgKWziz7A9DBgdNPAZ1qk3ESyNIi4etSZFBXpiJMBZ
IoivUmhHkWwHNHHEumyr21vzYDRbKGbaUKABbKbxnU9pYKiyg9S6VOhM0EM3xMoMR/gCo3robTET
dfimJWukCRL47jJ8DkCqdJ4qJ26Ml0wBAbEcT6b+aUGgl6DBBJP6EcGMvugtPDElM9DZtqJ+Jv/q
VMj90g8H+LnquxmOBqb/GrjldQCFTMVAg2OnVq/oM/HskDQxMx5psWuNbQ2lUEDAKyiFAtwkSwEO
PdHGihojIZjrXzQJSviWl5VvoWnHA8ihuip6VWTiVxoiFOGzwfSzbxxJCawJJ/2JdjrCbNhLaLTA
u7nfIR1pwDL7RI7ns2alQMvsuapd+wOHSnepvwwW/h9JZ7bcKJKF4Scigp3kViBAkrVZtmXXDeGV
fd95+vnUc9UT01VdZQkyz/nXqHnJzZ1O/ig99zR89Dg7iDTuNXs8h0V1pfl1o9V8mBTVy8926FP8
GYtXfharupY3PX6L5jNZw9L62mpMNnHipEl5qnv2eJZqMy6QMg2+KfPDrcfwXkorlmnKW4ydTsha
VoPcHHI7960y5Y0nW892lfgi7XUypEuSw5+KpnozuSVzhjA1ZpnN34zqEi2bqriGPY/80WSdKXW+
ASSBsk78M32lixOJy5Ld7HVl7DvCrI/tGbnaxrKelupSaq9NeDIYaCtYsNzTQndUgyI/JPisBw3w
MPPArdJy1z1XnIOEM3cqjyx7za0uPcv8N6z7QgLj9Zt/XRZMGH+tT43uN5lLE9vg/I+fy4r9Sabm
TPku9QBwc5NXeyPxSC+hPNC2vOGXt0yyt70ewIBOTCDrJbFe6/J3yD/NpruCt6NC0Lqnunf0jO/u
nb9rmX7MWrtpWihD6xmxqM3X19lyEINF1NV1Lj6W5LQSrRG9d2W0KbRrGvol+3i0sexXfXaB3exT
2oKDab5W7lBnORYn1cgiBgiU01xo3ZXmYCI7yuLDyCjLOWI6bcfz/pRy7w8m67zCmbJKLtAQI0Vb
7piAWJYT3kda9XgWwhlH9YZkdlAvGyOb7YXcddGnXn1P+XvXOjqeItJb7HNZlQ4RvSZYiXLoKnAU
84yIYSxp6/Ot9MLuVKpcm2a+sbQ3wVgROtXqyChiu2tDCGPB5fGXGRetuhS5Y0Z+pP0Ydu4a5ksW
OXm6i1t/0ANIDq7h0XIm6hzqV3KD05y8L+m4lLeODvL6NKSXuLsbJQDuoZOm7YhnIM3/zfZOk/+Y
6BopckymFJU5Jj5kKxa2zJVmNDhO09CKsSl55pleZOaRTdyK3RTqt76K4E/4+Ug4od/M2HQ/UxXw
ptSxm7a+SIO2ZXh56SiG66Lf0DyY4X5FBBu7Vu6PP03KqEb0ETZ9Yxu/zfQXz67anfENMwt2LHjq
iw3i/qRRHy1YUQCXZN7lhCvQN0FJpHTXRLmbt2+ZSYt8AeFxSAeGRmsndZ+rsBwz2RcEBXaVI1tB
icSZpg2V69S3Ttm81dW39VdL7ipV9BLL7z3EJs+5bJaOXPDtU4zoRqVrcWIVR6QkkvHTAbe+LLoA
294UhMa3nKM5hcK9J2GYpCUWRmD+mfVtfyCNfFGQAAEvvnADWSHRb2qgmt/Z/N5eKi6WOEgIPGFM
C3/N/D6hBAbKyjlqdUfrQxeNzmgyngM7gn9spm63oJY0rI9IO3Y6UTOZN8V8SPOrOh14EvIGjNDR
sOM1rt2d5B5pJ2Cvq+r3BPDBuoyzS2ySxh6pvEnw3TpIstSY7jgDiSHGsDZW81uFp4lYaXunf5jg
OTFjc7CIc0Vh5LAxBbkDb5NUuegeN+vy88ADP5D9WvKTPF9nJEWs/nXlL922Tj15cirJDbtt1++I
rZaTf2LcZWnpzhNMmDxctTHcrJbwo4ic+e5azrxhrJ8GzQao9M5p/RyN27YOmmnfvjZ0AZMw/8fu
GSKF1O8RakWxDW8DgvIP62/I3FhxKpmE+kC1N7h8xBSM+x7+YNiq3NG/WrpXfgud5H5S+KJQ3w7R
P9G/z8pVf9GIIVDHa/euLX7F30jbrssKVPlcRkrADEIVp8MWHyb/Vk12NCRbhCcYpbXjSgaXYVvg
c/CzB2TH0XuOjE8l4aTc9sUBsN5Wf+PIzbuvJPdBWmkWF/OrIh261s3mIJR9Fj7zT88sp/1I9Z96
+ATkpWp7k/5TGalvWSl4yOqHpkGr/ALkPT+Fc7NrzSM89iZfnnRuXWkAhfVqDXxwppr0cyABQFzl
v6p6ZpXIzUCPqk0zH4yKa3pmb91Z2Xej/GjG8wP/J0GJk00tLv8BS49HTt+kT0kcEB1jO0YVwA+g
4pIBhuL1y0x3MpWG8mvOVz7xm1cM0tkNvHkD12qFN/kGb9JRcmjOfjO/Gvkt5ZmKa1K4yXidnvVd
X59qzbcWN5w90BIEYZQBkF5doG5kl+HtIhjIb+Vdo3g8b9b8b+BaiJ56Y2uFzhD5YV26NENX022N
iTw42M0NqHj6HqLGqd51/cbXLnduTsS36Y+tB1Q9YXn4Ws1DGlJrYIIlDE7DUCM1fGvLmwE9k7x1
0u/aOioPjrXAexweRQT6Q8fm2FHhaPXWVip3KH5Ie7CibXpZ27umg68o3IRE778TsiZlAVN0vWxH
9FIS17/f6kgAKOprv2ixto1DbvhpFuSKYzO7UpEjiOXqfSE4o72c1ZdTiLp5qQiywefVNAsPhFui
xRA4Kfdk+y3+XHo29QJuSnXGODCsk4LMTz32TWCr3xP/57obrV2dbUrpHtav9WephvswfYU5eSw9
9oBIvyUfq3vvjjqQfjtrjpZfW/OgjFzmCrblVzu8zzGikMrhS2BWUxi0V8NNocQ4iTsmZxOGfNzI
4yPsPXGzCm03/7RXJqr6RZ+Lw2yytOnexLOVYUPdSC8mZofiV9eUj0rBe5uD5c0QGbirWlXj5jgs
pdub9dH6//VOY0NFA9QyTU5MS1NVfer0H+BcMa9Wo75LABAbyRgeHHZVOF0La881JECejSIDJaKt
JupeWq3Zd0u8U8vKMYc6aOvwT07rf/YoviQ18Ruo5U1mJo7eBWaWecWkby2xVc2Ri2VTRp7ONntB
yISAdCMUt4p/1PhLRY2gHkLhs4LTottqO6U+PGC42JXNPyj74seWtCDRSKvGs1edm9vQRNth+RtG
zUWB0nFxgTkHOv9lWdsqqzb4c9/EDrln3mhsW8VbhVdCtRhD8jebexXqZBbDR6lvWcabztHFdMwa
wov78bD0vMQFmJiKvQaQWk1O1bPdfUSG7KUTeWhN5kVWdgUC8LLhUd+lPo/jY7EHqJ0p0q7bx5ws
k4vPFTS38zZqOF7r9QimFq7jhyJuiZZeq3CX8qsNQ3rWpRuhnG3GNUFC/CWOj9yb0+KtNjPWk/EX
Tb8TSusIBGDDgE8EheUq+mFCuqjRDBDRHuBw1D6GXpjh/oE+LADf/WWKgnLcLyCxkFVQCVp0tUv4
C3ienaEcVhPIXd3WGafguq8WYKLdusLGHbmFk8ERpqfPt5Kg6nYTmtsKg2ZIi4k/yt2uWk7Vj4Xm
KrPGC+AyKMU4XqRhLz2v/RN1FngoR+vDEBGfrpurfmEFdh2hbfg1iUqpzupt1nZFRujdjpK7TUYt
PKfeOHgs3Hr7otvPqF3IYUZOIKk3lUefOZnvaNLdOTqkTBkyAwJ5LYIMMgijiCAp2rNHfiHgdfeV
Wx/DFFjqbiGpiLqu+WdEE1hA4J1HznJ9YForthk0cTgT1K3FQTeei/TNNo/LdMpgWQF6jb3eo7cD
3G0e9d1z4+VDAtr/TjQO7MmNIY8RRSHY8HVczo1y6//snzwxN0OyNcPvegbASpLbbA4fCjfDwm8e
4ntVf+YowezpMP7X+zslHqSo1rsS9q5+dMRTMyqMEh8Z0yNjZO6B32nzxg5smqrCc575eXmzx6d2
3Er5WYZbHrIDxcVCE/flvQH1/JXZtcE9/fqnCn8N4WQ2Sz9a5Ux2+Nxl47TOrsHnPTtEzprOojO4
OuVbMtGWpBTbOPmom6P8Jfg1Q7adi5+wehuIQtWzCysgJCTska4f1yp1e537E8dgp+yjqjvoLRwg
iURQjIW8W0c2CZBjoD6Pd7lndjqa+Vu2QqcjZxkQB+Sdp/Px5neib2Z9OTTMcarp2v3Tqpzzxpkn
0pJ9gjY8/RBaj+5ufbs0H7MMz+/o2u/ykFOgqLG3bB8aspWGYeOx32QqgwUqktypQPwYGVD62Bh9
04/uRWE1qZ1eC+Z1qz3bl7F9a+6p7fA8AIICVigR5Jb0l5f/SCWrC8/+KBk0lfcWmCVKA7m03aXc
RChkC1ezNnUsu+olKaHD3cfs9rEsXhgGOIFk8dVQJH4GPcdiDVN0trkOKoUPffL1fl8PbDQ2pRnq
oRm+sOQ+WYRl66snQWOuX+GIWqJ8mT6kRxJM/ySh0mhrCjV7L+HQkHczq1K1kpB3jDRUsY97BlZB
rbfhcFyjU7Z8NMl7FG9t+Z8MRZfodzOzfeNplrezCfd4yEHgbegfGi/kxHy1FflrKKRD1HDThCQk
vgmwfal+N1OOWTcePhXSw8dPsubjzGXXKFEZiqfFIOLK5MtBqK//zuG+SCVfhr+Ow5088QGlt2Fs
PLvI/MaCw4G4W881WroIAhQh9vhUh5wTkWvyatfVdxqfEpDpKHJaRCRRG4i2cBba2VgY4vbLkF60
YkIcNKHJx+7JGxJZDO9IH8vYS9eSGQJc2+SWasytlU3bxUCPk0cAD1p27vNpUyvWcYDRJxhZcjT1
OkQ3KibhuiMbgdSGeXu0Wtb77DmuSQQYc6NFAwViotZBZlJuI9jCi9yL2RVhnkFM+ruoP4Xi81yy
jAMpStOxrT5zm2ciAXBhOhVxdVKE6pTiKnXu46Mer3p/LvgDo/yT/5qVImMU11z/CWtipu+pjDxf
YQFXXyT642PDm9eemCOWXebkEFU4R0URKH8qoL0deyAjzbIihwxV3S3Nu0Tfun2oOQrXz8r+6qLo
8VsOPP8pqhgzYk046hZzd+Ko+vM0xyi/ig+ubKEAJ1rmZkSiXVjZv84EQs1nMm3u4CDYdBCQQQy8
y91TGf918PAL2+74t+qd+59Q5bwapwFqPWJHazgTZSHeK0aipH0f82yvCTRZcbpX+YtHwjpQi3ko
ZuU2kEkw7Uv9JcwuOlrGKHyTu6lzV1s5D/0Yblv1MW1WH3Ge+sVBmj9sBfwaoZsz8KMMb4n9rKqj
N+f7boWnCq9lBKKkXftoX6kwh8+KFBhiu9qha46/bbWNYVdMa6cXDtOuUe4S6TVRRybtb7P60oGY
kn5n6NAtm7SlcbIEec+IUi2e+6k/pYX6nOtg1dSXxcXeIEax+NZb5BL9IsM6U2dfrp9Tx0Ua2zfy
n3nn5vbLnJNXyYZrr1fDK5UR/gnlo9ZWu2bgDe8Hg3PN+h56kBJuYGWSRDBk4jOMlz09fS/RsJ/V
VwtZcYWFIGnuhhRdO0DtlgUjsaTxmMDuA6cJ2SkTiN2MocUzNDn2atV4tswouWk6AqEmYqYv12qn
29Gtsmi90RGOVt9qlG1VQ9tJDWrGYr2v8gMC4siJZFrX1VMew+QihNLDhzKQvVG323thU6UniXGv
TyNeAHLVNnqpBoMdh06TWpkzyM3ox73+FbVW5MGEolpY4qMIEZDo2kh3qMJ0X55DyevzQFds/G0u
voNJm94k7vfQuCzjC+tnmx5sgXeiSdwSRVL5ZZi6a9EgsG6MlnUqI4Ve4IRx2ugvkZ412n1YQrHK
2Np0pdsIEk5B2JApeMzmXqMmsKmecyEdGkWaHCFpW4NcDpUX1XZFfxuMxFXKYNE+DQH/pfp5z9Og
frYzK36BmqIu4UrgLMWDoCO+t9IciyCjtW5ObVzfTVO5RdybUa9uEbPr+1QxziPBm8AEC1OsAMKi
050xOEhMuALtQ4/JqIzjcdd2xdM4DTqsVgjbRTJvLPymkfkyMcw5lihCJ5Q6fdM2urKNIz5vy4Ym
GdR0cSF4jl3ZXgrVdgSniDTXJ637Z6eUnBM00oxDRfWR4c42OlRDq38M6cmqil0SDXjjhgR8v/Dl
8GyMXkp9iI0tS6OSepHOmiAJlqSA8pRqDM4OU6SlBLQ3aNwWc3TEp5QwdS7F62LupdZT7X1l+NF8
G8VBp80UewBvW1/3Vx7ryOtpuoDO0lew+lQCj9TQgClIs5RtOmvg/or1ilWda74kpClZ/3Vzuwdf
YRuteqdoX2rqJiK2mzP0tmQd9PjZNLYdUROdayfgTBC9CTfLwGaRrwEbgI1BCkurENsBR4O2Rf7g
VZR1DYvlahE/br2LGrEbltgbUCAMKotl8xZP22YYgibXdo3e63BvjEwpmkNEz5y/b81zBZw6iG+L
c5vhtx8/894msEb7qNsfgLOwLU99lJyUKsjV6Wm1f3UB2F2wobTqfjE6bzH5HGppJ+IvTaftRHKx
n5EWtc+VrnbsUv6UbZ/KR7etkb/YbfjZlg3NM2mIiAQ13qzorlSZn4mlrEw+FAN2w71X5EBN49sS
Zk7YCNrudMcIE5QQlYQOd+wWv2st4j7narB/xraWt4O8CFdSomSrGOGvUqFH5aXWho5CybpHNpzK
FBUUhlbxL6AP4pqbfC1kJJ0dVVpWZB+QYGsuDCBvRzcUXpamwdDYh3ieYfJojUHFNEHIV3MENlYb
sxN3lQfUVlU6krMR+EaMZXpI5wZcKr40mNoa4JEhK48SZJw2KsGKEnEeqo9Jsb1EZGfkuacsSa/h
w6CogTsNjPcrvpUC1Y1pmvJWHsrBM+uHQuw0GwdZT8XzirSzmkzbKx+iXXTuzhSTLx/GO3PcrKII
bKT+BgOVznaS4k2qUClot55XvoFeCouWka2Xt+b4Oa7/9CZQ2Ts15GQtSpuY8QSPnuRG5nOnnmbL
ZtapXZqtQ9XYqD1/xb+uJvovNJ8yFAgtg3JpMaWbn5nUsMFIpjsX97LOXhWxmOcFmhssIWc1f6i3
lUxz8/Fs1RczfpNaUOq9XFaPF65MyJ0szK/a5EHT3tG0eEOGHU1GQRxrzV+NlD9zRvGeRJGvJZAV
DShcJuu2s/RiR98OlUV/HZkw3cyMY9+QcLTjeSx/svArHoE7eYXF8ovIYGLCLlL8+D0oxSIr29b0
1sHrcEfIl1H3rfAaKict7ONLhnNTQ4V4M+b1J6nHaZ92byL3+9z8NYqEfpLRN5CL0eXnoZSvtLM5
Ebg/5hArbl87Wf+SmKpjkg9rTU6OGjfT+qB/KO8IikYbMttofsU26XMghkvVHJcYwRPqVaEWsPyF
a8ZtYMYosbfE21kLFQg8XZuJcKnHUFvCT8gwe1Jg5xLmyXcuX2QnSLhaVCAyW3f9LyHZr1A4XvVt
W06nddol4UEV585InYgjJhvfxvYZ0glqeSogUj27BHlDdGpjy3UkxfBGmWsNhiYes3+jFJ8zpnG9
PczSv2GyPQ7ta6I3njS96ppO9OqEN0Fzy0wyrgazXpEjZxg7Ttr8GpnCCPp2JQOE8X9bhQO8qXLl
vz+qsYOIiQGZl7bK+qeETawo1mOk0EoITqEBAvVjCq26nEVuPlRMil/IQV59rguJH7PutKvqKMpH
H1Z7e875OXDBZp+WhXaK39g94EB4SOWvGBDAqt3GApPv8WpUWp64gOHrYmI5BenI171Nf7W6ukUd
Q5BQWliIaEJXwNqbSr+FMFGQom5EaJ+kfhx5NfkwFQB2lgRjvQj2u10jxsssL7hbxi6pCVWF0C5z
iGu9Z/1sCEQxuwXMQfPG8S9uLPGMMqDZjHE5XIYYRJ9jf4bXimJlcWUZn4cNUJU+yUPaOGOtv1nI
UDB4VKZxqUvNT/C57FtcyRhXpDIQBT2IEoP3sAhe2BUR5ayGsftIdHqva3J/l/WeraOEeCNQernk
AgQdaZPeV6PjTAVSbeli06jpuZS2OQKRoSJgTtNYFy0JZkEWuB7zNlBHCUnrDAbIIHYdpOgWjbm7
zJp46uflc5bADTVDbl2hoh6uLPu5Uegcs+dnENesvbePTblTo7/KJp49US4ag6heT5lT2dZF7WCV
87MavqBSz7dZ+q/RvGy+Dy2XZt3cQnHVCLBGTzjIRPCLtzn7Dlm+2uYeTx8Kh1ssXnrzPhugusqr
DGiYPhRB91SHLNb4c1wem5M94R0I46Z5shZIptDIlcBKYvUzxK1aQJxGK5xcFYauzXAlj572WO4G
iPNwbWyQVGs3tZn+2a/NdlIbDM3hy5yMgRZabpHNyossfsJBcrgWjCZJ3pBIUWhgIshotdpCETxJ
X60c4UBJP7uu+I3WGJTsXq/drknDNwl4QR5ekhlINjYR3HRGngWxNau8Pqh6K9ktePw2nEPCsBSM
ANGTbga5/L3EtPMJDV2x9l0k4gh4MaxChk5mNsGWg/SNc9yoODAtvyz/tNKEYOyJJJqV4SDPsUJY
8Hc13c0BnxCYvK7b3HeZ3y1FYILiRcNnRUr6EL/gxELujgpx5OPmeJhehwlpqC6XbCupa4CoqCvs
kKUnQc8YDYIONjU9fpq09crmCi2bs8nb4qOz5OeotP8VdcEADX5pLoWEtuAR7oDo0S+K9q03Ge8A
3FJzPBJInEoeuvGon30LQxQKZh1CRLhty7bTpg+ZOt0Sm1iC3oDQLjRUL4aJ/LtOjfAd4JcDrPk1
1fpr5JtFx6HESEcJ28suBBkDk0jP0nAS9Lk4HfuFuzR3ch1Rs2iRU0ygnKQlD9i6lIFzkmWuqIxr
wT+VbN32Y78bZEQgqzhQD7rBVjwriFpa4eR94ifhQo8x8Ix0XyK+sUY51tYTEOSxHQG+hXlRoipA
Pl1EU/s+0yNbDhX+IdRqJDxbPf+7hP1gWV5Wn3imXdfyYhlEG9Z/UwiQV832+5C1UM8xW7eEw7kw
dXAZvfYwJ8xknJ6QtTe7LrdFsNoN8GusP5UpaB+zkOxGld0ctQGlmVBaxMbyPlQZhtPOTVODrS7i
KezkkbkUJ0pnoE2PbdhCPbyakwmAZBknyRI3K2scJTxVS/tkMtFrIvY6AVgsHI6xQ2Yzr0CARd29
yRCnTHNQ6dqZNj2ou1d4yAWPhT9Nv2pjHYrU3hKA9tzAf/HnvYDutsUURGOzS/hrKR0a/vG1UibP
SP9x8AdLVRwS2wrCzmc5joej8Rqi2alrur1RrXSV4oRgu6s1Osiw93H4EbacjjwoiGviZH2qI8Pr
Ybf1eQaKFa81EXHVRJ2LeTGRemO3hnqWnWb91VFq9eGwa8p/NiVGxD88JqcJbVz5Yw93Sb8N1g86
sDj5jGSIFHRsg5tInxM53bpp86OCaLTU5GaLO9UjJrIU9TicGxB/pl+09COcLoynVQ+GVfMWI7qQ
LE/upZtatYEda15LfLyzPLgYbY52bOm+JlDAL1UwSvepyXyTJFs7OajzW40ZSR0pRNNlRyTdg+Yw
lbx18lECjHy89BMHe0pgy/BtG1Mc6Gq4ywzrX0wx7Njk/mzp1IpjeCsx3hQI8tTMRGWGMMFUDglz
kI55M+yiYzfepinx6wXrn1nvNSwEmAK3BCo+fPCDzicljZCdyK4sfcOOPGKfr0DLWJMiY95nqD0M
ULoivrXml5TcZNPFX4R87WNRv9T624KXVxpSXYePqlzxgKbT9zJXeOvr8kOp0kudEGLbaf1Fma3X
eJXJLyhWp7aXg5QfapuIuY5aOLFTQMVStsrH5xDF/DUtLIgt3xOGFjmKfxAlcR8fwI55tzg9Kyvz
owr5eQaVeRzqSxzeWGbiClL4UEQP26TXDOm2N9JvA+B0ui3SK/N+0oSX0YC6mgkAkKMJsXXYs28A
ybP/7/sMHbgxTVcZSeqK0tZexqBnOREiyTeqKE9qs7irUeyX2FCfKZpCE6v1eCaTft6KAQWuokSc
3bni18byrQrrq1Q/rfyyisHJWwmBi9ohySrs6CSM+RMFe5XZ2zFERB7OMqhy9ZiOqrB4VVrQfFZg
N0r7geeifDDhj3QHJpu5Xth1id3QSqishZ24jqxAFp7S0k6YoC4tTxTNeL3aOhZvM9n4utAOWQG5
3ItwP2faTU9jLzM0N7JnjBh+nfqKhLIUafugu2rrl+lJEuEzZog++Z4m6xot70b0g9UXKp8t1DQk
V42fFeOaStqlA2dvrfokzbJj6sKrTNl8tuYMJVRsaR5LHAFOxeRhRfyXTLiuJhLaCpHqn1aYkTY7
NrRo5tP/x3UpR1SqZKwnopEgzhqswMPA92TM3hqjOcIwOZd3IT5R/q3adw1ZoCF5GN1ZYobhQKnf
hLm+sDPtTG6dUoEbsSP5NGKCkvqvec1OVn5YGpiOqHKTMsdaYSEaWoJsXvxYRCcJrUEzp0cjrfdq
ZOCRmQ1vqFXVxf+zzY0G1EneNyGoQVLHb20mb8nv5SPAd5KgGK46ry+mU9SFTgS9Uq0Luvw1dTVh
uXk1oaHrGuWzXm0zBloh4lW6d1brDDYnakCDA8D1TkXcNtEGYOJWc/MIkPasTR8cvINyF8tOD/nS
HGyWDPvPa0x8C6r1ZwbsOrrxfOj2FT236HY2K3MoXurShI25raY3V089k4TSABrovT+J8Mb7VcrE
6Um/FSJ5bc6cVh94S/IaYaJdI5VKa8lVNNE7SdTxAStlsc+7iSw6QN40dVs29yhxG/iaZpr2Vm0+
01pVu51RXbvutsS+prl6oh1qEGJFe+2bihE6YhHYVnmobZoGS1rlybCumpid/JG+xLailed0HjCO
37G07Wy59CMlU/1VWb9n83liNqvXiy39FPMdOpwV/eEIpRSHYF5DrE5YpR50bb4Y6DbFvkH5ILpA
jpWvsasRGRf7GSBGLfdi/Im0Ffl58m2pOVi4xN1nkwv21lfJcSYEnCY38RWvLGuhth50GPyVWWKY
z/hdQFGW7cJFvpwlXuxRNrAiKJtkmN+xDPX2T6L9KWawdt2lMM4wmdDEC35jqTnFbelqOPJToz3m
66XVc5+y1G0Ld6QV17b8sNK3peUexGsuDvmElr1FLq6dWrKpslYAUj74Cq+ysE4lbv5QIcLPGgyt
qNC61Tq20p9GZG6Ob9hsscE8REpDUuPNF1scRDG5dF0f0DPkFEm8heJdqBpUcdx6iJ9VUzjROLrV
etLNkl8MIxdCiCTcrVIDtIgQFUtimQdL/VSoTyrzjez3657MWID9zUoOkjVjaF3fHsRXtK3qHQ7d
BFTS2AEY6brfj+dmcApgruimR9umZMhGna3/No9SKYARkb1KqDvQSaBUip8Qk28y7UuwP8MmoK+S
RojXFoeudBpipCj0xmaI8WyWclXjO4IdSM4wmpLB9YqyogkLJ+lKb1qmp7qD3Dgmw6FbPhbdTU3D
UbNDn167+WgiGFWTcy1LPJpx9lEX+s4Sgk/v264vrVTuTQuWt7VRZWKNlL4YO3as5cB9GLXBkbZd
HrtrL/aVbdOnh3GLFbfq4bVn403W/4yiRNdl7pNofU2bT1sZCnwrWB2aSXFxp7qL2iN/yHwpRSAr
DtHjJxq+WNP55tFLgU5j/Rv0cFv29as8Dk8JdMxgERzdHqQxwiYmbeM2eonSx1ORXA072Td80mqo
eLAujtYOu147CnkxSERlhE2jjpq8LJD77oTZmOHuRUTVO0YNBAAQAh79ZdtU3YUZQcmjgahkWUt3
Gb8MQwMuGoAHotonFws8tWXznwaSyi1HtZedIi+L20w6kZzlU5XmJLPETGHl2IOumGM0e6HoKSlr
WHubefDXCgAia3F3gjwNc/eatBVvexfJVMMZZKzovapeIkkxXx+5fbJrst+70WgMO1sBOIhssATd
RrcpZmSiWKCwpEjLvVnPSDsz5T1rK2ftSCpAD9/APX9YXO1zdGsggQyME3brhWn7qfeX1sQsseAH
m+bit+wwOy9dyIw6oOxXmjeLrt62GBi/pv471tSntlH24pEFUReXmuwisxJJUI3XFuAYTm1Vsk0E
CCYgji2FaxHLzGwYXmP+/I+5M1uOG0mz9KuU1T1yAHesY119ETuXYJDiIpE3MIoise87nn4+MHO6
KSSDMV1XY1WWZhLFQGBxh/v/n/Mdwo3gHIX9mdu9eliUHZ8NnO/eOC3LpNQe8kNaIlLDX9+y8yS4
1cDb12kHd9o95rRCpPoYa8YP0EdK1pwlcfgoPfy4aTJ8s8gSuKVqumPpWevUvNrrLkb4pOFqWFeM
tbL5ZoPrQbYf+C9DfSYCZa2KtW01Z3RXtjmgpzxObn14WaybRqRqsAVZopPMgLpv0J+86JAkKw95
NqrQYEDdMFwHUM0XrLPhByD99RXrOhnHpezcZVit/ap6EXW+ZSyt2sq/aNg5yUhZGnQfrZjWdeFu
BZUhv7/VBxZm5q1N1XVVucO4tJKYJTZ0LCVp35LpgQs2xJZtpXmJYKdwbzudNEO72ObT8oKqW5E/
Yfltuo0d4GYjn8qkRs65Yj0oxAYRkZ3RpYZnlFkHFQ1fyP5Ci4A5m/iP3bLvWUpgecO/6AfxakxT
3uNjdWV1yuSJvKG6k4V3RbHBeIsX/zqgGTqwe7tHLwo/QOWse0/gG6PIsPGSO7tZu8M3DSaLcsaw
xNKaO5tSeepqhDXhpjGWffmE7tsjGFf9Vrnnfnc3aGetu4s8ZdUH1254GaM9dVa9uI2LzdD9SpO1
kz4HdOXNp8CgOfVQ00UNHn3miu5BjdcWIVTdXlDgVFLwNCn72bFif59c9wkVc1ubRJ7BpWexsDlE
TBpOe2Maq7S/Eu1Dqt/arXlQPOMp590Z21esgVdqe0VrslKb+8I/b5zvksVyTh08bt1sXTmme7Cb
bikqblqAx6MRmMDYrBREk3SNdXAKYIcVKvsstvQLOZlqi8IG+UlbfFnCOE+0ipVodeUYSHvGkClq
TKgxJvJQl6ixZDbsGsWmE5VV566VMS00g9i2CLCWBbYrLfleqC9xOGwLvCRDTrxtOY4AcNqAf2Rc
DNI908LyrMyLXazgloqVrYYJwIYIk1z6Ux5Mv/bHX769tN3woGa1Q4nZPM81lZ2HhnqaquaZQ9O/
oqyXd49+RAJ8KljAmPQ2tK10rNs2YxWPHPiiNFgQDdjxiuQJ7tylr7KJzvAEh/5Na6VMv8PWhpHT
J9vaPEhxEPLMpiREB1K1LmO26tWwtw1tYRRFea5bvrsKfeMHvQmAI7S5Sx+EFI1FnzveavqLJ+xd
iMcrGuloRyjw6XL4rWSIy4Up8GQByFLDn4mN6tWnNTMIfUv5NtdZ1NrjeSmjfSKr20BH8qvE94oX
XLhoMwzFuzKqQC7sHBNaHe4c29+JEUMEhLU+G1agNloagOkN7J+FLB/yED9Dt86US7cBGT0kxjKf
7EcRXeKbhke1ZXKVk1PZjJjoisJE3W1KyXnW36hu05rPFi67RV/0mAWCKlk0hfpDKdxHJaQtTGfK
NKEd+MYvk5d1Ga81hPlOddYHGzNgueIPb14YXqQOCnaMCqygjIwi3TApO9Nt4zRrCxmbr6Vr17zx
vWBfo80xVKoU0/o8xoGbms65VgJ1uhMWGDkLLVBEYZfOWl2sQjzxhH8buAsr5cET5cqhM1DHPoKN
G49vhKw7NIrVONLbTYdfhYMMRKElA/SlHTBE2cmlRdWwRGDaBEiKUAUuJP3AJE7XlV58c7P0YMb+
NbnJZ31iX+fNPuyAKjXNK0KaUNnZysGLjBXIjR+a61+4iakuIx9zAqt82pDOghrWPnLROIU9guKv
cVTaxEn8BAaoz4B3kZeOieV02G0W6vLn+B3D82JCJt50CzyDJ5CJRxD+83DdPApbQxUGCj594yt3
ef2tdh9OnMBELfzkBOYJu4Xuq0MshXahql0+CURFuR+EHyJFNOgOaUNePDZRhzXWKA1W9D4919fG
s2kr6aOP+uDE9zhC9ZIz1HFUi7RsHdQ5Y3814XNj/Oy0ADfjCn0XPiWxLuIlQeP0PF1lH1JvUE8c
2jp2Caav9IFjVtbSHE2LN0OvA9aF3WV6roohr19Ty0MtfRsRz0nvBntt0sQXrTzrtDOzee5rQAcV
D5hSbGsHryJukKD+UcRiHSrOL95ilb9j/FKYS7ma5qKg9qBXN8IYlmJgpeZwUsU3f/ieMg1Xz7LQ
dgH6D9XBZB565rPf3fMOxfyEJXNp4zBz857oiWYXGsp5rFfI6yG/jw0rWozzPNgSL36yML07Ekms
EsJZwch+VltslemuaMqdFtXnqa+gRdIJaWVV+CtmfyCKc8Hf9THOO0kX9+tbeiQtU5+HqHZ+UrWe
X8gLv6sUlOBx7UqIlqnyGGQqjvKAysOvTqAW0VuLbaYpVGqtBhgevY4xGFp6/1JG8VS8j/MzE+oj
jJ60Si/qDlluEYnyprdYsYjMre46xwzpwHcaNTwHYRZWpICGYDziL23syj0x4N+fx8/GyyxOo82j
OEtSdSRd0r88rJJz9zrbBoufq4dqF9ULdYteRl18V5b4BREAL867xW2zshdU3Jfe9s1bvmCs2qsI
vNenLvOxoTNjDfq2IirF8uSlJ9od4C0V4YpS/ICb/6O0xCJ3JDVXb009cursIdVFChuEHbYryWYD
JiUtmbhmyXne0INrWU/vCij+P8Pqe8CGIwHTalwX/rWjxTsL+XrjgZIfaJ11UFlVQ1yh3b3uXtT8
PjYu+jdjmA5gQSEbd0n6LZQPCujHfI1ExzuoPiiuSfNwJTob19b3FtFhap5j4tWbNRrOG/Kn19Yt
pfbRvx+MjQrzI4KBuldYpTUri3UtbXXGybn3WGvI3NE44bhcjzpG8k3aUcffQl38NnlEKT6/dRYC
HvyUS+Jq1L18gauXX3fNs+RlwwuZJz6JLmK6WGN+oJHc58ALlHNUpqXdLzrIbO3CBXCVUtShVNY9
WN/pSRvyUvJuZhHctDv6Mbj4qu7MBIbURFcTeiyRdz2EYLRx4leVM7LZ2LtoJAhTGxGBdD8NHZG1
32yCZLzCd8lr0/fFQlVNRq93HZceRif9IRb6dRDuvQyhj3NI0FRCWQipe1XrejirhI449dYWV437
SkJP3R9kX6yN4ueYXuCTov3+UGIsM0kryZl1oENh9dEoz4nbiHlCK25LPWjAidu3Im+vyyb9KSJr
5bCR01jHJCkbV+B7AC+Gi8hwlmyPgnLdgz9gB82ydGGHP4VLPnqfb3waxyRf594ucZ8r9Spld0At
ItdtgLzwvASIFrRauyhmKpVXvJhHWg4SPXHKt4q6LZJZtIZjCJwlZ+UrSX6T3wccDtjQwuq+HM6b
9EIgmygRcCMMLEK87EHIS8Fo3mxIdK6Kh1PvloZ4M0dKHKT/Ycyw+utG3yfJDWgbzTtzTLg/wZr1
b0e+e4W5LsLu5z1WIvhh+/5DlO5Sdenk91F9k6dipbXeN4XFbNK2+LjJN0vtpd9gl6mkv+2zaIGi
O0fX2STZ7dfjWR6B/r9Ppx9eR40mwlCFr7Y3GxPmkMW6MttkoKMQgy+JOKbISClKzZ8UFDyGne2H
AFLBcPBkMNWc6E1VwWvaJLd5PGx1ZFcJDX6fRC2bXCQP7UxZNruupCSF26YrcwoQAKqsgKxn80QE
7+dUaWnOVkW1UqaeFQTMc2/6WrkyMWnkewThJ1IFpont73OwNKbDfrhCOso3T6NkzZkLFBk/4+rU
aujz5Zyck9xdp8rMuMrivSEW2RWbDvZ+UAgalvJvw53OZsNYud+9E8lPRy6TMVvzKBlkwWDgPCK2
NQ/lnfKN7tDETM3+zQPMVja9XXapDnNjj/poRKt3ZT6KOzTx47NxgpF8ZAEsjdn7MCoUzZYhh/Ce
+5f0JXrT36ob5Rs7mlrb2i/1Xjt1pAkr+9ldn73mEi20hERpvu/eSGfjPUcrEf3yN6GDBl+W5/5r
cwIYfGy9PYOiN1BdYxKhxKUbUeQOFF6izNsogzJggV+PcvvzZ1h/p6N/eIZTdVqkxEp/SZsItxIg
wBJAHNJYcLWGFy7sSselHG9Qu+xTNBx5dKkELy50dMUdkZP1q6S9GlEqK69RQR08iM68iuZTqWzs
9NyPmGU1qtM5GviKqmPSrozEWUnEu8HkNijSrUsLkn0gnL+osr/58Yum3fphu6Jut+SdWmr7ClyZ
rCjWRsFjk15lSMjheTgxrwztqSSns+k3jvKQ+y9apN6UI63HMFm1PhpBDRq0E9IyUBqy9B4K/aYl
8btOrhB89DlBDP1THoBOJ5OhoX0zOOeKg9aIFfdll770470oaRv5yVXZY6JhJ0qnNqRpFsS5tfz6
FrzHFP39gcIM+Ps0wru4tZ0hxxAAywuTI9xfpX0OKqokaN1bbBAmehGf7f4YazeKfuAR3BZwh1FR
dX65QCLZS3zrERXz2N13hfWm6Lhjknqy8j3nPDsqRUmqQC1hHf4NthXwOhc+dhiceVGD/N0sl7gA
Cou9MOuQ6EyrKpr9+045r+O9Yp+3ybljaojz7mL0GjHSyri6yYfdEFbXLe2E2KHRmzf1NqbttzB8
/8YInJfMNZaZ/atyL1zEoirmsKS+paO4zuv+Juq7n9Jtd3o/LCX0lT4GNi+8K3186tMzWe+tcTyx
WNaO7axm7wG1puRimBVNpHrrKyAMcV3/UHTvXvewKp27CURhcAftiR3H5/OpLqa//zim0rQbEM+o
F7WXm7dWGVUHOpEYRpIsc+DspymQmNhaIa+LAOTZlnH99aN0DMEuJgz4hyOryqgyNQ3yQqlKurij
m26iwbxVGhaGKarA1Oo9rJIHQ62pgb4mhbpulQo9b0fZpKHKnVE8ddTAPjW9HFtEzKblXndcVURO
BmGqoxeGcGepPrvPYK1Deg2wVmyJxdDeGZLq1ArtZY4g/NW4zW+C9rm7V9gL0DT82V1x96ACbccL
BU0UIx4BOysKsk2g8fw0S9geOyt8pigKxVYsnO/1WxRfomLndF9jEuCp3vBG+16SFcJS4IW1o4Ks
Y1iYr+iWlGodnVeQCrBQE3q3Rapep5DYFsUTzulSXSTXwDBtfR1VN9BQRt9DiHhBzT49EVjwHhT1
yRwgZi8VMWhFNkKPuoQKv5G76Jw+yCXSzYVPXLWyuLPJGtOX5jmhrUt/46C6XCiEneUbk9wnk31d
tHIXrCx3FPKm31olS1yWK3gsS51S0LNc46LbxkvsjAd8E1fxlsXuJXhl1Lhbuo9n8bbZNRf+2t7g
3Tox7o4uIWcvMNP23NLMOCtim5d4/Ldiq97gfQUwTbx4t4LTtDbPuMyLfqGvgKMuXx/vvVW0YR1y
ga28OPEi1aaVzGeXd3qXfxgXwdhEPdO3ICGONucKu8pyukTmAnnuEpLAItj49yfG4OfrA13MpvOS
CkAUTcdy98ptekYOwvXwAtF7ma7/zUKcmM1nTo3ypBSDdek6qNKL6MoWyP/SPhIn7tyRrfw7av/D
9arVtrD7qLMuNWXyWjZE6xRhBpBd2ThxcTJj5sjs8J7u8+EwqXRK+O4jRQzaq3nXrPThntcPOgdr
05nEJFQXNstq59Rq58jE/P54fDhek3Vt4cao7NsGZj0oTKU4T6j0QrGD1tKtckHESXriQTiyenuf
oz8cTNLK1eOYFh21oe2oPkuM5eapS3dk2abN5lVPN/Mh0iXpPJ510xZ4AKExfv0AHystabO5yLIS
OzP9hhJomYFIikpa+JHvmPUSwwZc7d4cjbVq4c/NkfMctJ7WcmBAtSItwF8nhs/ikQBZqNoSSEFT
1FQuMsdb9KPaIEgWUEgG1JeE48BiV5XgwqyEehbbvnrRgKhY9TV+mRbrOHSr1H7UBVBIon1dVG3B
6FiXdqIBFHVdmFux6vxqoNou47zHKxDrGaAE2HdfX4kj6wZkgr9PG6nZuUaja8l+uAlRQxIE8Jrk
G0EXYZL1L5Fe0bn++lifPy0EB/1+KMv18yZVOFQW+tqZnZYbtLty1U9S1q+PcGxMzyZjmsfliDyT
mIwKghBocmbEJRCGhTBOvMWObMJ0bXa9gtIw8SVxCF9GwbZEYAjM3DfWrYVez9Asdd31VrUXbe4e
Ar9szuMEYx5c2hBHWD6uQqbpE1v/z6+n/n5LP4w+f0jo1ltmz1NYsEwNzm10YENQnLhdxy7mbAZW
TGmGau8Nl0qxJwRC9BvbAXhzKl3k89eVOltAVq2rZ70kzyCISwrtIGyrfSvU9b/1IKjzRWIdJHGB
lPfStAHf6KrzVEF1FVX3M27DU0PnyNSuzmoKOGT9UYwqBxlY9zchQvcka8/DRKdA5F/YzngY5WAt
ALWvhI6G5utzOzIvqtP9+nDbC4A4ReGKHsPefZM8ZuGJCsZ0bT5ZQKiz+da2aBiXBZ/raedROpH/
EJJrGEP9tTmu/r3vPpt3zaBuijSbvrtCO93eBFF6YugfuyqzoV+Cz7DKhE+e0G51dNupJwKwjgwD
dTbgGyJPE1fR+OB4BRV50FaIoQH9fX1BjoxhdTYnllXneYrg0w3LX5DQ4QpY9idqd8du6GwAoyPq
vXD65g62VBVz02SkT7/Z+hKd59df//OLI53ZKPYT1xvbGPWNLvCmSzrdJnSIFzbaX3/+56sZ6czG
cZB2owelN9ubqNk9dXQXmmWJM72FAEh8n82DytzrxAgAMgGq9Oujfr6URjTx+wjzY7Rho55m+yZo
fmaRNKjTy2QbxRAgsqjBlgH29+tDHQnolM5sNJtNk2EOGsM9VqHoSr0fE9zTS+Wmv5eLU0XcY3dp
NrLzILBzglLDfS0zthxpEYC5LeyfoYVcNcfgfyok+PMnTjqz4R33gaNJt4IUi+4eK1AcPFj9hTLg
m6t+tH5+ovjw+ViXzmysF4kS6zqS1H2r2sF9wY2/cJ3M3X19Sz4fktKZDXjfCz3Hy8twr3ubNrgL
24OanxiRxz56NtppdteKq8fhXgEjmlg9SN91UZ54ox4bK7Ph3lmsT7WWq5I8AHJPMX0BY9OgHi5H
WLKn5tkjR7FnI96QYYuCdLr2NN3abfmLjkxIoIS76OGAvH59C46NCns27gdbq9sh5ighGK5yFbak
NgB4WGDWa5RzF3dDcWIGO3Y+s7EeBXVEcjJHQnuMeJ86KgZfu1qDpS9JkThxQkduvD0b5Q7BuG6U
gZ4cnO9t/BjHFYSOl68v1rHPnv7+w3qgTgzH7YMkga5w3WLIBd3t18GJy3NkRL/X1D98OB6xSgqU
73t9D0e+wQNHAfxaLdZ6dmIGPDKY7dlg1uumbduUIzT1A6g0LIQnvvqx6zIbD0Oa27nfKbgqxh74
70uFqbQ+MQMdeWqs2ShIlbILkeRE+1CsgGSoYCvgzU1ehlUBhO9UBvCRa2PNhoEe50NqW2O0z4C6
KeIg47Ovn5kjbwRr9tSjPdNLM2gijIgJjwuFR0unKYDC1EjFw9fHOLJVktbsoZcaFRw7DKJ954Ww
xs20HQ6akjaIg5mONJ/q5OhNnGcnC9dI9bq1M6Zyx4rlZ1Tbyk7z2u7E3HjsQs7GiGO4fpOaebyv
+oOiXxKCdOIhO7Z/tqYjfhgglT/EdhEn8T6HM+HQN8A6gLt+0by4PypMtiSXnZKfHDuJ2UjJR63x
7aSI9yGq9MJ6qKsTM8ixp0H8fg6Nlo6jbzrR3h6VrQ5DpqRWHpACYJ16p07P1d/3FvJdD/bhKjWx
Xip5yhEahUiBGjjLtau81SU4Vhmuvn7ejp3FfLx7AZIkg054iD+70W8jFwED2otsPJXbfuQGvFe2
P5xFZGaDqfU+7SKRPMRVjcRYefz6yx+5QOZspPuhVJxyjOL9+NLeaT/zN/cHftmvP/vY154N9lrW
bYwJPN7Xg2kAiRPfS105UYM49r1nY7yGIfOn/KBBfkBm5IO58W++/trHPno2ZnsVnWIReowsMi9o
W6KIFDoomzE0yYQDj+zGzr95haYr9+HGWnliNl7NFcKeQ6JXA1Hi63M48vo0Z0M2LQhrA5PHE1Mj
77lIN+q1k17kz6feQ8c+fzZynaYyUtvjmSf0U7ujRz+lcJdYkhe0O78+hfea6Cdj15wtWts8C3x1
Upg0xiK5qp7za+UbLwz5JJfeo71bums0xF8f68iTaswuV6iopmq7arRXUkRq1tqRyolPPnYWxuxK
+Z0rhnh6lfoKBJzMI6mtMtjVQZZDBVmpeLcDsinShMJvh3dupdRWvrbNqrmqq0zfZnGdnTNRuuuv
T/XInTNmV1U3q6yWuRbtC3Jk0af98O6NSTy2wGfw9RGOLaKN2YRYqR3OdcIM9+kLXm/UhrG9iL+L
F+vG/cGW4OujHLll83xwp8gslUiFeG/5lFmpYmdleeIEjn30fE7M1Q7NO99fpcieWESahu6Jb31k
bajPpkQ1kUOJ/4dxM/KYpQrOftnmPaTIrlh9fWGOHWI2M2aqBR5ibKN9C80LnzxID5OK/ql92LGP
n/7+w5SVNOlAni7rjiShPXYxBNvOP1F0OTLx6tP9+PjRqqyJlOSjuxuQ3QTqlKv+Obn9+rIcWzDp
szHeF4Gh2B1SGzIb+7v2Gs3LlAZ9qJ+qQ/tU/TxxmOkh/2TW0mfjPS4C8BcRJ0G+G9kxw5QdsQBj
pm0DmmGENssTT+mRgazPBnIfuI4boFvdoz2AwWXUwAa3nbsIXvJTL/BjI3lufZjCq3Vod6wOfOJt
CVzB8cNUv7bKDXJrGP/2qfbhkTE39z8UTVIRu8xlK2oIU8quYdL/+o4ceWDn7odQ1frRLSj4twoo
N2KVlccMUNbXH37sa8/Gs+yUZnRwQF/WkN9U3oCu9u39k//XS/+/vdfs+s9HpvrP/+DPLxlYtcDz
69kf//MuS/j/f0y/81//5vff+M998FJmVfZWz//Vb7/EB/914NVz/fzbH3DPBvVw07yWw7fXqonr
9wPwFad/+f/6w3+8vn/K3ZC//uufL1mTYk/79uoFWfrPv3509utf/9SmN8L/+vj5f/3w6jnh9/bP
ZQ1Tqmhe//ZLr89V/a9/Kqb6h62pFv9zhMAJZjDHda9//kj7QwhHVanGqo5uCZMfpVlZ+xxW/8O2
bBP7sSpMS0ruYZU1f/2EmiE/wk5NJ1IiEfm/3+63G/TfN+wfiGuvsyCtq3/9871I9N9D3zAcvhDl
YNvWHYeV4bxREleNmoUZsV1+WrxvytjOhEMKYN4chvEuaX39TDaRtek70sV9rwGCNFb6a2L67nOu
WKAphjZdiTwEaqD3oviuSWWbwjq8bqNeudVJcSbhsXTugilS0epCFCYCnAph0elT0VTqXdYFzWuV
GzeeZxXYzOREjSD/8SKEh3aoEgOnpWL4BLKUFoD3YYpHKjNk94lTp4u+tbVfZtIYP6RpleBGJTiK
sa9uvVygp+4p/fiLMZD1bYhwmkiuPH4b8grLejFoMFKDVFcfNMCHv8YwsdpF5xjhTdljafRkXkN9
6EmSRVAnZbvIDBtgU90aYFDayj6LM21Yu9Ibf5gmiErVjrN9Vqjtk5sUFnblrjcWqkMeMpBK6LtR
XfnE5UbiV5yRZldEziZs1Ovc7bR7M63yXzIY6wepZBFB0J6qgkNPnWU/ovFYoTMEtdmHxZljh+Bh
CgXnGlnLZIkNPXxOkt+Clw9P8l/Pysdn4/d5Yno0TNWZnlqVqdOx5oXqlNxYPQXARvxO5awCeMxn
6qD8JQn7H80Zh/w1Bdb8+lrvn/P5pPDbRHKA8Fs35es/+IfVPzZN+uu5ZsTOf+f/w4kEsMGHyz9N
VL9NJHckJWJVD6r6+bf55/3X/pxKTPMP03ZMYZsqEwqCIgpqf84khvhDN1RLsxxhYryTDu/XvyYS
XfxhOY7JHGLYtIaYMv5rJpHGHxrTj+2gktZN1IX/k4lkWqn99zzCp0vLlrojNR2+IQ2M2Tq0dT2Z
xgbgHJGX1abTQd36mqNNGRbGtiv85kSn8feH88/j2QZPJpZdQDnzWoDgkUwdcMnrJCooRpNUOK5s
xXNPKZ9my4m/DmRrtqNKKLbWvOMrwsLOFFvYaEx6aG8hU1a8LfSAZEwPZCvFdwV7iAk+NYNzZrra
eRw5MsfFRPP+xJv792UB30XXTHQxXF7dNrjUs4qqrge20A0ye8lBj3Z2oXl3ZmgTWDuMrBA/PH6f
jP7fl2rvx+KdwCOF1RCX5bys2sPNKaAmOuum7xXWhYV6XRuQtevWSb5rdelfpP4YXCuiPVVhm9VC
/zw0T6zKGUrDtPXZsj1U/cjQzNYBvqh1l9jQ/RsW2+Xe7DIWpcC36SzbmkluhNtWB5/rvI3xgt9V
vYHeW81Nl8CJLLn/+oK8q1Z+e8R1zSYIHOellJoq5nooLU/DVtENZ21kRb6xI9/apXLAhj4IWEaw
ojAwko4mS6g7CjEBQFeU9ILUPXM16C6hbF9/n7+NOL4OawCd62Q7PAuzPUJKqHRn1BMIZBzYD4dR
YSKmD0uMAV3SdWeZ543xiWP+bdRNx2Ssk+DHgFft2Z2pk2QwxUjUXdaTWB7HKJPMFCTe12f2t0fP
tKVqTVOdagmLZ3C2t3KyylaCntAjPy/lVaO1tQ8XMWpS/PRK8tIrSeSctSK18h3vShJ5vz4+m+/Z
bMak4rD24vFzdGnJuawuVABQlOQRb/Je5d1I3CUhAAvJOk4Q/FI1z62w1ad+RDJVEAt0r0eqVl46
g1OQRFPl2TPa6/g19iarXuwnBilpatCMG6L9NEBwQQW7zDUpAeNmVHxxSIUZH7oQmA6IYH24i71E
Le4HuzZvBPkZxAHrnnjTU6evD0qVNCruenRh9yEQjJxEzr6g22SnzWAAnRlKaiVWHeN3VPyoKqH6
CBs2QtFSa9dLTeRLuP7OZUBfo14rTQTQ0jRGyH+iJoUmjIKASzwQ71GYBrlrqVBlt81E5YNtVLKC
+IKqMEzzUNB7eZCZFcAL7SfLf18lhfMzAcYKVJuwLFKAlyWLRHTufkqyZqZGOOWqCtLqKtcEQFqM
wJr+RjVLH27bEn7NblSruLr2C218S4ZcZECCEv+lUL1e2Ujf0FXCBmM0GnYXdOxXZVJrC0YlveJu
qMVTp1tsY1PXH58CUVcKFseGYD8mEmwqZZfXjxEr4ZpZI6EW0/dq+NiNSq+vMl2dsODCkmhAtYl8
IEDI2qQnUvdadHnh1WQDMhkukkIGzoUayLImZ8kJUQ8rDkSocBTwwkZFrfRVBa852Zpuqyu73BAK
8QOiGfa11enEiFYiRuCeY4zFP2dAnHDzeBdbLGAhqRoJVo6qJipCyoIEWhJFyOQYsop+g5uZ7VuZ
OT78EaZF81xNjKy3kNjFEM+sqJSPQpKTxlmbnX/tG2pGunFcJgSeaW6I2NVvffXn6JQO1a6uzNLb
IQ9c7cKwKs3ZZ5ZwAmvL7elDWKL47L83XL1+6xl1jBFc7Sob8HLG3KDgZy4o044dMSYazEgmIRrC
UjfyNVX/VmeWTOpuWfQuT12t11QW7NDCspgZHY3pJtJdUlmVIDqP4h7cFhDeCV7C255QHcXB2NZX
LWoxyxY5Jz4ODvRUBy/iOqvy2t+ORmyiHq9iopOrXpIZDqMf2FKph8GdZk0my2HIulXj6Ea0Kgzp
wTAOHBMOt22GW7foibSC41/jGcbzVBJZ1kfxSqvj4griH4qAIPWbM6ZShXPRnQKqUhHrNby4MX4O
ZGUOW+Lpy3Az9vAa8Sf56FiFFpJNbwKXXZhqPbyG/Oc5ciXGfZYImvjB42rWl4OfptpFTYpqhvHG
If1m7KwxJh45rtqnQKaCB7y1Ou9nn3pdhRe6d43dqMEc3LZ2Fz06lhbFa1ZBvbJ1+tEPqS/nJuGs
el4BevAy4mJG2ak9HgawRdM8RmQM4AaX7EHJTk5NOrr3veX1YoepHQKoEZM2G1kp+ehhU+cmMRoT
pz4tLNLOKpxYOAcakAvr2OXKLtMI6hvIH5ITzNYOrEURd2Tswekhcy8OVPvH6AXBVSwabFp5HqgQ
aACgtSs41i7OIwivv2JXF2ddQJOY15euXWajXz75YSTlNh5t0qMMWStvCpslKALlQNBT4YVOvaiU
0oPk52kYsrtQtpdxxPoAn5pVqLuxIJ16FSSeYYboazwDVsQQADZcctPA2gqjiG5T01Oeq8S0D+zu
SVVSRg0+epRlgoyCwAnrVZnpwYOtjUa1doU9TWRulGe3MZw5XAm+60IrHO0azKmmhQMhQHGNOQo8
/t1I8oxxKUY5ZdPUSuuuAEJhCcyDHLOxdPM83lSIoPutnbZOc9nqht1vFSLCm4UTAV1ZV2kcf0/b
WAyrZChbShheZ23jQSqvTMsOeQuup6Cc9oX85UQsj5cslamgakFN5LGnyvYHi+8C0mSqy3TNNKzV
F0EK7ndX9iPRGgi3Knk2WomfneM+IitLEYLpZmGNvh5tO8UoLUzubOOxkAtFEBOXpyNJQZn0L2Wu
1K/gstL82yhhH0zgFeumNB18dCm8vubSrApzn9udDYxFd/GolPznFjZNQ7CYUeABdkQavinsxcFv
Vh4ZS1Zu2BeUCUt7rwa6NSqA7opSg77SxnV+0ZdjQOZk0Ldgq3KQoEmdo4iu2gGiszpiBmriBrxe
wOyHfyR2Qe6GNnjatssDSdgUhupFaKacYuSGzlk6quCWamSWlxkpKNBYqixQidj2q+FgWXmuXgxu
YQTfayUus8tCR051lY2RD+Q0dpRy1aGnG4GQZF6VigPGyQ62GXzcGhddoCXRTq9l5xAJWNZhSx6T
9AFV1olewqpxeygTXE0vtGxM8XWj/eBNUbdEqjiWeUFzIEfhFqtx3Z+XXeA3P6QhDFgdUStrSrO9
sLdRpCVnEIxLUp66oh5eBquy0oNmepiZ6lzBLqVbRdZhr25SFaqilgfNIad04K46HtvvZc57b1l0
MiU+xApiwrf6sLsty9Eb7mvfSPt9GxWucp2KoLq2wMFhcy80TN1Zohh7pXRjksdpeRG7/n/IO7Pl
uI0tXb/KfgHoJIDEdFuouTiTIineIETRxDyPiac/H2i7bTFEM9wRHdEnzs3esmwSVUAic61//UOU
x+Gtp2khrvJzXp81pe11a2NqUB7OQ5UlR9SFYfsjMMaaoPZsitrHpkKJhumrLMYru5btVeBkefSt
1+PgIZZaluwzLKfbdQAZwkIAaqPANyNe+YcSXx0cr1IRxlsX30lKw9i+6fSJ+zz1OKlvRaqH2A0S
InqpGo/4pnauQravygsZktYddu56o7LHqAoIobL0lj0lCAJsXC3ydcgUoCbC/cB2AyLoZwHRvxw8
LBGVU3k/ZJwMX6d0KOxNq3nuFW++8YxpU0QSmtZGRLvb6gX/gvnaqxIy77TAbG6TOoIANsdzfZEE
tlOdwimZst/kUIY3nWfP4arDWro6G/slhUUMHEiQfCLtGe8baj4AuIwqhG+ufxuLzkZBEuddc9ta
kThPbBftZKdJhqd6YzQdTn8dlpuRkRFVnJlpQEEhovw6FsPiymI59OZR6DwIgiU0PF5dojAdM7UM
zGY8C52dK5r6YCnO9s2gHOxvktzDCbeJ2QvQyjQoO+BTESLkhIJIboKugIUGtrqRfGS2mZXhkEBO
aFYQZ/s0wfx8HYJEEJppQMRirzej+ywteLqwIcc7rTfJXUTwmr7qbqiTiKZynFgGd35Mehtbc4sj
D/+SLoK9yhPiA4UiEV/t2Gm+l6UyMRXpDP0R33iyxp1ojp5p1aruPJypzgbi4EanufasEmO7oQhS
kiLrye4eWA+t+5JKON3fhKiN/kDtiOfPpgmGkEI1wR4uWeetTKyDPQXeSCKJ41lqH2dWVH6nNCov
igTWANrnBXXMZWZ6txhT2tEJzBR+nm8pT+DakBdBsJtd+PxsaJlhNYhkqLM9zsgiFL9ZRuVmWNA5
Abe6y4RB6jHCmagfxidtTmN8Oca+/6rF9ZhfeJSrOD8bDXEbuUluZ6Qm/MkbTaVfCV2eTPxmTMKU
TCUz17eoX8uNDYQRbRw9s9Heqo7cJaFj1GcHpEBsLQzKa/7zvEKIrckJg/iqCX4TFrwC0npb70xx
Az3MQyfRrxrLwatMFEG+V1aapDvcsTDI7PPcJCcMlHA9N9J8CptW+8ZhIzt8eoMMw7mINsRPq3h4
cmQyoP+0Fi96t409tdh7YOmXhxOniSmLCAeSzGm6rWOrNloXZeL0BLcQChnWGiztsFw81z2MZq6L
DqroTmUJ+vTSVAPRYUHGqZyS6avjLOJ14boStfNDsE6wKK94y/Gc7hjOG142cUCFM6lpBqfZixWX
3pkMHC/wi8YySScs5566sooNXOKq1rkmLCOt9srrXKwnHb17MFXoONtyXLzJrTR2bN/MWU1A2sO8
CftS/60rC0hCZSGIbiqnxEv2BtkfChJ4N4tjp2nyG2ifKfcB7/FF1EXOq2UkfANcvBUmo4mnX/VW
tdg+pjHrY5aVfda7VboYL4dJdFBQxl71donXbEkO57Jh7cU7EzD+ofOcaSQQS+tJPVJLmsicx87Z
XOpE7RLwlZO/4Jk9Xfyoj/Z53EVkOOSdO/EAUtkaWE6JFk25y/YwbAZZV/RM3TyQxTRGS/SjQNU1
eQbmtjNUc7kaLEcj4IeL73RH1+KtgfewtolpjMUqJGz9ASgkcjfaZNHEZmXIiqqbeJDrgEHXdzPR
l2iAGduXXVf0w7chSQkML8Zhfi6mZPDWLFXMm5VK8KupW2N2Fx/HyNypToAAmk3Rt3ujMOrsJbfs
sPghMnfKDrbVCGsf4S6m7aPENkg4D6mut4WFyf8l+5M9+BZ/gR9zlw5/aLn+FcT94czrZ3j7n4Dw
/4WgtgkACzrz8XzslrETWD1Tst9+grX/+ME/Z2TmF6Fb0nJAlUzQhAV6+x3ZRkD1RYcV6Xm64eje
zzMy9wvgC5WtFIb79mP/BW3r/Cv2D0NInV9sG/8K2n5De/4C/izLtS0wdCZ00rRprN4Tk7uS3EMV
kD424oCxaoAmybOu70FZsPi/70KsDrADvINtgHQ0CaWfZqgCqz7vfc1OHrq4R25sR+oTmMz8mXvw
9rmAOcHdl9kif1oQwr9xEGijJ1FYeDdUKbE+XTsUe9b5qc/Uc1RXWMVmwZPWgY9E+FhXVUOUE/uo
zMp7NQt1cLKdk2EZ31TuV11H3T4yjG+z8NwDODxzQqZMZh/gcYa94TwH7drB+Iz0gaH2m8ZMtvjK
SuyOXPSYTsqMrJ2indEipXeZX2nVrDZSilM1R9nvX/x/4n36f3ZcpFuAn//0Zl22XVMO/zkwDeur
//yf/2y6sim7/j8ElHwvXn6eRr/9qt/fNYYlX1yPd4nX7feX489XTZf2Fxe807YtC5RLLiOcP4dI
1hfLspgSW+zhy0iAwcMf42gpv0jDloxGTM9i0IRG8V+Mo+03fetf7xq/BuyID+AIQb6oZDz+85qu
VF6gNs7sr42lv9ACA02KBlSH4vC8nHEoNOyEoKiC/A3XuZj1fN5iKnLWCdxDY304R3UqX0ZZU/8j
EobR1RnX0Nrq67YF2MmVO+F+3nQ3QWIUO2lmFnnMOMBnQ+gR35uftQMOs3QoWJT3KtyEHq40/Rz8
yIR57VQgaHlRP+aRnm4NpyPCUoQv+FDjy68RrIkv422uwkObuN/0wbyuiIbYA9JUm7EYFnrW0jHm
JiasyTOSJsbEAZ5wbpz4YnTvmtJpCavQiN/AwhSxNF6BpQDD91Ty5KXzvVGHX40ofyoJiIA/7x6M
XPse6USh9tlrH5SgKEJeYGO4xVu7OZhlR/6f0T6opkIy0FT6Y16nz7Hu3rVKYisHkCAMLj619kUA
21X0jrYxiwqHjSI6RX0L+CoNl+i8Bk+gxLX8WJ+LneiGattHfDoiGqYFQ71H4QbQnQd3vZ3ZK859
e1WY3Ky6yF4Dg0ijzhP3Im8UtmptS7mnY6oX8j8kxb04WkvPIfjeOKBXl4ER2n7gEGSA4PyqnSdQ
rQ5Kq8gJoA9NLGCnuOj3cmiDp7Eit4g2msxHzNavsgFH1iGrJGk9xDDqC7F5ysbFQa712yaUR6+b
m4PH+M4nGL7a6LZn+UnM9Z1ZVM+2VeqPfcUKiJ1wxlA0q7b13LRrW8Qv6KmuPUc76iNf2oni3NfK
6LXQoley7l/jasS61sRIXZFNmFbcotCRBEE0PYHKk9L28QAZiWUS+x3BF/twrG6ctChWbaVbezVT
VPdN4rFqZX1UE1+fd4E6dhjOO8SDKxBDQGpjqAmuV/eDG8ndQFW/GvShIXRGpUe3EOm2wAX4ISNY
bhVGLLCQrJ9ZjPeBlinfaQmnRn593Uq29TCwzB3e7RdaO1gXcSXrH7i8oXVzCZgOK3mNGqBC369f
p2XyMibTfVLzuQHBZtjG2vQ17zF66jpWUdiTIWXOxZ1tI6DsMy3GmJHfgqXSVdGY12lMK7+aRp6i
NLt27aFNxOs6uAvq5FmbK4JiePplwj1IoWYQy8E9L6qWhpEwE00vCAl3uwR/9WiBf67EOMAYzM70
mGDHeS4qH9YjD4WQJT8tWOwttfXKmqydNPCyT0qWrkV/uda0MTzzcvdALCeLuyyuatOJr2FLXxg8
TaIcq0dtAp3XBgAks7QIGCpvRcHjQyX/VLfzfUg2GomJxn3QsU7USL6elrvdGrT0LGsKuSWLlYAf
VJl8TWYDVUthrsdue0eJ7uDdTigavkfERtG9kQFjbTKt2cSS796I/jx0s7O54vM6yrtrjeqqHFhP
wnMu6pnvJEauHkV5RZKfmFF/dOPaMQihLy3wNEyI66xs16YR5iDvOGKR+Um2XaOR/GvXwdPb/leC
e5LzmzkbFcY2meSsoiyY7zUk2r4gOHAD7Nr6xCPhu6jzjOuMvDD04ZZvZ/Fza8hroVkT8xG7vCxy
kkndGZmeiPGHiF0SkQQjkJVZZ5WfazyRstEnVtSQGgSO0uWQPsi/D8suQ+VAGmfusXk4dfNY6M2j
lrdihUVBC2ZXu+tJFRgnIYwxJ9nepMuDpK7fWoLQNw1Qd82eep/arJ6ide+CgVNA8GFWTtE89hEn
RRV8p/R6za2xOZQZXlpONXSbt99dmEZK90DqRe+QXj2H+O3jIZ7O6bMaMrFuSzwa27CEE5Qx8I3G
ArB3NHdFpO6DOHk1WkynZxImj96Av72ulf4Y8srClY4JqMwI9k7PatTuK469C68dz03a883ccCy5
MnlCXvTY9Llx7NxIX+HZdF+12JlWAwvRsJC6miNGGn5h2wQfFJ6W1LRsWqH8Npmbc48JyjYWirJt
MGKYy+6FWZnXw8h7J8Lq1suhV2kJMRZ0VGHEWkhrL1w7PY9WEoa6YiIW+9acyjXw/4Uehoyg5qK7
NdPK2ZB4AvSrLXEDHAdT3z5m9ZgeRz15qXSCS+q+M/yx15Q/2oZ5zKwh3oeGxDnKdXXGL7h7DiN5
8N0sr0dzCbBnRkZWh7cJB2jrY0tcxBTYd2WG9exbps2osV7aLnqlu7ydZXk1WenTxMfyVch/nFjx
c6j40dAozpJa3WudfTGUdU3W1uDsYzfDKFbyQLuwecznzFtG4WxPrvabF/LX9HuHwsueWAePxcSi
dqRz5+Xej0CLXoTrTBvDmNm9Y2TfpppJWZqKqyxV92FWPWJZN/jVlDTnpDsNK6sl2siztd84aVqG
BvGrJrQONKbAwDbPn3QtOKrKZsAWhS8aLrh+ykjUt6qohG5mkFU/tY8TCaerOOQz6tzmQQXeQXPU
/VSOwTF1B5J2pjy5JvSIo1QPT7bAaXvEfHTTyIaPYKUv2RS+qoks5o4MqJ5dpiqjfq9VWUn0C5Zr
tLZYoo6cdWDI3qqQTBmkmLEqpknn/eTBcmARLxuOEkuykZukJa9ezNvWaDw7feQMjG3eGb2PnwdT
O+YWr7OXa3e9xVbe9567mq3lhthszn3C2gdlTv0wZwSFcTJ27q4LjNoQzdQsdzAaSmDCEAN3Q5Rl
40srUOT76fJej7gbYcema40VnZIs42fL5BQAfyeVyJRrIUiMNvnqXuIVK1Ob7sHFGHSmXB9nVLaj
NLiLpLjuYgYD3twgTLB4MebaMXdNNlcXYae3ONFH0SVOQtNx2Sn9vp3uY3DK781g82WylqCO+rFd
UlvidCx2CdEgJBAHJW6lFDWVwZZjMPjcOnhGY8fBPhsI+OoaheDGyLIzvEC/lwrj92Qon4hwIBDM
s3bdSJD4UIQvMRrvYmK7SlN2f4FN8qYOqRzJWSj3loLkIkrCuVRNzlskvXanmeyQGAOCqVYsTTyo
s1Ui2bs1xuUXY111YC7iWiRYI4YGMXIOb03HzSRlS/k95sLDyOdTAjJ0ZGMQO8dLDDwE5lUccbtJ
MnhucradLOfgnTqLwa7iJ8GMyI7X7XaVOREZqka/VQ0LNZXTQAIO39s2w5eySp/CEQBvWErsKMsJ
wTSB0dmyyK0oIEYFUz6SSOXeuZFJOW3j/DnN+iEk6MO38HF7DjBuxClcac+h4DCTFXL7dpG2MByc
Dm+bYSxBjKB2HfPIeu0KbJKTUiqfouceB5luP05Gu/MCM93EA0Z6npV526FjBRtSV6ew4HxbNhYg
XezUMWuhoHbu5pZ6mckpPNAYj+7YmBhKNpxESTJxG1PbPIoo6nZvPdr/QOv6IWD0vxAG0h25qLY+
hoH+aFZPffG9jeKGdvXPP8a/alh//3V/Nqz2F2thKdrk00kJ7e2vhtX6gpsG5DSQHoeOVf7VsMov
1LGm6YDbwCF6Y1b/2bCaX2x+ie7qJnw6Cb313zSstMU/U4U8w8OPQsAV4pBwDOCmnxvWuiTxRiOw
5Ks1JDcpUxgqAVvb2FbyTLte8RbHNI19XT13SedtgWDKNUe3fW4bVfUdmFpturqYCUPPrAulseW+
VeGFOdnncC3JA6rne2lS7zQpQeh907HHRw2VT042yTCZ8X42KbosEUhctsfyTFdTvMsKDt3ZKGmF
WnmtWkLmRj39bjqFOuRtzFVmfluOvRaVYRWtia2t146WZPucWPnt3I7temzImkvpp4DNmYpVFfvC
XEYnamKXrFebOLKlOw0pNFqqHG9m3u+mVsM5nz3ryrx2i/wsbpKXfI6fmdUQT8Jf4AR5LyN2bYhM
W7ecv7XZMslN69vey8404VI7JnO8sxmR49daPsEaYA5VdniiW1W1HWnCsFe3YTQx9fEDN301CFCU
jBmOTqfN+9hKnyMFcN9G5W3oDOdTtTR4MT11PNA5AzAsG3/y7CwnaRQiC3IjPn/VCOKCKG8OMblr
l243Qy/vYNedAqtTO1sNlMcUJm+dLZMhCqfJcXe5x0NqZKCfTZV90ac1Ta49XVX1k+i4GtK5p2yg
RZHjchiO3IXlr/B1fhpVc1sorEfnjgQwyF0c60XOlDXh8B60H2/tDeKCwS/07jxS7G1NHjkYY0sy
8ggh7AvaUpujuG2yp5qKgowmNR3bDHuc2ZjIolKdnq7Lfuo2AwMiH3c4Nr1YcMzweAyPWmkSEeca
WRcQ25LXBQZI1fIZ++zJ81IyDMMlO12UV2/9R5xgEp/BVX+C8E93pFOr1rOpnzFGLveja8kLtSyd
yWzPPY/DxCsJQZuCvj9z7BDTXG2mmlm1Tm7cZJRWz7ou6mt8GR8reMJG3Lvr2TP3ZR0/V3Bh6eHK
28jupotqKp7aoLkNZJL7GDzftnzapOY0FfmV3sI3m8eJsJdGS4lDy5+dPn1RSV+upSTyLZaIJB2z
nY5FmcmtXDAOL+IQyyPtGDVUy9AsyPXi+3ZF+mKUFjWsfk15UuysvEzxO6cMSlNOulal8UUpaA1K
g/g6m+HXfR8nFKWB00+rIOXcTFR2ZTSEvE9auDbD4rZRvGfKiwgj0K8HRhLksGUsu7h4tSpbgxkD
HUsaOYvQJlEx1qTaBjldW5uQ1url43kSR0+zDZKihVQKGYkbZBg4DGIiqRNs3Y0lk3IVnuHJ122H
wLI3XTifjxZrZrJ4niKmrMjgjXAvOv2smuLpMjbaYoeMk4acIBofQgVpgB5TuiTk8Bx1mi2R8gss
s2aw6yYz5ge0n0VUP3bIN/xeke9WCSCGuiQRtiu9H2YMehFo8Wvgyt1bwQsVa51LaqdwqK0rh21x
gfJJ7sol5sHASV7IDehdQgGNkCtCKqPYoxniTpKA7InzDFRrX7qkJQ0SX/3Iwv1CtNHLEI/nU56+
MuAZ7rOEmseQ1G2ypp6KYz5a60W5PyYdeUKhAe6X4TVLngxJFOFzY4jvriCjXTPreFfYS0EY9OlW
B7ZayRToAUjbgNtLDeNaAzttAbRRxi6MAJfSr1IWAZAi6fcpiNklrNl5705B/djT+W1cvITO8qFo
nivig1dDTL8VDP3527qxOhprXjZSe122OCTtcC/SRu2FziKjPon3mktfR7IufZP8I//k//MSxNTt
RT35cQlyWzXfu0z9UW60fwfI//jZP+oN3f4iHdNFCoUC5nes+/dZlK7rX5BLIbFYqPdSX1SMf8q1
9C8StjI/JHQXcvhiO/9HvWF/gTwPLQD1ISIv5Bzmv6k33skRNFjnNKbSNN/NeppoNAcle+dgNkf0
7FBp7HVuBF8LXd9puE/KqoR9dtmTM/23u/QLHcDPNPO/LviO6p2XC/+MCfABK2l8wr2d0YuarJD4
PlbV8z9f4x3j/6+LUMH9fYIlQn2MMhGqQ9rfjLNcywKHYMtehyEn/vQcwDYdYuPUYMs+x43fcSDL
4DMHs2W6+Dftyl9Xf8egz0haxI871Q4igd+c0/8SpFo280pvc4qLK8F4iy+MU14EOSo/K/L9J997
KQ7/mnb8deXlE/1tcmd6WuwVtdYeNLZJt9x1TXywBh3iJtMGMVyNxLs7KXGIS6Ir4Nknl/2Z3v7X
Zd/Vqiljkdpy6/KgAGou+4vssnsgmK64R/sZfXKRn0n8f11jufbfvpqmR0bXzmVwKJbBpPQoFAlT
aS6XUOu+hBAH4PTJ1/m5BP+vS72fFWFlIrx6JAZytN0dBGHQR0AgJEBWGF9lFuVmMO/YhulF7iyz
pWJuNp9c+oMH+N5g3YaDE8362B0kueKDuIIGubMakvBALy08jqqWOypPtUtCnq1/cmuXGdgvVo2x
zIP/dmtdb0KD72AZlxpiVaGhNOGQaoPcebwycgp2wWys4lH+3rNCPPi1RvQjFbrxbs8BV1Bu3bnu
oXqsbuPfyMaBgs58J3hoyLLBY+ST7/Xhhd7tNRDUEtdMTbSNJNmU5l2ug/Ao72354H60Dk2/1vqt
nphfxacbnP62d/7qfr7bfayRimkMmvLQbW3orvf6Y3FeRufRbVy72+iqOBjHkchc0j1ITyTr4gi2
e1GcD+1+gqq6+hEkJz2CHXwcztILaPztfXJlad+HM0zl8TJ3Q/O8/l5elDcZednrdFPvLIiTGxqT
bcNfXyfJoTt3K/0hI0tuegAFXP1wkSCsk2kJxe7MYyt9mLKr+Ft3M9y07rm+0f3yjMhvZ9ceko3a
WweNAMjDtJ2whTeDrdo1x3IDCVWu1aHYN8U2aH9E581Fuyexp9s3F96NzW/MMECb7vIbbdtf1leI
VckilsFz8kBq184ddvU+PJX7RPj6Zt4k9Ut2jThCNOvhWS6KkAvtOMbraUcmPRntp37f/jd3RuPd
nqyPuRdmmsK+0gPt6iD8MEJ1OiKD7CG5cpbGMzDh2xkrlz+Df3+2Bpe19qvFYPz8cmnmWNfpJIxD
v7y+UPCgozCBNFaB8RQh7i2HgBHiU6xjscG2MnTVVR4bO8Ukrfv0DX/zevrVp3i/Q9sTm6cxBAdX
EjJK/iG6BlR40I2TYzsHhHVlq7DNHrJREClZE9Vuhcc5soguaNeWJFGVcSISGdRm0zCuJmlgXAZi
uUxN1ahRCA/eoY7rmyReNyG5k1TGw3F09XhLkb6p42bNmUh6upFdahqSnlEDoDfoGPKxbwFnc9Bv
ZDuN6ydZ+OComMWmviahTrKnG21BXkx/6NU3xBOXEEIA6QgczUJ5NenWuSqsNerlemvmzgp+/5pI
8sRx8osICbmGdo+++xYK9j7UWyiFer4XTkqQbkLaM+OlC+jal14xQuR9Dt0nvfvE1PejMsR4d2Yl
8K4zWVfBIYgReD56XvjsamI9xf2VU3EH501nVzfKxfuLYGmeOPvwJ4fYB3v6e4f9PgrFYKXQGfSg
fo5MfV245jo2KQECZx2HzoloQgZ45md7+gdn5nurfUmMXGwLMuBJ3OGrWQHNP4t8OTVXZXkTDUTU
xzcR/sBzEu4dx/nke35UwL4X9c0gWPkUasHBXiCUtF9hPbjKMnMdMd3xkuok59NgXRflzSdH9Eff
9N3pJc18aE2rSY7FofK8Y9Y2X7Uu2i8PNSnDTaqdD012Bfn7qrSN0xwevcM/X/mDCui9eFBBWE/b
yk6OxPmcamkwGR1OrQch21anin9eyqB/vtSHd/XdEVaKER/eLDYOpRJXUSCOrnW3TJ37sP3q2gWV
UQw3egbayD4rfZYN8Rdb1NtL9LcqZJrbpoAMtARfdyctnlfBeENu0TqP0g1amFPMbhgo5/INAeCj
pMr5bJNGaffBxd/t0rJVtpnFlHwIQdLRI+wQJS6HQ1J2BAhOXsDQHngRA3PQmu6siNJTnhFV2ECn
bS6KeTrN2XjIiCmuzPLMRBmAosMkCbE2SYHoIOts3XabmscaoVqJwoetaJc2W42np29RmaMNGFbK
2CtaEoPKwCVLeIIbz6YV8WSDgLl7z8w2Wg5uP5oZfd2YZK1Xz5JBFkVitBtwhEWB4u5hU0zOfm72
zrQVUG2BXlcawCcFnQa1IDip9NE0Lsb8FMhHS970xp03PVTytZP3eXGrD7vU3A3O69DtnfYwtAdB
PqW+Q3wi8p0+LR+6jbYNVNxhrw37KDyE1sGKGBFugcgg9a+qAHBPq4yzwVU0IgORpU6h7RPTvEyb
/i4xmjOzTPhaMwPi9ORV9aEHnrNVvQFR8c142CJfOxCbEQ31xaTSw5yYt3ZDGok6CEEuoPtg2l+H
EkxLqT2CWH+Z/HaVPCWZRUhjvIvc6UUnYMxx1a2XMY5pTfdVK/Qb1bpfZXehlzCZMvvOM4vzwsx/
dF50cuLpRifSHBTooFp7ExFhHeJ8iwmGr3vaBjr5j1EjrZ4qJ2+bdZUU32eByMONo+vYBaCdFXuO
/JrDHZ9rpH4JN0NDdgW4I87Qn98ltXMgm9DKfotipDRoGNsaAPI1DvcQ7zN0FSSarxpzPI8wfE2s
ZidKa95kBVqR0d7XIU0drIlpxj4jdY+jaRyQbG1yY75StfBdAKahGpnMq51lH+s4O7mVe60TBF90
06aGkk0Q+6aK/BlLWSTCe8S7t9lUXCbDsE50SXkiDhg6jytnh+BzuTWX9JR3XfpgpsRizNBiGfYz
JljGEvn4oyqY5xVi683VwZH9IavaczsTG5Uk8Fid6ULF7m/SmG776ryWow9UhUde2oy+w1RvUHtD
xMcxlDfpJM9B/m7H0Hl2cY2d026dCmOPFclWWdYZ8itbXdWpRt1oXQ/oDlEfr4rZPoyi31ngFWau
77WgPFgS+N5x93Z0lSuxgYJ4cjtsX/p0ExnfoOrz/k6Ef0vCn4koSiANyTT+zlh0G0YgAm2/MsUj
O+sqdRy/iK9w5PrsnPxoo3lXiOnKa8D/+v5Qq8PcTpgtDIzHIepESLaWdvM1x2itCyip7PkYftY9
v1k5/Gp3fVeKOLD+pNOaw8HFzw361nnY8YLnw7ZMxIXZ4y7YghS33aqvLlqEMGV+G4wBBtaLXum2
Viwtx0WXU6+rzPZFJXzREVNbMADIax//76SngtRRMSMCzRBFpk4KGeiuLZDAUO28xKOx8QJ0lTox
VzCbHVfbBSX5c5Ro8EA2vaHwyLkOB8byNyl8Ys/F1ucuH2f/n8+0t/byF7cARulPbe4cDTOstzA9
mKifjeIUZMfMuCvEN06YJbF25U49s31MKUIEZOqqhZiErxXaYfiMuEZNB1H4E8o3zGw5/OK1Z5hn
VG4XeW1vrqP0M7uCN/v5X33QpQD420kIQhjNiIubQ67MQ8Qh7GjdGjYF9kePnbwR3gVupb7DPDw1
rhuG84y/DmnRnRlBt0VS4zdxwXO8io3zAWIbi8w4ZaI+1hW3OWr8LCWMTUJZeDQ7ltszQ0S/zoJd
i3A8rZ31lNhYftd+mBbkLRTbiFd8ofjNFsTROmSQuGkhqTOKhKkpV3V5l4dIMWY/N1sG/z+y/HVp
ASyS6VF+bNop9VMEcrpKEWyTCN0IxJmMJLrv2vikh6M/GmeVxVhdU9edqdZGKqCVXqd42EcHNHUS
4pw9p8BnrEJt8vUiPisfpqrbloZLMAqzh6T269HzyQvcFvz6xrBWqIM2YW77Xvet6IhYc+6Q2GIl
9eyw6fbzZxadbymmv3pa79ATXAhCM211+uYzN9F3JRLQXWbYV6ord2G6TCAPVnfbJ/fhWEIT+FYT
XpgP/kKOUXa/mXvXz7r2Tvbh1s0IsFu3KTGfyVuTdRwddWvV03qCsBU28ISCdNOny8wJ1aAX7JK0
uUSPeJbE0A5R8eS2ccDYCg7dsGa+uTYV8MGire9SlNWQQoZ5L+vUTzCjnbP8mHrOPjXqdZJzrmIn
MdflJonDjV6Ea9jZK4Ny5J9fP+eDuvm9I5gMUN0SUN4crOxb0CLZQsvL4X0SyCtl2O2ZXl0QjnBt
9PKl0uK7XuxI2MTVwLlLw+zCRDo42PW13hwkyzxR2uVsl0xI069tJB+MvD3YYbeBPwa5uPQhivhW
sTTRQ0hP8s1um7MxnE6uVu5NQ65E9h19vO9xls5hCh9Q27mJ2ESsRlVol1pWX1ajfQgrWCYInuu+
3+vqSUKCzOcGwyy0b910Xjn9QcXVPu6CXZ7DauP/a2EzFLV3IurXyX09Jht76ZjL2yCpVkOzENiQ
+5HNLNJdakFXa1w6/882j7f4r18tx3eYF8FwDA0YNh1j/GFcD6PHqr0mUhnQcjip7nLS+OvM3aEp
Xtet9zUPTJi/0yrTu6takfz3KehgfgB9iHdNxKzQJQIBaAc3gXEEYfck1GWrSh04k3lfOvfP+Cpi
xDPeUX4fzPm2O4Spe4Itzf7LjLfurpuVgzfKjMWcr9SDyr7OUMIiG1hhzJ9RBR+A9Y+Gt8KQmBrU
7W7mskyOJkQ8w9uP1qFLPzHm/KiZF8u6/tuu7FTojLoxsw81hIhARY8miFaFskv3pVwPiX0quvCe
GeSpnE62qa1n8nY+eXk+vPi7/iSda6i+zcCYBkBY6QYMePdUVt73XJKqWBtQ4oYTosHN8hi9JDs1
PFbsSz67/gcIv3hXtmQF3BOjgeuIl91lUwUnsyYhuk+vggSMn5SiN+xqtK7Qyt7/84bxAYIh3lUs
hAp5Qp+UddBpawuGRa57tfT1C3KSUZqMEUI/67/3dI33YToiFh3+aN7/5e48kiRHkjV9IrSAk82I
jHMaLINvIJEMnMPAVu8ac705yXyIYh5Ir3CpepuZWXRLV1dVmptBzUxN9SfaNjSLB5OzGbrnKje+
q76zN+z7JMgXGRxU3S9vJKPfQwbeG7yDPp/q+Ze9OnXaaQp87jTou1sTeH6bmOtBXPVYcodMs4rc
tVpcrL2Pe+/X40Gd2uuozdD7Q807scAPoEWSw04eZOY4rqwkpHX5syrseaeEXJWVtgCcyD1Aahpe
kmz9m6K8OjXdSdHLrFEKsbcRt2Wi6ouw1+ZKRK2c9QRCClVSWatQjMEXriJ+1udr/LfjTg7GOG6U
stV7e1s5OYn987h3C/exwvzZT4e9wtKbqbTo8uimQHP6wqh/92knZ6ATIGyHuJCz7TAbmlMHrNLH
sfkPpUadSYY1MxVQF6ScDuoo3i619dvOe27d+lVo4Y1HPVorwVq5l5pb53cVILOPp1iMxpAwQNhu
81h9g46+rHRjH8jGOsJ4OUvkPXCeveIal+Z//uBQp4Y+WE7TRW5yZ9uq4Veb1mNilruifT+vbM1f
qoGxyLKngMfwhRU/30JTR83C03O6MjwPkWMi3GDnBDraOUa+0Npn17ORLqhu2p5icf6MGbUsef/q
rEJy4OOYSD4ZXQvviYy92XsDPsR0ywQ7eDwW7dTayzQrFW7dC3P8m1WdGgEJA0hwGenS1qP0Nx4Y
Gfu0GzRu736vQrmEVcr+VRaG4f425j+Cedz//6XFa8k2KArquH+P8ji+xW/9G+jSMoj/93/9ryoa
/2pd9m/f3wCdbt6+ZsnbH5DT6hQD8uef/RfqFESnoaKN6cBG/Ig6tU0deCPFb+CgFufTHzTJEVoq
Q550fqdWcvv/hTrVTIjKPL5Vx7AR4vwnKJCPhwIqnw4yWLaDGIxqOmBOJ2HcO1EZq6lcPpguPcVC
3ie6uYA8sshkseBfXkVJvg6z/lJ/ZJLW/DYwVGxTtUHOoj48efGasLSLutbqBzD6yxI3vlrXHwIn
WkojtUZWkqXUgrXsh+YI1AC3uwZsJMplJeUGY464yLpNo0WlVzu9M1cjlzGEJuyTmadqcxeW8jIO
xcKT8y3I9ps2+6okxhpK6Nz0jNskju6z/KtPgdYskoOOYnmVmPdh3xwdk0TSof4WdRnQMpK9oVtr
ofli1ZASDN25l2vZgvOArIrbhl99PV+jM4eWBnVWPXjTPEMgk2ffewmP0TJ/IT18QHpxqxX1Ig6C
7z62V5Hv3Zpld9eYgnoWZ+U8LO2rNrbug7K/G/9IKLvbBvgmAPZ2G5X2des0+CCqrr+CRMvDT8fU
lsWKqtV46HTYdIVcrDUEW+wjo0Mqu9/6HD5f2qabVAq/+74IV0Dw9LXV5s+O6y5zbXjt+tpAgkry
qRqjkzQ0S9WkMz5yZnQIfJaGvEitg0UteMKkZUTLFLAsJfvZ+Naw4mqXc6emenJQbJDKFHf0oF/G
prhwhTsfHxTv4QL1GCCVYevE6vQSK6oiEZ0ilQ+AehdyZ+x9o1o5RU+f0bjtXWyyNLO9VhFsa0xv
7zvxUi9T2PPWVUCVE5jcl7y2VkXfucB/qmcv7h5jSLd1lq9RhN5QRlmEmE34SrMwAn0DqPQWKO0a
Galtz42G0yj9erO4ydzuMUEE3vf57KF5oC30jNAEt41Lp6TbF2k6l1oAeePXgVO85G2yABJLV14R
dwgN8M1sbRl4yH7EfjOPY+5hH8wFFEuLV3sUG4eiapt5IyWv7cj0FShijMhH0ecvyIHt8Di4ghSF
p49365jJTaJahzDu8EDtrvOi+OJ47iKOpX0R6Q9+wNPXUR+a0lshRzfv3eQGeb1l5+tXkVqu4IAc
G+8bMLGFmSQ3Hgo8Jbo3MZSLQiFClHqlxQnewWJHgB78wb3gY6O8v6H+ykp/+7BIRHL48QbXwNN/
vEebqCyTtDWrh1J27nPTuQ9lQI+xveoFnDYZtHOrgC9FwjOvcVRsqcOV2Z3brDM9nbtGdx32BaKF
4SGAESZn3irHw07N1WOODEyb5jemK93rvVgEsXXIB7oOmrmQY2pLGF/tywJ1opHcCbY76dJtbzTz
2mqXVV4/uZyElZvMfU1fp+y30Or3QQT3yMzWblzuQFOhEhJ+deHntY1JgQGxmSJtH3HhWuRC4xfR
iQmSJaYmi6iuV06frTWPw6qDiSarq0Y086KG/NuNSw+9BtWF3hDH3GnmHdIskHCXFqdQVqf0qauj
pzXXiUaJgUoabobc+sNS8qtVqLTHxFHX0FWHea3A1yzBGgg8fjPnyi8edbO5dttR4PS7Y1tA3yEZ
dRYa499KRIk0FZx2We5ElW8oA9+EI4C9zsxtrnHyo9p1cone/PZlT6XAJxCZ3z/4SJvgukECA0GN
D8laaJmJaQR59cBaY0LHkeIZa6/HFEZPNwVvFKc1Nrbr3QIxps3lLKUwXyM7s5A6lpHgoP3wAnR7
6WBZjx5FtslhJAzaaG+N9I2pw2fFvj4RC4yjnyob7I2mPRRu8G3cJSr71uPYL5FpcXtna2b2Velc
MjYaG8LToEZ31gL7CU4T3eGPc9RjtbDMaKgf/NBCD4kxW3zg+xKVos69ZMD13gX+ZTTdQPDEGpVP
tOkWkkpNyluuUj2rd2DMV9bMWmh1Tu1+XxfGAwz4fd8YhxJwJyKQM1mADlca10f8L11+/nnfLZZO
fwxMmHHCNtLSxmgrMCm5awZ1X61t2ofWRGEIkXkJ/VPEouD+pibNQRPyB1lGrK9LS980eb5pawPA
uLFK2E9yJBZmZl6FtXZVwzPjvN75wjpkAMW7NL0JU29fcKKqTbrNHIHvd3ZjqM5NYJRP+uDtAYbT
vVEfEqm5M2ummfbiKRHhlQbLr4y1Q1mYKxxHvydJsW6oh9m9OMqxscBd/EfFra2a3XUVMggpUGKn
X2AwwBj3+nLWW0U1t90ehX/IboWbv3joL+j8AzMp5pxXpftKNg8dVtR5DFPt83UdI+bjspoq6osw
lGRFQd1mjLiTUlSuuJB/fJbVlLQNj9q1Fv9ujfSP0vy/pYp90Bb6239qHOtPq47/O1w30Jl1WLaT
1f5VMD9IslI64KTx40Me/8e/+Xser1r/QbJEUSzbsG3btEjJf0dzq/p/kAcyzHcotzxqBP2Rx0s2
mG2OOcdQVUtGWH9UKfk9kZecEeltaDIwQkV+l9T/J5k8f96HGEHOnbKCxp+owkfjR5qTZ3DYmrmh
Iz6xl2UdbjfiDs6q9xDc6CTITmEOjynIoWHmoR0tXShL2yEr/SfUrjRuBVE5qzSzZejEro/uCQ0K
/CXcnw1qcPSITYRh0S2PU+SG0auckw37N3VYurvABO8Gok+FFu+kwzEVmfCh4lf+TWZZNB9Sy/xm
hi5Gb5JQsZXVo6WuWvFKFeW8rdFOHu2Fbw0t7uZyh+ELAnXwlwQs5dTRsjej5Ve4GUpy8zZ34MQU
WpaATjVxDZ5TcHbLJV2z4brtB/N7YKj2j/ffUrkWzmOlZsD4BNuS4+EjD7e9wf/quia4zaxCui+q
Tt6SnUX8qbbQ9KXrCfAMZeJlNNuD4WjVVnYYLKtDQKJs4HcLXCFB8EHoSADMPWs57DGZW4SqnSRn
M4lMFe3SoTiGTVhJcz2M+lXYYTE9WKo3SwHY3A1RaR68qk7u60TNXwIjc1+UTulgBkOD7/APHlLj
RnXz4WjrcLidUKEernuYE6D/LVBl82CNeHxEu8da2syzbhcGgiZ7k6bFk6JmLiA+1b2vOysBBU+l
c9NTyS049HkEuHIR3RlNG6FblzT6o9sk/k0bqTE43FITSDDpXfWUJ7bxGuaytalyvrTfNdW9orjS
U+NGoLmGytlGSBsvXcfWtrKTwJirOhWNVxNNCnN4Naiofg/60FDx79aq684EUaLqzosM1Piqa/2B
DE9vr60ULpshBgngjJ3c6DLSLHY01oCxI3vRZSW66TrhvrQi0kYnGXh6Hu+OBYpEEHLddxhAg36d
4V91QWgfh7TJnjuvlp8L3+8fAvqBNzK61+AM+Uf0SI8emwGCj3BlCQkNMm0hl/UyaxWJZCpRaXXa
9lqP+3Jb4Cc27yUkMp2uRKgzTa+DMK8WPYnaMsg67c0f2dSx76KxB0Js2FQV+yF1TNj5RSTXc8VN
8hc0F3jQgkQ9GrniYcAlvNcBsM/6ncmu1uxNem4gnoYSw07Ni44arLvbWCHb7gNkKJShDta6T9Oz
NpAuLUxh7D1EQtZVApA3dnya1WEqL9oYZnzTWukX083yVa8KgFwCJxtfNaRlEiBEMQpFoC0fzFE0
6o+a2ic/Rwb7lVn3/tElo/numgEExQhqdhWG8iaIgugY9xFpA4rcj3GPwOtskMx41ca1F869uGzI
wrxSFItELjOgQRVNvVHBQnEbUJtRS985bipPm2VuRDvYVt1j5VUW/EadC18B9xKYfrOTOsVGv0JE
X1xsGPaqYfTZLBdddC/7avbs9ZDHfeGrt3XSVvvSBETUa6mHhmyUP2SlG4K4cdt6J8pBbPPAko6R
JldHIwjEY+PFyqHoaqqQVakPKKGoxY0YYnHIrSG9K6KGkiy6BxuPc2abIMSx6nIgXYZcmG8GlMOd
6Xvug9bnytwz9GiRIgS6OblzziTGuC2dXvHvxzdXlaMgBmvpSMlOEmN0FiolRQ5qryte/JjpHhQ2
ChEmBE2BOEWNOrnpCXPemBp0yVRpnnP6CmsLEc5nIwxauH51s0b/XX2CnnGVtzLcMMlUvyShFT7L
VRjtNfLnVZjmw7YzCuAQVs77xkky50KVUh+l+07yFTylLJOMFAgOJS+dRHCaAas6SaaW53vRNf2T
neqcmgHUuJ/dMIhXf1zDsio6xLjfV3dc535c8XRce3/8CnlZmZsAygZaIlJ6p8awP/WOZkzUhfJN
x7V0bDRIpKjwKjLUPyOAkj9+drWnRStBXtzhJxUhjz8GyDCGSjUGjRjDJxgDyR9DCpJJ9owYf3RP
/Y6Io7KS7cUYhl5PQHKAiR0uA+0RiB5SlmPg5oEvHXsZLVypprof1NaN13ZhDh8y0r87hcrBrOYc
iHRmF2mnyMB8MjEvkv5oDrW8dJGFQokU6RJ3G1YpCH5va8CBZEd7YbAVsnWNp5SV7lPOfadH9NuM
9778GgX7cHhDoNrwuFfyWRHehdoz6sOoNP9EKEbqXj1uU7PWsIhHmeGY+Hdp+ZZ2DwXS3V2yVbPr
sPuKtNhMo7uOpwyy4mn/rMCFEg7W9Sh7PzkNrz+eKVyqOdj+QxoGSxAYbxTZSi9C8KBc1da92ZbL
OrgGHQICmLtTNF/BbAbuHHGVbZSsEOpL1b1lVXfeV6Sz0TqdAUBEPzRZNcOLFD/1qAfKqAgasxxw
crJynW82UMivFiHTBtfCWdn9sVdi8HToV4ts5hbBSmON0cVdlure9p8QaqMH680rJGENGkp2ih4D
aiLbQM9J0GX1IU2bq6RBvrs1dk2h7Tm7liO+y0ujuZnib8s96FPLgcxLDxzAYIl1FahiqVaBh6nS
om5beZPbfg300M2XuKOxdLZykJoEPVUJBAHJiUI6kPKyMxB3VpFD6Qf9KimHVR05IIn6Hgxr2j07
RnMQ8bCoyLVqjIzRY1NWdqAfHdCgoZGgSD6W2l5MrDJngar9HNr2WU7Vb3EvL8h6vquDgxkMjJYu
X4oyfUDgbNMV1b6l9p9gltrmwrCBYT4rYtOl2RUe0Jx2gXytyaDeOG6+FLoYfcA2XfIFYbch3ev6
10FAy+jbHSpv8HHCuQIvR8CLAKnuUODsyv5gDG0KR0P1ITKofblE99XgLKeAZRQATu0koPkQasta
96sr/GRvSoEGtt1fyVm3Dj3vEA7O1whxgjaFnCIQwELDXsxB66tLL7W+xALsK4QRlMWttyobbYfn
vf1Vs+5hiaiUn23tkLWrJvyWaVRtgHBY6HL1YbtMw6OqzlAa4iHrL3t8LavEu06RT+5RzrRKaFr0
VvFmyNex9DSMovJFv6hFCpX3Ns9WRJmcB1u1fHE0sGGvRqo/GbWxklx5JoVXlfziYY9W2CSzyd5y
vxjoUXeUGiMVKeddQEuvRgSJG7lpoEuWswLIQg7QzaOn7O0D7cXvb0rojk++as89WvmxV67kYIvk
9EyM0CjBLmGnhBQ+6qfBWXamBiSqntXKNcK5S1GYc6v8bnlww47aQ6/cwDeelW8lyjhG+B3C3/CD
athcKeZ1l8/T5lCpC1W9iVV01YordqBR1ZvMQfJvrwbXDYopWvsFFXfwzcpGDe/sJDpocrwQXTsP
NYgxwApGfaeyPUZ+vhyMBYmIDkzPkAUQ3XKltQD5l27fbbU6mzUWKg7qqneUVUn2ORTV0tKe8vhK
N5K1LH7WQ8bfhMCUvXpU74fSW2Qt1C+QoJBb+b3V0q5vUWpdNISJB2MrCAVsjp3tXZGo0ymMv/re
vVHeOLAZQ+W5LGFUax4yaT/zeJj7MXlvuFXjdFk3Avm26FErB8RglijbL5TYvxXAiwNgcN89HD48
9CZGrQhlkzpXOjyc+D4Fbpnkm9Ib0xXUTe38SaaEmohZje5qR0oO2rk1Bwx7Dlb3ApsT0XNp28v2
hvrHUvE2eMfM9PanHilwjFa5vMXqYqn6b0WIaANKm8aFAsuUY/Z+tfLO0y3Vti3Ub2ABfygFGAgc
eZqSxfsucwmksGzjhW7bBBLayAo2hFna57QK6vS61PsEfp+FjyB8HId8puPloSXHWpb6HYBGkovM
jZFiahUWzx0zAek9KYCTnu4RwBu2aMLFK7kyw72c9Oy7QbKvzVjJrmsRlJs6rfSd38rtQhMW3Yoy
hDfWhBxvuBrsc7joi8gLbzmjH/MkIEbGrNgH7dbWq8CC1CBo/fj9rpfv8niPm9HWDlyeIEk906If
VvY1y5eZtoya4iGLhkVmpdZCcEnsPKUbMfkoeDfuxkVEAd+FZqMl/Qqrx02co1FeDfU6MVMPOQYx
tFdyVCarIb+3nH7mUS+Xj1Iijiawrv7V1p7D8lZq7W3ilzPcF2YKBBrFPtbJndcnex63P1RKjtpj
rHobOaLGbORiGfFKdMAd+feCZlGxj1rrCswMypcNvdhmIZDNNAdN2kjxsDXRuV816UPN17GQVFjW
/c52aTNU34eA61i66fW3xK+3meHeptYDLx6cKpWlOkDCaEzQZuUmkZ2FKOr9YFtfFITH4wHlLb+a
meF9hpVFM7ivfpbvNUDtxU9zeESFfh45iI1YpPz4gF7quFPz+Jjm2YpFVUOD3Y6bzi/tw0E2yrg0
imYfWi2pwyAjTRZTaBSv5ELDMVKiYj2kXbBsKy/nxqfRoGalvPJyEsD3/Pkfla/+O13q09LV/1j/
yEZX1ur/ATfIkYP+913s/ynoFL7FwdtpZWv8V34vahnOfxSZNqyiWQiUnshlK4r6Hyr0vMip4YL3
GTP435vTFK4UPCNHgV9KWwaKkWT/fxS1dO0/li7r/P9YySmKRmP3H6j4fsTQoGAp845A8YJKMtVP
W5s8I7wkg7jpAxa2rtE3RWEu6Obtc5Yv0ujCufqxEf7rSJPX1wDeJrKMRj1gtjAL5KUX7DgcB/zN
rspifxlX97FF8Ot4k4JupwyeHGuMV1vXVD626IdcpuefG4S7AhgBjX4L7auPV0Wu4zchFb1ykBX6
V/GrmnwrlXDtU1Q4Caozj9dxdf4qT/82G2N8s45PPsU0JrNJrDLo+sZTD2hnQgrN57bN0z//bYv/
LX38zCiWhnKXhQrG6CU5PjpPiuBxI2tYgWX6wYORel/3LkU91GhQnay0C6/xMbAmE2IoTjVakjKh
PBkKYWdaDXGpH4qW3M2yyNw73XePny/bme9j6bTAUBBTZOSyJ+FNFTGn2q/ph7QtgoXWGPfCw7gP
1db8iLyxfuErvZcQprPCcpGuGwKWOkXWjwvY2J5U2CAyDqYuU4qVEit5yNpMQSsm6DyU+2QNVjDN
lCZA7rGRd1HklW+iTJAOqjKnMpaIMbotMNOhjOeNlVtvImxzmstGDc8M8zDuIVwd5oEmj9raWA4t
kKlsXvA3VcVN08OzC/MoMkBX8DcvTG+C83uPQstEx5dItBQcRydRKBCy1b1B6ActkH0YhAX1vgBC
GdIYG7Rc550rXYOefUXpb4DFKVEwKHlcfP5NJwTK91/hYDvJL5ER0v+lwWnmbmHWDYusapKyQDtr
pjv1MaRWO6v6cCXhr2igtZg68tYv/6nywW/DcyuPIAlsL/mvj99Yz5AFrrXBOOjoK881L+9vocBV
ZTUs9bqODwFqY8jPFAvHDLcRvcNrw+rMS339sdfwMdJQsEEdnpsAsIY+FdSgyhcmuBVgXkYK8GwK
/MJojrzg0xhtAlVtl30sU+3sB7GWCjTLFDdQNlUXS9vPv8Yv+5g7jSsM2BVBb1kGN9/pkZFrONi0
2O7uzag3171jdV8G1BouHEy/fnOGIQ/iaDJlNvMUKU7fqNIqVUh7njiWO/CSzbFTk3g3wIjxQz+f
tYpNC7QMjt6Xfz5Dg/6RrXGMOGBvPs6wy5SoLb1B2tvKroSD2Zqvnw/wyyE1zu2vAfTJJdIPtJAi
tZX2qnqb9LumnIMllY0LR+F49HwIGAO9fiw4wPfQDuPg/TiNLLYU4VSOs68bTZkrgfFFl8pVMCIU
wtCNNqhZ+xeu/DMT+zDkJDYqG+hJFfEIsa7j4kVRH2yIJdrD56v3y501mdfktdYC9WoaTMz2nvza
pm+Gsm3j28+HODMPkjdVxacEm2Pcjj8unayZ9J5oDx8kaUBwzYYvLOadd9tozerzkc7spg8jTT5S
W4WUJAffP1AiWmFhvxZB9/T5EGfiYMxETe553qzyVCmmsBu1S4rQP1DPguAMYMeOvGqZeuY+cvP+
iCjopVfMuVlx2ePIjPqoqr8raJykFU3ci7rACBS2ULku+valNK2bz2d1aYhJqIG/6ousYIiyp4Sh
WaWHVsIlqsYvKSyGF0h6KZxBVN2Nd6b7yTzoFwl4GsI/sFFdr9lBt+y5zmvCIHX2dvGlRhDi83md
Cz2LCr/N44+CxOjmcXq8CrlH3kNjSE89yp46Rp3U3gaVd+FqP7t+f40zDXEld0KrMVr/YEblWm8V
xDb7pLswyC+PjXH9yCsdqBf4YZvjVj5ZPzxuyoC+qH9Qrs10menU6OLrhoKGDaO7uJSMnf1aJ6ON
S3syWhJF1hBkvX9IvGStimSnlPL3xAeS72gLN1QwpMVEsLUuHHrvN+/koP0wy0kOqPRmI4H8JxT9
Ozy31hVVaq/Y0RLFV/K5oUAawRNXFKrQQsyTaO/HPzx/A+hxHkivbXlMgm9to88GD1c8fOxa6INm
tEqcaI1IxrrLaoRHqJ9IG6/s/8VJd/qFxi94smYAb+kRx7J/yFt/pZBTsISgGzSsUN4+D+xzx9Dp
SJPAbo2aLmtPLPjitpRzLBNwDCmfvIAquCSq+eejoRT8y+0HBtyWHQfKkWqPD+rTieHdKuHaiyNq
A8t2sDdV9tOpXhV4h0MvXrQGODEP0q54lnAINDB0uQ0RJPCprmUDBbF0Fza3ZojOv+XObGvlgX38
/BeeucY+/MDJyruh8OXSdjj5MySxZRLMK4HeK8Ym/aVr+dxet2USAdx7ZN6Uk40RUKNUcqH4hzhD
jEEYOuUvXU+2n0/o3Ml1OspkxfvGpG1vdGyD4K0S5bGVXute3yWgPz4f6Ox0QP+YJJ88CKb5eBhX
AEk69lsk3/s5LSs0Rz8f4dy3sf8cgZrJx+AJ5HBoS3rtBxTuZxFtG7u8/Td5DIQDE7Q6KCdZnapG
iqzGWAZ/5YOr3Ho9uroymBYtv/DsPjsV4G0qCGab5GwylSxAoD/HsPwwhr7UPObDa5tfeJucHcNE
7pvXiQk4a/z7J4eIamayGYSmfwjTI9CneVStQ6O4cDH++hblMoFj8ucokyiG7sYMCz84dNAraNAh
1kP72d8Orpcvg1A9mhpaeEE7rzzjhTZNsvS0srvwK86dYqc/YhLkneFpLnQB/zB0+NfjOe4sUPTG
3qrvjJkteQCm20tFmrNjwoGxxsoFfM1JjugGPfgiwSccmVGzJutQ+tRRJL7u7z4P+7M7+GQg9eN3
NDpTQI8dj6QG4xztzaAuxCVFN/PCKl4aaJLCh+Orpels/5A5XzCsmnW2mBvazs7z5eczOhuZSLLK
729VnoYfZ8Td5mgthZRDKj1gRbUse4xaLyUAZ2djA2NEzp4PpExiQqiF1pZSGBxC9SfWVLMovHJs
Oki1f+FSU86efDZFYvAfPE/GqvPpRutEKlllFQSHRjNnRV/T/V8X7TH9GvmUP+hDz2lfDc5CTlcV
vdRL1Nozq4miuT6q95MVUwv5OHzUxmFgdeNEnYdaewBAcfEoOffu/zDGJDTg3dVpB/iGgpq0Jgu2
diY6dvmq7uNNX+C5EX+XbPVCmJxZV3sUDx7pWjZVh8nRIiy1JVH1goPttrco4yyAFF1SjTm7eKTB
DOPoyHZMQhEB8hoRoyQ4uMJY8TSWsMQo3eJCiJydyckok7NCmFJYdxraHr6LCQwARYcq3ed76twQ
VKEULB/4D3fXxyjIisbv0GsKDoN9FGm58hrzwghnNhQPVarr5sjGc94R8Sf3idP4sUcbNDiU8iP6
K22H9p16pK1+obB47pNwNKgaLd/RdGKyWPjRV36MkfwhNH/o6G22D3V8Kc078yih2fLXGJM9k1V0
P8JYDw7o0YidF2nFXGTQ0Sjp7zB1fkLVIbqV7eK2DaNLz69L85vspRoHYEk0jF3ZN07zGBovtfPz
82CYsA4pjho0kU7mN4mGwQ6UDo/C4CDtK8VcG+iPzYZm5qIapv1IelBXyloX4GYgTySXFvdcoJwO
Pi7ASaDUqtYKxLeDQ4RwUp9invQU0J53om+fz/LsOKTPgJU0pmxNcnU9F3YkA4g9KM9m99Y2S724
l+W7fzEIjR5D0cgwQCx+nEzW6Waoj5eiZm10rLvnirWPL4XE2ZmcDDJZMTBakq8NFhcidiRLAzlJ
swSNUpWRNg863f4XOxlfXnIX7l6VzvbHOWE9KyWFysFq+RhhePnCrHdxkeLocykUziRJdAhAewJH
H4tOk+O10/VClBb3Rqn4MzJqNWznZiCQXobfKvaff6pzF/GH0SYnh9K7biEQZzsM5cJ6gp6PENSt
MsxoMPnVXiD0kHcPLSZGjrX0IpC+wKc+/wlnzxW6aDL8FQ3l+sm5kiKx4CoWZ2SHJNJSpXkCEKy1
Z6WMX3epILaITMGwKDEmWWduXl0I1rNHy8nwk6MFSKZSK+NyS2A/RGDNXOnhYhn2PZ+ZVFaog5lj
u9pSddWYfNQh8ZF6hU7OAV3PJOm6wB4r6I5h8hxwvTnlk/WgZFuyogX9tAuPmnFP/zI27ErFoY8I
L3wSukI2KYr5Ijg89lk1g/cJ5tqfZ9He6rSVZv2Ld5oNwv7P4caNe3KUZWEIvblkOLmLZ4Z1G5c/
hksqMOc+2ukYk0TV0yEpqh1j5M0uy94CAXnjwqqd24anQ0xOSlvy/aJoxiEWunpM8bOTNnb/o1Iu
hP/ZPFHH58WhwgPhdlQeOF0v11Uaze6J/8pHnSsAe+bdeViwhEL6Lvz8IKeDCx4O7aKL4kVj1P0S
GSpxqTpjFjQdOm/jESzGtZoAG9uaoDdnTiu6RYA219qSMTv0cOVdU9/Deqes2jVMYO/COp+9d3nX
0Am0R8toe7LQoRQHBfAh5q/eZmafofVZLIZG+w4m7KjxATRpQMfUm2k5xH1p3bTbIJUvtJjOBtTJ
j5jU9OS6LL1A74JDoRydskTz8/Zis+zsPtTBwyPPwMtnWqi2jQqXqzojgSoV9Ndcx9waJjQZoL/G
NspHDb5RAM3I9W+fn7BnQxnaJa4etNDgon2MMNg22IPGDFznsbxTkPIPFQVgbWo2C8tDdAzj3P5C
De38ZzVouAMBUzX5vax5cgyIvG/CWBQc64Z0FMVD1GxUhMThOisSqqi4BtqY7+jLQImh68rL5uXz
SY+T+iW20VyAjTem91MRiba2XWGCxT5g2gtVS1+MiPnPhzgbNCdDTILGDgPTLFueKHL2OOTFfJCP
mnlJueZs1Pw1yLTsVfq+rFo+g0hJ/kx2GkZfOvQwcVe7bYJvcXwhVs6lVQQnPEb49rYyzT4GCDZl
7+TMKdkN+CDF8Y5qs59cuHXPhiRkFk0GlIEix+TQa5TBLlyTkOzsfgaMa24Zr7GRLpTg8r47OyVL
BXBB54u64STBUOIQHkTHWGFnz4NAndfZz1ztl0Z76Sg7GxAWT2KVD8aRPtloDlRCyPgc5XgAw+b+
7vcQGVe2gRy0O99CrpjTbIOdNdPxHifDMtNm1fbf/0VUnvyI8UeebLy0BtgZKGy8MHzzS3zAg90Q
fP18jLNBSZVoLAIAwHunnZ+Mkdi5LwPhCA4O6Zlhb7pQmfvFjeevrHzlDhdGO7+sf402CRYP12To
BLzTDWzgSqD7lQLT9PbzKZ09L06mNE0pUj2OgphvV6vF3HRfvfxf7eSTESYXnQVFJcoqFi0V89q8
8xI0RaA6xk03dx7LwbtwOk24/789aClu/fmRJseT6Kyw7NyGGhsawmp3HUUomFfXWbAdW0Ei2OUd
Tq2GfAfFZG0gHuFnAOGJyOgS5OfC2k4PlchU2jBImLkfh5A7bl03mn3+9c6GCCxnYDYArKhLfQz6
YZAcH1dCTslA/KyENWwH03hOOy27IAl49jA5GWiyu4q2MLrYZFG76E1JonkMpcRPEnzXqgtTujTS
JOoVt4Slg43uIR2MTaFmO1o3wBxgh719vnZnv87JlCaRb6epyLW65cAYvBYm3o8owEv58zEufZ9J
7Pd60malYIzBekh8bZlWX5UoWf73BpkEPOUdS/Nlwszmo0TuTxAHF5O4818FzzZZJ6+w7cn3l0O9
SvSOQEuUGJmpYeSb9HJ3qIMLgXZ+xf4aaPL5NS/1Hd1jxazC3CfaD7u3lxLisJ8v2dl72Cb3Bjqr
j+oAH/dNXrdW1qO5zuPbsEBxwUAD+Z2h5GwsyzhQ9ranhBcOpvMz+2vMyV7N8Hhv0EMIaM68yUq/
JOJyKEqfT+zsDQXKcZQ9IMWYHgi57KGDqgy8KrKfyEbOzGajBz8axKDNVZfK289H+z+kXVlv3Diz
/UUCtC+v1NKL21ucdhy/CE7iSKL2XeKvv4c9d5JuWmhh/AHzEIyBLpEsksWqU+csDQmMbCfoO++7
Ebyi6GhPQR6MXH9cyNCplHSvCiH31qZltmLqVIQRA1sUENE5i/SdCoD+5ZK1fdr0OjCRgCShqxx0
WzYurTTzoUO7AWWV0wX8ETmmLTpjZs9ij4bVP3W9vm/RXwMiAohzQ2f2+viXdoUBnWAAzSCTDFD0
5TeBX5o5ZYpvSpLJQyinFL+LDtqhvX/dztJRZQDjbQC1zvGMwqYY6Vx1k53RQxZ9maPfKIJd//0l
rzn/feEopHGIzJOU0wOkJOzcJJqC5tToWwXebNAfoLPAu25v8fEPbDfgmZCgRaVAMBinhl6zjg/I
GeugATFXwCAKTuhUWtuoUlPI+DqRW5upQ6poyl9mCEqsfMSS83J8G6BhSDuaH2h5rBStaCYGrUTP
aiSDSWMvmc/XB7q0cKZtgM8QnSQ4ZvjfzwLGtGB9B51oeiiy/NjitQ8O/br6xGGGI9nUQCwKHugP
RHBJPc/lXFCwpBU6uBvAoSYDDeSBSehnWw24rB1z+sQ5g5IsaI1QnEUaUfBI5IWbWS5nepjlW6jh
DBDrTcvvIHdw8/x2dsqVIfIrTNz8UBoHPgGvGV0WuzaSzEGNAnR9IJe3niuwdPTfqYqe3m0yhQ9K
9YD354p3LFo0dRUMbICQ4ql2uXKlJieZhPbfAzoyEfOU6NfnVBsuSAiQMrVIVE8vkHsMrvvLSSHq
cqC6rKHzAR0HqGWiqHVptjWqvIqnCIWKn1agZ16d36Dju/8RviNDMymgaj9AAhsKIuhEGNI9M1s3
BrwlWk3Hf/RcfAieU5BfBwYLWOrLDxkBJsyqqI4PznzoZU8pVhxoITUMA2iPMW0MlkOcLw3MsVxr
6IAACGjEkwNCEmwrNeED1G+ApD6O0/vMie4acIVJ4d3cmyse9fHIg3lUJjnpGrj2RGqJurJMcEC3
8QF3DYnShoyoyIMc2UWHqg5q/njF3seIAy1giCNwfitIR4ukfplVFQ2a5eNDbbVuMry21QRikp+Z
GcQ5XbmWlmwZaDmyeDUcXWlC1j2rpDwuI8BAtAHS52ht/ypZDFBokuv/OX+oo+wKZChgaQBAiRAo
p4+tOC0RAEj675QiiMr2CoQbrm+Kj1sRhLCcM0pVVRw14vmWKx2EsHKkgroE5ZH8WE/Udd5m800q
3tVvzrjyIl7wDJgzkDrDrc7rypeO2eTqZLQzahblmKEqInla+E0PAzXd2SWohYZf10e3tBEu7KmX
9iQgUpKixTNfAYUMNKPcoTKg+WFtbGV41oAbjqbfrHuVdlnSkbWMxkK+kk/u39EK27CBQtRoz0ib
SLEE5oKJlCwMwIKyb5M9TcNbpzdA/WhvwSMTqKCXqAbDxRtgZXcsBAT4DF4gQq+SDPZdISBAg45d
GjyzYjrTTgWjkS6/zvR5ho57m7Wupn2f+4iAPmXF8McgAJvScYDWRr4UcaVgN8xlJXLKDMecmRLb
GQhKOKhzr7nwQlICMHqAHXlDAvKLog8jXZsYcwa0O5t/QdIDZFXx7KZQ+4TCPIHW1RG09xs2gJcW
jL4rxc6F4wDHLJLvIF9EJU5UJeQHRD1HCbJW1k9laklGvzbNu0MfKP254ssfKytYwzNTfCufxTu2
1eugcYKpenyj83tp3IFojpjRF4ttdHMf2tB9+7Zik+8P4co8tylmWXRmKRWKKdivKXRm7mJjm5Q3
NNxMP7rmC2h1CP7THWTQNiuGlwaLEhKyLkh64pEtXJFR2GC6J2wdsJ3qw7tcv6XvraxBMah37e6r
bkdBLq099nlgJY7WROsvlhIdkngMXM5wWCpNP094H4OOhid2Q9tBQy5z1WLlGFwokQMHeWZJiF3t
tGVqxPNoOQM1Cf0qtd+KRvXx5NIc9My6pQT2XPkmruIHVc03sfMFJBj/GeCDb+A4JXSiYJ+ejo0z
f5rakFGZj3aQJAXUTeC6DS0AREyNliu3zOIWxZtEBnoaxyHabS5ndg5bFnPNcrTSQvFd67ZZdR9B
kdXa1uDnI7r9rOjorrVCz9Jzn1cJ1Sw9xJSBfCdceZAtXHkY999vEebeVAeq9SXqcgVShlXhkNB5
A3sLMU1OSwjGDfBFrGa3l87Cc6NCyOugLYs/53EGK+nRgZLgWFiBPb5f3zaLQwNFO/qyAKPDq+Vy
mtvKNNBE4mC7MmXb2Butd7yugxyP3rxT22M6qJp6eXvd6EI0i6cRyjvo/EKoKVZ8y2LoTTlWkHvJ
0CYxVLoEmS6Q5123srQ3z60Il4laSpFdj0i+qFK26WJ129ePGmiQVnEAi4YUHNzoTEb1XFSRyidj
6MNegnsgkeYDzldtoMvyW8cGDJQ2sleivMXZQ7Cs87eAiXzP5ZJ1zLBHqIGgi2oGQgaMkeUamfni
gHjnIcJjAx0fguulPVgCawlneF47rmbcKnLpS9F+Nbu4FGeovBr2ryH+IWcHCqiWIFPKDSmxcbDy
2K9j1aXTsEOVwFPawSQJg16oQ38i7fD9E+5xZltwj0kzoqbj97DJtpQFNSRLS0oUUHRdt7O4XHhX
ISWFOjDojy/HaFfoFQwNdM4gnnLRrKPlzL9uYSFERvcGOhH548nEo+bSAsgYxwytIuh8UAsPRdIQ
kbKpvGRdElQoN1vTylXLl1+89NAtAhJXYOhhTnAPLatT/G90DtDOn01AYrfgY7s+pDUTgmPMkjZQ
tHEmh7n7QofJa6OMqNAovW5l0c/PBiIsjWYUsiqV6AQYf5cYgmU9op2DVW/XrfBfuTZdQmBSIdgF
4wDGMqkN6PNrv55uUjCM0t6t6IorrI1IcIXcKVAQBqz80IOO3abzvozfp/qbSpsv1we1aAg8Ksiy
AjMkn55R5zs3lQalk7F7ann29PpZmbXbFkS+0aqG4dLsnRkSLijAuBoj4s/NVqkQmyv8BegYr2FR
Gyu30uI6oT8VMCiHd4oKt3yTV4pTpFgn8AK4s7ZPUSX82lGU1fQy/n19+ha37JktYQspAI5OjAIX
YuktiIFBKrnJZ/u+s5T3prWSTZHPP0yZlSs7d3HVwHoD7mUErGg5uDwplFbN9bgHCMGSu9K3IvSK
lEX4VOiQzaxjOq3sr8WjD6RNhgXGTxx9wihbJs96bcBcZiHXapQpLnv0GK74PP8VcX8hc23jrQp6
IPzjclCsCSvwbWX/QP2whzvtcf0UXzMibKwktfPB5iibVNl3BtSCHRBzrfGDLM0Xb5xApg8pHARG
lyMJqxrYfMgjHlpLq6F5DdZqQ6LlygN0oXajA9T714ywLDTq9W4G59VBcZxyW9BaA9Yue80amgdZ
5lCgipXZixrW+5PTm34I8VNvCCVwgpomhCRZmhOIDmpb8KQ5CH6hJw/qmLUuuFNm5+O6/v1MwVkn
qEb+AwJqVLc0R6AGOn8CSdcIdllb3/cQ/IOgJl573WqOa3m1AdoCi52NFjFhhpQ6zBwHXG+H1kej
tT0HxfH6/l86a5Cp+2NAGJtmgMgmAWvyAQHPDSCGtt/ohW8ZQ470Tnyvs1Vx56XnMY9PbdCgnTK9
l741zijZRTOiYaOqHL/qpdLLR84HDmZQH1IrKan7qHALG4+6Cqoz3xujXMsyL04rTgJEXfrpVLj8
hgwE8H0cqridlFf0Tjq0IXH64/rMLp2syNajPRMgY5DMC3uoiMAEooYpioCWJ6v7Wms9CS//4hWI
hahdKY8v++iZNdFRnNKUCw1nT6LKgRW6YFNFpDw/ogjkD10VSM1rDvXgOIeKs9rurg918bgAPb+G
bCwnWxSG6ihJFRc6zqRi2DQQSPzM8Y21+vP7wuDCYcbekPD7U5h7IG2HMNFacMyPzQ97/MyEsA+k
iUmzNeKG0OsxSNUkUJWbdu63VP5aas/GRFaD18Wdd2aR//0scOmMkUoaw6Co/jObJJs4ceqB8clr
5/idKsH1JVr0+DNrwt2Uy5JqjwzeSAFeZnVzzy8NMLF+IjGDO12HKBmyMthal4MKFXuQ6al7IQWv
5w9K95/pCMGtgaQwRCTQIYE+gksbuBjSvplxZLHYQwnua2F7dft1WmOdWNxSeCkBEM7TwAgcLu30
gFFACAGJLsij3XRl6dL8KzMB2O1Mklk6sbURdApQpLKTHnpp9lpyeGnJkMhD9RbCF6huCkummLWe
lCNe84b6OwPSCUWUHqav+8XCKYVfx1IhakFdTax3aRo4iYsSRpoBJTUNkhf9JqMauCclrwQ5/1is
nBULGw0G8VYDGoUTYQqjAmxktkIFVWlA4FwaQsBcxo2qgkZwdp4NI9n38r6z1sq2fPsK2xtIV3Tl
A1AP1UsxoAG5e1P3kNY5NA5yd6YJBRqw9XdSDcpw2cpWcoYLK4fDCpB2AELBW2IIiZFST6dMn9IT
LiNDibJSbkd7JQ+7cHxc2FAvvdOgBZoAQkoPHQqUsx7uU2sm8XQ79s9NYnuf8BJepwBbGoohYpUy
HBEcadFADzo71fHBOVsbehyoIVjyS3l8k2rwAoMc7f263cWJPLMrXCydbmfQf6joQepcPbqV7bd2
jVBkyQSGZeIoQeLiw0ukxBtLdrKRHpzRvo3C7gYZ82FagUIvXJB4EYDzDB0ASDXKwjhac+hlJ4IR
SwVK57201jrIl/wbzQVoeAW7rIOg/dIbJqU10CBp0QOPEkHRkAQmEJhF+OX6eiw53bkZ4ZZstSLE
ww3ohyQDfQ10aeyduk2a3NPpy3VLS+fSuSXhdkTardaaGQOy5kAaGmiHyNDbMWoU+xRS2H6m/feW
Rh3sbX+nUDiYCh1VBMgB0YPmvBnWrZn4Qx0TNNr8bwPj5+PZte9AhKJFtEgPkbLTRzAnSSXE9l7B
KZ3WDWQEmpXzdtG//w5LLJXQQTM6K9Tg3wxVWits3ZZzPPb57+vjWrouMX8oJKJxCek4EYjHUig2
FlIIZEwBhJaVf1c1dSePzR0tu5/1EAzye/NuxEgJslJeI3ZZdBcgG4BBBR0aQAeXs9qEQxO2mgSk
mg2QX1sVnqkUaMOH1EkF8vyagcPp5/UBr5kU8kEg2grZmMPkqCj3WY9YpAA5I4RRSduChb7y46j8
xJnP8Rv/jlI4RsDXWVSDmqaHFPoDVWxGIJPXSsIVeUgTZ9t8HNIVk4vug2iOP9TBZSPWFSsGwtiG
g4jVzO9RZqdIT7bmSiFh0Qh6sHlzFHp8RW60SWorNKqgDKP3b1xmtD+uli0XVwvPTt7/BMIkU9jd
YDmnIMXFiy8ZVTed0Vwm/wgrvDoBa1QharoSASzvhjN7wjZPpTKGwhTsVQl9jOqRsGpvs1slAel6
68uhCnHeXZp9r9be14tz+dew2FbnSLUMIgcNCWtlV+joUTRtH8X/h+vOv2wF0EJ+ZWK/CdNpd3nY
JpMJ7A3y4Va5B7c5qKc2140s3ZqgapR5pxKuTrFxHvR9VtLlMEIN5QD15ZtBD9+um1gaBwfUIdkK
2hMwaF+eG6Yaj8i6wEQKjPxcvOnOEax8n7ABAiX0FOCLPxSrC+hM9tBWQsTb7SV0+uVzQyiy79et
LEUAwBv/saJcjsSOBnDVmBHO+eax0Jg/dWCWy/eGZKxcKKdWQTGWPrcknLXmlIVgG+9wUULMaidl
UN2dACTbdn08+U1SNV6kddajLIFRsdYhKkbV7LEdx+/WCAUDKYJKdKlECSR17NKLZ4jby6xnZIpl
0Co39jfbjNBmX6KzvtUiB9piCfr7kizeWFPXHzpA90HdiYfQELVrLCuL7oD4lsPkUe8XMSNhpYGK
BvnnA6PUtbIOur63ibV2WZ3QQx9mEO21eL+ixRnYv8u10kKG91gEmLORBYA77x1tdm09530gpj+r
9KhmT6rOUc9AeTWPsUmfFVq7g/mgFT96GntsLHfteAde5Nx+BKg+kNVjJEGFC/Ie2Z0EnjMCpw6u
e9hSuhbKw4ALARsFMIT4CsgpGCbkGNG4Wd3QMX9MBqB7WbkzoOYrz+ww0xgqEMCIF3XsQGwBNMpl
v6nblpRW4qmWBpE21Q/rWV45bReX7ezDhF2caibE5gxAts1+cifoPSX7Vg+314e/ZoT//Txwm6ij
ZRow220GAannenov7JXsyeKBh85koLU5XZHYMAlJ3xr+0iA2nL5Qh7qyvHLcLR4SZwaEMcRt3c5S
AgMQQgH1KdxLVZ/S6Pn6TC29EiDB+mcY/CvOZqqkQ1m0FI/tyd4Vw36c9uB0yKBUu+KQS3f6uR3h
jdAotgNnwkGkGneW5EGoOQIhaCM5qBv8ggdeH9USRgB4YBADAHaEDSCuTs9syB7U8DKEQprK3NFC
/+yUA/D0pW092ig3eOQP0tqDgR8GHw6LM7PCmpWhpJTQlULqIvZt0FjqCGhJxSaIw1ik1RzXnBTS
K/Uatn5xFc/sCquYjImdpTyJoYX3MpBPGJiChjgDomKIqK/P7aItdFjzJh5O/yhcXnOLTpPZwEoO
1j7rIEaaKujKz4ZtGyZI+K7R//Ip+zClZ+aEG4xaRjLoXAndid5QVwLRwLHMV279xQgQjRCgNgS2
k8v7Xe4Cp8l1o4QG1kENJ9NVqnjPbFdhbyE6rnOwuETdpsqlZ5DmFg09fmY+/9gW7zGIqkLMbYTt
MXsI53bb6a0LJBCp7HcHak3XjS3P5l9jwuLFg9SUlYWeDwmvIDxLsnLTAzb7WKQMInCfsIX2g1PH
EyqtwqNLV+KyKUckom4qo3bVCozD0Ei9bmPRGc9sCLcJ68EumI8KDnoZ4lad7c75m9lQbwQtPcp9
140tTt6ZMf73s7MS22EuQaRND7lVfVOkxA8N65fsmN51M8uHF7qfwakClgHZFnaz2ddRFzdoSas0
CHQb2T1ENG+qfD+U5U5K2V1V7CvHzX+smOVr/2Gn2ZzwjVOIAs5wObyplwsrZzBbh61XUsvNqyM4
trrh61RlRBsgs4YS4IbVa5i7xasUVQIkmPGuRDvZpWEJAQxlUNmAqkJuuVYyTbsxlNvN9fGtWRGG
F0K4tW1UbgV8tS70wGYPyq3hZ5weSBBOkwrtArGSCNRnn00NLh4LnLW973CyabZSi+fr/2GhzmwI
fqjX6G7IIQt80Gis8ty84bJMxiU3x+6EnqT/cUiCO3bIs5lmiyFp4d4e3xQvTddaXpdHBCItVJqR
3T3prp7trLSfjFibYUKGnIn22wBRWfeVFvknXIAn4oGnQ037pFp+voFnU7eSccRdknUMUIXdHOv+
dSdbOiLOLQhOpkZUS1W1xWvB+llCVm8M7+t6NbpZcmUgRoGiAkYG3MvCdSUlk5RJI677pt2jE3mK
PJumHkq7no7X2OxO2a2SbyW5CYroS17cFRB1vT7OpXMXLW4oDoGGFEQ5/AvPFmxO2QCVFyyYDgcH
gz34x3rd703DKxLTY0Z6vG5vcV7P7PG/n9nTM6dzuhz2pNzeoXfd1frqVirnlXfDUisNWvc0HV3K
4BxCzevSTh1lSZZPeDj0Q+U11q0zzqSq90iqgQlwAJFiDNlMvN+0wpMgTz587de0B5ZH+vcLhMMw
oXI1FDO+wC6e+8YIWO64Nl3j5F30oLNxCn5aQv96sjpYgX55YhFbXrmX10Yh3P1axRrADPg8Nnfo
/scdOUrFig8ujwGYNNBmGEhyCD44qINkpB2euHaoQVDTtN24Upj3Gcf7a0RwPApWhiLkjblICCW1
ureNn11YrLjd8mz9NSKcsKnRFtrIeIwL9dswsr0KQqariPNFKyeUGOgZwYfAn2hne8gealraMmK/
0qzB+tGDQq8dQG7JJCkPrs/a4vGApnou3AH4ui1so0opqzmiMBUrpm+9SFCFncqtMUa+/qm5A+AK
zszl+URK3ywuDaS1GK9Ry24RvXLYeZuvJL2X7ieO6vrXiLApNb0zcHkh8nPUxIRy/Qi1uXG2Ak3P
C3CDaWuI3MX5M7hMIdI3vEPgcqkSy24gBybDtU1JQQKyoy46aOJAUtLGKxwdJZNkzFfeBkuNyxo6
pf9YFa4VPc4r1jUoP7G22astg0ynvJkVUFuVhc8GZ2fNg6e+6YMTTInzC90hd5YRHUz6wFK616RH
jlbijDLXnWnRb9EDi3oD8KeKmL8GFKCGSrSNsBvZt9TaNHrk2qiY/m9WhMEbWdtCHdbBjSbjrYdK
qXM057Us+aIfAWdw0qZEG6xgZIwKOUekmx5K1fbA/hjKoF5zIDc8rDjs8pz9awiiZZcOFJZoEpol
iZ5y5emg72WrIxAZ/Mzp+Gc8gKVcmsEjUqbtgPFUzuSpkbM1IYCarVIMc3cXA14Oz/hn2tBsfmlG
b6nEgS9gRwjVAAXZB7TNOzRx++6WNwyi5+MT1xdoJcH3ALYCtLIK11ceplSWUuz3WL6D6GyOMX3C
3c4tCJdXNY5xzWQcW/H4FLP3ebjtk7Xc9ZIToHuEC+ahHQfl3stpU8sKwtop9rNR0G1c6lv0WVMj
XvGBpcUBNhP9xwjcObnDpRVJstqoT2l6SNoZCtyTnwIBgGqGIhWuVDNC6criLB2OBlex5L24lqHz
YZ/dYxq6fTUWdin6f/qEFP0c/opYYrl2Pdhu5UBaQA2Vz5zIwHVBj4S343yQpw6nzLGHEcLiuv5S
FQEu0430bMRu0lSb6wfR4nyeWRI8wxiLZiqiJj2EwxjwHtQ4DBp7AH0FzjynHiHUrK1547JNPL/Q
iYYGfZEEZ6hHtdTYmB6gzT4SFGbLTdVp2Y45KTSp0kn28Xj3k5SaK1n0xVwHaGv+WBZOxLkMp6oA
vehhbma0+CoREMXzbd8rkBZ0gQ6LiQolp4b+ALJ75b5b2h4ITngOE8RQaHq+9KMCmtehWhopVA7S
b1Mxzzt9Tl+S2YxWDuPFQaLvzgHRCiSJgYW8tDTXsV1mCSJVbYTud4iQO3aHtAyMH61m3gzVcz46
Xmv/uu5IS/vkzKpIIaHOoT3kOkLXUrmNu5uikoA0fpqiPYCaK1O5dK+dmxLugXxUQYbJqwg5ICMt
IG11c9smEYqCx+tjOomdilfBuSXhKpAwJjnl6KymJEWS+XUCgNGUvwPglobIUFlDkMoZ0WfUIcPx
pc83dNqX4xsrh7txbavyrfjhY4CjAe0B+FUAe7hc196Kcisukbo1m8qDvtWUV8H18S75KJRG/lgQ
JjZBaQxkMrAAzlGvTy0fE7v6MFj2T/QBokyIWPNDE5McWogpkwkxdGxsMnSklzKaiRBzhqE3soGU
2qSSru9vpGytZXvRSc9MC5vQbpSkDBleCk0WKDi/o4k4eQPy+M4dzVVqHr4gHxfs70CFu8q2cgOh
POLq2DkCv+qaURJ0bQrtQlXetPpmnEBo6cj3HZVW7vtFV0GzJSqnGuQaPgCEQ2qpkcGhXdGbHf6O
opWNsbgDz35fOGKqBKo0aQNEHPRvqqa5t4qNEZc+2KFXBrJsiEtZcvlyhEiXPk/n1JmyGRl3XS39
KWMQrFM2rAgk4PGv+/6iayACA2MUZ4sT8R6GThFZcvRdl8suL+RCfdtPWtuvNcNr1lpAFnfamTXB
EWOtTVGgxARKzm1oA/kBLn3z9fqITgfCmf/ZDtpYODwciX1wiXwgTMpqUGlMXciOxj3rSRj69p6B
0/4pOwxb9iLVm/bZ3pmecpPbrnnb3lJ9M3FWOkh5bOx2DzyXXfnPcQCxPPrYb69/nRAE/PNxgEAD
lYfsNQ6dy5WNygno6mSQj1B6btxxqCuwUqRARFexRNQprEjKehla9dIaHkZ8eZ5Mg6WLJycg7gzG
rkvTDqvTYlRG+RhToj4y+8vUquRt/mHtm3TjKEGiu9PvaTNWrha73V3yNf6PnJX/fAG0AHmPEYid
RRYkXa2bNE0s+ZgZ2QgO93wmaq1YbhUO8e76PIusHCdbOAGQv0VxjJMQX45WNmqgb9pSPnolea3J
60vvv7YvFdmv3U8i/OeDJcGp2x4Xiybn8jEng2eQlJSE/wstel60NTcO0V3ZrYnmBclA9gV5MKB9
S/qvs/d7ZcxLznU+ZuHkTTKrMDsDX/ICDCQ+4lYhu80DYW7rHfbULdyVGsmpZCtutXOD/HQ5eyVU
XVR3hfaPwc6ziDcMxKtdPr7Bj1zXHb21TkyRfuTDdAs7iLaRqkU9FvbmNvjxw7nb7CPPlcnTdm1w
/JC9NjjhtE9Gq++nmhsaAo/dVIG+c3NvuPUeV5ZNuLZOIwKTCi8IqiDHFJk+DJpX9oDw/ViSKHFf
48ZvvrEvKfiAQuKih6H3ftH36zaXPMXklJLoGuJ4K2HhMhqWatNO8jEwJFf5AvHn/eOquOSaEWGl
UKbDLsxgJNs5ZDo42BWuXBDHuz4WEYZ1mr/zwQgLlVlSO6kKztRaD8pv2Xd9Zz9T5zG+r0lt+dlN
WRILSDrqd7YPiIj+GUfBSxkEj6AcNQBUutwFIxqDtXwelaOXkw5QDR0oPzJngf1yd3RTbeVkW/IW
lD3RmgQEsAzqiktrSNTZ9hjq0PcrlR04sJRcDq5P6OlRJnr+uQlhQLVl5gaTtPnInkCr85y+vQYK
CXbNzUDYl44AvHSr96Qgd/52+yhH5NeKfX4TXbMvnGNlKgFQTzFE+2g0fk6816+JX24gRLFJx70J
yzhcthLOltA3fv3HSvnJnc5HL+wNWZnGPLON+Vhl0x1e6dteatd43PgIro1Q2BpthW05NtZ8VKMg
Rve0LO9ARxK0Yf31+lwuGgLQ1gQFCdqvxFex0cSGzjTKjkp8hFiT0/0uWaDrKz6pLa2Yg1oEb5kD
cZuYn0oy4L5KO5yPzxrBPaC8zO5L8+K93Cvk60RyFymHL+P3xPX9irgxmW+eju2Du3Zkc78UZ/X8
K4SVq1Mrpw2V5qNVPcbGrWTejGvk1EvzeW5CWDhQXud1XmDhdHRoo8PM1VC8bPoDU7WV576Ilzr5
ocNBtwraRw1TbALoEk0tpyJhR7ozXvKtctN0hP7Id8AQZfoqweFi2HxmTsTJG/Vox2mKyRt60rs3
txMaOLyg8Halu7Hcgz96/vF7eP/tJwI23397euyJs+Ks4htZHLJIoDTmSZTrLGZHdb6tLWTFqkfZ
9qKSkRHJKqOFkpMvrXIKiPkObhZpb1y/OE45da6QYoCASpSmis2O+Z35HNWuEvR7q7kpA8p2IYnv
KJFG1wHinsxrYEaVH9eCz57aPkGhqyFrJaY3rCwDeW7dy8chepvUpzL7lnQ69inR2VuedBs2PsRt
uo9T/alLhh2Vwk1tF8R66Q3S5p1rJ1tkLfLurY5Lz4h+G4wReeVJdXoaiB+pAogIWIcNMKIs3LCM
mZma6hM76re3L6B/f73BvTD9nAK8VzLEKiUKZneRqxL3KfIen68fYUtegSDlj/XT38+izDlSFK0t
ZnacgMT4Mlokt77JUjBpj0nrYfetpRFEptGTP+ByBaIbhAwOLGPNzgwWyAIPg2KyYzgRtNy5U+T4
YRL6c3onS2TQ41vbNPfy11z11dU08VKAe6Lb5REhdGJEEXNqykkfdxI79vvWf5kCr5w3meS7FLPr
DSMp/evzu7i6nN/3X4PCsclmUH3ZRiQfp9oglRaRbnRLINHs1Jt+9CkjduY2BSXV8DOKNlV1Jyn3
kuaZeN+Ym1HfNAkgWESfHDdaa+PkpkXHQ0sAb4RSIIkltpybZSF1Ut7h0xTyivYJ8w1Z7OvDXzTB
q9qg2LNAPy4EO00XUqdBOyqeb5JD2NY5Ts/Z8bqNpTeiicv3jxHBo9IsRqe6CiMGaTyQprjJPt/g
YDVdL2BBdSh2xiEYTTdSPThUt8ERUD/Fe/mmuE2CtRzEsn9zPTn0+OLCFo9ZTUHTXGRV8jGy9J+0
T3yUlBuQjUgZqPG+mmNApfc+CSxlJIXhXZ8KEf1z2lwoZKBapkJRAr0ll5vLKouJaqyWQV3NFQBe
QPXey65sgoBr30+MIDVA4kIJyhjiGdVzRh9WPmBpwXXlBFsHDaQhcupDTi23ixhrEdKn3nypqkdz
0z/bkRvHgf5Vf9ImFEla2Z3bDditWeF1/b32X1Hsp2ngTEJAb+BYNcRyK66kykwyUz6qkBGQH+rn
xvGSXRt7euM1838D1f6/sRO0Ar0qH6AOlt0yfcwi5ajYKQGMnWjos12jz10IjUzsU47fOBkRLokZ
CIKJDjDitJvJfAaFDOiP8+FlZfmE9LI4FvHCTIe6VXVJgv/MwLE637vhOac3cfxoG7fZ5A9jSZSV
8Ja7pHgKGUBsOEjHYnCqMLJyshQpY7Fy1FTfuRuilZ8/FVOv/L44pC6tBwCDS/WoRRFUhVtZTx7R
GFCpQSSbWUGSiBUzKWjB3pSxyZ8kVDN0SDFFRe1RPBUnFPUG3Ew6SBMdKIZVmU8NVFPJ6OD97Rd9
6hwgddTiBqOo45Ow6/GiYaCuMQgUmQvgGUPw4Pn5KKW/pjzrX2NwVYxkahhuBKSUWETsKbffunlm
FimiOaUkaUel2CjGMHZuhUcGSGgkPITdosqNe3lAbOLnWqY/l0ph696MnsOW5EbSoeo5szigJjNA
G27U0kszNtMUfMZN/q6ZJhR12qHMnbzHmnldi/SDtc03kK8cmDvHpNhcN7b0YEaS8Y+DnJ5HZwGD
PKJNThqocmwOihe07uChrBskW/s9QHPDPfuCys7dfLAD2Ytv+q+UZCvVz1MDwzUXEioGvazPplFz
F5UfbMmXZDK094Z2qDO/Yg+R7E/V1gYxTNYEcv2CjmNvMAtPDx9n1PS6wS8gnJ2tcUXyx9C1j+Kx
79m0ADWm1qWJEyFrfRw8QE9n4TeV1Nvr0790oJ/PvnCjzG3HqrmCmWgmVIMCsz84Gw2ZpnyN12kx
WgewT0doZlkQ1xGm2WHmUGQKFtogxuCiU1O7SZ6HXb/JcaCCqe8gH/QtyunbbE8fxx+gQa55xnk1
Ccq99+PM/v0OYWZTjvuUw1w55oPXPXSVN93YEAIjvms3367P7mI8Cv4+pNLxtJeBlrtcRTnOpn4u
C+Uoz765ibKtMqBm4TmP0cs+/NneV8zNn1aWdDFEOTcqrGmIhp15NkvlGO8QlYG5w+RT3ESk9ez7
4dhUQZb61we6eH+BOBWoZODWEQ5fjlONQAZrd5WCrJe6Lwuvb311Td1icUec2eCufLYjoqhqQWYJ
G5Lmyo/gJpGLY+mVNnSzV8LaxTvLOqGr8F4Dy8qlJawZEB8gYT7a2SbMfhjmjVyuRBX82vvghKC3
AB3U6QEtTFiHLjxtwnPxWJZ+nRGUlWh0qEwiPxjTLllrs16zJkzdHEc9uk1hrQFlvUXUe7SM6STt
3Ke1RonF8+RsXHwRzxZJZl0aqQMs2ZnXIQSOH2rqD8MPuqZ6t+QNJuJvhMNQHUA70KUhtZmjuEPY
dEx+Qzo9MLuEKPR7KU9oVv7MfXhuSxhUiczYWPSNemT3MoIJJyGS8lMbLdcp3fK+2Vf/ka3rFKed
GxSCJrNPDGt2YDDVB0KLrWa8ZO/Xd+ySS5yZEFNWNlOGUgthonfBNM8Or8NN8WwrXryS/1g8jc4N
CcFENU7DDFJq9WjUbAfycjdmz6E6kuYNTJGkju4m/al/quOeTIm5uz7IxfTHuXGhbmuj6R3qzIV6
jJ09Az0XAkRg/5AFfyzcZJXbcyGTi1fRH58U+U1CZ2rbQcVQ2ybIIOOU7aLqQWr31SH5P86+a7lx
ZUv2ixABb16rYGglUhTlXhAyLXjv8fWT0LlnmizhEjG9+2VHdwQXyi+TKzN7GPmexrUdNKtqqVli
9plBFQXoDchlQQKIufHlSi4SMa5E6D/SccrumLpmevKqzO/7x9hW0jUYHCw9N2OUAOyxW4pLp2eM
vc0g/AFOF4idgYuAOSBilXEuzigScTUt6xNElQazp4olZRshdHh1V8nrXjaNgxEsFJDmsufgG/1r
mjkqnDiUdY2A9ax82tEK7ShrHM9yx5HRjG2bo25KC4p+MHetHeVV5pN4I24hxyTiD+dwjrwbaeMj
bXB75809iH8/C41B19dTqFTAnE2fhboBQfr1qC3M+dz51SAoN8myIg5nSeg8rsh7tyuFc4fMqpP7
ZpeD9YJ6j0i6LjjIs2kHXeJBzoIsDACtzPIOmVLHntzDFzWFD9e8q+kGFaSjS5eYbuYGhccD1Tmo
5UwU5tez1g9lDOycIJyBPOmgau4amdmD4gZURGYJ4dSgPsS5slQsmNu9OmYRcieTsgKbNMxdjW+H
XEfwvUrI6N8Zg1UdlCeXJAcrOm2z7ZJvP1eegJIuSMvhMUEWkC35tJLUjsApCeeIbMvdvnNijRQ2
9Uz54fY2nL0ZUJBDLwZiWZAVMTdD0ZeR7xeucA6Gt477w2nrzvtSq3Vq5U4ZUtE3ed4qSxq8ht22
WOrMnF3PC+uMl8PJ1WC42WRd3TaZI78X3nOkr0vvHp3/Lk9uD3YuwtBAl42k8wRiAuaR2T5BhX8C
Lch5cCKo1Qw5hSTP+CKlluA2pIqQJ7LKfRqtks+qsE5ybGVImGX5SlkLoHzwvkE2ltLx9fZnzWwv
QHYUNHSiGILeTuYBrEZo7GS6MJwNRPFjEdhGvFR2nTuhVzaYd64ZklYVU9jgKtnu0C4lc/JOrc5d
s+rLfejte870waabZ52dFffQ91mY+8UvYI5uWg5iM0aoe2dQna1A3TsiUq9k6BqC6oHb1q63bQuJ
ZG5Nqq63ZSNZF9UC8H52poFgRMcp+rqQkb5ef5BEV33T88N5kNq33tUoF4YLiylO42CeOrSR/LXB
+J26BnqCYsRMD87gAKe59teV9XYPbh3iOTXpH5BcWsv3KnndnBqylAGeqzfAPMiEAF74OdfXQwwb
RejjHgX2l/3bh0fQJ04Tp15F1EFh/4x3l3SkWvnO8f+IoJ5c0kvDbJ1vQN9VAmDucG5Gp1LvtOa9
S1/iJbj9zLN5ZYU5K3o2gpChxC6qEzC6GkVzqBIdnYZIufENZ98+mP+fyTRUyMIBEYLOguvJzP3/
TiZE4839/j61KyewRvJAMJuvOmnWhX06fuULT/fcNkXg99NUgJ49tjgd9rwytApqcoK6ibwHUV1s
PJ3J8yIm+l8LrHMvSH1YIquFoizpwAa1V50WUL77R2zOmIRPxt7Y97QmnwntsW/Ro2KKVr/26SPK
Kn+eCbepHYUKFNl1ykmkWyzczrwLV9/HLDMX14qXBvg+gO2QX0TWL7ZDGxrLe/fgrhPqWHfn0Irs
0gF3v4X0Le0IZ6NdZxE/Nllij/PlTDFbINE78LWD3OEMvKFMpYC8pWa2H++G8F8226Ul5oJUtVKo
CgN14ARDrqZJx5D1NSR0CUA5rx5qlCd4id02dZZIVX6cwVujnHbkRVQe4TZJoM872X57HGG7AMLR
XycEbgfBovfk8NnYudWSevVn95yTkpyQ6qXx3jOr7SJKaPaxQAEHHewo3EsGCzCV5UqSXH8c8D3l
YxatsiOEwMo7WTolggC+2bTRSTRQbX37wM+Fg6DC+muX8YZSVWn0OoZd0UkAtKn+uAahib1aOOCL
dpiHqA06qfMi2IlIbfMbUxkJPXfka2E4c7elBgIpAaVA1PFZot7WlQIR/VA8zCif9/ePhbP2CB+a
41OW4h1YuXcL0dac46pfWmQGNnqo8wgdLBb5IVVA3CzTLkY6ca2Y7c7fG8qdu4Qamp1MeHSAo4Mv
zkCAfb15OV5WC7kHFHLfmkj9vQWR460NlTQR1a2FGZ27OC9tMZFOgLywLkYDwraG7F869MBSbdyb
ltIuWPqpobBHEl0DExXqxOPA5gp0f3DRKycAY83rFMR22s7AKRQ2ydohDx4ZiV3Z9DvdgzM4do5b
6fFJvnsyzKzCVbi0qnMPErpSdZDd6mgfZN/2sBrHVJAx6n344h01Kmxo7fjYQd84/AubVpqW6/fA
/xpj7v5Oi93OK6fl3I72x5v91jido29sbN2HB4NCHXV7ePxjPVvvBX0unf4c01VsGaZ3Wo4350DY
OgYO9n1Ef+guYi6Ertej2OBQC6hbOd0OUWKWRqxjzUfVqoCs3yhQjzaNsc/uec7DY+UO2jZK1ewp
UFN+raA054T8qN21GaiwtDHvHGmUtfsK/5GgAePk7Q0667KAdR6Qjom7B5/NHIYx8PORc6e8guk6
Gk8g0+3yZrgy8TYa62P28c2Zq62ybgi6pBY27dzS6VAQQGfrhPZgwdZFmut+lyEDX43WKHxIwuPA
2T7JlWEhJF8yNG3Yi/dKDxPJR1+ZcG6185vc5BCzPuaY0FxYMDTrzl8OiZnPUJUyDAlpFC0l5ssW
/kiD0q9VvoJHRbGQU1HQlXDQtzmFtPXX6un2cs51WkBtZGJ2Q93k93ImZWt4cQLzeelB9nOvSH/k
MCJNEIAj79vlSspzVG4LVBxJlW8Ez4rk8fH2R8zuKeQHBFFC1RrgWeZSr9PcjfWoFs6p50TbkRjv
z5XtgPL14FiW93q32Ry1V9w6whIBmzDzgIER10BpDJ0QeFgmP/FynRNO0sYS4MFmE5E90i6dNQ6Y
7xIJpqN0aMhxYagz0RvYPjSkXaZJR6P0tcE+0mM5mOZ7K/kk68lz+Z2ixyMndwSlkJQaZrFNqbR+
Wq1uW57xeMGVNgUagLcZaKq5Nlz0uH+kUuTPaWcb6VvhfdbdLuZJA3y9FJqtuFQfmUbCXLNXBpkj
pIipovdItJ3DTyHba0JpqvoS2G/mmCLQFtD5htBaxYV0PahE5Dk1K2AjafdDa400GM20vr89c3Mt
CldWmO0pqxnEowJYGSvqbe6DY7TiLYkIn6LhEdlUV3gTwVb+xOfWwnaZO55TJgEpOg1tX3gmrgcY
qL4cGC1uWz0NiKefDGGXJVYSWQCWFD3avrmC9H80aGZwNK7O2cf/eei4HKBpNvW3wGtlydqCXBaS
dqxFYEfFo/Y5QTEiyxG0O/7FDcgKKITKcq3xcNvsDCDi2iyzrqPsc6mewWxaHtXBM8UUoLq9AZ3e
VdkSPZh48G3DxCck/rvywCPPoZjyDtpXERqrF7yT33cEPkYErzbGP0k0Myen9boqQiwrwv1bB8Tf
LhRiZ2KR699nDgpS6FIXNyMGy9VE1dYyet+RWqTKuE3Lk6yiKb3aQz6uGNbZuK/bpT32+6Be22cm
G0mIHl3wGJ84kOy5P1TKoxuZbvIQue/je6Teax3VvjIyEOBXby/0jGt9bZs5Wjn4cqRCwdjjmKJm
1VY54bJD/1xUK3BkaJZcLZUSJgf6+lqCRYiKgBQLDaYgJbo+UY1YD5FSINcuRTU4S2q+TTSiNTEa
KLVOlU+RK/Knpgpas2jHUaFd6isSictIVYlc8IAWtokiDXZf6MF2TKI8J4Pf9R/R2A3vGchrvjLN
K5YE0X9fdNdfzYQF4xDE0GgHQqiUfcJX6koCbjvyt0pf0VCPrdvLMrMj0LQw4XYnrCdY7K7nSBDq
XM/QLHUOlGe5WOvhY9LYt038fo4MGXl5NJ1MEhC/GuqbWO+kdGgnDEwCNCNE1otqzUEzTMufpNjs
YjARZ0spkOkkMWsvawCvgkXzR9WLmUXNaMA2CaHS8xiV4KdK4ve+9bkFj27Gp0BNDCwvKmhCJlJX
ZoelnZx4buCLZ7UCvD/eVCUJ5H3jiwDJunYLkjFSlaOpN3aQvJSx0yTHJIUkZfi5hK2aKb7gU0A8
A2YuZKTRRXS9kF4VNWrUgo7P3eePBS1MxVoHm3xbmZZORiuVibTgy81U22FyQnyjawmPBpsS4Hx9
aHgFpbrhmJEKueGEyqZw19O7yFT+wX9DFhoN2ahAgmAcC3s9QARNUFXoYoAIYrxEgDHmX/y7SBOK
XniBuD5pXlT85UP3HDq3N/BM5IZqJGYWiCMRfYPs3IIFhXM5OB9nPyOoYw0kWLnreqvd1Ujebmtr
86dYA3Z/Rui4vm165gq7tMzyIaMtM4k9MZfOQhtRLnf4jiQdoJvWGJuuv3AXLI1TZFwQTgQ9P8dh
nPx3bhZ3krn2NglFN6h7X1oy2sNcJBBrBxQRxVI9bfYoXczxT+Bw4Z7X+iiDaQq280Nfk8ZJTW8r
oeeO8r5FOUj+bTG/NHn+h5TP1eKy3nINDx5cIjCs5Wb0LtP4Xul3CuUf4WDE4YKDMfcKIq8E2Q6k
BtEsxiqNp9AnxpXVA6HSb/uWtgb58hQ7N0xgozv/fayWIDFzF/yFQZZ9UBwFY/TbFs8uAPwDAXeJ
CD92hxZ3ZdPt3t3nTYwYZCl6X7LK7CQkuvu66GG1T3Z8SqvGaZb4I2ZvPASyUCXDAw9ebeZC4Dqx
qaNQAt5GfKo5eS2B77IWQqKI50IiOrdOeP1NSL8r145FWwxXnLvqllTYZh436B1MUFO8ogLkAa9v
pdiPspwPUunc0X4dfzRrz8Z8LvlOU2WAec0urbCLmGeQ5UPNVYJvDi3tt95sHOGteMnWKOMvJfBn
0hR47xG4Tm3u4EtjQ/ShxjMTqz9DMpOVXMMlp/2D/vjZfeqfZ5EYAlG34n68R8Ovb0s5kR/SpWhv
5t67+gbmYe0rsOZmCr4hQvuNQYPgIG3AaNR9+EucOzNx1/VwmW0UxND9bKbh3o9E/XI8hzwTafOd
WcaqWipGzRwLdJAANDVN7ZSOvd4tXDm4YT/Z2ivW1+Iumf91xHCqOgEVfyALF1doI6peZkiZdAbV
8aNI7WT1EDiVydtW9optYt5+muaCGQzmr7npcy7MlZGmA4g7rREp7eq7cwCsxnPI3ze7U7Nqw386
BFAK1pCah1AgW0EFL1SRR2kjnd0kJN2mlSxR34cfwREULkQ+tOUDP+6qdInWcYaPBRvEQLYaFw2g
FTKzF5sQybQu6sSz+SJuRoQqIb3zSX/uTkgcHZfwOjMgsylHhVcAKtPglJaZGLHWo2bw6xzAksTK
eTMyqNsEZszH6GGMLC/WzdSNMQe7PA9IByUwXzoKGhwwv7Pa4SzEW3/cxJlIq2xVAwSS7yLR1PwT
KOTkkqpvko/w0uTbrxh1lHjJVZo7uCCth3+GMjey3Mxk+TlQ053SiOcncxRJu1pHtF3xuBwR4RXo
Pn0Qt2YFjmUKQp3b+3Gmdw8Td2GaOchhVyhR4uHNGY7iEcU+szbdY2saRAmI9MyXlvWK3BuVA/L6
6ty1+1W62Ng+5xJPgYCIChn65hAaXJ8J8PJBxVXE8y6REFmcjLoCqSn6QY9L4lxzz9+VKWamVTcA
TniEqSfTfJE3EJiMOCLseThoq5W8gHb54UNmXyAwE0gGQJ/ohGNjaWTfNNAw4mlVXqp3/knb9mb7
KN1F1qNGnZ0AChmf+MfyfDpJ53NJiPWcrnYE+dzT0bMXbp6ZLI1y+S3MQmv9IKUSpwOOjUZTUDLZ
iozllpcyFnNbWUT+VAY4UOdVtturVQotGvRROtcKRI1Ikjqe1cM1TMH9eL69d+c8b+XSFvMwDFwv
ukPG4+o20RxjnGQ6fgRnzhrsXfquk81mldNvumB1Lvd2ZXVyOy5u8BbVjirsROk8lQDAV7pzN+qm
fSSqebB2u5KI9vs4Un+l0Orr9oDnnqqJPRSTCyoWQGqvLQdunY5NpCLS0GnbeqQ7hd3rbRNzuwSq
X0hogjUNShrs8zQGQiBWGFw8AJRrlERqdmGy8Rc8+pmesilsAZkG8tJTlonZjWLtgUmPw1A6tJMN
T94zWocPFQgZ2hUhye4TGxQh8WdL/nDWh1QRf3CEhdlU56bz8hsYL7SCpLEnBLp0zpSMQ1tTVMWK
AzE949ko/OJcR9nw6AmK9kd1DbUxs8ZFt7jM+dq+90b0AhpFWydW3Q2pgA6RYoA8eAQXg6h5xH9A
OBfAnKyFL06KgqsUKnmcj+Meuin6boUwRp7KU9LPWJWT2FbdRLNKrvkY0XJyN/hN3pKuHJtX4PGb
9Sj0TWEmBqecNbFSH7M8jQ9iVkLEu6jFvKDpAC4nKqWq5FkVEE0e/t8fXsNMK5ErFfJ8xckJHLNa
MwA490N9HylSvMpjCPn5uep9iQpqvrSBhhGN0zoVyJi09UZPRW4d56kWkFjItZbmYtykaJeP+c6C
jpHiElAJADqd+uU7H3clT9Sua1yKHtroI8FUVQR5Cb79F6/m79KpLHi7C1o0dkLZ4hw+FjpAzsrJ
GEC3BoHPtb91LcOzPX8hITfr8l7aZG8bXa2GFCXXs79TqX+6D03vKDigmCWxFTvKwkGcqfnhhKCC
jAZqnPZfHQN6F6dGmLrYnZa/M1t7v49WBYBJGXlR7sGABulUKhemGlPKZY658FrMj1ZFbhM1FVC0
sF3Bihy4g9on8lluzZY7jtkxepLRKFQSfo09pUkgLKr2TX83LGHjpmPHPprSX8vsC+JlIkjklUA+
Gy9iTiMilY6Y7bLWqdrD8fZtN3sDwLeQAC1AKMpCPNATmpRen8oIuF8McAa3AA0sVC/mb7oLG/L1
pZ3kgxgoPGyU9n4LchFwBvnmwx/X9nYtJdZmdfpeaesnfTH+nR0cIJOTDCngqD/X38U7xUkjNwje
KJ+3AczcnrjJTfq1Rhe/zXhsjYoeQ2n67eFsbc4+AIC3f3/WJZzwnv/9eMZP05Q+VI0cBvRw5To+
gIUvWYuSnoxynpaTUTpmjUqMbNfVC07bj7d5a2zM0wQta2zAAqYza79/u7eB1iJdAbwP2AZ3u2J9
d7cRiXnSQuKZS8/inPd0OWzmSeq9MA89n5entoP98P2GeITIFhqE1g/x1sm/n1+Tx7vNGQiS4wo5
hH869H9nnUWlckLOS12Iobcvwu5+CgBc80Gjw/2pBvrRCRd20ewlg4ANfj/CU4Dsmanux6wShABX
agS04x6MqYpZW8PjBjw7X+4Sn+Pc3F4aY+bW6LvQGwcFaQTZijYajR9WwsKlPYO+g+cLjIYhKWDF
BNvh9WFP28ir3SaWkaqw8y1v09Xxa9UsxWxTQZXdoQjpka9QIEQl8qwHinOhKxpuyKCk7rf9UZDU
xbvwYWzv16+t5T/opXlHpYic23Nknm4fzTkPEUA/dDTxBrjPWfHGWGsSqWhF+RyqH8XwPmSPCfc+
LElEzgBiMZMXZpgxcpKUxmol4fZ6mW5NsJ0fQiCmCvLx6BEf50EmZAe9ENLtaE3VCOSVgT0QzjRM
cHc1qDjcHvbs7gE2ZBJqBaKCfQ9zXyx4cdDkM//G3ccQ2m7WmWiig0JdqO3PG4LWNhhsIKSiMAPX
xEIwMt1XzrWpq7b0wburNLXaaJUb37eHJM3uI9S9FBWKfVAZZOIJzvO4PElgCno3lka402iPEo3X
b3sbes0nNO3+8abkVEyEY/xtpSR6BJVmckBXcmCC2u98+3vmqhmoN4MHSQN/PJA40/devFhuwoG9
38fWMvcd3Ze7jKCsT8vneJvslI2v0oYunVhx7iW7tMk8z7ri+lwdwyYcDWQ/QL81Eer2JxvbjDif
ZGfVBbVWEwXr0XxaGPDcAqDpCPAVoJ0An2Wui6qWJ6YD3LfcKY8NW4pfdP9BAk1Qn1rgPQv7HJIU
DtwvDrt7KQk/+8ZeWmfeWDlox0zWh2noe7M8GM8aj9Zfoof0G+x3q4WxTpuJvbTgFUDdfaISQTby
enFH3e0heKnK5wTtMPW6cLySpr5mRmGLvnDd7EOz9j9vG519yy+NTj7SxY5qgiGtcri38NmfXtw9
oFxkf1+R9Z/ucDg8Z7udRO/oakWflq6LmW0F0j3gA+C/g2dNZU5xVIRuCMVD5Sx+g6SkQ5rXBFdN
zzm3Bzjj412ZYU5MJntxVPc5LgtlzJ0x1DGnXBDSwUUF4rapuWwLoN3wZEEjCHJdNmT31ChXxrZQ
zshFkokx9cE5OLQkPjkBz7pwNKbdcLVb8LjBGs4FP+Grfh7ai4WLRr7oYsXrzqkee6bfYGBN5zfW
wph+XbaTGY0HoBzVf1zszAHskIlXSk9vz/19dCeY0irZIy3+B3RdTkCV/XNtyWZlGu1xYXjGr9PA
GGbOnhIoYQpGm+7sqXduueVO9VpK1tDnAqq1rd818SsZqE/VHZpuMjvy7Q/jPZatBOG58SpWFanN
5KEwg31xHpp1FDyDnyIWabzzndIlVYvujMqs4DZb3mN2n8W03RlnIXzWE+qbiUfK+L7PHYjqVgHo
wFb5SS0OpVCTEg1qHAlX6XsBDpTKsD0Rca68ytHmuwkAAoVAh2B2opnQCDVKkgLhp+hWJwGOItYk
uuun7v19oSQEjUEottfcM9hMkBeQLX8vf4TVYmv7dJR+bZWLNZzW+GKrGG6AYrSutWcFDf1PVUGl
GnTIOwFkfvgY7ahwVgUt7YfbW2d+56AmBeUOtFTozHWmR/7QatMCCrZ/ryFX5XpkicpuyQZze7UZ
ivsQQezOW9lB91u+FZfO9Pw2/DsKZv/3fT7ohYdjBrJ6M72vAVV4irBFSLF1329P2O/U+8+W/2uL
2fLdUKRKC01xtBShWVDJVlJsKcc7l+REoIXdbQV6MpIFopjZKQQEBjEwnDeoZlxvjmRQi6rmIxit
q8Zu3DgmgxD1VtatywSIo77un1KfX2Ks+g2JnQaLYgZ6nXGNgeKWsZuFiZa2WLowfONH9KuJ6Ia5
SwNot6PoxBMJjJO9o34F4i7/w9+XuglZASI3h9uT/iuXwnwGM+fATQ4pn4bdVO2HwAbK4CWG7FoB
6jnFfaJJ9m17P9XSX4fxYtzMYQyVbJT7GvMtF3btQz4eigFBuC5ls/7MFKKNEBDIQPlG1YMeWMk6
0lbZp/Cn7UwfIbbFfwlAEWbPt79qcTWY0K/ygybTgnjaelm8ipoHRaD+h5c/QgM7I/K6eemCXYQp
SUmlmhG3DYaF6+J3nQ0roYGdAa4ehDtQXL3eEKmYVE2SK925UreBihzxIT0YEq0zXLmvipuSfqWk
JF4XCrQV0DISEuNBCJ6hsDnouNmtHs0vEAszOiKFjtTtVXmtLOJs5q7S6R2cCCzhhLPZ/wHVMVlM
VXxkSdRN2GMB1WMqr9Xa8XonDjaR8lYZB0U6LSzQ3HMPCoSJKUPSeEQ+17MjIaqsOLXuod6xE4KH
auzp2IN+uggOofTWqzwofTalaAtuaHEBPs54K5sF5CsbCqDJEfoE0IcUBQRfCG+ZvRtxrlYpDZqs
XmTnBTtEhwD8KwJLJ3MSJ2gokGrDKrLRBrJ3H4CsMtV9CiiJ8vPn9oRM18PFMfr1Kcx8cICUAc0/
8mcesHYp6kjE3wHM7S6pkrIxAGtIYO5HCRQMbcTBUAmGw0D46t2DXuQE3HaWAungOqHJVmpqkOW8
DU26cFswt9Mv40xG3QvGVs4qnj/X2SOULJPTyG+CdhUIplDbKreQXGOegl/Wps1/4ScIPKfX3IDl
jVDMUR8h4w3ZnMZMyvskWurtWJxX5ri7scH3mYI2zHTNW15lF/wqbWgPwp0Qbd1SulKsfpFe42e1
2G0DvAWIFQQVXCk/Af/lEINy0EYRq4lyaKs7kGexQ9BpQy0C6EvhY4nhZnaUE6URrgoI7wDmeT2l
TciDFBVQ/HMoW0pMlXoVrg1pVQwHOJF+/F0ZTokXV3A/bx8PFl3ys5Z4XnmkDcFGA/zuteExKrTQ
HdB+JjW++6Q2Q+f0IipqWeqJREr84W0I2uSJ06VwDQXIYZVwA9rw4uw1GcvvSEg6p9Lk7BgDC3c/
ZtChwtXwng9htrr9pXMHGYVwdDJJkAE1WKxzn/B+Frv40KCyG7yGvuBkpqSn9LYZNl32MyGTpwEE
iTphpRh3tG3dqkM5A4SgpYk6EQ0PYOk8JEfVCr86pwbNPWcp1k6zg7XidGay5u0CpTKQmx4h+76G
aAH89cDmlhzM6QizO/Lyu9gdkgmiK0n4Lk38oybxqoVYWmD1SOt43pvWIYyRUqosWGUmHSw6P7Ji
KuJG0G2hkM3sDtFIq7bXIDAWnmrelKS3MNiE59tTzlxejBHEqddGsDdVP+egKQw5Nq7cS1P9EbPd
/4GLu+IkhGP9IpqbeSb/YxPVQHSFIf+L0vO1zal0XHaSC030/rFTDpxUmkZZEoQ/tgQ2F8Cwe+KX
Wm4pmaRRv6bAzVu5noLgDOXl2+OfnWSEXVP4g9YnFsfucqEQ1RW+JQDzbD0Ge5DwQe6vppG+RF0z
O+wLU9OnXFxr+dA1EVh+oUzH+07FlwRVA+f2aKaZu9in/5lZNHrzaH4QQB7OPA6DgTBL7SFDLFV7
0ddNFRrUhQpK1wDyCOrTPxgz0FTO44qWIRx6PR5Db1quzmGsrPynXt3UcmlzXuNwEXRSmiVEznTE
fg0NIRDaSXBfQorp2hr80baODFjjkqOrRajeb2KkeW8PaXaJ4PcDvqVjWAbzlJddXkUoSUS7pObe
lFAbDryW+AuNhnNbDiuFLjtNhFIDmy71/QBgNSlH4gGAwjDZo82iJq2H/oK0WTA1N2noW0AP6hS9
oYfhetIqY3TzMISErrwRXJq+LYUkc/vt8vcZX7NTkpwD9i7aaYLJj5KTxr6px8Mmh/Z8Fy/19cyP
BoBvXUWdDTmL69GAJ7tVwNgR7npeJQkER6QQffxpQm5vAtb/+DlFeO3+1w6z1VJ+8LhIgAJiHO+i
DKgdvqZa9Vx4oP50E1vQEX3mf6po6WKc3RhTC+bUlDWVMq7H18Zxktc+7qK03VRAq/vFs598xWNo
3h7g3C5Hce+/dlhvuWy5DLw4uIjS5L4M7pFWuv37s+sEaBfwq4DPKT8FkouLTo88za0CCGEXwj6P
SsuIN76x9CbPbr0LI8zWbv0sAikJjmqUmm705RvxCRqNFWm4TVfzS0HV0pCYje4mKQBBw3TXDXbK
pcRXKhJ5qOPklaNm4m4Y9fuYP6nxSL3u6NcyrapinRvW6Itm4L0l5TFp1poOFBMUPB+gS9RMQvQQ
83i4Pfdz77kGfLQC8cqpX4mZliAVXLVCa/8ujanBvYkqHKb6i4MgC8etK+nsRcfbBmdn5sIgMzN6
V8mB2kS4zUrXrI3cDCHOmS6JI8yu9oUV5mhoPgj0Ax5W6uZP6qUQGFrxxqMSmnG+lImdPR2TlJMM
rR9obzBOueQPAdcPuJ5bzf00olVb9Z//MmV/LUxfcHE+QpSQar2ASAoQ3FZeJqEpuTkNayVYOIiz
Fwoi7KlHEULqLOuIn1R6UIkQiDfCNzcMKITZOreh4cLpYBNT/7kwL+xM33ExID4LOk/h8Mwk8aZv
0aPWbvtgq3eFk5etNcQIWT58NO8BdDf0W6PL91roHeu8WgHxR/qsWpjg2d1y8T3MISgLRRRqFRMM
yVg/XHWKdsq4CgDGxvHq4P/Y2PH/Ro98jwg4gQ639nr0UVu6KtdmOHIGGtaLTdkCabPE+TsdI9b9
QViEmADVOMRhzAFIpdzoxn6MdorWvRS+fJQQimUQ3M5MSNXboRbUC74QGxb/jEvn0VKKPzwvszK4
YwReC7WFSU+XaMet2mTjFi+c1lCl2KpZZspyQ3XQvjdU1V5vH5G5nQs3TEeqEbx1v2KfrDOGhItT
2OYO3NiujayGxnJDU75ZyKfctvQrAFJlruJKHqsnjMXGTzlbL4+doRwQuSz4FUuWGPcFuvA1YkxY
MuJ6KxnDfezVey5pKB9E/cLizd3Kf+cPZfnrPWlEURL4XBztghE0M9xbqR/69P0f1kiaOj2QbJ2I
ThgbAiTfkwSnrO4cWfa3XrWPsoLGY7Xgr7Apzf/sxAtL0rUlpeQ4jxdbnOdBRw9HD/ioZhmuyZWJ
KVTql9cNkJUpHSNJDkOIvmAtPWpxdvDD0RJGflW9V018Rone9jwBWHcNEpWvfjeuBr4ywFAPSkKu
HgkoexEC8ktu3fxBQvfEBDYCIISFU3UpqHeaAJ+fdhAKBM1AEzjl8CnoPtUBr+eibaPId0qib32v
JrwgLdzPsxsPeBRk7uGQ/eZCyJq8E2UNhwldtg5QCuoayivSkzQKxV3J5Us04bObbyJuQlQIxj+W
OwoV8T6Eaho2X1xVpsw3ql2nSY1LsRBXt/fgrK+OrNRUolIRtWnMJmzVQZJCDrYy99CiSXrUdHDl
x/lJU7UNr0Oe1Cst1W1tKakWqlJzjsKlaWZX1j4gC0MhRLsYUCeqKa1G0fW6JF09O5loyFQh2YSU
PuvQiaMfwtdTcPHnxXSSm3rPL+rZze0QZAyQ/4TaOeoX079fPOCjy8MfyVy4t2m9HrV07UclCkxN
RVCSXKhlzk0bOvgFsCbwYE/4yQFe2MoiqSq0lEMgL0YnrdepmFVL/YJzk3ZpY/r3CxtizaWq303j
8Soa9PsaCmGLPunspE2ulQ7+DLR8MUZ0UOEnSmzgVqp7O/be8pyjKNHZYbj0csxO2YUlZnkGA0uh
uDosSd96mhK+/b59jGbn68IA4zDlhexGvof5CngH6TgSBTxddGGW5ouJFBofyW5wPOC94PYSqBz1
EmROtsgv1WNmB4NcPjoOQCWMNpHrxVe6rK75HIMxymOWxKSERnL4dHvCZlfkwgbjjrmeHg2xj02c
cue2Cigug3/wFoDmUUBECeZNNN9dj6Kt6rjUkyjeFVFmlRXkBqVjEdWWpy5FCSykYXpeEesAsI0s
KNBebLyO7nKvSI0GV0wVdET04dBxXNSZ0A0zUOkXvWjbei5QdXHJQY7qf0i70h7HbWX7iwhoX75q
s2y53e3eZ74Is/Ro36n117+jvu/d2GzBxOQFSZAgiEski0Wy6tQ59F2ew7s+T9tAHbLEqQRSuLoK
pQ2DaH/vmFefxjimTqYpnTu88oWhtcfpQHPNGg3OE3Z7Atb+0TXrJyD+Xc81iYain3qSHgUxgpKt
4qfRy0isRgbxdfjazpY2HYg+QLsNDIEa8gtBOgpWLC2cNd/wXAWFKEg4GdBswFXh+jsSXRwEvUKW
QW+JR4lrZpItVy+3XZdnhDkx5zIylHSAkRmprUQGizpkv6gucE7mjd0OzCDgHtBNXNu2mZXL4wmA
Jq1AmE91pwdJQDw5BK4sF7xZ27IEVIwMiV6w0egsyW9YqF2rEVjCd7gNiYGzqz1RD1SwKt6euvWb
mUcYil8geoDiBhDUbGSJADaghOI9jYx44khUOQAds2rqdd+QDKvsIakj97bJrdW6NMmEAbPWCqqK
yEbMFVhmwvkxV4BkS0XntpnNOYSAL5qXgS5CH8O152WtGJUgm8dqjdKIbri495vBj/t7Vc2Vv3+b
rAgSBJqVbw3ZiWtb4TwCrJUiPoPknfq5+syraW0E5xXeDjg4mBDXDoNrA2I55L1Ko/yYx6A8LyGZ
Zk9my3sfb6zMlRXGwYW8bgSxTHLcmTyoAVigJ7DpVHGep5tW1pZyCW8HUEkyY1GbthHFJc2PoYi0
4vLYtHcGbTg32fVEZPwabA7/GGGGgpJzUhhRgbOm0sGMOWZPwtiqTpxSA5xWVQ74Y2846ZJyXpDb
g0OuG5VlEO8pzA06jft+GUxk2QVxShyh6dyKjqOj8zAxG96N8f1jh4nvOTGjRBswiWWd+mb5GqNk
a1aTrQ+coLcRIGAIChkIfSrYU5jdOraNsiRtmx8hHu2HBUWQUE5SLvkDEUVrzuL97W27OYGQ+oDm
kYRMicLYk82+jXX0sR5pIXl4GDuk/9PlOsc9tvJ7KkRVV9i7gJwoq8uT1/EC1ScMa5wiBHERHbh5
7uqZcBeLmTX34Wk0fo6p/o62IZsu6HEYvCzN0Whhii7patBa8ka+uaQXn8SMXDVjNUT+JD9OrTvg
SZSV/nqODX3Cea5sLuk/hlSmQC5WgzHPQ5cfh/BlChVf7Eakuyq7nLyi5+EstlIFoDdZFcXxVMfT
gtnusdRRTG2dH6uZ0Ne+yNM9yLvRNoT+c5sURXk2aqN/LOUINKhpljrAgf1QRiU9N0Npvv8L70IL
KxTv0bmLT7qOo1oh5lW6wLskVXomAgjtal1wyiziHD5sx8x6AcVjUIfSNf5p7dm/NmQsEl1MgjkO
F+jkIBnWI/CoZWsp9bmVQk9Iu12o9LtBkUFCvVOyPwWKwNlTlp+nmOPsW1vq4ltYqK28DFk+SXCs
tMOrDrCEeKrcquBcObe86tIKc9MDp5RUzSXWWcjeCLCbChTrd7IK9uPbS8j2JrJTyxLnVFMRIzff
oJBp9a1N291H3dkz0EVAED+hBbUPnT88jPTW3rwcHBPWFbkrOtlAuBBqGXrFza5IO7spXlDg5A1v
vZewJxfgDisoAGEXnI7XnkPRXhsRAas1NGcdrQL2GpAWFWpwe6lzYvJEdDcT7XR44szruu1vGWYu
TLUM1TURlITHbAo9MhzG3l1AlDBBIPKzIAgOI2tocs5O2XTOi+EyM1v3bR7FRo/wkGoWGTorDDP+
e2jTioq0LjJ1AMWxssxRV8zdsMBn8qVyos6wzPGF8DhsNncACt0rhxuenSx52tC1pNXAVXHsxe8x
muMzvHRWxiLozec8RrHPPht2tdYuT1wxINmFqt61mwDTVhAQ7xdHQ+ldKol7oGT8aPGo9mQK+3Ac
3Khx1eZ7yms32ppKQBnxlpMA8AMK49pwgvt7pCddcQzr0xih9DYCBs0zsjWVqwV0QKoroIQxorZi
oXU6mg5aXfvdj8JzVw/eVEjPNfBbU8K7kn65LSJQf3I5AB8DPnVWg3eekGkmaTQFOrCSCWSs0TuC
+28nBpGs7KJu4jj9lj0MDYcMIIFItTHHkFHQPJ3GaQyk3qx+gcWjtXGaoJ0KtT1vKNUfKF8ZfgV1
CZuzydfoceU2GKkOalcBnOnIm7NpUaHRwqkVxjGgvZY+FGqcPU6Z9pYoi+mXWXYvyM3vngrSEX0Q
kCUB5yNwo6XECXJflhdfgdgGFo11u+BNfe1DY9nNPSXxFBQ9qA3F72WpWrnZ7Ey0ZqPQf3vMX2I3
3s8APqH9G23LKLwxk90OalZHmY7FnU7yAG0kRb0DIMZPSo3zsvl66uNwEoFVAEwNj84vebq8jOJs
1mGKgsJqvCO2bicv0Ut2pzykJ3JoQXPe/eR1MGyMD0aRsUWOBRniL8c7Waai1Y0pmIH3m8fKNo3M
lQg692MeQmXLFJxGWfX4VnTv+t8vktDz0hl9VdA5mLLBMptDjk6SWoQs4OvtJVuXhPFSFd0O8qpG
hxzWZ5PehR29qDRxTvs5kNK3qHlPediLr9ETCwXcIlIeyKmCxoWJniZKa4WcGXNQtcDW6q+pCOmC
OrPTqjwaeenEYA4itW4v0vuoGbu/H52JP3ABRYYHj/rrWZSFfsmrxJwCPPYlm0YF4KB5M3H22MZa
Qc8WCUAkO5GTYK+6dBKTNqMAJ3SC6mpUOLeJcFd1bWq1f8tviZmEQu1as4FrgCqOFeWUpKVcmi7C
dGo1lOEHDaob9Qh+PFDG/Ez0RDhWWA4flyjBvT2XX06j1TIe25/wORMYoeu5jBc9mecC7LN1PgDD
TVd3bDROtXHTiI4qkgBUqIJ9fW1EkEkl5lI8B0KGFs5GtWFEkn7cHsnmekGHGK9tHEYQN782MotU
kDP0RQd9/pFl1BLxODFHrk7TRuhFUgxVNzS1IxiymaRKipS2b4Q5yLVfOvFUVMXy/KCYoJ0eeDCS
1ZGZbYyttT6zFOjtAtl2PSRVJjRMaLIEKCzsijp6HpbiMMt/0J1gS5Itti+9Np1vT+PWWoGnYOUj
BY8teCevbU5jSRp8CkKwllqhckabsoNcCWdzbc0iwq2OxjGwQoJA8NqKCcxRXCX6HNQAyGTErTv5
I5/rU1/rAfih3Ntj2giHa1lRgNwSpH2x2a6tVYLStlm7QFUh6dsPo8j7wQIuj9c5u+WBYCQC7zqi
O1aNeXl0U65VqaLOQRJ3ilNrJmIGOjzuhwzRvhKpxCFz3rgFoZwlmfgLFQKUCK6HJVNlNENdXgKx
LHyhhq4M+QUaq1bPvK5ZvE7lacNv+CPuAmtWTlh7cYR1Ai6OlS7tTT1TYiFYVOrGImjkM0Co5Fet
2xVo5FMcVKc4F66NOYVJwJzAew6xTJZBk/ZpR4oUJuMm9qhZuGSyyuZDbjhzueGQOkSRNRR7wDwD
ZYLroc2LjiSW1gtB2Im1Fc6p8r2q9NirtdjYkVzJ74UlbHa3/XJjAdcyCGDLimwgNc345aypSVfq
0hIk09lAF2+YB5moQulLxbMxBsWkf9ve1mRe2mMcpsYbXAGL8hKAArVwl9Clu5T3sNqayEsbzM1g
nnOjDStlCQZ1r+fnkY6uKe20/K6mPHbZjVAFFMRa3wEyG0xgTKgqQTdbVnMxB8BR7UgHVHExuO0Y
cnizNmYNTyhEwxX2BmvMrNGpoeWs1HMwT6ATT8L2PAlu2g8BrXm1zS1T4I0EvxJwurhwM15YZFmb
lEWJMwz8cDR7AbehYKmd5BhqxLnVb03epan1Uy72cqXPktyLMJWrj2K20iIewuXxtr9t+ALweijD
gRllBSgyNlQ83wSaTnOgoTdcVO6VX/0APIRu1bx84UaER2hHwQCBAnwzCuN1BUYQqxlCb1jLFgHC
VFo+bo/lK6wIT0ZcziA49dntzG5WQmNJnBQRg4nqc5U8hJFv0OcapIFj4g5NbCX6IROeb1vdWiU0
RSH2we8QcJlzEj65gMdIwpGiEnBAJYuPnjMwCUf9+V8YUlCmwHoZEHlm9lIqp3I06hgd3CEKGydt
8ZI3U/e2le1JBP3V5+MVdhgzhja2UM/AOtVV6szkD4SGRi+5L+1+P5DTzEPJrD/HXKBQcsH9Fp6x
nsqMORohIaeTfAmAcHAiAWDVwiKZvkulQzvPh1gmnAFubGAYxKvBgC6ICBzQ9a4KhWqJ865eAmVS
AcatqpckBmAiBMbCqxfpF2c613f+l/EBIAN9F9w7YPPanClFsd6DHT9oGmU8yPqYQdEBZEd6No5+
jZYpa1bSxkra2AiyZJJ9GeIE95qea1CmmU0aZMXC69jc2IooveMSBNizgnQhsxUlEeyMEqW4bPWx
gDsqOiKHpm6t20Pf2BiwAg8y8axA4Zg5OpE+LqOo6ZdgPAjn+XfI+fmNmw7YApGEBPgNSC42SUcF
I1KEasTVKtTBO4O+okcj/5Xr2X4MwfkCMrxsL08VZ7dvxEvw6+EGAiIFvMvY2h3pEUo0fcbUaZMV
duAMnh+LEkdBtzj98vP2DG694S+tsWWsse0lpSgH+OpBf29ep1UW2nDmd6O3q73Es7Y5o8jp4E8E
GUTSa1cNJ7C/6R1mtNVpUEuCjw5Cvwm157n/lUNkJXxBV9Od3Dn64jR10AiuNKbHpsClLwJ94iP6
jQU/AfXf7VnY2rBIXUIhCQ8tpLlWb744BuNFW9BRCz+S5UdFukvH1FKWU1rwhr8O73qngnsCDRc4
n8AuKLPkd5HRygDAIhKBg0Ixn3TU7Jv8rmr/qCJ9TSFBZpj3oXYgINu5PcCv8w7DKNcpGB9a54XV
5y4GGBUg1tbVBqvc/WzMwYpwvTUGW1M/2u+xasUdr1duyyCKdipOSbD8fekwmQVtyrOmxSVTKE+I
kSjA9ljB+thLaLcY92ktjk7O1W39GhCAHVmhanAu6IiylH+juYylThEKtfyNyDtqPi0JJ9x+PU1W
eApiraCv9MVs62Tb5+gvi2GiKt15Tpx5hNCE+WrOC+CXlRf+Nc5Xhz1cONDciCQX9Muul67X846o
CsKBkEuSXymo/OIFE38X64SToPlazv80BbonJJMha/HlmTWD3AZHyRLUv8qm3BWkd3qlO7Z0smgT
O+OAJ2VUosEqDqbuNNLmXCxHTcntqo8GlPtHW8l5ArlbjgSHNbBfAMLDH9fDz5BMEmMwJgdi8Q09
J9bs9aiJSpBhOVIkGv/6Pox3LbYoUOgr7IVNmS5RY2ipJixBWJ1G8gcNij0PVPj1ZLw2wQwI5Zc2
zBQRkzy+DctP+e/fQ2gGQlcOap/o9JM+RRsutjotNK1s1rcyEOieKsvYenH/SvSEw267tQ8AjUTQ
RMoSLfLS9cLQHi3ZWZTgTQ50s7brgTPZ1+1p2kXa+Xbw+nogYkQXltb7z8WIFkiGq6DKEQIJjFap
2HumCX5OQw7mKHZC075tjTcu5ixQkD0U5wHWUnL4kKgdybY6u/VfUhsi/4RBIVsDMgtQd6EEeD2o
dlYLlRqrG5SpE+a1U6P8N80hZzRfgSOfdpBe03DorgXVazsgT2xxh0F2gSBkaBCHkUEeG4PVfIob
Z4x/l2b7JE71/ZhFO5lYXWJyjh5WEuh/R/rPFzAOj71bhrjO4CigqUfi7rhGTTMyD3Pm4RWTC/Q1
T2ovCR0pdzNqTwIPcrp1KqiyuNJyAnoFCpHrOQj7ThkHijkQ6pMBrEGlHglPJXjTBmQIcY1AFg5l
0GsbKhnyGnKE69H+o1we0fPETaBvRQ6sI9AM8BdUXZh9MAolpTgncEuBjET7ctvtv16B4I8XP864
faFIXbQY+HFKDln1WMd3i4Z+Tfe2lc2tDEgaUmy4AyEhcD1LEjQipjoJV2VbP6xslQQj1BNX8kvv
tqGtYwPvV6z52q8LSO61IWHWQ5HWMIS6zh2Jl/s8zD7Q2/8qS34YDs8gcYXsa8XJH245AdIc2NaI
V2u96NpqSvIhG4VMCOoMuqztHZHuS+Dj/8XQLowwc6gKKXA0aipAKtB8raPerabBAzWBXRuSbWSS
2+q6V1TZ7rbZrbiIdxzgi7hEgtuBiffJ3CFZPzaI9+2zpj9oTW/Jyj1mNgW77dy+3ba2NZNo20J5
BaU9lJ2ZoCHl9QxnhTWTTu8diQIydceCpPvbZra8/tIMM6jSjGnTxLUQJKWrDjb0FtMS+ezX21a2
nBFAgc8uCpyVbAyOzAzc8HIrBJGfiyepsbTZG9yQOFAPijnhdnPi1ucqKqPAvbM12blRtGaUcHyp
EnLHceSCFdXE8XJ7RJvzZkJ2AdADVF9ZZInZl02H1gghMBJ/RpfWIN/rqLQNGSfrujUa0NWsYpwK
nvhsuq0N5ShtuwGXGQQJsElbINAGnfLPvx/NpRXG2dpSLpo+HoVgPPfdh6i/k3kHttd/YWR99iJ7
qBp4Zl7HhgTwzSGvBCGYpcM876gACTfQ7nEmbCvAwsFQl0HPHoqg64Re3JUIVr+eZ1lA5+ipxBiU
vrOnyDaH2eVXJtdPZp6zYNwBvAh/F1GgWUPGhbFykpDgmsgQLAuuzHTKUist2+np9sSxEiPrBQIG
4G04ulfYBDNz+HahTedwCJoiaPT3sfTCKijroyF9I+Jr2zhhepg/lIcx3RVlkIDqI5+PxlNCDrFf
oTEps6DY81PunS7nnDIbmczrT2OmW5i7zpzQRRpUP4Z97jwuu9n7JhzVb7enYOsOdTUF6368mOk0
M8vQiGGHgqlguRuj1JIrRzfdUt7HnWV+G7OzIvvxCzeefF5cvi7yP7PPnKQZll4eB5huq30i7OVw
ByLPKLIk8aB2fpG+KYktvkMLyZpDL4Ty8nNFHmoPVDUtycHyuWjItkbHzF8UVzI/qLRrtWO73EX4
nyuoicUv6WMdWSVt/I4cSgPN24sVlpyA9UlpcWsYjK8a+ji08mAOAch5R5Btpi8GZPik8YWKoMNG
pUXXrRT5pj72ltGO54/qrisqLyKPSbrLgCBPq70xvat1vFcCNXoXm4eydFSltGgNgWvVyZfMVnur
NF5S8qcbIysBqwSPd50V9fqyF9aj5sIRtHjSzWaKxkApH1AcnGpnkUG3Gvkr+cwCVebqJf4F4bu9
HjoL4mUPVYN7qF5pWIUmyIGRif1EPxE7i95mwxnMPR1ikNS/VoLdaAG9T84TBJ4lVwHDm9m7mDQL
y9IexOKp8qoHMtnSfK+cDfNcpC8ZOU3CrrbGp+m1Ea0kux9OGihwQTyMtj/pKIT3ZuGA7caMOZeg
jbwldh6QTav8NpI97DMXxM6km5ByCMCYBcjfXHSu1jbLvmiqyDamUgrSKi+sSNbu87kYn8FPC/62
aeY1mn/Svlw7liTi/YkcNKSskDhh9oeYD00/jMkYLHAXYDBtUR2eh1XYoZfspaWB8dHoitUCSFE1
opubmisLe3P+noEvMR1ld1KtGTkWapE8sfMxc8Ex5q/JXugIW41gNT2x6a7XWt9YM/vokzWKgHaa
L2ic6yt3LMwmkfpKamozBq6RHGaoYL2rPsG2qO7lIMrcKTKAwYXcoW/2TlKAaitGthilyWqfiffp
vaxDPs5P3GTYVZkdSs5Q/a68+IAEo74KGlk4Liz1r29wmH6gz3DZQbEFh9H1hojrahhlrRiD78r+
QX7467h7/evMhCRyjEdljl8P6YK1aL1C2lEDuPUKWqWtRcSTOSwunYtvvXzs6giPppiXu2XJL7Hn
148AYArdhXA19vwz0jYVij4dgSiZ74lAHsAHZlVj/FBl6qFMFquWWoCXEcYqFAxmyREaOwzzXSWZ
j72xPMXD/Av5u7u4BVlqPnR3QxP6qNo8hlGBRbUTUXYi9C4Sz5xEv1xGl8qebAR6/ziWgEPrmh0R
zv79eoHEmIAEQ9ukhLGxIBIIMQ1FbpRj0KYFMJCpUxUDih1uiJrH7TVkleb+M30XphgPqVtRadqo
HXF30B7bqETTLjArlXYGK8iLrEJGtyTAfeuOIM93w5i/D1kNTVoaf+QdtcA24w+GYPXyj7E9yIVi
S+q0kwqf85Vf71KYkBVhgEsOCqMqc8kJo8GoungZgyhPdG8mg1eWYgctA01zSkLTY0XCEzDjiPmZ
4vZEbRyqDKlDutm0mrwU7aUjCjZe33sNACWeAhqKYxyVIJ+YoLCTNAZUJguwoIaLhicj1bxOUujj
7WGwzLX/mWzcpYGmR3gGZ8T1dkTjAxg5zG4MKpA+6hJIH3vwhJJK3SsLJO7UvWHspvmHQmwzvmvM
1DNMqxRHzxDnfY2bzJj9kJqFc/ivRpkQDXQNingogqCnUGc8APg9cZ3aMRiN8LE0d7Q6i5Hi9V3h
A5baDBBHppyb4cZywiT6QNfSJK6s0vU8TNDEjM1MgMmstZf0APrIfzMoeY0MALQhySdfW6ipPkLZ
B+j3EheAON5R6aRLud0Nuxw15/5QzRxc9jpLX2bxwiDjoWiRLNWqgsFxcuUEOjo45Hez6g68Hbtx
tktAb5qfNA2oyrFY7NYk05hPmDxR99MKah0WvVNPkXDqfrWvQw5tQZETJNY4/nVs/1hkXoBhboTF
EsFikvqdXf0C3nzf8+COm0ZwZQHAFuJi6OS6XrE+UjJDq8QxMOrQKubvZki8pHiU42HfF9+5stub
Xn9hjnGQUimWuooxpnw/3gmabdx3e5Ja5aHjOMZGLAdl5D/jYhxjlpS5yWYYGtIXqSpwG/2tkyNI
ujh7auO1Bb+4MMS8tvou1wrdQIyU34td/xF+K2z5j4L+TqvjFDe2XfDC1Drmi3t2Li0UPeQwlT60
D7JgEbf3Ckfz2gMOEJ2zlXkTyMSnBXnXWp9gDBKBj2jjH+/BIsEJzOtqf/HwiwExN5lURm1Bb9e5
u48fBmrRn8Nb78QHwev3ALT1bxx76465ZY85CLJYbbsKd4mAemgOaF6KnbwTjjEUbFUginlUD1/z
RFeewdbtymYyK0WfR9QY/KE/dRN8kQcS2DrbLt2PBS8kQ0/NRMD+7XOrSezCh9JxuThLIEEz+ICX
dxyQneEJlqNDpfA7Z5dtDhE+B1o1AMHRBHztkWRKypKECL/oRjjkHSL9JFolr5FwI9OAmbwww/ii
mRZFQgg2cxQsslN9UCgjIdMweMPomXFkzw0iPxRRG9HmXIF4A2Q8VCeSmKbrkalkrpHuYnVnLFzh
1c2thowyqmEgmkIT9PUs1kUfpXSQ8Fwo98ouPcpBBb14O71vqaX1VrXPXWGwyFlpORfe7Yiy9oxB
hwOXa7ZnDIrgSgb+ELgosiGDtPj9u6lWrl4GRjaC9RVdR/U3cKbZoxJy4ssn5pzdjCuBDToc1+4S
9o2aL7SraajieGvis5LvOu1Nz4edUh4X4V6VQTob/WwVS0nBhiXdiUniKFHQd7uxfZ7XjzO/CZDK
Uvy/J4nVV7wNUI3AHK7YUCZKhEk1gCI2R+NJ8liPf8jyfR5fOZFoy6/+sfEFJJZKSUyBu5mC9Khq
Prj1vDyITxoUaUA3ddaerHEv727b3DS5XjbB/gWYCMsbJJBSj2oRw5qnH510mqqdop9vm9i6TACE
/18T6ydcHFC6PEhNjw6sIHxR7MWnlnmaDjHvKrZ1h7i0wgQdFaRSeHxkE0Lek25mlpaS3ZID8KLt
WmHfUZ9LBsbq8K0vCGwPGU8H5Pwh9sBcxaR6LEqwSkwByDLcyofge2rpp+ZOPZh26w+H6aA/JD8X
T9tF9/L+9qRuRYdL20x00IvSUJelRE/ZbkD1BN15B+3ltomvjffr+FD1XxFEEoh1GBsFEkCi0sFG
6wBv7Rv7ZEf9bKfb9U55JF7hGZySwHr9Yjf/pUHmHlgIGSSrahgc7QliZLeHszljF6Nh7n6dXIx6
SgvMWDGixb25F6efMRlOWEHOnmLFLv/jGBemGI+f2nAOpwHjIE9e81g/d270AxxL+8Ey9oufHBon
O2j7Zg8lJ196T0/6t/A0B90D52q4ubcBqwGtCuhN0a13vfGkFNqTUoYRq2D3PuVEtcSapxG/eQqj
vwaALwOmBLZ8bQCPWMvrmple8kKflIPhgnDaT47tqdv3g3d7ETeAX/DJC3PM0SunWlZVZY0uxz+d
bz5R7DzZS1wxqP3xYXyPT/mPJ+R/OQf+pu9cWGWCf1YueaKZq2OCrn90AZe0i+Y544nEccx8viou
ImUhTGVfaTAzGD5pn4blflFOMy8zv5VmupzDz/P/wgyI3tHfo1cw0/hF4Ri7eq81llU6UNtwxEP3
pFgLCBQfVBcSjufhIB6M/998snebOapArdY3mE/tXZh2cSxaWTuBxpZzndjcAZ8UruiFAeBknfCL
kaJbVDCrjk5Bs+wAIkUde+Y1pG7GrAsTzC200EHAGyLBH0BKB+jUk4ip5Pj8Gme/hMULE4zPV0k9
pLOBURTnEQrj31TJysu7cngEau5jVWQbgZjnGJVWtNUto4zLa3qkiTnFuJA9jyz553Kcfxi71gcL
nqffCb9w4dV+pf5B/obnBIFQGecRsQEHW3f6Sr+7rh1Q5tdrp9B+ysyuxQfMEArWDp2t/VZqqxuR
zLHQ+f6j5xGU3/YWZMSuLc5dOwhJjXkGJYRBdknidpRzwq3e8HVW4YqQwcQmY6V7i4hoSqsifBno
6NBei+ipeQDXsMWt4W9e4rGL/2uJWT8hbMYu7LDFstfxADZcT9rXfujXNnhK/lVQxuVLR3/sSmLM
HDRht8SC1vcIKJJzLw/WUlny+3ha3qBJqx31w/hb6+3wV+XgpVtGvOfKVr4AtDn/tc5s8iiMS4Xo
8NS0sCHiUv0xkfLbRx+ZZCHLaDw1v7uSW8zZfKhcWmX2fdLWUjMA8gOcOiqbZnQUZEfu9un9JAu2
kbeWMZ9Lcx/lb7H204xjy8y8cNwn9FcWlW9R+ZJOw4nOsj/zmojWlf3iYxfzwYSLBuRblVKvq9G+
KRIBT5K76Jb0q0zOUW5n/+6lejkVjKtVCTi5F3GAq4Wu3DgiTuXG3qMMj+MSlR6r9I81ZNOfzf2/
CYz/jJTNpYihki5LiJGmzT5/aOcIrXRvWutFw3Mr/m7y74OIK5dxplyswfbd+MI0Eyt6YqJRKsXy
C+fwTjt3Ntjc7dodHcNqINDcWhIncmyeMxcG10Pi4iijpiok4ShMQWRUotOQCV2JIZE5UXfzBnJh
hbmBJ5KYz1I6Ylip30qWiLeFmR0U7kt3nZ4bPsoWCtW5yrKoX0MtmCP20vCtEO57UbHS0JJrbS3L
V+RengfOqba6/i2zTKDCnUcR5hzDA29SZpun0DP8mVrN223H3DpI0JMNeRQUVTQ0llyvFbSi4zSn
yxRUc2Jr026ocWvk0cBsGkG7Cpr3wHAFS9dGJiJWZdrJeLlLB7OGcDM9SyqvOYZnhIlycQU6FTWU
8MSVX6PesARtT8vH27O15dnqxUCYeJXWyhB1EmwY4VOY/iQQerttYCsgXhpglmNsR/RJiDAAfJUx
2z20d2pXa/ZoFJkqNKtxDqTN8SB3hQZHFMHRtHi9MGndib1YwVy9JzaPGmJzQS5+nFmQKVbTrOrx
45mPkuA74cEIeL/PLMaajZymBr8v3RXWebqfIE9kNef0h3iOnqn9B//i3V6dzVC69if933yxy2MY
xkh1ES/I5AU8QADmhQeqN3ZfqI7RgSGq+wDdWTk/1U0LiKAAdtW2t+boG+c71qljggPaUNavQJLP
RK/39bq1YaTQVFewofKk0O1BlesfhpHEh1Sa88hVclWDeOsoAFQm5kLxFMY1RLzbVBSnfdbqpj+g
Tzl3iNIIGWjZCuOgquV0pKrZR4CJ1Twc/9b3rj2lmDrEmi89UEZq5ISOq1t3aBMu+4L8qpom30mR
OdtlqMaBvsi8ZpBNo2u0gaoUmpzYguckTUICxne8qIYXafxhdvumVvDu+V0rT7fXY8MT1z5yvADW
LD8E5a6XY4A2Sz7msJRNsuIoTaz5qdRWNh4GJsfrNwYF7i6wpoPwFm9fduUjuSa9IgBVC+0XocnQ
z7kcIcoVkrtZK55vD2vjCALYFWASpErWNgbG22ezVcJOCQG8H4Q3ZF4BtTJPa0ueXJ2EdHFApHG+
bXHjTEeLFaQAV9YJ2WSJsQdUitDeLgroZDAjr1gy0zEgbrfvQQHXQd9k9y/MrROJhDLaZtm3fVwa
ZTWWQA+boMyUUSQhVNllgvER6S3veNpYOPQlrb0sMlrYv7CuJkYBTbUxFwOlCkEe3NrxtNgZOtk1
ZXluKa/ktLV2Ioj0ABgB0hd9+tcu2dSxrlEA2sGltHjJ7NOuNZ0kJa4R6YdOL98bTfz4+9lcCV4w
k8CVgyD02uSgR4IQFoYQZH/kQv5T0AZyE78gAP3nX9jBkgF0IqIXns310qTVoWjbi0GZvZRKZqNR
nYpW1zWcw3FjVyN04OULYmBxRUNej0eUGrXM6ACixSp+183aGxfVAf0pxwm3CvDoHkZ7LTgbZLxK
maWquqzTAEgSA4nUy1lVC+oUeIV54iROrmEOujtPtPswzJSAJneI9oNq8FgfN7xzlQheybCgL/WF
XKGXsilKUCsMDMBTaTZ4uVF7RhTdUVNy4+z37RXcevFfmWMii6jElQL5CjHQU8GuUZSs9cZRpp8I
oRCk3mk4gDQlsqdS82IIkf79JQvWwfMPiCOwjQrzIJpmMWxK8LEGlVhZeogjbwl3o2kALn1X17tc
UH7npOY0wW5sSJzX4LpZ+24gyMMYNRS56zD7YlCU8TMUdcu3cpD3RHiu1NyTtZqDOt1aUBW4RhBY
wKDK7n9DLOPQHADYBbGTU6YAl4f1MWkyr+giCKqqISeBvzU8XFzR5buKDAksi62ULZJQaYUURLG9
CKiEAg4YNXdDBObo9pgCwHLbhTbHBxkVtIWBiB1V2OvNSee51yrUnINq6a2V+Ng8qnniF0BlFxKP
nGvjWEJHzn+NsclubRkno9E7KegH9P4MYoOGJjxqiySJH+jA01NkLuVrbQJaogru4+gIw1HIxFER
enhJN+TRea5o5y8dtOeXSPm7N/pqBMc6Qht6jCEaxjbAG01KRmIa8fne9W+vzMbnX/2ydL0yAjFF
VJXwy8QSbc6bn2Ux/fLZTEzWKTg+cTWKz3Pyhm6+varck3dQmJfgiTfzxZOVvZo91/GpjGZbau8i
CR19mt0apnd7lIxLfH4IbkTgXETXJbrPVv+8yHEIYtF1adylZ6qkfpzkmdu2tLZrWUdvQMJTyt6w
puhQsFbRFgKl4k+I+YU1EoqQZ1T+h7Pr2pUU2ZZfhIQ3r0C57brZpt0LaksCCWQmkJivv8E+59yp
ykKFejQPPdKWapF+mVgR5sI7P4fogwoNImOd7Ga6++thwb10XDTCoskTXN+Xw5o4pFh7kRaJ72to
QBqOQTX/KPwy8jJz43lV62PLFDoBqDnBcYo2J0slRnAqavvQYiySvCAfR/a1mg+6fOnpQY4/HIB0
ITtdGB9MwOFnyCrOc3fQtTwUzbEufrsa3XCs1ergfz7Hx1ouLYWIhpWh11VvTK0uy2SCT3XI26K2
wgDqqSEbyF1QBPXzOHpoNAwyJyqMxkeLARQmBgkACKaSRJnTVofbq7H2Tahbo/kZuWpccp4SWMDp
IBOYscokHSgeiuBD6fe7CVga87URFji8D7UbigERoK+TMCVzSN2tZVrGfRZrLvOClkSETzp6QhBI
LTf/2d6bRocSqGPRpHHv4fc9FSWUsQ7EPjXeqTWxDYHldvUtXJjifC1WwcoFhyQAuGfp6L+0WlKR
+UxiNdzBDnNogHvsT0+2tBNX7io4kOB5RK/JQrirjA23uS4cntMkN/wx4tA7DaFAsUVNvLbTIQiJ
+9wCuTUGplwWDKF66vgDTVKzikyyFw5yh6Q71Q7YAeqQNVNEJYkYOg0MqJgI/17SX6hgx6LX0P3x
iKT1xjlXS1bv8wvhIaT8FoA8FDcu59clDnPSzqQJJfQlSH1oVIqfzrB36uAnZzKa0jTUpuNk/RZ1
3JXTxvW5NvFLJy1Q+eCzuqJn1LShdmVDqqSGyOjOGKdp72TGlge/cm16qMstYYK5BM3KkS4Kux6M
qquSStIIZBenaX6dq+JFq/7VeOBvBTZaKhGaKO+S1PJKEtvFdNbNvtVOXbbloa8dCBu5J2thh8ZY
lAORG/NgmXleJaLJ9Kgd3J/p2Bfod0Zz38ats3Li4TaiQIbJw0ugRuElnXnTc1Yn00HPSTS4+3I6
jm6S5s+9+VGbXvkWkHZlcD5QV4D0I3sCMTZl+tCiAy4+joUqpemEeS+1MNCsk26+3R7a4hUqdxme
G/QPwPWH9Ju6IVjQZFMDQB7aOl+7k9VGAJVFwVvXPxTiWaCH/LY5xUldDtmFOcXnT0XhzXSq60R3
mnLvTZaMe9b9zqexRMtQgM4X/297gP5rc6GDBqMi1lCx6crWSI0ZNgvj99zTvWOzyJkTSNVvPAzL
DaHOpYmTBSwekjVwGS5vEJamlWbTtk4yCDIWwd6YduMbaOnqrgp1CJ7cnkp7bYsgeMLmQHyKsEZx
+NPaL2wyVE1S0Dl7sHI736UIVD+aQH3F+uwDV5npY9xlprFDwdPecwEeZ09zp7jOynFvSx19nI7J
YqFZ7d6ZdSt0uR1EY8EAcBpBPAoqQRKbg+uAy6Vo7vWqNY5BOgCHnDFkLd2u3wvcV3vwo4O7hk3l
SRSseGh57oAOKDffqDF7UYpJCaFjgEs8I/VzyQ16ENWYgazL/TRovIszzSR3paDsDlpg+od2Ro6Y
e32/4T2sLRAIz7E4IEdDfmu5g88ebkj5mBX+2CSTXQEonhr1Hj7/GDlegabNihp7KTzxFtB+a9+r
8f37JkQQCE8cvWjLRXJpmswB2DTAkJP0AQttI5KGCdzxaUAfrHMoRRFzfXnu2B5SkKfbG2XlzseL
srDvwS7iX8U00/zZ513RJIPvvzTBJ6gEJt5yJ29s/7Wr5NyO8oCaTm82TkqaJOV7C4moD7qtIZnw
xa/AAiR/dFtCvst3q8ft3J6y/8GoYWcGhT2Rf/Pl8wDe8OCupE3IsHtuT+HaUQNHCKhW0CMJ0lJl
4zQeGKg6P6gTbub2Sfq5CWIo/2kaaPf7tqXVSUR+GV2+ELAGevNyn6SyamhdYVC2fGhGB/r2aHQp
yGPX/wTnw+eGfmiDjRBSJT5435tQLEHeBz4fJByUhdOQUDMsqeGCJLHBTllOQl98z+3XwexDhxa7
rDr6TrlflK1T8LPB4S5C54hgGmzqd1CVgZdt5nEXPEw6vXPRqNUj6aD7r7enxlhbBfT7wf3HWkAu
VpmbjvgBKQJceAyqQKEeoRW1EREc7WwHkPCXFjimPiQiRBfly23Ta6tybllxNcBV5+epUzZJ3fkR
m9HTyMp4bsuD5g97lvKdzsknZGc3TtTaDgd5ERin4bNBxUfZ4T6vDGIVrEn8uoxbWUWk/pMHP136
WgTPt0e4djWemVIZUHrW1EKYmFtHWAJPQx7ZBh0efXdkkTWj8ddzqLwL0KO8cbQ2xqimXcagtWqt
bXAnj/XLjN6IyXhgnMVj/oVuZVlXlxHM/IigoBuOqsrl4Sqtup9dKZqEpHnI+IdmTmao6PgFGCPy
p4E+6mLjbKkw8/ez5S5Un/DlQJanqo0j0jKZ25csmQ0P9PVgn6idqgoNi9sRNGqn+0A6WeiXs3ZA
+WM8doQ0ex7UExjUZgh7uvmveUAffMvt7ugbkh7rlMmjiSc+BWHhhqO79lSgmxZoeMDT8U5alxMk
Az01/RGvVDoGoCmiVXXy6Qw240bLwOQmtsrHayd6CbeQkQUJLdAQij1/ZnTWKpaM+9MYbSRg1yI6
XGf//LpyamdKRytP8euW3+6N4aWsvlLnlKYfnOJDYR56kKn4Wcz8g7/VNfHOsqO+TUhdoxlmKR0g
YL8cWM/qYMIhYkk3s11a3iNv8dJZQWTn/o6b/Utf/mJWDFnnUTxz2ofBx5neTw4Qb+AHyUE3QSCE
Xh47OtxBtS5K2R2oWCrN27hgrk49iOosMEc7uFug3OMp663PhduQQmMJiIDvDdSLxvTRlw8tqPF4
U7wCmL4JOV8m/WpmvKUYtqhxINl1OTPEHlswLI+YGZnJAxEjgn5qQCLPrGdwmZn0juDdA7P0yI+d
40xPZjFVh9zqA6g4p+bWHll22NXn4DIAa62H4EQF4tg9N/pSYyyxIZ3MjWPLwzQ71d5drUXzs+VN
Mfrhy5+3L1sVn/t+K4COEaVkPGNLGv1yEpAhm7rZr1mi5wbU+8KmNe6yX5SALTcDVy4bq4iP/rey
3pf1GGp+9jgMQzSwGa+/9iWbyc7m2ZGBAAYcxT50+G5/39o9CbJLtMUg2kUru/J5zNFAijb2LBnY
ABieGURam06hDSm0ExpnghBqTPSYSs3eaX3TbmRC1AbI99nBSqAtAUzqULtebo0zN73zIdft15wl
BvCO4JMZK+QcCz/rv4IzpHoYIIuWRZaYa8A1cv8oJQfhRyAB4OyKwmThhK6oe91us8+s7qGjjg0l
H0AixYbIAW//ToOa1NfbM7bq36N4jLMEPwriisvNevbNbqFnwFLo2EfmdNc4I0D5KcAwcHuHbFe9
WO49SUHTYkfDPG0cYrVc+p/5Avsg3pmF7VrluTdo1jblaGK+vpT3NPTxnxUVcIP+1Rj/saM8n+jP
Kr0igB23+uOlj8R3Acp/puzrLPxoaskucEPDb5+CLU//+pnAKYEei4P4aRGiVm5TTlteo2mKJbkP
5po09MivapPBdMuI8hb5I+AqTonXwkwyYKDla5s+ZpBLlILFRXGs6Jv11XMeSvibFA2MDZxQbcNb
WMKIy8sI0SEK3iiuL7gOdSG5w9H0Mw14Dm1UQCvw++j0tLGI16ksRIKgXUYOEMgLHO7LjbrImEro
qfHEAPNOafOQNnaIQvwpr0DjwSLNmyKuf2rSjbFd+3mXdpe/nx0QnZQDM0CAl7ju/SzuRuNgB4fC
iyAReXuEa+uIrCBUAQwLZBy6cnlVjeVrdVbzpHUCxE6kTyMNvL5R1WVbSvIrJw+DwjOP6xApH0A5
LwclRq1PTfBBJXUmHvLOhu5MG3rABWkZnivOjqzQ7s20OaFY8vH2MFcqIbCNlwseDmLSK2obns4T
H/OJJ0HmgtKXwdHwdOKGQwUpstGORj41cesWIFZqW7qrRyBs/GloT5CVYyfWNVs5jitnAm/ZonkF
eSGErsiDXU5GitvOmQadJ5CgfNHc4tmVIMEh3s/GmU61XR+9cevmW9ZSPTBLRm9BNiJeVr1rx5Qp
7YaGJ7Itdh6posBlp2lIkEY3+RQPcK1RiIlKs4vrCejHvyUEwNULZjB/IQvEP2gaVBIDVt9VOapP
2GxuD8+SgiKFuvAcJgRrG+t97ZtfmlJeRXQ/NnNpDBhrM38bxwKuwp9soH/QAXw3eyIS1vCAPrdI
tydw91T3rbQjKHbAf9FBn3Ic2RbX3dpBQ6EIaMJFHxRTcbnefckDXnqUJ2LOQh1CFajEys0exbVh
Q9Rnyd5CERgxyaWV0qbl2CPXk4D+8NAyM2z14Dez2dHg7W5jilfuxgWogQIMFhT0x8oDZ3Pdysc+
EImfajuus0iXfkI7oEMgCBHNUnttGq2Nal4+umR/2/jK3Q9pWVDDoMIAGn41AEfVofHmoBZJkL42
7s/J2/BQVuYROR6wgAOsDYJTFf7CTL0e9bkXiQ6UqwnGxPnRpI/ZVmvzyqa4MKNcAsTue+YYMCO+
WLH9sX+9PUurP28AkvWeikO5/HI3iHay+rmfRUKtIdLpbirfGwP/hRG4npC6Q4UZkOJLI63u5ZTx
USQz6Bk4yaMCJfhhi9FvZcFRxP3HirLZeJ+BjKqHFRHb4cYbuLrY//y2WtXRc9m5WAmRFJXce1SL
dOsPN7/75N9sqjM7qs+U6TmnA+zM3cmHmogGJFVQHFi5Rbyy9tq9g0XRs78AAtXUvVaDmK5oTBxN
CvQDQYYZApiyCnNtbyN8Rpfh0ld5gPdJ3qTcEoFdn8+FSPw/1pVtR/O6HDiF9WkeI8tCihFocl9q
cQapiNubb1l25Ulz3t91MFMhZaQGP/Vo52nT0habz9X3FtfoQTPleLQBN6GDwUKRm3pcIjf46BrZ
uLttfe18gWgZ6FjI+QJmsEzEmZfGPA8IQLNuk0k8p5PYU1mE89RsWFnJzABegLZQKLbYIBBWAaua
Ube96bI24TlIgRiX+8aCsIPuodsduguZhp6z40T4KXD7uJitveNox9sjXQFOLd+AygggwfBXPOWU
mx4YJwxftEntZF+Z/+ikHoqf+m6CSKjr34PAJWS1FjuDGZoemhC5wR+0GeS3IttL59UgW8mY1blH
gAOX1YVIqa8cJpK6fjNmfZvkwPZANFFSUP3MGwmPZVRX2+vMiOIdZ5AwtDRDtommgUQY7c7+9GSJ
7372bOgnYws8tTUkxUXwSWFqFJi9ROtYaA09dFXcpDKbrUOzdj6X2PB/U6e6YVTXCvjibdKloV2/
Bv4cduaXevMaWl6v69nzgQVArgiSQ8rrJnVmkx494wmipLDrzV1GTjylYWvYO1DU3d6h64P6x5iy
QfOqgXZHBmO1+ycIvmb+G6rWFpLHt82sXThLsdq24GUtCPLLIz9yKNZ649QlHPGRXv+UzhcJqOAw
HvTy1czuy+bLbYPXp38BWC6JErA9Q+ZdDedzS86mk2kNvHYe5UMdtw4PeUAW4oJAP5YPRc8PDjQ7
HCBt+o049GpLLsYhpgyMItBjpton7k9ZlqMJiyU0eINDV4CQqZXm384p8qompjIw4E5aV0LXWTc5
+uy6SFj0z+A5PvXu3ksPhnZvURmTLeTqypAurCmeBC21Hrx4DgNOLzHSPhrsPOTmvBWArJpBsBMs
/VXA2ygbxauDtEgDnyVcQx7GG1weUY/fjZmuhYjBQIxuFfaOINA8VmgjOZiaieYK2lt7MYGeWGo8
RIpniMlSbb+9pVY/DWiyJepfOmWUoxJwvy2JTFlCIrv8JeZXd4tW/+rkLyt6ZkGZ44miU8wqYKHN
EU+yem/hvqROOLT6o7XZFb9M5cU9c2lN9d967mSib2GNMoLygX6yC6hQ+UFUNv6j3shQILvYFSTE
7cA943h7Nq88U8W6stDoS5vRAOuxxNHSJiTunEa5x7bgAsuaqGMEdGvRG0Pu0nCWNT1zNUBDS32Z
Yox+dZjZsXCOUhtAklWh9LfVVX+dnsWQ8MxDZNGF24Fk4qUxi02Qkx5LnjiTeycI/+WJFz4YO1ZG
RRYLz9i109AtNbcdL8zk9nxep4kW6y7YaqHUjRBPRWDUE7ofKoEJJTYJzeaP3dtxY3evxGmSsdAe
pWffkSF7Bqx+42BcvSHvllFlWJS7r9n85qapDKfMeNJx/dDV7V77LtrgIM38dHuMaycQoBoDohDQ
xUVr3OUEF0RMdBZIhOhU9HHGfSsivgBMAtXEjTFdb0+crQCPL8onaHVQqxOyn6SNNnqe0JnO0ehx
CI+6nb0xoC0r1uWAmlpzZJe7PBlN9BKGnMe3J2xlSyI9iZqbD3YngI7e0Q5n+1+j1MX75vGEvIIz
HhrcfjjQQx58mIgVuel+5Hu/AvHTp9t232VoL88d7GIjLkyWYLb3lJts7GyvMNocsYwwgZUhcHud
EQ5TrkN8rKSGiWq0W0S0LId4AMsxmvn96YjGCHgHkr4BuKuBB0SwZ8sm407U+utcF+I4sb6JBn2o
9pXG9zzV4RXZ+nNjZ+SxnDxr5yFS3A2pLfe58I1Q87Qt7sPly69HhgOOgqt7jZ2ZZy59ixKkUCyx
KwTZmYa1b7oYkLgu7juw2pv9ltLU9S22zOb/bF7R8lvpEGDjZyLRPldv5bfgUx9WiBk2/Im1zYiC
POiuAwwOIcvlZnTQ5FD6FUPaYw4AbdehAdHNOt+IDd4zduoELlo76EoGDbyv3pJaLRoKLIYAFwG6
lujncWojoLENoG2QPDp0rIhdDWoC3hDrWRNl2fxE5iLsBi3y85+gx8deMcKqiRiyvSX9wIYTugoO
GuNfbm/i62sNVWt4IHAfAYu5Qq2WVsVQ2q9EUpUvYGrI3lLrIzU+3DZy/eTDCDwSlEl8SIqrIp+A
K4xz4CMjZ6YfeTc/FLmMemLfIeMcB2RDFPP6/oQxMIQDgb6QT6hIiDoN6nksBdJzUFQ2S37UixSu
1ZbU8KoZlAnRlLoUf9TiCOlwQM1WF0mX+208N36Ogo+lH9EkvyXktTp9iGNRWwfWEgm7yz0rrFSg
DGGIpDXv8kCPx/pIBhrS7HPWbUze2sFHxQdt0D7o+9C2cGkqzznPiskTSZ9rvypAwxaS3CHUBaAd
BjLlOvusQyXl9vZYNYriD5qQgJxGx9il0WZuMrQ4ICfk9Yc0BY2NzMP81WgiCz5M5R3K/tdtg9dY
IuRK8LL+1yLEKC4t6jMEFrXaxYY8GCeqxZ+tyN5P+zKGpEHcRGMkwm4nDtaLH6W727bXFvPctOIS
poPbsWrWsJhaqr04Af9OjC5mAtwFXjXUuyqz/I0C16rJAEmw5b5DTlwZrfB4VhdLfoaXJ3tHcYV3
BnoyDlm1JSK+4p/BN1y4YXECERKq+8fOAwNlQyRFpvEbtIfsqLD3Zgk6PedEfGfP9edAOBtejMqc
gSsFRlEqg++H+wUuzeVqsqxFES0nbeKA9uobf2veprfiQwraEW83RtMXU4s9ebq9jGvvCMCTiH7h
eHtI1F/a9InZWUbD2wSoC4Btutjov962sHYqXFyZ4A9A6hx4iEsLlcia2jbGFq7uc1F/G9sjRW9E
QHZGbe0gEwF1ta0k09oTjD5xoJhgFZ7NspHOHClfKwt7EhbyZpkDcfGi6Q/GMw1E7GXWJ4SMGwu3
ZU55i9uM9l6a2m2it1OYQpVZcnOvl/V3YT0a5j10bTYe/1WDKK0uGkRLf7ZikGaNp/XMaFGVcuZ9
5pc+vDa/PJR1XR2DYex2TYe6WFpCsev2Yq69FvAQl0QNaqsIrpWZBZ1xC6IkzGzbLw4pafeZV1Rx
k22yM6ztzKXpCorIcEBcFYkmCR8nkeZdQqeG78CMAvr7DK/G7QGt+Q3nVpavONsqljEbpQ7mr8Sl
aZgXzs4mz1n2BuGWjTVbNYRHdsF2LazTy9/PDLmddIIu7btE6DwyNRJb8i03PnfBlqGVeQNJETgW
0TCK7a968zkLRNl5RCZmVcw7vezrJy/Nyr9OmkE+ByhGyDACkeW/t6KcDQdaGAPJJO0S3PNvwAAl
M8n3ukM2ntSV/Yak3NIEZ4LKBfncy1mrKFSCLeZ1iczrEGX1ELNmgQXu9iZYeViAAUanLfRjsBnU
FlKp2+kU5FWfEJeYkdbXRcSG9o8EvHJfoQkR7DHuFq3U6siQOIP3tqSnAuWOKovKNCDVApv5j458
sKonLf90e1grWw6PCGq7Pjq5FiD/5eRNzG1HH4C3pNVRCKODY8YaA360Lz0nbgFJ25jGlZ1nAeSB
cB/VWAe6y5f2AB8KJpM4fVK3Ad9PnTufdNaYu9ujWlssnCEHuK+lD1mVn3HS2UvdcuiRJZojIxUP
zexE1rPBQcZBt8jM1mLyhR7JRVgLdCa6xS7H1ILWh2S5M0CzyRifSAcSq0ATZoJuTEiUIZ6NCA8G
0I9p5p7quXknTVfuRdmYGxfV2rBRk0KHM5wfHAnlJHC7QJ3bK4bE6Nz6YGvAxQtjjN2ufjXd8sOE
7b3xrK1k5QGxQy4Ord7oKTPV7rWgZW0b2JpM3DnH2wmEaixA0b8PWNmh1smap76r9Ri+hfaE94bd
VxkIQgYdTSO6p5Ubn7PiR1x8jfL0aEgmjXJwZTJ2OoutJu120g0gAV8FdTyWVn7Xg7kaSohtf2fI
bAtZtPLmAlUEZwJ4azRrqW9uwLu8qapqSGo8tJ7wv3ntIyTvo7n7M/P5SFIQht7e6KsDPrO4/P3s
ikUjZpD5QLqi/bg9NPIrfytTcVw6qaxw9B4m8vm2vZXrAmlXdF8jK4hKr/rgNug4qFO3GZM5+G7U
yRC8a7qhHLgxrpWbD+xwyD6iZWel587ypOOIIhiTYub7Hsw1qMrd1caX26NZsYJSLtgUASlHblCN
a33g7gQ1hykRjvdgaeg1zmy607o22LiPVm49vLY2UiRgkPEQ+V0ukz502VzLfk4K6UK8sPFaEI6Z
fMPxurayQA0C7D68uvhXuYe4O0w86B2ZaHkDgKYI7S042fWEwQLwtAhe0ZqCXMblODjJtCxLsd3a
ie8Cjs4IzysijW+piK9cqYsh+ECAFcC30xVDJdxSaYzdkOjTo2aRB940T+5cPC+FPjNk89ea/E6H
n/2wJYN1vcFRpVriEEhhI3Gmxo92Tk07pe2YjD/zYCeBeupjw9p4BNemcekmWgQksGCOcmqtTBID
bbVjIiYeV36HJuYm6vw/t3f3ynYAEB9FEsgAgOVQ1flopWZ6WdbOiZ59YAwqSvOP2waurztsBXSq
4NfBxoYw43I3GFIWwq0zPRFeM+xYodvIobjjR6D74rrSZczALbsbB6d6/nvDPrKaiN6AusPDc2nY
ax2DlnOuA+rvh2Lag03bnTXwREa5BDaBdhvHd2W9UP/FSqEfFplOtQMs99NysCWZEz72oT4c3VKG
43S4PajrxxvJKMBB0eiLWBs37OWgSqSocCdUc9JMx6r9QSw7KvUPS0rfaTZMrWzyhUILbp/lYZOr
+vUTtBsGKxAzOjX8/Ujl8zy48dA5B0+bT7dHtbIJbYivIf2MCXRtW3FJkA8Wfq5LPYGiZhB5vU5i
ITjbePdXFgj1ObRJ48wiqL/qf/WoAVDUqCdZNUQ1TeaMR16xMWvLdr7Mcy8IeBM+DiogHmrZygLl
QutAv6wnvNpN8wet9KMc7NrEPliWjLoq3Zn699uzt7JQIDlzcXgX3BMyO5cmgQVPy9LR9KQfHbIv
2qqMtGKYwxJUtl0Z6BuLtbIFUVLVERACgYDrVzlXqcFtm7vcSKon4dQR97x9Cio74JnGeovpY80W
yHig0L6EA6YKigGhbcDa1DUSZOLzfIzbMY/yknxg5v3wcnsWr3ljQPgBsgMD8PIAxdx3FfEzL8ma
jL4QtDUTBhHSdHwkWrajgwhdQQ9M/zG1kAzPQBBj7O26eaQy3emk3s0DO/XEeGKZ3Otp8Pn2R61c
nuffZCu7qXfQPNuMzExKlu/mPB7TvebegTez8t96u9s4ICvJyiW9huwakoZYXbVHcyT+jLJuqSea
e6RZFabWay5oPPG9Vz2V2huKvOjU3N8e48rhx/MAdlVcagsKezm2Z/OeN8IGzW9tJF01kXDw5IiW
2XRLz2plJ11YWQ7RmRWvsqU3t4WRLONqHHRuGV1YiznKzCm0ig3CtzVrSKhjHk1EPiAmubRWIeVF
Si6NpDWgZM4iM31EW/AIrsl2Y4esHP4lroKoKRKv8IKU2TOdkukgKDYSEHXunEKWIeGFDHsbENaa
bqWzV/YjUicmbhvQxS4U45fj4s5QD86UGkkwtHHqZk/g6yicV0N+M7TsURuS21tjJXCE/4ieImgK
o3MJHtelvUF4Ja0pUBMmEmpcvs7NH6vuohpSu46zGxtt76c/+qZ8CMrgQabjYcP+ym0O/xWJXDy2
8JjVJ6PwOur6Gcf5q35NRfZ5Mv09r/ST1rl3zLPCCTCkUlgHeE77wtC/Q889ylx54k3iedpbvicP
7Bkd57c/67rHE9cu5mRh04J6Gtb/clp6KivOPSQPmk7EFoVN+6PwE4gQU/9rAW1DpP59FKrK330Q
ZmidEIBp0zfJ5rDVf+eDDY5IFqfB1oetXSD4MIB8AS2ECrS6XpChdjJAxjBfCF4mkYVFNsVFzkLP
63cLT/xkg+CFToe2tzfWauUagUwd4Dfw+eCWq1hDgw/U7vzBTPoeqvRSk6BstrStKsfacUNDFkih
QPayNJFezvwwOEYN+JKZ2PzTOBSxA5F7ASgAaLx3txd55QpZfh/AcGDDru/itoByu29VZlJDxLKs
shhoF1D9ZGEO8h3m/ytr8JJ9SF4HCHYvx1VlowW+EyxcVfjenjsIazK0wu7HUfPDESmLP9pA6r/3
JDwXoQe4DwEgQqr50mjuuiXxvMkEqOKTU3sx4NGQBX8cuv7g1ltZn2uKDxwaLNniPi/xjkpFYgvS
d1nqmomhzbsGxNo9OGTczNrN+hSDSCFKXXZ086cs/x6w4q4ffjHjOFigIJmGjQO8touQGAE1AeJv
NJ8qsz26g8FnczYTfzoF7edBvhbey1Qfb++gVSs2UhYemvDx4ijTa8gp8MZOMxO9oB8NOT5aomoO
jt/9SAN3C6xyjXnH9C6dTaDcQ13iqmVrcouqKXFjJVWLzLc4QNYGiPC905Z3o96+ZPlzLX+yYNf1
UBEL9J1Ju5hWHv7fiz2+1am5MnacUHuJJnSkBizl4ZjrYQQPL7WTpjoEI6Sh0M/hjK/gsbo9x9fN
I8CJnRtSJjlLHaum0LNPGvteG4BQycp46jWIWY4PVl2+TP4zeE0EdArMYAfw46eq1TbIjpcnXgk5
QOICRwPvMqIbNfAsPDkz0CnYyVyn2S7vGnlMC6FH0K/P9reHu3LJnptSwaOGKHOdF6OdVI3+oI30
tQSL4m0Tayu39KYA7wf4JuJO5VKwwYpa5bad6HXnPLcmSrzV0GincZyGvb1dBVizhyVEJglRIfpL
FXt1Bf3DAacnkVO9E04Xu94bc+w46zYKXWtzd25o+ZAzD9To9bLAfYC542CIqfNw8DfcpbWNgKMO
rCRuODQRLF9wZsHvBZWj2ToJikGcfAw8wKY3gEtrxxwFgH9sKNM1TS3z9Eo4MDDuJhaR9hRo5b2R
tvtJPzETWOKZPQU07sePgSPvevGB9W+Dvhdoevn7nXL+KcqE6pMv8wroCbyQdNeYbbRMah6wXbD1
6q9OLB4pOPI2Mlhqyn5y2gkxIyaWUnCB1SCCejOLjbzsmq+LRPZCkY4aCbgplCsrcDkHAYDnJGnV
URqWRgs/kzlIbXpCxk1qZQ+mIZ+lXXkUaPf8ZKVoSWl6jz34NtlqM1g7Fqj24RCi/rYIvV7uJSeo
raaWqZOM/aHu72X74LxtbtgtI8o7COa6dOKgO0wa0w69+T4lH2laRP9u/c4Go6Qs8h4YO10GTiJK
FlbFNxuMiVLb8GZWN8mZESWJhUxalZcCM+ZWB3M85uRZlhth5doVcr4oygFv+qzOiMA4MFet/XPw
tyh01hYEKw76dXBFo1tZec3SABAbPRBuQoKfwpgBB/06Wz2i1j9/fXRRSHm/3kGcidTw5e5KQZYl
c7uGHQLqqrauoSIepGLXlDmHtgrfGtdacmfJlqIWhVZPIPmUHeCxthMFFGqSQf9qtmVoe0/ecF+3
9ROFIrwLMtxycj/m7qFww8rxjn53km+Qhcr7Xb1F8rwyyQEouN+9Eyi9qCnC3m7mogbnW5Iiequa
Z02kUC6C1stWr8fKdrkwpByvXvQ+g9eN7eJCdSGHJlHz964HNgqSNsAQIdOultBLFPD1OV3W0YQw
c4G0OjBn6fO/2CxnRpRd7yx4UpJxNxGQK/YevOoe1CnDX3eXg0wYmBpkbFEVByJFsQKG5M5PWe8u
xxdl+hDnF9zlG0/WWskKIABEIToqLoB0L1Hf2RMtWUecCbmOhNNiehic9E0Df1ksOcBeHq11cOgH
oBlEtMROhvT9QzmXIBsHJmtLnHPlukJcCREJoGEAyvaUI2gBrTs1knqJEbx5DmSG3D3fLJStGkEy
HBBIfSEwWv5+NtwpH8aBe52HlPsJfE+WeZ+2H/9+d6Dh4P9NqOPoM1YaDUwEFjJsxPjesy89Re+L
sQFhXzu254aUpSMGGdFMw73EEl9L4sezfMv6RPZbZeAtO6ofoKXo6uh72GlP8+C8VNn0xPL8t9Q3
HNKtxVEue6f2qRRp42HHo7V1DFvih4T8ub08G0ZUPyIfBpoaDfOSQkepGe3HMr+r0vi2kWVKLiMg
5D5RAEYAhBIOtvPlNvP6LnXpFCAt6Tn6DveeGbnlZO1EMwdRjq4NkmfkSPxuKx+q3LCLoDu6QRYE
MUr24NhQnhXiUrPEnjDva+aVQK2lzT4j3bwxvHUrno74BFcTEiWXw9PLNu29Upj37dCNBzN3/7h1
vil/oKzUf8YC1rzFAtrhTWV/j2Ux953dQ+RFAJITiq6YP9a6mD7agO/soPgIndrK2WUM+gAsbcsH
raFDWIzABpIRkl64oq07ht7UEMJUW6AZNe7479eBEsdHAicA0O1yDvx8nAU3B/OegBFWeGZokuBQ
usFpMOq4ovepU33v8/6+RZuDf6j/j7Tz2o0cWbb2ExGgN7dkGUlVaqmduqdviLb03vPp/y+18Z+t
YvEU0XPmYjCABhVMFxkZsWKtyiLv+VJnRxvF0MLaiNUXubnXjwFywEZDiI5K7OLkSJIcZ/DYoWkU
eF3z3YEWqS6O/oT0dbJham3toaQAyM0NS1VmMe4wmI0GaL5yaiSju4NUC6qGZCw3nnWv7TdvTtDr
iMiLiZ43koCwTl1Ob5rXZdZ3AVssS9W7Ylb1u8EP+ztjZHojO5c/zIgg7go7+FL4rLMRDvKR5Ni9
7iefoBzo7jt7GOnGpd1RaavqMKpz4NVDTx8Bv+zGtd+4UNBIO7tN1cM0+BBI+RT+bbuQdo42m3e9
URpunlfKjqafF0NLsvuwV3ymVf7adKN+SLos3P+V43gdNuAhWF+IDCkvLs5vZRVJP8y6eqr8OLzr
bNk/6WWZ/NTD5p8h6+07U6nt3ZjW2oZbXHis/xi26GChFi1eWIsdFCaOVrSBo55myTzUfvkuD/ND
2dRPljzdaQE8f6myUeBc20nEEuQDET4jAlm8T6Soq8dQT7VTSMbZDaKHsYGm7fZ8LuOb13GBRCVJ
RAZCoe3och9VEODjqrnnu/w4NYfqGL40/zh0APouYt8/NjVVl/m3K4OLUbWtrHSqj8FYG90g2ys/
JEj0vpsf6fHXvgfPgbbreCUfNsYpfnZ5Xhxq0tCziYBxmcHVy8RS6t6iDO0/9+EufYK26dzrBzRN
lHfGkV69Z1ogNoyurSDkBgSqRMMKvvBycptchzifgsGp6ToPRH4c7YDUGPIXWIbHB/o8Yc8sXmJ6
5tP4Dx1zG+bFNXM1Zm4fXi7AuwjoLs2PhY/w2OCrJwna92MW6/UXP62s2dNtwrusKIdDL5vzfraV
5mcdiFbNwCoeikC3d7T1fMwlBc40pU32Q5TX56YeP97+wrUbjP5g9KE0AB74scsPjByJtlQp1k5K
ac8fiqzp9qoGYKXQ6H69bWrt/P7X1FUDXzJNuaOlgXaatb2JbIep3zuq73ZpcU9QcFaLrbUXB+dq
8v9nbHSFXY5t4Hlaqwlj6/TyYar6xymTDwgcvKPL8BAjfwokQtFS4AGTFw6VV+ff/8WIRQkdcnTy
s8unHoVI0JZapKEqaxduWzVfS1neqdb8rTRB8cZzcMyjLfKVtWvf4o2MdBVBL8z1i3vJlP1RCmJk
LiPtIRnto28Enj6p75z5V/sleF+12k4bHwOrPFGT2M18SGUNxwkCp+3jt7K9OO9cwoKfBR6lRYDk
B46fhzOiolaWHSLjk99IpyoyvWif9u+mTnbVUn6Qy6fAvKuzD2buPwf2N4rzG1fHSvBB1AlZFGtA
6/2yxyC0gibV9EE5+cU7Vhr344M0QkAo+J040da+Wzn0WKMRFsAPfscRf3/zggMDVg2lL7Qq4d8y
lPGQ5dPRLpMvA8od6kASstxFbUoTXYfQ4cmyAlB9wfuxbp6jvN1Lm1Lta1cMUkr/AVepotZ0+UX9
ZIZZISEoSf/Ly6x+DnXf9dPso9Nne2NK3Xq0A9cJxvtW+6LmyoYXXJt9WO6EALFAxi3lGrrENGF7
IB7rJemQTQ9Kk+xzek+n4UXZIs4XQcDizJOv+v+2wMZdjlSrC54sNbaU5mF6aXN30F3ni3k22weK
wLeP97JnUFykiAATWVuC/4DG2ktjMUtvp2WinnStd6kdeo4auOGv93H9qZAydzCDR7OdvKkNvbrf
V/77SU+929+wcr/ROEh8oEBSK4hHLz8BQq440TuHAxbY7Y52VN9zrHSrhrVsRX8dqSE4O0hBijBl
cY+p+hjJdhDxaOshzgl+UFT7pKEgbtZkIbXwoRjrU+/v+ja5l8lE0n9bdfOhLMs/6MMdHTxQOgBD
C36RIPfGObtXyvDYV/J9HOgbx+/6mhFBFMIgNOeBpV/ibVK9pCSRNAiL1t3Aq2tfBZ+jdt+g1uTv
osD6fXsBVswRi5L/BQYmJKIWe0AzY0mpRx5ZoNkcb5icyq2NuxrFjainK6StJy7wYUtvcSWGw5tS
Y3Dwrqz6MjJVnDDH1dHgmAYO6dYfmV96mbNzjPix6x5M6yWef6bVLz3YK5mWuUm7Jff1v3yBgNbS
b3TNj2Yj34paz6SeUI2OvWaGVbf0z53s/5nsH5nyJ5Tij8Fg3FtS89uPVO753OvHfuMMXp93MQ+i
mwE0LHS34ny88bVjmOYBjQjqyfxMDnoPK4Y6ZYcuVr3OMe6q5P209f5ZcaaXJhcuBlaGIOszHkCG
1HW7KNGA+s2z9kFt42FvT1a209F1+9XoXXaoUy0FwRrZLj2j8t3trXd9uV5+yOKeKWLbjHDq6smR
Ygm4cVg9T86cHvS6l9/fNrXiALBl8coRkSKV38WgTQlh5wKgyKkO9UOs61A569FL7OxgGYaO/ily
3hsarCnjvvQLzyxgSnHnl9aEOuUpGw/2+NMSWiIe7cA8+N3C3hQMvL51L79wMRtBECZt3aoI/Bb+
Lx1RzqA9aE6PNrULH8BDmX4EOXSI5C9oCWbZmfAvUN5FvLM6ZX97spaQLrzl5acsrtu5Bi80M5mn
zvKsj/10UGQPLeWhp/vayxD4ijfSkksugv9YdAQw6LUxVFssT1imTgsUUD3JWgNr0/BkDu48nOvS
dmNDuVftX1UMR29xBPOOivShVj5NUXVsQ4uw9DAFpy7x7GDjq5bcNq9fRcQFoFNkYaiaXB7OSi2r
gqZHjcdXn35Sp6jZ50GPGto0P9a+Jj3NRhy5LeQYH+K+cXBgubwPWgXaNOq1kID8Q5oSdg+oGL2q
CNNd5Nj9Xeg03/mfTg7P5mcgsl+V1koeWkoB74tEzeiLS7vdCBTN0+dsuu+7RvkXTgcUEjq2dPpC
uby4DcWVb/Z0gYgUyNC75Aen94XiQOitF5JX2Oaz5gTo7Bay4rh0XG0JIK7dObCRYpuHLSnUxf4S
wg+qNmPf7PVdVXuhZrp2GblhjiQmeqtOFmyEcEsRCLGUNNWIjnCWk2TEIs4wLcnyqzDXTpnZdW7e
y/XHsbeLXRel4U+AaNNZ03t0qKImye+MApbvctbOQaLUd2oaTfQmBM73oWwVL4Cj9rcDoZObp1V4
lipf2zh/K56Aq5+sDaoV7J0lpyBK8WlcKb12koP5WOlqD763U0FXJJ2nRv7w1+lGegjY3dATwy5I
lH25y/OxV+Ku7cEytV9VuP6K6u+3Gw4DwW1IHATmZrHcfRTUepAO+snPGzcuql1lIylB1S3yPegP
7tLE3YJIi5+8DKOF1IhoqRO6fKB8LsdUZEVvlW2sn2YoOu4yTY4f067WEIW1FU/u4nhP2a88/L3f
5CpXafC0SN5SI7i0auLEWj2NjFM9F1/NQL+vtPCTHzl3c9c9Vf0pCMZjM0cPur8FNFo5UbxTZXLG
sGRwpBfbe3RypzJ6Wz85terctzqSLjE92sBiRvMQJRLMrEio/q5h2tpYXOEDFzMtrlWaQwTmnafy
5Zh9y+xsnxfrCb1NN0GGPqxe6mnj+r5+JUBkxCsFjjGRzXzVR3oTJdmlQiKKOsYpqSX04yYY/Ryp
2uq+W5tEDe1S2P/ZNFDFXA5lzKQijifDOMltfxp0zbPC76N/Hwbhvpx8UrXzx40NIyZnOXm8Kcmr
8bYEBbSI/npJMbu2tI3TGOyCD6LIgt+RXQjw28mtMq/+9ifb4g5YORpEQLTYi+4/8ca4HCW3QkOH
SWaenOhznkE1cozm/jgFmZcn40aNYc0WqUvwU0KKnEL7pS1El4KOIpJ5sjoUv01pr1SK59jSUcsz
WFy+bkynuLcW0/ka39FORjKaTtRLc53SVFIL5/aplR71+cFo93l0LAoNlsSEqq19puwOYtW7bfZ6
21CGZEZRWQeoQ4b40mpd2REFft86Zf6wD3Kl93qD94Jjwus9DjtTy4A31eMWDPX6TGBWEDMQNkG8
t+QtbJxwLniv2ie1Rj26VOK7OomD+9tjWyKouTcvrSwcyyTpqlzoOQTWVfhVCxJ3VqIPHMKdbxcH
rfF3lVQ9D180+qac8NRA5teHv/o42pdbjRnXe4kvwaeTkYL0gpz45TRbUhVLMiz3p7KS91n0SMq7
nDoX7ARlyI0lFY76ciNd2lqUanynqXqTu+KUh/HzbINz8c29BgNdOm85nZVgW9gS8Fdxb5B3uxxX
Og56ZdRIkitiSqU++h4lzYgOJZqQXVAnXl7U6kOQmUj0QWnxaFbJ8OX2Kq9tJY0wjOwWkqRgei4/
YUyKye+Hxj5JYW+7ctsOrlbqW90aqyMV2BOYGLiRST1dmmmGQJfnvLNPQfxxLEs3zAw31Z6yKqdD
NzvGfoXns+kd+Xl7eGurSdKHZBr5hmslGZX2sq4MmOGiyirwFeP4HiLsRyscIds1h61myTVz9BXS
V0GfOinDhRdKpMbJ+2S2X29ESXoa6m9RyONF2UqirC3bW0OLq9cZtWKqqgkd5KwEtvc+trc0eLYs
LFbMiKKpAzNkI392Up2XaYuhZ811UlaCaoiaKCAEYf/NvT52Q61LrWyfRml2/V/9++5JmyGGPADG
vr0HrvMsgghK4PbZCFx7i0XJs8TIxk6yT07xj5+7RNJdsEunvYcg3mBswIbWpo0tTiSG96TQvHAf
kV0zaXSRnbLEbz298GuvVKotipXryEswFOrEuRDaCcamy8lDkwO5j7qxTrn0uaDFfUJQN502hrJl
ZDFvZeL4MNO01ilWQ5jNZbdUHv/PRpYbWetygcNjJGngqeU7QHS7aAvAsTISQi1egOw2XvRLuIOj
8HRXp1A+TVFwB0LpFFWJV+n1xkZb2dKvHO10+PDkuQpVa5V+sUjK5JMZRTuwtU9lcE70XZ3qX+YU
RfRm3MBjrrgbmP/ovoPmSsD0F1HrlM/ZjMeWT6V1NI1PlldoQjVlIxeyNnuiJ9IkeQbr9PJpk8vB
2E3ZLJ+Infs7O0p3iZRbB/Bx7u2DumYI2AvEK/RfkrFbXIdWIMlyqzJ/sVF8qyGFz0Pnua+H478w
I4g20XUTD5eF56HgaaqFjxktgZPcegzjj53x+baNta3AvQPRGWx7POgXNsIyQeDBaeRTVrUu6id5
3+/78neffxHMHhsDWgmPcGyIjwgOSEKkxTbIeRTZ1EHlU/Cu9R/bqthVpkmy7mFL8WDFuUHeR3VQ
uB3yKWI/vvHZsRrMMk2y8kkyf+j+n6H463QEbMFvfl8M9M3vN4qa6OHA78/TO7v4/u9+nzhLJIQI
25fJL21U4tSsQFZ2dtXgNOPETZz67vbSr+1i8luCu5xmP+T0LgdRGVlYl3QHI3fxO0UtcAS9oeQb
cc3qkr8xsvDNvqFIwHlURtJHe8fvn9jHgRF+1+RvxbCVQVtzM29HtPDRahMESd/K8qntm6Omfs9h
PEnMZGdIGxt57dTgomlrN4SYh73YX9pk6pAhYQgofuH6zcs4f9AxaR6yrdzF6lbGy3ArkNyVl/QP
fhvwcG0cfHVDRXB2TeRvb++DtVkzYOmDuJGXGvm1y32gG4OCCDmbOc+y72qrf5Cn6gGNyjTYwnav
WsJDk9sEnIQPuLQUSsZshRQ+T6Z2yHTXqHiOusWmlu/a6gjvTDkeGi4KU5dmbLBzYUbkczJoM+/e
tcpeIkes9IgdgVkftmjz184R1XCwn7ytob5ceLUS4o9CI4VwsnzpKaZSzf9Dx8g/t1dp2YclXrkC
0MttQ2gIvmDhqbMYGJFhRaLCXz3mAcQjiTGht2sfWuPBdDq3jQJXqbsPbRGcRyTvNpUf1+YVmT4H
HhmQRSR9L+fVVwMnqpVEOU1t6+rdS2E/OwmmpmNt7or0/e0Bb1lbbJbZLE0IZDIQplno1nq5bwKZ
9gcLEcjDLE37qtW2ZBbWnBUpGWjCRWYGKNvlAOU8SWulNQhT/KMeITc59EfV+Q39itfr44+/Hx/M
lTyoX+lSl2Ta9KsmvZ4AIRpKlnF0Th05GFvwElQuGEzXAJR+2+Lq8AQFqICjA5hahPxmHGjKWLBR
IU511SyBiaNyteyOrDNB5hZqYu1YANnFQ3JREs0u1s8245lSYaOcyuhDaT5ANWJs0ZmslIkJJ97Y
WJz0bI4Kx0ioU41E/uC9OH46XGSfBkXZTbqKMNYd9bA++tl2/2IuRexHPGMgc7K8oblRO7UZakWk
8dDmgx/454AKKsRahJuH2+u2NpMQ/9NAQHZAPAwvt6US9lo3BdhCYBtpHOMFoXCvbf6SH+/VwQB1
IDmoQmx0FTSJ/rspUTqKfsV7rXPha0KdY4vsau0KYDNQqQTVTEJQ7NE3kRN5yEoiEFVOAyxXQ3IM
pMmt7ed53HgTrlybiAUK7i6S8VAaLPZ6jtKepIu3wAjZmjtSrrtTi2aLqnVlNMJNiGQRGSNaPC5H
M+vKNBboRJzsLhv3gaY3e21WXMg5d4FdShsecWUf8LYhuYgyqmBZXuz2YigMLRyIpfT4Y2w9zs2H
cj7+9VbDhCB7xAlSZlgcWp8HU+d33NApcDJBiPeYT00PBWyzsT7rY/mvocVYRtSryorBnszyTxed
yvD9ZGwE6asmqMSIpKFOeLu4MFtq3mokxjLNOSSfD9xfbr41Yav7DMY7iFcoH4DRudwBmRRJUTiE
yklT/PYxo4funqrpl9ursrrNeKZTMcAN0E90aWSgv8VIlFI5pVBS7UrfgElNN/y7dg6bX5EDtPa2
vTW/KqJNm7ae10fUwuDcOINRdLlykuequx8QTtzpRhV7pHpkckVSuLeizDgqScVG72PaKhS13CFm
tYWAWhu5yDfLZMagt1lu+daJiHmkmJCjiN1AfWwc/6XPkWTpPmwMWQQvi3Q6TwdkdEBPgis1FsGN
OqBvmk+VcpoP9XluHlpkL1P3mHwiZNwS7xBu4cqWeJmKojZ4ksXOHCkd9NaALZBfrlHe+RMBRqK4
VlkedP3z7ZGtxFECUQB6kcZplQLs5eYpg2GC6IS1LLJTlp8kG0iu+W3uyp2tvXRbXA/r1ihu4d1V
sIHi72/8u0LJugprhlZzA2f7kYqkp/+q6p1iurfHtbY1uKT+x9Li5LVtjPPPsNQLZaUfZfZtMAbP
zP+FF3ljZhn0poMTxdJA0NTYX3qz9uTwe+ZsOHbxqcv98NbGwusG4zAkTS/2g2sfi/LYWft37ex1
v4Z0YzRrO4+QE61b2ts5VIvlQdyn6uFGIZTQSnVnN3O+162ovidE7bw8K4OnuQ23bsmr4YGRJNoE
OwuWhnrgYrs3USxbMRiIkzrPruoH90PQf227w+g4971eutH8a0jCl9vb48r7k2YSbpkYA8gcIP3L
jSjXkd7XvSqdpKx4kqr7WM4+OEazwXxwXS8SZsDCCuSIeHAunwxpmUkO+mCnNKt2ivPJ/KUj7Emf
FK13waGLqvsx30imroyMq4BCLg1LtNUs3+uQSdPUoMvhGfYtN26ObT+7zrCxJbeMLG6ACeffV4ka
nhGHCaM97EGa/fWvV+hiHIup8/1e1TIDE6HZuCZZOk5wuRFmXF3P4qH8Zq4WW0+qHB51wxSezYf8
UP/1ncGvAyoRytHEYxRRLvdYH6X8vMVKDPk7cvqu8cWx/knHQzA+tMWfIJs8u//7bc0jAIAStShS
DcvGk8qEaqjN5vA8DaCfndqlw9cb+w03ceVbxcDIK4m+Ej5cXvjWIQgpBbVmeCbG9iQ5AfPRuEr2
MPV/bu+BK390aWj5jJJz25QaFY7sPvZ5/H7JorNvHmk89OQthNf1jiYTJOjLSTwxpqtLF/bbwqyN
7BxxbCoqeCmcdX99W/DDb42Ij3hz/fWNToJkxogU+g+ygwWpOWTZXx9OrNANK8JayKiWhQF/glCz
j/XsPNvf9bGBNPgh32qQv0ZViKG8MbIYStuHCelCLTtbMJOG2bDvM2tXl8lX+I0enThT3MGvXbVD
/3YChajVtBiW1RmcojfWJc1IW+mLtQU0xftX10TKdZkJDcO2GPs8is4O7JWGRZnqWG21tG/YWBLb
6vOkxzAqROfR+VbLjifOcNVt5am3rCzuez0JnaKpGUltfjYaqH+Uj526JZOzZWThwYe8mcpIGHGC
D5FcegrqFkYUbDjYJecn2EWS4EAlwPhwuMgNXu74Ro1gys3k7Nz0kEPZ4d3kB26iuwAm7C55lLty
X3SFCzPAWSm+ROZvLa0PfZOB10ZVOP3N5rmTG/1ehY1zrv+S0VB8HQwcgEYAIPGwXa6nI4dDCY6r
OJd6A3QY0Y5Dp5iZF7VZs5+0Ljre9mfX982lvcXKWkkZKIkVFucK+JE+Q0a7pcG3ZWGxrEnahTO6
nsV5TCAIMn9HW++F62jtcgiLa7mX/Sk0DIZAPbPvIOeJsSP9VuC5KcwdadG9OW5cpFtjWtzSTZLw
pCzT4qwVBgp0iAPLG+uychgu9oH4+xu/7AxFXXR+XJw75YjE5Wk2HlBb30ASrhqxeD4KrlmElhZL
MxlRGKRjWZwnaioehduvfYkP8fP699/vMnH/80TnwFFVvxwNZIcFDa5Vcc7C2cjpmY/0d3SHbYGh
rqMAXgqENpQIofPF0KUZFHP9QaJ1+Jx90JDMtb8ODb2Ww4YHWbNCkAHNgaBvhpn60krTpk4XEdWc
E2mflfL7qpD/6M09mPUtMMrKNmNlaJuziNlssLqXlvKBRuTezIuzM+fFyUcK6+BEzcvttVnZBKLc
CdUwFQTANYu1kekQKfVML86xHDT3o1IHPyQYed2W9N2Wi1+bure2FlM32IlKahhb0fxZrup7w/hn
5E7Wc2UrIXSVHeHRSMZWpGGICinfXU5d209kTnqTE2pJh5SIwJuT7ljWtadp6a6XM6+ogqc0NO+b
9vn2hK74owvTiwklqZQJZghOFVVxl72v7lJC0bDYt+kvJ4aUSkrPXQRx7m27q5OLAheN6gSLkHxf
DllJ/EZJ6qI4N+5ov09lOIjuNtUpV3fLf40sX6kQRMAl0nOS5cHe+eXnLobsKLdQVLk9mLWtT6qE
tD6tweT3F5MIThTmt25iV7bI+WqQ9++mtNriSL2O5kUKDfIQ0Roi1Ncvp0y1ayPR/aAkeqIuKGWn
0ere6Zb1M6Kt1XV0deP1vTp7NIOwH1GugiHo0p5WdHqOSEhxtqMi3yfTXOwlJDsOhbzJO7k2gWiS
iSKMCQ3N0hc2SWeYtZaUZ6fyj43a0PbqGx0YmdvrtDYiYEU4DyCo9EgsN12nZHxBUZ4b+xm+wV3I
S6jJtkiRVwZD8kBAv8BJ4d8X69RGqT1rVVuedfkI5ycW/kXcRWKEkBCNDChdlldh2MYSquR9dU6i
8tku0lMRzr91Nfxt5FsKCtdTBrMGTTS8DCA9oXp7uQm6NEtyBXHDcxx/l4ovvAp06/3frsqlicVF
2Gbd0PVFnJ0p9o1oHtNkoeSfb9u4dnPYoN+BRC1AU7bA5TBQl/T7GrLqc9pX9755qsLP1fBoBx+0
9CjDTyNv7LTrs3ppbzFtpo+em6xizyFfIT9OXpJDpHovO7vb41pbHqIhJHvIqZOKEX9/E3mpCf+Q
wc/OZeO4eWCe0uhRh5zhb60QDiFJQj4MJhgMXVqx4yIwpXzMzuOo78cJNtp8t5lMul4ijCDQ40C1
QRvoMhVcVTjPyuRxP1SzV4yWqw/0GvR/onD0aLYsjk2Rbozr+hK6NLnw2+2ktlYHte45NiRPGV4s
UHpsiE3G2+tVwg6UmaRKSffQBHc5fwCLInOUVewM+j6jQ8qBaWATQ7syGpAHws4rTcUVX3HJJZSY
VnZWy9SzfIVXWUbSQP64uVRivS8y6sJLv7G08KPTnMlla2DJ6b5E46MzbLEOXRsAkYVuGMEB9Tig
mJcTptqSQkJp8k9VdpcnkExHW/C868kS7UgC/EnsBfhzcbkleagpZVM4J6mr94n0EmQzzd35Q66W
G67gms1GYLEAL8HdQkMSz7/LwUyzUtaaVvnAKH7l7c6RXyh4HJAhdRGhkWb1rpceaHaW7OlHSSah
bM9Bfa+10d7YaqC53oeCXJ3kJiheoOnLTr0ydrpZ62foziZ7OJdWn6JkRJmgduTs7rbLuAZU8XJi
I4Lfo1hlIhJwOeqwjsG+Jq1PLaQ9lvbvNoz3WlvcjZL6MGbps5nLZPIbt09/ROX8uVDjv34vCsSY
qFFArw6MeOGCB6jWGl450qnU+p2qnaPgc46U0+1hXvt5hkmDOOERdz5VwMtRjoWjaUMrVAh1/+Ag
Nod3DCbnMIXfOu37bVsrq8dGpRAi8APX+oO2UVda2QfRGc7GH6n1DfGkJDdebhtZOXk4EK5K7kha
OZckh1WTtUllJME5GqtuN0N2BueJvoVTWZk21La4j6lisjWWvl5Nu2qeSE6DtnuEleWd1ryL9fdK
1j/o04/bAxLRw6Wv4tVLhRuCdYWux6UmhJqFkNf4Eok6u99lENeTnPa15gCzqJeWfypzI7l/vUrY
o6lerJLgdV9EM11IyDyHTnRGFPpOD+ezUUonByKN28NazqDITpOeoGtbkHPxn5cbL9LH2YqSjiRn
lPWnqpEqSkhZfpALidgZ3lAvZjb+8kjRekfihQ4DcD/8W1skr7I4SHVeofG5yR8k5bMoKbV/bo9r
uf8wQS8sPVoQJYORWV6VjR9ZuZpEyTm0aM8pxuBjYGRbbdrXk4eQuuAaYqNDIrws80SDHTvJ1CZn
HwibDbbCt9T91A8/CxgL42Frty+3hBgTgCLowwBLoX2zcBJRr+WyAY/b2WpI0cYuycvI+uf2vC2j
p1cbNvkDckps9WVNyersKK6dMTnneemh4ugCnEdvEy4Dd+w+ZbXb19/+3iKdvdwlhJ083habYc7U
KCvtJD2XtfKz7qL5OS704cnGse+qpo7vQ9+cjmM1NMekarYYuZbHWoyXWwVGJ9IXMIYs9r88QlJb
I3Fz1h34K+LWvis74ytSULtuGI/a/LAZ9KzNMBhBU8wxIK6lZupYt3qkQjV2tme12dHxq3n+0B50
ubLcVEpiz0i1Yp/Vso/YQN9snPerKIIB8w4Hm4wbI5e3RM9KndTZo5Hm57mzCVajqj4iddp7ekhW
12qG8ii3ZbVP1LK7U0onhhdzjJ37fBw7zc3NfNqjid5/KFo/PUVZXXxIMznaSCatHF768yFIJ8QV
mLCF7+sDw48zJKXOY2ol+1TS62+pIdUbeYkr3qbXqQDcxipA46MuO5GgEcttpbLTs/+5KP/ET+Ad
i6P5CSJG/zFRvXL0yt+adHd7u6/4DAGrF8JKPOpp6bh0uI7m2+qssPyl8qfuf4fvVOkh+xh/vm1l
ZVtfWFmEpXpnFRn1nvSc5KeA4CgpXcX6BB9WZaSuvEXzYy7uxv9M5H/HtDjChtZaQRlr6Rld+tEb
1DqAuwYubT/V5n3QtMHu9uhWHCFYEeg/hCw8z9XFoe2DJBH8P+l5KmBr5L5/yPSN63dtmRgWTE+C
N4Vfu1wmI026hhOUnouuDD1Djp1HHkUhAuGp9Vyo6eyW9VakubZogFRwhoTVZL8XNskgRW2SsR87
/3naO+7sKvPPsPoT/749fSseSMUHiICJNCPtV5djm+ywkq2aZzj6zTSVBoH+wTTN5rH082o/DZJx
T7o1fDcV0g9Qs1ulsVXrcHHSnMAxMJf8OVJCdzq0ONm5GpNDmA6TW1b/WBX47HrfS/XHuQm/5cnG
jlnboQTX5B8dUmUE9JdDHvShAsdqknnwE1fUPsfwvV9/3BLCW9uY3NDUYgjmodkUf3+TRskjo7WG
GjNp+9BARqMFj+VWyX9tZ9I6+VrIpeNwCSsYNKMbJlnYiFzrDvDCqHhW7Q7FhqN6bVV5G/GKU40y
GFAw8S4BPX05mKgP9MHJyvw8lc9RFJEWkj0ouOPmvSa7cg7fXnHIOjAF32q/daXyqXB2vuTsazNw
hzh2Q18DZN1aNEZHT83wVQnv/D58KOetl/HarL/9UDFjb2a9K/n8Pm7yswaJLgVrd9YOc5Ltb5+a
6y3EYwbeJ0t0RoFtWJwauaumYUrAian95+SDxpt7VtI7qMm3rqXr4ZCcFySWYFxhO1m6gbbqQDOW
cn4eswKppt6VlB9VF7vyXKBd2nsGssJ5G35Wko+2LPHOT0CnItPZGYdQ+nV70Cvhgu2ALqKVSCND
fCVWj2DrbE2mDx6nPnT53n+XOsd2/hVlDwQIh7Ad7rJZhTNbO9njr9KI3lda7U3mnyE63P6SKwgD
x/biSxbzP5tVKakSX2JaO33ag3h66vb9oT+k9+Gz/dDfax+K3k16t0kPZfFuTtxNDfArHOHyGxbX
aqmBB4GbmhTz7uuwD71k73Zf23dbR+8VJHN59C7HurhQo7qVpKx18JH7bq8c+nN7r++VT86heOCu
e0jeRw/zqT+1d9b+GfbYg3SENfjI2ToGT3/uso+1S1vUXX8sdvketuGDteFOr28qvo/3DmdBvN/M
hZ+rxjquIELNz1WS1IdEmzn/tlV7Stp1R9mItX0Tmv4+z9utN9DKKcSyyJGovBlQsrk869qcxqYa
x/k5mSW3LY9VhyKs27T3t3fbmhnYm+hMFn1fJDwvzWQSYYE8VvlZNlBTGztUI/TisU5DL9pKx6zN
pSnErID60gbzSmj4xns5+HIbnXKOew1ZnwFYtOvPmn+CSQ08TvWPsaUDthL30hNF9CS4culVWHZD
zHY6AaEK83Na3RtydZCG3xYDi7/5NLH7Cg3lKSyxwdlAwXSj+f+qZ0GcoDe2lxkbmiH9FlRsfq7n
n054bBQS2ME/adXukLhG+Lgbfxb9Ieg2XhSbdhfew5/LOIkL7KIbebAGB1Wy5yK8Vx4c9lGheXMH
/+P0rUAb5PZOWvPmNj0RIs2tM/RF5BGrxZz3U81RkerYC5M8phBPzkhpiq0a29pOojwraFAIra6k
PEN9GmiY1PNzZEDz64ShdOxgyXEtf5gPhdPG+9i0OugI82rjuLyGjEuH9cb0UqhnyKo5BceenwPT
8LRE/+yY39rhoDjxodfbe6U1XSCIMzybHx30cqv9MD5E6pexTh99sz5O7TOJ+jv12ax4Zd5egKsM
sthyb79tsfSWHmkWvCMsvfOgWrtGuQtC2lQEl9chmJ6d/cibhevL8W4bfi2aXU+K6GyDhgJBl4Xh
wWwrp8qZlOwDiZT7JzjQ/Rez8H7XruKRWXFbL92rbul++Qe1Ey/Z0WbilV50CA7iv5Md8dTe39/+
quvwm9kgd0Q2XYCijYVna+vWRHJzwIHmxy4qvGJ6mrNDkebH0K1ix63nLZq46xNAp6BYBJCqpPyW
1XK0XEa1g73tHKez4Vp1cPIdOXClsLq7PbRrp/3WECn7S6cd11qj6kkLrK+3T35ifQmg86p126vl
jUnU+aXLlRWWBExZENzSAHdpCYmigSwKQA2nC3+QXeq8Ps3CjUt2ZeNeWlnsn6Yzu7A1e5BdSMlJ
Suup5W+nqjxedN5UzG5o1HulQ9xA2iOr0LiloW/k5laXTojawe1OZ9frF765mwx9mKVRzKjlfCZR
WyuPsvr/SPuyZTlxptsnIoJ5uAVq2jPY23b7RuERxAwCBDz9Wdrd53OViihi+79od0d0hLMkUqlU
5sq1Xm9/tOughUVi9hjxykAFQb5paeuyiqi8fuCR09+1QWP5SxqQL3m6EQeu302XhsQ3PVuLq7dV
5gCP/9B7GIsPleYw2nvro9ptHPtVO2/nXVS4saJLO3NumG02qNiz3sJp+qxlHzw2BLS7c0GEe3vz
Vj3+zJb4fmdrSknfuk0CWz3YgYzdrKVB0u42iyHXMQNbd2ZG/IwzM9nQKSZxJ4C7nCCxIYe9B/4p
2XHIHO8mfX97TVv7J73m3MTtynLW6geb/nbTDIXJuED9T7E3iW62liVdzfOQl1VT6IB1DTWmuarH
zJk6X4cYpQ6081jtyaw9z1DO/b8tUPyss91kHHpZhY0Fdov5WBDz6GRjaPEjahS+Y2zgNtfXiKDr
QNwbQ1bSp2PalAA/bcHY9JvQn5be+1bpwxm1kgbOy6TxDZdc/3x/DEqfr1oA+5hbbKpmfc+Iz9w2
YCdiPtvx7V1cj46gV/3/K5O+nj0itUpBXPeQ0Yfhk6W4H+d+x7OvczceFn70kLd7+XDCOx0jUhs+
+jaGcnUBnBmXviH4eQsNb/DmAdD1yqcNRGEVK0clvwPs0k/s+YujzWhWAIPp7LLcA5ml0dLPxLaz
0C6z6s7tFVB8KmDy3tgWcfVc/TIbzIt4JaGKYEofvEy8USEcaLvyid63geL4ymv+MnzQS3/ZSqpX
bYmZbSEpBUCCFOoso2QenXE9pO6Bml+M2jfIFNgfGA96KOVCYNhtDn+zPnx1zMiCNAZvpsvT4xW4
RZiFWNRDMtzaEe/L2H7Q3YNtxAp/TZZfU7txQ4lVyDsKljeAq1E6xPiYdA03msbIWCLILk31knre
Y6/Nu9urWjul6H8B2yFqzlfcEVwtQGBYufBl59gjDPDyPh14wNWXkhR+2n9tzfe1YEEtbSMtRX0P
z3j0E+VFLQao4UE9bkSd2Qdp9uzkus+nT7eXJd3tb0bQQ8RAs6gkIg++/FZGNhkOMTsjcvk3x4sW
zoCCf8jJqcecUq1uuL4Uef6zhikSMWyM+pwUeVTWtYAZTEaUL1RBBZLu9KFgO5M6YWPx+6UfNyp1
4iidOca/BsWrDi0IVEFkELk3TaCvBVw94tMuGyLUfUHkfgf6nY2MQnLA/+wIPnVUB1DzkCKdkSRa
UYNsKOoyYwjwrAfneaJt1eXXV/PHihTSGsohQYBhzyiF4qLFDqnW+1PS+pv4MpGUXG8bBjCAqEZF
Ud62gpVtlgHvEpmKGpRQwaC15RN74+JbX84fK/ql7yVTC+q0HsvBYNSe50+dMUI+rvPfC9T47+v8
MSQ5uZKiNF2bMATv84cqBmu562zk4WseIBrkOKmAssHW5WKWeUFnwcBBYlNu3mclHZ9zs3gn/fTb
SkQdCq6Eqhe6r5dWam/ghb70ZjR4H9zk2VLrMfaIemj08UOiGK1P9Wk63Q4Ra4cW8GPgTgUyGCK1
lzaNthmyUfWMqOq6ndv9Ikq8lBTAxjlEUWV/29iaT5wbkyKESyZWZI0Cn9AfG/qP2ZzSLiBbjCZr
SxKk/aDRBNAZOJfLJSlj3y92Tc1I59knMOcvXhboD5qdHntd2bg41mwJGVBMFzmQEpY/mVG0dEAM
MqP0Ix2/2oCEJsbPsh932RbWZcUF4XrADuA5CPmLK4SwmcymO2V2lJClO/ECwNqsyLv3r0dEOdDR
ov+PUCedWpBXgxstySH5XQ26745WNGpdUAN24Csk+47JyC/vdgkUeB1cF2BYBT2M9LGsxQT1YFY6
UYPTFyp6aQVOCwkCkueBNW/pFK04IMiqwREn2NZFdfnSNfqcs7pmsDb3VloGY8IyDTVf3P4ByiTu
d3tQAQe5vUKxAincQpgK5UdciqJcL8X1YaAGyr24pUBIZySodJa+Up3ASPdUk+y5S7qNQ7YS3nVE
ESQyotxzNb/Vgh/ZK5llREQDZX39rRS4a4w/317V6k6eWZG+W2X0S9sCNRnpy9EAt0iF8V+O/s/y
TtpiERQvliNtX6ZOOfoZthFp5jLsSw1wKPBtoababsrfrhxmhF10WpFRC2InyTtag6f1ABm4qIJQ
t7lEykxf2mS8r4zCL/onz4CiV+23kJWBxvb9bD0bPFSSABNPS1kEVttulU7F2q5cRxBmqAIvZLzp
Pp+9VCtdoJAaYkQLkl4PcmYFUJxPqX1YSNRgHMXPeXJ8/3fFawK0BqitgXdH+q5TW+u5XTZWVBi6
76jVfsw/lPOvlG2VTlbcFEw7mH9CEmKgWS/i3dnaWDU7aq90djQrT64SmXQ32hsP/RUfvTAhfsKZ
iWyZm4wZvR2ly0IPbmWfcjUfQ5IVlo9oU2+8vFciNLr14CvC9gmRImnrEvBpZrpLcO/UNLn35qb0
jYrUGxF6bd/E2wsPIXQzdFc6D+6sTbQfcytKehTRQb84dmjcwENv+8HKWQCOQmBDxVwfnkSXe8ds
JPHzWFlRau4yMHUWVeovSo0uwqs6bbG3rvg5jCG/Bl5UQG2lnSurcQAgtbMi4qFnmvQBH8O++17N
r6xI96ruG/mn28tbtSiezYIu1MFY1OXyGg/kOmYNi3Oivxppmt8NpfHKOqAl2ASxRKeg6WmcFSVc
amcObxsXy5GONYhDMMIESjwVAH7JL6s5TwiFqE9km3uLfDNCJVCHIx/usn7jLlg7AejTAjiBT4k5
OWmZLdIkoio9TrNi+KX+dRpSvyAsyLe4mVbdBR1NF1FT4FXEDzk7arbHJ9tciBUpUJPt1V+98c3p
4n7ge843Pt2aKYHLEAERChe2FDg8BlpShCg70vz8Efo6KHhsTWPJOANx6SAo/bEhfaHedbJCyys7
ciGZl/H2NQH5jtf9qqsSeI80YArknxLyktGtkL/2xYAqQs8Z+EEQJknllQGSvUntLXZU2hUq8YYT
6pwEVu89uxr9fdsP5Sra2zLPjUnu0Se0W6pshn6XTmp6UCnImnelVTQPzqh5P7SF20dqUBsEtuPd
WC7No8KG/Os8Ku4+1dxl8Al8PAlYrnufb/+21X3AmBpETPDn1fB+lnKNT25hR6Stf8z9Vz2B1ltS
fi3JlvqO3Jr+dxdQmkXPFuU6sH5d+i7EStp/r4l6VnxnCRUtJBXqQL0SgKUyBfvrULNf/VTude3b
7VWuXRkgtkMzENPGArZ2adqk1Ww3lNgRz3eHgm9cFWt7eP63S8m8haEZzS7wt2NcZp4PeVAsh+L1
9grESZBjGS4jIJox8Sc4ni5X0LsLm90kdSK3fkK7z590tFne//rG1uCw43mKaGmJiHAWXAqr6ItK
rZ2IlPc11jJsMQ2ubZRgWhUoKxRSZaUCOk+Jo7WtE3XpzhqDOTlCG4MOG+Wqta3CTSOEEi0Mr8rS
30Bx1TmbJzCE2IeU7tsPm/OJq3Hr3ITkyhh8K91phAlVSQ6O254Kj+4IcOZ5ttNbNGMn9UQ7HmSN
9v5yD7D04hkM7AMOkZQvQIUDhQsRt2qy6yDGqjHgOcw7fRj/4vI8M/S2BWfO4BWjko+DjpiVMqg/
Bpr1oGgoyCnQ6ALbkmf8zVcTjJAYORJvVGlhg9HNLnD4dtSgM6p69T4BNWTeVRvvqVXn+GNG7mhr
/WLwbIGZtHPc55Jp/Djx6Qej+eH2gV0LOeiIo9SNZxUGt6SQo6SgFEbx2YmAGffLPgt4V+xvm1g7
TgJZjBcomspQA7o8r/NiTHO3JIgJShPonAWLHpU6yD2gtPluS3A3HFnMreDjeFLiODdTquAVYUcO
hjGRby/dPfBTS/UX2fCFHckJSD8t4B3Hioru5Lixm6X+AHVlR49mAHpur2nFE/7YAiRNygA8PhBe
CYdTe8PXp6PigvDcPN42svKJAAcCKATPXNBdyK8IoM9GT81wNSBQmGFtVI2fpQsAhB1GOTvdeaf8
lLhjwY8HTVLgBpHayCV0r9dczF2g8NL2P2rNBo72w+0Fre7amQHpC2XJsqjEhAGq/ZMXTwzoompL
Qm9100A/oKNchbxd1ufJyz5hzVw5kQVElfW7WR5oE7F8K/sUP1W6UrFXf8yIn3EW4czR0JRuwFIK
yKrurK7OD16JnkBVazRgbP421IN1au3a+5AWzUa4W8uGgEkUerXAWIOaVnI/A4gaslTgcrEyFujj
fKxG31xe8eL0XaM7pik6md8GC9wBW2Txckf5zUnOTUuhSYcA4UIdmDZgUzP6u65bDlqahw6i1I8K
3PsJeeMPP1Ze8czIFu3r+tp1DbhMVAlBxy/9AJ5nqg7mVzfqy3o/TMndXKR3KILs+vmBm+Ret9P7
rGkyP3PruM6/3Hbhlchs4pJBFopS/PVUd1uY+Vjjton0kVG/KPQ8oKq6le6uPD7RCgSzE7IpUamQ
kqllqYu6bDs3QmYIxvd/srrYczPOsjoAZpwPv28vau2NgcYCsA/IEXV0IaWDaWV2rkxEdSMtCafp
Q+6Gdb0D1rBRCYYnlLC3u3BxPyrj9Nq0EIxOw9HbaqyINcknCs85UF8AByr29vJENWyAt/YgJH6E
EjtRjyNI7pSw2Or9r5kB+BOaTW+zczK0LwdQzUlmlOgVbu+4Nx4TPKeGZNfY9inRN/KgtWCEIRQ8
6mERrG3SvjpDa+eMm3YELjW+dyv0IwtmWKdSb+y97r6XV/LtcKKGALgdatgoCEl+M89KouTUwMMU
8iYQGm8MHzX9MagzfSPdX12ZoFpA/VrgKKQI5I5FbXkjVjaP/bFnThV0IFrw2+QhpfbGPShPNfy3
rD/GpCNv9VDIYchoo0mjVuZziP0dG6t2gSfpSB0u6jICv2Ky0EhovdOmcmfpGXAWvf6xJrUKqvx6
3nMj1QNOHO3FZcDWTkVr3OFVVB2VOcseDLolC7AWKcTWiKGbNwHOS39O0bBVu9K2wQI3v0L1HvzQ
9sY9sG4CiZWYAUXiK+VwedpWM2SQ7IgW9q9Ga7/O6rxFzLZ2XgQKAkPi4FNBPedyGXqSswn6A9h7
EAEWRDu4w3A/uZAS17pDr6cb2Pc1vxJcc3ikoIGG596lubnIS1pDbSNaSq49WkaBZt3s8QMIl+bv
xTSN0e3Qt2pPw3AGUL64SmXSa2+YmT16SE5Tw/atedlTVvusBjt/tb9tae1jwYUxbo+FIaWTnLhU
oIDNa5EGjw7dQ11hBOdl+06qt7ejIpJ6Q8zO2mhLXO5fw6y5thuRYlX8kOv1qR/1YGnwCiu8018s
6MyUuMTOUiAXcqXaZKMNqfQoBVNCe98t7XcKFP67IFcHR7gYP7fkp6Qu4BZJSp3II40Ouv+eQT9w
GfculDI3vtBaeoq893+mpC/EeYGhWeg/R2ptH3hpuz4G7Wu/mDaFyEV0lO86gHkBLkdRCXgV8UvO
to40/ZRDdw2Pr+olG38rTh/aGCiZ9tTBnFqd7zz6kpC/uIxA+CSIxYSKgvx6nTUP0PUMRq0GE1KD
+dK59YuZmveWzeK/cA1kE8glMESLttjl+tKW8HksUKtRzeLJSNESVLfGv9YOLl7HSH5BXmHjEro0
AcprG0o4kxONbX/iXrfPSPKpSdUH01K/317NWgg8MyVn2wXIKVuoUjtRbrI7Czy1xmd9aPceeBqz
csPW2rKAh8bUgRirxozK5bKQJ4wo0rhOxOtdAqnBMvBGDPcfbq9oy4rk6Yum8gwlXSfSMFmxxM0U
on7d1Bvnac0K+BPhc3gro8Yp/v+Zl2ONWqOViHj6gNFIeqcnhj9PgFsCm/Xu9aAphYiHR7J49UmW
EncBiZV4DzWY2wnw6PqiNXTn9mXpux6m325bW/EHMT4EagpkPw4osy7XRbzEmI0u9aKJ0UO1eMhA
8DWDWamDKR9+lQYpNjKglbvDAqEVvB0kh4Lt4dJiBTRfO4D/KLLs4ldLgUouJ2VrFEf8bCkoWbgD
4XPIVzFpIDkFK8Eoz3nvRd0Q6IXfneAZhGEeyW++1s3u9h6uxFpg5ZFUoHstuNnFis98o9SQVbh0
8CItw6izCplTn9n0Y2NaG66+9rFQSIM2HXRaoUArHSjipe2SGp0XZdovMOl4nbK3Yayo9cAxPv/F
ogQ9t3jE4E/JDZGSN7PXzV6UDDFAbpX2mG/Vp1fOlHin/c+EWO7ZvuVZSjG5NGLfPDNAo2SfpBXE
raqQ8nfOgoibVzyGxPsFddUrpWN9omXLW6xmdL6PmXFXv3ZF5y/NNySJG+d3zfWAU0F/GVMumKOR
7osCdNzeiG5WBEZK6kCja/eUAf3t8w/oKN3+Rmv1A9Aq/rElnd45d7tkBiF+pBVBebd8B4LTi+mJ
jv5OyXfutGFv7YP9MQeGvcsPxpO5rhUI10YO6KPYvd4+TJ9t9eftRa3vH3gbEFOBDJOLuWBwVpg7
m17E+VdGP2nma+mFnA2+lzxj2iuctsZj104VgCf/MygFpNHilpvoiwdEWOK7drFTtS/58lKrD2PL
NoLfWqiwQYQpwh8uEpmMpx5VbUabzEMnPmL841i/8LbfCOlrXwmpuTi00KVFB+HyKy32NINZpCDR
qHMoB0cWWIWJ+VvXv93+UGtrcQQ/AiBmKAvI7aWKFqzXGBydpH0eAkzaxF6nlo+VXh1uW1pdkQWO
T9GBF1PalytKerQ/FpPA74xPqqn5NY1RW0n/ovMiAgR6CHh/o8EoXRqNCTJwT+1I1JEwtwIo7ZXO
x9sreRvuli8mB31LVHTRfr2+K8re1ApVJRFIlbI9dpedXK1nmFqssqBvMa+sFdlnKDZ1O9TSloA7
XLmragezm6UGHdtZGyFgkC6HMjXUnTHmwGYZ6vyop93k96C+2rjbRLSSf68AcqCY5QLVL8MlW9OZ
p97xSNQv6iPpkpdKeajIh2IcDxZaU7P3z+0NWjuM5/akiEayNKnHWiERIPYeg6zmDriHb8kWMe1a
4/INoPLfuuTcVFWwX5pFSJRa+k+PaI7vZGXYoXICaItPofpm1WSfYcynM7fqAmsHBwA00dxD9fXq
4LhLkWNo0PUiyr9h5MVX+u9us1XrWDszYDeDGbwpUFWRkhKHF65B+4xE5ewUYAqFqKeWG//0rdn7
aGBtUbKsfDcQnIEmEYA0BwzZ4uec3eUa1z3Spwg6lhXr9Hc7jOKU2pBgrbINl1y5IPAaExgNuCPo
faRbyGsWoIKbQolyZQjNOjukUIPRxod5FKoYgZmTYKm3bvWVb4aaJ3QDoJIKbL+c45EKHApF44hz
MAMd5qdK4m855ZoN8HJjnkUgu7G8yz1sO2XKlNlUoozrmFUtfVJBCiHf2L5rKwIqiKKx0HwzkPNf
Wkm01pqmBo6h43wlqekb3ujrW4PEwr0u48allatYSkD+bVAS2RU0N8w6TLfY0q8dXFhA29cCmR/m
/SWPI6qAJfKKREV/5MYXwtNQgdTn+HI7IK1v1x8zwvHPHHvgakkMWuMcVUp3Tz1zudNIdawrb4tj
5foIXS5IShzpxEwK+gYSYWrYYmEaWgfvMG1Jd65ZQYEVeEDwPQKsLW1bSRkSkFH3xIhWSdxAVfcO
EFUZg4iDsZHtrOSnSIChSwFKNVx1V1QnnTH1pdY08IIezFHP6gwyIxMaaWWgFHs7fyn0jwmHcoVX
b6BDVu5ZYVnoH4FMGAhP6bPh5dKwxsJm1uy7lr12oDJ0QOFW7hv7oBvxku5ZC4QddZ/JS9XtVWWH
wUlvelbT/AtGnz+CSy+87UjXYQu/CJsBbjmAFNAWunSklIyWQVHjx1DX12qcfGoHY32Hy2d61QeM
cW+YWzmAQmQXowdC+QEn/dIciosdGPlwcScFgmI3KmmY1Y25kWuunA6RpkPlAVgmFUq7l1a4oiYL
5wzbPCNcgbqR9X67NVW4snMYQ8HdgtzOQl4m7VwNvlpo3SLgL+2091hQjJ9SoHRxczZzOM8/Sufn
7U+1kh2ABgj1bYB1NRXNS2lZmsHNvuo7JXJqNnW7VtG0wlcwKpP77tJP3+2xyyBjrmvlRwWNqSFo
Ad/tfcZ67/1ABuHA4AAXrTfBJ3O5wxYbW8WtLAWkhxaa8237bTLHrYFDmSEI72NYERcCnsbom169
7OZx8ubawILdAgPx5cl0qhCDq74xu4HX74tqx/pH18ifMbKwHxTMa70fPIifIJC8gHWBCU1+GkGg
zk7Q2FUirt9l3WcodLkseC+T+b8LPbMibWfTzblFPEeJlOYLxDyMuULR8HDbfa5zZqxEVIKQoKBj
JR+KQek76AvlSYzSCS0OB4e/ZnU4f6jfP/KI4gzGKsHuApQfOiSXvrHwQeOLViZxlhwAHg7z5tFb
smDI/7m9oLVTfm5HujMcZg+st4skTjMA3+b2rhWze83GbbFyM12sRgrZdGlZYtnYtixb0By5q8cj
sWy/Sp1g3PpEqw4PXVgcbpDUqLasTNFObTNoLkvipf6nMHaFGWaaezQU7cUyTxA9C7PuxSpaf4qY
3p4GMINtRE6ZaO/NE89/gfTx7DJNGkGVGn+iNhgxfcO3eVhGoHdx/DQPGorSUdCR4CEo243bcW2n
cSuL+gAYS5ALXvpNqxcurqMxic3cJ/NOiNWqAQ7cNG+chDXHAd8unjooi6IGJz3cFwVU2optJCD0
eG6anTscUr7hmytpIFjp/piQ7jmQl+o1WcwkFkVExeh823hyivSwOfa7dgu5mtAZcQRm6Iq2raxc
J6VdGvcvM71j9NfU3fdNC5b7b0P3TFS6QUi7egmdGZTfOSDW6MxO7dO4sm1/XH5Bu3BXiQWSNFjU
h1oDnxWNmyJjG2W+tfgl5nNBRY8iFR6Ql+4h+q7OAMHpOO+afe5aSJM+c7SRZxM9vUcXzJS3w8va
Jzy3J3kJhHNxbzosjb1B89kcLTnxiRLOW4Mcb9OW0qMEvXEkv+JWx39IC2vB9jmxiqexnh+t+XPD
7lP7B3drv3MeADlDKlwnjzoTQ93a8nWqPjBl35bjgb5T9Pbt7J//EGnFDk1VDLDoadyNYFX9yvRP
6bThPmtHDzwFGHECXhVIcym8FCDyXlJI+MYN/KQneqDmtd+PW92qNV9BTwz6EkKRAePCl74yDbqR
eXZC4z4Ntfrr1LSftPKYxb3Tf8vdj+93lHNj0ll3U7PLee+mSN9dpJnmfa69pJ2vs373fzMkZQlt
qQF5xJw0pjQPm/mXVlSBCXaXXtkSYZf3DxNogqQHUwYo+IC0Tr5ae5xmg2Q8aqudl6l7poVNuwcz
a5guO49sXLFvR/f8BMjmpDt20MwMY3Y5j0zceOjz6VWopd8X50dix7qthe78c6Z7i24gYeQLB5gh
kLrjmfA2q+jJUvM6eGItixhqtHTtHvTumW+6PO6gRRfULD/1VP19+wOuGcRrCzUi0a3FaNWlW5Za
1412XmpAznrQvLWPhfrJAW8usWgw0neKuQC4KTRsoaom9L8Fce6lNZ3XTsuNRoumnFaBxZzvpFL3
pHO/DOMcQQZl61Eg30VgksdrAAOMeA8AaiMDBtyyqVmDEYhogVqvM1oPlbF8UpX6DnXtICmGF6gG
7UAVtlELEW5/7j2SWRk8MFMHREc5zCKx+O0hSfFU9un2h9syIYXoDJwXeGamqP/m+l1Z9Hs0PDcO
txwZBfwBQHQU2HGMwAUgfa2uSdJmcGgSe0kJNSXvgOviSLvPtxdy/YkurUgnzbQ9OpICubk6FT6G
iYLK8AIoShdFfkpRk+i9RzQiP9w2urU0EW3OilUFLYk+9jBqDJhpTYAErXdeq22cZrFBl26ApQlV
WMBAAW2TK4hzbi7NZMGKWTHf6NrAAf8TpkkLyEbcXs+WJckbiDdXSj5XSdwrd6guTOpuqg/5Vlt9
ddeg6QLxOFTKgTi73DVuVcPEGlixFiOsPPC6QOFx6z6+SufgdkJ1BOgeHFtU/iUrrdJA4WBCLswn
B7D6RPGZg+Hj4oXtqzx9m3nOMT0XgjMiur2L12cKluHESFtRDYOQ3OX6qqIyWTVAb9xMQQo2VFka
Tpnp7G9bWdlFVCmQNSLXAPuEXL22KzNhBLdZ7OnVCRwKfq8lp9zeoLFa8YgLK+L/n3k4CNT0PAUQ
ItZcd5dWr419l/bNXmk3RvmvHojic+H9jgciSk8oO4nlnhmaDOhbmCUSG4N8y6HC5KZuaFVRM/1u
u6eSfR1UzZ+tE58wljEeADjZ3d5O+QZ7s4+CMFAs2FSMuV3aB5geQNikorgltTC1aFhNr/MHIPS3
su+17yYmAAQ2H5xWlnTG9KR0mZfiJZGR5VCNzqM6KkfH3Lg61r4bBhEhNCSwP3h7Xi5nAnbQLdKJ
xppFweziBDp5Zirwz83G23bVkAuhZyTzgOTIUjK9XXXO4M40ttwDK+wTYkYKcTxnIhsP+LVTBQ03
VNFBd4YeuLyipE3yalRpTIz0K0nKHEoEyZaMxVXChhI9tLqEK2L34IXS1wFJQaVAmSmPy+G1nKPB
acJF60+FuXfzeg/4R7C0oH6v/a2hoKs5CmEZz090D1WAZnCiL7+YPswQWDOMLFac2beSyl/cg2pj
KP15UpZj69CD0wQDvTcdtlf7NuyKL11mhrdPwfUmA0CI6RRQdiBuAhx5+SM6SkijUJLHdVTFW8Q1
VyUYLBGD76hOoBf/5paXf3tl8kbJnKSIkxKzDCevPuUknobhgY750VN3OfB39MnJm4ObHrxqevbS
Y93oESLOhjNdH0KMYqIbjFc3PrKpSRd3Z1KQ64xzGc/FD6P5CZxkyzci2poJeBJgfkCZQv5I8lcK
EaLRAwY97r60w7P2+G50GnYT/D9/DIgfcBYx07Swar2ry5hYlq+091AgmpFwP2Yo1N/2itWlQDJD
KNkB/OtI78A5I0L7ty1jPkwnTo52XT0VpvLu5AOiXUJNzgbuBOBm6drslr5jg6mVcTrbkBcsfb34
rpL2pZx/3l7OSmoASzhjojKBR7RccHEg/pHMRMenKVhA20JoTFQgWsnv6oEF2pwFtokkkmyh4tYO
wIVh6fW+JLY7KxkM202c8tYf61dq3jWTeSjKJshHJWzwrzxgS2jg4hnm30hdIeXce/HtLZCfwcJ3
QJ2G5jeoCSCDIn1RkFIBxL3YZdyOg59kYFTlH2t+shF6TOdxRi/8L+y95f8AJwPSKy3cSQvXQVEE
502bX82mNzu/aKoOpdbJPnFDy4JFq4o9hOnGjSf49b0uxjkR0NFeQoohw8mLelQmMOmANtAc7uwC
LwEndNWQuubnSZk2jK0FcXCBebgIRckLxFaXZ7ItrK7tkqXCSSmRrAB28mxmDQ2HhoSZAsHCsqf9
3irNPsQknHKoXShgkZZ3J60u02PSz3noTlWxMeyz9rnRnMW5QsQAFZMUKjgGH6u5bRDSvQp6l9Zr
aRcnoyCnuSFPbfXcZYAv3v7iq74OlXhAmUSDCx3py62wNJZOA7Wr2NGepi8pP0BdMbCn9oDGb5sc
xjb16/HFdu50jfkCJJN/Ku6aLUbClQsNbTwMHwkGP2CqJEevW+ByElLVcZdgoG0xWnenjdm8cZ1c
J0HAUAHxilo1KktXQgS9ZpY63k517B7QDvpUOKG68QXXQvC5BekAGdbc6YsKCylSEKr/TJfI3DDx
5pyX70xRWcHcDwY9gBaXdakZ73WO8k4VL6rnoztjKl/ITuc/zIM7937VhCY56qnq8woSVHdF8Q0c
afyegN62/D3XX6on0DMs0473B44Xl6XvBxVdlttutbIP2GIIjQGQjQleU9qHXhmyatIwnWtnM1Qt
2M/GBOdo2m3VWa9mlREh0Y3GPCvY2VzBg3zpvktpDVpljhWe9lDndho3pJkaABG+G6w79XtDPzXo
jjdWkJNQ2QQvrDjUhXUpD/OqZeFVirq4Cr4q92nhT4p2l9Nvf7GZ4rUjiMtRJBc1lbMMgtoQVwXA
EWGBKHjo5H7f5mEG7Y7bZt6KqpJjoVQtHuEgjMBgspRUq5VHFCVFKEiWI2tSX0meR9T+GRT4ALfi
2WPXHLKF4wVbB54bV3QPDCJo0AI9B5W6e5e9UvqcTPt+CrRm8AtvOlTug0a6O4VvPGdW4oVQZQUf
GqI3JjREJD3fkp6De0p3qrioQQNluZiJHJp8CxS09nmBBRMiMjhxEAm8tNJ40zKNtlnFLf+WTOqB
grFZ6E24v2/v/HVRDD1xQfOJKSdwoclz0apW5G7eF3XcOh88AF4p++2SPJgBRPO+8yLixN741ivX
7YVFKepnU19kKVofsQs+ubYK26wKm/y33pbhqNANY6uHFLROQHcDeA0gpOTAWmqUxmLyOp7nIKs5
PtWn2nnxGAu7rg8San8CQX03mqhZmFFLN2oja49FZBSCFAn3C8DzcowogLhDGQa5XN34FZ98laaP
xB33raO88Gb+WtUJpDDGj+XEfLKwZePaWXNWnCpUwUFnhhRHctZ0ptD7A0wyrlSi7FnfVp9npqgb
pYQVK4KRVoiU4B0DkZlLZ/XstMiKNm/iqWXOjrvLdCqzTttInVZcFVURJE942YshNmkvmWK3njOa
TTyYX4rkiVbKgajaUaPa3mucwOFAQoxfbx+PtZXhsSvmNvFKw+zX5cq6tra7QavbuMx7N4BihBGM
o7lFO7pyJGAA3gGmHBTrZM3KYkmrRFFYG4Mg5aNa7GgyHp2EB9T+tYk0WLkeL2xJ90ZjZm5bozoQ
WzPaj4t5n7L5zvL4hudffyw4vYqSGRBEKBTIoEargiQxa6suVs39MEzG0dRbc99N2V2WNU867b72
varvHTfdGt28zmRhGaS3ItUCrl+G4BQ4CDOEg7p4Lu9qaGAO3hMqQUqWh4YXq2Rr4ud6P4U5IBDE
wC1q77KHjDqQZ47dxaUdsvFeqZ8AmtmIYiubiV8M8BoKEuhmyWPXnVCo9IqqjzXe3gMA9+yyrzm9
B4HkHi2+rzXdGZvpzbXnQ2EWjz8k5ngIYirw0vN5x/XWYVmPLWus/cwzPVAGADRvn6+V3cMUPtQW
BGWkKFVcWhntriq0wh7izvmhWFFl1VDc/nLbxtruYfRGd0AEDmCRrLXr8bylTmMNcWZooUoVJKp5
ejeyIrizdfd33iQAG7HDbaMr1Wrg0qGlhHkCFBDwz+XKal7ZLM/7PrZK47nuPaAVjZM3Jj6aP21q
PSyQc83z7MuQp6FNaDhmT1nBNgLzSh1D/ArADYBFQ9NVjv/lUtCMDHUfQxkhtKcdLkp/KHZs/sc0
njRF9et6DFrMBGysfuW7XtgV3+QsSVJyt+V8avt4+M3d0DX9XIkb81gtofWUfnJ2c7qb0J0yfK8K
nK1nysqte7FqV6oTlcli4dKFdZWq37rxJ+cHKCz7k8Z2iOIzO4JMCxw4oYlL9/bCryO56CNpYEME
yBDqZNJNOKG8CSmhDparn5Z10vkpb9DRHPyFsd3/I+3KduTGlewPjQDtyysl5araXeUqvwhlu6x9
pajt6+eoem47k6lJwr69GA00kCGSwSAZceKc66Y+M5Dnd+ZzW+r5HIMMNMvwAoCHLZxM2zq86/SX
cgCNAUQwwAw9NRKpv79pw11JI2Q0gsL5gSJkO/ijwM1Eo+ae0PqEuj6N+u5Rjfu94YANYtzmxnuh
2sGkJwJjK2+FZdxIhSMsYT75RyhEGCyQHBbdY23m6k9bG+QD8kUOxIAruf3FZja0bgKNy9nPQO7A
iB2msrLP2rasNno/MH+GtH1933QoUUWFoX+nZVrnJIHS/VNVlGoNYoZsMPzZVJMHPW1V6oGiPpO2
ipzXxTauDCbvR2qmENyVyvgu0YZSxBjPqznawCGqSMUgFwglFSRlOBemzMlG1ZiwuET2q+24S++0
nbULD7Jf7yXIQJCBbc3jU/XdjIix9yxBbno1fp1+AOfJSauNrVHO3WP3WqcbnUQPql9kx3H8Mcu7
tIGk5b5tvEwRXFgv3z0YN1R+FhQokBs279T1kGYsxrhZwnK3NsOQMLUsdqMV9l+tIoweBbtomciL
XXRikPfdrKxaBzRDj+nYkCJpdipwOJa6z6zK65B1LMaXQp9dSdSetXK+osSBpgP8iQwrT96EfZrb
taJ2j0mham4WZQMx+jnaXB/eWhwGYh4HALjcF67r8xghGV3byVbOHpvi2CVvofqhaoKb3koaDw+M
ExvcTcEKI0uOoGX0aBqvcv/Y5Ie+9Qe/aoIBlAX0CCAMfYb46FGlN23zHgGAfX2Qq/H+9Au406ZU
hzliQ8ZwSz/EEbtpqeZl7UecoSfa74621h3bgX3pMhFXw9oiIv8Dd1165sGTdD69dUxVR2ob9ijN
tvxUpbi+oDMgfL4+vlUrSCkgE48iEfKl51bAURM1tdqyR8Oo5H2uttAMRiexAJ648lRGVg8XWBBA
AJGJ8sq5mbDt07DONPaI3r2N/g49L7dy1X39orndbakLTkp12Vj8xjs1x81drPUdqxOVPQ4JWm6N
ZMzAGjuyb/pgxh60gllQt9J8h1ZCtOxrSnnUzBB5IMVmLgh7En+eo85DTkO+Rft2igp2Ye/zsew3
cjwPGyqhD1dXw+alyZz8tpJn0KtHiaiF6PKCBaD/gldH9QDIgAsu/glPH50mdv9YSHX8U2sgT10O
rXJfDZESzLQO0Yet5WA2gFYDCHjquTsoYJP9cd1DLrY5vgLPrM9WaTDt8a8tplk9ndJ8AHxc2yfg
JWnjaN91IrakC0dczMANkaPT0IzNl76leAJQS2UDdrqRv0Z2Z47gdRnQ63B9OBeHwKcdpJfB97wk
p7iYrEllFg1TOzw2qEJ7uVb8KnswAur5BJWqpPKuW1udPJDa/cfaMuqTu6qa2kYZ4cL0aDpl6Dpm
LvlzDpb3FomSPw3HnwNDmWnpMkbLLHeollnTjmFDh0eUHEijhoe86D0rmQWH9/o6/TbDHaINQD+p
Bt6sx9g2vqC1PTyovRML4v7qtIEAAETC6nJb4aJSIrOhTuIe05a221IZfbNpD4Ot+NdXZ9UXfpvh
QVrM0TO7R1vpY6d+dP1hcCa3T58adRTYEQxH45bGyubakAwsjY1OZQvVjJQyYnYiLfIlqp1FPeSR
sIeQjgS6B82HXJCtnUxNsnAcHuW0id8qKwSjadyGPRlks/d1YMShwq5OHqTFRFmElRGCLgvVPVBR
AL7Ev+jzGioGVpGPj0yirp3jIWhCvBhd09cXbG2EIFBFpIC6BejOls842U6xkmDWlGpEMsuv9UeV
TiTJR8VtYwyN2YCJF6LOnRUfWajz0ckJuAYuzdykqjUFhyA0roEa0QrStKwilpx+JHGF3oyxm3bX
Rygyx51cdqtpfWoO4+MwDBvHminpwB9A6rAYPSO0BefyymZGgzscBtkR9OxewKc6tS21WB4fy7zY
6XK/RXHrT+GjcMpTE9xW1pk6gC9OHR/N/KtOB49KN5n+HoYieZxVD/w9lM/D9MQ1ypYBla1q42OW
f4Uoia9kDXRIJkFg4i8ySMItYkJIuOO/FilPzh20udHVtAihT8pe5aUi1CLrZyn1UXXiQ1XIrppQ
bxH/AZbPpgCThK3gSOH2wMUXcB7iRE3SJbpUBUzfQFI7y4yYZCYlmVUce7BtzyLKNW5m/88gwCpA
q0DRkb8i6jI6i/FWqgI937E+RL11h1yy+0d+/2kEzLngFMRtF8cldyyPc1lCWiCtgtH4qY3HsALU
zSSRCPzLX+f/sbMMBBlxoCB5PXK5j+I5WzRtnSj3bPXVcXOU/RSDKK6jbtXvffXUxcJKEberP63C
HjxmuUnhfnMet+RJX+6behVEL5J0SANakPSLbG6KsvS0LTSXSPMzhGZDs20md9Q9yjbXp5dvhvq/
L4DsFEIngDf821eedQh9SRZ02A93DUGXBP7VNg55rchm4c4/1O/Ja/P1utU1VwV3Png0kB0E1nSZ
lpM9qSE3PygWZJRz8KV3+V3CdABvKrdI0JV/U0fTnx0Pn4NcKJCAtgGO9+JuVwzU6KVIqwN77J6r
9lmvkpsyfy1R9LUkZzfS7uH6ANe2xtLsogBNDiQXjwdQahBSOlXcBCok224HdWL7fLAOeTuJClR8
ZuqfsaEfceEZA0ZY4+5dSoaMRmslTbCsW7Tr9tEu2kGp0Vc2Ecp723Jf7+1DdOz22U53w10b30R5
IHtARASg/bg+bv5pcvE13HZV2jkDR0raBFr1VkmpG9qvaXiThtaWmtKmboxDWnakF2k18/mAC7vc
fZrq9hxOBuyO47jRUdUtbFdySAh275gomWs3kudEr1G+UR77CXyKUEDsXCbaTkuUP7lpLZ+BrnkA
ZpFLwl2bZwzozTQskU1qgswZvNS6SUHHpIyMaEbk6iJ2i0/WpQtrgMwBywSR5QswiBNZnQ4OnyY4
grSCNC9dAEF50m6qHZo1ybfvwL2Q2Iv8ePPP35n70buzO3mKH5LINVzZU9zRnzyVABIjSJmunYgL
bh6Nhwt2GGxa55s8m/pioiPmQmczcZBcJHPyNhvjPbXmvZwiTzzfSDbbD9nkT0a+6xpLgJpYWQ0N
iUy8hvGgA0Kbi66QyoUuzVDQAK/HZatHpJ32sXKXln8IJFzWHfsc8cVeJEFsvsM50WN5HoqeBoN9
20mjp+U3VO7ccj60466L99d32cqpAWvACOOcAuPGZ5bjJHym1qDWfT/TgIKlYTt7kPYsRKnCy50M
H0a+G6ATIEFQzuFitEGrOKNFHQfoTFXz3st2NjggcublqkWSxuvr+jZUnq+PbFmRM49ejC73wgW4
v/Cwn/tMImWlY3RDHMiQTPTnXi0DaYor3+rb7KYs1Mqlqpa5TKN3FEqBgivphb8grbJ0X4LhCdkG
6LCdWwdvlTlX6JcNprxIg8FSAKPSixC9U1Z7iIbIJNnECsG1jbtqW2ihwqMF+S8AJpYuj+UoOV3M
sUZLBC7bQaXKbhMqbyPtRSxgF+ftYmNhMoHDwEn58zbUKRtBsR8HceyXhi9nxHI24UbPv0V/SN/w
z3BOTC1zfDIcLbPBXFubcQBXeUq0hpjTvdE/So1+r5SP171lZb3OhsWtVwUSXgYdyTiAbkdUP6mv
0c+wX0g2r5tZ2woLKBvFtQWvi3ag8zH1TJ6QrlHgF+nXlpmuHt9azTY/os8jPxbdvBvrD4HJ5Se5
jXBmkjvPIrWXtMJYvKIeHyEci/7wzk1GwzOnzrUj5iYA7LJwfJDHiJiWO+sfRSbSbFqd35Nxc67Z
0661oOWGj7C8im6yXXEDBJEkiNLLr1wMdelRh0qPgxcUN9Segi53gsRJQOOJ5MXsghl9zkQs8pfH
0bIHTsxwg5myriyhPQ3HpFu1arcLD7qjocCWPCTejcK8BY07k0KErr8I1pxdLo5WajFITgi7sfoR
27M/jzoUT0jRdoLo9f+MEGkxwwa04YKFyZlRESlR4g8yW4/8pNYTghdE4jpz9aSkEPEpsvJNqacf
VZcUrlY5tTvF5ReNVabg7F8bs4KUMEAIOJ3QFH2+YTKkXQDsxpgztT4YoK22e98ZQOcisLMWO9Fp
iKQWGHZw7eLmljlNYtLKjgMjq+mWVepXa9BFuIK14HlqhItoaVEpqTYZGEybfZiDW/2o9QxaEakr
J7VnQsjevb75V2cPpTNk1/WF65S70TOaaQmK+vBU+T6b3hw0WFmm26lP181cPnnhmSqwpACcLLck
XjvPNtD3kTpDElS9F1tbpTPdND30MiPTEyiyJ4Bv7lXQF183uzadC7ANPQ8gc0Y327lvRBCfLI12
hJfKuxjVicq1voPfRq6g4y1qkF/zj1NbnH8M0JTKkgK2lKp2B/SyCPsMRRY454AwlDqNEyw4CspB
KfpH2J+l4j4PVJRrASaCNCsKclyO2MZlT83pnAQJAaRbcJNci72nP865Wt5PqQ0tkiSQm9YdzW+G
UbslFeAZV8/PUyvc+Qk4RVya/TIEkG1/heL27oe9yX2T7K67lmg03Ekiq60hyRIWI46edYacidxA
PExUHFhf8t8LwjlwHgIVN+lTEszobk7YQ6H/lyvOeW2om5WdVpiuUI3cMn6gYJ27PlGiIXBeq7Ud
lE0nDAG5UTI5SPMkgq6NtRiGghOunKDDQAKEu8iDKS/OVBtL0SiW26iTX6Y2mHy/NSLW/dVwsmTP
INIKtVa+gNwbPdWR3McWt/W9kSYvjnZHtUecTXjdKzd9JkrErx6z6NL71+LyRSc33FnVG6NGS3YQ
30vIqqAlr37Kj5NnWERxzRLdc4LzYNWtTwxycznIk5WaSFkFivUcZYXftDeDKTLCg38+4wxyCCA+
UNE0j/fX+bDArU3bhspJoD6AaEo5yjnRnyPf3DI/OxbfjAd9k5PhS/puHdCYt2/SjUj76RNyzN8E
8QxCrWjJZwCncv4JtJGKUYVmQpBD2+ph/gH0YHN0wsNcPxg5CEO1F4os1p30AxVhYmne9U2xdts9
tc5NAI1z1H81C7GQvmu97SZgQ5ObG3v4KKa/OZiQNsdbc2kPQMH5fKROXMVgJdWXLW46pMqGwgN3
gykY0do2x+0LOVYZHawXmoqg2sENoNaSwNSTneOkh2kSZVbX9vkC8VwWDIkCns607ChbCAUQ2mWZ
6KACfzWnl3EUpFMXD+cdYyFDhoweKPovFLsGcFirHcTrg8T25hJAAzTd6MztDJIPOpnBJ6vFuWDX
rZ5ap0Y5b8w0bHMdKNmgmL6hbjOEMmm3xldT+TCjaWOyeB/2L9ddcG2coM5AvwFIVUD/zB3HXQjq
jzB1kgC3LgnJ3MifA/u+KTZ/NbglP4luNbAf4qp57oBgv7SrisZpYI0jnkJbMFtZUwLWPLRBxQ/x
qJEU/EiDKD/K40c/owyaftD1iBwpMj3cyVNRCgHRDptMw6kDDE5GWAHZEmCYkCFtotvpq6TcNWFz
UMOHSXfV78W+bzbtR2p+AZpCcAx+Ahp5vzI/61dgboDKBPc1ku3kFKozSTD54xNwrA/293nDHqMH
AAz2qKLtMDFeFvQPbeJG31GguL7c6rKe1+xzR0liW7MDETUEvIqEN4Zn/BjvRy8hw0NXkuSbsp2P
ji/5wNX24W3kTsdyn+/M5+tfsep0J5PAHS8qpTSRG/i5Ojw3Jgqkmk3a2W2LnWptYtQQ8igTTPza
oY3TGr2E6EoG5wfnfXWUZomaQqMwnzXg4V1msZseXVmxs4nuRfpTa3H91Bh3nXKSwYmjDMamQ7JL
nxiwyhtRGFx9S4G+DT2L6FpfaALO91OiMCZVLE+DXgM0tjBdw+x+RYBYTLp2qLPmfrmWak52E4Vv
ibBXY31boYAIHR1UofHHufmqjtqQthnG6CI+Zg9V6pVP6esMvZntcN9Gm+QOXaJv1ZP0Jr0NQpKQ
5Q1y4cfovEF/lIUyLb+elsqUOTKQM4Wm4h5ceeFLlpHmNbwP0Wz3+vO6v65ewFA6/KRkRpMijwiL
aQ1p14imQduNO3l4GG7sHwkjamUTaXjuWtfwnpkgubK6SeCoaOhD3fJCbcBC2rkunT4N2Lu1Y8+Z
W93loG86itjfV3fGiR3utQdNgLLu0yENDOPFmVGts0FFFej6u7Tv21EQf1aPuOUN/p9RceeNqcJp
oaqYBp33C2mpL6HHgvkWBUthCnXZ0RcegtYoCzULFLv5akIxd06YSZi/qsjdMd40OjHQA7JLbN/c
9y+jts0zUr1Q60ZFmTQUJcDXrimLOO5/zHPbs5TmATBTDHQzfte26MH8ft0n193j9+9zgTyDNArk
KPD76o0+EQdEFU55Y1lf8OKpTYM0AnP/z8L9tsfF7HS0ByUDLCIoqfYBAcRtWRf7zr4PK9MNjX04
3kYQcc9Fjy3BKvIlvV4ZIbNewKy2yYKDSGRm/Tj8vUq8XFtVom+INpjFfjP54Xu3AR+Hsqcv0qvj
2dvoEOckl8n0I3yzvukKkW+mTW4Q9Q9pWf+5o5x8Brcr1L4HlxfFZ0RZQmTpW9/ftY0oJ7J2N0d7
FFhe0HOw3NDPI7aUxgiZy9abvejwZu0m1zh2XxM3PLYPyVPjp9vrHroaWE7scYFF1ivwOCVTGmTV
ttAXxkjUZB+14caY7ipVeL9cPRFOzHFzaEgtWIZsmPNmlaQ9KR707Vx7TWBlrlHft0IgubYWYE4M
Lv//5FVeM9Cm6hHmc3ALf3rAReJAg5+zG5HRp3sR69fqfj+xxr0NKg16dar8aa0OVFd3R9L/Mtxf
19dsNWqdWOGuSRqDrLeN9tWg2Nn3gGceRW2rl7AJPABPvZC7G6E9sixjDRbY+3jEXfxmPBZ+7acA
H2Wbbsu8cTs9ZiW5Pq5PXOvFaXAyMC4cz0WJZ3EM79C3Su9m33RSetQDVA24hOzg+LQmzZcJ2idf
pa28095it9lWO2iH+mBs9mISutOm+4us2+lUcCF8HhqzzG0saagXsGNYoFgomAgosLbtcWcBKuLz
nsQXuEEzAeRTLKVBAtB+HNbIMAg2+urkAlWFvgpIcSCLwg0EKR7UJxIHT7tNL+H+px+GQ7Ptf0KN
NxifomMZOMjkQGtsR4N62/2qXum2+KL5nc/2zKtvox/1VpjaWfY7v+KnH8UdWFqoJlE+4qOku3aj
+rVH3Y4kfvxuuLWrb677F99H9hnBT6zx+O1JTWqQ/oXLQaK7iZsA1fajJIVbknw7Ecm7bu6TlurK
4HgY96yifGkWGBzzS2/Yja8/lU0Mh47vhnftTva77/PX1i8OxlbZhXc1jq30BtcdtNPtom33bJNx
J20LwHYE37XubP96Al9ISvKEaaGM7/LkG+lO2uuutodKSQElVHThf0l22WF60XblOx59B/MIfIz1
EPuWW39AGIziGfol+qG58r0cpCS8jQWOyrNSXawSF7IpyGykKsMqoSOXvDTLP5b7NiOLevgQMigK
HFDjIrYNqbBGT2FMPjgkIdp286oQnaT+u+gtuHZJOnU+LmobRgQYxrL/cv2D5fda/asQpSpX4/ap
DS5uM0lO0aKwODiiZnwnkZ6kJN5Mm8gbXZAOkHT78uu6N62+MU9tckG70lrJcChsRva0qVntJlBM
qsJ820XTrg7ng8ToLhk60F+zO9uJb/sh3NT56EnztNWUxo8U+3lmd5KomiGcDS7ijRNLHTrhy5yn
DAC4ydd2zAeXI6lcye19aAi8lgeRTNvqHfx0PriQxoahiYcZ6wyinMd5B0jGg+4Vm8brBHfFtcvG
iSG+mg72otCUGYY3+GjhP+rE2ab+QOKH6wu86rcOOspAxraQYXLjoRmVJ6mIsiBLWq9VtoVVueko
2PSfp89FrPxt5XNWT+5peh9So5LQJam0+yT9pYzxzrJ3Dl5N49Tfj0lNYtNx1b5205K5vTbsYsUt
wsntAHHL5+LLAKK2knVbLaw2c92hyKfvskbyo7T1O0u7c+T2JmzyJwfyET1t/OuTtGws7vOBvFuI
DUCgDPoi7tpeKwNQvUUXB3o9u3XXEl2LXTV6LgfBaqy5lw2IH9JJIDe7LBEU3aiPY2YBCtc1u8rO
72i7STLfkbdq9sw08H5E0LQW5R9WnABXBxDSgXHNAeCed4Ipb/HCo0kQAfzW9vFGM3F7rmYBcENg
hs9XTZGeUQbSwSDvDnGfepMSu52cCw7mNSuAMC6dzmhhAWTy/E2AhWRKqiPxRuE/PpM/hKXaFXcA
QvK3heULTry5kZyq0ykKqflcHofKOBT2uGnb6WVmoja+JYhxngfpVQWsKyh1Ap3IhfywnZt5UlEV
VnNwDCTQaFAgWDTOHkv90aT5to9FLTpLRL80CUawhXvskvo0GXqQtjqYP6iwlupIILvhp8wE01m5
A95BkI1aXS1oy/7HGvdCVSw6WkoFLII+eJ35noXfQ9GNSDQg7lUKLKdNmaQmQWfN4xY95A5I8hyo
ERbjBzNii6S6Lkryr9qEzMzS6wB1D55wV4nR0inlKPUpnSvHNxtmbZt5U4oqiiuHBOpiv81wnkhr
vVajCrXTplUfIW6zUaLQlTppN86K34A9ecH2SKMseMqtbgAdCQz0YkKGk0en5GrRhgY1AIZIhx+j
MW8dNfaGLK/cDG0s12Pv6g5AhhtoJURfaIKfbzazoipksjHERNk3rga0rObWM2k2YS04pUSWOFeU
dHPSaIm6DFqolOi5jYiqBak/dUeRpvWqd5yMifNItCV0FRTIPi1lUNdLDnbphtnzEP5NLDwxxF22
ZWCudDtbDKXyNq0O3Zz5Qp6vtdS8DTbmf5eIi7hD0ztSNmOJQGu7TVRjU73H/dYEK6L2LS+2pYVy
mhmTiE4ubQWLtvz2RbRaiF2h9IKOCP7Rh2ZCyTQaFCG0+WOOHkZRj4no9zmnsLSQoiUYvx8lvwz5
m/AsWft9sDnIKI6C8F81F1c5OUt6m1rO1BU4rermHbre82FUnV6wh9b266kR7qrcGUVeGXX6uYeA
98rQAZTq9zb7dX2rrsVytAQu4EIkIC7KYfrUDYkJ9aSgdW6y7KNVJUHcWds3SCCioxj1ciiUceOY
DJuWOcNkIXdlttNWhpAGogNRioOUCh8Yq0tzYo27FcWZxUIQ7SdBGoO0mChh1XlTHKGNJoewUMbU
3i/krPtSpfRhttp+aTcabhkrDW9QCuoN5fBsZ3MuWEzBZxlcQLTntrLiYcE+JZHkDjpo77JWFvHj
r64lElYQ9ACgC0mlc79saTN1vdkAsKmNLkKheDHXzi605/1rgdtZPSvHrmOwAMzyU5VnG2kMwTY0
EJPte10ntaofukQQLlY8CL1aIEDEiwe0TnzSRuliZYEG4OQyJbfrsyOl9T1jsqt0S69QHO3+eEuc
2eMivWUXY9M0sAc/IjFaPKzoZmr+4jw+s8KF+TjO8UBRYKV2bvTxJme/8uSGmYIX6YpLOOjUWVoq
l5nj2ct1R9cyucGdprTDXW6kezSQ2X/u3CADBPkM+PM06MqdO8X1uV9LCJ79GDf5DMA3M9NxLtGU
pZsySvZUiqN72lX+lCYKScDItKms6lfWZ1mQmg1wZ1r0dWq1eU9HJmrVvuy6BVE0wC8mKE0WliSe
k8OMjEQvcpzGkZMfS7M5yNF7nYVfITS3cWKTmDUS8BpaN2eSVjgv7YnY+abK1K2VZcdcH97k1Px+
fZJWNwQQYSpeGGgt+8z/nJw/WuR0Ra5hjiTJS2bfODZgiIUAnSgVJ7LDBdM0bOpOnnC5iuvq0Ofq
Tp57AnZCcM0rxzatBPt85cTDZeDfYfEvdjk3C2OA0Bd6fwlgdn3ogZqkoYLHi8jKubf+D7Wsuphi
LGhB5PD+NbNeQpGM+roJ3UBvGiIxHoHncVhJjS4cW8ybmiI1Ox4GkNS8av3DdS8QWVlW78QLmtiK
sz6HFejPjpChCECFLYxSKwcX1gRvSvRNoumHJ0toqK6nbAb6rLFtRtLRsNwpG0XwrpVb/JkV7o4A
nIxd6qq0XEIOlj24OtW24Xy/6A2BvcntksP1qVt37N+j4hxbA3Mp8gEJivJGd0zN+jnLv9X5vWxS
oLhbgcNdHZyK5pfzdYK0oY5cLFBNqaYSxcrAd5IT+ZVVd5m60EEJ3GI14oNcEpUrBz2nfHBYyGiR
GsLYIBaBc5K+Denz9dnTly3C3d8ReYzlBmyin51nqel1e6zaBiNyuijx08JqvAhMve7UZBKZ+jL9
wkrZAHF1lvtN2mSbyG5eR40OxJESnSg1DV3cXiAq2TW/phEgqyiONXdO+sLF3nHceRzejZwyELqX
kI6HpoVVpOER4Fab0FiLIrR3hkBvQBrzxYE0htsrUXw3g1TLqyp0ndZNbpOyAdEckiKVq4/mGCgx
KCN0ubR8JRokUuqtCaoGTdtcn5z16f89N5wrx3YDqqA0SoM6Hrw67j0pEjjv6r5H4xjATejEgwbd
uT8h6tgMaVlks40HJQq0CVqZPTFEt661tCZW+bedZaQn8cVkuZVWMuyYh8Lx85BIhhvquCsfkh/S
XqsEE7caaU7MLcM+MVfNKSoRFpwqvidMwHglmjIuVELAqVNDBb9dATGq37WH+e36qosMcKtu9l1r
VhPmKkpDv9We28FyI/V+TF/+Oztc4CpzTauhsYDSd37o2q0NRDC9kVXBBheMxuEiFquglVdomK7w
md3a98kXkbbiakj8vdbcjfF/LKmvcqixLWVYJSFURp/sLv4+dFDUFUzYaqQ/scRdJ4Fd0NS5gCUl
36CNlNk+3kVot5RF3dTr+/7f3eJw13k10iaUzmHIQl12TEgf32DzkOvLvzoalDLAoq+AJoG/jIJ8
iWH1l+VvHx0ArCSTYVfaxPowRZQVq+NZnuv4C3kO/g5DpaisyrEE8EPe4vpLtBHUWSIc2ep4QPC9
wB8A+OP583OwGUiJ0aSBPXgaGv9KapHCiheRwcYUnIurPofkJ7LWUCHAa+U8vjhNGBZVhaQQLfw0
8cd+AwReVaCx1q9FGKfVWHZia9lgJ7EM6fghlRhs2S0BMi0WnACin+fCmTr3RagPgDAzhqwQzXTL
Y5GIVnTVAU7GwIU0qdGK1pIxhnK87YwPozqAz09wNVpdfxCO6EtnKyjGuKMsQokBr1YkhpBxj2e0
HOYKaXPoOskBxEWu753V8wwMd/AyAIMhYcUtSlQziUHOGshPFEv8qZ9vraGRtxEtFS+aWOKiOe1G
tyfdm9hYk9FWakEwWpvSpWSLhmHAfZCEP3eLFELTeGRWmNL5Zxp9Gf+iRxQqA79/nzsdTDuuy6wF
3LoB92mZmcQqvzfas2Ae10aB1rOlrRLCXNhK56MAiWmJnCcqgvVwzOWmcZGtDrrufmQ5KdSGlNBu
siogWLCgWfGQMnszGB0ZjXsLknTXP2b1WwCkh7TxQvHHs9+xKjXDMca3KNBg8pATatwqz+96KnoK
rxpaSFYA2Tc0pH3PB00rJ1TtfEK/z6x+zGHp+FoiMS/BvvOvD2lZJP5ybUIlHKSx0Au/JFapujGu
LYaGsyp77mvw3E53pbyPZ9Wl9LVCK+NcCLbhWmjEDCrIEUHAC82g54MzRpaNLR3xksyiTbGDxhuJ
U3eKVDecIhKK6A+WjXYxwhNznJvGRQfZSUVBfi2x9opTfAFvOkAGSkNaOdn/xWz+tsUjMnq1AiNA
j6HZ1Qva9Uk8tKR0ZjI+auqDFs+eLOo/WGswAfkIHkcLS7uDC/r5bJZdk6RzgvbMctwYSnaswJaU
P9qgQLWdguSpFx/N5K5JBsFeWDsVLLS7fmpWLywBnF3odUASComNuEmiX8jHd640VMpfxLBTK8vb
8ORok1NnxumG0Rl9uqs1PHHSzQxB5+vLtuYip1a4a1uRO5PMclix1OmbCtFydT6AlsxNdBHMZW1j
L+y+Jh4BIBXhExwUzhHrMp7LIdIFO1oU39GoLLtJPP5FDQD8Vni2ob8TFxue0n1s7KIPlzeCOdud
X8xQ9shpI9K3W/WC31Z4EVR1iixJ05GwkbQPHW9y0MII/Gw1JQrkCYhLgHexwetz7gJdieZHrUNl
ymh8B2j/blM9y9JtE5FKOzrdBzRep5/ohjem1zQq3Xx2i2qvisRL1u4OC/Evek3RMguU7vlXaLPE
Oqup0QSc7ZMh2sTVvklue3PaaLGoPXfNHdF2+KkZCHwKv3SSBTWwugWiow+LbU/dtyKHiGIv0j5b
i8MnZvi1ixW7qC15wVU8s4yYA7F/ym9hepeJmnzWzphTQ9wmHnvNgG4rTrPsV/sGU9lIHmfJN0NP
1F6wtr1QZkZUgkjQckifr5Kd0OUqhFh/1z6BQE7Q67XqAye/zp3KLTAGeWjg14tFAFYOLOMVQh7E
Mt7acHc9Iq0NBOR9BvLTuKzi+XU+kEIqwLK2dGiXY/toNgYk27qdIX38hRVUGhZdJQPCutzCTDF+
tQMBUFB0KahTiT48WZOIp321xoKaL9BWsrpQtXMnFLQQZDrmANeMrd+gaKE1zDOcL5lpu0XpkHza
OcXWjLdgOSGldpBka3N9mGv7aREHxz8QT4Py0vlkZnKbQjwbk2m1KUOTuLOpgc3ysqJsSSRF8R+n
f5B2RTf6Zw8/utq4WZ0Z2P9rB0+ZbmzcvgPRYzPslsSJUQuuG5cDgyUcXHB50J6DgOx8YDNzrKiB
UkKAB2AChhnQzMhJ649oCAz17fVJvPTIc1ucR85UYbROYat4MXMyYxlVgYX10eB6vbSfgyOV27yF
LdUlNfA8ywagPVNFS3dlVVDSm4lDbCuz/0t73HaeNWwK2jPgQiR0uDi/tPIXdpiQ8WR94pAcBxkV
noO86lXXNlHV6xNe51L9DuzqfUnzWynKRfxJKxgbFfwYwLegGdRBnW4JXyd3pbC0C7uMMB4lL4ka
xa5VyAS6X14TpbjGd8R00l1O0VpC31m972rLv+4iawt4+gHcRpcKMHfPMx6EqfOsGDeZdKP5gwiq
t3LhxTDxKkL9Fz3F0LM8H6ZcUl2ieFQHeeJ3bU1QAo2H1IuaApEFLUAQROyNkuiNb/x5sePMNH/n
rSLNDunSS1aiFy/fAryhiJItK1wnKGtD3vaTtNcCief58MDWX8j12GESmeRDTMt+q9EHj0oHiEG8
ePoxTl5j9C54uzWsKMtANhYe0kL9en0tV1D959/B7Q4zr4empfiO7OWDuuah9Yzge/gWb+oX59Bs
pIN5XzxZXyJPYHeJjufPtXO73Hu/aSC5bpRwouglKv1SdxecR03kfa0e5M5Hz1kpynP+L2nXtRw5
jmy/CBEkQftKV062SmbUL4xWS01Pgt58/T3U7k5XQdxC7Nyel4lQRCUBJBJA5slzVnI1sIl8EEgv
FlJYXjZRsvJyCArsnLBo0YWvOs1oA2PtLVg4Pdh3fWXT7iYS6aGu9Cdc2uXit163/ZzLmOPSJqV9
3+ubyFUfqmegMXHba4+VaUNQK0rt4XV6F8zz4kff5hlUksiH6WBo4fteWJyChoMg2qoEql71L6uL
vCgaN4o1+l1U3iZt8ZDFviL3GHj2QyugQnH9E5Z49O0LdNzqQY0AbC9PNVKzPqggvov80TTcSTXa
v6zmHXes1wqU/02vvl03txo4FklYwBAltNbyGiHdnFfQb55BDyCVLpDu+5gMoT0x86g9m4nTSK/1
CMG4yrBTSTDba5ERvqUvPAg4B3g2nNqoUNTuFJQw7+HLxT0tvEzQprg6m2cmOF8ycI8JAkNG9I9c
ExqjRQ3+Kd0mcedUIrDg91cf/PbMFncXyPWZhpOhIrndmb9aS7VjmRyvr9YSxb85hwUtKyBOsF58
rn4q6h7JLjjHjFshbYmH4lPZg1dN/ozJrUk6iEX+z3dujAorpBsaSOmwJ/BJZ+cn1ecJak06blMa
tr/+AxxPstIJ4tvqMp0ZWf5+ZiSpSwZmfQMP5twqvcTSQ6+3JHtu0sRmRhvZdZVHApur3odOEcQ4
MCWhwnJps05MnB+5ltyMykshRbaZvhjjjxIgxOtrtjY2EDTjiQVh2IXN4dJODOI4KINhg40YiQuU
Zn8zBVrvqnMPbfQh/QDbgyywuRq7l8I0eNCWu8e3O3AQ9VNu4Uwe9EP1Ok4PeoSGhDh0aGE5Y7Y3
q8fcEOy1tQmFmCq49SERD+gA5ylpkfQ9NbGdI9AxESdIkIImD2op0h9cndAzO5yzzKk+apkOO/1Y
v0vlqUmjjfUK8kp/IoElCMcqVoffcSDZBdpySQfjAnK5etXMypS0cXpjvMqgVxDxhi9Odu3nOeeg
TFHGYsjTm2r+MYSBzcCAz8ipI3sFyvXT+HndF5efu2aOWyIothGAXwu0kw2aXQ6PJqjahCSfa0Hq
fMq49WmsNqqyegEG9hZ4qh6CIXPl8VEbXcv00hCQr0pQi1t397NV4vZyQdpxrAuYDMtNUW+T8AWk
unaPHDOpX9tmI2t/JbP6eH0yV/39zCh35WagthxzyAoh8QE+LvmIjhxblu9n5HKuG1q9ESFxA4lg
qK3hqc5llbtGSaGVWqagjdvUOnjH2swOBwviI110P5F4E2u6N0LKsU53vRT4cj575UkDVdgslQcI
agtqFWtuBEpIE49SNFihlnu5KUY5ayHEVac3k3RrqM94IgrbB9Ym9yuliFIaxFX5IavEUqH2qqU3
yEnYcv97YboOG91WZNHsrrkrSmlIgEHNRgdn3uVgJKWwSDXr6U0JCsdoF/byoS3CQ7b0fRd7OqdP
ff3j+oKuBZWFh3n5B1FtHqfQG3SSGqpC+5KOdoI3qRCAttItvtDfLlcFgNAQjrnAUtdWMMQVioJm
eI9ueycht0uX6OAO+Y/5IDN0V1GUJvAilbxm8DtdsCVXh4h7w5c6wNL0dzmrVURGli+PwrQzCz9i
5LmwIKR2fR7X/BCP3b+NcDtQjeIpBD8eXoVB4dM6tWtjdMT8rwIzX9Hn7HYSNpXVmhQPoaxRduH4
iNzkVuyHq1YAslwIydHRwt/tGLOgzAfEz00yo1GjkAHArQr5J7E6Eb3T2qGDVBKaZUGSvDTaXa4N
szoUPk3cfBjJnCGzNpGFWrsK2mEbUWjTNaEEgQCRGOHqjgbTOmg84Y4ar7YexhpKVNJyPah3EzEO
FZo/OixX9Y+Gt4g3gI5SAmOQcjk8iuWqi2V4AN1vE2pswaGlJXjcxNTPywl6BKLr1urSnVnksgIS
2majUsMduUqnHa023QTJFk1wvVpdNQMPDDSbQ3SDb9jS6ooGbQ//SPW/0DvT+Fqwk4eXiuHwqR+u
b6zV3btUligy1CbC4uUUtlFW5yj7IKVjDO1DmCvkvsyrzrtuZXVEJqDzeHbCGfmUsKaXBlBauFt1
yDIu9Y9psO+6Bhw61+2sLs+ZHc4hpMZI48lEE73ivUm2IAatujWaSBYaUhxTPIyu18KurCITeW0F
XZbK7LSjCpmshzIXXDfo2kEFrl8KlMDS/qPzXoZdOyt4tNyYzWC+tSTV3CkYLQfYmWgfLM2qyRwi
bRDON0mVKA6INSJbVTv9wHriIfeuu1KWq9tqlJ8jIkMEqVAyn1lJtpMnil75gM1uUyfNa9yOmg+e
Csk2Y2RIyzk79nk92AZ0v101Uth9n+A7wrGTIVjC4u2YDbFT6oDcSaU+eUD/pJu+zKNDiF+2aQJw
FBSPdMHUrz0EFu0oPFBBkYd70aWXguS5MkttTm9Gkp6mVj0hlaE/ZinN3IqF0VtEak1gcvVcBcIZ
MA08riBdxB05dagzPaYj7iWTXbsySFEc61V+Ml7TT+lX/iEbblI7QNBd9+D1kf5tlS9KxrmcSjSB
VeaWVrMfjbew/iQ03A3a83VLazsfJO8WWipRRAGhwuWcphr6vZsSc6pWABzWUvpUB5VoEpf7Kv8M
Qdn4iwoAxBD8/RE5rlruyJSiIUrZju1ratUPEuBJ1riprG1eDLaUVXYXP10f20rNDefamV1u8WL8
KumhVnsTlRCLH6T0eZbj6p5pgXTIx7B4DIswQdvLMLmDqZFdoMh/FaFM3XHK2Q6QAZHayerD5eyL
eF47Eyi4iqA9DBpKNrsx3kPZV371PyW7K12zEXjRWqhC/Q26m6gB443ODZ80jdx2EYyFCVr26l2W
o/k39zrM9fWJXjcExA+SAChF8DWrOFKn1ELUvYHUjoTqg9y2tvEz+rxuZXVTALMIug/IX0EO8tJV
m6kB+2eNOGTY7yCUc/ZC0frVzXBmgTs4pq7u+gLALFT3KDRoHtstWEy21PuI7Mklrgn+oOtDWg8v
Zxa5GJ9pRpr0Qw8SZeNX7SHJl6ndGynarRxtAZ1G6nIyb7W+tCn0AYzM7guR8s/aobwgQf8zq8uc
nF12s7DTpnGZVZBXuKBT3aWb+CkSechXWvlbCDgzs5zZZ2YmUuUB5JsRuxFFbWiGb6B9tYnt8AdS
/Lbf3KBhK3ZfkQf0UAZwq11433vPn7MngvqtjRdJNxSkcaFB2wY33p72ICxRApyq1ewkYM2pwSbO
qpdJ9fJGx8vsf1TYBawAqEJgGKD0Qxf4Jne3QpowVuU8ydCGDEUMS4o/0GB5l6eiNNnarcfScE8A
thvt8fzpONWAEQBgAjvN48j2qrkDvep1d10xsdAKY9b0JR3AZxmNZs6yqhygj+lpr9khEjHuruxw
GTd4DYq2aIrHaXTpJCh5dSwux2zJe6hADWyrHhqRjhII4tXqOM7scEvSqL1R6Faf3eTsNzDWoEMQ
otFXQiLgJOjAx0DQCcwL5oZxmppEn7Iblhn+1N8ubauN9ClEWK8ORbcWcDOq3Trf5B6FFpGyTs9u
BnmjNbdD4gGI8w9W/cwEF3dDMzPHOoEJIFeaYg8T4MC/bmKtar9gvACLURb6KL7JAjnelmQdMDjB
RjsEfuLjuLZbZ9p+PIvyP2u3ggtbXJRHGr2nUQNbSfJsDHs6gBUcIFGLlrYUuYXugrq6Lr0hO9Ls
lyiFQVcd42ykXMSPw64g1TJSEtnWLzOzp0N4199Iz7OPFK2THd7lbeuOh9aL/c7tTomTbSu3fO42
0Dw+TL66rT0UEuKFuPUEpjlhpF65rF1MDxcgC71mNF+m50V2JW+0550Ca4aj27UTuK/lgwSalxfL
jrzrPrDqyWcTs/z97ISA6M6cMNzPbrIh2NSaN0jKxpz960ZWI8yZEW7njx30q3UGIxp7wvU6J0dp
fJWdyRI49BeaijvvLmaRu1ePsVmq2jIa2e3s6q7by7650x2K90PpRE6yk7fpHfNn1zjobuXIdz+a
fb2LwMi3oS6o013JVX1QuDndCdpfip89ytCmjbaTrWPmqZ26sS/mxFzWlv/qpdS4pJ5xPvJZRGYF
U6UsQFboiNfbaXavz/5a8RlQPhy6SDNqoADmtl4USJ2REYgpMDT0U3vO/SBF53H70mReWNkssw09
v88Nwbm1tufOzXJ7TtFJk2kxhmUkht+OaHZJR+VG1rufeh+JFEtXLhgYI9S0l+z9wqh+6cc63Dik
GsaYKvouaTbIsslF6GdbS/MbY3N9Rtf8GW9TJPVww4BYBBeb1TgINLb0pTZ17SRScUBu22vKx1ga
wWP9v2ekln6Fv41xq5dnUG4IesC2aTTdaUZzG3ZvutG7cV3Zkpz6gyoSE1tdOChFgzJjwUaYXEww
Q+T8WIGmq6QBtG9iFUiXdfQrFbUq2wl6Q7bXp3PdHhKyGsQqFDwyLtfOSkBFZvVoVwrl3Y9dkuC+
NjLRa3jxNn6TIYWBYgrqtEgkcTFIisdQaZaOJCa/SIz5PdI2SnxSqr8idTd0u1CJ7Aytv0b6Wanb
vH69Psa1OHtunhvjVMTTnAUMGgqBDthuiexVMJ/Cqj5et7O8Lr8PExXwJe2MbA+36Ri4j0Iga9H6
Rd9USTvQpN3W+Ukxf1byQ5bkXt+KaCbWh/bHJLf1QqCFAQABagr9Eo0LirVPtQXGL9crwdjWth3q
LX+PjfPLkOZklnMs4ZTUm1a3XDb1j63JIofqlU2gMXB9Ltfi8rk9zmXmmARoClv8EkxGsXrszI/r
BkQzxzmFNHSWHCwG2JPWRQ4rT6omCMIif1ji5tn5XiVo0egr+F3RQZ4sAx1sh1NOegDxHk0z6Cr9
psB4XR/W6jrJaDHBVpagFsqt04TsJlEoQMjsYcQtJnTSYZtSu2U/r9tZnT4kCJEOxsvoG4thUElp
MC8QtqQx3qegT51ADm7HUUTZueoHFO+JhcRt6Um+nEOtyjSzaBe42visd1uinf7BOEAvIakmNBcg
u335+3HUlUiJAW80gGoq14BcAa5U6kW0A2sFbnRG/bGz+MqZLwTSlBJ9QG2DyDAV+HkKpkk07/9G
Gm4zGApgM5XqZLX5hu6q1i6aBy0FqlsZb3IsZoju2OvjXov7CoIxssrKgrrmxk3JWE3psFTIkCvU
dkjnz6ltioSA1q3g9gkBM9Dw8TpABJrCRJsxaiCDG/be4kmoDg9qKrh7rjojqOX+Y4YLFnmoDy1o
lVA4AmMiBI7TEf1AmQi3yFlByVJeFCzxXAeWD1kNbsqsLjGNpjXGYwDpbdp+yM1zMAvCrMgG5yas
i8ahKMl4HMGIGFVQtq+p0wcv1xefCxL/GgmocICwM5C85JlVCsJSSOpE0xGYC+kUtSB40kop2VZM
zj1Sx8qdHkyDIBou03N2Ov7bKLAO0E5GyOBRYqgwo3FW0sZjVKv64FoByU3QPFXT5M+xWv/SjFh9
LcuR+UNEgkZwnvB56C/zuOLAsg7qWvj85QasyDyTnGBmh4TdmfOW0BsN3AZlv+v72R6U5NhpW2sQ
XH3WZlpFpRklbwC7waN8aVXX6gJEqMl0VLujSjIP1SXS/Rj0/RA9XV9Tbqv9a3yoMAGuA2QvmkMu
LcWppauRFY1Hw4KShBnUPjp70Ztd5pJDA1XUALi2mov6IjTa0Z+Ni/+lOSNPp6EgdDpOIW2OVjOg
MqYltd6Drgy3LbuvTSA/pnACsW2gl6EIQ702sSjfypKCgwGryj8DsjmVi16ZjzOrb4YK9Me5hUJL
/pmR8Y1S5I+vT+83eygpoKoPnM5SCf3G69BLEJXtkWw8RuA9nrTBHrIefNjvJPpVFIKz9dtSLrbw
mAKCABqfmswFARkt7VlDzO6ox4NfMMWPxtGZ+3CnKAL3/L4rYArldhwDX0VwynkNhEZ7o6F1f9T1
ztOHW7jrRg2ABA8+MoPZIS4uXRQ/dbqovXMZw0U0UFHhXyBJEDQHOvXr3Xx2Hhq5WdN0MIdjxkJn
jN/NaB9HkpPlhfPWB9qm+x8fVqid4h+KywuTOUil+NpyVqGlGIJS0rGWb1jRO0HEHpUx8cusF0AL
VpYPlqA9jLZsUKbzQzOjuK7TMpGOSvzKFLuaNkmoAPMYClxyZQoh4bro84LAFUUobguEcjyO0WxJ
x7Q27pjSevpyUwB/ilHbLWh12Ji8l7ngRbw2uHOjyuW+BwGWFnfoSj+GDXI20U4KP7D/J/p+fbut
mllYOUyMTwIhwqWZpGijrpowtuhDgv68krzoAB9MVHAqfItiCGB4iZmoruPyh5Pp0gxrwwa6aY18
ZFH0pkyq3ZZursp3atQjmeF0kYiKhs8HwQ2BewKjPu7m8nKP4AYG7F0o0VFVj4CkoKN9cmipbczM
coBUsHF1P4zm6EgdO+GCfRjjX9enlb+GwjxISRQUSwDOg8ow3wvR1wEBjGc2j9Dp3bTRXVGmgJNa
yEt5pXSy4t9sfEvmx2JT0W0CdQFd/0EezNK7/hnfbjkq4Og6eroNA0I46Oa6nHZrKmgRQI/nmBGA
WAu9IIcBNRLMhUzvr5v6HrcNNLlgvpXlqEKZ6NJUbE6ZDCh1dMol1aY3FrmvGhxLbOHUvm6Jz7Iv
c6uj5rw4LA5geNOlqSEkUW6A4eVEkXvbh2H11zDE8l06FYqvFSR/tTJFdieJZk6TSfOukvX7Jh2a
fVq0B6oTRXDh+jbLCwTNwrBVpMpwAV/+fhZiF6Fng8n4nt68b/oncA57qSEiouP7xVASQzORjGEj
nkM6kh91KmO/RF+jDt38t3Hfu+/jNvkdO8NbCSEC5ph25gEck9jjQyAq5X4/v76sI6wvnT14xSyp
/bMxMgVveDr28Wk00cs5Pxn5KeqQl4i9VPldstpTFEiuUu/6UnOP0n+NGRw/CwGCgrOT819JCQ1I
5GFm0yr0NMgSt+jRu27ie6BYRnZmY/mGs5FhVEU/Rcvq/YWrleIkruXFJVTlmM2eDUHr8vo8nlnj
fIXEWaH0UhufOm9AWZw4utu5oSN3roEa+f9z+rg9qWokLUGrEJ/QhmYH9COORD0NfDflv1cIQBik
HNH8zZO80sDKu3CAXzQ226WH8NHy+n2X2L0nufXtsCVPrauJWh2+xZplyRZ1Ftz4AW/lW+ti6Fjr
qYJxJTiJHZl1bmRkOI9b89jE6Y9cCQXL9u2U5Axyq5ZlEVImIXwEKQw7t8J9orzX+l866wWGlh+6
uK19GYK2Bx5o6KM3OIdv4jpLFW2MT7GsJm6vB8TOcGN0BlOanOuOLzLF+b0RZQpIEGBqyk4TMW3J
Ql4YfW3XraxvLzwdoA+wHEH8JU2HrtE4KwG2l/QZljJ4CNrHJqe38bjPMrajPwel2pGM3KWGCKT0
/aBYZvPMNneHygJaK61hxSfVcObMgYY98+XOqYP3itxWCtLgwOiDycrGs+b6sFccBgy74OfGW1RD
0wG3jmGtgYW/x7aQjHKXVtPRUkcwMRTyI+1ABXHd2MpKLizLeDPhoaZ+M5aVAHAOMVaypuAxwWvx
SLSs2PSmSP1sZd9BNRXKhug1gLiAyR28xWBm+BCspXyvdadK9WJqgw4hFxXzVgeEWj0CCji6MX+X
IRnQpYgWMUHhQrG2xHpOs7vElAUXlm+3ejxOFlQZwogBcAAvD9OFXR11dZac1NRGS13c1i6Rj4m8
KXHCjax1qYjPjYdkLcHywuQy7rOjJqWRgnd6lJzK32DzjUr7r8I13z4VYD1RA1csWwdjkcA5ePzD
v43izoS8IHqvNW4TyAWQvnqUJ6eZOvnv8i7/oXrDZkbFmKW7HIoJAhKX9Xn9Y49z/SbRKgCJYK/v
9tYryx4jyY4LB3QBirYhH9ddX2SMC2JFPZE2oSw5JZHlsQCvv9B0jNE1yCm3dsNo4mkRCgLnWkjD
Mv4ZIbeMvQaWE1SZklMYDHanPlWSPaYuo4OT0dFLg89w8GvkarRBcDoI15I70DM9o9I4wWflX2WX
7HrZ3JLnKpxOSYsWxhAHhuGYfeRYCcDvveANt8wldzZdDHuJDmfeq2Z9JeU15npSCdqrWT/jnlQV
3vUVXbsh4cGG4AmwANU0/qZZ52wq+6RITsUNNEhsxdhk5S5WQBTt1VBVnQ8iorVVHzozyEW1HKWX
xgIz5kl35i3grCX2IlgQpleBr37d0L9N4JkhbidWwSLrALzeKX6ZfrOTcTA/859daA9edi/n9q/M
pvu3GwUKoaNTHGVHfhZM7WLg2gfwW1NSx2Rq4T7lZIfHabTp7eBL/uBWT+3G2LkCc8s+uGaO35yD
Ns/9CHOjG6nOD+XzQb1nHmT7xs2N9eAmn6L+aNFKchuTRVDZSQlcpw5uUfp2tNOAVIOMpN4QHcun
JIn960NcO+ZBzb5wL+mLXiBnkMggPiYqVnRgd+Pgy8Xv7EctKmmtT+MfI9ymr2iYTGHZJKegUnK/
m/X3SKllJ55GEUBr7cKEvWdA8xLpSgUmL7d4kSZFUyG8nVotAbf9fvKDHb3pmmdN34fJrwrAnaca
jfTJKAmC6n/ZHH9Mc6M0GkUrQIadnMzxPsg+G/1AW3R0OTl46Cbp0ChuXf3Sn7qfSeeozUsIZEPw
K2OT3VSPmvWqmn7CRHLZ68v755u4iJfnUD2zYkxHmJDA1aq083NASlx0lJ7IPHjXnUk4Bdy1Bzni
PIYUCg6zJvJrFXpHc9ZD8+891PqHtkUP/LjXM4ex/fg7SuTdYG5H2U/S7dz5rAQDwIyD9pHSXZeJ
GA7Wd9afmVj+fhb7G7U2a21ZHSk/KHvdGfNdb1vP4YMk0tFZPWX+uCDfrauh7odurmUStFq2p6mO
3UYtRBSp6yfpmRku6JeqFZlswIAs61kxPKDkwW5L7dw1X5O9qL1gLXcD4BYSgshSa4DtctNHoo60
YdvjiMk9yboLpgxcG08Q9rUnxa+s52yX1M9D4xzYh9kcps7PyK6Rbfntn3jYn+/gz1bdSsdOUhFK
Cn1bzo7md8VGnW8zHY3Rxn2u3+mJ27LGVjQXwlD2WDZLOcRTjZu0eSTBtiM/9dxWj4LP+pYdXu7F
Z5/FLUbSz4xmOqan76M3YvpFs52ibVbd47HWZCXgHJUz62xfs21q/VKSt7wHT8kRCf+JJl7RqXYU
bNkEbUcXYLxdptyGeenOtXGgg52Zk5fHorLKeqg8+2buMB8yNUshzYnnw3P5Izulj9Vtvhm94Ul9
jR7TExHVAVdPgTN73Nmd0QmYIVBinKognP2pQU+vWgW10xpDuLu+Hl91L/7gRvSXcFfBOQDI/OVu
z/K6RTYOm6OgIWSQcifOw53UHynQSNK2BU+T1D3R2ddbZzZ7O8ifwCssT7aag+THjo3WzkOB665e
C8+/iYvFDJqGBFoJmG+TbJr5TQWqI05itySzT9tfKRRCWP8DNQxfMBnLxF6bDC4qD2iVVKsWeyYK
D2VxomVi0/jeADH2fF/GPqqTwX5gLjNu4kBwKK69t8/HzIUNEIRRIwHf24lJ5BVLQZIQfQWyHf1l
KiJG7LW4e2bra/7PIrzOaitp8d+pLtGJKAEELtoya6fpuQVul0N5SG5QbEpOuQKNk0nZ5VWDTiTF
kQwhydvyW98WDS3HBkiUgLrhs05hjF5SRcJomsLDqeiRn4bDNswZb/tbkez8umueGeNCwTwb4CAE
Q+SpkTzUHIbO7Q12YF6g4EwBlGr+a9JjwWVhNZcANaq/R8jFA6KjeN1QxEylzwFfdTRAIBWnfrLu
zWlfhjH4HTcmqKnKR4O8NLlgV6xFo3Pr/NV+bDJDaRD9AvTNbkLkhFxrVHFuDbjeCzbg2qvl3Nby
LWeeCRL8uiij5RZWHnSQD0u3slTbUX4LBSsygpozdsL6vvRN0VVk2V7XnIgLg/JojHM6wXBkbEf6
u0IKA4xHdtoGm9j4MJ6uj3PtEDwfJhfgUmJpNcPL9xQXd7VUQO95cEL6IwDVRhTOuA271+2tjw56
6sgYIszrnNf2I1FI2E4I8jut2s0DwMIOGzZ565onWgtzses78o85zl9Dmjb5gCbVk4XGJeaFt2C5
cTT0HKA9RnWRhRa9zVYD2sJHC+gV2NEtbj7ruuggkWzCYEQsmw7xbM8akgjXZ3GtAAK84R8z3PGg
xIUiazHO5SS7j6gtz75R3UNUCRvUViF8p32qgU9BxlzY5bSQujqGLkoLrUbWs2/gzomRWdmsJfiG
QfLyDT3Isi19loXDmtf6gz4wV0/vMvnJZPuGFCi9i3KMX8Q233bK3x+gSVx1MIz6eOmxwuEsoci6
D5/7wtZMsF4DLbSpmK+m2zY9psON+Vi+pmxjkX2cJWAWTZxeSTa5AdUg5SGu3gbzmOTT5v+1RprE
nTzQq+2QfMHn5RC/Sfy+u4uA9m/f59QvErs2/Tl4JBC9kPqdRGY3mXvbrERNlKv7+2yOuP02B6Pa
D4qO9NnGilwQifSPJxFH4WpqErKgELaER4JwmnP6TFG6SgoB+bcOaYKKhzJ5avyRGzdF+yOpO7tj
slubnta/CaZ4LUifG+a2wTyk6FAdpvgUpC9d9Dt/uiO6DT5RO5w+SGJ374/XDa65PIX8iwVU01f7
6+WhwNopyquiQdzQks3U3kv5cxNqDktE9+61MHJuiBtYnM0tqBor1BrHwWbx4Gjmy/WhrDnGuQVu
9wZ9pRltg6GkGnOUtHPm4SbN7ofkvSp8rRfRha+aU9GIosvIWAHJezlzuRyDkHRZqVaunIoVbgCI
fA667sDQEqfsVNmliUjK+DseBk+8RQQFhiU89ng8TCITgxEZpbjWbX+RUzm6WuA+5BDWQgti+kE9
R+md7SxAiK1ezc7M8kw36chmaa5gtkNu3q7vwx/0KPnzD+mV/JPr7bkpLsjIMcgm9AHFsSSDHGJ/
oIbbho+6Jbgm/JchoQsMMEkQNPNQbyBfVHCtL+nqtJPwAiGjGytx+VzH9Y2igzi5ntLJzqvKuqFg
VwMIHDLB1z12cRE+3KPl4e9P4C5GVmNSkndJcjJkV61bO4JadDHZhXkgqn3d1Nr2A4LxC/YCIkg+
I9lJ7VhIFdJB0Jw09zmrNWjZyMS9bmU1QWPgLg3XREcH2ggvN4XR9CUOcrxNjOnUh/uhesG+o/Pv
6rMAZFN9lMHEF3/Mmp+8B5I7WNuAecO9+X79M9YGe/4VXCQoJ1CZNA3ee2Eo6Ru9ZEClSpkIzria
+wIOFVAtACehEs9dqOdO74MmweU9Q7unQZyxVzyNHEj5ECCroJlOZd5KN337MQqzezxZw1c18tw2
5zotpECN2sI1UB/vizjeBy3Zd2W+y8dnRdr3IPZhaeKMzZvCfsV95kyyn6JXhKDOvOub90lzoVOj
ybum9OH/bhj8JCzZpXKyVWO0eeRkB24bL+5FV4i18w2eQRdmhy9BgEsH0fWsqNsJt+Uh98L2vZRu
51nbEls1Ant+iaBZgnxozXxDcDisPbQWQiKAQQBwBbLu0m47W1Yj4Y50aiIVEJvMogeTRtVmIlT3
/4H3nZlapuDsnaVnA9LNw4xyDToIvKhl85bJsiB8LS7Mh47z8XDPgN4MgNlsJTxbGdqU91E9OXoI
HacwOAXhz2AwPSMUwaBWb0XnRpd9dzayvgoAXMqxeKYc7kIoEGtF4hgUz9UudkNauhHQkfp8Mza2
lEyC2LK2giZYGoBTWrjq+HdWpgM+Pwx4h6jj2HlKqRU+SSPipole/IO4jFsfyDTRyIXDnRsnAeNX
abXWkqrK7Rb197h3ITjrSb3ugZLourusjmsRWUIEAfUkHzKRYa30KYnSEw2ixgasZ3LioYndrphF
j0eRKS4uqsUEQEuep6eqzfRNiuewl6Zh7Es5esiuj2o1QAEM8p9h6dxTRgKTc6CAkuIksTqjXmvW
C0MqKIg6v477ubpFN96QT3uiIZflSANVwScRD8F9M8yy5qW4BsUe05WYbmkCZaVdPhthd2gtZVRc
JU7w/yEtaOV0g0HyRyMs4/q3LEUV8oi6Mm5A6JyAhq+o9elgDkpj2aE+NtW2llhTO30vNa09T1Fp
OthGINsXjH8trwSNM/CSgal/0Zzm5tqa8iyuFJrixlR577NduVAniO1f6Nq3E0eUdVw7eHErxJMM
4HPAtQ0uvlVzmmHDt9mpNj9kvd4bOJMCNYiAqJBOpPyEJIodEaSes/mmm4rbIfbU9KkYAn+gnyM5
BdqHFTcf151g5YpMkYqRZSCawV7Et74X1pC1IwvzkxrVtkIku5AKX88mz2K+RKnNhrfrBtciFCx+
9UssdVeLOxZxcWQN2HfzU+u36EF3e+LYn/Tn/NydciFT2DKnXAwGsAJ3cTS9KOiA4WJw0uVGOVgw
hiP1lG+6yu5fsr2T3yf7SgAGWtm5F6a4iFRGsKX0y7gyHM+RaXxGLPqpybko9K060vmgli85i/Ha
EAQQjYSlaT+k267coBIRTM+0LN2AbEtyW3gEj2HNC3I7fjGlV23YJr2bsGfBUq45D6IhiC6oDIZS
/sSGRAwzWF7lp7G+HRUvHZ1MGj1riP1n5a/6WFXeQg7nJpWdS5OdxcdCsSELoZXH6x+ycklf4DN/
fwd3nC+SCElFyvyU56DDm1y5OqBADGhJKOL1Xxbxuz/9scT5k84KfRgsWCr8+LEUFeHXqlEXA+F8
yAjBe18EmNB4ghApSBE3SfqULOw2xWf1Dr2r/nMGJMGRXqdt8WzeDVh40Z15rTa/dBygsxDczmiF
48Jim6kR7fUW7hU81DvdvGOdM7pSA95su36re0cefrUv4biH5FVDvbJ7qHpb3hg1HpuFELO+uq0A
6KNQbwArv8WtbV7MfaZU+JpuP2bMmYO3nhxyE4WoiW1bcgAmINLeVP1+7Fo/7xs7I/FeiwStzWs1
UEgtQu8XjYkgpOLxoFBvGYlM+/z0Iqs/56K0TQgkG72XaXaeuEq/DeSTSt5S9edARQfV6oroi0IR
8rtfzZiXG36sgqo2zRH+fUTLp7dTd/N7tYk3+c54BL+btQEv9bvlSnfltjl0gri25vJ/jH9LeEpR
XxdMnfMTM1MgFZpDLgmh9csi8ttqeYtCyhIYZvS5XQ5Qy6bGiFMJLvd/pH1nc9w4s/UfuqxiAsNX
hkkaJY9k2f7Ckm2ZCcyZv/490L53PQOhBrW6+2w9u1WunWYDjUajwznrwap9agLKbpyOieWTr+2z
m3i9HUpRSd8zItekcukhgiHFtlWZZsEYTGEZpLlHN/29CfJYb/aGIH9QDkb4fd/fk+P8tC2/jHfz
XbIjf6oAFeAv6c/rbuw9n3Htg7ineQJQr86p8EHE0w/da735mfidn/2+BajPfgyGkJzc3eRHb83u
sbpx8Y3tjfLlVxfYYbx1n50AvQL7fhffUu874rkteGnr1bO3w1PmySC43scdrn0s7yaqpo91cA6d
wD6GObPiMbV8egJza6C/hNoXEg676E59Gfa9v7u+Th+vHXQyI/hnndkoevI5br1r7Mw0l/ZEld4z
QFXvJhuUjAe4J2TZIiR9r8tjmlxqipEnWCc6ilmzGF9eqY28HJu27k/OMxQd97/Qotl+LQJZ/lWQ
72LkpA7a2i2ktVFA4o7BZDoFJuQgKN0naDAYvrj6cZqALTPXgZLvmwFjwpLecHa0eOUApID4F5Ep
Zp+5G61zx7ipqqo/mRm50TJM7LrJ73Y0NqNe/7m+jh89ic3wig2k8xgU0Xtccxa3RHNhpg5aq05x
px7Bzo2XVCpJXnyMBC5FcEbpZFNZW0vTn+xp3oCfDjW+XdMEqaOhR0ZyJ0jU4eeByiW3BpJC1tyb
X2Kab4xI1gUtE8EZhFpbWaUNTJ2lBSkIAe3By/U9+XiWGIoG2xQD/w9KzUuTS7qoakZCsSf1EoEn
Ygi6xAnWtAoIBadQM/1x1VYy7yuTyV3p6Lcx1Sgq+hPATBnUz35xYq8sHuBPvGFEr40pcRiiZQRY
AoAMDMD4grPrUsnMyOzSLLGMZF2scLGBSNVa6rfrKynINbKl/CuFu06muDVpA46IU+N1z6uXBPnx
JRq89eCTNJgl6X7xGv4Vxv787CylfVmtxC370+Ivi5e+uj/6xSP+1+s6fQy+LlXijlPhtsS1I0iZ
N8lT8lWGCy46rX9XDBgal0poE3Yh7uF7SGeGynoi7ogA74RJjcH0r2sicnPnojg7n/IaDWcr8+Hd
r1ovvI5unpVehkomlmKj71EHBueH56ZmNkmXppCyzkpQ1NtUMzatkf3sB8f7jD5/JTGTP9t/102y
udL7/lSV4LyP9PhLqpU36Dv6qjSVJAIUWgGGzBH8ovUb07+Xskjfz3lGFthaEwclKLFM7eeKoOy6
RuLzg8gavJgMapsPAif00NfaCjFJext3aMrW21Bxy30NSHU7CXU7vksiwwdz5jdSr+Ecz9+vf4FQ
T4Z1gmFrQNg43AFO4wIgHaXan2j+vXKhJj3Giay9WCaEO7jWUFltkWjQ0lU2yZTcUGV6KJRU4mMF
T0mwviOeBg4B7BC1nstNiwBpO9hmBAMp3oBT52F60EfHloqhzjbz+rzw6PqmTxVqPwXmBsJsBKZ5
hXpEld2TvPJ1PEGb9Klek931VRYEjpdfxq0AulWadGhtXDl4RAZKG0RfWjS6/4nWsLizd5OGruDA
frbvyLixfjsn8KR6xDzJ3jUfnQ8+AzV1vHF1QIHxAw1Db5ZONI8Y7stdP9EBbaaBvuiwFB6xpEU3
dqVdRlksU43XNJqiWTWR01lRFLJ0Zj2wbuQVGIzFvs1fKzckP+LmFW9cD52eSvEGNCHJ2f149aHr
CZg6gHxB3OXyzAtOPQMkxMYIY2L/INZNm/+8vpuCmBUCGD4B4EnAGm0yzc8cUTuYa0XNbDz13TRa
nlvnqnY75qj0H4vBcdMt/t39qSnOYARm4ay2Z+WNvdMV9GkF17/l49HCcDtqfexNgOlQvgKu5muc
O1Eyn5Ck1tIAKBzqLlsstQ5AUyfDm/jo6iFMB7olexQw1JlLvQel0GK9KeeTQuneLJbOrzX4jDmb
8XYsZaGzUDXDZWw5KLy7/BMkmtdqcLp6PqHNRT0sVmTdzaZq7AHYl0kiC6EooBKBuQ/5WZdv4I9S
S81Lc4RiC6CrMJtKdzqpjBsjwrDh9Q0TriGQNAgeO+zxwT7l3HacdGySSJ9PWZV2XqzvwFNPMAgx
h4DTX8PrwgTpfoYrhSwlWkHYeAfnEVF5nxBN18tJnRX3wY2tbvQqEgPZioHcgyjNXur8AeeY+nkc
txu76O32kDY2/VkPI958dhXR2SttbXzqp4IWX69/4Mejiu9DfofxMqgsP86txjBUa4mRwFOE5uGb
wjZLNtmlS5bh45pjft80VRgvoCIxr30pxV5jW2kMZTk1GOi6wRT+crAUJdn3VZc+qebUSDr2BFph
d4GJgx4cxglwGeNdX6GPpolvP/stboWQINIjKzaXk/Vo/Mz31sv1nxeUJi5/n/NlgHSJIyXF7+uJ
n//Ib5IT0P89xqb6DF47/FMi7+MVdCmP2wtSZMaQG5DnJkfa31BQLr5k1o+53c7oFXXML7MSaj3j
q84SH0U6b5of2+R3Y8pm+AXpzcsv4bzZWlskrmcD07VxaAw31qtV3+pIxzWv2aYpfbUkHt26w/2r
ZAXY7l/ei5dyOQ/g6qayonaznAb3W90Ebb7r1k0RbVCrfol/yahJRLaPyUXWJgsyKFyHl7ZvjMBl
LrpyPaW5jup7lYLuvYju3bSJvFGvWsmbQ2hPYAVCTz7GS4Bywe1v2vV0wfW4nkBCFVjpW556zVO0
/75qu2F0fBqmzub6gopOmwWMF8ZAhgvf5eKMxdW61JjUFc8Cq9tkalZvFruXJarYr/C7di6FW8eG
ukk0T+N6clqwZ2rRtqq3wy1m/r3oBvxnklBWdEosDRjPBE933O/cqaQ9LTOtdteT68TFnYp3gkd7
u9lrSmdsO7M6jVlW7T+xjmcyuZ0btXaa4KQhUx0zNAnVAAJvKmf3GSkowSMhhk7WDzNqiLV7u09R
/dXN/pY667cJvUoSISKjZ+CCLnIfiP94hz/nrmMPKkrMej/Ht7Fmb/TI+EJtpwyWlJiShRO5aHho
9FsxriRMHV4eMaQvlSqqC/UErm3iTc7Q/8Iyl3ekHBrJTSYIPQFohkwigzMEgqLDGUY8mqvZRc56
QtujsZ/nkqKU3lU+6CIXv8zV+OvYo+5oT3V117R0OdiTa0miJeHqonZuIHrBP/hoiQ2maPaE3MWK
vOkhy53eS41hCXJkTvxkdX5/wmKAAo73KTq0bJ4Ddc31YrYjwKrZ49xt1kID2VxbKxLHJfIimCOw
0aXAcE15IF9SKHpDpkQ9Vfb0CIJgsIq5w5f/rsm5DN6HuINipxS2nxeK5qVjH/ujK6tlCkrl6GFj
hEnwiMhw8/i6dm6XjlHMkIIM/gHTtt2N7SzuPpqX/sugIjGXO50btrENyBqzRX9pvFieFsVL2KDR
OySp4m6mbgKJdQMih0Gx0qe4Nqmf0CU9XF8R0dEBBgxqGhhHdNA+eHl0UEpvSrfQVfR/RlGQ43o6
jT0An4aM5qfPiAKBOxqaAHTK4+YqmV7GXe6qp04ZFl+nyfhcdY7pkQWdINdFCW3JAfENXr7IMVhc
zDYTkqa0M2BL6hDfrVm2hqbeq5+xpjMpnCvoQbxpp/DYJ1A9mptkqKu9RQdze10X4Q654G5CDw9L
h3E26+h0HnMr1k5AtgAC54jewXrVszukpGQsjYJhG1juX1nkMm7+n9pEE06mOOqpQEYBFSCnLcej
Ni/VtIuNVR2O45Iai6d069gGhtsUy85IXbXzNHvtULKnZECKjJqWp6aki72+JRh9rswMgwqfWRUb
0KsqSLMs/m06qNWg9FqkYkAurw9ab5Nvizp1j9FQuZKSC1tgPvBwVEChsfcLOqS5I4KWOLvu3VxD
d6P+PK/kZ9voXxJyijUMgCB6Zr0lvSSkEm06I3XFHQPGM5sHFWoTc23mDjKntk48hTSDXytJskHz
RCwRJYp0AAbuEpQoAGPJX9ULwoFRq2rtlGSll970VjBH4dht2kkSE4gO5bkg9udnD+8oinI9cypm
yOVDkaQ+jQtJ4klwMeJ6QuMG4/sEPCi3VZPJntrMKuIuPpRgk8+A7uGRqUBjy/N1AxTF2ajQwmUC
SccApRqnzjK24GIeoY4KrHNfj8fA6hNzk87tfOeYreL3aTUd+9ZEZZ84t9bgLC+FYtSSVRVMfiBd
gkkkxKqwFY1PINcUs9PxnGlok7C8uKK3s4nZfP1rC4IqTBj4zcHsAfAT68FU44W/WHcdHcAkOd4X
VbVXyniWHE3Bebn4IOdyn+sWWPmTzs5L4ltmutFpdRNhFQZwBufTAhxhMLIG13dDYFuQCUA4G+4A
byzOFTtzbapJ2kFmXARm9qCWsllxsVZ/JXDB+Ywnl9u3kGC2SbShqOi582mY0ud2bJHMSB/rOTo2
7iR5h4gSSBeacWa2Iq1b07bXTkv528pflLvYRQZpXZ4y1dxWoNapelCYpD5oF0JM1N7llZe6EgBW
QZUEiwt+NzDpIsx2eZD0ci0RUyvwEejKMtCnUiuTn9sElIsamjXLAsnH6JBZ/SbSZssrM+NozDLc
a2Y2nBu++AbOrOwON4q74B5sp3x4VRUVL79yHIeXeUSktALs+zjlox6sRdlJXKTQrZypz13B1uSU
WsrUtzGNoDi/EL36pv1zpbJkstip/JXEX8BN22QxWpbhI0+gEcoyT7lD8jr72jxN9+ZPGW6K4JbB
kgIVC+UnA8ESd2raKE2TMWu1k9UfTeOkdBtzkWTiBLfLhQju2IyjTukyNfBO1i9oBJRBvXiNJwfX
2f66CxBv0l9luIPSFxOZLAsHpVh9dAjtiFN4lVXd01kSkIni+wuduFsGMedSxypcwYD8bJPv22Jj
daZvmG866pRKMoFs2lcyA0wkxWZ2tvWIzUuD1lxAJ2m9mIXxRlL193X1hf7pbC/Z8pzdrhreZlpB
sNCO9j1JAzWqPXM9TOmPTrkvtXsjkYTYoocw6vRIsVrAZcbMISewHLI0Q44CccPotbBVAygJr9bv
QvccdCrVXzpZG6zYC51JZLZ2pmJRreoys3Xvkiism8azV3db54/pEm9N5bUCEe6gb+sKrHvd+JX0
ElcsvGPOxHMOaCiaJbGigbVcuu02cbTM6+ImC6/voygGx7qiZwlo+KwflrNju5oBmFdCjOX4+vPe
xOlfAdF11D1kawCu4cueMcIjeiaQM+deAbi34uDgmOAPWWjrDY4eKtr3ok6Cfv12XT2hyzkTxllN
PPR1urrYw7qqf3QDLX0n0zSvoDT3r0sSHogzSZy1TPZiT8sMSSvpw4I85k7YGrvOOrqLX9erj2SU
RKLQA51J5AzELaYim2xItMdy60S7ZfzWFRiaGzfXNePWEBi/ePacsQRxmtmzCZDTCmREBh2XIFWs
xyEtMVI//Lkuh1vBf+Qw6G6UrQyMT3ByMC0XrSuYvY5VEbk32eI6PtIaJGjyIsUg89RuW4yq7iu9
AbIrxlSvS+eO2/+XDrYZpIRsDW0gl6c9X4o8itF0eRyP7k9DhpvM9uIsmnj/dfD4IZUH6HMDMePl
r2eJnkdGAVxaXE8h+gL2Ken9qRs3Rf2kd9vKkoRQoj07l8fdg+6M+VpbgTwbDxJTyf2qrjyrfrm+
ZmxHrmnF+Y6q7rRS0TQQ91kzdsi9XTv33ur7w+jWuyyXpCFFO4SwF8N3poN0Dv/agv9ylwx/H1tz
Vf2qiGcfYZ8MrJi/aP7ZKhBj4w2OWSGkcy63qq6qoqcqmM0aUm1MdadUAUPicQCyayGdTGmAV1rQ
ZYrkmHHH+YNc9udn101dJwaGQLFlVnHnjtu+6DZu/TDUMgWFy3imH3fMCM01vWoYcxsIeU6yV7fQ
8M5+nXNKijuV/chWT+8YL8erGquhk2uSwyqUwkbWLRg5xhW44zTVJGtmouCwuvUWU3WAnTG9qZYk
K4XmfSaFP0QuSWwV/RZHon21otrv9Rz0RWpYLW+d8fyJo+TieY9JPfSY8D0sitrBzbYqyObB3OQZ
JI88I0/VQG/jbAsCSbQM1Hm3vS5UtIzoFmAOl3Viu1z+LS4jDWaW5kDmfetB5khHFBbyx08IQTYR
qSxWmeGnWCOoW9ROmR9nEMSMRL2Le3I3L+6X62JEm4V2GqQmQM4HAg9us8aiGBc9b/KjvWzy9tU2
j2UcYCowyD/DHXouifN604gXq6KD/w92t08Sr8kknkC4LYTlxjA6yOz70hPEkzEPdQ8BAGgOnXmr
LuABiSXGLXI3aOv5Vwh3hCyqqIM6IIituzDKwyo+2OV2HSVBrFAVNsaAZkfMWvGd98ZoGmuuTtj8
NlSbuww0VQlu8+tbL1IFjf0AREevG2rQnM/J1yoCWQHJj20SmvOtG/mu+ZjLmkr4nr53B30uhsUv
Zw5aRXNbZxspPaotoGnpuE5+u2rftaVCRnqNrAjMlAUNGguoVHM0AKu8t2u/MpXBU/voUFSAdTPs
pdxm5qSEfWthFhgMv8ForKNP5tEMl8VYn66vjWgDzj6an39utboGaTLWZkJmvdkaa6jJyoOi2IZg
f1G4RvAG6pzLdQEOahaPLShNY+tmGJ7RuXGvo+3IHW2vHN4mow0/oRJmeVkaAW1/KrfdAESqqkGb
smPh9iDV6Il6Y7QlJmTajEgcpOiuJGeiONXa1kStOhtAmh3aoWw2Xbg1GmvVQl4XCXHuwl/pNGgt
WzeKhtWusP0EzwR3krhf4eE4k8L85pnVtsYSr9SElE4HOwGKF2Shvju8rtZw+sS+wAzYCx0Cee6x
TteQDVfG7Ninr8R+XOPHiX5GGbQIojClaeAT/OC0QG5GAXJ3JNnzwmaG1tKz3Edp+Cx6ipAzOdxl
YrpdrugrYrFiMEJSp76pAFxJWfwOFATJovquBtjz/5rj+MfDoI8VeWXMX6JyeblXSxqTbpkQPC2A
jkqAGdVqW1BuIeO4s8rUT6JfYFDynW6QmaLQzlllH2UMpH8tTnBd6dkMSL38SDN0gkR/XIzhfsI4
ziSww3Bmhmh7QSK7w+Nujp6n+YDErTcNX6/LEDoiG2wUaENCnwLfOJCkljVZGZ5wTrlVUx9kO4YW
umgRWvw5k3gGUbhBzmRxK9ZNY76kCmRh6GKzVpM3m/dRvLXNdqMTKlk84fa4mHe3WAvNh2HAxFqR
c1oQQjkxIHxU1LOqikoyp3wz/bvx4afx5mG13w9FbHu22qlvs/wYk0fX6TBj6HXpAQnFV0UP++qr
ecpMX6UvURtmGMPpDM+Aac5BDWDzXC831/dStL5ov8JhABwJRpq4k45q67rMtACQN7Azy+JRHzGP
6oJquXicZlcSQIg8MbqvgAaEfh7EjlzAVUUGCkcqYke6r1QQT7m3BbJt1xUSuRR2sIGvojKYJu4A
LJpbR3O15EdUNg5ZVmAkgYZ1q3o5GrGgFg0MDPZXRJHVx0TGw4qToHrDOn6oVfVWDmQ4FekbdSqB
AF3705zvr+sm3KwzEZy7zAfTGpQIPNKq4wOJ5aSR28xogd+NoXrbkGyWTBh38gowX2oKAQO3QTf5
VB/b2DPadBObwI41ZTk2kUs5Xzxu15Rh1roMEC445ss9oSs6HE2PAjTKjlDXBG2KLg0zhcZoEDbI
BQAz9LNdesqicttEr7v8WHTIc3jlUlSATVcKxJJqoisvoH3EcAt1irL01EFzG0ADd31QLZX+00Q7
d+OlSVPUHsLQ4VfR2t1DseRpFjKQwE290tWvonZ6i102SGx3kfqUzHYaedaQRw8D1ZwIh3ts01sl
p7KJPrFurPgDDk3gJ3Ehj+bMeT7UzMdQ5Ic0L+4xCiPL5AmFoO0b8xr4Czy5lwsIPPVYXZDOOypR
7ukroPkbTzVfr5u88FQBrAHITOx1815HPbvPCoWWeHHkeAQCI/AmtdclRCZdhuElCt7g77FaDtAh
PqD3ZM46tI6GR1qDNPkUREW4kkOvSY6vUBeLQYVhHkLFBXC5YMnclZ1tw/1hasf1h6frKyXcDlvF
UqENC2pwSYbMcfO0c/DrBMxf2Z0NDJ4+kdz8Qg3OZHAOXDWVyixTvJi7qSD7qCoVcMA5XXBdE744
/s8Vid3GmDyAGjEtf7lQa69EK1nZmxmQ/dT75qA+MsYg6ti1qUfzL2QH3iFfHbbk+bpkkc9D85GD
LijMNSBDfSl4XpZksaiFCyotlrCLhw71hHLdK+Na3SiTegTbihtelynat3OZnLLaoJZZ15uwvXLa
rGp9WyB13aF98LoYsWoOQPiQFkelgXcJadehD9nOj4lpBMB3DprMDHS1fHAHFWN8ko4dvuL9voXv
JHTopcWUEd+7W6rTaNbxCFt3PW28S4ygObRlaAG20Nr233YyfE/RKiKTDKp1hq8AOvvLnbPnMo5p
j6RBUz2ATxcpURIqmWxQS7SIwPjCLKTFWkZ4w6xToyTFCMzjhqAtF+U78M6V7s2oFsdaiuAjVAmT
BZqOZkdWLLlUqVpTPCVXIz9GAFxCTqGfbG+QET4LNToTwsV/imVFyLboCJeq2c/GFshKm9WY/Shy
AmN4vG6DYo0Y8g2o6nGwORusljLDkBZscAQSfTU9zmnrjbMk4SYTwjQ+uzGyys0ntYSQfEBmfAXo
/EgCosrGXGRiuOyIa4A/slFwbPvBm5NtDqQsSQAmk8AFKGOxLh0YMZFSAsBwPRIErx0Q9CWZQ5FL
d8x/94RPXC0xmWOjwXI5pPPHofPa9RM1MhZgIWmFKgK8z+WGAGKMVJHNDk1mebb7M8vyAJRZkrhf
uFqWi0scI40Y8+H2QwMkg2so0IOof0oMfaeDjwfc/1EItyV1SofIoU5+TDtQ/5DbYmnk5RBRMIL2
4//VhKdyyoGW3STMUzvaoXml0Y1Gw1hyGwhl2IYKJDsboz08WkIWAT2lKyIEv8mLMfwpje2UHBtT
svMyKZwH0xYnTTCWDqes3ZZBm2kIpx/GUeJVxFJczOoyYHMMcFzaVzviBatnGT12pNzpySHv3Y2B
CbPq9br3YpvLV2HRFvqvHM6OY6Dk2U2d0+NaoQPTxRAdAMLQ+OjYGeY0ftJR9aUBl0w3LsauBlS6
MV+PXPiPzH0e7uzYy03pZAP78g+aIausIUXN5jm50LEvTFyX+C+O5fqwOjpYO3Q0g+9p7xs93iuq
15lv9frUrK3XGGZ4fVlFBxfTA7i3AS5AUA++3D5zLfFKd2e0I9RbFGGa9tZOv14XIaw1I+eGBj4T
pQvkrS5lWJgj79wMVb8aGJm+rtKtmS539tiFBf1iLPcDAWgMmBVIJ8OcEzxsMR3L5gORuUeRm7uN
pko16BDD+a3Vd6XypsYj9NCrPsrbf64rKTAVIIJiOhChyTvT8KWOawKa+3lu6DGbyA6pP7B/bWi+
K2UZObEcaMJG4zGtz61lswI5utFaenRM5Xk2u9dxsvflEh8qPEf/u7+FTn9lsW85u8tjtWqKvOzp
0e4PJA2hVTJKfJQgALoQwW2Q3uRkqWyoA5SBzi/SfvR0I3sAofhjPtMdhiEk17rgwsW0HwMmYXVH
9Kpc6lQYRtNVJmxRTV5We/AcWVlT4KcuBHAaUQcjMnOPuHFVEDCGjb5s42LvPMRVsrHabmvW2+uW
J9YIqWWVkVsjAr/UqG57olGdBSqx9abo5AFTL0/XRQiNDv0e/4zb4m68FDG7q63MC3TqB7/8Xfc3
sbuLa8mlKNQDjV5sOhTXCI9NM3dq1CgqHHw5F7vRIZtk/u/BFq6ovxLYF5zZ86rGbtSkFGcnsTzU
bnq0c15fKIE3vZDAnU7k5o1iWSHB0h8btO/Q9jeKqZ8QgqqQ5SBrhkw5j1dBMlurYor7orBv6p8D
RuDC61qIduJcAKeFNdWLmZcQYFReZHjTf2wiZK9TvKtUsCeiwgV4b+4Mqq06migTQwF1REMtif11
cXdUtz17ST1zetQW9UR0GVyNyIrPxXIHBXOCFJhyJT0m0a3avSkm8t/ocY9lZSbRfXehH3enzkhB
ZZYO/TLqpMeo1DG20k80GEn6QMk9XbT7BeME5QTcFKWIZPM6okvvXE8uTI61cTD1GuLb6H6lT+M0
eas3LHW4kMrvIkmuQbyqKCggY4Oyjc7FSOnYJbQ2IA2M9AlA1HUzUOihJDKaX6EcnU0gGZjRxYPm
8vDipawlpovdQ4/FOhxIdSjpwc0lps9Mm4vFWBsoxu0xB4x/47ZOsc2sjVdc4xARTY/QRFqqlong
tocmdmfHLFIwTeBcOrn9YiPrDgBmyb0gXrB/VeExdHLbVWLVwdWal6z1pZj8tdm4n3JGIIhlCJ6A
POHvU7VGE2HTjvTYO89O7ARwR1PdfOLSxmA9SAJwtWL7WQR95ri1RWkjpceSGYpSBkWDYoiSkVqy
9+z8f9j799crg5RBqu5SytKXOibdIKXTrACbH6kPjXZoizHQZWM3Ig+LiwI1HMBJ6GA1uRRVKFMJ
TBqNHt26agPXpqqP/PciWTaRpekamklBIwHcML4tSVl1Mqag7T1mKdBujOj7qqcBdVVZ1VtkaXi9
4Fii1oFCAecC6rF3KkINWDT6fbb55DmGn9qSd6ZQGaSG36sRLMy+XDKqVS1QJXWcTIQh49dODUA6
fP3eExkABsz/V4TNhTkL6HyTXseuFNqhbjO0mt9a8RYw0r6by3KZIgswWIeHg1cXHn28OkaaNysZ
i2PXxBs8vFja+bo2QgnIkzKoTPSF8ZAUFESJSAAgFjGU3FPAOV5+orkOSGh/JXBP/6IeZ2K8P4+7
1y4vDuXwR6XPsU131zURXqjngrjzn8R2qpslVEGzYxQfliwwHskz8szLiOGqoJ0+EWGdy+MMOhsM
d2pZGMeWjvVxtI+FLXn5iA6NqaIBAbEQa0bhjM3Jh2XILTyugOGxVVrLy8GfvvY/oqqVaCOUhDF3
dPvjfAIn4PLkNEXV2oMGF22oX6vmwUVWITVQAytk6OaiI4o5LYAuYorBRKbmUlDi9hHwUeb39yLA
a/Ywhlx6rYnM+lwId3DgBfI66+HUYqCSIAToekuyXkI1AFLP6qp48fDoDZk5ROMwQsJUdF6PmmRH
3lQieYvIhLBNO7vSjFhTLCCAwGemReAOf9gBdacpuH5yZFK4kHcyxzjvUkipy7gK6OjY/uw0nR9l
may7hK07f3uCLwjeEzOtBEmXS4WaxSwTzDjhJf/N+kNP5Zp7O3Aodu2LrNgkctMm5sP/YToBVfKl
JKpGrlKuWXF029UK1rKdfndx7XhJoiqPS1m+jtagS2xCeIbYGKSNAp4NfpVLmRqGK02V5gWu0gil
z9lv884zSoynT2/Xt0wkCej5OuwPmMBIzF1KSpUEsK8lLY4aOXYgOqyTR0zme0orQQsXmQZauxiG
pQWyV75hfQYGAlBayuI4hFHj/2ydT5je+e9zK1aXo+K0gNY7qvbNUB3Rdh2PD9eXSmRy5yK4M4Q5
LcAzkgIikpd5ugEM53SDHl1/MN5QGvClkxIi1wPoLzRmurByMKVcbo2GklAJVs0CZ3bxVssETv3X
6xoxD8kfIrRPvYM8IfHGx+x613Zz3EKjHDhmQw7WFetb+r1tN45d+UUuY3cVXqxo/GEtOJgpgMe7
1AgsT1Stiwryou6hK5LHCiWCWO1vssxSvJn+jMs/4IDRolWydSIrPxfMLWU7RrpWdBDcJe1WWRdv
ScdNVDxSWWOwyMwtHdMSaL3EI5UHlOhTQsrFhZkrw9auDtGw/UzJE104f0Vwll6o9Tp3mKc6vi9W
6i/DYYz/XDcMmRqcqVuNATgKFYahdY9TFtL01pZNYMtEcI7Hoknktg5EYKUwJ4GVMqvDZ7Rg3THI
lBvYkEtzM0iGAd+2L466Ea8bMFtqfmvYf8iixeF1SSLXgHci0gW4KVD65KKELC5rMNhBkjP3E2Yy
tBEPOYKOYredVd8Gh/jtEFnNbm167cc66rLCvnAx/8rn24FqmloZseEqLPUH9ivKnz+3Xw4YVhhY
j/Xh7PaxQlkdE0fIqX0H6H3V6puy0QDhOT0Twp1TxZlANmY7xTGNp20MkOdpfEwd/aGWQXIIF+xM
kH5pGjRyVWspCDxRGbIJNGRe7E4ScosCB8BXof8bgBsIhnkZOeD7GhIVRyNRvba97UD8U6qKF0qu
PpEXxx2BBz46jRmr9aUuabm6dqcY77ooumc2XnJynsbkVnojiTQ6l8QFXaS3utIZTdyAehwk5XPU
/DHpuOm7yKvH3fUjJWoq0gGaxFpHMH6GnsNLtSZ0fJtwsFDrT0W9FaMWN0bw4Aw+6CboD8CcSuSJ
TOJcHqfcWKRjqmUwCWMdjvZozV4DkEqntDxgAoULxgfQUTxvJ/ct73IAsOuHfiDfXH32m9ySeC7h
QiPDASwIoBIhQ3CpuxqNQEHIkvI4qIcpMTZDF/l2edOTUzTJgBcFsvD6YPNKSKkhWc7pnZJ5cTC5
mh6V2rXum0W1PCMuCk+ZMJBld0UVMKBuicN8R5HnQg8A62G+DGGAhg3mDgcpAF9pxG0K2lqQOn6t
yKawvNn1Gv1+qZvQNdIHLbulyuip9Mc8IaOsvWjVEPbJH6McNtf3XuB28DEs0Qu4LlPnm6+sCZD3
ZKzTo+72G/CJd2A6VbZpU0lsTCyHZZNwReAK5+KfkpBELfUhxbxG1mwwddN5ppnOIeaxph3G3BqJ
Z2Bb92GRcfvhfwjwMRN1aUaKAr5NFwt9XIBr5615VAbDTHSJFMHBQYb8rxTOaeu2mdpGBilA453K
dpOkm9Ki++tbJBQCREbWvYSpR76IM9U2yH3bKQUYV7m19YcC2DNR+pn9ORPCjsrZK7kuSjzvnRFF
FMyGZk+R8ZZ4lSG5FoRGwIpSeO0jHcNnl3OlAFuFDU1G3Tjkavi2Lr7T5pLk4vvr4MPen4nhXEi6
kEVfozk9xjkwqbVDbt2D1H5bk8WfevPkoPylx49a+byowKq2fLebg6jpAlO/A2ed14bufLSzV3DE
2M4OoBs4y0cl7/bVBB5B7Z7s0T0bDrUSRt2tI4vcRD6JwdUjmYhGEfThXG7EqE9NlWhGeqSV1yo3
zT7/Pr6Bi+K/29SZFD5lWVQAfOtNSEEIitjOz3O8sXoZgYxQF+QpHDSkoKDAp3lnQK3mlEkpDT9C
gWcFYPxD1L+Y9tN1dYSCgJ2GWAOT2ghgLhcNwGHKAL6Y9EjQTv1Anfh326fA0ooKZUviBRnsGtfI
dZmiY4kr6l+Z3IlZE2Wi3QDlcGX4VvE6a4d0kNwVogODaXqMUCFvCc4E/qro5wmJ+DQ7ovjj9cVt
Z/+s7K0MQtEUOUvMK+EGQB4OiVJOFS2jtR4XENOE5nY8KjtgLZRBtK8fKn/alpkXe7aneZUPyrpN
ssnD788vrW8cnseQ7OKH1u90b9rb2/9H2nctuW4D234Rq5jDKxiUZ0bShD3zwpodhmDO8evP4vge
W4J4hLKv7bKrvKvUBNBoAN2r18ps7B473sTOa0YyO1olm+7P/VnnfSqT+ezGlvqhQaN9mOEuVP+k
yuq+AZamaY4b4N3/ZzKYDSgMXZ3IPiZD0eMV6nGePjSkE5+hqOkOqQIcy7bSjmrnGEYOBjdOtpLl
Q2TNf3eNXwRiv4+DTG0xQPlo/DBC0k6k/gD8Mn4xH7tP/0fzOTyUlNAjUn73R748teZ31zumgM1e
B2rViVGSg+OlDNCPnmSFQ8HgzNk2LP3YXwMEOt/EUYZGFIs5M3U/K3FgV9EejCda9OFDstnQo3XR
kpiodQguVoOgIJiNTjMkJ7Vfowapx52HDs9ZWWjkFj2WggeyCn9/ELPJrHTw6yBAR7NBM1Kh72GQ
7EE2bBVMgdPAOcyXhz9TV2CnScDfMKFKozQVaZvBvWoQOfkxuC4pif0f1CRxe1AO2c9BzonSeXIX
ecNBOomjF0hPOTI2HQ+itTjyi29h9n0ZjUIAjjlQxOiOMf3qBajs5OtcJ0XMq14v9bqg61EDKAhZ
3fkaeB2iE3CQWlqPLntfPGaRiZ6dhsTSQSi3/mh4fgARysYxrOcidIdiPaqUyH3HycQuXr0vP4L1
vSJENUBCSzle8P2uQ9Syp/oQkDAnwXPzZQ2O9BGREQ0Pz/Uzr/dv6cC4NM74GQX+Bdx5aP4HYbQz
6B8oWdl1xQlfc3Ri7z4zv7uCph5MMntZtKBNUg4TRlhtElx8ZWiiZts+/Skq+677BLTjP5xQ6EP5
Ji5FdoTN+kF+DFpqGpYVyMUyRGUSqM8wR96Hh0xYyqCCrA/M8HPSFs8C5lYXRIUvAIIX7bO4szN6
KiXDnqt5fljYVocmDkRpPBJP94Pi0ltcAXYKlxiUQZDYZPw2VeLISCnaXYfC8sopsafE86vf4OyU
9nFkHazpRcqmbcS5KrPqIn+FSdxkAHzGbRDVkOv9Iom0UJJejvaW/CuSBxQScxe84KTPdxkNHFAs
A8s1kibQIUo2ET2s13hjcTIRS/cPeNHfH8EEq8HPwqjWQCAgGm9A3Nk9aArQ8rmJDI4bLbkt7lKA
qQEpKmGNr0erDKlmtnIQY7SO2XjTZ5OQoLPDXyb2Iud9sHTOoaSAVhDg4qCGwEQ9ULymwjTpeOqE
2p+8qHqbCpHBOebmD2b3oYEzFE12s5rctzz1xTFex/2U4kyB22iuPBxp6SqfOd1D07DlFYOXovil
KSauAACHOm0BU72dv0r75FwANUr+wza4NMLsPjWnUxz3MGLIzkfbkyIlnR1NRI5sdMXS431zi7MH
qTmITmmQ4/reHBezZ0S5GZkBrPmGuBnVufxMhmMwSGDo6Ihfc9x8KTLPxNtzt9YsFMHsccMMoxkj
hKDZK6Gdlf7BSpIvv/J5h//SUkGGwkLj3nz2s3efUQ8CKxbBN9Io1VqTOidNd1Ozaktbortk3Acl
OMz1B9l6neVWey8R9XXdQRPjOZB4mKWlbWBa4CjAX7iJscXdIe/FCuxX4DxTinhjGk3khkEtcTbb
0sbGJgOC1kTsVlnUGhRXlbEY1Gg/df6KJoKbhYDr09qxhpA02bYuu2NkFJyDfmlB0ewDhTSwgeFN
w3grqHDQ/IEiyJ5CMghsD0YRO9yjdmkCL43Mf37hpJKUq1IPDP1+qo7F9KrSibPp5CV3ubTAnAH+
hISNBvmBPbUec711fDTqa2m+FUEqkRkTSYP5WZ22wpamj1F8EHBjjSF4XMarIm16tLipBK98t09C
wDiNh6h3g2TyVEgASSSTqnUje0bI65fnfTVzaMRjJaB5el7yeD/mbjCYxE8+wsRuYl7oW15nA6pN
89GBXXW9BCCJgOymhUMSTADAK4VEQEoxkbz70WhxoQGWR0c7bgFoaLi2MoE/oYt9WKEVBKiq0Bbi
p/sWFsdxYYFZaKGWpgGK2LiXSgCq9rpt0n2e8eBJy1Ygx45MDGrfGjOONlCTtK2xK4zBcDqUfuYc
1jCu7o9lKXZbkKP+XyvMWNLQLynIB8B1NB1kX3Os/g+Kfl2V4DLqZGLAkbdYuqJA8gy6i0DEIIvP
eFsOklw1tcAVEmYPyOelQ3xowbIJpF7A2Y6L0wdYFdLXIJK/EdIIKz/Oan/4i4pyxI3B6l9kicfs
ujieCyvMeDDUKTdmZlcIsrhJOx7Nbq6ibieo+95fqKXQPKcYIVeEPmVgfq/d2tDjqjF8LFSihwgn
uV1qtpb8QKtGocau1LnIkN63uBgZLizOrnMRMcPMCAQaYiPVeef4suyNVhkQswvWeUPfKp9Xall0
RQ3IsllGFt1PjCuGeZyW8YQRxllloXu50taDXm+yLC5ImQSQO4U/rZIh4j1WFl3lwjCziBRMmEOY
4ZzX5xbz9iCrf9BoxVm/RSMQIoK6qTLzFMrMbAI0508+2HJ9S1kBERoji1LrnJvY4pKBOQw1XEQ/
nW2BCXxao1cMMQMFUNIq0WZ4s8Cz3aj5yopbzqWZJQ+fHz0qRI8kqKDhkQeE+PWQ1Mzv6kZAHDSL
kFBpWoOv0sJLq0NFPCE0t+lB3KYE8h/JytBdozzdd9CFzQekKCDcszqZarDJNxoogqQlSYzcFNLv
SlD8KGlpF3lv2H6Qcy4pi8aQbEUHFpLWoskcXkZbDUksgPKlF8fMGaqks/MmVRwTxGkuLqQ84qZF
eybgyTPpB6rl7G6ITQ0aAw0oEAYFDa6dtJ0VeMUpc+WQ/ro/kQu+CaQ1RBwlBZdqk80op6UpFyI2
H8rl6B4IkgFpJTTHO2rhRxyn4ZligkoNBSAqgDpnL/nIAIQtkYaIVBKvX2UpMQvPRCyZKXXBPMvs
6T4IixHlBfTW6qeQgEHciZ/jjUj8x3xf2J2nbQUbgjSb+xO5sP+urDJBGteCSEjF+SZlU9sgf4xV
7Ny3MO8p5qWqzrRDuBSg19X6voReBGUhGbu0NdCnWfUd6GdE00NX/vt9GwtHDY40dAfP2siIxUze
jfZBZhQaOifVEhITYAHZiUHsTrmr1JKbh+k7qKMa4eu+0SXHADIEyoUqOuZRd74OJmOfRHmumLiH
oi8rrj4S5PEF3vosHDEobqHDDlkaNEywYNxUr4yowQNq3wS1HVuyJwYnbUsNWxReuOy3S84AxC+C
BZiPFEAXrkeUjq0uiBOM5dlramle+KFEPumj1Aag7z9MHrqAgJifeVhZRaKmKCoR9CIYV5QrBBK/
4gogrNQuqpEnfrQ4qgtTzGNNmBK8cQpsYGjegdn2o+9Po/lYIU9SFryDecnZ0XiCYIusFooXzEu/
7Yo2SXsMywpOnQ6kZ65yTuWlPCWOrpnt00T6Bw3x14sUxT01egVnCLqISWCVuPNCNKoa7TgRSFhP
qzD9rSH5bYn/oSd25lrEU1410dzLOrwi6HEfRGgeLhRSv3eljSf9fa9YOkIUkAKZCBgI7TdJSaOn
ETJq4MUak+ekHUie59swstyQVwZf2ryXlpho29FwbCMdtDNBUxW2FOoFifxBtk0tETkBkGeKCbHK
ZEZDnoOHpKRfRfrVVR+mygE1Lc8bAjm2LpLzOrNxKz21ktzAaEQ1snNh1nPbZnnghS3nuFgeC0Bj
84sYHb+sf5dFMlUFxtIPbpevE1xeOInp5aH8Y4EZiqkUQa3C0/bQi/0JzJAP1XXOFuINgrnY+lNb
tsFMn+TL77QgVfc58Q49ngkm5oBKJaPgMgR3QLFRPc1yrfX9nbIU1EBQN5OUGzhe2UCjFyO1xhBs
H1CVqNqC+OUh9je9efx9385SQLu0wyxHpcRtFGew00FIAPyqQpSu/r0FkGIjwWIhO4qwdh3PTF+z
cmMAc1YlOcDDjMrr/d//BmmyF5BLA8wFzip6QfbjmVYhIbVSu7Kb5zYKdMHamM59+DVlmwjl93Ry
+66wi7cGHM2TXSYfY2qRaBsFm8IBv7DAIwBZ8hEQT6NtFPc9wLyYgY+jAME8E99lmGCkFf4MwZEL
xl1aPlSzUEADyQjOWibM9aUyGJ1h4ezLIEuHtgNV4+zXpYIzbl7/mGCG4QdyauVCgL7hNFoH8mGM
elsfHCD1H/0I6HPFF4kE0ONQPjeVScpznDvaaKxyKXYUetLCXVXwcC1Lt6YZ0wK3AgoAj61rnxqV
oou7Ft8UGPlB1s90/C1F5U7OlIdKUTcQbOHB1OdR3jgZ4C3zu2fuNWMmOhEnuQOhI/gi8idJKr3C
+N3OGel0p6cv9x16CX+mzmB47BZIu8rsw67wpzwvZLBnQTZzm+3FtXlQnMbTdt1adqDkZKeufg4P
zeP0EzSFjkoKe3QEwHoaW3VSz1iJROf1qC/V3y8/iq2/D0Iq6UGMj/JlbCI1WuPaDfVodR2K5ioe
a6cBCaXaHoZRtc0wPGb18GQ25huQvt79+eF+ChOzUBlp/FrFESI8pmthHT+kW9+T3vw1eCf30ard
hOf7FufFZRcfq46GTHS1gy2ZMaj6cSEP85nVopuV9kQe3roCtOGc7MGSV1+aYc6tFJ4uCxRTPHRn
ubTD3MUhHK8RnxqOpaWqNJQsIbGLVxUaE1iiJ6lSOyUyUMNsS/VsadVvK2h2aqI1ZAqfTdWJYzcD
rMGvDEeqdM7ZthQY8bTHQwQvOgmnwvXurVshlUtw/O5jZeVPhl021BtyHip9accCmg0oA4CQSFEy
sxkoo6KVETB9CBVEj0oBaMwMzbRokSg69RetBU6patEg6rUg7oanoPPseljITDXNoGNO6cbcaKGX
2hWE3N37rrg4dxdGmLmT5D4AUbMK1CBqNR1oCEvrQzY5O2zpVEGr4d8jmT/i4kk/0Q4AbF0L9x7h
LP03NQO7lS5/momjbVEbcTH/9OgmTkrinbKKCiDUVKfZi3/qY/Y07aQfihdtVBuvxSewIUBi+qUJ
tyYPeqLMC3LvW5iTzRIrPHYsfItFnWBHf1Nb+6F5QE2hEp64/lbZSx4Otszr97TZDStgiuIndZe+
D27+6P9KH5uH2IvJ8GIBbODcX+fFW83lRM3B4mINOjqJPg3gTQhvLlhhEQ/cAKx2LsRuUyS9t8W7
1RATDm2Pm3AzCA/978YNG1tcG5xHAc+xmRepIY9yOM2OnSJFlbyGTrShHNjiUoT9Z7Q4Z69HK4hF
Q6FCBbd22oPuVQfOdN73aNTgrn8/1JJc1AQstei6gX1/qe5PD/oFrn87U/0+1+aVwq3yF7SnbdHh
KX/d3/Uai12yhNjHBQ+fr+s7Md32+loyOSVE3gzNf37hb4I+tX0yw5GFbos9SmqJpxrBm6ebqOJT
VHDmeUpIp4AXFOoJv2Ow9yC/cX9FlgrfIFz/3wCGWHU9GAnHXtCZMOX4+YNsfwFo+x458YPsPge7
/iUsyR9wNMpe/CTvRrymV/GP7iVZ87p2eXPKBJhIhO53DEjIfjIP+YBbGuVdzme//b9DGC4P1wOd
JDGoyhbHgQq8tUJiR3ptVqhgPgo9MR6z1f155bkhEwh6qKkpVYKDO9t7w1vLqWcsVm8uVo1NPig6
ratgHkzze3wQ7OEcrxJkokYi28UZj7twXRUPfX4YeVeFxdz8pWUmPMi0ykepxMByUjgW/rWPOhKs
5fd6U276lfWAVrYegnEcP53n687qfUPJL/ac2lG0hvpw0wncyCbJQ6/WSOdk45dinmnLcRaeNeZ+
UhqDIIDwOdxXDro2f3TreBPYkk3d/y8nYdEOAxXUIZTnQCI4JS28WEncUuecF4tjgXoIeoBQ6EMb
xbXfJ0ZrFUi8YSw4uukWaDLFpYOdvo07Hm3aslte2GKco6IZ1YMI8yYKQKIMMrEmmQyDseoswGWq
ESIpP6Sc0CQ9hq0BIHSy0k1tZeppR5qYBwBfjCkXX8OcNuYg02Y0cRQYYRfZ02Cc1ELhoq3nX7nx
zAsrjK8Y6tj74uyZ/iFxJs9Yi56yN/e4boRe5/Ea2hdPhgtrzNljjsqgI1uM0z8kKXo+NkbvFMZ/
udReGGGOn7yPJWsQ5z2eSe5YvoypwPF83tIwp06rak2ZWrBgZR9pv8tFHuJi+dl2MQbmQEEXEtX6
FhYE5TVqVdePNmPUemnsAksS9luJdk4OyQcTGcP7u5q34ZiDJk/0SKxnh0i/wm26KlxpJ7yoyPxs
7tv5P3bbN8ZxhteyMbEKh2qwghZoVDkG/2/Warpsh23chnYxpJnkmGI+anjQxWNPIP7cHyPJhKBw
ORkTpGZypVi3spSFKz9LdXTDNiGOQytTeFRq84Bvd8g/38nsENqhyouECSKQ76kD7uNVQdxAfhp6
zowsXo3xmpwVS9AudJMJliZZV+Z+oir2bXTYEH/0/L50OuEPZ+oXN/2FJSbQiV2omMEYAK1dJ3ak
o23GOkTC83Bq0Mn4okKgQkdEg9iWIp3vm14cI0S2NRVPdZClMn6t1VYiZEoKyUY5JWGkSKQzLVf3
lS3WmXdfX1y5C2OMKyuTmHftgK4VGk4fYx8oGyMb5vIaFe2yQ6vUCH0zzxwrXkJ4cQ9BLxfatihj
owP/+tCC+mml0RQw4cb/aSE7GvaPo7wPeq8KHiOgiQBKuT+tiyO9MDh/0MX9ItEkwacdDI51vwLb
MfBKDwPYcKiEKpKmOXTa3jc4x9CbTWGizQJgH/RZses4lVD+ALQHm/crUrLtKNWvuoR+oPtWFo8L
6KoqKjSCZ1K+62HlIYT1zKGO9p4BTb1hBc2rSCUBj8dwsRILsMa8YOi0h8j3tZ0eeMHRyDGaDIwG
EzoX5V95uBqFhEjVExpTSV4CSsurXn33ybGTCEZT+AcaX1GCY4YXtjTvIJgyd/AN+3Gtb+mqPwQf
/cnoSXtMj/oGp/BPWSDTrlhnx9HLkf5tz2VLqhek3le819RiSL78IGYemj4y42D+oNE2PMuNXcPO
V9Uu8uIX1YsflffoOHGPujl+3psF5jClyaj0vg+jIsYfPf30ncoVVpMt7X+lT7yHzZJHXY6QiT8G
mG6MSvie8sz7g+Yykrn3ffZbIPDeeJjNP9WqFoY9TKDY9GBBpfnBqu09Mq07+ak6levCbtcIQp60
9d+DTbVtN+Lb/U9Y9ucLx2LDQQrlWL3FJyQbzVFX8bYhFfHx6uU9AZbC+cV0sg85v5L9NLZgCDQ+
VXMsii14sCEY9np/QEvR5tIMc14BWDhB7QzhDYlykSg2D26qcNyCvYt0wVSZeoZxKI/lunUHFGF8
u3hXt8R4yB/UTeBO22GlnDW790YnXCUZUd3sZ+RND6MzPNB9/4b/bmUS/6TrzNY4N4OlHi+ADP+O
FGybSzRFFDlMfN+YvVYA/h1Uu6AkTCC5ZIcPmSMaP31rp+OZcn/iF++hl4aZEDXUgZ6CRwshyu5t
kUS2sVOJ6aQbmZicjbN0hl2aYoLPlHVlmhazL7napnpCWsCdM56cAfFciYk2gdoo0FqClcPw+yne
DKQmndvBp/5AZmNjPaacXAdvVEzA6aRmLEMKe42ju5bXOvO4eKoQvG3IhBxVLMzQ6mBkkojwMG1j
2Lg/b9+A1jtRjQUraeD9wTDQjYz2TWSlC9Cl2/lWdnVHey0exU3b2d0hexhec4Tv9vcnJGDuf8Hi
GNHUOZdlAVtSGPewplCMjAlntFUd0RNrDR+18mK0nHTDYiAAfQraC9EWCyaV65vAiEanwE8bAM81
UmatDXm2yHKmwOYqSi8ftmgQgPQrbhyAVF6bysEkmaUKugSUswH2e9Pr0flihq+DJHmdKdsowZIW
vRdGq4JnCM1zBy39TMFAcn9eF4usaNhD9yYa6CDVOj8WLu6OkZjqQ+RjyFJj98XvQPfKwu2gKvEj
FD8qUCnp00CsKHVTbT8pWx4ucolGAUKWwHDjjifNXFbX9hHcE1MbZnR6odpt/EsdB6KCKzLr1/1X
Gnk9pEj7jTRsB+s3Z+iLqw3usblxEFhTlvFZNKmmFhQoctnsCOLqkL+HoExAL5KgrvNW9Jp0hSL0
3NyPa6PdqEexKck0FmRWR+Fpac2n8s0WA+IAumBgiAbFxvVEZFBQ04pk7kWLM5MklXBuc+scNtDT
s9BS6UZJREkP9DcotuJ3zlTMR+g948wRGzdFVQkFOi4gRObQSnpWlfcu2KPHZTNF6kPdgjEtDdz8
i/4HFQEVWF9UcIE31yA/ez1sZDmCvGnRlwPpl8Y8hOa+Lx4HHlvj0uTODSzmzIWLHcd4eZaHld7o
Fk6XqtsFYbaVixYjK59LKuO11HxOlfQDBHG/7s/rkoddmmWSB349ob9ogll51aAxIShSV/Az4hvl
oRlbzlZeOtsA2ocnW6CrBZr+eiZHXRGKZsJMxsUXxARz9NtylaOWzjPwHoFqdd6zMvu0rdWEUgEJ
L3hGYOfKO259ap45ceSOLdiBcokT9hcz9iBkR60d+V90CjBhUpTL/K/WnEJDZbT+DEqQ/5c1yaqj
tW4TwSsoqkzomhYtVBDCdSkjcdtMrlmYnwUVOcWzxSlGJw14X6B6AKTI9RS3gpioAsV6KmpFBOkl
VtCRa/D67xavXWDz0ZAIAjEi3tfXZvoxKuTYFLAnwOuibNomJmJsoC+yc7rIBemKWthhZqP2c99d
F4cHvpWZTRc49e9a9cVZ4E+TltImggpeZ856C9qgO73PcdPF0YFxQoOkEPwIiPvr0clSIydK0QKd
Hob5zsxExY6VmrqWL0abZpIbD/lPZTcW+F+5+a70pb5rkW3n5KKWSD6AvgLSdobuASfP3AWbqoss
ARnHfTc+BbFThT2BaiJRtLVhuPnkaoJygFBUOdVOkNF3WV376kFAEiKftaybYP3vJ//ycxhPhza2
VqHhBlBTI1q3IH2ZhpdM4PnWUiAEDyZa2MHWgJ55JtBDSjjr+xKnTFobrmF9jEO1yw00B+sgcayD
B0MuSZnzWJQZxwLKHEmOuYUJO9kCRRUTB9HvXVM5jcKTFOhPwOq4QfwpGAPnQJ9338UhNltBtgi/
P9OvzsyJ144FrtLSigMrOkGm/U3wmwd0SPFyUsw99C8bJnq/QNwPJgC2T91XpA6K70J0wiPC7ugu
7bcm6GCq7vm+NyzaAfePhdwyZElY+U5B8ZsMMMT41ESJMwTUM8Od6pcbI+SgmRYn7cIQsxuHIcgk
H9LoJ7H56WcvU/VyfyCc32fVOwGm1PVpzOOTZcQ/LXC7Wjqv4MneYf9alH/GoDILD8K+HAjLND4B
aXCowIOAv6Ud1N3waN0MUBazSxXv8vsDY9MsN1aZO4VfaomgCBiZ/jF44x//Sd0AObj336b3+5YW
dg984G9fYEmaA13odJy88Wkwa09MTLRVhq03WCKv848JDv9vRADSzWy86Atg5hHZUSAuuyo+RYmN
FooI1EqkSom6z1b8xN/yqP4xxkxfR7UMiQ0YK8zH9LN/EAJSlxDDcTICrXl7OGTIcDrtv4uyN0Nk
IlEQqqPcC2V8atViP07IxwGjCEYtHoUHc1H6tiPpFi5jYM2YgcTXscgvC50WvmEeE19+mvCO8wsN
Z7m+HZtjk76H3H7wpX0mg8ICbZS4K+FYuzYYRiC6g7KmdVT6s2RuRyhr3vfCRQPz+0S1QExyQ34i
i12tgw3SOtbWXjUfp4D3xF+aMlw+UFNAcAXrABOJWg08bpXh+8e8kW1fepxJ6MM69QBWAvZOLUXO
Y5+9AHyvEZ7eMqCxf/UtXE+ZVEBNXC6pcIQwdjoSPVGdNnyt+teiGzcpoBql07ZnK0eN6FUMSa6m
xLc8rSzsKOdEydvNAFg/CkNgJsAZBnbK60/J8y7Oy2IQjujjtpVqcFPo7lkRhwOBTSRixJAoResm
qh1o1MZb6NpMIpRG6WdRcNr9HE/RD03fTisNKMdN+Ev17brg1hRuI4oO5TYMCC9ajIrNXAJfkKlU
S8KT3iAFjlhSTqvsKfmioeQFmRfyUmELQRns27jazAhuKFaydwBDEIcBb9jwlCuaXdN0pVpv1i+N
Oppkt1KynQx6mNBgd39vLJkFqRkg48hjoIWUbRuIDCUH8UoXnmo8Bx3dRBUptTrD9ZWqP0VpmW0M
q0cepejpJg5L6cXCI9+7/xG3PoQ3mami2w7vv1k84npxhS6F9Fg9haciHE0b2t/YPk0ubArN57Em
M+9a+BEkN+ZrlgxMjnXDdG90Y99JYpSdjHNQE2/YRqd6f380t55zbYIZjdJqfpJ1swmJmILbtMRA
Ui4zj9OU7JJgjeZ8999bROgE1ySSLzMh1/X8dUGYmqGYZKcK3GIBmSySKfvAcvLW7lSV6LwC4NII
L+0x8U7RMkmJNdhTkVEXJ0ILV9bcKd7OgMnkWT7dHx6bcfxetAt7LGmBnxRTGIewJ0i22XzqFdHa
HUVbf1Os09zugDoIN02ZI/6oNj02wB/zBP3YPPL8DVAkl3FG4YKOjpfZhy9emGmdiF1s+NlJLxui
7avxoRM+/eAgtc9pvmuLX3Xx00qJ+TVIxyY33SyX7DpMiDKEuzjPSRKk26kSOTtn4SSYPwtLj/iI
Zjy2TaIF6UYIpD8+K3WEYK+b+/Rd+lRsahDxZ3CuU1KttEO/qT0ZKsKc4LHgBzCO/gWwBiF1w/Kp
Rk0CSKIe5SeptZC6cFoE/9VQ4MqAVtPkYHA21u3LAmPF02V+ewNr8v08v1iCrEVxsFKE7ETV7Dk+
ySauQelLUMQrjr8tBIm5ix8EP3j6YWjzheLCUF1XzRjJSX7qm09V7Ynl73oH+yp1378A2PkKgTkz
n2sNWY4ccJNdyXnZfLMFXL0H0V4NNmToLGJVkWhgPmBsFTHUa1E9lW6xzx+SjXrUj/I22gRbczMd
rQ966p+1FXA9TmVbG57iCJvoMHESXNlnnF0zIT+eIvF5ysCJ0tXnsAxBVuiA2hz/eYKCHtBNj9aI
NsWOJxj8/Q69N/bZCy4mvyqCbEAEV0+ynW0AzgSWq9ll62aNtofdsA5XwUb30OcHlnL5qDzFXu7J
a3mVrHgi0rdH4zwLyEeCdwvsbiLLZdeXIiiwA8yCLh3U4lOVt3g0EUXcaMJKyU+N5vWgeOP4nozh
scNH6z6a3GcOK3TKXA+/1ItiKMNSO2lE/gK/KTRKD8EegkBPPskfefib25XGRQP3SFxwcMtRoSF5
bU4cTb1uZUE//Ugegw81s9uI6I/FAU+1KXJEzjXuZmMBI4Z7IkhbAViZm56urcWoFcdBElsn2XLb
bpOA/V21RyIoGm8aFy2BnmBWLMXo2B1Ud2VdtXlinbp1t+vesnN5kN999MmY6/gxWtUu3Wd/1Jpj
lmeV2TfxmKBc5cPqSL/8o9B/QYGLNCuDVry4P//SlZvMM3kxPmaXpG0V1EONmSwqdBC8BQJ4ykud
tKdKBArctsZXmX6gSgR3XbfoYsp4+e2bNw+e2hAW+S7to3WNfXH7BaqaQMX6p1YD7F3ZxXYQrB70
l/vbYWGYV1bm3XIRDKTEL9J+6v1TSry3f50GYYbAPDzNNhdEETDiU/sAvKbx+Nw/+S0pCNLwq/vD
uH2+zKYMhHINTF04rplxlAkIboVe8U/iUUT+/ZflZWf/XdzA8aPQ9t+sJ54qGlt/ACkr3hEg9gXv
Enj3wKVyPXX+KAZqq0nBWVgHu7Bzhp0F4u9t6p3btfizOpgP+ZvmaA5npPMWZhxThz9AMAucNCLy
09dmNaRoJ6pSek5VD6+V2oakhAL+fAWqE6XHk9ld8EIQTiPvj4A5a+0yG66sTKvss5CeoaazMlLS
oxvj0U+JyOlMuLl6YOVwzcK7E6BBBC7mxqvncRZOYLLCowHtdL/z7ozeeTI2PMzuraOAB9mECWOu
YswsVtfTV+VQEgtqmpxRdDNX+p9KJPSNvgk4DfahR/9ov4d/B/QABvjaIrNgg+wHQDkHyVn6lRWk
e4NiSY1iKul4NZqb4MgYYhxS7YcyEAMMLQzIQLSTAYF3ZX3f/W7iBWODvTjJnZFIOGLO3ZPl4iJ6
/9e5q8O4GwgszTJS8PP0OX+o7cgxHmJ93f5wUkcTcBMkgCJwTM5ffLWfmBExgb4De0FQTzDZuz/7
l0S2AVw5umaz9e3fR8j93jd3c6NnrM1reBFvLbGbjGoeYAn3S4j/BOw+bnvTwXpSee0OS7YsRApw
cskorrDgVUlurVKqZaxVTgC+E5Bi+TW2trmeO8N4GIXbaQRcBUbAEgHsr8UK89BBiac+iPuzKdDo
sY36GsVYg0e0c+viCA0oraAMCVsAplxPHxUboexppp7j1Ok0V8OjcNfkT5N6vL9Mt24OO3ju4TTB
re1GcFXVxiSJhFY9g99FalBqFezQfL9v4/ZqCKj7pRHG2dN0UsuyH9Tzj/gT7hCeqJe8Za/6r+4z
frtv6/bB820LfNFoHcEKsXE8A8QHXHuTem68If5QP7KO4GFtKb9S/ymON1oxkCTe9ZChQc5bOs7U
p9VrXW0s9Fm0pN4nPGLNxZUE4+7/fhCz7XptkqIxkdRz+ZqObg55okgFfQvYz5QNZ+yzU1zvcMwz
EESoKs8pRza1qRRTW4vQEzzvevuHhaa+D9WdIEVDndAe7Pf6+fPzayTnlvB6qG4Oz3nSLwzPG/Ri
swelnsUNVaAX9RLrAEdGn8GGx6/PoqRwvFwaAdfztRFRzSbDmGQYORTnYvPT38QrC2AsawU2bu/+
VN4mihhjzOmJCgDSs7j1nrtqLSIx9GiclICsSLNFTy8JnroH3XcE3jwu75S/J/Jm2yf5ZE1ihImM
X5Vn2VbRCC8djYNwQELVvT/Em4sIM0LmELWKMpEiRIWzUx433avASbHc3hqZ32cOUEMa2rjx4ffy
MS3tSHbo05g6LbiKiOHW2JWpg5aXX9Poqtyn77w6zEbAYWCBghLtJ8hlMf5YKEKPmi7VztUeVBg7
f9+4/iP8ZFXveBTOS0t2aYstW0RWnpa65qtncTXsI4f8etLsys33w9P99WLJiWb/vzLEuGSNFh5V
CA2E6nP17CkNaXbiu/qU7WqndUzgd6sXoEUKIjzVwb+/rlzbZo6jrhwUCLJY6rmibrDzn57ItBI+
tNX0pdgBJVyDCwHlaqyMc4IVO4jjCpOqkckT3W5trSp0fHNm9PYovx4V46JpkY9pOQjqubejTfZU
HoKSoPcCE6rY3Qvdtm8151a5cBhcjYs5CQHtrTJwfmtnc5WT/eBy9vTNgMD2gCchZKlUZEckFjGh
xs0AOK0KkiiwGkjFG1ijOFN2c8TMFgwJiKUZqYp/roNwaCXp/EI0zsUP8cvwogibWajJ6CW4irux
Q3k35RtPgLQ9xE7wLkOeAtqb859fHC1VmGtpqEjBM1iQpGf0rkN3CpsbqjZG5JkVkA7a/5B2Hc1x
68z2F7GKOWwBkpMVR7LsDUu2LOac+evfoerVNQfDb1D3euONXOxBoxM6nAYO+FNnBTxjfGUgZ8qI
9dAZjESxwY5eBUrod1M6+Gcj35l46ZYIXfv2g8PQq1fuFxWkhgE7hmcuG056nh9gHwnOp5WBq4RO
hbnjpkbjwUatp51uxHaykRp/c5vsGlcx6oWKJHIJwFpkrlFBY02DTej+GQ1DdNJPqJrRAsvr8mAj
Rb+UZCK36V3J/Yw3jxEv5D9hjrGa6PIWG0UJKmWUg/O4Fx1/7+8kp+ekuq+TrDMNSP+MDQcIc7b2
lwpDaIWdGpyDnbofjsNB39VH1UVbJkeJr10bQ4nhnqeUoxGrWnCuXAGgXIDg3penahvTwsGI0WO4
k/ZYfMfrDbgOgBiyDBNjbN9t+wlk+33wEG5Vmj1Ij9+ju3Jnutye9BW5vOAmYxuzoJ0EIdeDc3x3
9rFt7hl7vN3oVG5zHjdnbl04a+ZYjE0sZdH3Yg/HErbmxnABs/eBB89ecsRtcBI4gd2qIC6EZFb6
hTnpU1MJkgzHCu/upW/Ze+7yzjPHFtfHARYiNAt9eGzjaqZYiRaLSnAWae/oe387bAH9dY88yG2V
uo4HwDdUytBeM798r+QdSf9cj/UqPOfO5Mp0shMbsHkH3Y53E1UolNkOXYxRbl85hK9FY978gwIa
hkNQ8Gef22jJ1w0PjfJf4g8IZ1RSkk9jox54cOUrKn1JibktdZAqP+lAqbG73UQ8t3C+KU59yDl+
87p7DvM0yyPNYrMQi6DPQ2+aj6Tg2XT3o3v45Zq2dhrd4Mn/jsIYz43yWMh4tWKMJjSqg94ISyVQ
w2kxF4WMKhdiYJUQMKbQQq1joodtVg+TVC0B4h+dkdZEed2W7sx7ycFI5rP6dFssWLgzE+1KaAr9
Q4oJuvNwMhK03ETn0qmOiVvSxP7RuSlJt1hTuO0LMj7I9+Z9udO+cLvGp+HXByZIeLtmeb9Dn1my
uMsohVcvG/yOfp/sJGhGczQfUf8S6ehkru/4m3DXu+1bvEteoztro9AGs6jGjitUs3ReWoILhrBI
xoFZmogw8UMKu7FrMtVUeGq+/foOyP1TtQldz/Gc6F83dM2TYdiiNncBy9hCwahMnMp5p2EX3rlz
0d2gHAM6HSaPmrZ4Xx6b9z2NHotT+U3igWZcG9ZLuowGpUk2J7NA139X99JBllBPFjkidm1aL2kw
WjMUQYg+qy+twUQ4+anb3nPq8lzE7G/Ya8MYDrDwNTRlI5q9lB9BDpuxxoKhc6Yd6+hh1D68kWe8
Wci7L2VZEmHca+FJRdWOICJu1L23Eff9V02+dkM0WLQbb1Nvqq20nxxjo7u5nbv9lpcuun4sYM/Y
DLc8w2JqsspIymg1vgIY+eSsA093UDoSx/S2SZjvg+XkkgIjE0kbRWUkV8m5wyDfWNylZka70RFi
7Gx9Upr833tELIAGUv0s+YB2ZytGkWxE2NmkxudaeRxa2ghotXP8/klQgBkmORpaELxU3OWtvKkA
fgi0LawPtnNMUxZHPQAUVu7eZsCaKOEFIVomfheKdYwoVXLaQhVlsNgrWhv51clOsTLFibvq/Tal
6zQE9H4GFMHDDMthoSeXUttPppnrfZGe28/6Tjqk9Ojvyl/SS3SSHjik1gQH3a+YnUBpUMGWj0tS
RRw1RROW6XlKplGmY+4Xv9W+DQXaYjDqt9E0uYF1yM10xARV/TbKw6jTxPf6ky41OcamBSvCQ6cW
kl+1prflhvP75qOyYrf8fQwrQj0afb9s0nOcH4ZsPFpAzggmjLCLoS0nHzl8gqplWF1b2spLMKAR
o3+8/RNWOaQDtBktwgCeZZckamIo9OmUpOfC1PYWIG6FGoCa/5oG8JLnhX3YaITHI+PmijRtfeSB
07MpFmhajWSfWnlncSR4LTICHo8xtxDBaGkaYyUwl4GBlinNzpXd2ZMtIZw1d7qtokXd2qPgvdU5
nR3XpTGYXqw/xKomFJ2xVIN5D2RSqgpANcrOAHydgUAxA//gvBebrfHACzBX7gmkDMyZoUEKDnP+
+yJU0IyuLBovRw8YfeDlV9c5t/g4cw7LG4xsrIrs7NVtf28JlfymjVH1KBRtS4P5ZokkdroJiGWj
gEwWtYRFzmiMVeigIyewacxUSmhdJHMveGDVAedur2slGp7k6BBWUDeDiWI7ERvPGP3CNLqzWFAT
/SUB5r8ALvVY+r8bTB2jHcp66rtdJIfPmPgjZYuV4vXZbwM6YsuUZyuCYynocyiPFQ8m7Ut8L5UY
vw1ZLFTL0YuIcbzLqxEnsUx0oerPQrktfcktvJ+tCBMdPfkBRsGn7ZjVTqyVJDXcUAh3Xoe+LWxq
TEsiYFfJ22C9NcIRbSt54uqaE6TbJPhssRPYvDeBJob/3VYnQOmEHZrMp4IAUU8fG5IXjoCMloii
XvEmqAApPJVFbYver0zMneAu/J12myr+qUdvVk9qtMPf1uprl6kBJPqrXxyrQGXWtsKINlEnaf05
RTcCyfROd8Q2EV01Cj9rtQRItmx+dK3Aw1r+8vYMv5EMVTB4gHQQ8nqMr5ZCAJ41oolmwOGbpw27
QXRzf5dnT2P+JIYPigGE7FdreA0FxMsBKSzJKe6Vn/pOFvbpUXyODDsyTRrdAV6q8Kkm3Qc1Ojl3
6kE1XU23pdMYAmB7eDRGp3DCB9lysQ2IFBUZTrm+6UJaKi/Wb9mybzP0ut0W4QB6wqHjQExA+okJ
GjOt7g2vEvqzGAdo8AVykHoPKPdap4a6CaZTWxbYCG0bjxrVD5r/rBunshqIEW3MuzQgQczrdVVm
k8myevmLGNEeKnWIx8Drz12YEcntSzcuH2KL1n5DCyvdjDrWntuoiuRHfacH792rF5BKeNBEmjZv
Qmdj/6BnbiGMpzFwJsOW01MGTBLBltC47G3jpITk0LE5+HYT8Lz/VW0F7fXY0Yx1Hdi0jb4txu/E
fVwMkzzEZ43Y3uiMA16uzvNItAceUPJV9MRQYgoesWyEapH18TnyBG03YOc4rabBtHsJuF63peTq
ZTGTQl8Vxk+QuIEOXFqb0jO7pJwmbCkjtjG6HUWbDNAueW/kK38zk9FgzxS4Ux1g9JdkarONEnRg
g4yFjnpESC2VzYbn1b5yxhcCBjIwHbimeSMV4N8uyUiWXKSGXOfnuhqEbearOVBlxdCLN1Kp5xrN
RwOzPEmjVpspaduKJmoSmrSPx7giXSmi90mYQrOgGfZDjTTzRqyJ87CqCb1fRVhHm6htO/8uFIQg
IANGdiSiKJ78XBaKBdHE2qGOpvpYJ6RosT2GikHcw8pWnoWEVKD374klRJ7bTlmg0CkTuh9hDtB6
KlajwQOqvHbDYIaCrlTkqdC/hqnuS2aIapX1qSUl58FtduWdYtebwA1Roovu3tVtMpCWI0vXAQxD
kbllvWu7qfMR9TducTyFyj7tabiDgZuwtUKwvSduf/FVxDu7Skz7zlB0QONgu0XasYoLBQ1ReGfc
NW5fu+guxiK31q07p8le1UP9EWCUAXHwbbW5TtCBMEaZMc2gwm0AoO6SuVJheqMUpum5dgyi7k8B
1XeNM545Rnx2PoxAX5BhOJoYwZg22EZ2bmn68v35k9dQxj0H4/1qCxAKfgEC3sY4NOR4pzgRof++
pZFhF+OLRKObiqKez+GUJIKZMcldgIYMyrmWNXlYXgvjYbRw8morxbWgCcbFkVzXJ+rOJD419hH5
txBZWIoOKcBbB4U/9J1gMfylFHSVaFahMpOze6fZyb9rm3SvFdG/fdw+2FV0xBBixC0YpmjsizA9
vwGD5uCTyEldjqhdV1lmGni0wUgjsQ6pvjwMYiQUd8YcNNx7sG13jI/Pj9y87OoNLajIl1Qisywx
UwYqSDtIxJW2mO9Ea8nLS0E/OY/RNaahd2CGjgbMD2oSl6QGyYwTKfSzsxCQt3wAAnzkk+329s2s
OFBk9zDiIqJgaiFsvySSV5ZSqkqLlxTxfij32a4jYrOhNQd0c1VRl3Rmvi5ebC1CX0HIQOdt8oh1
Iv65Scj+2eSNga8xbUmHEek8UQbFCkHHe5RpTfV7FFQcjqhdxYGQtCUNRpqx37NtC73JzgdPI5jr
+hh4WI/XWSGGBGPXhNpASqCtwa5kJ29EKjjCD4U+80qvMzdY+7w8yczNxa2IU6NooYSTRDt971bH
eUhxZ1RPakaegxde8nTNGyypMQItSZ1kjTUOhWmE9zgk9JNzMTPjbxyH3f+UIFmoVzpe7s1OtaM9
5+tr8cHy3tlpoCLDSkrsBszO+h4LxDVHJ3cV3X6MVCHlt9tqyRMANiVqVLrfVUGZnUeKgJPMW01K
Oz1KmJXh5gXnyP8W2xjdBOJ41+VdNd8LAgFXjkjshq5gc6SNo5ps0ibq9UGoJghbYw/PWPi+qWho
83bSXDcAXmoOmxvJk2HsxxiMKz8jV939tg47DGVqTvw8buWDjKfV6+2r4h2LiXH6SND8YgRBO3z6
nR73W96ROGrDAhbnXiJ6iggCbyqVtuqvhPIqCjwKjBnoi1JoJxGKaZ4OkzsQPLZ5us/xM6wzC1R/
SmINl98DnaPcVM4eT3TC8ZirMcAfC4MJukt7NgJUSzbqbpbkkXZHwGR/9O5+a1Jh93H71jnG4Aqw
p/InNa0UKI0d0Mh6PDovokh6on6rA5JR3pQLx39evxSU2pdEYTZtrq1hDQct3lM72ReUx8K1AGfJ
QsYY+LIveX7xZQzmPR8mrdzJ1rbVAdjqDaUJ5fBxDsv+t/HBFM/llfm1qeaVMqtPTH4oh8jW7eNL
fM9Tots+G2O9l2Qar4z6ZgT/kDZUdzV2mm85B7ltRVV2nw82SQ9yWEH28FBtns2H4EAdavIG77mC
MOvywmVnRd30AuA/zuInIbU7UQrUR8JzdbctgqEyFqHLFCkbdYRRPUWZ06ToAL4PaEhV0r1neJ8a
n+1R2GQO70G3TnfuVUSmCkMAjDGN/WrwkZ2A9XYq+1QT7EznmOt1Q/SHAsO/VAt7UcyT7Cw9508C
bfYKCrU8FH3eMRj2SaXWVyIwIBBV/0Aq3t0qD7eljUeACaVEfQiRNQGBdCIJyYj5K3q5TeF/CNo/
jGLbMawW4zLjCBKn3rR1Ot05Subs6cjrUZ55cW0A/tCZDcRCoAH+j7gqizPkCMTXyDbvXxKHo5uc
O9eZR868VUnFAsdZmi0iYMJtcPbFiUPkf4Rsfw7CWM6o6LSxMiKYGNfcpOh/Fki8qe3oLtny1HP+
wbd4xhjNpK9SJW3wNIyOB2BOu6ZCOvp9OmV0y8uKrRvOP6diDKdUNl0faSGqevu3kOjPnKNcd/18
xWt/vs9ofGbVoVS1uBup3htEkm1JI9KdcIfaDUndijgJup+enuLfITUGIiO64hiEdUFXkDyeMfjQ
yctYBFnrtCJo52IilngNO4kYWzQbAT2M8nzdLAFX17agxJgFTHu2SaGhJiv/Ln1aIaUTEMs+DKeC
bjnB9lr6dC7H/nMqxkIYaZakYYdTjRh7AQj08Z06yXb/+aogSpE5sr/68PpDjIUsQG6sRzoYxIJd
8ExL97YpWjV2i68zFsIsrdyDgcjOrz+mgDylv55vf3/VPCAVOkMuzMl35lpKdAUDAQLhrz3Ydrod
X6KUILK6TWT+yNXdL4gw91EUZVVIA+IccwNHunnBzMffUVCY4LcSMIIU+Aixg7eJYIEKZtjFLSc8
XL3oP6dgtwwD+vT/o96nzSNHYldvefFpxkjLY4g+zhoMkl/7jYaFBOqWc888Csqlpymawoox3ApT
ht66xnn2nv7yCIxZ9tDlhh4ZEEgeOtrbDvcJvW6rFkxirDEQ0voxMCCqANp5+pnTh94WjxXlnIMj
q2y5K7EqQE2poDI+vv203hFhfvyVMrAmN7CERmplEAjO0zbeHHO32tymsOq2FoxidHocmzTXUEI6
Jzv/RcRGOI7fWvf2CwKMPpt5IZTJ/E5SN6+VrRzMYLYZ2DvL0WrOQVjTaqj9FMUl1KK8w2bdc0Z5
L/OVy0a7kYYVRWh6EtFReKkVaenhQdEoOcIWvMyxp8clmc+TqDV2XVCZj7mI8gqMlFv4B6VNR3F/
SmSHBRYo1Yy88H5Fxy/ozH9f0JHyMhvE+TR4/+9mho082V25EA3NTWihB3COLrFd9LGqYNeiruV4
ibtygnbWoeRc+VoO64IEwyyg9ANtRQAJ70fr9K/3hVu/FI5oS680/ggIR9tX3N8FNYZlVpFLU1Po
+fnNO7liSVUgaGCnAK1+31ZJHh1GJSvZ7Juknumgxxw7s++od8d7ePFoMFoJHyJoegfOjVTfeI/I
NNrona9Ieb59lhU/uOQZm2mOG6M34pkO0JNJ3nGTCStZEU1Cl+/cGIp2OnZnrtX0kiRM4FX42js1
MbE9myiIF/nqv5bIuiDFsMwTeuC3ySClYQrWwKPFDbDVHBIQOCMRv/ESPqs39OdkXx5uoaB1pLRx
NJ9MI5Yr0I5iP/knx72sW5sFESZilFV/aNsBRGIS7Q6jM90hT/LCiYW4VJiIZdQaywhEUCkddXOK
DyX1X6TPl/EbhxCPZUzcMhRTjDaJL5a179JWf3ayH5+35fm62wogMOi8FjGoCbRzLCy4tJt5L/VV
b6jzE9k7xXfFbtynd97m7NnhKTyhFeL4fXgdj7mNPgjnNu2vbzOh8QVtxgP5aFcWsfIPyYyAJh+V
Hdo11rjYVbBJHV/dtkB5LzHJX/X7zkYrOPbIdAoVnZECM2T4nqczVkh4wJiG+pnuDafcK26SE7Mi
6ck8yfsYe/d+lzGpIpL+rBRsaCHRW3/MfNv3tq2fUuWUpFgcuRXfPXODzXnqNzOmwfCOrsOwOjfT
psuwwWTX6KTzOXXRFecLVAsNs5UYW0DPDxOzd1kGAPBKwutXsovDpJGX0OZEKjwSjC50Bp62itXP
OXGZuvrx/Zk3eLEWlV6cglEERZD1UW7E7JxX5K10ZKr4JNPAx0febO+atbogxehCi82Npl7hNLUT
7YqEvgENsaJlQue6i7FLOb5xxc5fkGPUwgpkYOanIHcQf6MVSvp+W/TXTMjF9xnRV001aSZ0jJ6n
e1T5DXR0BTQj29d8Kz/dJrUSGF1QYmKKEp0Lii+B0riR6anemL+2f0eACSPUWKsiRZ/mIpJIf+oP
FecAK1bw4gBM+DBIdZ5lEVQFqeGd6lQJed9+cq6bpyvzb1g4p7IP5b6NIcghZu7csXVGZcvLN92+
CHQNXtLAhtxKzw3QaD9P+Ua1i1eP04l/m1MA576kECtTY3oibsJ7yUl37i1Cc5tyfCzvGIzOe6WO
7cIljnHokKh/6f8tJtmMmvGPYbyawEmkelBKEdWUnJxCEtlP2OnJm8TgHYFRbqDoZ/5Qj8j7iChK
Jjb2FXOm+lbeChenYNTbEzK9l5LZfIR79Am7Mq/tnGNAdLbqNMRhLXseKAgHcX+aqyaA0hrcF9/m
zb7e1g1dZPRbRI5+qg3cSFkSk1AfnQjllmvfZ+lnYoELjjFaXuSGpsQN7uQNbysZXt6g5dF43XNC
qtt2XWeBZjCCliuZisOcdw3hPUI4nGJDXEi1akUJPi52tjuR9Hd4akpuMpnDqS/JWNiqPE3Vug9g
D3uquD/muUqdhA8R77nLMSZfJfcFGU81As3LIWAacV3xmX7kDsforlLA4i/AfahY0XD11tFN4CN0
CpTEQDdVPhHtkfQfnChorbcacxl/qDCmvc6UKfQtGYqyNYhdJ9sS2QcXS3RtAGbnxENxu9uIaCrO
EVjEd/pm22AUv/326byL93teHnXV9Pz5NayIIBYPFUHEmWOS/yjt7+iv5nB1VQgXFBgnkMt57pce
KDQNsajwcOihrrc9/qp1W5BgXACGIYtMzkDiFdemg0rukdsUeIdgor0IxSFBbSDjSWW7ITGPgU4K
yhENjvx9VVIWEp60QSn3PYhoJOhIjZeHde9iLCY/3z4Mjw7jDNTWrMOyAbtG+qOaXAtDEdTRXm4T
4XGMCfOqwQxrHbdyPlRHF72JdvVacdJTPNllHEHY9UOc9yBh3LvdIdryLBtPrOYjLu6j1o3cKmvc
BwaNsc4Y4MLPt3nEI8CYAiubUNeG/T9Pz2/aU+ty+6pXTfMfxfh6bC9OoEZDEKczRD2w93cWeYvv
BoKyZrL33dsn4VzF16DgglA7KBjoFUAo+5WTe2h6+MHR8a/tuFcOeXEWRslroW31VsJtl05jS65I
NdSVsL8PheYQM6VdRY1HpyLPH7xmeI4kswv9NDVo5xnImYmSXUfk274n2sdt/nFUksUIxw6lYixK
0Ih2vWO+/pI2xmb6/Xf25asCvrikwWytIjNApKdaDtgtW6Lfq7u/JMLoveKVYwLYFeh9+QoDdpfu
MHRFee05a1XlpRdlpw3hYJuxmwXOHqwNxmE7umvO5Vvsqj8P6pZH7hptYX4FLISPMQVR7XV9V0P4
3rqjpDvh8XTGFOJDPGC6eNgrr5QOg41zSrHzienR/5jZWPwAxlRErZ9oAAKYhfDkb/29+mySZ8M2
/8uL7Q8ZtnSrdkOfBbOzfhM3h/GrSQWThPnP29K+nqdZkGFigikwsqL0cHsDXAP64D7ePZptODq1
Vr1YXtpXJLaQdxHGYjQC8Ay9pL2D9UUeFnICyRSgPPIpIgWsBw87hnsyJlAIvdDAcBwYaDcZySPy
jjxa6G6x/OQvWaheOqegj8pRDcFCvErTl3Dz7T2jxgMvo8axfWxNLhEFz0gl7avldyD+rnPEp788
CGMwME45pNoAEqd067rRR1a7NHm7TWT1GBhknDtrsBWaHeHFZvdyqHITkQJAnb/nAI/Tt+F/MXwL
GoyGFnGoC1ICGth8hOXxVNqrb+OBl0RddRR/qFx59FLTULDW59gt+q48og9/bvY1OGdZf80vyDAK
qptAnzAQv53tkQYPFsHibiLtm7vt7Xv56mi5cuoLOoxTx+YG029y0ImLDVap/vDIjDpGqAMMzd3+
rj4fop3gmvuaGHgRFQDqxUQ15wm+nspd/AhGZ3NghepFOB9Wzg/+IxYI6c/wId8CImxSm+dL1k3E
ghyjuVPgYeB1hKAcTjKmZW2pm5tk5A3vWKvB34IOE+aHad6neW3MTztUJshbZ/v76fPz9g1yNItd
5VqlXRL6IohgDK18Pcg9wcsIwyi3qcw24JaYsJH+YAUewJvRkgOgIdJjFc1/ivUXzJrPufAVY5YG
Y9nNgqgT1cZw88ffnYCxDqHcYLypx/cHzILcZdy2hllRbnCIddwYAh/HWAOHvsq07k/fCXf0PXJ4
aAhrkw2AefjHlLKNV0EvIysm4CBzX4NM7yeCrl+se+P2/3Mki/Xe3aB7uefjRCkB8DNtSfD42mJI
WLgPHopdJW46VIUxtmOcb98Ux8Kys++C2WdzGXp+hVvPwn13Bl6Aqwc2R6RXjwewsbnXD03mLB8x
f1bBvlowOu1rc4h3L7HNteKrFmBBg7GuYx/GQt+DxkHfZEdxL9kDGRX6/t/emSbmd4FXCegoFv0A
sFlx6GMROe7qNTkDcPnVJyEwU+Cabl/O6jtzQYixaXqXtnUpRjMhA/tcMB3IazNeF/AFCSYewSbn
SUqmeG5DkhCdjk5Nfw8UvtwOCC/LvCprC1qMXRuaYcSOLfCti+kdUP3wgghtixczrHucBRnGuFmT
ORVGBDJvkz0dH/T79viYc9J863zD1k5M8UOasa7g0oLW3TRiEUQ2tzp0bv7evyMupbU95kR1ZZsr
cnMEcmXw/pAzZtlfGOw6wrowQSxyPGYnd3wFSiF5mKj3JjkcD7fOvQUlJhYqrczqIg2URGzEvg9s
FXuZUhyIJwyrsr2gw2grVq62goLVkWcbqxcE+DmBU+NfPYmBDg0sBJlH1Nkif9urXdynFcQNaJI6
neOOOd3M72Rf89dLQgzLMs8b9NRrZjWN70JszOoquzn+HEhpy78gEfWxPDf0v1zUkirDQFFoPHUa
wUCFTG8p3pUNQOY75IR4hOYPsbK3JMQEjIPUCcOYtvnZQF4w+a7SmjxlZHKqu2LPSRGuqtWSFhMt
JpHoZ02JO2tcRHCjI81a5dZ2AWvBW1qxZo6WtBjrqo0thFDHtXUzWu4Wkxy5Dbh++7YNl3jSMf99
obpGrVhY7A0yBeqdM+owcE3vsakCIt/RxsEWMh9mkAsLxyPLGFv0yEpGY9WzgZrcageQQ1t9Vx30
LjdOcjf8kF51/n77NaVespQxvXGC9uUYeIbQhCkn7evoGK7hWm/9e0B9FMoMk4qakz5wR424gsPY
47BTBlOrcNwKXMYAGy0OgJABdmyx4YJRzEL4vxXiarOKkia6nKiz4LjyjJx+dKWjTlPNIeMzT3rW
gpo/HAXY0qX04JkdCQ3GZCCkyYfs+ORXb7c77/DIkdL5O7fOxFiTvi/6Rk9AByhEP1MncH83TnYn
Y4kEN6bmHYmxJ9YUF36fg9Tkqij/Y8EQCtsZuh65wc38pVuHYqyJJqiyGJS4KMOMiNZ3rqL8HtVH
C8XHTLQrxNWVrXfbvtlY7XtZdP8athp5VCxMVb9w1ABuzAhlYoRhFdTj3HRpoCakwJk6BV78Gb19
e+tq9w+dL0+4MDGIuDXBb7/o1D96V3KyzX/oHwVsJhCyAKBuYsCJOYpgqkKTGMMsh5h9nO9MOGnv
/C2Ga3KIna8GavWijLEwxoL4vSXUPrBugVYgUjeDdDxom5fY/bjNsVV7saTDnEeT6jHoDNABjv4v
rNol4W50rY2E4rNv83r9vy6AFcQFNfaChlBVU08GNSwVJj+Hw6/pdc9DS/qqmtwiwpiKyeurMpjN
Uo8VdSlRfuE5Z+sjAZaRff802S5erw/+TlWd4TPa7q0db1vLaplieUzGiCShKKediF8wdXstP7wc
Hv27lojkrt8h7DI5Ur/m4ZbUGDviTW1sCBOoaUAdQCKjfWveb0vJml4tKTD2Y1DHAUIKp+K/o7eu
C6ixu03geucyLMSSAhODGPIoNlqNM1S2PIPaTHaGPnCDaLuUvJ38x5AmpHcfVN8eXhz7fZ/RT56V
XHuaL38CE5+0gmFNvjaHXMAbiJHIlcknD9udR4MJRowwxS6XOdRqX3eF0zjvvs07xmpec3kOxnKU
ddaMpvYlDga2n57RRex4dodukxfxYD3cvjjegRjzESSilKez+VDu3ZnMQEcUPm7TmL9xQ5/Z5Hfj
5149NvCTSATJ7ypJsboNuxU4EQZHxtlatjxOcjiEoNJD7ADuPAX07vPvDsKYhUwdalMQwCw7RLBL
YjrRGB1TvL7CVXsAvEhTB3ShqrFPcisqpDzvxPz8Q3GnXfygbm8fQ1pl1R8C7CO8ELDMOSwnnCML
HFff63QACERE5JxU8Op3WUW569JmE3MlBAuajFGPlMSPjBJ+F4jwNCc6hrXn6Fa3Oyq6tLz/2zMy
dyWXeVHFKZiI+F2lApYiyi+JG1P93NH3wBF24jzg2m04UrjuIQGuL8vQYUVhhb3rCwVgmxLSDpvO
jr7XNBBJft5HA7f+sRZ+Atr2H0oMRwUVxmhUQEmTIfGNq5HTkNvTppW540Q8Ugwze0PPBymQZw/l
RnZ8Ou4Boc+vws6fuZaRPydiHCHgfEMzVXBndbxFuhi7n1Wi/pIc2k8uTz54tBiXiIA2K6IER5rc
DojjUQBIOYXW948hRlR4OaLVmvbyrhj3WPdalgJJE6M+QGBSnPRoVUgENJv5VYKWwUO+RbmMBpvb
ir5qeBcSwnhEoLIOudiBqmJu6vq1aB/MZqO9iMmL2LqpSG5TW60+Il2JfV/AXEZynGFpXBiiIMYK
Xin3Oxftdv3pOKB77L9UbJdkGF5iBV4BaEN1fptbpFWJdCh+6D95ejxrz7Us/jkMw7u4AXS85OMw
6OkrSfA2D4MePWK8At3wNt/Wb+kPJSamaLHyd6otPHpEJ3V+J+Q4PyF5MSb3cuZAYPG0qqyi9cv5
cuzkeMpsIOzD0ysOT63Wfdefw7DxhGeogh6ATPZgu4PdOvVLuROfh/eeRLSyW076ev7VN26JrZ8J
CVZO5B60+G3KSHFXoLsz42JMfdnsKyoqdpgD7XReMz2bxwXvJAHgo0EJiZuh9CT3LbTpaxvSeKts
A1c+ozN/1z0ljscTwlXJWNBlLDzaH1S9SEC3QkXjR/nyUD483pa9Vf4tKDCGvUAXY6TVoHDwThg+
pLDrnBvinYGx6SOW3qNcBgrYupJu/bvBAzzcfV9v/f6/TO8iRf7nnhgDpGWVP5YiaGGAz5aeRJJt
HnnThrN1uZQFgHirmBGXsPPKuJq4U1W/SXJLbc/2judm559369OX1337Yq9DvMufyVysNrVj4E9K
C0SV2k1PvUt5BVceI5iL7QEB3fsqGPHz6YHXl8r7NnOR+tCkemvg2ynl7glbeV9dsob1H74ltADT
bs+K/VTbgOtxjj6c7/PH8+vtO1iZGbikxPiQApZQ6GYWxWQH1OKeHGAwnnWbuPT5KdscftjQN8d2
MHrocDoCvwrRt4SJ8SoeJirjqoMAnNwf/Uv4Yjop/Q3w6ZPd3T8FNta97+g2fHZoaz9v71Lbo75r
7T5uc4B3j4zTwdbYSOwq/Aj3CblRjt+8djWX3GVcTduZozia+PhAfvO0fCWttvz41ZSd2Wpa7fta
e36NHeEu3RQ/EwIM9+jFFngb1G6rPTtu9zcMx77LS08lS95UafLM8AfOVfJ+JaPupVB7XlhClv/6
yzPlhXftplaxvNlUATua19h5WwB1FrZxFMQ07Ef8ao0QwsmKr+QpL2WEUe8sTpvQmmUE6PdPteXI
+ctj8tS4SCnbx49jC9zQ8XBUXhuNGqfgZzCQ6BjxoPjl+Ur/t6JfzdX1kjca5qxjWGZNFRJj66J7
nPPaNcm2pfv2MpLN1vn8S3FgNHs0jKwTRDB2IJTzaYUnaoxiDwUaP2Md38ajLC5J/Jhv9s79cSRP
1H5syXH7Tj+e2wPd2DO2216J7JIXx3J+ApPnvq2T1+uWzAs5+QrNFwIeBhLGOSac5/CjJahwR7Z7
8nYVkYnzG1sAblPDnr3bAvFl2hbketmajD6BWJZkZ1tkN9jCz5h8xCiZ1luB7CoXY4UpyUuiqnZ8
d0KDjLYTnF3gHnYj0tuyT5Sf99rdW5PRVj6cB4D6Y1tu6pw0IvqkdPzC2U7bdvNWb+5N0VF+6Y8S
trttVKzw3VhHBfv0SGCSEMsnh30JZAtinqQnoIIQP0BbarJrE9I86J8Suih3gF/Af5js8DBgUydW
f22S47dPJUKJ3ryrbOm5zuzoofOwwuMpOxaNk78abk4b/Fzhl/muRV8dEdH/kXZdy3EjyfaHLiLg
zWvBNNqzyaZ9QZAiCe89vv4eULtX3SVsV+zcUcwoFIphIquy0ufJjPQrycFu0drMdx6SS+lKwL6P
/V0+46V97fl146wK58sgCiZc16iYmfymtPc9iIaxO1hRi5o2UhrKB29P2+FYku7hqNuBiUQ2NpGp
ZmAVTqSTl3VJsGAa1iw3hyN6eB2uIWtHWUFSjdREOGoCNlgi77uVCyyIe20V2rZmIyO9N07+tshQ
xjjpm9QGtGfvFCidJx8KNuhNZLQGwTS+tK24lhuipKj4Hu4CKx/IWg3nvil1iwTdqcF6zd6zPhVM
Z+ik7M3dO/+RrjbP5fZQWsrTUezsjjxgfVpmpcB7ktacdfI2xaN2VgoCxFVAGmNpkM3BNV4BcFhA
XUM9dL01ury9bjeP+Udam8oqsEy9BW5M6GgH2D67MbUCSF6Ya0OLBmQEywTiCdk7b20X7kNPJGDi
Zt+fvSUe3c/H/lmRCAk2lroZ1/o9Bi426JZ1SfWl9mS1USH8E0eavUkyeB6mDNX1CyuazppEnAqr
K6IvzTTW0QGtLkdiP1QksUsrtoD01WHH8XNndtjjtImt71YADJRbkfVG2pvT6RA6PBHuq8cAGvAM
xxf30R0Oa/zPTk+KAYeGzFWHb7F8E6fvqp8HBZ1Bpo4fipPgzJfAyj6mlQN09gx/FOxtShzsWnrm
UOz/9Oz8owfEdYLmXJn0VljYRmIf3Gcz+ZJXx3x7aE1wCkAJDSXhVYj9KOdiZdwJwjYhrRU/fsHK
jZD8nbcDeGyx/8SgKJEL8sm7IqndSXM2q2STk3vj089I8B1a44vnPGp3WFldPLaouW5yjBxbeGg8
GWzk610irTZrLrM8H1IZ2K2Z7VHwXpnK53tsAj1Wup9hfzatVdcmcROCo/2FTCi3PiQNGY/1NrGr
mBB3bZcAiTcszEz7tnjHwd+JjwVxR9PD2XxDVwGPlDTbx8+X9PiUOsMp2EfvVjY4k8vjMbTJfqOC
/9sKbcnMKgAykjVZkjHkS6tPNYg0jgu9Dj24koOnP5C38DA3ZCRWkxL9qDozDLyxxlVtQvR9M8wR
kz7lUwlTLVWJbHSAjxRSU9iG57MTAk+/ddA7dJevC3jO0p0BNZrtGRHED2+Ucb/infK61DSI+EwH
7XIkb2cDKAah6RFkKd3bh7zQ3IMJhItDng3ihdHgeV/DODjXnV+s0N4D9UY6lC94LArW+WrsGtff
2bVrclQM5utNMqkV7rQoyPOr8BSRreDgAbDYWvD/wJaElSqSKKmAqLtmSyy6QOw8vz8bBNX+jHeg
ITFKn9+h1z0CHlZ5x0SQW6gAzLz9oUkdZVxGberroAlk9yyAGcRul9D57hm8sVyUa9ZuXz/rZ1Gf
PEi5GHUFPBTrnvGVf6d/rn0f6qIDvxYqrHObHXCDxLZyUADc35OcQUZk0aF8cUCQ5VydgM6LA0A1
QvZHznzbn30bpo64WLb0tLV58vDksvAVFyTsIh+k/tTaLh6OH9elkM7RC4pZrOiF5QnTA1CaPhQ9
N4cvT9vOcQLrHKGPJCPPZzggzj1x7bWy2jwFxARU/OdobnyL1S7z0wNOaaAr/ihn3JPFpGwG8Pdi
Wfv7z+PRLckrXEtnm5PURhOl40DOc3PbbT0Lq6aA/+YTa0Jx1PxenQbTfrA38vYBpoHchdb9N4z1
evPlfh14WKhniez3AVwwV7dvS/TPJOmN76brcJzR1QBsgBcsOEfP2q/3Vo9PfXMUt0bYgGG11JHI
DhsM8yOrgs94TT/xwIVIRJOAZdRz2ic1bZa4yX+X4q4e1E84ePHD1T7IhnIOJqyzT/br+aRXpv1x
RktMQOCmZVZrWZ8hYsEROZ3ZW1MsE66VShA6MXK7PzD+tw75Wgf9j1SoCReL+BjsXbDWL/fP/kle
v6z21ro09buG2O7KJA/4HZMzaCtQbRsfaK7cByzZBEyGy5JWxmOkK1BcoOlqN186EBVZpnjmhebV
QPpfwrJUjEz8ZUqC0U+bFEtzEbBUAtyg/kV3MSbKWfWWdctL2uySFqWPlQB9ZYC066A1Q7tzf3nk
Yb7L209kybnAquo/HFG6efTCNB5UBQhP5j6+/0jN5B3TDEwE+AUIAFjDCzqUbjYSvc4NBXQ0BHy9
/SZ9VFgJArTbDMDlHFryseWU2I/flXObQdYpUinQto5Q4U1+TpG3/TcNtudB6wmrKY5FRr/2MYLI
GKewAHtW4hEpJd6vFEKR4AXeZmcx04NBHewQFY2fLX/XhJRAi3Nv0OGj7QUMb8EeVC6HiDNAc1CF
KCK1fKd3tXXyNSMslIzHvlRRuKROvXWhkIoxLGfq7f19vc7sz9vsLaZcLwlQQj8mdSXUEggIqZOO
Vq7Zome++mu+to2n0bNwdazFRf+BJvAhNVETsOucujt+8mJuNPCo9wbgidRNhMR4Y0+2mT3+I+7+
UKLsKIdtra0UgTvLe4omq7YQvMZW6/K4MI6RmVxMAc2zfv9iizZ+gBDPqi4EW4WlkB47JwXirXlM
KgHCXwMqEWEwt2SULuldV67+J5aHyU8FMJe8Tq5yWJkiCrHBxn+4TWcpFIMm+cMXHYp5Qe3JIcIh
JFJyV7akzuHsYotWCnGbYkFXsvfgVyCu30SooauHUiMspbLk3l99A/UOAmx/qYP5IkckjGK7cfWd
YD+UH//vQ6XegxdxHKbTcYkjduhgfgSrdJxH/fAPJvln9fznUCkzEIliaXTjD0Mzil0KoIXewXat
FZOj+TX9bUL/UKIMQajq8pgM4GjeF2oAOqvDeDqm5w7z9JwHXylCniLEQCWTMktAKVOQ8VxlGML8
zh1AV96pFrfyQVG4uy2gy6bgD4OUOonkIOMCH6FfipmReJUAc/k9ZHYTibOI3TpHSpe0km5g5RJu
TD71yKhi568JAGEUGAs4tobpOSGgRlcdtOcm2XNr/1i7rH4+xlXSjRcJV6eiJ8O2jmb92LbAjFH9
wlIDu/O+/+szBb6tKosiHC+A3FJXl/ZjUeUcmO2clxogYRUmDx5YtnU5/3FBhbo5tTWmycc28POT
QQIzHsgAxFaf1JaIJpnEDh3/YfxgUl24yCveqIuU00SSUxli2Tk/PiViVcFGLtLZMDdvLFzYBam/
Zn1qTwz9cn57KeExG6vYovXAasGVWEQoOyCoaun7AHnEcIWxzV4z5MkaV7bLk3E/nRJ9HmFGv5tZ
wFHJ3e/qJLo7aO+MbB6RI7UsjKBaQK+xeNdgNtkveaFXB0Dbjjwds2y+YZw1r5ulaaCX58Pb3X0V
2+cCHYBEdUfCrUcPVbTbIrxkMxQBzaCGjOEZrH+naGcK78dRBL0wmpgF9Ha794LpHv5MuFNa4YoI
ZZjSPurRDwoipZ0ejIN8bB/9jbouV4odnmLM9M428ZDZ7nZAKvy7RUPWd3bikEInIwYtWMmLpfDi
6nso+2XEylDWGr6ncvaizctkNdjdoUGDFmu8nHm+lAlLOa1o1RqkLG+uw8TAQH58MF5ZEdOCer/i
iLJfPPptEyUAmf2Hv7nTITI9Ue3bsrL4hC5EhVJ3YlvypTyCRnHn7Spbdk6I4RmuPIsPStnFqhD5
fIPs6z66C+1f3KpCCPZPbO7VaVHKDWM8YlTx4KS0azu3WxtN2DDvKXuh8pIbf0mKbmhPfGFQYHj7
M2aUibaVtj5KbofcaR6LPYuvpaTHFTFKyRkTeqFlDqcnHIUXHopkv9ZQ/RQsB8OGb/Jm3PubxFKh
T6zXdm1m74qbm5y5syWZQLV5xCzXm2AvoQ6FIpjtOYeN273elqKl9NfVR9IaJ+jEIplPRB8wrPAc
Sih+YdZZ6528cwN11Uokl6ywWgEzPhKO4UgmxQwms+LNJLW9CMUjNM6PhR0FVjRtquJUlyu+eGB8
5vwZN3SWRumsCCepNg3KDrzpbZRnfzv8VD5XNr8FQLAbERMH9PFZAhAldJ4YxJefmqpJGLKQsb2G
ushBVUclD3CRo9m/v6BW2ZMGBfPMCjf9PtFR35vMYiJ2eJaPsFwt/jYm/dawCovxJTOlv44BO2BV
uDm6+Ne6TF7kJJ/DZkk4xlGHRLmAMjiqt1/l+m5wQ4wyvaL29hAReYspOIs11LSsqf8Uf3hKU2dS
5RlBh7BKas34C4tH0zUe6QODy0Wtc0GFUtJ+XKhC5uO4ebP65Mz4FVl5Fi7usiW4IEKp6ASQUKIe
gQg8iScVQzohosH+zJPT7StbyIZc1stoNOuWL/lKLkAHmMP34oOECNC9TWFZqV2wQmnpqUr1tJnF
E0atO369Jm5uMXxr5nFROlpSMNpbZaAxYnOG4BbbblN/mtGKtQdh8an94eXnOy6y1n7QoWb2I2GQ
7mHN3atOhxzV7RNbVnqKJskqEmQycrR4ZhdUQpkPs7aIe6RNgS3iPRmxKW3RKwK3WncS13yd4zER
3VkysgTKU7X6ZIj4spN58QWUjMtB4jeTFPTnlyEjgBL0N93WQOfCPFYXEX6b7fUDcCixeTlbMaOJ
RWV6QZyS/dGQZG6IQXxoMaS9zoi3s0ln2wylvdTWiv5nTVVkLD41DJliMoyCVgqUqscbk9Gp0IW4
U4BpmEOGXWz70JU3JVEmq3luI1KfsUVwW5RQW3wEsEj1OX7Af92C1TW2qF0uPopiHqUebVKTDn4T
djYlsSmfHwH4Xz/fFrHlB6MLEgZcBFkSfnbRXIgYds1kYYIFIudxM6GS9Go+MgsN8/H9ZQx0mAGe
VzFtQK8697AUYQi8YeYke1HftvIpOarr4X5ISYZdvW8nViPtUj5BwUi8hOtEHkjWqAvNMb+ucF7S
n8Pv+GneOztnlkNz5zz/OqCK4xNtL5wm9N08BKsiIowjnW08zS9ARVGH0EVVkSTK4x1zPh8iPu2h
SkfMV1Tn2AZm5Y7H8tZh9cCaVBZmJXCLHKVWw1woQj0ue8DNYDdEeXAGQPh76L4yuZXCgkP7qfX9
RU3EXgVF0/BcaOweP6v6MtMhL5U1ONG5SU1fM1VQS1zb3L2+TnAG81ceE9GfjGNdEiPxgjLl3TTe
5OVhV/e/YfHRUbWbMxtYgfspOiIpkeFjmMSlF3hJkHI5/VHycq4Fq4FH9tIuIUpCeKdhKfklLQdR
NSRNm6VGpcSli6cpqQAgjm42nUhYB1hmZi2f0gI7jPn3QXdUzjAxamcawHrKD17ymnLuqL1HgUi6
YpMLaG/Muo6ouSsEGObnGR+4MOunoMX6zwdSAlaLeSgV82vCU9KceOMTf//lATLj1Td5NynZsJ9L
zsglRcqKq1HWSbqPk5eAfFdukhpauZbmLkTOe1HV9WHaGygIBWYHHx94FExU2yX/VYRO5A1VNRRV
oz4gCDlJGyN8gAK8yt29gaGCwTxwzDzusqb6Q0if87wX6lfvq3FqZhl7ArI7hqJeYiLbhpM9CMAu
38iQBOvwLm4Ls81ItDHumj0rx7VUhcP1/h+vdNQgdWIX8yU+YTvjmXfr/qvcF8/Zdlql63dMkWK9
vWtHthutvAMrkbTkRomyqmK6UtDEvwBxp8QTk6QYEVKXc9YMvX7MfpaF4XCI7wUN6i5lPUEPXg4a
++Yui805l7KB47J6RF6SoIWGs1gpj+UX84ckXa7yhLLox37qUYhWtimisLlZ1r4DYHuw5yxhXX4w
C3+LRueCJKUdPS8uRi+CkbXmtWb1CRu7gTmGUWNIDRsMZpGaImFJqqLKhqxTZ8pPSYctJTJM+toJ
eTOzAH+kHvtd8xZtRkZyZzGaQ67838Rok+O1KfBTahB70pBrQW1YwPomEcBECcsTXMyaX5KiTlEN
kxhYtWJ/9lbNJwCkgoOorevcwa/SDlCOGx6V1YS0Y98yKi1LJU5sz/3DJWVtjDYZ1T4F6cbRyDES
7aYh6JNITg16MtAVznKSFj2/S4LzHV+onjQr0xj7SuYcUyQgxQgFB5g1wqF18Z9YbkWdF/pJuiaq
lCsbIyYbU0OZHUBAmaCdao4hBvOXaLmBze4rWAw04SjIImIw/KtQ0inFKscBgQZaZZDQCKy3XDcR
voqno5piBzLp2txorCLVAELaeWVYkiaphAqLEPVWtb1WbL4lThN+3T4GaSb7l+uEkVt93pJsiD8t
fxcHzk8xlwt9PJwThGyyKbQvo7hJJDK0PTGC3NGBKZO88QBgFTBZo99H0682JqV0SlAiSl6UdyNB
T7tSfiTCScyIOD4jdWfX1T6XvlOxNBO0ZYofcUFiHo3hJM5MtVqN9RpQDZrKqMgvKm4A5MDLBiaU
QfOSKxGv9VI0nLFyMFK/uocsByzpe/wgPd4+teXL/EOJLsyVmuBXoghK0doA/DcmMfyPcdjE2IWF
23sLg1WErFa/ZpBdKLAqqM79m8GfccSLy5q9NR/gZANGHQX02KFOJ5mbhpnpX/J05rXJaNUwsJ9V
o3yraJAmnkMN+Rxikel0qO9YubCfaIOWuksK1GPQJS6PMT4znLUc/aqcR9TRHu0qwzhIuJl2g0G6
dXYsZFN5EYN1Eqy8AnMtWM4SknZwAc9Wm6Jk8RJWi/Z7Hvm0CNI6mWOx1v0Vt8ESyE49JLrVFq7B
DKWWfGPoRImXZAEdVQqtFKWej9MChrSy0u99x5nqusC+Fdssvro92+1bkupLcpRKnDK5rzi5n3Xw
HLntzxkgwTT7ea6L6Pb3A5KmzCTHkgRc0qRyPKOnDDU61XvsTUce8Qg0sBz7XdR1CvCOXWzlFnw/
V2FB8iw6npdkqRA5K9o0nCaQzYFlDTyIIyAUoIqI3MO7l63ZM+LdHg2N5TbfVla0z21UORnppSWN
OCdd0AOmalgfTslmrrReqtf83F7wkViaPZnvyYo1b7GYw7qgQufqsghBnF9KPZ5yST6OHEEJxcSq
voY0D/Eu2mola8Ri0QG8JEn5EXkjJoCIAmOjLX9NZ8t5s7qdbPl33Up241+BzdBWS/7YJT3qnQxc
xqOTE/T2BfYrhYX5NR1iLPpGQWaOzz5Z6c+lWFwBkpMg4GHyWMx97Ts0XFykYweXTO68xAo0RKhD
2CQmNwG+8TZvyzLyhxQVHvejx4tCqyPlvZJeaoWUmqVhSIsDmK/oTDKD2qK5UQBxKGsAj9bRQnPN
md+ooRfI4MyCa1vf5xvPgnm5V7cRsz9w+RD/kKJ0f9uNnNBHcItGbNsc1mNJPAvdBSihZbZVP3Br
NA2wBGUpsL1kj3pxfDkNIRqc58CWN9uDb/9qrQmtExmzfC/PMkAbngtSdBBUlX0tcRJIJSnkojEF
ObAS1RTQhzVt4tYqssROPod0n+eh2bZWY/fTS6RPpAcGWbaR5L3RW72HDOEmrNeK70OUzap1vNY0
3lrjnORbT7W75FcTvNTF3gg+JwCYZO4YOwEwxnw7R+RVecqul498fYgG10sY60wXY0t0WmqCZiiy
BJSga2lB4ljXE6Awn1+2b7xq5ujotM2TYX0XGJ+zmE1KP14HfaaX9Kjr83gprzvJG4DNPaIL0gD2
yBNKe9b6fn2vmXf286s2ElMxE3fTrIBPgtXJ/hGzCJ+33+SP0/XXd6D3A212oqRoMvUdeYx1t5ne
j+eXF+QsJgCoAtdvctGqMGBshOyI/R6hm6BbPRRmsfrGZnHUIren219BWWsgvIsygEgBXsKrqiJq
lNJDJ3Qyxr0S7QoN/m9n4ibM6UkbJJKmkylOhnmbHiXQ/6IHOBYByxIkUL2+7LEe9MbHjoGdET8C
WNaJoo2OHFSrM/ii9MJvOhJOV8fmV12RaRUU1p6vj0a04+TvgINnhQ7XRuQYqmCRCuDXDVVHYYlX
5GtufDnum67J4l1eJ3ul/QKaneNPX7ePjHJufrNyQWT+iAsveizTsmynIt7JGPcdy28eI9vy3ZRa
WV8xNPf8vRci+RcpyiRxXFoO9QB+AC2MFaYtnzMIUIboLwLUtWR1HLZY+RDv1F56FoCCB0gXe6jk
tYbAK+Dlte4NdhhpFbl9hotid3GGlI7xhtwY/AyM+bX32WgxUcLhc1K57cRLJUPE6QTIbyYVCB2v
aQjVaRmvgBCk+dhsvOsaWw5O/GDy6l2WOnp3zPx3XUAeYtprWkAKde/zL36K4TSuN4eEtTN4UTwv
PoTyoJTCEHu5x4cUYWQK4qOoxqSYVrePdlFmUJPSVA0xObT4tXgacZH3fgfxFHwscMFKpyBRGVKz
eHsXJKjbG6duVLkOUuPXwaFSFUuraifQ5M+0VhmXt3hkF6QopeyVudx3Mzdh/c0XgA4LvgrNvn1i
yzQUGXjTaC4V6GhcKWSh5/sm3lV8ZurcV6Vjep5V92YRoe4+MZq0aPHedvp04ryY8N2+GzXGaS2q
JpR8/80JZT36dMTeOgNExBSLeotVwZ2BUmpOXW7m/us/OTVUInXUQEXUlK7lTOS70W8qCMGcZSqr
x0KTSRUzJG3x1HRRQW0ToTLW7VwT6cK074KijXda7fUkA6q6qw+55zRFzKoZsEjNf3+h1vs8EQQv
x9l52VPWYjdZecLWJ4beW3ycOiB/dKQO0dBPERkr9D54Uh/v6kp77Cf9C4g9DBmg47Tf6g7ZK55X
BI036CVLqRaoclqP8S7V/JbEQXcQ5HSbpYnlN60Tps1dg2cqdtEeowtm2dlq5od2HQZWLPm7XvUY
DuXiwV58D3WHohB3XqAOM88jyftTrXwV8dNtYVzQSAqP8XFeR4sYUN8opVdlHfhsISdZ27oDr0cr
VSyQ+U3gOvY8K1Kk89rzEV+RoxRgIRp55w+4xrTonayCuug/hIl/1Pn+OasANpysY0wMobwnpamd
FehWExjXvOAoKlg3w+s8GEYnjXQtrtyAxv5s7ODqRBXh65QoXIvGwMkORIQaQH0Y/nu7ckWQusZY
DfjRqKZ414gSsJtLDWkAL9MZVBY02BUV6oHUWHchZ1ilsxvzbz0CmougrHrVJ0Vs35YYOij+fYcX
B0jpL/gZbdTkuMOxvQ/UUxFi1YW0h7+v3MV4KzLWxVf7BjsB2o6hBP4DaQn9ORJAywydujuZT3Q+
riUYNfUhhnX2C0cLCR+vYiG0dWXECmFvrwMnRxUP8AAZ5BfeI44YJWBRkiT0c1Auf4Y+jjGLxXg3
dakVNwhbsQ4pub99vAuOpcJLmoIqqKZCOim7rReJLgl6G+3C7xRLC0+evEVXNkmmnQhvL1W/bpOj
h85+3+Yfej8T2Rfau6xzv+K7LtoFqdNn62AXu8GpTay2P6JIQhJg4gxvtXge0Z0j5LYvf1X1p6Ac
vcTMFMufUWds4citAAHz//wyyvCLhiI0sYKTUBMyiUR69VYwZaEb7IyH4uwjI73STwLArg3Cz/UO
ogQ2z99lXmq66E17Nda3P2jBBKHHD4IvA0oEIT71PYMWNUaHRoBdIX8P6luuM65i8QXL+Ac7gNHj
RzeecVEL4Qv4aIdN1dugfwo7IgLHR/nGro/jbVZ+Jj+p+GjuV9Q1Fa9IhkW9VoKF6AuNGCJaFlDs
45771BLkJ7EBTFNVQ/WesUzNSmRtp+c+sIicbDgGilNWrcXB/VfVt4FV8FzUyohuMUEiq4KsUB8U
4kODwcAHtfzG6FZqAewuYJw7vvjWZvdJsi011CZ0KytWofwoWkX7NslukESApUoY73zxohVd0HET
hmEo80VdPAmND+IJyK7RblBzU1FejZBhdBff+AUBygpOlSRkxgBJ8uqnVh9XfTmsJX2jlL8qWX8d
pKcEANq3b3xRd12QpNSKEEEOig4ks+RRDjc+GrHDRLJuE6GryL+VCYpXomYAI0b88bAuTg46Mxei
VAeVIsrtpJlUO8Z2Rgf7fWBrjaZxvDCbiM8PsRViymDVCWHHMISLhzvXECSkTNBzTj3TVO3LPgg4
KNDiXXqGFNmIWzM+Rs/QZOra6TbLi3KLd2SgYDcX1sRrWel4yfNTDxyPsnKEtrKGcSR17ypdtonv
Br5hDmjgB/71ci8IUg/F4/Ogkgbkg7pm708IIASW+C8eIGqdkqJLqo485jVLcVgISqyH8U7iYhIl
72lrCrWZfaix7WWANFBYvv0yQTRWzck0NLlSdhU4BgiUJLx9TQmgx+VdNEy2HCW2n3JmpFgybwey
b96+OLqR5LesIjxCphaMAvv6ms2yQb428oN4FzR9YpWpEJraUKhWi2rNKm1RCkWv82RxibaqFCNy
RW2s7kfDDxnyuvQyUTkRFAPgqDAvlHsoZUYTxi2+A5B4MFum+HybUXp5zQ+jlwTmD7h4lL7E9cKQ
4z7VlWSl777dr4SX1NWc4FcDmJpzbkZoYtkBE+9eMSUJEIjxIVqjc6A+Jv/lsse/voXyHTU+qZMo
wLfApVFXQs7bgvTdKb2TVqeqfRO8XZAwlO2i03jJP3XRw9RxmQeQyt1+TEjxsp8qa0RVBWBqiOeg
FtBHzSqoLlkQAXV8hN7IJaFz4PrIe89o5IFPkLOINRKU36L6evtS6T7ffx3kHwrUI80rTlLj+SBb
M0CPLwom2Am0k0LMpIauYUtu7ZFwDBlWhEFW4qmn2ox8W+l1jERcRyI5exd7G6PEbfea5d16aI5i
Qvzhyc8e/aQmE49ZXJWhcJevU1QNJN0NqAx6Gk4ua5gYpDF2alN8xV1WEG0UnCTCFFozHBMtWWFU
WwlCk/Pd2hc3Yia6jMOfTQitgwX4abok4QZEukl3jJKhwCAwcvJC8JRFKVEj6MaJM1NVdEUMmfHi
QIDXbrYR5wzyP9GXl+Qp6Uo6HgegwwQoBnqBvcIslRKNz0Igz10wfGVJWsSw7ItK6oJjStyEKFLK
oZiNavuehZjZRCLO51n7c5cMAbDJAS4n6pos0O5DmDU5PwpetPMnYKjy6FgM7Kp/kfw3Pt+lSulI
csXIsSy6LBKPd4r85bzxmlK/cYxJ3qDmoZG0Gi7CSzMYVhy9hClKvRl291Z7r59Oadcz7M+SipDg
6MsqxAgLIym6GkYYS+AMIxUcq0Qf4NWywtVZl9JSKmvA8ecB2YAaFfVWu14Y65iDEiqMvYRGvjR8
agfU5Pzv289h1p+36NAOVyA2AecjOY8NUlbSeKEpJRIcZ7GFWYGFRTwRs2ail9yuS94ot6uZiorX
C+RQp9jRy6fhU8/fWkusepJ09T+4KbgHkobhRR1pI+oc/QpLe/qogqrNvzkP+LjK2+0DXHpciHvw
S0fAAVSba2thDEPFaRPS6NNDVO+5wbfCpmZo7p8C+1+3ZKAorUNp8uDkmgiANn3fSJC8aMJGdENP
H60xzBsLe6Q5s+YkwR17n7OHLERzW5e0ACRqBLNSSoWIelW8JV18ig3dyn3PMwOtn72lsbKHvNJN
r+ZS00h8iXHySwcDpwg+Ib4aLV/UwcQYxIpCnoNr1AxmXK91naidyjiZRSLoNkfhB29E+WkYunCP
ONTyuzAuk90UkiJFqPsmN3e3L3jprcNg4Q2KPHwCun0wbD0Uz4Mw2SXI+Avdd5azULqW3gOieGgS
NB9ARGkfp64LOeDBBHJFJofYI619s1b3UNetiFpZz1Cbi4d2QY+SJjlD/KojJbTzxVOVyk6X9yYz
N73EFDx/+Dooy8hI/l+LbKB0SiZqdbKLRMwUxVApwmQr/GAbfOW0eeTKNQtpc+mmLklSukzpuDqP
uirZFf478tQWr+cMmV70Xy5JUEJt8InSVF6f7Nqy01YYthPNkA8weF2W/ipDZGdWeTOtCl7LN1xY
IPkiQVzSAH2+ZWNgzPC/l83Lz5GuDzmZEq7VFHAcINqLdYyAszoYlqw61usKM6rfbNhnWbp4YIre
y6WWN8muyU8wP54lRHt1l+84xfQYe0GWxBIuIZbIG5jVwQDENalG1b0k7Ypkp3RbUTwJbUBE7vH2
gS2ZVQ1tzqgdYKxeMCjDHWM2tPKE+f5yw+wybH6S1q2AsXnWG1s8NxgdtLNoKFbQ2q+tAEnXZXKy
wxMxp2FayfxbpLwFmbLxgtyqRs0OYlbwvyieMBP8XKeZd/xR7KHJB8BcgpbsRKyY5nvllGe9GSYY
hZXOfTfZ0vicarGpRaiTBr3lGSUreFryJ7CGCv0uCJ8MzOBeXyLMUOcJkzfzHUxkLhcRdcoisxn0
zahlNgfM/NtXuqBoVCySE+bmRVEVdUqbTXKf5+KQoiLLYWIx2WqF1cnHccI+xeQtZJn7Bf5UMIYn
gR2Yqvoz533xHrysLYM+wb0G4k6Mn7PhV/Ve5IeJVdpboqPNDVFAmcAo7w/SxwWdOIs1lIHVZNdn
W9nbxapyHOv6UQEYvyoK77ePcCmdAsdCBnqojNIpJkKvby02Ql3rZmq1lgL4oxMKq6iBsBFXkYHy
Njr0jLTb9InWmFgwpZp8IPerOKm41e0PWXie6B6WVQmIRLObQ91lWQgVL7RpuuOq0uyKX1Nr6fBG
W9ZU4MLrBLYGKgESlm2jIEVJaSPkcTYMRbqrZCQ5+4bU+rpcS4YpTESWvzKAbN1mbPE6/xCk494+
r7MyEGaCpRXmNirs0zPfbITEvk1nqTagQmrm7d7aXCKlbCDeutdVHk6wjtwMyxC+gdUjW01g6ugf
vveRanieVsM3tjYoppsAs5nhLS3e4AV9ykAWUZgOoQL6kYrYgX/gitASjI400cQ40qV3j12LePUy
OEZZ7VpmJV/osehFSXa5Z3N85MQRJmkUNXD63HCzqASYmCGyHspsUClHXIUR1JHrQ7sd0KeviYoz
hp7uNelOQ7/vYaj5V8FT0TxheIFB+iQvTL2IU8dLdOXQ+lOxEvUhexziLLCMqJ9sbGBF8H37zhfs
pooqEtAOeDQaSj+P+0JVyL2XiboXp7vM7/6XtCvbjRxXll8kQPvyqq12b213234RerG1UxK16+tv
0HfmdBWtU0T3AQaYhwaclVQySWZGRJbhUha9lyZISNagiuA8a2GMS+pH8gOUg0dZ0bymGURli6O1
vJl03g/yfvTxmNsMkgiYsoZfwxmiY2ge+OmYb8hFcq1oqTKkpDwqlI43Q2JFQSTLCrCHSRxAMyDd
VqSygxSIAG9WRmA+cEoE09jXQTHSNlBGMgAKIY+HacEcCLltKsHCr66GiQztYPiDhr7JZTB0Ginl
eaYluq9VtcmrWtsYJHHCvDKLYDH09E6PIrK7/rXXNhiAngxPZyFf86WHtku1pQMa87hYAH1b2t08
P1NTrlw5EvnHgpkPdpzlUNPQdFVHy/bSP6VI03gkCPaa7g3zvqhEW3jFF0tGq4INLETTlOceEA3D
FpYYn7g2Hob0AYymUcGMGtFQ6ZXvBF1iXCllVB4tRMGlH10ao5CizPhOCc5TGxSnxTUmyZ3VbtdM
P69/n5VFswCmk3HF1IGnlrmwVUjpxGaiYDeS26w7lUQ0y3bNACS+8bBGdkemZYt6tt2nluSFksGb
tqrtINcUzKppO2tz3Y21TwOxGjBR2JsXXZZLKzmI+8YQwcorkHQOaGSZW4gYGmvf5dwG54lJaqb7
yDwBWgglrjwowZIHDkAE7l/JkEx55z/OcBt1RhjPRQ9DPVoG2rR4yvSEAuafp4MLK9yBJLfDXEYV
rEj9Zqr3NHZ1e7dUXloJGjGideNuL5FqNtKow9A4bxbZ097r13H2TdHuXA00QFkM1FVMlCXYv58F
2jA3mmYQGwOhdXTqKR6JAbpoqmDV1gLNQAbQTHTrNbQFLq205dRXaNdXR7mNvjvRXZRY4Zjb27io
BSG9EgWA5aCaimeCZmHk9aWlTqOphvEE+D51Yx2o3kKPL9HLbarHWvDHuwcIBJhgqH/Upbh3eUPt
CXK7Tnm0JRB9m6e6fNdakCiooPi49uBDs5cJhDsYIgNg1aVPRklqK6/V8sjqjg+S/rU3oWB/hKqn
O0oH21s0b+zupM6/7t9a4R10EQ3JG/OU4SOX5ZIpYrcLrTzKVbedkzzQhweHjIcREibmFJ8qg6KC
dbBMSWB5JVwAjMXLyED6Ay9cvXQ47p0ILSwEJXvhdrrmxtXLhPFs6tN1D1ftQBYHTFUU+lX+/VVL
1JwaBV8wbkAZndyq3ff0RER4vLWYVLGEmP8D2sunoyluAc2u+5QcC/W9GU/O9KokgmyxbgIYB0eH
hhGIAJcr1i+4r8pWSY6T9Eqs1wS4sLG4v75aK6nCVh08IME2YCgrLgyTcrKTzKw+3DDQRmzLv/kc
Zwa4DF7V8kTNrCFH6pyA8F4WEEDpSdgNWfvqrIOFPQUQCsaoX65VHSs1ybSaHBvlBMyuZvl4oUWi
RLRmBTUEHU0r4AYARru0QuR5oNA5JUdlOGCgpKvnP4b4Oa2er3+UVTMo86IGj6oysGKXZqRZlWnT
9+QI9PCmDFoonDZq5zmNIIPz1DnWzraN34Y+ksXZQTFbeU6lakCE9Y6r2V0Ag2GRp/e4NLbDgb17
0rFxC+MxK6CVucTm0W6d/QJBzeFNdh7/2G3AeT6ux8Ax4SJ26baxKPXcJeicEfKqDy+R+SCZd6nx
54fJhRXusI/rfqwUgkZ24Yx7JzByqJTWIsLsWpp18NwEYx6YVXBzuXMEzDI1tXR0r4C4qGYLgySx
lo0MRdJib0C+JMWwQo0IBCFWEgaM2jbLfEBF8YIQWVkrTQYloWMqbxLI42XSndIJDq6V2GTycahS
KAbmwvLTcNCuxZTWfgbFS5/9YYSgalWFOQhXEbjO1+OBhTn3irkwxe02hwKe3tgwNcsnMxsOKSYL
UnmHmpcnkbekJdtYCa6bZCF2zSTz/mxDRBqR26kD9t+enhqfVAfLMt0WuoPKLJrQLPKOi/aELlBo
tWCqNoLo69xUd5l5IP0rNe+a/CVyasFqrpUKHRSY0elEZEAZjzuAsSkiOisAxC/tfSarLpUSaPE2
waJr/pwkrp66Y+WpFh4MZWP/eYvgwji3H/BGLRW1xrdUyfuoKq6i3Zv9r+sfb+1OdWFEv/x6VpcY
iW0zD1E/y3zzu6R4FpTZZNdOXEd2Zwlih5vGsAR5lP1dPmrOV5YLVDyS43kkcE4ZKn+oez82G8H6
sax0zQQXmHO3RLEcAS/RJt64AQDRhCpZuxM1+EWecEFpKSZwYrGSH8d9OAmuM+t/m81LxOBElDi5
Uw0MyraKHKwSarTqUXR4rJ1l+Pj/+fO8QlXVmoMSsU57sZuf9E35Vu4dr/gCBMstDfaV5M2Bs2NC
8deDTuCVw108srJv61FHJVHqaHvTxlEbRIokFJhklY7P3/+3d9zmLZ22oEUJ74ATh2Q0mxVbeToG
2Iqmna2lJYbfNRT0olCm4CIAIhadEucGKqMnNHykQwJR5dZH+x/VF8HSiUxxJzHaNBqhPUyNGEGs
OaMXJ7avUJSd1ee22+X9A5lFlTGRTS4IJXmmtG1gs0Ivm44hQG0uzcJ27rfEOfTymyPt/iJAfi8o
X8OK1URCUtbhpbLJuw2Iutf//lq5FTBoXDTwEGECstwyJnXVRiQCO8fSPOf4UB/yvRRYP6pN6/7U
IKv1IG91TLO9bnXtqnFulFtHm4xSP1gwSv04eBDpca4dw5jKi9KlDrQheNCXiVxN8XKWdAdgQ/VF
qU6yLG/N8gmPnyL7864H3le/LXGLF1mJoiQZsC5W41fp5P5okFv1Mry+WqtRd2aFWy08sAYcDRE7
mDAseqy9yTgs7SHOn1SCKVqU4SxERa3PiQm1THa/x/sOb1GD84yocWpD/h2dQQAeQkUZ70cqi8Jg
5VLBrKA2K6sfOBsu/ZlzAX23oijQHptMt5DCbPAazdiog+K28c8ZsmpkSg/D18gQ7KvPF1FYRhn9
o5gKCDu3prhfm71NgL0ZFIxZU9Ex0TI/EQBuBEZ4/RSzrVPcp4Fs0NXTWBTs6dpqT5EuMLPCgb1w
hm/+FVMqF4sKYE/RyNsqfs76Go/LPMgBK6XdN7V5UlA1cabj/JiVm4FYwD8o9XaWagH9azVqUNFD
T14G1+oTD06imklLOGyWNxqaj8bydH0rCAzwxDetdGjdFBVwHJB8ishrJuJ9rjy9sJZMHIRBPFlb
/DJ55LbWl9TCWqoJdJ5aI6zbOyKfBnKXzZgGT/bFJLvxLNJJY/vp8oSGWYY7R9kdJyefhmfDYTeQ
CWaLAE8w+kuV7sq0DDrZ9oXYxdVVNFHwAGSEbT9u202ZQvJhYsYSy7WkOzymBXfazwke7rDmC4hq
eFJ+aJedvYSyyFCTJYGFPDFxg8akCvAgq0pUghCZYY6emUEBDTBPZqYExIoJJrTkNBv9XznDkKs2
hM5Qgry0klHwo/toQQ+pbBmlG3RKKRZcb1dI1pDIQ8gZrLoJ6Af3xMkKtD11OYcrN3rpgvTgtHg2
3mT9RldfjVbz4qjzkjmHPgk0m0Vlz9UUcm6eW8kcwOM0KrGxbExPs6yb0vyipqlnyyepwKC/wZdq
yKX0r3ZmBJ3abC2IRZbQEHNNoaTH5+MbK6GgYo8KlskEii6XG5NZ7ajUsQP1TUN/xikFnfwtA7Nc
vOif78WXprhTbooLQ8oaeJ1RsokgQB7fzGkeVuPslalf2aWrjB75+ec57Nw/LsPUkdkN81wWrDBr
6U/VIDq72R/gcwlwEWA54PaDM5zzqqFyJcsL0IGyjC9oBU36EMdPsb41N9OTJAl2x1rm0lQV+R6K
mtBh4dwpFrkm+gxraTwkoVJDfSOapRmG23xn9lYBsVYQ9C2r8K+vo8Awj62xqEYMSIxjx7B+xzYe
/UL5ORkbI/+SAAV63RiL/09r+ttLPmXaVK0zM4exMf1ll6doFvz9tavC2SrycPKsAJC0Ldl9pLJd
Q3+KjdjFcDhXIYLL5HqiUQHUY6U+E0Coy+1lQb3GkqehOM6oIo7dexl3N3Vyan9W0l7VfkraRtWi
QIYC4aDtoUh/fR1XP5rGbnsoHeuoGl1aZ6i9su+RsTVwWeMdiinKQ+t3XjO+XTe0mkXODHFuDpmk
17kBxCed3gbdM48ZCVoMIQEF/X8zxDw+O4Oycp76pYNH2UsSJjPmKKQgoQieaWsHHcAYKJuikQnJ
NhaeZ0bUxspqrYY3U/kKGnvankjyft2P1QhE05JB6nEA8TINdpVMtVOquPFjKlrpKZ7oirP6Rc4M
cD4MAMvkkwoD9U6BBHjspZ4suH9+0GM+bdMzG9xRLclWMVUabFR7033S3XwPoPb+zgnq7Rt1Cy/C
yKw2oN4vgtet59nesxY2wbu+lQS/ZPWDnf0QLs7lJSsybcYP0Yxd1t3IYyg3X65/MF4VFcGA0+vM
BhfikL6iWVvBBj2q4C8fmkP+PfmpvbcYFRpAcDocPIO69YP0xd42fi+QI+CHO34yzwV+n9tJqSww
3wdWiLj3FrfcQ5SgrL3loLuSa3lVCMRc7GZf64Biim7qUx+D3UJlQ74vX9Uf5Q8lUHYq/uX6yqwm
GUBwmAwAIAy8FkBf5lrWSxqS9XfNNwB5PCpbc2el2//NDLcAZibHKlRpcckt9iWm543vFFIxZKs1
v4Cq/ZsMcOYTd8wuE7WXiAHLjSl2uwgjjlDK1QTtmdWoxTBQaNjrBvSUuKjVI6eQ7B5GrOQJtD3X
lL62dAivL9tKoR1xe2aFi1ulBG07U4FWt/Bt0t7vo62mH0fjZbBe0XptOtuDLF4O2GoiagqtJjlH
tkFYBMAaUgOXeVSrIpJKET5ZqvTTJl403Z1tqvhKSRviNrYmAgCvkG/hLFrweA1/nLdc1tPtuBtT
YuNtri9+j7HnAwZhQTvV0E5jjYGnTeVRXPaN+zxG8yYHikIXRM7qbjj7BVxOVCCSFks9foHsjcY3
mmM/kk2xB3jDykSXwfX1/e0tF0COmYx4SURISQs0SpK3Kf8iRdAAyb5ej6G1Ky6EPjAgCmxevJj4
3WAZwPZ1WXk0nhNMK7L81vpG0vnOiG/VrgvURgqvG1wh5GMmI05FQMeB6wGz7TJyJtWATlKRAIDi
UH3fjlrpdlqXBekwjJATy0voQ5lLiCd+uuvnKglA3pO2Ttf2t2Nea55SYdLP2EXSY+VE34lV9miX
o2JtNDN0GsArdQmEHYKh7MEvIr29zxOqA6M0OSdbSZ0DYKzx7rpPax+LSXejxQz9/09KkUVcSS0g
pMVRstsQ1Vi37lKvk/OA2n+uZILV0w3UG/AmwStXvVy9AYMkcxNqr0cDh5NKg5g0riQLvtFq7YYh
IxnLR4MiJBcVjBQYtQkSy/SzfwW3vtqgQTnhhglN2VaQKlcX77ctXleq6jIdMszYVSjMk2ZvVHtD
2cmGqLS39kIFRBZ3MrznQFrnXJL1xbRihqtfYjXylnGO/doeXnSypJ5Tjd+zvC9ChRaerpcQpBzm
4HqMrJZoz37AJz/roQMvBCjz2kcZB/yXR9Vzvg0/4sGVRn/4m4oOpI1sDB1Fn/nT3DfVbvQqluFv
idmSlTeHhiPyaHVJgaGGHgtotWj6XcZiqpt124wSchT1oei2HLoyLPRTot3b33IMVXi5voJr114G
2f7XHHfaZVORAs+NlIgm/S9aPCnRsInVOjDLzO86waWMhQN//wXLDZweKLKYn0QOpq6rqWPha2mS
t5BQ+lm0001m7ww7uwVK9dtUGYJNt+oeaLLotwHbhNvo5WrOkdUMbTKUx7zs/Lg5mD3oZaCAoPuX
5IKTbO16ogNwBKoR5DnkjyLW2SuI9rk6Kzkw8FVDw0aqA7ly9hUGpfzFFzszwwUIhjbqdpn1zAwY
QlWyGaBzAmSRr0bLPl3sTmBvdY8xxBIjDUKJm5/gKCcRtD4tsITU6uvUbTMIWFJCt3oMvDomSpBq
g+ZV0jx3rS4wvXY3OLfM3Q3UIkEL1azK4xD7rVFgDptvxNOma6U9ws5zxvvrS7v2BaFhpqI7jAuR
+lGcOPuCSiFlaqODOqG098RMPZKe0kokgbwWkudGuCuXOcmYVREhTAprm1SKm2WVP0JyPt/0pQjT
t+oQjk8dXD0wDXi2imLSSu8TA4hfs9S9QZmJt0iQv7QMWeTWqinT/NCGgAe8/Ju1tIrVDyPCUhsw
zEBZZr+S7Z0KwL5gT7MA57MIaAyMgYiXABq1l3u60mZzmesIKF+7dqV+8vvkqwwJsrwO/jwcEPTw
BbGArKVdGsL8AMjvayBNzPm+gqCuvEv/xpUzC1wsdD3p7FkDUDppT1UeDNQrox0RVe/XttG5H+zT
nYV1lssYpqbAj9QIpSX3x+FB1t3myY5IYPfD4/VVW/08Zz6xfz+zlkARvrcYoB1PwSlYUg1Eyd7y
ptpKQt3Cg+q6uRXnEAeKivc0aDQA0V+aM7PRIJmOM6VNJnde9qP5AyKXarcnzU2ZCxLEim8o+gO/
CeweSte8CJNT9VU99iwhNdu5PYIPnpiRN4imaKzsJXRycPoDX/mRjS59ykF/iAlQZUcZbGjD9pp+
b0iiDbuShy6McAuH5sJkaIwNkJOgp948nCC1TRpIrgiy+Joh9NkwhJHJ90GT5NIbbTaW2cmxX9E5
TGI9kKZXUyrc3nwF2lgQDWsfCCBbAL7R3ANgmgt1VZ1LKcPsFnbvjfIgq/YQeFwGwb1XZIVbOqs2
cqVdYKVU9gbGVsuu2txnosvmCviF9UlA6sSQMCwe3ynppQZaKTQnx1JFU1d7tG1UrHodp75VHZ1W
P2rtuwTAmYxedqzb77msbzBeCy2NRDloRNQEWKuMQEsGeAuICzHRBfXyQ3Zk7ogOAiP6UUEyJa5t
A0Yq0ZNSxRiadqcXnub4/fAcO5ikXShv1zf6h5wMl/dhHrhc4IDBxza4ZKlL3TzFLQDdJE83dbQf
x10jHWgioeU33OPUCeN2Rn2m9ejUy55Bnka5wfSA02RCVOFgSG+RFfb5ZuxvCDC9o7IftDeCooak
HlJ1U3Y7W6TzsyKRAzkHBjYAM1IGpphbMlrKUp8sLaD7ll+k6J2Y8bbAmDkQfBIPY5MMt47nQFIW
z5IGF79qkN0qvcnHkzJhMtpibfBcvR1b0YuXrdWntcQEXGgG6AakolhWPUvS8mQOePMCpC2pVRxM
uCRvar3pBG3jlZ1vy6jXg8quMaIH+/czK/Gk08SpUwDSir0MYWPtO95LjnUnaoGv8MtBKEDhjL1j
mP42Z6hXolY3KNQWnC/JuB+SnxZ5IRDGqbTMK2SfjsthauNb53tG37ryLUmHL71KXZx9lpxvQU0X
PAVWEgRrhICSDPAQaF3c7xkRChag5EyPP/e6on/vF3WzZNbDWIvS+JopKDyCD4uWGSaccdl1iNIl
atgsgzLNfTvZqRjlifHgnkNEqIl1S3jYgLCDT/pJtEpfUluvAft/7pzN2NzU5vMsAj6tdQ2g2Pnb
CHe5QwtXImPfAOav2n4ROZ5U/JBs4hmxcWNNv9pNZqCaMA+hrXVfkqj1k2jbaUMYox6MzwkkmHTs
/hxIh0nrjNWK1hajrXCfM5Nsk9YLAIELfVaiMB33Zv0yiehrK3vywgq3J4lcGx04gqAEbOqtICDZ
L+T2uw06OO6wbN40ZAIud6KhDO3SRYDYdu0eRNBybzgHah/er6folXsL0hzY33gkgp3L169nyCuh
tw8BOvQB7aV2geVyo4e/sIHj0EFvyQbSmruUmxRIf8yrQY1cfTSWYxmDBSyiE6xFOmOX/muDO2lm
uSijhsIGirsATOpelofY61C/dPzr3qx9czZZCmJ9OBwwvuPyuyBRDLWZAAyaVjd6Cv3xWKS+s3I/
xjzY3xa4qIoc4PfLEhbmZStPAFQ5IVSgQBsAMcIwBO6sLhxo2ZBrAakVPJpLd7SJYuEGwITSByMN
Zh3FVMzcvr5ka6EMlQH8fVbthsDvpQ2geqg6R7ChPFv2j+bB6p+aGIxPwa11dd3OzHClTYvg6Wn1
DGn3KgHt6ZoR1ODlR9l6aEW3hJWyGO4IGHzEcDfAfHLhVqkkthcC3DYp2ltLb784sXxTmOi/2Jn5
qEjyBtx9EFjKSbBfVz7XhWHutixBGaRIa2QcNZ78VldR329daNC6ukwFCWjNRzbrls0gAJSbrxTH
+mLF0gB90wV3xkXZOeOv+hZDJZQnTW69wlTD61GydiVA1+A/BvlXB2opfV50uBJEVaPcGVYXh5lG
8pt46sqgpH0W0kLt3D5XwJ6IMANKA+rEcyY6eymEwNxxSIdwRsH+sRyL1ARB0SBVqEIkMsTQsUnQ
kF8rsl38XH7nQHxVs2MIsNqldkycp6RJ77IIqrvRIXXcFr2brIz9fppd2/jzR63DUg8CGqCsT+Mh
cjATczXBShl4CXbK7A7KD1tGe9WUBLlbZcmZO4bY9CBciWyosYL9e7l3I0Iaq1ZxWdFaSAw3gZ11
7mTYPsRSt1p70MpDjFl06Al6rU02WeIqVkianyTddpHjy/XGwQzECeVjiJTPnZs59bPWi3b+2jvn
7Fd+Uufs5jYuoqoHH6UMhvYFFTN3nm8HrQ8liOQCCP4twSRJQnftcKP1+d31yF1JPMC0Y/Ig4EfQ
8OaBY+pSS02S45pVMOWwezMinlR7yjC7cYQ5yZbyP9rjIq+ox1xaRnyTLj2CY+Rqo76LnV3dYQAq
mn/SX5kDGg8K6ejhfzx6z94EqZTYU25hcSFR6kr2k6S1rmmNroShH5L62Met4Ez6wJd/CroP4RNG
z8e5fhl0NZIZMWYMlzFGdH2HHJTELHUTrdtTycSUUMzUxFBP8kQzui1GOUwjy7Ob5amco12kPJTL
sdY0iCJnt10VVk4Ya/bX6598LQ9jzi07ptGkwGyty19om01s0RQ0GnUYgM+QQOxXrS6s1TkwF20W
0O3WUjGWni0/rtrAoFxaS2qrVyuMSzjmVRXomA9PgMMxwSnT4rsGA3DbVn1biLm97uPK3ZB9cwCU
UThjvYRLq11HoMYEhDCEkx4li7jLtLWW5+s2VtcRtF3G7wI2ni+YVHIDPn6D+6eVfe86kzEamFRp
KprQsGYHDwFIwjGcCMCCl75EZUz/X0RWzfa1M7sYXu6RPjRjUTmL/SE+dM8NcflSUluNxCYuom3S
h2UTP072PSaYDHq3mWgUaG28ub6CK5craFoBPAWuOgPgc7EBcEs1dB/o3+hpivUT0U/y4NW2tS9V
kdzdqi2osKIjDqEliJddrmIlj0PcKaBj2KkOjfexDyrIldbOTZenW0zuEukVr56xKEL8xyAXgjTq
irk0gadOy1+LFBaJ/qTIPzCxwa96b4rvl0z3I2xzqBH/xaqaaEEyOQoMMeHeLKRwhnbqQZHSiV+4
uubNiV+KnhJr0FkHry8Uc8C5g14p9+0gxWy0mQ6oJ7WceDtIDBbfNotvLb2O9pItbYgZFQeSN/HB
NJspyOzhPlFi50vaqMZJgTaCIPWu7XnMzmXlWECqQBy5/MKtNSROU4zAyrfgWDjvNr2fYtHNcvWz
ol3Hiln4Hwhvl1aazjKHXlOAINLHmxEDCavJ8o2h3Cuxif93GzV1/FbS90Z/n3dLeP3bri871HQY
/wLZlCeVkkUj1jRaeCjEBSa/RergN3NaBHKd4PE4NoOH1Nd5ek4iP+snG5yniXidiYfr0NfSUV4w
Wvj6b1pdd2DYUGMyUQPnX5VyOVVFajAcWV+4eWa5y/ya9yKV67X9iy9rKxAcZMP+uP1rO6Ttq5GJ
jraNvwD8EchZ7bhR2mebpi9v2vL+ultrBlHkQhwxGVec5Jcf2jEhVjwM4OO1mXkqxxdFBvX5pC90
b6b57rot9uP5zHtuiwuqxTGjaWFEqzZhg2HVSAriWbcEh+Jq7GIuJLCMeP/j1cxOmrPbUKXbxRg7
2LOZ09QhBGuyIEnsKIQmHCa5zuO0NeR+DrRJIYFZLI7iEhLR42yX5ua6w2tHDaNEYX4Auk74npe/
RKvobA7gYR/1pYYO7wDAYQxh7HCI88krtKTDCAPncUy7QZAk1g5TXAMhgAUurIVXyKVhEjeJnkVY
6UF7pyjYO/qp7TPf/gvMM+pfDsygNmF+mgRRq3k76REcBGQIlxxbz7foEzR+N8eiB/2qS6i0mYAa
ylCJ5PL9POAQaGucbIYGeC/tTrmG0b/5O57/guyzttNRLAUUiY2nQta/XDy91qOxZYSFkj6ApO+m
mPKllvNf5BMMbtKg/IvIQK350goo5RCKHdBjrXBLP+G58NRpibVdnDhyr0fh2srhjohatvoByeO2
uFolTmzYaLBmLJ03rlXdTMVPIxE8t1eX7cwMt7vnhQxpYUPiER1cNX2PR8N1RF33VVdYFwDNHwwa
4JlHAPrn3Qd+0aH3SVT7kN2zMFcuKb9fX7JVX37b4d+LaNYRahMcf2lL2SDrBMM/6lyQHdbSIZ7s
aOMyiKTBq9QhMdU5DhKkQ0WDVFLpRwi2636sr9dvE+zfz1LhOEtE6ghAmHW0IZHt6+odiITyX4DI
8TD4bYaLZRv3P6pSeFIAaaE89c6ORm/XPREtFpdKJ0r7Kgaj7Kgktis1jRfLliBprn/0315w+z4C
MkXSGyaNrVjQcqSJb4NsBt34v0kwDi43OHJNUB75GR9AnzuxFcFQr+ehpn7XcvBj7PfrC7b26dEe
hL4ZFB1R9mALevbpKzMhcT4CEoXt6FivrSG5oPv4U9YJwpgtC3+qM9UxPH4dIKX5dJma9RwtDgQC
TdwMi/t0+A5+fYVJI4n0jU5xoEx/fGUBDhyq9wDO4b9PeIQmB8rDGrE58wkUj/lusVtXjoHlV/Pd
SF/+dBlBXAPn5kOyEsUjLu7yqYHgCAFeoCUYdPk+V8d6fI2hlXXdzOebAiSdUapg+sIKvhaXPKVC
XRaVokClbtIAwR3UgeIVgj30+UvBCK7zoEFgho3OK4vIlVU6DgViZIS+hyn7tlyGdKhxwM2QPTI9
nCCYsjxvr7u2ch9jctVQcoQsq4XqMbevDG2cxzJBKR7StVm6MbR3bYwyF+A2T4IETq7n7pRWXr7M
Rzn64z0N2yg8YldjacHavtwFaSGjClSgU4PDdVdrkIkeJ1BHRXvg82a7NMPlWb1KO92u2WO0ad2s
DDvU/E3lwbTD62vJEunlXru0wyVa02gUsoCEfbTHMsgbwG/H06h13jQ/jrJoTOjnfMiMsWmHCBjc
Hbgbl9IsWSaNCW5c5LYobpW2gwqCQIGOf+nZTHzOYOoHGljLmN7EXU6MtrcrJ4vGx4PsNbHb3yQh
5umGsYeRYvfT5v36+n2MxThbwE/muH3WyYtMzAbmRq8C8cY9YWhxST0agK7xVT4G6ssNRXmWut7R
8oKnNHwf3TLM/b2ofMH3Uj79Em51q6oCAniWxseTbfmv9lt+74RT5D5Y9cF7eu++z0cvAXXxuv9C
q9yp4BR9N5Q1rPrxQ1i67dYAi08NEoDg310AO9TBJZvkZAk+M9+k+OQttw+HwqCNbGPd5ydc2ztp
Z2JoDubYeNPgmvJzdTc1XvrSfe3emzn2MLMgDZ3HRf+W3ZgYYO3R7Mf1heBS4affw23YJLOSvG2x
DiUK1e5GDu1t7dWe4Er88Vy/Fm7cfm3RtWkHCjODny8e2cl7q3fjm6+Z+30I3C+9a9yO6EE8qN60
W8CetF7TTXlSn2/kcPPifKcu3USu5w3vcjj6Ny9yqHn3ov4yz6H5Zy0wwoW1SFDN5yIRo3jynMjx
9Ji7yI8ecG8BNHl2sfenomSfLHHRl0ZjWdUzLC2hPz1mqNvld52Xh4Jl50+cT3a4aLP0yU7Rj5ge
e+q+Drsa3NQ2dfe5vxVNZBAuHhdI2tz2tVHAJfOU3/Q3/Wm5cTZ16xYb0d7lcW+fvOKCiZpm6WQU
XtW+hH6LJWPozuBO6k6xXPL+ZUq2oFjV+7L00AVqbLcxd1nqUQyRBjpBcBDxDaB/fgy6DwbUqBkw
4fJgdQiqAaqFyK6PJ3vx0M5/UBI3P91Zs1uF7/bWW4J2lx3oadwKzvT/cmb8ts3dycylx6O6wUJM
1Le/T/2B3lHda6jXBeZjdW+EHVDRKBleTxnrZjEHCNcI9ClQfL10ecpNbYAg9fiY55hYem91X7Jf
ZaxtNGjaD5hBAunWnxqAVEa9E5EouOvh/6/2mWnOY7smKdVndmw5N1Lv2Zk7zb5jHOYaU7oEfq7b
MpnUOKpHuNlfumnEED+bBnzZLuz3CyZFus2u9H9dX0yREe7Y152ow1hCOKTuo41zKNwX5WspcGR9
b4Ia+K8n3GGf91VlLiz7quMjzrYJsMFbfd505X6ej1b1ZMeC45Vt9k/p/swgl0kXhyZa1cOrJqh/
aXvFE6nNC13SLz9OtzgqxezO8dFw/eYBd03k0CmYNrlgf/PqQP9E3O+141JoVGst2pgwZG8M0PUD
sFx64r2o7j4Dffvb6NqB7V2PCZ44/Y9NAEEwPgn8Gpv7XiW4Nijow+boWb0XvYMrnrzkwV3xndSH
0i+CL9cNsg37+XP9tsd9rjmR82hIYK8zfqFd/lS/YpLs8OR0jcDQf0kdvy1xny0BeTUnQzI9Pv+I
0Yj27nT/pdiO23Yrmsok8on7bg5Js8TOHFzwjG9pBaRg5LUCBPJ/CcLf3vBnnqxXescuDPJ7/pR0
LnFlvz/EviRIEuvnOIok/wYEl3HLjKrdMmPZ0vdnJNlwh8E+s6+6h7/KFIDOYPQhCzxeBWGWZcgE
RBU7WoFm2t5a3rfyMXO31+Nt/dA8M8P5M2ix3mU2zPQGFIY9owglt9qYj9/yX11QPreSax4hN+QO
G2n/DkplcxBNXly99579Au4gGRaqxtTAL8jw/PEmt4Uyh+1+j0ULyvL3p611Zod782dZXHd2U7MF
TbwsjO5Qe9y9FPfjVgS1EXjEH1eKnWda1MJSFcQ3ifcQbfMdxMUFuUlkhTuvlqrIsp7CivYleTS9
zG98OVze368HyHoG/L1sfAYELTSrlxxmojfttnIBKn5zAtuPQum+COrTXiTfvJ6YzgxyKbAq6zY2
SxgcQsu9rU7dNt5o+5vZdXYHZXfdO9EacklQzuVR6WPYcrZQrUHwGcFRfxYNTRJZ4RKgkUICy2Jb
WT1Jveu4sSt/sU62WwlCnP0dPsJBW8PwF6gbsArJ5Uk8Kl2r6XM+P3byoEF3M6L+kKbVZqhHR3Ct
WH21o+MPeg764dAMYz6f1XKJsQyFjNEbj5YbH4a7+hZi75mvu9ZGCarIjVwzTNyDjYHPr3/1wDmz
zbO9MVRR1/UCtsPiNrmNkrsh6L/Jjm8HURVcD5DV8D+3xe0yw5zT1qlhq68O+vJaRG6R+nO/KwI7
8nP5zgSqNd/9H2lf1two0nT9ixSBWMVtFZt2a7Et+4bobtuIVewIfv130DPvGJUZVXwz0zER3TdK
siozK9eThSFC+2T7PxJnvI/SRWUaqNkwJF/uemmogE33EJL3/hU6g0x9x6E35iwOmWVUrxWCqJZj
0MsNZMlPvjmhwlzZJcvIRT7qzaNfF5fywNhG/bp+1ATzJsDrRAx1L0rZrG8liPonaL+2fOzApHuV
+DUVjcPhi7fCZ9RTGFJjPAUfK+WRNgQ17EbapCEtbA8JjUXX8lyS/rB+aOOALeZlzS9eEKpqcj0a
UmfkpkhE4jhfrqlueGE428l681KHPDGKnwpAB/UL8HRKVhoJN/IvKTZmpDZ5AsLjidH6UPXPsDIg
tLTOtH7Vlv68fHcMl6KHnT4WxjGjOeCJBdnFznnsq2hBynvxMlKsJobBPTceDUa52+Ic+VEDGi8N
PS3DzbtkWGfDf1bMOCX0gGTYy2OmbrnjB0IhMxrdeTM1qmqYk+W2oKH5+3dG5mvrXTqbR9kIWrNa
AY7u4BkOva6pkyC1Nv/g7e3mKZzMqLmLJnDJnfa3uE6t0KPeHP3m1HE868OpeaCBox7z8CKZNzbP
cimvOrDc0pNGoq1qqKTH9dMMXmsc7zoZQ6K4USlkGSiFxPA3suHNZ+RD4rx87Hzq/5RNU4GB2Fet
ZBa5ZdakUZTlU+i1/KvcRqJZvdW/MYq+QgC6l4hqOsah2B5os0TyCZB0DcG58tKJo0/94CMY41Je
8+kFuO+QXGOdr85PU8uqfmWknu9fkWzzeB1+o06ZOqDHWJjwUueFFoBearyc0PlGsz8bSnc8vvqf
+aEeGG9EIVoH9ht7tnHbFlIaKzhbOBZmMz8Tyiupj0v/gAZzdGkY+O0FU/FHI/4Va2bt6KZqrKbP
i4os1xfkZDid8KMZd7TZ/s0Uc3Z6qedXwQdB4f1dI+Ii9CyP7Pf7jqCquojt7fx4NjJAKi2yw5ez
u/zeOWeTPlPz+lWbHn126GEH28cT5J7PR2fN2PIonKGxIJPxaACRd9nOH1u68Tfpm+vbOzxwEKPz
RdHiFD+PAVzPlg+LhbPb7Tge76jGD4gwBjyutSnWHYKIEWdUNoBhRyGVjznp7RN7TpoAmH4AQQOy
hfV0hXyK2RO1g+if91I4NdJQ5Dx1Y24XNmajAxyTbvDdGZfEu4SpHFzj9pg0gYXdXlTJsEhERXM0
78VjoUlvxkvDQvceQgMLYtl6OxDeqkJFke+4/i2ptk+0ksSfezRGWLopP9k2NQ/C61f+Hv6huR2Y
X1iqiI3s5gfn3m4j4T8OdfAdzMVV5bmusho14pOxvpCMbMMFCmwywadMBEpsmpMDVjvhz1e0bsi1
Npeca53+PHUVw6tYtYfZePie7CvYYEd4Lbtlc8QOKXT1LuoV0PMCki79VWnqcK/RUexgDotz2T9F
9p4s8xy6al53jQKyCnFxAbP5CqNGJu8pvO0wuz9gkIFmwGgjSa+wMxJTYAlIbtU2R9XGOk534SWm
TpJDZ6AcoBP9d4ANXYZM01WiGyqwPH95fxKP5AWRs3X9EvAWJ42Yg/vvYazNpOxKrIcIEMqEulIb
Fy3T59NKab5SIZUBmT/VrheST7PsqLf1DFC1kuYToalEn7jyBYMkjRwnPBPILlyCOvRfpaKdHqrd
r4KD7g+MVKwFogtkA+TiyYVMdCD15piY3Yjbwth8JfS5Xh+C9eX1sUH5+cjdE2XcL0EChoWrTVED
sLPnwnK3B7hCzmMaY1J2W5uNlTq90jMVE12cNROMyPRS1pqheTYUG2vuCE/MRpw79X/ruf+iw+hx
FJd+kaWgU9HS8l86K3+dbuJ5SkrKSwzJP32ee1rMZU3DVgv0C2g1i2R1xFrobYaOCc0Ahqg0P8F8
LJYeUYCvXGH3bGmoCzE2WvOyn9ve2Qh+daZsddT0V7oZuIa2a1YtQfO1gc24a4Obo/j5atx/LHPJ
1TWUoxbyDcmK5pm5Ps4MzRTnKlmktks55nRMooa3zdiUXOiUCH3D/W2foOHrXwnlMtSfLmtQhjQY
59oNqk6fyDj9/p4BNoqSfOlodLKeLFL6/5/bvD895kXMtDY7N83t9C5kWy5dywQ0HMeJHnsAhhwx
jqCbqRe0KoJItp7a6CzgdTGM6yAaiDAKhD46ttEr8pqyAU5R39Cx9T7NX1/F8uXfaPk3BeaYquI6
acMrKGjQ8sBInRmJDc/gmsleWH/e/Tcd5qTaStXySd8qo1jbU0RPF2LN3uqX2OI65729eESJ8ZU9
96zk1+jG0da3AyOmCUEY3DjcIHhcQb95Yh6kQhACSccq82NhBseMwBlviHxQCVpuAtszsiUPbWIk
89QL9d8U2bRlm8WpEug4xZdil9HPjm7irWdw3IvRh3ZIhbHIwVkOa11FJUwhnfX7bAhv7mpK0Tam
GSHnIeNyxFhkX03OgtvfVkwq00JF9mMzMSrn351cvwwJ7lqP28gYU1WYeIUi3tpM3r0d3ueUoOMa
6VfC6wobiQ5xSQNSjCltkquWhdMbKWQrrAs9v2Key5psvDlN7LigGeelHn9CBxQZw1qowG9PE1QU
g/nV+B2ur4sObXaeteM5/6P2aECIsRaaWySFHCK7m5knIISQ0ACS1/yxReotwQ/9HdBgLcWkzv1A
D6+ol58iaFO04BwXjwnGQCgXNPW7KbKqy2jeOTUJ56gM8YD5bpO9j9hgjMNU6pRqUuGoklNutfT9
fFgXFA1z8DbQVbMQ6HSOnYvGhaTokRM/5DeNqkS2Zpb5plb4S2G0T+F8ocwbXj9Hz9+DL2PD6mqq
ni9ZBmlZy4sOgXW/6IO31PIW0j4iwtgQ/VpWZSyDyEudkPW7SyP4LAr2JqxnT65sXKlAzuZmsSe6
6dvC0Ug+I5ur9Jybvhm6gW+ea74bhfrNkOlEWK9RN8OEnvMWzzfP9AKMTnXP88xHSPYbBzBW2yPP
/cR9jK4F1ilUzfHUWUhwl05hXA4cr2PMwvQ1M/yHFdc9AhZueMCXBlAj3+3bWLDXyUI6waqXeAvo
xI7MM/ly6cdjjWShtvoYB9hvIIZGe+yS+zHrHSbypE0gy8tCpTFCzrV1QVclHFIPgBfWlMZGYs/2
cUmE/WPSN9xZRo7uSDOsTsTEVxIZxjT7wpAy0l3XFbBg+i84ndep8Y4GWzLZZAR/ORsabSzxST5c
6a/wcN3IS0ovq4U+7yXPsyJbe+J4TyM1zPuTYZ4VUalzgJrjZNDnTacIHYARuFHMJiCVdZhtzI27
Uea8kvNIx0VPFSAsGBvEQOSt4ji4/0QpsOXBhwWTQBFbS1CvsSJsIEU7mEZRQF0csG9yMTGAGYiI
jScNI27PHXXmtVFiBNq5ixy5YIv2WjSnDrx487pIifae2JfXC0/c+ztmZUDFeBwWJqNLD7379+Ie
umlduTLYVUiOlTuVjbiBKIvJon/jeHGD2L9hP6gBTqXH5sZDrjCGO4+qax1qKG0g5NKWliVZ4kIj
wTZf+jTYTOzUNJ0d2smJSd9agv0i5LHIj2p3j+fy1wew7MKpvJzLvrZSIvacwnOIbWyzXV8asgFU
LVBXCOp//8Lnw8Qe2qWRzMIuRXZi+tqp8TmVZkiDigtMEVsWEnubJ1Q1vT+P2Rspfqh3lBiNLjBS
E/iSixKLc0UvSIQnsLMybGqSPOJT75igfbqjT75pTt4D6hmiR2ISUEc7Tp+4tfledNjLHrLN6K/S
Cm0i13l71N3rdZEA4epdDjOZpFl9XuaB5lN3FmN4Q4hzW05T2XEbtLxzToT3EYzDiAl2v/YynL10
CPR5hJH/mmDVV21VihEplvumYQsdqSKaoptUR3u5BSAkAUatnj/+klFDPzwORrUrUdKiqtJQOcmM
yUq+0otkaxdHDqlqCNfFOjjTtt1o3twvlxEVbYG2vzXJ4HzFiAd4JyGMl5mXIiAIpjocFEiioRoY
Kli52LRVU3UJD2LHK6+MvdlDrhmPM4lzOZgBmgEKd4FH9PpW2y3hMTXidd0xxXidCfK1iArAlCQS
IOmI0xTAYaY/LzSKJZlxHBK5e5rqr5X+EdSW6u/98igIRlbuYqXibFcYyZ3f6yBj40KMoitR0mt7
dyHrmHQVffc3wXydzIN5/uGZmplqhj/X7MpIyBsWGRvmLKYGL78x0v2PD8GOE4ByAPxV+TEh6JaC
q/hee3y5nt5n63fUzvVfkb0xCLzh3iP2DV4ScCxje0eT0fnUDbRaCEBT2CkwLNPD2ndkE3twns5G
6TS4HkxLuZSXLhhzie/oMmo+adq/xFoD8KpWOBPd0Q5a8g6MVBnQ9LmFzskaTZJWHNIsWs4SS5qR
XHyWpotJQKT4FQNE58LSGyJ0Sy0tSFauy3Ce5tQ7PNbAUQXsYUowwqb3MLn3D24hqKisZH57lCyZ
Tqi+2PCyNDwKjDZ0aVFPrs25PcZOYOg02lD94zEPY884ilN/88CI+BRgGLqQ9zwQ6Te92jwxGjUa
f/8+uo7uz8gNhItYtuDA6HBI6bYkb9T9/ZiHmyPHPE+AhehLh4D9AOYjY4+jDLUZBALtsViItmwq
oLQHdDH9VNEeV++4rsfItdzRYyxvJ5eKLE5ATz/02Xhkxwt0hapzz24s3QbEtCWgHeL4mMsRywgY
LmxuQosHQg126CacAvc9b1HIq8RdMsGQkb6R8ympSifxkF9POQuPRi7ujhwjelnhXfQyADkJajiZ
aUROdtVsRoPphejxq6tXNPVfHrM4llK7I8pIozfN1DNaPlo0P1xeKrtaxwgN/xQr6dlHz+FjYr0d
YYVmcJ43mzuIDtpJGetRiALt2cuP4eVs5O3Z+W8kmOherloROyFBIq6w+yT/HUTzf0EAeyExugfZ
h2zca5euXQqv6mViFsIR1S5YX2M8ptCrzo9TGlBgXoHZxNd8323bo4dm9bPRcFSX9/P9JQ0uIZJm
lXSVwIAPVFgxNHQ8tL7GU9gxfZ0OmGDsQzGpUk/r70GJgINTJUR0MQ6U6FQHFErB8RpGxoyBpDSg
xliHaBppfhdP2+Nyub6V3JHzPkZ/jhdK5uTPqjZX4Yq8YaSTJubikK8Tmqw/kDMm/+3mmNfJnYjX
S+DjM4SuJoX0p8Hi6TLjxYGjWjRgljETRaRgpDoS2iO6pVER9BrrqoocIbmti3skhIxZCHQfK/YQ
g6CNbm01ex8rFT2ib64kOOz3UoF4aJWQBTn4CYm3h6/Z/mupHz+Wrf34RMey8IOb/YFjqk3KsL7G
kFZhd366zuN9vZ068YeHJDkPM3X0XLHqoO99A6Lk7UgGiiH7cSWIIm7PzRMykz7OFdfRGn1QBiQY
1VaCma/GLUjApUJRfr3t5sfEOl6XyP3ZtrlqjBSdtCVC+IM+//rg2PpRzR9QZzT/DHgSJdBwp3p+
UrLXJDHjgnNfowzi9JAARMcP1ineG5drGyhXv/a7I7aY/BED36j0K/WuxUeVCaU5DbEPwsXq98dC
MsoXdl2ryE2oPQDXPVE5Q6NX54fdMc/WbrjJy6cpwHX/Gw2GsepSTv1LEXXHYPb7UtVEFxcTj7e/
mccIo3SyHrmRoAcwXXlNJWlep1Mzg/v/mJVR3w3rLADmAqw/IHuJ9+fVaWlXTbtLd6uiLWf2hEzJ
hLpWQib2xQDKIYfgWOKqX3V7w4dDJMXipiIx0Wqza9rB413XSONgXekqP4ovv7eXnUUyY6Xl5C3f
x085aeeHhDq7xxyPZXbuPoB5H2TlWmZxVHTH5enqEw+e3FNrrn+nlhXTvU8zw6yMNKPJL3MhGjkq
VP4WRVleTudWFP9hVAfnwAhqIXeeKgHO8vjysk5X7wX53V6oR+wJtTHU5z1tRIyihcYZbbUBwgKO
+o/q5oA6I8KzbjLBTpm8O9bpTvYODfYkCemzq6SmWMOpdacm59T7U33ELiPOV0F3W6EEu0u0brTm
+1a3fhfrK5l/+tQ2A+Sgc3o5HHYTY8d7iaVRVfpmlkUUU6qwikW9p708zez34ONdfu7gT82JbdZm
Y7wtfh0WjfO1EAh9q03zOSC8Ysjoe3IDiMbSRgA+Mua2lBvvHLcJzlv8vEz2uXx8fL683++PYPBe
eX4jT9IaahzE7+HsWeWBDY79vigAb7pfAgPINMaVzgOxmF5LtTtq6uUknfOTfrn+C8sNDKseWQ7N
fEBtvGehCeuuy85Cd3Qzn+jtvFJeLq3x+JjGsio4/28iPZ+Dc+pkvQgCpYPWKZZKhQiDmPnh+BqL
hvdUmo2FbswqJtqRQ7a3oqz094DYKOvLOnCYGGUXtCAWLxXe+ia4TgLa6Oj/pp6nlxcgqsqZS7q4
8F0aSzDGS7XV9bUfTLWIlFd0bpLKTyMriy5Y8vz4u8SR7wJQJbZl90u5MOLNfJevNnmCFooprP9E
pGe0cFnZOl4fO1QSJs8ouQZkoS8AhbJwnMp5cR6TH4s30QSMZXfA0sVfWPgyaebHsRd006NxWsvU
X2CVgrn42nFs3VjjwZAMu1Iom4X5TOnAZWbGBD098TtWIr/xO216G8bc8h0dRklcJTq3cQM6Ewf+
3Hr7+wpIIdrZJowbOewc3hsy9nijVQRtHP2Dhk0HjMpInpe1daZMj2gbvZDzdm7DmK4Ey1xwdPPn
c6FBOjADib5w7EoTGLWZYZ9F5lcYuDSsgrRvK9rx3J0R5/6eBGPB3FmbXJs8gnO/6JbEXC02h5Yj
7iOCcE+Defq9zO8mgFPH3Cgqwxmdk1VrmJyjGhHqeyKMTok+3IszkLmPywmR3zZoIaAGWlx4rxr3
wJgnfCKgSRFeKJLSawlzKsmeN5nPu3TmyXbb8pJWeX/pxa49HdQ9xxhzfv/G4MAW69jZ1nUX/H6B
UDIhtLQPHPvSy/+9Qt5dxU0eBhR8qUZHQA0KCukn4X16dhzng3cTPD56Izug4qVdnNUKLiL8pf8C
ahlv9mOk1HrPRs/mgMA5wJqODl3BiL8V52LjqBaQqpbseOg+I83095QYPVeCC/LRMih12/WpoqfT
+5k62wv9vV1bKYZ5rpi23MJL4/jkPJ1hM8hC6uWF0iv/9PT+VBOyMs2APHM086d57pnDFAQAX/ul
eozCJIFa+m5+wUgImjFgmBFgkO7tsciNgK3dE2GUptMzcVJMk5ulfN5vAbR1dfZ7b12Vxn61CztD
T4mH1lVkdTmUOezJTKr/XPdz8CIon1fVHj0vqyIjZ8u3S2eGI53uV+TVvMwxnvuMPlPt7cvrMGs1
oxJXH0bKZXdncOuWGchrOgGOUy7goF9mzy9rvBjWnDxpdJWbr+aG8oT2Hwzh3/fKjpoWs0L3zgnI
ZRmqGyjFLXfGvzJV3yQYDbzKKibb+sS4kZHwQl8Bixfw1sqOlLXvj41RPr3EMuAGS0mPa8OyrE/x
yX5amf2YV0BfYk63CveOmOf2qp01rU1xaMjpddbWmuKS7NxJnBVqNik6QPkYQz/DsHv+mNe3FqK8
SVFDOXbLyqL68bH8/4OV/L4j5t1V6gQrYuMCHJ3CzRpTx0eUZsnZSTcGtw/lZzR7zwpjSkL01gXi
BadnrK9AgwgsDD1QYh58dJjpBu8BGCmE35NjjMolkAtXkCEZy2VMjDWuaz5/qqn9WTp7eJcLDBjr
GPDgPWz/4C/9faTscE0rFJhFmoDN2KPK+wKiOEOjWOFwhHH8Af0mw/jNF+xcVTCmjUzohQhzdWs4
Da+xQex/46cr8E2DeaTbuPVz/dzLu3GyCopuVuRaVIOYJj2kNiY2eUEHjynGZCjtuQnbLGuP6rOC
KNOax/RTNmwMwb1h5JV3hNyrYoyHpE5L7aJARJILgMm8dXFaYLp+t+Nc1Ugr4Z0ostsNpmcp9bye
DsQQNgN1AHTG2iY1HX2OZcm8PBXvPVUYoxFoWacLUYq3JEaD7u0tOX6SP8iPI6aijmcYHxw78rPP
6Z5Dxo7oZ1n2VQ8UQ7I2mnVh4U3ZGhwinMea3ZAVuEjFVimk42Sgh+1I5sj5Y6QXs8PLmcnT45Gc
6z1LjP0owkJspjOwtAS5d9A7W3vy6Vq2maA/EHr9tfv4EDhruUbNvSjOsKBMwM6cW/A68AIwRFXA
v4ekaBW5nACl+vgIxzV68PvMC5Y2beJiP2vfOvGCCYb39+0cCT2ZoBlohqN0HJ5G9xr7w4QMCDKi
eAVqwBSJf6gYyl9AKesDe2rNzPrtMWe9qj6iwwhgpGAtT13h4BRHNprXxz8+kgGDLAy4YJ6uVM1j
DYsy+2MDgCdGoVfThUQXjv7UEK4rOGoEB8QYwau0tlCxuAnl6whpAxQJeYmJcXv0TYFtI/Aqb3LR
ArCTIoe0hVn/7M0RkgeAFOHZvlHLMKDFvFO11KIJ0sXF6FawTR1UO89k98FzLjh6c8vZDfSmjP7v
+qUDANvtx9c/Uv24u/6bvR38ulcIdRX1zvLL8n8dre+hYx0ze24jEb/qaGOYm01sxJaDKI/H2ki+
8Z4680pps7YsRR0nuETTcjePpphCzzH8bpWUFr8Bl+h8OIdnYckdCep15oFOsSOKcZRja3kfHAUV
jdy3kuRYgClaZ4lj9DgCf7PEg+PVk0kSesBZPmrb2VxB1pQjg+N++0AGGeOQT7tJWF76EzRQy4CX
u0VsVaKQ0Rh00Tq8ugXPXNzkacBQXgOdGhDVfcpMwziD9T8ja5gKXRj/Kgsw4I2xFoqeyFoy6+Eh
MCWg0an9Rhe7Xckxr+Px4jcZdjwxx6aENOyP0L8SAaLQALEQM/CixonIR7Bk7qSdxddv9OwvoVsa
gqk47mKbnZ7rd4wxcV/4Ufd2wBPj3l796WUaZ71YxOQlI+XKUlbwKjSkgwHwZIanBTfs7n/ygUqx
yecWULiAD8VtIStFjIJcl/lBx3bFfrn0Y6M1HhkPuGPMRpGJVawE0CpEP33w8wk0MzgvJnW+ljse
osB4EmxAjXEshFnQiYoLxgzUCtZWbKJ1aL4vDPttYS5acnAQniw/HrM47uciKwWwEnmGnfbM2yLW
V7VMp4heJeAmbtPDcY74RJwTE9fnYCz466u5Zfw4ZMcfm2+yjNykZ2mSzsQb2dNpi2XE2EJgwqmn
yqZ36ukX+nhT9JkLDsoyvKLiSP2iV5Bv6kyM5KOJPxLzEmUxWq6C4/t6Tq4U9I+bDQ+d6x/cxW9a
jAwF2F7lKR1oLV+WpdF3hvnE2tslSg2wnSYc78dH+w9C+02QEaPMkzMh74PnPuKE2QQMq2rYyH/t
1A2HFld6GNdUivUCC2T6V12wT5jpW/fOsGu92ubmlwlv2DQcDnf9L/7U/m/umHeontVBcO29b7zk
JIbIoHXD/pXbXJT/f/AZvikxDmsWC1g9N4Fpeyn/aESCdsztxOng6b9iT0hHZQuwURz2/uGZ/SbK
PEXaufgrmVqYpbE8o0NltiI2Zl0rSj+U+c4zPl54HWEcdUCdHWc+eGvL8izXeu/L5oZxEuhac7bo
oy6Mq11x+PuHZ/3/+NPY3ariWYvjuI9l3vWta8yJjJw7vUXUvEYzqT+qf5YUTWBMTOk3gDo498Gn
YRnb3kXfx7blL9+R5EQGBvytVqYzpfTgGMBZc3xjFz3zUmjj2cG/TY3GTtbDpGtxrvUPJHTfOvoE
+RjSLZA/4J7t+Fv8fbaMpakn2kTS8l5ggUyAQcvEQYA923BeDJVHhrEvM8mTmrwBmVlI9DOmz04t
lf7EpDQiH//qR18xsFaQeTLDZ8z/2PbqbbFAXHQwTTI/W67x588rBlhO6IfVd5cV/XARNC8WJsJn
7KDnhOvjCarBBTAmaqK6ReD22W0DsHrpHFPOE7gNO45ZGg/Rvs+eMUs+pjCvbp90uGDklk7eBYvu
HB6oV29xHkk0Y5G0aXKZeX0I3c0zwyU91uljNsYTNoPDYsxP7YmlWFzBRkiQPNyd0KvSY+ftMWVG
SqjqxqT+E6AlD7slF6V2PM3x9xGyZdkgVVxd6CPENagWVDeFP3ThlRyfjmPWsaH73tiFsyIMsIUR
WoJMInwseKt2TVZIyOb0AFAIXgmHY9KxGvae4KW9IvINkHJbvmf9KDYcrP2TCgQnkXwtsFvhENiP
b5En8rf4YGDPq/SKdqZbLVBduA2Z7mAHlAbxhvEfCTEWpzwLaVv2YfXFdt/w3GO7gXPgCsZjX1Fj
i7SBcA1n0hWC8bJMgYGib4Q3/xDR3c03fMzRLR5/oGI3TLvB0dUT0fOVSS8dL+v1FE8+FusQO6SJ
g9rwgTrSm8YTEM47dXsyByRDZdZM9QSHuDyjpZcWhnfc8czTY68JS17uZdADkn0ZxmBrbfgOUh/b
+PSVvWK5BkIKLvztbSnOo0NkrMi5lJpkmkDir5bxvsTc5Hp7nO/99ecx2u7Rm9RK5POTEFqgxRxI
YvpqeQgPrePwTpbjCmtski4oEJ0mverlxvL0vrWOT9jZg0f/sNPmEeU4wzy1u0UCg4tsJb+Lsp7t
iWOlZ+I6kkl7bFrOZXJeATZPp/gB9kn3VW5A4daGvJ6lpIsMgafbPDJMjBRU7l8FF8tSHBTSdbon
9NcCNXzoHs8F5ejALTQeHF3n/Z8hWa5R6XafABj3WLF5jiebiKtLZHkKFVrW2gYSStt5YJXLP7D6
/aADr9ebY7HYbNw1SpVudoUk+ItPjIp/cHjhXQ3jbChpLHlZX0M30L7dPydoH7fN/mZQeXvhEOt/
7IEys4m48zVq8FqCFyARvB+RN3VXq1uZYxn/5qWT/iFz9bcPwELBtqnuS2kv21VsCApJVCdQnOi6
ivSDlEHWM9lOyn2LgTfeqnHOmbLJuaQOp0I9BZvL5kt8yzdfHK0dmW8e5hx+LL2sKj8Kkt5tjn+t
0X0eUnturWXbgijuPRvlZ7IxMcjUkC80WHGkn0uc8UHSCXqf8wLcXcwTyhXHd8tYyutpZjS0S023
2s22tH01ds7XIVoHF5it5X+0jmzarqwCtZuhU6Kv/wCUGV4y2j0i/OHw+g9p1r9l6DanN7AleSJN
r4Xc36T/C21kGhVP6FrjUOGJCxMEIaoLLlhgi96fC00dlVyOLa9nnGMTJSZwac/azBdCtK0gKvcX
mu3wrBQv7meX200TPVC8AhRO63gj0HeSIicFQHB7MucYEY5BZFvgKkkuK7UHEmkoNl+sPBLae/tp
k+9RueeQ6v33B/bqlhYYXL8XVmHT4Dk5Gkajkg495OQXMplnjpPNEQCZyZlEk6wq/Q4cIZi8ANYW
wYrMqelwsmsAUb732qSJkM6iFknShgLYxthiY6tHPhFPE0yRboJbG0KBtWw8kPjxkEXCRjZdwRDd
7CY4gzMUvamreb0Z1p0XKzSPqvGJRI2Jqn2fLeH3FI+6pwN6jDa518m5CBLcmUKWV0d/Dn8/Forx
oG9AgNGlEqMRESbMIemYArLefyPoQ9UxIuRtg1rZbvnvpHBAkHmiE0kLZ5XbnyCZz23XQtcUcc12
/5ivUbUaUOmFdHBPszROrhe/d+s7AzhxPJM9mtQY/Dzrx3tRdNazXpXUnW9H5FYS4BhSnqyxPjo2
SvwVLJyWQOnqm+M/EY6vaE6dAzJDPJ5GswzfPLFOetNJs3PTZ8fPq9+4Gg17oJcqsFx0Y/pW8Cpx
oyZ8QIx5dhVBT0Txf8SMdWQJfxyDx8+ouRuQYNz0SA113b9lOWU63b8iy48Aleee38LeH0Z1QEW+
F7QqqovYl3BqkfGOdT6fV8BfEcDzoIXHS83HQs0lxliDzGvaVpqBmHE65auYLBsqozPUkt+E2Tab
O0VlcSj2n/+IPdY8ZIkIGD1QDIGUf7EJssMEBRNHmfOknXddjF3Avi+40n1DL4roGNRBS5StoOS8
QrEEYak+bzD4+vKYO54QMkZiguaR5FL2WiznZBJi9oRbcuKdH2MoJF9Pa70XwmTur69LnV7RP/zV
O3cB/ueI/HiO5lsYWVe96q5qpuug9rJGXh9HCAxZYw8ALPxB5alHWMBagYoIKEk/PsrxEu2ANPMi
h2I4CVodgpIDprQHKtWQJ22ofki3Hmmf/jRWvegW0toL4UI7zmPq49MKA+qsOQmzSx33/arL9/iz
sBRI6G5mvvBgM8YTGQM6jE2Ru9YTLx0OWCIuIO03cYPlOwvn4POSseMJmgElxq74Yqk3gdzL5rpv
DwSSfAhdWKCu5vBwX8Y7tga0GLMix1KsCGf4ALlxqkyUufAwlwSrKDAmhxIQ5644WvfDe794WADb
m34DrY+/PThu8z0KIWgdwMZ5rn3mvNSsJ6+oijspW1Cr6Dojnjm1seCGo3fjpazBATKGRANDVdZn
zqtFtMLagy9pqcTEw8K+DXbofHF9KB5TjFW5Vq4g+Bro3aanI0N/nzw9viWeX8h68V0o9UyBhLWN
TSS5avIHLb4zskGqd+dIx8fkODLB+vPAkU1mktsztI6M6SYh6p6bQeG4hOxQSuU3rVj2h4YuO7L/
7EcRTHQrm7uc82jyCDFG4qLqhaalILTGBtu5z0HT4f06YxjSQBKlWZ+wXqrAMy3mjy+CZ0lvmzAG
jnMk6mlSiPj5ijYL49ovPP/TLbI5XfJc9F4pfroWKiIpWe8XXDM221fQIZUFiOFmn5VBLwZ2OfA2
Lo5m6KRvEsxNuBNVvMwSkLCmS/EpIiLXvPCYYG6j6DDvG7vwWtDyvF5X74EhAbDhtSWJjU1s6IZC
vohzQ+OO0jdTjLWezcIml1qQFN8jrBFePZlvC8p5UMdjDxlLoYAmC+Bcds5k2s3O0zqter8vJi1d
wx9Dv0xJMP+EOUA8Qxz/YdQADOgx7sO0keKyH3U8dn8iDO5IC9hNzrnxSDDyJuW1n9V63V8V8ATQ
RrbFrMQc2Ubk2/CwhrxqxLg3hv0+ki7pAFtmsciUopUvXQ8PWtGY+AXpnB5OpPfK3s/GzF+6fxYH
zGj4VrKWguWO18A2KpoD8ozwt6qb1NUZ5LfeDi7Kl8d5yMeTMAMCjOxPzuqsnro9Mik5r9ZnurUC
o3qek73wgU7Aq33A8FX0zEvBjGcxB2QZ+cdha17bqdfj1ehI/Ozb6LMtSni1HP5G5WVAR72P7BL9
OhHiGXbnvbxouLWZ0W6zV45Mjj7kAxpM0NO3GJZaBl6WhgvEIrS/oOytvH1wyPQ38cPUDsj0ojIw
6tjPmp/lfu9gtvexrGV/62FEyerQ8hjqlegRpf5QB5RQrmoiLQZDQQ1MsrKgxAo/PdtT5rzQ6lYq
+mdSItubJSqzc6Z2EL8lmkLVz1AE3rXs27mH7PnlTLC5pUf5PlvC5sPYaQFms5cKR0TGHb+/D1Zk
m7YSvyyKdoqDNYwoJQQNfglJ9ocDd90OR+pFtmcrBRZLqLtYN7hM6yUqZzFsh6PNdxxJGfUuBgwx
RqMJomYSAhXsGESWl3ikqCMSAMa3nssCmU4XviGpS7c8PU+6p1Kymtmc8wGPRfUnroVUnrsk6G91
LdD0rfA3EfBHWg05QtfUUl7cOl79HDDMWJMOBcN8quNcZX8+ExIyDWlli3/yl0qigkz8jFzthfhx
XXamcj6pvDhv1EMZkGeMjN5ortrIAFSOv/yQ+E8Lj/eUj0eSAxKMjfGwJ1orAsgo5ooB8xQu8ZQT
LLHRFr8k82Bwh7J4LDHGJlQST9Ci/gaN5hd2DPfp8ca4mjlxKMewiTxajLmp/x9p17HcuJJsvwgR
8GZbMARJURSNJEobRKvVgiUc4Yivf6c4M1foagzrRc/d3EVHKJmFrJNZaU6GWJpjxpD14tA9D4WL
3S9O8bh5b0fbPJBi+fBQuq2nb7Ua5AWpw0s8cOSznVlxrYNk+wLryZ3m49GFG7p/HXgKsj1Z7bkq
eyulTuh0ClbL2AV+e/IShTua4nAKf+2vdM+3HW6qg1reHXhlm7MGkF3HBb0Yzqb8XA7k2P4KiVf6
gWqDWtvXjvc1nX94fJsp25plpgk6jIabvIL0boS9GOmD7uVIk3Ek3XfsMlvDKWMNe1spxtG47Gpj
Be1D6f/MCO24ffxRYAG2w4lu5/NGE+UYlCkKvSjVGNe8cF/Ur2ZVZmTFneW6H/DJt+zxxPdmVnxp
1REBHybghZ+qPazOHfZC3z89joO44elEyNCZY5nQ2+3tv+7/5fkWh8khMcBRtn1WlXSdQe20hnON
7XRvqIs6cLuKlC/WBk1RrV/wePC4hsdgiFkJRd41OLYoQpBHFoAr9H4hsccbmuHcKLae0yr1MKT0
+6Q/ksP4w79/fBwoYss3Sq7HinjFh9kEC8/wzhyo5RgX21tlGmkVq/SU0PeXorD/BlK2+wpwLOv2
3JhYlnYVpLAsoECwxPTHZXX/r3NeYyBA/T0ylbq2uxo9vR2nTb+i3djNQx57l8wGoSRaTXcH23bf
HveLUuMBzuyL/duw2Q4rrCGSLa2hgLM6mTu8lMre+eTNws4/2SdSqPlNzk8tO4x/naEgWJYl750S
HCxAqozyCfbd2NwOQnped/zDzXNNxIE6JO7jlJ5n5tQNsWWCc0S2GIVJbpjNO0AGGSQhxByWAGRo
a3I6FedD6ScvY3CIeG8+HlCzbVapoDd1S+Gt9i6bAMmOesEnorj/6sN279+/lCwVQajQbSlXLFp6
rTZVR+wdXwznyrLDjvlwkc1WxlusX21023xK7Q71O8xzXR2c3Fp54va38t5DLHetmCpidlYh0vCR
MXYJphl8O/Q+eW1bPF/B9kxZmphIF3qles0psEb38fCpfaKgRuuE/+ObiG2b0npFHKsG1peioBW/
dNjK1zkdVoldwfFWE7NZuaJ3H61uMcid23UjUJ3crjROizDIIFNpQR6yz8jPBlRNoB7ieA0O6LLF
mKJVZFVIsFTJakgckAsP1P/L+wpdJNjUYloqO+VTxV2XyxaWpoAtxMk9YZ9u3mzsfVsdYs/h8i/O
ly1A6vkfcQzKt0ZhttjwTgsJdKJwl66P5lL9GWNVoeX4q4T4B3/HcY3/5WN9C2Wiu7YUJetMl5KM
27W39AR73GOZ/RcX4enj+0+j+JbDIPzleu6UTqBnuQY553YZOGgZp4xUNba1gUePK3A+m/MtkMYc
EytsQGVZRgEE1miHpPNvGNCkBJo0UoZfgVvBOL3DMf35QOZbKAP2ImaSWsWESb6sIdLb9D12bT4F
B9kRQadv76o1b3Pof0H9b5FMCFiJVRP1Ij4gCGYuxHx6oFR3IPniaDbvMv8Rw74WIzDqjTV9eLxk
D5urPXrIFxWba0zXDHPHQTnGctN58u2si6BociLQ5WCe954f1R9pSgLvR9G6HL14l459Koap2OQq
XVGFuaFwrXkeRs/9JVmh1+Dw/NguFUQGvPae+WD6+yyp+hP1hFIKVLOAlZwNJ8D66SjmaMVDLvaZ
aARYPW10FEqwa1UmJ3WByu5Lby50D+l0h+NleLbBYEhhpWGP4huAeI1Rv/j1vundfP0d6GDfhl2g
hHmq3SDKOckrbNHGktEPSrk1YOIkthuMlz+cl+jtyUC/5WQLzH3e/wnc82TApGzUMk4HaFg+nB8/
cgcYcnl4eH2AO/B5bbWzT3zDMLHl0sSiUzbYr7BmVS7LBP2hF/CXYZOCB0oTZIDvqzQbYE2kMN8s
G3r13MvgyBQaO9PcqnA1LAFLlkm5Pjccc5xtVNd0xaDbjrBljWXpBxNBFelXOi3vAKO6j8IGfRnw
33r8pTtPaE8OvXYdevrjZwjCU9PlfL65+zYVz/ieXKtM1LkgHjtUC3RmRb/un+VsNWkqgDEPKYiv
IBtHBXC98T68X/qy8WlDL0qbOYzx80Xw7guczahPBTJ+RjLOud6fUQ8ET9FadUs/fvLXL/eFzFnI
VAbjWIahUS0xhozTyXMG8FMlFefVPJu+mIhgqfTTpu4ThX6Y9aY8JK/VT/RnhBf7k7sUec4vTwXR
R9oEcbtW6syY0jVgTCFYBc4TGoQy8kBjUl93OQdHzYnFq6kwGplMhJlDOyjxAGEXF+PaLs97zD5U
DEXTQPwvob7NZkuksJVAOy3SNgcDE9lSQ0wQr9XQZSeUBKMXHH3mDGEqj9Gnk9HG3ceQp8Qkec1I
tMvBi3rf2Gav0FQI4xNDqe6HToaQ2jutEa217nv+Frvy28Ui8bLRkPTvoduXH4h2sqi4xBA3L8J+
tekPoE5u8tX6sIl1TRgBEinyK5uPakHwDJQWZHR9X+K0KHG/IQO/l17QUNiAuhDmbhxwu+tHmry7
QksO+s2G+IYqo7Ys6YYim8yTXZElYax6+v2g2En6Nwgmj+T6ysOM2/P/j1OcyGIu2hUDBufgAlkv
a4N47+WT4SfbAbU4pwZdm3MIXDQBHmzdA08gnBo3jzx/sJMfwBhrmmKCrpfwA5zTewAeRLwwfETD
Bi/mmbvk00Nl7FUPz4VyLiFnDe6X8jU83L8Ps3duogZjjUUqDMFQ489neCeJy9Zx/ZrL8TyXy5nq
wBhhGxUFyDQknBW6vd6XJF50tuo8vOaYprVbIi17TqA4m/qYSqSnOrlkY1gUVVBAIk1HnDxPcC8e
ORy4M1A8zRiHPMRqL2NDDKV4wry3BSn2St3f/0Sz3muqDOOEVeM6SBny1jSqwcgmFtKrRH7lAONs
6DmVwrjhvpTGEA0EkFKiO3mEOZztfL1wn1d+6PGggt6OP64vYjQ0TZkmxoQYYXqRY85KUyCsoUs0
XAmFTx+AyDk5alh3xLBJRCuwElWUVIih/UynwTEeVYLuctTm/ur4vjViE4mXIdMCczSoRt4md1AL
r+0nm0QIqT+H/0df/jzaTgQyABRGciproUzHuzBCdvpQHNXJ0Hn6xVNttm3dmEhiIOiciYmVpjhF
XCVkG6KnC1gNRrSQrJ9EVK6Br/FBXEPup+7yLjLHUNi8YmGWFzOodFDsO8HTuHg4rPwvbWnavM9H
/cU9S2EgCgz0Vjp2kLPuV5aHkYDXcSfZOw0ti/dtcj4AmZwmA01xLKeXysJpvqTI06PBzhswz2jZ
i8XiEXfta+eb9n2RXFNhUKrUm2KoUpiKUzvarbFv8BRHXuYvsrPineQsJE70Y9BKieTQjBpcBKej
PAbKY3ESNKA8t8Gbd7kZDFFHvcoTExgvIunQLYXHbH35+fjVI3dZcbfk8D6bygQ3nSCVyXnAGVbv
yivmvlSFNC55dhclAvwGVBi+qS52SLQDaipuhnjWTX8fKtv7XQ6JGks1pL9cXKwUDx+9TbtQzgQ7
p8bdm/i6e+F1Hs97nYlIBl8CUILmItYH09YxgOb+Daj5hTUQL9wPybnjKoMv2RmzotVFw9G6lN61
bIjgqq/+5/1bMPc0m6CYqv4eEqAlUiiCHveuUhZxsxAwT7kUX61mc1/MbLyGfm0sHMMmR01krjcC
Y9McZROdx4vx0eePhs4f1vffZ+5y2oiy3un4+5XrgD+aLstovauDOdT7eswHuBNFmHscg4SiCywI
QpO77aT7cBVuRtHWW1Jvdqj8P2rHgdO2/1+A6ls55kobXZ0lkgKZGsi3iehikTOK0D9Nsooq8vnJ
ZRWYtQldgRmLEs7NZA5TxSLnLqCWVyMy/ci352cNcxUNUrHNc2mHoLHmj1xSHf7wNLplmujoR+7t
RpA2CU1ljCU0VoD9oiBTAP+3QDQ/kmx5OdRYkHMlqefvMlsW/8oHTMQy1zmqx86K5WREpIo7JiX2
67Ptt2tf4QKzRu/rPQ2Z+6w02MUjJxDl6O8FUbzcwfIRb48hiddfKLA+ua9vV0+yA/K8Wq3QcXqi
TxuEMKh+fX6Cy81+fMNbageg4fjeefuaHAKDASES/qlZ4JdtFF8Doj1igSLoMqQl5+7Qv3PvBJho
ohVBsybSbwzVNsVGVki4tEv7S3kq1rrLETbrBydKMYjTq51eyRmUQuR5wtYjJBMeJRxgZvPS07Ok
iFjZ9o/tMvclGKPO1K9UFFhwzMVJwU6KMHWDB58y+/i+DXLbhug9Bv0x6k/jQiyWwnhHu8Z7nJuf
moXaya9hEcqIQi0TsTT35LyPa6X1LPvm/qNnNSTciaVbqHnvozLg1AhGI8kKxNEq7ehE3nK/jLZm
biMrFieOD1AMbFP2S7BSwIwPK7pxavfCi4hnQ4FvrdlcptgrkZTGsC18gt59v2BDWPCgLDBdj/om
3eP1+XfPqIlIGjxPIGu8JOY1u0LzICVetRITIiAGWbgxtnX42lvL7SbgfFmDAaswiDBuI0DgWl0g
+JDOqLmsxHWMDVTgq/jkZZPm0wUTBRnEUhNsCh07Kg9t8snhuvV9kHly0IcD/AYDPmkZD4VmQAgK
qGdQiKJMy80/c6DXYIAHqXo5aZuQrilee5anibYLRwbeVx4nBg9KDQZ1WgG+U7hAmxfEo9ipMpAQ
PPx06J1zbLc08517x+7GPvdGh+7egHYO9HbyYGAuCaiDjK30KIK6+7L82qGUE9i6y41MOThuMAij
Be1FFGocZ4plHU68U/Z07hLjJ3YukP8Nxg0GXhJVD3GxqayarE8bObfFzxIldqwwJZrzd2/Cb5Nn
k7VlnjdGnlIn/X5ZpM/hBgSMB9A39UR44GV75sOsf9yGyeBHnEfnsi8AWRtglveR48Wbr8FxGh/8
9V9GyBPNGPDATO41FcCuQ5sYo+2IJzVOkDc4xrN/k4GMYbBkswgpDDvpbjBQF0GDpIN8AW/7BFcS
gxttL5tyW8P+MWJ1SzOC/+gBxYI1F+fpydy5aSaDHkYapkqiRiMKSuidATUVJeFG3MLrmeHhrcmA
h5yXmZAosPX16bLpSO6XBHxEMneeebbrYhKwsAF+oBZ5fu5wdtdFVBAEY7EruIZlBw95Q8qrU9ZE
J5cHREuf6yh+tDr7/q2+NfPdO1IGQQTDKoLkCjNBsgcjorqtrLFJOXNiFzRqy6CyA5Adez0aQ+XY
DW3Th0cNEUvQ9w6fKYlrSwzItJJ8TvUKt/668rzKtq5YFQ9uZWGJCgm2Kt5Xfj6l/H0T2Q3G6SiN
hSLCnpCg3GBh1BIMz5v9q0mwu8xafnKkUaNhj9pUsQZDV0zs4b49aCdRStXKWjcaGcJBxSk2CgYF
F368ze3PZPOJZw5H2txdmUpjTHhEEq/oLEjDVA3Jndh+vSI64b5Q5/KSUzFMxD1mRYeulPMtaBBI
Cj5I//rBqzHNmsVUCmOleZTHea/d4h80+MfgcAM5PapZ3AL5bAP2VBJjgNcqkdIugD41yoPNiJVv
mGu3aaMj3g9feLNYWDfK+1ZzL6SJ0NuPmlhGpuXBNdLotzo5nQj9HiLKk4gH0ifPCHmiGFenmWMO
ihWIosndk2MhfdGTy0k9Q9rLZ3b636yQnTgwJGQvavrhgkV0UEain1HXpdWGhMffMdsdNT1ExuHV
YEEPzQs0uy4qjJCtPUwWm9h8gV7HkGiWU6GL3hbXVLyxNNBiHNySvlx+mdl4cPpDGH+YRnIXNfTm
ORunaQikY005/vtCzgAJ2M8XTgA62wRjqqaF152mo5uOuR3RWdBiobwgqMYENaz1P0xLnG9Jf/ef
+PUthrkaodW0gtnlwC/MdmHgHnR5z7Scw4vGOHLY26BKo9SY9AriHRLuQqwrikF2SHBw9xWadb6T
c7t9yMm1MyI0BIQKFILf9SjT0uAP4IFHNo/6HKQF1rwc7+wc51QkRe2JyFLDHiszg0g0NoPK5n2j
eOeVtmmXIipxMfyqc1/H2a7YqUDmVihdJ5h9T3XMthVolP3ddcERwfte9N8nOvVXdczatoROp/Eh
rYi1SxAt0b5R55O3RUiad6L/GCE7hpOpeiqKHWz95QTIcnR0BIDeyAfzAkcras13rP02uT7RSjPF
UJfjir4fHdHeRnZRkdpXj8bq62C80b2w/4/NsDztGG8qaLIOHicIHbcv2OdAU8yJU67Th/QIXhVe
6+MsZ9TUOBjgCJsizjOJWuPJ6w5J4CDMw8ou1IRfP7++uMT98yHJ97djAES8hKhAqxBH+UhODmJN
37D7IxdAZmMSU5HBiG4h3hIZg7xezoNeqyZSyWAv63eaq63sRPayBff9PavRRBLzIGnlVA1NKIUD
1F4TDFBheEpYgqeAA1VzxS4NHbCSikUvkolVlb/fMTk6503QqLjG6uJYflj7/q2u0Da0Dj/u2/1c
HfE3SUyAMNS6IOSmBknr09b7ODave8v99ZPgpQ8S+8zuicaNjGfuGmbeJFEyLZ0WV5gPFohRURWh
NR515GpeBFLYVW+bINN1K+f5UG7Kxb9nOT954DUX76EGBnIA2VBUEY2Evx9sfL2epVQtRACyF6yO
dL01ebs6jz+wBYTL7XebaGJA5TdpDPyHZV5n16EVbynaAivJcMN/WN6FfIQk8fbgscluOwffftSP
poeRv9IG/4q/xlPr/meee/roMhSXwUIhGfrNDCbwFnda2eZ9JKJ6tt7IbqWiEI6oWoRE/8ta0kVM
HIkUTBjdf5PIfORGvMbDgNUdx+wJhWHDAN8q0sHoebq+7hBXv/ATLTOx7m8Smdt57YQkHINEpKXI
jeIER8p8hnQLd7nxXCTxmySK65PTzLPzCJLfFFbUIT+7HUdH/nz17da3jp/wgzIlGLTRLcrzUuqM
w9BlSbZQHQbFE0z4d8F1ISt45mUwKI0MXgcjHh9Ap+Ni1b1B4CETm1ZHkZXBpEC1MN9MdAV8ZK/W
wk4Gu1/7WHYDSmw7ein39nl7cDpe2nCu5f23X8h8hC469zVWYuEXtisUJrCqYgN7G+tF44IrEEdj
E9t8OKtEo7s2zQ8wMna8vvc5+PztRzDfp0rV9ByJOCbQWWsEw7uoSXgmSbjhFj3vP4x88j0YB54k
oVXUVg5t8eruDvLb+eg+f1UfvOf9XKXrN40Y192PI0K7CBq1K8fxrQbE46jWBrvNWiMKiTDYWHrp
xsJUASLaBVY4b7CnBAYhvBipb3OrxnOPnt9+D+Pb5RSeWO/oZ3acD/Vt/NAd8LCA7bIhHUYeac5o
HVicBM7cm28qlW16ES6BfMkkKnW9uT7GO7kCLWDkPKnLRfgwIE2AzVyReyVYHIH2vcv6M3Su6/aD
B22zQPP91dnul8QIo8Ey8TOuKCIiC7Ko/cAbsGXVwuo1DozSgP2OhbGMe31YZJaeVSL8M657kDjd
3kdigjvoNo9pE6WYl4PcRmottDdBHtLimUKkEGnxwRYwzoGBDhvKhTl319jtsO4pyEBaCjImsehK
KFiQq5uuCnv0Q/Kx9aKSaGi9ecwyUjgIUsvFYTUs7EdwNtltDDosirD0UY+SvWmnr39TvPrN2hgo
Ky/FaEU67hzw9ITqFWa8sFuP77c4IHID/Yk3MZI0BMsETj7YXaWSnIOQmMHX2QkTLyp+9AEJR0dI
CNZpWKur+s4xsJmY9jctGQgrSkvtxADnj2SUaAuxp36qMbpEx8Lj3RuO91IZEMPAYZZLBv3UDl0c
6oaY1n+gz7nWjxY8yKS/+w+7UhRdtExJ1gy28UlohfbSGzjV7OpZJOsf9eCHuDYM92/ObyKHOT9j
kAKcHuS8eE6QEGRJRPQOU7vkCJpFgokg5vR6Zeit6FLT06MOPl213lsEb3BfzFx3LcLD73NjkB0Z
w0YLAohp7cbxro/KOgC54wP5uYRnyYnfbG6Zi2zDTZbMWuK3ZHbUNlHNsOtaSB6wFu31V+CFnwkZ
BzsDAHHXsM1euokw5iHQ6uDCkCwKd7J7sWP4rQAwg+VJB241f+Z9Oj3RW7Qyud9Z2UVYrwK9FLJZ
S2hk19y3esFLYPBOj8FvzQg0TS0hRdgiunrDNDT6XdB+Yd+3j7mU1m/asHht1WCApfauG7Yj/woc
8GmrJaaU26Xg+J+01SXe7nYcqbMud/K5GCw25bzK+pieYWdnW/Oh9eRT8+iUz1+C8xktuOur50oQ
v6nJhJBn8yzVpQGBICWQnMumbcnhq/0AVnHXjkuzuDhRjoGQyyUXzbNGZWEp1XtFvGVIMnC9Hbj5
wTkCxt/UYkBEHBMMIZwhqnQaj245jSsbg8UW0e3UFfbneD3a9e5rfPYP+eLLoK1DHC9AJdzB5Zt9
TW4DtgxFlkXth75DC1v/+cLrQJt75E+VvP37RIQJFo5z1UBEa982AOO1LYwYbf/ywZ9pf/KobuZD
J+SdTLysRUkymStxTjXh0mNW5aiv6pL0m+JXujk//4z8VZM6h3aLN++aFjQ5JznXEqvLE7nMpRiM
NpHKBnKjh/WpPiIhpayQyLAPaCLkXMCZlM1vopjrIIZDHV8EiEpJdpQeUe4/fHKu+CwiT7RhbkEa
hHVpmhBROptt92q4GJU7+NmCly+cf6JOBDF3wKzETGvVKyKD2kdi8kzSL1SFMLdHewhltzaJtK/d
1kmPrltiBt0Tdj2e+eSZ19M8dxUUSRexPg0FJKRmcFUmdhobkRho+kiTUWVqKxVxeEHQbN5HkWW8
xiT8T2Wp9C9pGl7ExqS3zdsHnRugqbde2F+7Hk0oGAHmfMO5oGsqjjlaRSuS67WAuJQ47+8j2S7A
Pp2Rx2ef2zE0+wSdymICFeEqwIlfqGp4A29O26MHuutF4KtgOEHynBt/zX6t76NkH58ZEr+mlv3r
KHV7OCMYwkv7GC4GFxSrn7uIl0u5ve1YqJxoyL4zMyUY8TYwcL9jonyk40qQ3Bi72lfmeuUuMN73
izwE5HFFKMuQrq92DlJ5n/oetGg/QrCTOJyvOwcC099DQ5CJvcpmLVQSPXHx7NaX9WKxj8Df+/PN
vqIV8stuZO+vhnj1qUwmrBGuSqJlF5zB+nSKkCQmr48r2Q8eOeETTzUGwk1FONdVBjG4/a2E1Vbx
sGvkH6Fgi/XCMh7unyTPdlnGfkPRwxAddrj5x5DQRWiuldjLxYKgBRxPvdxOfgHDKy5Pz1ykocho
SJEkmgzWmdPsUIvE3pAAjxUBzMrkBNI5TDsWAxkqG6UZnsHMxaRTccypnjt4p8sF4hBEdQ9DYie+
vQswxra8f57zV/NbLcYRBkZRdBdqmMb+gAZFTIze//uznnaqCOP+5CCLQbglQBFnkO3oIC3000r9
wN57P9xyh7tmY+ypOMYVho2sJyaFGizFzRynVP2rF9ru1Xurlqvm3eeOj88xLeKafZ8gA9znpDcx
IgEFUajOHaz/wQ4iShm5eKK7A2xaHe+J6bZEd3lnO/c8mopmcPwqp6FsZpF0fLku4I6xvDHtic4z
fY6JsG3qdWFelKLEkTaH3gE5BRoMOBAy+3KeKGJQRSfwWF368jpizQsCGEpVCYJzmw5T7s0HkEdg
N9+PA1Y1f3K/3VzNf/rt2O50pYuvQ2GGOECndQV8OWTtFrywfa54/JsUBjryUdbqLoeFvDjvWUKw
pzl8EsmzSNA7ETp0OxYvvKV/8U/3949NsmXCwRxKpbZwnm1NJBIsxzPt1UAFATXXL87Hmy0ZKNib
gbqKis4alqonGWu9GrSzdGyvtiM+S7Re9Vg82abHo++b6zbVp6IYMOmaRu50K5OoS3PEcBljaNJt
t6ur5HJbzWYReKIWgySmnDXYn5HDNk5O6ta+YjvgLeM8DmajvokQBjz0fujlSwshjlkR8afuH86v
HACmnuIPW5iIYECiU8sxS2t8nh624Ifu8UIq21wa75K9anQu9cu8tX/LY+GiKkW57k18I9TTlLXk
l0/l2S6r0hUsJzqvh9HtelJ7VuqAWF8uMbmpJG7RPt1X+xae31GbhZQ8x84MBUnT4/riYtS97IAq
dGK6DclLsMCMA8k/9nsUk53E00AvpR/jE2bIliu3WuoFaZeI8rk9ObOAPTkbJgzUz3nZatdEOpYm
SXt/HG2kmq7kSz9z3DrvphgM5liVhqsi4CvkshNZGCv1o52/el5VJeFy71ELunfUTKyiZa1xjq84
apoX2WyWCcjOOrJ4eHhbrbgsjXM9fFMMYAdjYmE8I5ULaZshJth1mdjqKXjlUcjNZiYUzVCQmwC3
hc6uO9fbsFHapMC1scNHxakWwVLZ5/6wV+nS3RqPWtTLUD9RPlOiP9833nl/OBHO3Nk46fRAzSsJ
UQzojTdb3d4i2t03yG3V7mDT6rzvqPu/chvfYlmSjTKTqgbbsKSjVvq5/2gPoa2u0VZBl4v8VQF4
csC3iuXE5w+B1CiBhANGI8um8wqC9VtW5yD/v+aSn81aqK4iyQR+PDTtMOepKSCfCK419Rue7Oo2
Hrz7nwTrxFaHLxCl3v968w7xWxp7jLEclO35epGQXKJFuXA1fNAR1bR00EfAkTXrQCaymMjJOlvl
qCnQbLNJQkfvXVVGE23lPTfvhxRrYRY8jzWfF5lIZDAsqYNcG2top5DOy2X7YQV6W3dwZQvFG+dz
PNzXkPPpFAbIkroMilHppaPXL3Jf9Q4iZ7s293Mx8BWf01HIekioBef61IBfNsUGneWaNzU4j8mT
k2PeWnmUqEqb4+QcpOliF0VijEGiW55Pjj4bsk8kMXFScwF3gXYZJCSTTg59qR4lcqyeC3tpPix+
2Ha69Q+Ze0D0yeuzmcfNiWg2bGq1PpX7Bkqu3zfv3vFaEWxSJHbmR0Skvfo7nwdbvDvABFFjei4D
tYG2OFdNssWKxM/5mk7/H64NOSSr9qP4uG+Vs4UHsEL8B1HY7fKRZERKaUGmuMALHe1pvRtvrNoW
FvalXGU2P4k2G49+S2STaK3S50akwUxfQN4T2eiXHxfV8vJh8p6Vtyv1hz+fSGIwJan/c55aAVYK
VDg8is4v3Ru6kja5Z+21/a/9EVsl2+fBFyI0CBVLvUf1ive+pWZ674cwUCMXjVoPErUlsDrU28zL
Qel3un1USnGKXg7OV+XcG5a/xAjrusgS3NAGnfvee7O0yAVp+3WPSMNb6R+o0nEkzr7UJmfNgE9W
t7GlDC29qdIWC66vtxY09TjW3Fe2wjtOBn/kS2SJ5ghZlVt7dCnEKX+42ia4mQuCITppARK3t8F1
XxcqKIUwW4OFuCj9WI6z5h00z5gZgNJkVdejENcnf6A29nGx9W2NC8t9MVKd7pkQA0cSWuDPgQWd
QWSvLkCbCNa15LWEj8xd+3+1VwaImkCScsWAsCSzN2vvo9LsslyYjw66UhM7/huGbX0CQioT1hSU
u1EXYa5rRId418XEsuEh/QDZpvt2egt375wjuyGzvFxVrYipR3lxilW0vSSY+lout7lT2YJGmoWN
IHGd2dEGjJvZ5pPbFXvbsHHvFzCoFJ6DRNfbK9y0t1lj68tme7E/YpKulpQU3s38VUlk7+35wJ06
44QgGgND4Xkw8y4EDG0c9ONeXnkObI5mZfodb/8+CYWDTsLqVqnDd+y8DXrVFK/0iufeci0XnVN4
tR36j9y2u8UKLaCLn539tH86L1p0pD5H4PABQ8diXIjbx87FxvPM9l+GfjFwHtSzmVWsYdXpawiN
/GxXUHxpDKG6ihSpBB8DzNlycC6po8WekJF+ab2saqxbX+94+aXZmvRUMHOFhy6yGim8CRZ3Gslj
goGP00a8gnxh1b6J1Qaj9byU5GxUOJXK3OUqzCypAtnQEZnB03Zz3qehLZ3RTadyrtZsWDiVxNzi
c9zoYEqikiz0uat23tgdznKluNLGeLt/j2f7QCfC2E4h8Gq3apFC2BojSGHlpe/RVj+eI6dd2oUB
n1O5PlaCnZ1H91GxV7nr42LrBuH5PVqgZW/z9Hcwt1mM8PAuaqp0HTnCPrsSu1xRFqP7+s6+pKdy
mLsrhXk1nK0R+mKMbLut7D22Xi0M2yUr+DY6n53YvNLxHF5MZTJPlrYpuqgaodvQ2h9egmIAGrZX
XI50noneGnEmsFGp6b9NdN0clMUbKAd3ps3z1DQAufehmKDhnIyhjo+FA7S2m02KWWx07EYWbWv9
5Ncs6ee4J42JC5KuqPQogLSgJpiuX626xY9yteNY31yYN/1ADKJYcdfkTShJRzldCnvUo8fIDgTe
xPfcgJA+FcNAiNZacpeb1PZe0Jq0RWvSck+eXl1QK4FRaM0npOZ9KwZJxkFKLklGv9W6cRwNxA/P
6K/eVl6kof+Wm1WZi10n+rFNGEOfZZgAhziwKFlevsaIBPbNoDni/h2eLSHqOqaedE2VJY2NPaRR
iyQFDIbHYvQNmsZN7PGjj5znFUr4CWIPbgZnLlKeSmTQqZEKISokBVHjukYTsYCGBTwmkQnb7QRO
QXvWFifKsQBVRmPb9tRIcIpqbms4xJf7BziLRxMRDB7Veidg24AsHYWWVBvtFYw7rR1j4e1febKJ
IGqfE0DKRzFL4g669LaTPRV2XRM6R7vmsrLNRfXT78OAUhNGRhfE+D7rLiCIsleP2O6cbncHyh7E
rQTN2vlELQaUBEVokkFQ4auMn+WbhIUQZ8lJRQfJEy5vIs/yGGiKoq5RjZs5rL337UgqmAMqyKA3
4L4eeGox8FSJhQWCAxxi6YClaHSKhfEsrAATvAIhvS1/gPrk/BhYEkEQXZiNRjOGm+4o7Vey80w9
730rn808TYxCZ3rCijKuzTiHGCSU1cVp8/6+XWIMA6tOH1xUJJ/tdbS4L5KHTCwDZJcKeSemsAww
QG5qPGVlN6q95HFdJgSPof/xIHUGK3qzbhVLhLiXk0DUJboL0LFxXyUOHLFtLpFRDY2UQESUkP6X
iK4Ju5N5FjHvGVExNuhMtaFZDCKFVyySScH4ixdVsIBvXHrLX0+xvYBjBPmSjYWk/PzZbMQ5kcmA
EzY4qk0U6rjFGP967x6ujwIo/nmx3y3o+tPYv1VjoGloBjmqLlQMRjdB6zeS0sNybeSqApvXXEPB
4J4sBpjOdd+ZZ7wejiDjl/YBWXEfffPm8K0NA0exXGtSVBkU+vA2OW0qdzNEIPVVNurpvC0XXz4/
ipkH92+ZDC5hx1EN/npohXTjqZZJExHDzX6EJTkgX83xjfN4+y2MwaZRbvSoyaAgFbaJl/dv02ya
WP/H6HSRwaSh7ZMkVaCL4X2glXq/X+Y+zYaj76/AfjebI242fJ6IY+KW0lT7YNQgTkA0cerd8pCt
6xdwuTgcQXOQbqA4SsmRVTRvMnYh9lGeXdGNgTFeJ3h7OjtI7GNukSNlzkNNpTCWMGCKID23kIJS
goWkvkpcxcU+PI42sz2FUzmMESRZ1SvXCnJue2RANnJcoh8W874/fmCROq8ZdLY5dSKOdVSpPIKG
/wxx4N5xvBDxxNHbGqRFD8vmukOzgkG2dJSB7C9v16dSI0/u9aHG0lSMBPv5Zle9gu/o/lHPJlmm
v4mxnDNWQlfRhX7QwdkcMWFPsA4WTUNAZJCRfloPnHunzmHXVCDjy7TBSBXU2GVEH/IivRL1HdHB
+QsVht7dbEm82Rd25h2X+z3o9Ac7eUGOT7PB0H620MjqSq6bk0cbtTMeS98cIkx/GOObSm0Q5LrA
D3up0QZi8fkG5/BtKoBxRNe8LdqhpEftbS52JhJl8S9mQ+mN541m0x9TWYw36qwhv4j0nqJpFYOD
yIDkzvIIwlvx7WfyqpNiWWLc/qUKeC1ovFOk/z55CqhNP2gdtXEFO+etx8y9b6+z2cipYgwAyecs
ulxvX2l9eo+w/HlvuA+w1gSb5rlpiTkvaBiWJVvYRgf2AOYUjUYSrwNClmPdrsDnJHsN/Whm+mAa
nCB2NqKcimLOrRPb5vp/rH1Zc924zu0vUhUlkSL1KmmPlhM7HtrJiyrpxJrnWb/+W3Lfk2wzOpvV
OfchT65sCCAIgBgWCozEPN4AY/DLl8IDqs3OPuQeJpcV5lXFlSRCQA9HEytAihyeb7/Rx3SvsKub
rTqXzEj2e2Edxs4zUKgehh0mC1ZACYUebLuIX0cjmW57BejnIUh4q93AwtYTGnTUPbCbj4sLVuSu
tmmpqJnYw6rP+/18+xh9/OH8vXY4YWb1dT4ek4PqeP6LSf7JmtzBtgADaCJLD6/0crsH5iJs4eEO
IfI6uKfKeGzWdy75k8xxYIjBmnTwB2CMx/I+dMJzFqG53kEt8IB1i+5DVTuvAD7X7tZu5u8KXdzM
ZV7Sl6zuOuWTLAbozwd0LMAoolkVrwCV713VQY6YL8lItpezjgdLB3XB3EvrhLfdWi9R6OR/Mbq/
Dk4yF5kA2kRSgxekQbA120l7gEomTr73qkPnnl8xRnf/GmM7gOIubEV/l8xJtqNCrN70JehCXWDj
xefhSL6131RkVDKU7MY8/cf03nji/sV2bvuv3ZF26EpLcGpAHj6s3TMK3rZeb5e8SaYk16coM2Lw
hqUHt1j2VzrRVxVjKvlJtsSygrSqVmdZOtkdRQXkbXBNpR3bgc9P7ZDhmlnTpL0woYLQc7Y/fUvP
mBpYfIR7tovrHX36cHb7G3pj3GBGQiFFBYcyfLNVMA0WHyblZq/fhGfbrffx/gZQiwo6297/F4+S
NUGp2Oj1BZK8QSVz6pxRW5soPOSyAKH5Le9QDVfvY9ycxLjQERnIebEnQuwe3K2oaeg9egMqxO4z
jGP8fXfwP++i3dswRqt8qCiuhDzGSio2ozS9ynVavP0JrYVA3XjQ7tb+fiBWK6vxqnOULEw6LjMv
TcgXrRnYH2sesYe9ddHl/3nd1RDu0dmFHdTXD1Xlj2So58zgFbIbYBKzwYCBhK99/HEAZI6/w0i+
SqSb1IROBDOpjhetRaUA0k5yLUhXFm+XPVJE6DZwau8vdjiDQ7TdOgrutkR6Se83kXaCZusDCEh4
ZyQPW+cRreHebDrM/UD2ZxeDijYaYVQ5nK0oDNPP3GDmGlwy/T2fRlZFw4ydzlDaff+Fo0G9Ul37
Le28JCHdRpbUsW62OrTT8z5+G/cPCuO8GRxdEpCd92KHBstAADmv9ZGBtgy8nzH/tMPMCfYZKeht
WdBLcpJqaOVQd1oMkYnGGUL0mv9QENjscb2kIClDz6IJ4x+ggKoxKnffnHyNgAAieF3plHQkjw04
siHoB9DBy/4FyJmR+3jg9wh9gF+gILV+shz5XLIkee0onjOkud5Y8mAYs71+AGoerpIqo7b5NLuk
JLnqvqkj7JVdVuOEbkG9BUQ77VbLHzlnIPt6arT7reDgkqLkuAUfygZJFRxX7dBHBHRqj6a4pnLO
puyqKGUjSPRrgx5iR0TjyFj/hR6J+9fn62el0G+5qlBUtZnweIIA510U74WuXgi9be1+Wh25klBq
eVvmAc6IdTvSPKfJgU9OpLlN7NY60CR55hleNT1eZ0xhiOTiQtnMdjGuQgRaRwJYqvPRVW1z2Mzl
XeiC7DeyAtPIuFdrxuPlxXIpYCphivxd/PgBW5mV2r5ZyrikJ5kK2qepGFZj5L3oL+S1dJrTR3Sq
5gc6ugvGi47nUnee6si5f/iuvGqqY5TsB2sXuozzStwbsbtpRWxU2Y2tUO6SP9luTPWcGQSagtGJ
9lPrrmvV8rsPR6ySRZezQvNVBtGSbMcwB7ORRauGvNxOgGbcPwrv08GZDk/fFeHMZnLikjHJaLRV
ga21Jm4Z0N3NY/s3+/z9urZvxqMXFOScwTJgZQJ2S4OZW/hd8xg7GA5++LROnqBtAZ17h4cRy1Zv
VJVdhamXEwcFm5ZFTyDE+HCvbIZUmXd5ZlY3h7QmPX792WN/30Qn5KtRjRweKXOzDHB3SPMoq2r/
JRr8aa/kcbYoCwTTwjefgrwYVpoACPZbuPsMzJavO7c9qTyzwgTLA7QmoMcnnqwRTXMX3z2o8KRV
VkoeYkt13mRo1Fn1vER8ke7yY+vcOnHomKFDB+DF9ymCANVtVspRMhhVmk4mICFWlcSW6+UYeevi
7q9YNny8R+fO/3id5YVPZJhya6lwAxDf3O5177HGvmGGTeEnmKrvKlOl8NHyjqeAjaxOjLf7xva3
X6Lv4X16lz6WJ9iq/w8XQTIglWWEeT2t5DwEiS+3z+TwYu8T3Q1LJ/iEgliMrZPXTYrq8snJA94E
CyBi36wxMi/7j58O9PGwO5/fBvSUSG8K9yKnC2oRm3PBweGIppqX29sAZeZyd7ST3b1q/4UiNBDS
G6XOu26h5tvZBXelj/SAqq6zWZm/MMdyemAQJVoO1mcQ0OLxWAai+mfUth5QLlD5ls1s6iUp6YWS
5nU10wLXDD1dACbD2xzp2xBLUO+E7zj+Z+xJwbYe7OpZFwOpoIRUxkVe/oRu4ig0dDAKQIh95jXH
w8HdoUMKL5i1s0LxiHlDTr7yspDzAgNLBpbOINe7SFQjNY4N0ZODEcu7g/OXX3xF3PUw//WQ3Vcr
Mr9y4mwTxOFS2FKEkuXcmjgH/dQp0IFDvSB2XvEIUPCpChiEFJsAdSbWNHO1nait57sIvfaq9LRS
RyWbMlsax5alVUfxxFiO5uEJnSOe0omrQhN5n5OOVGes16DT7F/QPIJ352OGSnTgfTp1DvUcFFfd
nXtMNVeVjFCpiy0lPAZgji6pCdIvax/O/tsJS9DgFabjuln2MN0H+4PlTNiZ4rsfMPjgtDea/z0b
HVXGR7I4XNcBZGYD3otQamA7snSceZBNJAmjzKflB2Nxsd9H+5pouzJ350fKneuGWwrJfiMmnytp
lkroYeZXCflk1rYjuvrWGFtFUKvgSX6l5o0oBS3BU8CccnEW4szY3pO5YeI0pYsRvf+JK/mhWg9a
kBMCrqw+c7L2ttLvLa6IoqX3x5vkMLEtBIbkLEpkp95jHmWMljzzSXIkX9svdo+GifnHdUZURKTj
6Vqs3s1MEMnNAUtvP+l56lo0dWf7Dw7Ioly3AVzHgSoqZcpqsFMNWZn5Y946VnqahMOGH6POzlxj
+yo33CzPFTS3mLMYZ9jZgO5A5BjfZxj1xuLTMlSZzxO0HAWnSoT7eEi81lIsTN9S8ktCkiE2rdEY
jbzNfCyXclNyLuPvxDIV3GwSsQDHhz4wrHCSAwWbLYSzlYgRRRDWj8442OH5ujps0NABLWhgdQ03
0eQkmajWFH1CWpL7nCb7oj7PNioKC1Pcno1z0Q2d6qBAACn2ZigvWiSaMc5mZtPcL0bt3ppKT7TC
5exzMh2us0Pfp/7WKwRCHGNbNqeUyt2WwSD6AusLc7/rp5WdmlcKCuvJXoQA/1AwMExJbSqwY0G6
PyLommSs9NzX2/t0rFwRNm4W39Z2uG+ZAnZ763CM/9BaRfdenafZSoeE4HCKzN6Nya6j1KvGf6/K
WPgBYREbtHRz/YiLswkBqjUElZn7rcU7vzDLbK81A/FpO4T766ezyQ+8EBaSIftPZUC7pCCFZgxZ
4cfk0HW519unGI3z/54IQ2yyejqT2bLQYsGE2RVJ4YfxfVcDCGhdt6ab7h9QoZxCcpbBhYzVQMPc
iuDYCt/T2uM3PT39wc9jBMSmVCdA0ZFOfrDHpq/KsvCbaKezW14caPkHNx9m+ScJ6eZ3PKFzmoCD
cdnR5aXIzqJ//QMuLF1HqzoTukkkK5kCKo5UJkjE1eJqBJaFWi5hCgXeMi7MAg4iAMl125KD1aTQ
EeAMoNLqljfGpqMZ94x95kn8J2duY38UshWGhf1A728KwMAr3oZ64c/lzqbroQzF1+sS27Iu7BeJ
t6TGxWXkQ1vTLDUK3w4/MfrUmuywxJZDMAGqadXuOrEtwa1SswXiQt2WrXLGRYPkjF34U1ycEpq4
uI96WXjRMigu/pZZvqQk2Zhe16ol7K3C153Po+K+q7hY/34hstjKFxpVvPAZ1uTS2zbatfnt1Chk
tXEw2LEFFcZaJAyavwEOXFBJ9ELYUaVl/pJ9wbKmk14cFxIf84w5ia54fm1w9I6WdG3IbAkt0kBr
PNM59jritn6mq7R5iwp8C8OkGVB/bSbJrTFardSGIvcJdmQ6tRZitWn9N2anDI+TPFDIT07HrX5z
dWU/yUlMLXMSpdwqQe5LG7VOiwR73uxpGDhdc6D1I5u+s8YxZydP9iL06cHSvHb0bTN0YUY8Mh81
lQRWrZNc+btPkp9FYZnkiQ0JRMNNX/jL+DGyjtev2IbigwRHDIfOd7RkGO+Vc8ka015ElfvGDATp
8JPePF0nsM3DLwJSlF1mAxujlQDnrZOYp6K5G+39/0ZjZfJC92vemHOrNbnfi4chfBpF4OCKXach
pwP+n378YmRl9IKI3tMBi7kQhhjM6l1Dj7sH0drCsxiguaay7j6aVVjuU0uPdkD5Q/ZDI/o+pl16
6iY7Q5HNYG5fDOmn6x+mOkHpmoR5KHi6CliIh2L+rg3f/rffl+5FTLqZAtQ8961s2dmsvemjVDF3
uakjYt18KICTyeSWnUVrU6sniIim7jA8aPr5/g9YEJa+giVgSIJJRzdMKQ+1FL+vR2hmjM5Tq7qp
m4dwQUE6hMGMCx7MMRBU+sbNY4wNqB4OmzJCNE/+eQbJUbAJ9xRawNvzteRrPJ1J8aUtFLZg/cjf
zM0FCYkJFOCsYm5AosfIXF65vbEnD7NoFf5wS1YmMbEpAutsbF2Ga6KkHZK6xwMl7r+S7ktrTgoC
W6K6ICCjM81BP+okxmPOptVBG/vb3CJAZEtfr2uViowUn7ZWGiajBTJ04E7Hb3XU7Ll3nYZCVvLe
rHmkpjYtBlgJe0cXj4b4fp3A1pmbOoBr8EoQSElIt7sYekaGVVZoPj/qtvHD0j5UPFywRVzVXbXJ
i4EXPPISFm669GTQC8ojlJPxjquepwHzDkw1Hbz6Q1mBgYbyk4J0IlrF7IlHYCZY6teCpykWqZ7K
un3k9GVKbxceqSiqeDLeO4UmH5aeGytPWeqQ7CnrVW5n/ebfeTJtZjBqC6wafU+hzxNAn4w894cw
G7xGj37YRuMtaWs6JradIBdLhJcs7KUk84kEYn9dP9bz/508IOqwvtXkeBO/J1/M1TJPVOQIKyuk
L6PoXA/0zIvnZaSHhkyF4gmzLdBf9CRTHS4V3k8WvOzAnpLqxzAoXMGmvmNr6n/4kcTZGv1SWhp+
f2+80pfPil/fNAkQOLIVGKUVb4NWFzEC6ztqImOV+5O2ZwL7x8hNVqp0bvNI1uwEWXe/QjHeH4kZ
4sFV8rDw8zn5VmdILYfTzmqPGcotqoyvjCD8FvWYDLirmBlHbl5G69TTPhy7GBmRMRuiQ0Dn0Bnm
cDkuYh5cnWmBS1JmPWCkHF0UZpnsk7a+r5Lk8yA0rHesFuoOYRh6up3YxzToMuHWVRy7dj+p3nCb
wrcQywoDCE0Yh3wvl9yqmr7uUryzBua0PxLSQzL/Pu1hoDcUIxDYWg9XKUXkU1ZS3uQFIokwcPXF
dkvQmpLn65duU0kvqEjveKysN3ODgkoVeh2GnOiHpXkSf18nsi2uf1jBMKychkp0W5+xhbLweXfu
7H08PnSJgsQ1PlYSkj0mVjKm4SqttNhN1bmgt1XlKlMSKkbk+4A8qBZGoFL33+bqaWg+9M3hf5OV
9IhhiWZy7KMHI8Y9ajm2fl6W3R+QEDa0C2UBzLdJsqJFWSYiago/EMEHc2axwzUSOch/edcJbR6K
jccelhARipj7/TUJA7NetALPyZE2ex24zUWkO5i3wP4MRVi/qqnsO9anu+ACg3rI37+nRJLOIHoH
28G7wtXCvRg9EXzX5r9HkRyj/OvMAwVvW97jkqJ0PTMxj0vV5oUvCBaa2s9BXSpiSxVP0tUUQ4XF
wBooaON0bIY7QKw7nXWuheG0DXprd2ny+fp5bZn7N2vDuK3jCSNJMQsTUqQ27ulE8H5xZoziCq/4
QoPH63S29AJJdmTYAemt/6aA5lguvKqhgIs4VsnH7KZf9mmqILJ1QAxKB3BLihFO2Z3MeZ7k/UJh
2fgPM0HLePIH1wgJMCEMOHnLlqHC2163El7BOU5RkX/mWd0AMS2P/GToF4UqyE0Ib77Rwgp4jpIR
NW0u6QI3sdxeW2AVGDasOuU9FuDtwyTeEcOviH6/ZJ3TsB+5UD02twwemMP0K3Lv2Ly1/v0iyqiT
kldtNOJe1fOuSiLXjn8ky7/PvpsoyKPyhpVvwpKjdR4lI9AzptTnLLMemiqc9uZkTueqGwJVjLsR
tyPAtQhd89YUJZ73DAEsph9DMad+GQf7Ooo/mhHWghudt9SHiZ+DckKoQUanM5+MyXK5PdxbQ+8U
t8KunS7Vc8ew0a5XBv3Hf30n3n3Yqs4XkrbGoSOpPaS+rtufI3twYkxeWnFyTLjCVsrIg6syvSMl
HSomjYEo3Pepn/bzviBOHZ3j5akXtmOaH3XzGFS+NWWeFe+mNIH7ib0/YdWmeJrZuEBvkJ8XrJZs
IFmATAl8devM4auRErzQToaquWxDecHnLzqSiUa9cLZbi6V+Ps7Bx27M8xOL58d2AOrtdY42KVkG
1qAQ3FBOJEqCLRobqyX1zbDwGPsSRY1TTtb+OhUZVuSfg7sgI1mBobaCrDKM1LcW1+R27CLb4CxF
sF/04Vs6UNiAepd2ze0Q0g+kHPfc7g7UmLAimSw7EfYuGfnp+kdtso6rCzNuw2XIYLSNZS01H3Gh
gK7nGKcgSJ1EUfrdcEswecDUAwwpMxG3vL8aS6aV6DPTcWeJiI9N0XgZm56spr7PSf+MrTdEoaCb
BIW5Bkdrpc6W7uIUjHWEl1vqh9pfUck8sjjlZ8BZeen0el16m+bogpJ0FU2G2NiqQWmeHw3gtyTA
g8Y6M0sg2Y81iuPjdXJbmWUTiT38Q1KEw+q+F2WS2klUJ1rqjwlZAJmeJztWAVMvM0nodlMWYK9Z
2nl6FEyYX86GExBw6yOtCnQNR+m3oOomL8LWyT+5P7YJQQiTMlvOyorRmAZG8FltcUad2amXxjH6
h+vMb2rqBRFZ1nPfR/oSgIiDaJD6o+5eJ7AR1lAEuhyFMcQEvwEWFiIbqkTnqZ/Mje3R+b5fM2lh
dR+hZrm7Tms9KCngBS0KS44GDwTYUqhWYHcxmSrYNlaYX5qmO0Z9e3edhDyVsZob0OAIBhFFwWlK
74SkHAbCCwisW+pTIXInGPDothy7Td3CQK9P/Vymz0sOKG8r+2yMiRtOk8dRgBj10i1mlK061Tdt
HOK7bzLeK3BtMBTqBDA47NR8WeLlmKFpguaYXzKdcXrIDSAF64M3dB+apoUyk6+JUX6hsJUpjRXB
xIaZePctkl3qAnSdkxB9cGgnpCdryLhD0rk6874KnGzR8v2UL+Ph+qlsHrxBgZ6GpAAAgqVDKeKo
GrsRh1KzpHWrqMXrQyfLv7fqFG0jP6lIYsb22kr0oY2QLDrYyUerPRXB83VGtmLadzQk8Y1xa2ei
gvjy8SlGTGUg9iLNqwhfAyLcZm7diJtHDSA11wlvXlND6DZbd94Y8nxO2htN0aMLy6fkYOXnaPja
PZFWQWTL0oK7X1Skc6pKYAFjTCvztZgZaMOYul2WxemxqTo98+JBX264ZTd/JWPSnKp+0j4gu4WN
0loNwGktSFyRtL1TJkGgCP+2FejXh0lHm7VlVIxlkvntbrjTFP5s83pecC2dqdW3cwAjiLZNUjgt
q715+hGr0HJUByg5sZGmZtsIKE4fhrswBITW/NoC69YWkcIvqShJLoMUnR0VGhprl2kfGrfLcViO
jfnvnz/vNGX9iItwuGvTsU9C6OPUn+uw8qzgJLJUoY+btgoPOFNnFKVJIYWOaV8j17327HZJ4LJ+
D3OZtN/s7FyUX69fr039+kVJbtcy8m7B4cOX63w8L/2nJLb+xDhdUJCulhUibz8bME5eQT7ow12p
WsS1CuM353pBQLoiYT4kSZdAWPrIYF3POeY4c36XkMc1MAlp42DBzHWpbZ8PIxZnwNjX5Uy7VepB
Es3ob12GvD0sbRDet3lwCO3AyWGsEMX3ydN1kpt3FUu0KUoUNgIWSYwlzCAUAq+Jmn5O7ZvWShym
qToQ5UHZf4KICyqSLBdLAENrsuBJxsink1sm3lhkzkSJUxlT4Sy0xa759qFHAAqk08gZ09ZJC7xZ
BuRx7bzdmQzYDAw7yZrJM9GS1TGv6APkWvoHrmP047pUNiJylDrW8r2J5QxMTo4O07B2A+F74ypy
rHb2xuhv0zxn5KW7tbjqKbx5BhZiRWYiFwHw+/d3P+4SsNKv8bhobgnc0qHrDbemo63oo1IRWv9+
YWQGPpEuLxE3oXXAZfyed3hphLNCeJt3/4IdyZRFBoKzzAI7KTmilb5XxD7yzM8/yoRDwUNboPT6
Nt9ywYXWovMsacBFXZz1unD14pQWvdvlKME8FrHlhd3ugReq9+A2WzZF2wiaaFFvey+8MsurFnFn
6hvGPeXhLR9shVPe1Dok2f5DQUogZJxPmEWAD+jt0plM7hgx+RKHN1pVZ46I/ImqAun1dv9m4y4o
Sg5hLoK4mtfRlCzSjpUV5c4w7HhfILIPHawMOlrjKdGJt0TZX22tygBflyj7rSJEjYykHPw2VnEy
uvxY1gqvuum6f/LH5IJQk7QI/SbwB5BPp1/COxHTjx21HJqoZhNUzEgmro/6yU5XUcao19yqnq2q
X5dCql7ryJJNEFV9ng7H68Zu+0JhnAKLilE8QY3kvWYPsVaOS4pPL+vebZLhMJSWF83LqVj0l7g0
MQEadA+N3T9ETeRHvaqrf5M5bBBGTpVix4yc1xajxjV9HYxp56x1DIyrfCrqZvp2nc2thkvkr9Ed
YQCCBFxK1s82otzMkiLzkfl0F1TLJ0C5LwyvxtBwy+oGLXTdnDj0TMfHuFt26UD2QRYdu9R00NC1
n/X61CT6fqpjf4ysr9c/b0sIl18nWc2qK/IknvB1pM2csBVOlT5fp7AV0OA1T9ZNzQKBnmTAzJ6b
aVVjFijPTmHT7pK43g/j7JAjogO854djQRPvOs2tiOaSpmTSUksUpcZXmYdfk4G6YQoMleoxgDjT
9vU6rU091jHrgoYI24CbkC7JQLMm4TrCJ24+52ggzGv7VIbT53Rg7lJYt3TY6U24myL2JU5LVfAm
z2e/+aVL8usJX/glUSZRLsI58zFHRrlIDyjdY1ytPgw1ue26T6EWeZOFxt3mpkaFqBijwWmQPPD6
yIv6Zo8mzr2N2GsJFpcWql0TW75fXwczhFgbj+Uijh51Y5QzCEef92X8IX9MW0V0sfmWx2IMg4M7
gU4RqdKbppbZlDZeu2WNxeZB5A7tJ52Vbh6ST60AtEwQ7AQggbRBEXFsFTNQhv1FWbJgegas0cEg
ML7j4sTt7ETjh6L7MVU/6umHaS4OKdBhVt9oCCv1gO5alXH5L7xjuo9wzEGg1v3+8IkRinIAsIPf
k8rl9X0pirUh1x3mxV0M9Kzb+Tnsbpp4UFjvzRuGDBDFwjf0ucl58S5n4zCEI4QeGH7OMBfTmm5f
Ng4X7aGOVUOMm2p0QU5ScjRwZA2wYxExhJ/SsT5o0b2tnCtR8SRZ6iVuLL2kPdImJvbZ1vZto3/V
8zP23Z70NN9dNxubxDCDhZFC5J2pDEwkyrHGlBx0x2hsNx53DVbMJORLhUTeEit8kIqWJD2Al4mi
WfNBcbFLWrzn2m+z5vR4/Vi0rhS3Yiv40S8Yk6RYpRN8ykosyoe9xs8Yvt6j3dfNcBeui3Db8l6Q
kpyXGQ8kJJqBxIL1LW/Km9S4CZi2C5PSnfk3hK5Dgl752q+qQRHhbeojBUIsRZen8duA66JZjWUX
MLq6wF7U8bWJa3esFEQ2PSdeZwbK0tRGvfL95RaZXepdD0nqkTiI8NwmuZcOMObBvhsekUp0Op0o
cjWbp3dBc1WlC2/C0V1mAesx8+3mlBtfCoopazM/AI7/0/XD2yQE0aGngKMW/mbZLghh6A0bDrsa
Ljqb5kM5DwPCoGrxWhLaTteXijfH5oEJZAf/KT/LSBxRFzZ1N8IPZWHu6MbTEDeOpUoOvsVy8sNG
R/MqYlqKmPa3yTSCbWJdBas42pnXibY/BRzlWFbpbt4Lp7WypyYhpbP8nbTZoUI7xaDvozw9LqFX
zkJV2tqUsQ0HZWD0GzKWDrPpSNb3NrS06T/Ubb44ouwdSpedmSAIuH6eWwI2dMzXCN0ieB5Lyhqy
oOwDgyIKQscpSA3D06C88auhkuV7SURiiBqka+OJYfo/qrymOOfo6brOxpapvKQgRY76mIxGF1k4
wTJzjf67Phywi87pUOc1MPx3ndjW+RhUECylQd0RrbTvL9ts46UdInxD80np1kVyrqb51EYfzB63
4TqpzeNhOjNNwdHh/IaneXHdKrSQIAgQmZ9aidsYXtGiu0o1AqgiIkXCOe/mPLIgPGY/FQOWw8a7
LM/+R04kZ0YDfeSxyYFrMZyFprtWcas1qpuzqWgX4pJOpkgxDFQ1EBcZXXGscwUPqxb9psdodLdw
7IjbmMTD0icJsxdMFg5W/Yj0qtss6VPf0/NkkENbVn+Hka0guanY6NUmDE9tgg6797o2GIOWmniL
+nFc+8xCa415iitUDtHpjCTndW3bFJ+F9mGdo+gNd/KeWGXSoG67FMP5pIMvJnw8iMSsFL5qU92A
YMsxDIp5J1mnh9wsIm3KMTeY2oWbGDV1qdXr8MdjcbjO0OZNtQTm0+GsMK0tZawmLbFZQzCiaI90
X9HnJgr3U586PPlwndA2Tz8JyYsHO3Ss8qDEmFuFPSDNMO3s8SntLcX5KNiR0SbqrsWbaalzn/HA
GXPxrRF3UVbvcivcXednSxNMsmLeIL/IfhugT+cya6kV5n7YLei4sgBe+TcmE1QKt6XdFK4dIRlS
LUQWWzaYtO8teJ9xHm5mDS62CqsfUa9/og0q43nwcJ2tLQHCYpv2OuqOLmNJwcWYhyG22eV+3TRu
IX4kBrInWrsvxvvrhDZruZeUJFORc4whjKTN/QRAO64xR+iYtlt231Jh7UMisOp1broTDdMBcxj2
j94KQrc3iQbsHdtPtNpy29wM/+A+XH6VZE20GEsXpwn3oTKfufiuk68o50W5CkBt6zYIhmACETZG
M6jEvDEWeYTmRNiRtNpZ3Xn1JmOnwhTassaAqECfLvq81h7u99bKyoQAKCcGAo2yDR3Re2FffuFd
fW4NbZf0yEnHuuJabOkP7gSmBZhAK9TbzuQLd9ywsCtQR8wxSLmYTjTcGaZw9R5LKKZeZSZVtIz3
7KGhrBNsHRdDt81LEe/6LPFCJASCYPGuK+vWLUSaD1P5aNgxdLlpB5FTSbSZ5b5pTH7CdD8AupXe
docss/ZVlip6YLbeR+glw2ZwNEGjo1syylRvaJV3aIKec0BpWb31oZ1ezN6+idiNiRYg/K+zPVkK
Cy3vDXlLuKGPzbAw/8QBOyLdfRpl1qRFGLNlEbJKUXcfxO3HAkmCXJgHkyFjuxRuXia3pB5vrCVw
4rH9A/Nj2+jIRkpNJ7Zs7ow5iWeDYw7XnuvzWPO/8sR0q3Q48lpVHdrUHmSu0bSMo0XL13vtgU6m
pc4w3VAssz/Z4weO5sBhZrdCGXtvkEI1BnhBAs35eNZL51l0BVD5ZzSai+IZC/ncpp+8uuDoF3i6
rqebhPASRCAEiC9Msb3nydArVtQcJ1jrt0ywuyJ/LeazZvF//+hkBJMGABLRdeQ5pOwca0WKtBim
KKhGTiHaGnPSAvVaYYs3jOQ7KlIWsqZT1IoBkxMV0lYJv48ZMKDLPwhZ31GRrIi5dBH2BuNwhkH7
OKAn09IeDK1bC4RFF3sB79zrh7R1z0BxhfWx33yAdErVPI4srtYJHm71TmZlrp3eW+x5tuDRq12J
XWllODg1+SsEzBwGdE7XP2BLrlAOpPSRt8Z9lzS/tAttGEuCe04np8pf8dD4E/AfdklDem62Fioj
Rg8aOa0clMZNQR2WK2o8m4ygxk+RBYDPkfs74ixDLbICmE1ivPICqYjmPrFVzRZbd8ogADARKI2j
RC5Jq19qMtRlVvpLTMtDP1uVE+Tmj4rUH4Go1Sg8zSY1nehAOUAFEeTe3+A+oROzU4HZkHA5NUbn
hHX90JuRVxSqzSfrh0tvNQboEJhadMdgQlRSfMIA2hjTsPQj+wmbuZf8lFg3fDyaiSIo3zomA34M
2RqkkGx5FKUmRlVZgVb4Vl3uiqA7Iz98mw7mp3+v1pdkJHMxJZaNgmxa+u2Cl9IB6z/sUTFPst7M
30R2wYkkMkO0E5DOk9Ifh8zRh9e+rv9IVkAvE+iUwQtw1Y+L+KlvI1LyHkxY9TMIWPYTGV6vy2kj
ulhnwX+SkBSaT51YYkzC+joGkJ14HhrH7ha0J+zSeLrhE/W0urrRcuv5Ot2tiB85X8wI6SitMKSG
3vMGkPiw6zgDyEbZmAe7yqtDFZu9EwcdcPCJgOlFoHWYJoM9jybHCHLF3bRIzJ1IOD2h9Jm4pJoB
Wnn9w7buHEaxObq+MemIZnPpu5oxGm1kbX2jng/M5niMLPvZvC0XVV5sq/sbu2mAgbeGdXDR61W5
ON5JH1o8CHAV9ISdZlHvl/Rk1mLHR9sVnUtQSh1j+wikHze8szu2D/jozWV8N4rJNZoHi6qapbZU
GsAEHBMggAdANvX9FzUz0CPCuCz9oma1IxoauhENBoXP2zIBl1Ski9OMo1EOJnRumtoG9rNhrhEB
CVIEc7W/fpqb7hX+FUOEJjZiI1PzniOzLI1YX4oSyaBXjg0cI9rMqngtUo4ECEY3lX6cjBtshnQr
m5+sevoDE47evP8j7buWG0eWbb8IEfDmtWAIelGi1JJeEFKrG957fP1Z0D73NFnEsG7Pnp6HiegJ
JLMqXaVZqc+QZxg0+R7Jv7jjwk8jNc2qHKXLzShu0ve6KAhDh5fOE+86DU8RCfuc6DzH2GdA+W5L
3FrNWWGymirPCgbGM4RFhLo0ZUgBHaGBkRztbYi/dOzfE1ngeotEkGyAKwJsJ94g17dl8F4tJdoA
IsEJOQGzrPZZ1/+LK0E/DJpAUW3CeVGWx+jTKUfIU2Agv86JluyLLvolKphITP5NuIAOKVXGDKuk
o2BwzU8dAYauacpiF1X1Ksq4z1H8KaThFsp7X84X3Dc8hCxBrVBFw/7Wa0JjxIfAXWpyoOQ0HjEK
zuEaf6NreFpEvaWkP+6TW7inK3KzHbmQaq3xUuTB6nyntyPx8g8hRp0pL//eTmAi97vQpCOwo9tn
vSEt+cDjIdfoCc6aeuW7oRIzvPhSe4OqY4Zxvh8ZE5Mzrxe8eHwAiR6KYldz+qo35IfAfy7acK9i
fHWqCyvPP9BKa2ZRRWoP22cyzoyThqFdC4YX5TSgyH6jiKLB4/pHYJAiS8K2LnZ6XqzzqtpkLOjd
BQnBgB9y4mjtnK0RpVqoWrRJGyXFrqoVUnqHQF75fkakNCDewHJtC+wgWY2wAnUySdPpARBN9TNd
S8YCqRFBmixIf/muBAGebPflcIkpVNUV3B2I3PR093LrTdMowl4YDVYDlWK2VvsscrpMFohXYM5P
nwKZIZYLzCEWR4UJ3AE4m4blT1H36zuAtO2UpLDjqcXOlEj8F6PvODoZVzWPR0r0s6wRsJbFGIwC
ExiGvmoKLt6EgcFt5HyoGRqwcIjzLaniPEyjKTROblbxLZK6qJeE+B8cbJeWNnLZhkSdVMnJstAg
Wt5IjKTB0iGCILJoGopDwFO9FvihMVou9bJyl3jVBxfMLeqGt7ovHQtWCk33GHhHpg6TjzQcYugp
fDUEcrkL6r0O6I3KwKIEjH/8PRXkyPTvBkt0SVGqGytelOVaVO0koOdq0zNKwhVn/3c0KOWN/EGs
pSiudkkumasS839CzGjDWLoQdA7gVYtoyVDpDFjTjWKt92EFrxi5+lT9SqN/M8QNqCbMhKFNDndC
PzKlRlCqVioqTDKrK1/jLKH07bb13PunNcvO9cMMTPBzllvG0wKAxteyleVVPQHJE4901d9V8rsq
VKTCbtQuZAFusijNqnXhO5qoSODdgxyjF09a9JZ6mLFTjzH3dp+h27sBQ7ADuBo81m7upo40tRml
Dt79UxhJw3qSsz5PpRkK4Dr5LSKiHRdrlqJZWawydIRFgQq55FIN/aAFA71dY0fR/dO5VXM8VYB3
j/AKTgdoudeXgIaFsSlU/PzKW2lGRprmRQ8YNnKRBnK1yBpIECy6i5svMySGfQ03UJ308AXQxbz4
fJ+NpTOCDfk/EnSALVa1Xw4qpFYfSda9AIDuPoFbYQUKFQzurBZwmLRaYG1OMCaykO/ieqhIoPLt
rhIKVOWLIjIHrp8YfvI7pLjWw2uClHYUQ4+xJEDR7KrO1MdVUVj1c1fale9wmzDbCx1DEFgMUnLs
Z5k88KhX7tTck0xdLr31kHJvGY/GVKlKK4bFnIX2lj2gQGCGW0OIP1/ohfKnHhdkrTSBPU7qrazB
qJWMOEDoK1vsvkqpsQYh54g39gz7duuw53NFgwuP8ErB+Pg14c6bQk3y8EpC205aOGnmW9gJ4NWB
Gcan+zKzxONcP5gx1TFARaOdY3QsajMRAZahVbsU6HdavvGwu0FPHdGLSK5rRGUFdbeKgOlCQArB
S8Bpq/SKuDzOJQQ5fL2TpF/NDLHNaKVeOL6r71PHl4mR1scSvt8PIRIPB49E/jEPSawzDm9BHuHo
cGyIQNArRkNBzBCdhjSJNYL6rz45QBYUzOSlzETSIkMzGYBrI86hd5+kaa1o0+DVu0BV3EIDLsq5
5XJzKrtNojDqgvPhUEIPFw5CCBTwVqLb0PMRr2eRDxv41pDkgLWRA7wm3u5L3SIR7CGZ854z1gsV
UlU5N/m6DCI+ziuPXrrWSeqX+zQWJFvXL2hQIRWHvfdZ6ycNAGV4U0+iTYnm1gFrIsaQt4Pil9TH
ZGjEkPFiWRRuXUPIi1gLmkUJX9XJnjqOaQP0kccsO/U9K2e8KHR4zUr4PDJ59PalRM8xTJfXzY4v
H5LBQ45msGCRBlG07x/gAieoD2soy86ZQumGk6zkpbEf2l0ICAdb6stuXTehwXIis/emBA59NXiz
ovKNDijaazVcE3hGK7e7MZvMxEhe8kDfd4Lg9HFD1LR/HNv0UZ6yjRKu1Hgj6C9q936f01tRQdsV
2ntmNFq8+2hDD/+IyqYqdcBO8TI7QGeBE3EissJi75FKjBM78FGax2qTtTKM6fo+9dsLBXUkDhUs
tUAuidbupkBY2JR6t8PAndkZE0n4Fdw7KVTGk+zWjFwTovyZ0OmZ53tat4sjN0ucvnB6jPb4e05l
3emsv9d3iko7HBeqjcAqRpB+7cDq0Kv0Wu36XdNHZQwQ76Tc8FKm2xmAc81wAoKlYaSeie7zihSD
LzgcX+er++d6a2TwIzBNgwcvXiOoG17/iFBI1aiBBO/SybMGHwgS0UC4SmYo/ML1IS+L7h4oCoqG
dAJ68LxsVHrAMeq9HT3U/jwquQuKjEHmVkbntzsAQLE1Ao8fZf4ZF8FIjdpJosUVUAWVkt8WUjvt
Aw6zTlKXfDQaULnVka9dORmf0IguMQISejEiErWAacV0DiDm0BSu0UwWUzfpQ64JOwXARaOMZVjT
uUj2yVcfWfHWmB5HMSJ8Z3qto8Sb5hEfWo3eufudyU+xt+bV0GRhsN2euz6PMQNlEXOJyPzPB3Zx
IKmYKZgoDsRdONSFPVZ8pZ2MLOpKUwmUHIN5BSo6DJO4MKgEcD0A+cwDE7hqujzctWLSNcmEdUZa
RySMnqUGFlFqOgGoKZFLw8oTzR6nyK7UvzfHKNpiZwhGD5EIw5TeNb++ECV5nQjCTko5bMGLVWVX
h015vq80C6eKZiB0cuH5AGxTOldUJlWH/ncfp5qFwprv1IojOcbxSCvhod0DioBhlG61FD4M8SCa
yGbsUToPVkbToGtYdLvDdKUIyD4VWFqfSaVU6T4a8lBnSPLCmwXVL+MbLwwV/pvyX16hrhHltbDj
VSstTVnDNjdSSBbg87HgzTikGMMZ/trCX9OkQhE+8pSq13PhGwyj6B9aK1dKExjk9+9uwUQAJRZS
iV48oJTo4rWExCUeFcj0CTstlbvKnJRGSM0krzK8W5K4zE3062JviF40k+UHE0bQUg7Qjfd/xK2T
Qez9n+ERYEDc4DpjcZnODVyHH8EJ4go5Jt0agHnmCFGlrZUpdPpWDhlquURzjsEByob8Capx14wD
KH8aAK8n7IZR341qsB9RASS5ZFRY9cHvfCNiMLl00ujWQMFPQ/scIO6uCSacVMsNsAx3Wdb/DAIM
KwJtUkzRYgnYSTeLYpPLa1LGFUN6F5QFXgDqD++KNhi6X1eoArEKB9g8dAlytj70zUcupobZRHU3
Mpz4giUAgAecOOZ/0CNLo6MbaYpAE9sMgPHkPzYdxtjj0m5VYBEhNrkvM7eRJrwa6qdIu2CO4AY0
N+65ouoACIdNAHLwUapV54hcxTMOb5kKEsVo6oTe0315voL1zwIs0A591SFJx6J146JndYovXRFe
7/gQxAKFwflYL9xS3zd5n2iRtNOTdNrxUvtbDvzGLNFJybAqy5TmUWG03qI0MmvFBaUCmhZHcSLt
vET5HHrlaVSaA9d5v+5fziIZeH0EHwjRgZl2TQblaJRPk1RCo40IAJ/BN1ZztsQtSn5iJOFmF3Yd
NmLPInCAgeWCNWI34j0FvMLVvioCEz7ZoDHKlMofZcWbafcgcdwK//41a6jIwWoImFrSZJq1UtPE
oEUj/q4d3rIpIQaG20QWbMyt2KEKDYlDByZylxq9U5qXk1ABQLgKEGUZI+rF+BapQ8wwSItE0HGF
Qsu8ykCnDFIeVpDnwQcRuW55qyxzlP16vdDDf0MI4OBQcgXVJHokxmjjIs+UUp3BNUtTzFLEPf6U
NV9/ezO4ftRLseoEZh1zf9dCx0+VHGHJp4qFqHXK27WhdaXbjQiBSJuVQvT49+QgdzxqcaiM4GF9
Ta5tvAqYboG2S7SqJZ3WPcmB7qp/D9WBvpv/BB/ztKhEkZnasgcIdajtAq7czVQAwvbX6RsDvZ7I
rGFbD5oSaHgfI0nVPOF8bdc14TMeLR6qfNpXmeisSbxb9zATAmrtd5ISRvv6yOQI5V9PjzUUFd/r
mDvnWHGUyk4osBIES4QU1LPhGWRsm6I3pFZ9y3tFAAhnNTdMvwdCr4+xdh7IzqzruU/pZtVnjxZN
vuVxPYDNssXmXdILq2+BhqmzfOttwIJA5f94wgLI68MLmtLAgxSUJG8v5NUBWEwFVx8Ev8QjlZEN
XeYKRgGr9gDXTb/F+xJqPJU4PzEKAzPzxcCpivAhT/Nsm+k1Q3EXDBGay9BngS5TtPnQnLUAbm9T
vkfUEKAyTzjBf9HQ6fzzvr4uUpkrZegdQQRGT12Hsah4mViKQCaKipJkklitBAR/f+36ABP/3baN
40NsScl4WQiNX6QAiG+0JLEiA2M7CcdLZqkKg/0vOMIICKBXMAeCXvtrichDUcj6ukFkJ4edCYzg
Dvgfms6oaCye2/fyZ5gHGPD57y9CBsDuTroedIC6iFLjEROWkaNmgW7d5+VGuoHcC6ONATaNRwKR
7rDkegDx+QA92rWpTypPfsTCOKuW4M41+UnKa8bR0fh4qCLMMgBnjWZLTFjRbQCo3MdV0gniOSbW
ft+tS/K5Pq9JaZGCvB0U03Q568Tgkc4E3BCd05oXR8lJQmGIOYgG68aywk31e+Nuv+4fJKW6NzSo
6xrQnRIhGSOerfcfjGCY7pu8+TYV1gmNFsZegm87+2F99NcR2ZiuZzPI0ImjGzKUCnWc6NUGGu3P
L3uF5OQ4kPXq58OOmAf3ybUY5/Xtpy8CyBtqVEjceFNVafOlbK1XwXnf94/H9ePPlc2tDo0J6C+T
JQbf/vQexTmkvRCDEXmYuJyP0doLTrWerPfAXK/XpHBtkpHOlszniDz9NtYMVuk8xg2rlMGYZH6M
+WomDKjmHxOEvHeZ3M1+6J+5u9FkT/1/3G2Be0Us50wGdx1Zjw8/f4yOaXJvX9Z9iV++QXTxzkvq
kQ1XqRAJLfftVKmceH5trL1Tk+NjYD2ufhK7IILpkc3JeuEcBs1FLi9oUqrcor/W8yJPPGdrflod
xt2bTg52btXHjdmTpyeePLkv92nSreH/ub4LmpRqh0k/SAYybWcrWKM/1ZyI/CVs8i8Ii+tbpxNr
/GPZXl0QpPTd61sc+mSI5970ZSJaluuZXxEjZzB/5EZeLohQ2h75Uj9XrcSzbPIP3uN/e2iUemu5
mkV4NIjnwoI0xpPdnYfPMdq5ycp9NqvnU2KySFJP0pt7ovRb6lMubBAanEczT5DZf/1pmtleW5/c
DfoqnBNTGinneUOQ0uvYaJHkCX3pbKlf7u8XgZE0oLFd6O/T3WzaNFYyH0LwtnuO1GaOP6s30doE
xLVY4vA9v3RHHm7GDWKfV7oJ2ozdjuY+Jfvj8XheP6rrXw8PxLQ/PkB20xPri5UKXfY7fySR7kQL
uKCWOAGUt6+DtQ9MZ71+IDudvPmmaX4xpIQGR7w5VMqCCHVbDwqPSwt2W+v9vTZ9MpAH9bxqRmK6
py//k3m0DKNFN1FUFSYfOl4Fg1sHfrV7Sqx6FVgowwi/R9Jv3fhpJL4VrZhOgaHkdHdKpedSgrZ7
8dw4L/t98LCPXcfxyfpRtlY7bbUzBVO0KtP9Ot23mQzNoIelfCDk5XEKVfw8h8QnrA5t5iVS1gXt
CFWSza5nbw2W40zkcfVAbNvePP1mRirL4deFfFJ2RdPT0M96SMz2vT5hMeGD5VsuI0b4ByVAlIj8
k4HJZ8rmT2EkRJIQS+Do3UmsCUK5foAv3USkME/u6SSR+1dED339ryL8oUg5AAzJD8I4U9wm6/du
LWcmAq9uPxL3xAJV+IdQ4Q8t6r6qsPUHAfCi55S8WO+CdXYeYVl+roiZ2M9Pp9MX4zi/O2Rvrdkf
gtSdebKQ+aUawTRbn+3jcQKsuIVV92Y5kImssbmH7Mhgf4SvG/fJD8jvgCSn+enhTg8xgY9iPOyX
XdOfn0N5CqMvZCGuwb8Vu2NP0nX6ZLH2P/2DnP4fEXr2uykzL+0a8JzHbvFDqRziPm/cl5b8d8x8
i/JFHK2LrdZMOZhRPuOz6ZktURihJT0HQsvmtzxdkCjkCtvX00A6v1hHNbJ7a7OxeuJ2PWEIynJs
DuCS/9U7GlUyTbJgKjDJeJaIgj+vvY03ltBbFsPvMG9Hvn59dFnWREEBQlvuKXjyWtsjrv90Cnmy
ZZD6B1f+hyfKlhQDYO7DaBb+/SsWppPRBFs5eeft9/Q52frnU4Fg2TSTw5v5FDGmZ74TE3dUj87E
9K2eenwdzqr36rw76/O3LVsRYuPZ+gx/hz8seVn2c384puxLp/n1pM00W/NF3dSyddggXOEetl8u
M1yhGmZuZJMyLfnYllFcQDa329HcOxxxnPWqIysbD8gNHsr3zTTDctB7HfuyL8fIADUr8Ihwal7c
3yyOWKIpzRxfaBsaWYA4w88cYfXAZj/3hZ+LLQbwMpllO5i05ljpklaO+u8gzJq9d1RgcJuwvw53
Zr2hWP6Uzt+PjacW6vctvY6mutq/f5Izefjx9tZbH3iAM26JyRYVVQJDBDB08Sz0AkI8HW9DM7QS
02LEVd+FwjvKJVFWpDWCJOO/Hcnrvli/f3IEb3wEdESzV0QnHxF5DhAwjAQhA8PsL8Z0SOorQECY
J7woFhVMp0mSnEt4INT2dLK2jO/PPvCGtYvvU6ypWIKZAhcdgbmBFwhS+Q3hv8Y166YW1feCDGUc
ZdhgT5nZeEEwrO0P9vy4vq+zyw+3CxpUaNXpoVfHBlhJSePASOydkHRbPbTic7QPVoU1MDpzmBQp
AzjEvudnaTZfjrhqrFeDYIZ7MPGicVnuZTlwvOCOMoBh22jYrJdK58qprPmmhl2VWM9P7uk3K6v6
PZR7TyiowEmf/LSXZZxkCzqWE1jqzob6nlhMMYSPrlKIMi9PsgqeIgxGnJ9+98T/ZAgFQ/C+I5FL
y1dkWl+kIPGyl83yuSMJZqp1h2nNZz25c2TfpuqCjhiX2ALtg8642r6qq/d0ww0kO7huyTq05eDp
jyTQPS6GXqW5p+B29vsITbA2ooqelHC5zLwf6/Ao45B4XAk4W1Aq7Vfr6DgDecy2PxNiI8I1ty+5
e/+ylt3HBWeUlcBGIiwZLXCIEknJK9Kb68dHzXxoyMPuzU1M3WRe25wtvXdtlM2Iy2loPPRunMMX
lVsNpu26J+Oc/kA7H+Plx2SOMhZ54vsRZvtnY4GIVyPgbr16lOcqjG1uYDEYXusbWOEeb5TFKHMv
HDkVBLGC7n27PzrrhkyH+qfp/j6d/sVJotkBBTP0p8xlVPod1HkGevjkBuHMDHPsaEQ+BaXViRsM
FOg/7gvKd7HvmrVrYlQ802OIoBPiElq9fUX6Comd9WplnFAzwT8MD7mQib4mNsvQhWobXFcCdHwm
hhQnmXbYHxVYa2If6nYuCbHIzSJ3jzfK45e1XHVTD3JYwN5YoyluSgLUYEvb7zCsc1YGvGFMhn9m
0aQU3ZezMY7CSjqjYy/N7Byz4z3/hG5dxr3dRjPXR0kpeJCFaTII4M16xcsIIC+hXY/OJrOfXHfi
mGHvrf26JkdptxBxhtC3YGv7uudVkn3wOyjafZ5ufdg1DUqts6oL/R5TcOeyt5zXwJQfeCyLMs37
VBbc/zUZSpnHash1gI9IqE5seaAA2blPUnM8yq3ZCgg4WFI4S9k9KaRCAE2PGpWrQc+SjvvqHHNk
2iMfxrRSDMmjX0HjhBbZSvy+ovRX9cwSuPlY7rBBt0kVCDEmtcTtxCN5hRBAgRE5/XztLNlOg0eN
QY8h3/T7hzMMcSrmU9u/hB+B0z9kLKPOuBeJsg6dH9eYWAVD4+l1G53l3lI5J3kpkFjYMiR7Iby9
kjn62cMpoZZOOmi97C2O7Im37kw8sZ56wkqZLxTfrklRhkELxEbVPRwcOvejhrQPAeiwskEL+clr
KpQ9CNJcbnIdVF72r+3L+2gbZCo2rVWp88PxyTZV8pYQcuDetvstd9xvLbM8om6Mys9/6y9ptAE1
zAFvPsyCH6qkXf0C8BUCK5fdh8GSGMpyxHyit9MIx9ybqAn20VozgemVqcQyLYb4M2yhRBmNVoj8
uvE75CjJ1io6gl7zn/ETyzQxlEyerf6FP55qACD2/SyWCtlb+sog7+/HM1mtsDY6IC8MwztL3h0L
IlOhRlZ5QQxcQ+n8Ovi2QqqdZRAfKBq2cuqCPbvuITPoUdFGLeaVGAAcDCWJY1BudqimaqYlPBhW
y0rgLRQIrvSBHqzjS7Hmk/kk4VS8d4TcOXGOa5R1/HW43qE3iOktWX6MhmTVWq/xyx7sWTDHxz1J
9/3aZIa+LBGhzIlfl7rXTKDSmv0mHQmSXk1KCPesrGApUWhgmWVGpEE3tdfjaACbHFIyHV/0U4lS
VctMBS08/K6viwo1qiBvvL6v54D+1ZqQ8Rosb7WPA/u+yLMOjzIYE5YzNr0xW8mUTNuM8XWWqb8Z
SyuCiu86cJG+5CrRN2Fh1vpaxiy1Y7wZLB/GuBgaQTmr6xGI/t9n1ln8i+GIX61IRLd2WQVnlmjT
IHSRngDGSAIpa4/gVrAcfl875Rs8GSspuJDtv5IEGum1HasQ3fQgpaJn4FUFYiX+HFHlqsna3/BP
VWYPqxLq+5v5HGIZDbrBvczUWhoL+BMJZY69I9ro5wrxIkr3mm2s2o6YInk2W7Owsj3DGDP8C71O
Q8ziNk5nV5Y0tjyZZ85MdEuZWK8h5k1S5kPwEJK2FeiMs6IFFp5fiYOcJUIsBkcLqbbrm6RCEqGe
xlQaCgkdOy97jFC3j8phekeyzUfpjZlwWyjxXZOjTIjYYfKsnB9gaIrYF586mYO5LbPKPf/qO06T
HsHH9H+a8grI9ObLq3Z0LNHuWxvFqMm23UYx7xushUzHNVdU3FGJ+Rir85P5RREQ32+ngvCr3gT6
iI0JM5NExHU1S2eRnV3/HS5pIF8/kVNgRs2HiS1LhWeaPImt377Dio6XDTJw8TD/iToA3S4c50NU
9fGI4Lg1sTmAO8m1yQqqlnn5Q4MKczpDaEfscJyN13b4YSPFQX6z6ij/kLb5Q4SKbUo9rYbJA5HX
uQu0NtepiaajAzqONtnK/Zfvlz/kqLeSFvfAOBkRBWz3r/t0b9aW+YQ0IuPoZmNwKwV/qMwB3UU4
qqqZpE5YAHx+KXgC+CuWhZgP5d73KWPUNaIeCxW+H5OXvWQJhwPeYC6zQ2tZZf+wQRmiMu8Gbxi+
BaD+MJxpu3fwD5pMmy/DzA5lSPqdObrwZrpj/o6eGSq87Kf/kKcM06ilnly1IO8cHXRA25gAZoQC
C53Is5X4Q4KKa8KsVANZmTl8hYNGI/LxfEbTm7+y0QSPttLNb8P6zRCOZYMLpJMZN+N7wd+1dHCx
3APkecKTKCDRLj4kb/wv+diuMxv7gL2nyGX2Ly6cJIZYsERlhrAD2CXF5qCkhu91E38evXrCXi7J
f/PjBovmo4JHjW8KxV2uG6MbGiKW0WEU9IAY6S+nrFCux04oDMgr81AkNt1Tmo4+MUHhOJE/F/Up
SnwiZbae/7gvMwsvpbmFBJAoGKKY95NeH60WeiOf16V4HuKzKqgkBA7lfQrfoz+U7oHEPBj0n2Ex
ig1dwYSBWFYiwvqYvCZrZO3f/co8Jqgx+ofjWtg+cuYqc3c/VNJbBQGnotPu6t3Bfu5WTwxhWmQY
GMfYJDfDXtFg+DGAnJWsLdA8HCBlIJWWUrOwOpbiEYUHXA2gLLDFCcAg14eapJh39hsf0V1jvgK3
NCCGRvqCxD1BonaDHvohstSDxzjpBSMK4LcZu1eSNMChUx7c10VfbisRZGWJ5J3bDUDJY0bos0RQ
1wkYQQBFA7sJS3TptiPMDCV+mRuwAMfyvfvh7bjN5jfw/ZUH677gLKn9FSXKKcRK709FAEqVs9VI
dDbsWLBiy922RDcr5z61pecAJkQUA4sS5jUk9IbzPCllBAiwbDGJyb7M7E4kk4/EiIQumcfOlDFp
UU8Hbj+opFs9o8RlMURzqUiCjhV+hqmY8bfoCxz9Yahkj0PIvBEPn4PbhCR0EaBr/Cpdm6GTmdZ0
ZMHALTSA6KCKBS/CjKUJ8JdraY0UvplGPpXPUrWODLftVZMHuJ8ZPRYrQ921o9lqgB0g98976SGO
s8b0F2QVs4n0LBrfAxdC8wTjjMS43W3FdbkOiPjjxLLl331GlMDOY74zvBQQbTDHfs1fykVqNpQS
CFnjaFrlBz/3F1QvCTmqax9NlRxJPzr8l7QXAvMHNiWXlrThCdpJgUsnPLB86FKkffWDKPMQCUbW
JJxonGvbP+wTJ9zU5rvvckQ7JAnpDpGdB+TE6kycv3rvGCjr4PWBp/iYUj8nITEe4x0U6cm9f6cL
MfYFY0CJvj5poQVwYgJs6vPYWVkADPntsJXXocKK5hbCrCs6lMTqrVHXgg8622jd2qNhdr1jHGRS
n007ySwM9JMN1hrfZ27h3XxFlHJjUSOnfosR/zNoTjYAeTreyr2PZkAfqXK+T4shIjdgpJkfK3JZ
qLPMipv+Q7L6mkROaioqOWwk01Zfc4uZpr0vISpP2dugT7hoSnGsVrXm7ME8ZKbPsOkLyojlQBi4
B2aWAqR5eoqSq2suyXvPOEuWRLIVdvkM1rSaTP+ZOzbr7oeyqp8jvDwVoil7P8bCUieOTR8FuvX0
WLwnpGpInJx9ZcVCoLjlHqCmPJbWAPmIB/OUUPHN4KeYzvfOU2mpNYZx03UuG9jIgjbhJHE0Fpjt
rTyBHrZJAL1jhpZSqbfCkPFYTFLG3vmVt8/nwETl4pXlrNX5yq6V/poIZftUtHwaRQUiL6/HX46z
1c0tcl2OYAkdSd18tXes7R5jCMc1Zlp9Nzg+vG02dnD4OBwO0iZ9wGv8BPRzstmEjrnZPJkfrOTN
dznv3k+c7+Xi6eeHk696Cn6ihQ77z08D2fPOytHOvC/JeXXYoGlq2mwEc7JdtApgkwjLEc2Ke/MD
gGZhAMcALYK0151CXxGryvNQDZwc7BJW3Mnt34qRJG5+5N5YPSyLV/KHHJ3wSAEyFk+V4Z1lvTAj
9VUpGeAMC+EnLv2CAiXJfikBHaYDhcrJ1mFN3kvC2+WmNA0zOPhvBRleKlNk2P7v5mj6GIFvgqXW
gC3jcZjX9xiWhT5keSbPU7E5KYlsHkPiPJIV+o52EKdndMywhGdhmgYxBGLRGZAE2Cff1ddL4akT
L6rDXj7jUSFYaChFe05pecfDR09yu7U1xHJPH/eN83fJluL0iiiluZhl9wS5AdHKgtbUBGNJ4S/P
Wjv71+2XYX195a7Vd26ZQ202mWmeVKyNKsjp793gNfOUcmOfc8c1JX6HjESQk28SKzz5J+9hTcbX
zFZ/yJ/c+T7rCzbyinNKV0VeV8aobOVzFpL3QiLqGijMrCh4QR+viFCBih+JdZIrIGIZx3f11yMg
c4YVimin+7zcBitXp0f3WgV1pg2V2MlnfRUcHx+kDfd1nwBLOOlpkzEsNI83QGE68u8NEkGShYmC
9YrI1m7Y9K8JMZ97hjVbmKAAWyo2PQA4DNAI9MRePKaAvU1GnB5GxTHD4Nvnen8m3DwsuH1caebK
VMwnfjuSMCO/T9KawfTisV7QpzJtnDxgb7YyzMqRogFxruI4pXlG8LJfx+bDj3nG+vD8FGwCG1lz
xp0uJEevuadUExFaFkbYR37uXsMPdQPNHFw0XMKo2w8/dvn6AKCGgNWGsGT6rs6cUkS89fHX85nP
A6iWc1Tc81rlMAf3qNk2mko2v8fP+cR9y2JWsRa15eK8KZWUxlpFOgO00Y7hoxT4kjytyXSy7fTh
Q95FSEGbxr/ph7g+Z0pHsfm00yasdcMTxsmsM4zfSkYL5pvGkueFNzEoIQWHRafIqAAm69qtqEYY
Zb4u4EahPp/Cdr1KyA5ABDbqEaE1Elb30QLOxzXBOf9x4VLy0NcaYQLBrbV/RykQMvSoW4+qtUKL
qTjHrCYSEMxqz6JpveBzDhsuyaJdAc39IIv+kn3hCPI6OYi7L+28PSXv89ATqyCyFHhdnSylqdqU
5poxgGJrbi0ndstV5w4/ctN4/IXuoVWDStPH83O1j3HKxvqkHLW1bie2fGAY/GX1uWCdUlqxCRQh
SPFDYnS87J1uDbxpDIaswt1uJ20KssktdBbx/x912KVQ6eoMKM0tsVVNUGKQLu0X9LNhriJfVSMC
Xt49MeevFiL+K2KUqsqe1A1dzc98Rg9ddm5zU9FIxduxelRjxnN1IXt2LceUioqcxOVFMVObzC6D
HeSf3jY12hxPc1XUum/2WQdJY60DDJfzsSMbWrPH80InHSpsmOiZ53mAGMIw8wtt4Fe80UB0eoWN
x1IFo6fvyw1QXghZYZoIw2wYOzYzO7Q0hltbaLi4pkiZoTyI4zBuQFFBAendWcVrl3GCi47zjxbo
lN2ppybVkx4UCstRXOzoPdj2YYPnDiIfVrJz2U9eEKOsTSgplaRkuK7O0jc1EU3r/B0fPOjWilsl
bupwFmexdhwtBycXZCmTExhpJAoxyKZku99jmATxkLPWLUJ+kl1v4am3cX3ny2UN47BMjE6ZmATr
o5IxB+GX1y1CEscRYGHyZ84mq587G6/KzRNnZWZiRiZLVud7u3ktXPBMmZioSepe7kE6J8GDagoE
EwtwJju0SdoftvmEVN9J/xdPwEtTQy/cSEc9Qi4bRPl5pAp3e07Nx/XKc1YHEV1VDNFlsUiZmiiI
E0NuYWq2W7U3KxSI50r0vxmPuFJCemtEo1R6HABY/xy8BU/il4oaKvfWk+2JJajf7Y93Lo2G3h0M
gVP5WIK8BDvlGB8wW71vX6qdYH2u5/0O5PER/nF3EDGKf1AJwvmdra3egOMfzsgf8ed/d8J02izy
e2FqZ30VbYHgOklsrnaY2g1s+fE+qYXWpOtDpuxQkymCOrQ4ZGgoR/j/4ezKehtHmuQvIsD7eK3i
Ieq0bMqW/ULY3Tbv++av36B3sSNRWnHnG/Q0eqYBJ+vKysqMjPg07Z4QElBs11NvoUfz+LN0RG6r
rdcmZ96oBd4rZlMJb5bcjA/gl2Vt4BlWlNE1vdu8gHfH07V3ZlstFSF+kZKP1nnmkMLQk8q4xmCh
PKlDKZ3WjP5sIjnZWIVLgO8FbnmqBwEli3O00Tcvqxf6/v6G0GSk73tAjB7P/h24+PVUzBwVZOZK
P2dxC8i7wvhi8HKxOas1KLInDfn72NhSBDivjKhsXvlDhXmPfsB4aiDhZoILyw4sLiH8n/epXVHZ
Ipmhr+gn8sFwlI8/YJrdR7M/C4hkP2rSIRRxqX79iZakDO4UmK6ncuaVKiETOq/D2oY4tgT8bMb+
03g8gIXHAhQTrqP2fqyDnh3h+SRvYxYkgqzGk0/RVsKgbMiQrrHwCKufQ2IU2ool6Wnh6EwzdDOD
YD+UWRTYwVDJXdtn3cYLQgifOJt0K32Jf8AatWDhblhyYWEW+JSDUAMTAAuRf+STbdvoA0Mlhrw+
nsn7AeSFnZnbAaO04gsj9iJLUX80rKe3N45O4EvEqksP9vtb48LYzOEkNfScp+eWU2ukzA/qT5uc
IO9M+tSonGHTAFC7xD4+HdxHKzXzNJo6tGnFYR6Dn3MF+Rlm3SwJRd1/K18Ma+Y8Sj+sXC5RUckl
54kGa+KveD6dJpKkheVa2nezoIbta0+uBkzgJkj1cSPqo6rri1Hq0t6b+YeUj0Ko4ShTuHhGr1HP
kvirN0CPEeg/3UoDmdHrIh7xvk0FGRVIAYrqnLWCDTVcRaIvoWdLjw9whLiIfroNHjGrv4sF/+nw
3G6K/zU2b9wqpZbJuiiU8KrQd3oMgQ9dJRTcFYuW7l6x0BH4n2HNe7gKdeB4zwskvC7QiKSR7LzI
43j/xXlhY+YqhhIS1hLv/qYwPlqfADxh8WQNcqLYWth/d0ALcO4XtmbuIhshbTu4sKWtdroAXJbJ
272RvO+bpVZx4f7J/WfqZs4CkBBoVPEMPCAWaSpNfRx2jZHbekVN5/n52dJobmyt7Xuz3YPFYv3z
A4bAxT6T+y/QixHPHEivub7nltiYmplOXeSubTY2v1kCEd5B+F3P7MyJRIHYNKHr4QBsWh1M0Xig
TSwd6Qb5INSO1vQlpcejvkS0dT/yuRjfzKVwXRu7woDxvZ53Z8VsduNxf5q2D118Hd3zXhPMB1rZ
rAg++9mKtk1bCG4XS061Rjk0g6gR0iPMa2CLZwRaCDb/bvTH19v0E+cHHQoekFDgkRsV58wGHlvk
ZZkIkiPKGbTUAtIvwXimaGZuATKHQAmi/gaC+dn2kFLPzRR2GhPJOVIS+sl9L91hd8OdSyOzvdE2
fsyobSahP53oH9VntGfpeZP87M6QdxaQ6tGH7f+D/vaem7w0O9saopjJbj5OZne17gdT43+FrmfX
qUmlWyCDMmq6xqb8+3jR7mZJLu3O7h8xa0amG5LJaSoY7y9ZEjglt8YJvHZLQcm9TXlpbBauspla
12WSS87YULXYJ+56/PRjS9OXGCnunrR/LN0ErXUltS7EODGdZ2Chhbdou25PYB9cGtHdNN2loVl0
2iaR5DeToQiVIDAIm8ing93XekIXA29Ky1xG0w/8vw8BcHz4+4skeiiqtdhMCxYRMBEC5U1//i6z
UCxO4OzygQB4G1d4sMJMqZ9VS0G5WwGMK9/4z15IdH1pJn+bPh8NbOaxxtBrJAFaZA5y9eedhFT1
mVmxBRk1Xf5D9dXrxFU7rPGvdUSn7em0Nkb6lsYAZVPQ2yx9z92r/nJlZ95GEIq+HQR8D6pOZmJk
Vv/cGiuhW3wW3FtRaOKCtwkVIEiczFa0BB9c0ycdDDEp2WlnHnSypof6wMvSYb8X+F1ami2q2DKq
FjawNL4gfGZiqhDNbOFpAAOFO50S2QSbacHF3Dv1l1ZnC6vxQ6L0RS85oUaGSE8stkbqbHxCvWdi
w+KR/f27VG+ZfuZ8M0HnQgUwWQKv+xzp1EIqvS4HSXLOZw50SxkAj4Qjvilper4qSt0lhoRM7JE2
q8QFX+hgLQx66QNmiwrxUoSJvCg5wGO6n9Ae5p12xfrUSz5FlgJfm6GTYCgsIViwfPcCuxz6bJHD
smeYPsbQ00ovXlGhZd81ut02SD0j1CCK9UZZ4CL947ikjn73gXtperbSSMh6cuzDdP6HN/rSEXlb
BtS9cYGD63T+XX3XNMq6mwho8XidoadsYdbvbXBlQhVj0TmIK87GzmopBj76ChLRIPU67F6zZ+/o
x+R06t581DX/PrZ3h/BNw9vsH3uzAScJ+jkaBfY2YY743OeorLfERSNg/gY4M/Lfg7kFL7O2lcBc
mhm+NaD1ayX8B51tGiCHvCjykHKcorDrW8Hr2EgCeZ/ixOhbYkXiK8fOlNb1VFsZVt3X8SiOBMCd
pXN252xf2Z2FD0mp+C662xQ8x8FLDdKMc4GWVudrxFl7Fm3R+ZOC+Xc9fqzr3Yqxf5TFXrGlL5jF
FAXU44aUxxd4K+kNbchf6Gk9vp7F9XlTrf965rBaWPR7u3zqDFCgyQf9JvTsXM/1kINXIwFMzOmi
p8DhdRR0hk1iTmmcY7XxLen98S775eqYObMrg7MhDnEaeHHLYJcB2w0lQp8eej1Ysa3BnBL7c/3i
7l/WBvFff+tLAA0AMlCDsDpCD8HCp0yX3uxTRMh1omcIvZmQCZl9SgUFy17rKsZRPTPqEyIqjvpV
MlYZPEnoU+LydSe8Z6NCpO4nycyoOYadHmg9Cdic5Pxnke+ksCQhXGAMJtBVFG47SMilh1albW8z
cUN51SmZvT8aBWh/v5MlvOi9Z/XlEH7rIhcB1JBnQ51DjdPhXqofobZ5zQflb6PtXM7Ij4xduLRt
nMfzdi9MvDI6CxOHUeY6NSkYh2H1ErGTGf5lOEPajAhnTErUA+V2rHNigWU5LqEx7z2rr4zP7qLY
TxQ/1jDitAHY+CWKWd17koXnIdezArLBzDOfLqS976C7cUT+2ShzyohCUAuxV3PGkXhaVKarUo6H
LNx3u/kCZbDwXZR288clfxSJjCJ8YhFyS5fBwl4VZ855jBl0vvGYc4GnIU+/nw9TaTI3esZAGyn0
KFYLizzN49XhwKlAX5IKwVCo2N9Qm6mNyjJs2buOp1Jzl+3zF9EITUUhMeqFe4O2BhA9NDksHMrf
HfvI7mxzlbkaSj4PuxVn12/lBkJyIJGvqLBCIkV3diwKarFJrMq0nFQ3Lc8KET6Hvv0SG5oM8GZq
xVR4ejwbtwno39lAtw0mAuRMczcpsVkvyy7vOsWrFhC1ikj7heLTV5HopfbCsA2R84XY53anz2zO
3JPa1m7qiwKA1sofYaMdJbo+LVFe3ZaUro3cZDQzcIei8851kCRLVrj0FHLe5HrrG/JTZKHZRn1S
XEOCcDJogUzcwCjy/YBGgh//9Q6fvgTQeihKSwKH/7i+ibRiaGM+lTFcwUXB//B1mAilw0pPXXTY
rP1+YafdZt9nBmfzyxZS6Set5Dp9uaprgK3bv81O2Y1Gud8nDly2GSA7yK8W7N7GWdd251obaZun
LmbcdTbRz+Yc7TOSGBCLjT5c8y0KJrAcUAbT60V7Or7Ex5fjwl6+e7L/mWhldsLUOIs5oVJdJ5MI
W5GaJbXBHJMnRDVw2I+N3faPTINFvyp0XDUZIsSzDFTjNVrNij7jbETLPYZP6dY1BhIawDRRcQ2a
cOBMIYrhWSP6gd6TdqrPo5fr5efxd9zGObPvmMWU0M5Vs4xjXNAJWFEB8WqD39JID/TA/AmNuiA/
G9l4bPO2kXZmc7ajVZ/hIBfsMY4OgUrd7Ldm/Mcxg4g49o50H6JAPmVzxW/Ww9txtYoN5fNz0D9P
iHKXIttpK8+dKhTvAS+G+h7eE7PbQ/MKr3IHRDroHXn1kAQcnfbgn5O9SKO1anW7jiPr2KjwlBRX
2rr+CNclXRcc0Ze62u56tctPmWUiBqEvGbfBp1TxSqrfepZKwqZ78TgS9ui2Z+zHi8BNQ5sNXQM1
J94u09jR6HDtVnK1qyE/hFOOOKXZw48aPYQuUJPyUSD6+9jYzYtNg8wQbktFkSF3CFHPa1sJqySZ
JmOTSTUdwE+XbhgVvVB7zXls5zbR+WsIHZKQthOwqjNDdRA2ZaGECEiInjw3H22E9Kp8kH4+eT02
2tMKKX9lkUzgNot0bXYOGmwjJUPKE7KeOVJmmEsxJNvClE0E7UsSS/ccxyTbjQcZfuMRgFzPZdR3
WhZmsNVO2I5juzKFVXeKPpzJXxCAeSD9ZbyIb9kB9SrAar5wbLpNQ5fwxfeu/qsPEa4/JFMLpclS
fEghE3EfamvZNXjaq8dG+VPTpCF5t6BrcJs9nOb5Yuyz4xrlA9uPEUy+bna9nv81zY+P3WazWeVg
s6sOKU6xTA/Dt1MVpDkZicNNWYHiHddzupykvXuCUE4TJQGayOhUup4AjssiFGAkxok9o8nBX7Vh
vUNeQ9TcbDRLjanc74N3radda1WaubDVJyd5c35xhSBdCtAE+o9n1nNN9JumgxNViLtL0aMUUC/U
O5MHp+/fbNIEWaI4vztgLIGMLmSeE35dysWjKg2ZKMoaBeq13KHF1LJZuhQD3JR38eMlDUkOPD0h
zSzP5zR3vX5oGv/Eq3uADGgS2kJ0zJmzLIL8NjUZmhgy6ABc7zUV3tWNMFJM8JCvJX4jhcaouQvR
5t3zhn5yRUBnOSgJfl3OxaAhW19mATAdp5E5+rXdF0exO/X9W4XsXk7VjPLFKz/URKjOLa+Ho2K0
Ixlfw+5TUWiLHmXFy3RhJHn8zXQ00AI6ZmYn7xRBh0p8GdRL8eIUOcw3xiQKDol4EaKicyiNp+Qu
RLRb7ySYigsthPgsKggY65SMDREzqgpGWlqFRwc80ZKn2FsIKX4D0vkHgFBBgtY5D4KIOeZQqbuk
igvJPyUpanhPKhj4dcRxqd191qLefY5gntar1zHfccV7nYMoQwazvPKVZRTQlbAIdclMwFJgqjVt
hCm3KRoZ8zk+F6dEo5xHWPlZ1EhgtIPBSkaimBCZ5Sx3q6lUM/vIlt/ykY77wG5cgg50TtOztS+b
LjrU/7pIRDj1zqWQHAoTIjCkCXT/s4P2l/v38RG96640QRNVQJqmXT2LrfyqcSXWlf0TE1L/UJDw
zFN17dNYN8EIT3GAdAN4xJQ8HUQ9XkW6kT+vI/NT+VwptqTXprbqvMX0zp1LUkGtDCwm05sNXCYz
x53wvqh4g4gzNu64nAQjzZ8ahSVS6a2KYtfugoQyMcle1ExPmZXkvpQ9aZ9rmTbi0um6dSn4Fh4q
hAiDkcWfh8EDqlzpOITBqUZncm4PnB5/YoWLbyk0h6gneeSUHuU5nZHWUxzUkSpsyYCSghcYfGwy
tibRNDK49q1jlqLDW2eEBDP+wVlC3IJq9LWLTfKwiLIuCU6+zZx9M3OfqnDF/lR4eu/dguRoqs5I
xPwZv5PoI2R3WohmAXbF/2sQtIbvELGF0F4NWTJhFi9nfS+XdVcGp3h40l5wfKRtckKZoRmOTBOA
xccsv2Vk4EedVa3iRWkX7t07LzMQzaDCwk3XHJTRZhMRMMlYcj4TngoADFpajTRTaPZduW+ZwQyb
rgCjyLYlZbNHuMqUz31mFp7RqST78g6RtHMZhH1mFR7C57qk0kISYgrqrv3N9ddNe+zCQ5e9X43C
9HU12nV9Gga4mOCCx52WPbssaWv98bm+80BWcCOgIiBASXlidrk2WJRjM9Sjn5xCfptDD+OTdY0m
1At2k+1c14SLCRy2XHEC8U9ZSMeCeEsIhtsEJ5S2IRkOYh4WFTBuHga6aRmyrRClp8ZKoXbz5L4D
4gXvqndvjR2fWG/hWrlzUK/szbZAIkNk2w1hL2V/NFx3QE4+ntXbeGYakIjYHZGUDAHx60ntk5RT
PC1NT2Cv9CAI/NN9/T+606aoaLZXrqzM9grnoqtS9sr01Kp2c+w3gllvtDWS1V65ynRxwzQLZ2fa
C3ODgqYqEEEAooWfJxWA96gZQfCzk1v+1L7Z169ttn08c3eejuASvbAxDfriAGTBpI1bwEZun2ue
sOFGdhiL3ZQDqlKPbd1bJRGPK7hrRZQUbTZ/rpZ4fN3W2QmxRDMYyHal4B2vDO6VWewkvLdWl7Zm
xyxvizCWxio7KX+6En6HsBvf30bhK1Mf5HPV0Ko148x4PMA7eVYEnohvZXT+41b6ZaK4mMywKYRU
C5T85ENTfkQAoZyj1G4ZE7LDvrBtKz2JDPZJ+CnikSCfXUeO16yYo6dtGekj4ELCc6TwVirgWB2R
Qp1PaJyuFOVcM69NZY+VoVZ2GyDbsh4QmaBFb0CcGNKseXGXcqW3uw85Slxe07FCOD1/D+ep0PpB
1xUnP9Al6SNLd2Kz8BC59b4wgRwCMggyjxf3FI5ezFecVi7jamNxAts36fuXEjCD4JntpNVgp0f5
+fHy3JYcNBUEb4IMdinEDchcXJsDGk4YWLYqTkiGtg1RONrafmn5zV62K7185p4lNGZrUYR4869c
WMzSYZv80PWBxgfgNGvI3iFemdNehGHSJVzQY7w9wHagRPOQ/gdyuCPtzq2o9tSscnHhxrnl9JpG
fWF0lppU+o4FehNGd73Dn77Mr/AlHvV4w4FxZl2jscM0qGKB5ORFsmnYrh5P+r0l1qbXBM49dMfm
hz6vWlfguro4SaOeu6TrVSvqgSrWND39DGoqVSx9bPGXiflmlmUegwYBCAfewOtljjWhdotmgEaT
LvRmhrpimnKE4w31p3htQFVUEM1IGeqyepwaXGA2GelEOj4DZ0OCzSDTFJW3zyJEDpcfdERmMVqN
SogG+bSM6ejR6qn/TnPaAzLS2DnYbwPajLveX5XJSv7iK9oyqyI3crxNFpmzbrUH8JCcSOcwMAUk
bfNNxPV8oI6tVJ58gbB1TOPyLUyoV5hlNFCh+wgyi3VfNd+M3gfpuRd1sXsRvlFkkiSQ9tNUA4Ob
KaiGlqxClHcqAK5LuwWMitdZPEVRClNWWq/7yqbh9Ewz8T8l5LMfL9Jv891ska5GMduVXBHnMivJ
5Qkt7YGmKwAcKTsBrFzjtvoZv4CWQAnItdJvaIF776Nqh6HJKZY7UEVdVSGNxjXPWoM+yHpYr7rU
0sanmN2KjJHlZulS/1kSDtmT8hE8C7kRCG9eB0VJFJYHwzuIf2rXULItNBLdt57ZlJYgr2XtqOBR
912EVpnoTPAaaVYVHSLOHJmVG5m8RMt9hjd3vh/C3Ijagoo+GS00Svj4Kf6akUgoUwHmt1VhsKXJ
tXTonvyvxtcLjUcqB7+eOmBffWlhOm97O2ebYroPLzxpUFeCXKpieeLXob1jzofGSgoSI5dmsTrI
O30iI7Ql43cOyV68Xo3UKq3AXCr/S9OyzZdVRtMAoksQoXC/r4GL7yhaxgcxmVqehEP3o/zJ9sW+
tn2TAwmE5yRbM4XWzGGgoxntPaLsJCvcQ0EV6flTTN4o2C4hScRCgwy9hix9hZbvaSVZvBkcwoXX
450UpMpdfunsYTSUmRBVjFKeWKWiafUztWvLL+mzZGFVI9Nfsncb/Vzbm6WXi7wXhNLDzHCH0qxQ
r5kUa0fQgqi6b7q2a3J78RBDu7hZ8MB3yjRXluflSCFl5QQ+A3vjGL16m1Z6Ht/FXafSqiJy8z4O
NuKOTA+jdSZha/Avj486f+fWu5xpYXbUu0h2sf0x09qKp4FHeySdgQY6ezgJJDBRk9MFO9ukVHp3
abXOjGwj2BM45fF3/B97UwaZLJrBQMw3WwEJldAuSabv2BSf8rGi/SbVy9HkZbw+Nzgu7KT3GNt5
Spof9i1/6gu9QKJlX/9lQ6r9UVZJkhBpXVhZa4QRcQlTEa2gDJiNGnPaNdGhcxjO6satS2s90du9
x5PmKzy2cCLrSHeVhTHdCd+xtooATAHQFLzyW4q+OG9cN8RaogTVaeh0v0fw+CNnGlXTeNXwW5Yt
aFgw+1L5169mWEUMhZyCqiH5MltRlW0TKZBc7GXRcGPSvPa9T5QPf+O1L/ISo+udatNkTUGaWsWj
Wfn1fRdjLEQekBwmrE4+sjvVt1/zplzvyuwNwCAxX43hH6kNSC1YARQLGprG/EJEcffoXnzALBcX
+o3fsVlUncTIjgESRdht15GtVpt+wUvcSftdj3XmleQxLX1BxVjZ9Y45hM5osp8HUAfJNFnVUysb
Mn711LZP3xpQ+SQ23mokpimtjc+cFOZPbK+gnICrinrm0qvqzovgaiFmBwgdg8KQiNPHRTaXr5JQ
JHL//PiU3hJG4SZTkF7EgwC9KTenVE5lpD1r73dHh9V7ITmxtJIOSQT+VeUkD5uisZjcVMAkxAAx
sStq5GmNun/vwYs4WGxwePxBdzI20wcpeNPhc1CxmTJ9l9tP9eKhlbH6Cq7wxt/3Zoe4D1FTDQ1Q
ZjtCwkdiqaoBxEMY9ymm0t94nS4BOO/tQTwtwcoo49yBWfn6K4BWlvNCqrEHwdnfFKbrv47ZH7cC
wMDtF94p92yhj1ZRlEkuWJznLos8irpO9usT8Nj1HwQyDDLcSBai/oDM98L08nciBnVCpgKkoiCo
nb0BfaVq+2ws6pPQbVTurP4w4BxWFJD/kMizBKmiqmcUVbTmo4X0yr33IHdpenauOTlP8iDN61P5
h/uKBIEKgy5KNKtVkEcFtCKNqGcvsmT1+0oMaAqUQVZu1KWH9p0SMBBhF1MwO/RZ2mUQNa7qE5SF
bSd8keDm3hXrRUWy+KDo/MIRu+tQL+3NznEr5l7OcrDnsmuIDUb8roDGbB6i4nKsO1ttKBcRlqNK
u1IcrV3wpncjL40TJtz97wUyW3FNGN2MqZv61CQoqOSbXDTEgrr9Lq8lo9RCWnFoAyiIKzsLe236
yfPo9NLybMGHtJG5Ci1Gp7DqSJMiKFYSmoyGx6IS+B1V+lh/psWfZHipmg2v2d7wltS0f3/8GbcM
MFMpEBGyAJ/CssJvwHThUSLO76VYwQQMCIKfwIIu6nxKi90QEu2Uf/yo+6OEGk5gcvQk2clGNUKj
IdVKsvmlIzCN+GZGUGYTkQmeWCun03nxKX4UNEKRwaW30cewawsDaUZ1yowMHcQ0x08m20Sirfg0
OHMHtdOzfPV4Mn6jv5svAOsoEgQqbndltib8JLvOV0l14s6ZIT11SAjWfExE1mCDDd4pgDhVFvDC
VW8OG3CLWG6Mknz4XeO1tS5L1MGCMwR3d75HpZ4qgQX4YNsdH3/lPY+InN7/fuTshOZuwWuhhGkq
MzIUNMDtmmyKHGVajyJqfGzstrVq2h8aD+UDUNljWWbhlcQl0DetSlyBFARZMrFH9AvgoakP58gZ
bN9A6m+hXnX3ZFyYnO2DRkkjsFdV1amOkE3Ew9V392moh8rCY+BOAfF6bNNj4WLDlU2YQXv8d2wa
qEbybYO2OEFH1t5AX4QN5tKtAKKz2EhBKf14Xu8u4oTo/W1pBzHktek4jVslb9rqpK65Q+fFtBxh
JWwOsbJwgU6X8c2evrA0W0Bu7HIt9mGpTkEk36WMZHpV8fZ4OHfKONNU/jOe2Zp5Qsi1IsjUTkip
nZgv+ScsVikwHMJWTgmb2f6ucheSiXciQHDVixwnc5rEQ5fjegqbLvBEpZVAT137RgjfGOXvkrCw
R34fpLPpu7IycwmN26sBSLKqU7ceqGg038XEhZ3rzaowaj1+8jbCV4+kHEdZs6UBfhdoZ7cGa/fo
g+330csSQv7O1sGuAaHvVC1T0YN3PW6tlJC5DZnqFHdvgQKp7fbYoi01MAW8obu2/0+m+cLcbP90
gR8XI+NWpyL9bjKIq6hfeRQsHIe7aymiIWhaThk6K9djQgQejjWkeU+NRiP3JxHQTREtAYLvGeFU
FTcLyyHBL82WMuf6hhnCsDl5ruGJUMytQXa+1FZ2d8MA9oN2LpRfeHV+hzClLDKIFJtTqcd2r3O6
+O2Dg3REW2qJNklDtQOa2OohsvFk9J/BMg56QyocAK0wxBWvl+Tn8dm8g/wBxB95fhapBlR553kw
rXNVrciy5sSlpLCKE/fFNrpnaLQya+S4FIqkNBqORRY0Hrq03aDxSjFFumnRGNaTYhMvXfT3dvDl
B81WW4lGrUnFtDkp3HMg0yzeMN06iAJdDYknegRwNKQzzEQlvNCtxzNvyRDbeJWHBdd47wKAgJGG
tjgUQOSbh0zP9aXatmVz2iQotIM7zG4P40p5Hg4DuqGRXI+NhLRbPV9zu3LhGr/jl69sT7v14vJx
hUJtIxar0qOoPnK7us8W7u5pP89dFySTJqAb1EsUZeaTh1Gs8mRsmpOQAGjW7+p84zaruHoSXXNh
i01O4NKUNuFw0MOIGgdQfPjD9WCCllOVRvS6k9fp9RlwJkCyLAArUpA/7tDIOWw9sNGotNNXKCw+
Nn6Td0L9QUTfBpBJQJGqyhy1OvaZOOZx0TpZaJ9HHLH6yz2A7LvbZgu3wXzj/lqSUSWEKAtyQHOV
zzZu3CwO+cZpYsJ3yTrv2J0fQknMr4/hYAM5uzCx803y3wZBVjjBZtC8N3NZcsDyYV2qjcPwyAej
b7AVqwX/ftfEhBtH6R2YnDkoB1LicRppQevECSq9vI/ml3/p3H8HgeZDwI8kDYXw2RNP1nwmTYKy
dbhRNhntqRAi4nnFwjhuyg6TGUBIsDRTnyOrCdd7sJEbrh0nM6UuW+VWtdS1uu5e1bW34vRUZwzF
CKBpU9gc1azMzveN7a940sHfLWzI+UUzfQnQciIroiwG1u/ZgLlRrUYES62DQkuwwotKBR0BSRjI
JW18dsVu+cxuvrJNherHvzetasjLQMQCiRl8x2wS2DhUSy3qHRmVhMAYdhnU4cN98xyJL1LliI3d
8juZf5JSI9yDaW/B/tzlYOQqsFVIjwq4xKFdNDOv5X4RZkXvBIFPCwa4R/WEalQl2pWy8HIVpvW8
9jmTLQGNHcBxAB86W2+1E5nO8xrYUliCq1ULj2K7E1GsY9DTDH+O6pfSJnqIF5ysWIno07b+61aG
LJRkKN/8ah3lr121idHrLmwizspSww1JXlOZWwOG+8LVazkzuAhox0JcuntuXeb1589WSirdjikV
TFWt2Dx6YDmCip/3HGk/cUQ0gcQajT/+k93BAVQrAkyBDTrbmIEvupHvt70TqXpdrSpDaDb5pl3z
opG/ZdzLAJ4kzW6jvfTeAB34n1iHygwe14hEtHngil7/WmHHunea8lnsG1qi/3hwCY4zcQF7FDjC
56tULZGHsZnQ4DKada+c2i98xzSx1/tGQy80rkR4CUSb4myPykDM4GHZsw6bRwzNeTFBrDmkC05g
en1cWQGCA0BrMP6z6BNBFfL6JBQZzww9WrKdWI2IEO+GwezYJy40Hk/qTa8uThvsoAb/awde/NoO
tpEbBfhrpz9oL1lJqnVvVxTlYMfdqgwpPdKuk+32vbOHjb8OuAXffnMj/ppXcPECSDWlTK/Nt0oL
Zb0M5qWt1++CzsiD95ZDOZGbALnjwmhvyoe/oxURxcK/SiIQnNfmhkbu8RqBOS53Cm6lFKsqNRIB
OkwhCSqF1mO+8iGiXCX5Lmyaz6CoPqF/RcPBKpbc/N0VBm5SlrGR8JCfzbwwRmnGTd/SlyAv7mNr
DHcl8xQJi6OeJnG+lwCPFGQefXZw77NJHqVCROE04BypMsThmDpiSlXmOXnmp/q+jzdMOehec+gZ
jgDEpEdRshCy31tmNCIBO8MjVwE6get5l1U3V7o85py4+xk1q46PfAOTLNjnY0cq2IWw5yYrOa0z
5lVFUwh0BuSbaywb0qh3FRZEg+BDIa8bKNh8HA62Y7egpt6+NTrA3uTFRxPl6vj6+EjdW9dL27PZ
ToSK1zx/Orn9vqley00B0H89Wo+t3ODzfoeoSoC1IbibakzXU9qESdDVSso5O4wN7JCihXcO5O2I
mVELZP+WFYEh2nY4EhkjAZvdSTDw63Pquh/IzyKF0M3D9b8/CDEUWH2w1HN0VKu4YVzILuvoLSiV
M+p87D7O511ER9qYnVXo8b60NquXl/3+CLatt8fzcVN4mMzDh0GVVFMhfXjTNdsBjNxHFecolVGd
EtA1xHJJBeTfw7SA3KFAeESQx3Z8T5R0rT0tmL93xhQg8nApgqzthoMrGVoPoWXJOQJSmjHg3eWq
9GPglY5a+9F3CRqVTz0vGbUEscJIFzqnSCYltMefMfmM+UmfuGN5eDdBBDDgelMoaEuKfLHnHF42
s9goOlS1P/NXPjLb7hQgmHls7rckP7cHKD6cGFooUc2b+bCykdQqjzjOkbN9xEEF1Rp7DbfxHvrw
dYcOgFFaCbHeu6bm6lV+Cl9FKN7JkdXLjpAQ2dvKEu0hPhSOBttS6MMl5RewXbGd9buxSsmQGPmS
8N9NzWjaKggusVjwSHi/89ezNPQ1mD1KHB3ECv553AQoiokrDgxbLz//xdl37TiOLNt+EQHaJPlK
I0uVVVVX9wvRrugz6d3X35V1LvaWUoSI3pgZDDCNUTBd2BUrwIR4f48WLoaJSiBwyXz67w2BCnBv
WS5hJu1Z+wAyHRzUf+///sKRX/2+cAQziSqqJS041P8g/WGgV3ffHy1ju7sv5sYz5zXU/y5D9Eds
lFbSfsIyfiAG8SavW3m/K9skAmsKc4qqSsLvK17o2Sfl+/3PvynU4cyvvl8489aYepn0+H3OD2ni
n+FBP/R7J05ctiJrwQBciRICC1sbSrO0ISo8/Up845Q+31/L2lZxB/Ui81MmoaFN/PfVz3iDWv1q
n82aAP7nFwKSKes6g1+pzEE/mjMHFtqNvC5A3/0n5x1YZ4VbucRflK0XEucwpgOwazrGDzWY8mY7
j4qDCAzgkN/A0vnTZnzYfa6BqBackqtz4lf+QihaFLW6KLBMDK8grvRzZ738uX9SS0YJOgbpJaQH
ETGJMWYmkSYb+fCsk3yir4rLDr3TPaUYInccVqpeCw/0SpRwK9IkGU2dThjl9j07mr6eOOpxjWh1
TYZwMewe2YpYgwy5chvXiR+6tQ3jBkowKBaiKwQE6HxBTC68nTg35VbKFX71gKhzARrYgqJ2ctbk
3ETPvIXsQo6wW5gEoeoSzOg5Qtla/7mP9to2ewKE9mGN5YH/0r0VCXsmZWVY0wQrAht/uBKKLp7H
xSoEHxABksGyFL9dNA6wsUOwmg9a2yfhjejMqMuGz1M6Y67rC6Dj+kZDXwF9WXuMCxrg6kD4Y714
jASw9nqOIegYvWx+Za7mD96Kc7Tw3q9E8E+4EBEZ6FZIJXD7k8MpOoZe7w97ecVMLuj+SxkiwCoF
OypJQYV4Tl66bf5ue2tjORcFwMUG1RB8bFN0c800UkMAq+BOOIoXAfh8X2Ot/bwQIGNmUcn0Aj/f
fKZPbDtPGI1+X8KS9wXs2X9XIFhiK1TUNoQC4A37zMGtehmdvwd7+7rLVw58bTGCMjEnRvsRmc6z
ZyB70rnsvLKUxdeBAbOoPKIf5CZJk2dF3HcK+OzB4cqcxPnbeOrqXLcFa8yT3/8RIhxJS6eqzwcI
ib3St/85jcgV4cWvC6chm5VRTR1+nSFSVt0N6HYMDKla84JvCvzwv67kCGcRpUmfNRT87h6mAj+/
072xUXbKsEqGvKhHLtYjKPZh1gYoLayH+y4FJsKfy623cuyLavdChqDScR4yS1Ks5f0daXkgP+Cv
YJZ3Gzlq8Pz8vAZVvcH2iXvH7/mF4rJJ0oYjrPs52e1P5ov79ooZScePBy94+7y/tEUVebEyQd2z
uayHJLPhWj7nG30fzOBwW1vO2u4Jml6PM5ZaLVaT7hsnCQ6fz/fXsOTqX101Qc9PaEvGGF0cz+kY
PdD9+fzSgu/BWRGzfNFskJ+BGlIFDv/6UObMonVrGHwyKUV35F80xryxNZa9JSGKgbIajDxY5UR0
XQ+WkdRiMYh1XWs7+QoiI7AAOPWKH7GkKC/FiI+mRIfZ1GEigrVNdojVt9EK8HjpXl0KEF5M2ESm
1M4QABTMZ/WmfvxOD9Pas1zSxpdChGcSsqGdRhlC5BzzGBtHe2Z78qgcIq/Zsf/Bzl/KEh5KWoHr
iIyQpW6VINyx/Zo7v3wkqAGaqIUBeSFoffAegdV5xHyP2UYfqaPv0xk+0cpLWbpeIL4wkEFEBsf+
as+7UCwt6dOsDjUNEdCH5tXf6BHZGLd0kROFFjtiLOr7/yIRORcL2HOk38V8/yxHU8swVuGcOOzk
RAc2bsdD/+DugDx8Nrw/0qZzx8e107qZgcE1KJh6/iNWuBoTC9NQSi0Nsyg8Q3bSV4rWN7DbeZ/P
4Hf7/ETnIf5qdhawqQY4zda8269srBgFXH6AcF9kzETtTYYPwE7PG5jA9/fWy06m7zw9vbwoD6+f
sR/7n7s/9/db5eb7Ri6HqKBrlnedCC+b9uFQyGXKzSEko7eyeCPgzC1BzXx4cH0Fxx2eU9TrgCF2
Vle9FM19gVT+v3Th2Ru9mqStCunv75B+3CiZG+7JPtp+P6BN7hWct4lHt2sAt0Vf41KscNqYaqG0
pIHYELRg1h96wMBSPsHl/t4uPp6LrRWOdExKXY5qSJGJ98hZSEcHYaQSrzixizmEy9UI9tJs2k7K
e8hpDuBEZM5peOlORu4BW/X8Z0WH6kvG+VKYYNWyNmslI4cw/cQTZUPuaLvwyX75BYaxH4Offgs9
uOu843vEivtjQZ6YwjmYSzcpMcSpdaQn+hcUoJH3+nl4+/mGUsOK4TW4q3hzp1F/RRkYBR6DCKqx
DQdiZNbwfy7ex0e+N5GkMh1ry/lAxx0/ivN+rz9NCiDospsVvvP7dwaycowBrnel3wJu2Xipb+H6
H3Z/PnlCK9pQ97Pcfn7+WdV5y8oHyX9AGgwgOkQQjqZGOZsKJIEaX30ugxHDcM5sG2/ib/V+02wb
J9qHv+lWcw/JI/gVPeahZXt//7Le4LC/NODFRwi3KB0Lls05PkJ7zAMNzaz5a3HK3uxTBWnRJj5W
T2vUily33JwTQAqoOaLbDSHStYdUDWatldWMlG7Zly4nhnLhSJUrz3DR3dMUTYYPhnFUoAO8FlMO
FkMTX4XJUR9oft3P+0EHPMMDuMpfuXmLjvilKEGxqIOkkcJk+hkQtXlvfKP72FWqrf3j00wBwlQd
0Ox8WpvIIyvUR0v+06VgQdf0FghZtbnUz3WQ+Hh9LkHDwJpCuwXCYQIXjJQKcJotAwslxGh1kybA
HpnzuWwqx5i+pe3rlG4r3dh+G3NAk5Xa0elayWphaWgXQv0bADz8W4Tu0lGf0r7t5fPRNvxmG/4G
bRB7XGPoXrBEV1IEvZbrbdmriNvOqfEZ/ZQ6t8eUl3mTj3+mPy3oKsx4tcp0a3rx2nkvCliLDUM1
hReXFX1uaghHzyXGjYS5trHn9yZGrR3tdhF1y75+Bdi60d3QeIvVzcp7v13wtXRhwWVbdWPVK8NZ
7r0Z3Q9Vq21Cljilvi9b3SXmrs7UIyiZVuTeGhDItQxQmWlgY5R1weEY8qmzJosBljRt8v4gmY0z
sxmozdLXs4d4+qztTRqBPmw8GgZmdtjmC6C825a5Yf+n7Vbs2YIrgM8BCSDvKAaO9cuWXHi4ehSp
ZmbX49n83ejPc/1czTsm/eg/SQ/ahVfY0G63Rg+5oCauhQp7kOjwexUd0CxJbn1Lafy6c/oxqEwM
p0x30/QhtaAJ2lts+MW8KX0cFNASSokz05+Tfmrp28qZcIN4rYivv0fQkHLVDwlu/3ieK2+iRzOD
YWQ+oWj2fI6Up8lRU+at4qS+fMtbsSCpAX0CUkxi6+WcD6xS+mE8ywc1ck39xWzGbaQa26b8kVrf
NXNTkeIhzcHJ/2qjH3Fkp7LZZ/Ne609a7hbV06gMThuftWlL9EcrqVZcK77uex8onFMfo6WtkYEA
TAfto7SleJt08VGi6rzyGm8agYGMxTX871YIJ2BmUyyBznM8R/V7Fr6a4HtGFhR9+Fm5kcjZRPPg
5GmAPWELikNduWp4kpqXVHmu81dF3cjR95U7saSdTMD40DCBYjga1q6tppHMpaVFyni288QafVqU
mRvpmf7Tnqx5Q43qbwts+GNtVKEvK+NRSoGSRBn755BbxUoSkuuii3NAmwN483lHBYjkMOruC2Vw
+UjjJm5qVrdBnm+MavdjyrbhrkEfjO4n/5gT/pKFfkXgZgBEAqRYXDcGTY5T2HZBJktOrtiuTW23
2OjRtHK5+OURFgX9B0gICEh5BkcwpuHYoClFUbug7fr3yJqKjW1L2ooQe2HrwHlLsIPYOd52fH2M
HacTiLpmDmqDSb1LtClH1wHt9V95mJetZ6QS1R5GDPnLjyl6V15sLbbsbdaT3DyxkKGNxao1a3Z0
G6PdYI1G8kdrS6P0Q8NMflhGqpxZKCugGRrtFj37Tac/aMOQdV4lKdVLUVN0t7Yls9/ZGGufbGLV
b6NV50cAibMzzdT6OW8nyc+jENNNdFMrX3t17DWn01jOvHLuhpd06opH9CSB0TE1banze22ofquU
Zb+KKUzOaRjn1DFoyZ7DbNZzt5wNctJKuYr9qQfJgFvVSfwRZ6qMGluPSjLa6Idpo85Nb2+BiMtB
pNqzLDnrjMYMcEp7OtV6LembOFGlA3A52i8SpjI4i1mryeBjTfLnvpBm+kATCUNoZnmKWj9GUhEM
BQXIhiM5yT5ms2c/BrMx96lcTR/QgxkoNtKOMlejtfWTpnle+U3BevB2Avmf+Dlmdb1GldrLaE1F
z5tXGEqVum1LYZrzuG0Kp+pU8gYix7HzG5oy4FvROPczTpiR7bpxQrdA2IGCt5fTqgBna9Uyz24Q
8PpZldqhAzal4XtCIzbvO+wdcYx+wNyXaYyKNeymGCzyt4QuVz53E8OqQb7IdczFu03UNG7UYRwC
ECXT0VWmnjXItJIh3sizPeReCKXx0tUM7GBFbievLWvNBBuiYSJu3zEchVLZPWZ3TErxMyxzYIfM
DGSSKgakAJOpgNwRu2LoxFNLYvV+DrbdzC1JUgDolpntycpMJI6SCTQDbqiZnMYIxugEVrvCr8u5
+t2Fc115tjK3f6UyoplHeysBl+wAJkGOzI6PaG+EQk6KQtopXV50GzTx1+O2tWsgFLU8H6kD/Kb5
MjaDLHvSZEQgUB/nCTPBjSaaSwdEeSYa6uvamla8fv54BRWCxiJkl3lvDGjlBBWSTn0ZUzINwUBK
tx22RIs3ffVXytfAxmKOgZ8kKFCQkFNAn6hrYohqSSiUdXI0BlYaKS+zREbHthuyATmUDNtQAYzb
jW3qVNRCkA1eJK8LTWnDzKlCO6MNjlO9SteaARY0KLgEDOS9wdgH501wYUdtzEirF2OgITvtaiZG
+OWEfN43hIK/ipUjMsX2ogUU7Udg6bq+w2PXNaxL9DkgprHBKFQ3NttD1xBkP6a/GNG7orCXxPG+
CnijxDZVEcM+z6TX2RzJAQMy+LELdYzMKXF5i3rqn1gxm66GAfT+/TXe3iOYIF6mQCSC5iPRSORW
Yw7NKM1BUqa2b3RdsYO97Q4w58xjaIhZCQK4Db2+t1wejgwxJAZ7mMK97ZuR4VBjOYjTxHSjSC9P
di/1qML20kpgJ0SPX8eHDg5ZhopGp4wsuHDmgARdraZyIBvhtDcI/am21rAdE1Av6OE8P1CitG6u
SNXm/p4uPBlOg45uUFh4nj3nAdiF8pMlzCljqjYH41i5dqX6stXvhs5+Rle4O+nguxzPfQv0q7ZP
WIOZYDNGb5XhGhhMzCzzHeDUu6g0oeqPPK/wHfA5G7tvqRKAnl92ewb3yjEH0mNcBgUFAiYHgpS/
Ji5UJQji5wSZmLRHc2TSZfhfxsgphv5vlZi62yktPRadLJ1keZ7f2qFBA3Zc1B6KEfme1qO9o1Vc
vqIg3ToTncINLdLqwYpY+3p/c29fPtbEKaA0G04N2g+FvS0TtWzUTg60cXoo1epbW2r6v19Sgmtq
Y9sQnqDQci2jnJIao2fmMZijtj2pmCjl4T4nv0y1s3f3l3P7HoD8Qi5AAf4TWRWxx6LQ+oTFWqkG
LKt0xzbaadcUc+HqYzuuvIclUciDIZkG/ixYDHHnKGHpCO8hQDKFDG4TbgE9vr+aW5cTW8arKegI
5mhrQS1jXF7MYx0tqOWkOqptg3bN3iAvFMj3IzwC4Hs7AjLMkUSuPU+YG39fvhjT48bzD0BrHP8b
TEZCMqy289rQULUKlHFjZMPkhDbmPWS/JF337MlvQGqjz+B/kYdNHzGXTvv/5QNA046kJpKbGHF+
fXWswtLsgvAd0AuvGyMfI23dXK4Opj6/K/JbpVR7ampBKlmP8tA4fdKsaPSFY4brhfAN8k0+IPz6
C6oO8qdegdpjRf9WKzo7pGZu6aC6CJGlu7/ehQPn3gFa5fhz0b7SHReabtDMtE31Vg4KWasZXPQZ
U796Xd+YWTO8D1IS+o3aZxtqor6kzUgt3Jd/a77Qlqtp8CP4yBygzK8Xa8WjFOI2yeAcVuyjMSW9
j1vewKcl+Q9KpX/s0uX3S/0i9FFQorTA3nAtL1Qkea5sQw4SmpKdqVB6iEIr31iR2j/lWVg8SOGA
fAQzq7UEM1/KteXE/mKfVR2JWM4Zei1azUNrsHosNVdjN2T285RO74xTfXYDepTs55jF5yZFb7m+
lrm7taRctGUhnOQGTbSkIMOIRwvsX0ElU+4UIB/3naWBTjIHcGY3abb3T1XMNvNtvhLI7/jFtdIS
zCzXOwi0q8GRqu+ZlW0arXjEHEUHxGyHJE4OtAKl/mAqK7IXng+YaAjOF74YAgL1WvSc5VpMpEoN
SGEVnppFCqpEfYFbbWQrom5Nma6bOkH3NS+zI+twLWpCIyug81QNNhh9suJMimklvoWXPy7asKRE
PxsifjUYGUMQ7tCxO1iUnOYw/yMnzUOLtkQpq/ZllbwMc+yrv4ah/5baDViiJD/M0AskA2adfqoV
qGQH8nT/iBcerg7XHV4ZdzphAq/Xbk3ELNOxVQNDQ+8sYW5S/Ujp4GagOroviat84d1cSRLuUjdH
RUgHSDJjv5RA9YMyZJwf3+5LWVuP8DoB+iIYCjioQZb1ntyfWtJuQmNf2mszpRYFIWcIDY+SDEjm
rzcO7Hh2M4a1GtDGfhjqH2lbbqzBQFfkCmh8SRAMKCZ7gNUE/YGCu2Ck44j2aEsN8jT3KPnJSrLT
tMGXMnPlri69A4SWiOVQuQWuW1CqdmiCa0ePtMBIW7qLzOINfsQaQfeCa4BRO1gP6AjASIa5YNcb
pwBwr0R5pgRaE0buYHXDvsmVaHZqonYYjG7MPsHYpF1t8SErGG3sT3BDwR9rt2+2bvYr23u7aJS0
uCZHrRp2U/Rj21jS+7jO5KBp1Nnpm7nZogiVefev5a02w2hiDFZAdAcqeBArXi86y0xYTxxkUPTp
fibhqW27fURWPMtb+wAHFqpSw/AGZCVE9pt2KqRMjmclyFSwmmHccVUayOLNR8wi+wlOsWdtjUD0
9nKibIZxeaC4x4AF6M/rdRW6Pdg98teBTun8rIB+3ctoSA4W6eZAGsgav8/CaaE6r8GxQw0UqxRe
nYSEj8XmGm5dq9JjzAhmuZAYPdH3j+tWDEFZDLE4H6kDZI7gzqQ1CsiJPOoBK3QMN9KzZjuw6N/f
G4BjcNMBdUVlFffievNyqc76uIGUWC+AZxqR0WFdYa286turBymcVxM6itOaCO9tNgsajq2mB9YY
VgFCR3ADwWl9rppmDax2q+JxjSGND9RCO43olTWFMidpnhqBVLbp1igLWCyZyrsiV7UtSsjTeyx1
a9Z7aX28cw92Fll2EGZd7yJaiMOCstYIklpH92TcpSkm3SLDrDt6wyLjn68GWuDB6AydDyWJ4OZa
HKNTV85DZQRzURmu1c/dpmvaNVKYpUXxQSkIRZEvuGFsscusnyv0FwRmRB02P9oZGE5SdUUrLZ0X
oneQa+ApqarYal/oYMBU24IEiZVgiECv53uSa8POClm8s1sUA0BgFPn339bC0tBYwMk4UVEy0Aks
bKBOxt7udCPISNl7VhyjypwNpTMpdrsiasF/BUqC001idZxCRDgsbTKyWg9tI6gsM9+yYpKOYMIh
O6LUXdCZdbSnedztJolorj6o6bEYJ2UVs8Ff2LXng0miMqjCdCQywU4mvMBk7CO5DykJbJkiKhgP
rR75Ov1OcjDnKQ5TwLBMULlwtOLVXA0alvYb9hykSaAwQN6B//mFD1/WthyFs2wEcWaiibeJR0+P
MZUMvne5st+LohBro1YIglnEKNeiolEypa6zSGARNNcfDa0Zh6d0SnJMWpf6UVupSd5qaYxzQUJc
B20S0U0RC1PkeVzpGEQQSAyTmOvcbP6WYyivRAe3i+JS4B0YqBXCZxE8ymYmErSrTAK1tuqfam9r
m1xDuctJsmYNC7G4Ivh5KrhToEJFonNmAtiXS+CHtNt4ANeo1gwYwIh5tPqKUVgUBFILFHPB5AUW
huuTUirLoE2Pk4Kxpu95aBY7jIovVyglROYSBD/cunFysi90hyXAAJsUBR9GkjAwIpt92GVhOyAb
lx7roe4P3WDIx2iclQMdpclPwTu/yVK52DZF0b1USr7X0zR35SzEWOW0CreW1Os/ZMAfv6XlVD6a
8UC8vm6zPyZKiytqfuHUMUUTbaE4ChCfifMQzaFG6J80YWAWUeiyCOlUUhivRr4Kib/NJ+Bxfs0T
BFwSeQXB6+7MERVYQw2DFuYLc2PkOP4gsNWgJKVS8rtipDpjfGqF6TKkjzFpMhvYe58ZytqSRfwh
Py04qHCHcSNQEheLOSxXwZ+XxlYQWmnqlak8nmsptlvPirJNlZrhrsf0bS8r4NbVYDby2yl8SAq7
fhziITvlmfWu16l2zKH4V8LUheOA+wJ/DD26uLDixDVZ6Xq77SIrsDoynUmEsiQrovJ5RrJl5Wnc
GkVEc5jyiOm9IDJCE9/102g7nuWiZXYa7MIlxW8NPUN1h15XzFD816FX2HIbncegKAJ1H9CRIpPk
pEVNZzCzODHrgdi1o8zgsfrxrwaXlxyQHUQWHXpKTAZjKaiuZaAznykqs8Wo/NHBouaSCDmr+5Ju
ogG0A6M+iVYIvBvwKAiqUstsqsURy08hjOljniU89Rqbbh4a6QFPp9/cl8fN95Vh5UAUECzhwFAd
hC67PqqYz+ruUF0/0ULWXyekWbxe79ANHw9/57A1gE5pZ0+JNftFlUe6Iv0m2oJ0OO5IdEM/oDoh
rLarwlar256d+izSTykFFVKpjuO2idu/mRQnjyyWaze2M+X1/rJvbigXDEeXI4NgK8TandYVWjQX
NjsBPWjPjqZFmOIlhWEEHnOwjoybYm7rv2k5Tv/6CiEYCgqZZsR6qPsIqirBUIyeKnF56mYKnAk8
Sh/XKXGsfGhXrO6t68ZlgcUVMEVoYMCOrs82NShI3TRwPBnVEHq0Lu2gHeGmKUxRnuZYjj8tAO4P
YTsCnWZGifqk2CPd3d9pESYInwJfwacxoIjIJ+3xo7hwngYrigFlKMvTrNTkVZcAW5GNkaMXTEz7
VTGFKx0mupFB8vlaGJ0xOAmIxp4n1ubObGfkAKi+uWlD+5cazXQz26BJIDVmgWVt+fP+t96oyK9P
RcUBhRck2kTtXSa9YZdJXZ6yMNX9HEOpKbzsbUkt7dd9STfOAyRBD6OaCdwgau5CdIyyT6YQCTi4
2VYSryI9+G3lsVjRw/z5XD9u/rp47x6gqrwMeL31idWEVUIqDRXQsM28qqcqsr81KZ7bRk4Hl9DW
GPf3V3a7h2CAAB8Vd2B5WkPQ/YjFpxyvmgSVPkfzK60yDJqhwBdVj+XIMMvrX8XpKAvLuFl4z7ek
X0anDXPb5VaQDR2AViaqttYJrNCy4SRyHDX/jNbg8DO8KD6hD1ZMzHWVet1U0mSZQaRmmH0Wylba
byjIO6MVz/x2H0Haw1mWwOjCMb3C48WVmeuMJlYwAuLnot0iThxAxbLXIYyNNWLp2+t4LUywAsjg
xQYFtVPQAd/jIKICx+mYWv+s7RG6AcSHlBDQNwAHX19Hq2HxXPSSGSRVr261ucZoZ9yi3kl0AMaH
AZMdiNGih7XWSLYCMrpV+HBDkfFC5QfOAlzqa9lNmE71YMR2MFujV/bhMRkToAOa89wr20o637+V
C/sJbjDQo4FwHU26Yq4yaic2pPAQg67KJ9OZDDmX3NYimb3iLtzcErBfIcYBjSpAmDxldL0s3aoU
xCAlC2SS7RIT9lrtFMm31bW62ZogwVKTytJCajAM4CM9Rl98suHZLJMVW3GzbVgNIkTZAN8kygJf
PTAXpiIMpyZOwpEBNtSmm5SxM5W7YiXDuyjkC26FxDkam/mfXwipYymXQgujBLs+AZDRiLrkQY4o
pSvKd1EO+Gv/byA8Zq9fyzHsHCkj22LBGCXhfigwigd15TXWYPFew6rjTsONAagLfQhijS9uC4vT
kxlHMrklGg+7LnXC1K/NaTtG/6jaIQswPRCvqZyzHdj+6xUNZDKN0giNYy4/We3oVp7Ztt79l3Pj
LnwJIbzgZyMBAhjJtZApn3imwiZHOSUSMKxx+j7rJn3vERIdqsmOPlrEqocZGL1tpM2Ja2mN/k3u
SPRMxhqz+CSLOrUeNQda5rU7FvpvxmwNc/NSPSIrDoPov/KPRdcFgvMvOn4xxEV8F6bWTMkxejdL
f2NsFb8/9d/vb4nYWQcACGpTyDRgIisKEsjPXm9Jqc1TbRW5dQS4r3BDnTL0X9qSi5pPvUVFcPTo
VGPOwlhZXmol2QNp0IIgtYRGSAl24YGpVuWHJosfzKYJT6aUsHMts/YlL6zSG6ZB2s5zHKZe3USy
17aK3Tlk6jiPpgl8txMrQPSuaC7RN8GiwGBoAloGzCfypoJCAbi6mMeZWEc9nxAYbhW12Uvdjwz5
jfvbtyZI8D9LeQKuozGtYz8fAW3AvFXNKZLHrH//H+TAjCJDiKw2iprXpzSrtG0THXJMY3Kkmfg2
TX6UeuWPs7m5L2rh0SM8/K8oQbVMpGNyEVvWsbW7p7Ag72a1aadTa8iOqg4r+nJNmHBQkgmaNBVM
gscMy4q8k1S/7No1toylQ7JhEEE2gEgBaarrzVPzLtF6oL7BMj1Td9AKum9Ybe2sqXvQzUlZOStR
N/PLB/iHiX553lEpkqDLvRaHCoO4obZHJyO082o1oSs3T2wNQgSBUUBw4BQTfXGgthCuRIacV2qb
VRwMalJiBpERhZiZE7f9tybqTQyyMQf1ZzM0XJdOeTy6Y4P2GVce1XZyM2Z3586SaezVESi8HeTV
tUhzJpbpmqNF0/yrJ0X+TCiGZPs009UQ7lOkKb/lssa8DHnq6sHyUPRBOJuoUbVWFbtRfkRBSQzd
vlBJHBkqPKxC08fZSA3pCAh/9dabDtlhApmUYvrTykbeRLLYSHi4IErn/R8m0hXX16NsSEotq4sC
UFm2m+qhcugv3vxaPJZr9ufmagDMi8KlilQZgu8bOLYydUloKmMU2CkwOb31DET/Tq8xZlWmktMq
P/oK0120FJWx4tuM/5Tiuetd70/SGnbz5uVdf4oprLpAukZhyRAFrXQoMM9U7aptDvbbAeO+JLr9
R53yJQwdUhgbDwiaWK8dWjYZcTtFQZJ/SzTJ76fPPj7nmDrSjx/3RYm+JE7TlHnhysRp8qae69OU
2kwDHH2OAiWtPDU8jOhzmOIVLpYbjYKOVGQ9YF4Q/3KX8lqIbbBelZmZBHVhnbrwPVSy7RCDQLhb
iSxu4ElYDiRhLWi9he6yBAXZ23YYxhiRE+iKdDRMNvga4oy20tjrUKGpLxvZ6OeKEW1IpGRPY2w1
mykG3/kQW/0W/TjqszwAts4UuNYVPJenEG79Y0e1F9ajcRQA5WGVZX5hezBsHf4vmrb4EfC84IUX
rIfoHUmGJA1itN7oeyUKRmOPem/xZB+UzDN+Nn/C0NuEz/Qvvvn++fPfvkxLQCBkI4KG/sXhiNlU
QsO4UVCYCDoM7cb8YBbMz6BXsNPtOGCQzn1hN2CZa2k3lMVTAgh7pUFalf6Jo2qflJOnzvoWamZj
2uhEmo49iP7pN+jS3JxX1rooHsVhdALwCVzIx1xvdIX2n3qSjTRQit7RKwZQWojypdE7aFVyKnmE
WTCeDON7VH/rGt2LUyD07m/Bgh6xLz9BeApMyTIjMwj2e/oZpe/m1IL/3Otb2dXWkFYLNoFzRQGR
gTofD/OvVxuPpg5uLaw2nHZD9TmGIDftfxToclSjNyPrVmKs21sM1iDsLK8AwHP4at26uMUD1dq8
Vrs4UJKgt4hbW2BaASbcKH7d38IFCwRJKsIfQLsA1RfDEitMIjWFBx30GwMEctUpdyo3Jhhx1qxc
2FvtiKwZn4UASAtsq5i1HaRStpiuxchoqbzjAhNR3oo1ISKdBFwTSIEW5rkYJOnEkmyqNDMqiFES
DP4YhAfivhDdjzzJq721ue1Lh3QpSvAT0pyiNzSHqIr9lSQ3eqb2sa1XIrGbRhW+IACKQSOlwufS
xJoTSacmYbRJAnVbvWgfso9uPKc2N8/Vr3zkdC1v92/E0jFdyhM81qyaDDXtII8pjZuXXh6j9DSt
pTdvVeX1qoT3lBlTgxl2kJLMfuJvgHFS/PrZ/rs6Z+XW7QG+HmEmNLKJBK7ogEtmpJkhMRL0onwz
teJJjtiWmfGLVWebcrbdhDZurX/YEbgErLZ+nCfps0IfqtTt7u/rgsJEBIXAEKE1YAlY/rUKqeBG
l2ZRpIH5qDySd+sP8X4zT95hgCf+ui9s6WpeyuKHfKE/5nEqbQ63Chp6KFU0NJm/6qpzhnGNI2rp
tuA9w0NAwIFgl+vNC0F5UsVVbg1pQKTUpRhp1xlgFkpXfJ6b8jN/BGiVQMIfU1l55HEthsMBItrM
aYCC83P6RA7AhBYvxQtGAgSY1+uxDFzzu25FYy3tIp9qgnYCpP2R8ryWGutMimddT4NI7hxMG3LQ
7uwgR9PrK67WotbieD8++QAcOKKTaiKOV3BNk+DD2JDJmY8DhnfnfrNHALTiDy/ew0tZgtUs53RU
cgmyBhBf2s6PxvkGLwGkhK07rBjopcd3KUpwiJsaxGnIDidB4xv+//TjAE6hogwEDqzX9enISq/G
UYgehyZtwWJVDA53zLx/f0jA5P5HiLACRIcKmcca7iQmYZOyfSw15mT2c1SvkXMv7hWy+KaNMA2Z
N+GyqSAcse2sS4PULMAyI6WPsgQ+rvvLWTT3AF/BqcDQLKTxBSljxcq6zvFeJ7Uft3WswEzas+HV
AAijPGH9niRNRs3UyP2WjrYfDvbawL5brw0+MiB+oIrAU0YMc31uCOdHgvoh9GBixJ5kW8cabeh+
LGufU1Ma3qgjtri/7CUtZUN7oEMYPHpA0lyLDGe9HsOMP+TU3iJZM+8Q/GZuClbblQ1eUBnwbgBz
AJ4PvdhiGZyUclcNNMoCxfhk/4+0K9uNHFeWXyRA+/KqtRaVyy7L7eVFsNtt7buo7etvyHNudxVL
p4SeM4PuGcCAUySTSTIzMgLzhyuBkNTG3Ej710O6MEQtZBASUooxE7sSn1rAqO/8XnJBiGHdNrNw
Ts9vTbS/gGVkboG8nLkAXfpdFiWJG/VaZZV+HvT6OGkfcgxRSRQjIX8NRmi9zdU+QJd/vwqBWli6
iw+glm5iohqPmyJxG4594RnWIax0TEdm47Nyrw+qeBfLwnMVVJtx1ixDiRP4ybgC/0wMStchzSBr
CmSyeXtalr4KOTaEHZS50btLfVVeAIsHdofEDWtILAyxlU4npZRWMpRLzoRyG6rOSOshSUS9ZatY
CAkwbPPYm0NVvYfCkeOjjYZEzd8PB3poSEUBmYmATW3JCHmoiNVSDEeoLU5Ee7Dy0VR/XdIBIf+5
FTpgE0Hp/SZLXGLJwECE+RPX/CrQY/10ezSzT14+w2cxG2gCasDWAj9FjaYXOi3u6yl1GV7Ljbor
CzxJe+u2kSUPODdCDWaU2lIMCjZ1wxTErnyu/4v9rSBdh1QYesBx/bnceFlQQ89ZKnEcNC98+iPm
N3X8dXsIS+6FShTemOCQBY0C9X7hqswHoUQFE8Fd5p+GZEt8U862t60srQZAsDhsACqAag81URXx
pXqQEBEF0FP/QvNaY0gS+pxXAu/SOwnA2D92qJO6bsqC6bkwccuXFLdBJtR9CB77na+zQWvUFev4
WbpLy0qfRjdVwrucE1f269LpevEN1KIVTUpKhcU3IAmWf6JqJf9SX8t9rZphYYUPtyd24RydFQTm
Nmbg5ZGfu/QQvAqjRurjxC0Yd4yy45BCubLZ9AmoaMu11qwFd0cCFakCqHPjEKWR+aSOxECJuQSS
2ZPeyl8BxJ1SRVrZVAseiRYeoGdR80cGjaM8smOqsPfrEWuofrBQJ2UCGzw0WMQ1POvicJAMRncY
EGtXwldxoJKqGXgc06TW+SIwpmk35muYxwXXn4uoc/fT3EcpUMPpqzxqYkVBWFVleGNgsE39L2YM
S4+aNbA7ItD1l06Q9k0ctI2cuFX9M5oeug5MZGAFTOrH2862tDJozEPbNFwNFzfqKIIoBoTjJA1D
wT1Y6EPwBAWGkDqg6lrZyEtLg0AxYzfx4AM9xuWIUOiBUCgJUleCIDERnzUw9Sjx37/s5lAx43hn
ohMa4550VednXQMjcqQHqqUFRy48VOkaumTh+oRS0ozkmotJQNhSg0FXydBksNMkvh5FiVXX0TaR
K8ivul0R7EKi7tAI4dxerKUnHuyhswVugRP9qnssI/U49RwOJ5d/QMcA0VknP6pgVzHJZ5cAkrey
aNfp0Rk/8ccg5R4lG6PBKpkNeryVmszTZOWWsHKSLBmZ0WlAw+GRhLbCy8lMpInNsm5M3Ym7TwYI
1/Ml8H72p1g+r8zffEOgbhASTkXkD4HzR76X2lUxSPsBXRRSNKvomaVCLseGKq/yY/oFibtxrWax
tLfOrVEen7NlxSBvCmfsAqDKP8QAfJNsY6wnR+ffdGtcc8A6y9ZMRcCFEiNiBsl+UtLN8IajMe+t
VjaKxOiSfRTbTWmSapfYt6d0DnW3LM+7/sxyKQtCNmg8upoOZegOVvPZEF39+N+MULutC6YpChQs
29A4b/F78jqBlvR028ZSeEIjNJ7OuPwDskLbYOuQaGOauU0bfxZovmkmdDPJjfm/maGODqZhh3Bk
sswtG2mT5+F2Ssc3RYzXrk1Lw8EV8BusjlcGHQgBdfOFfEoyt0cXtE7QXmMnfTAXGqS1bNrSaYjz
AyCnmVcRV/NLFwBqBAAoLs9cTYhlg/PRqCtD8/r2vC3sJUDu8SIDjhSJIfoGMQS1pvUTYgRyy0Yo
gUig4Q2URoGJW7H0/fSlXBqdwAh6HIr3KNJQ21ZRKzUl6pC6MdmRJtSl9o5Pn6vCISWQFz/ZbjdG
H1nwjtJzxUnG2K5dLxbHOpP4IJkz8+hQN+vYrwth6OHuBbtR8GgrI7v3IyNYuyx9+/TVSFFTwfUP
wDX0TF6uXNiA2xF/Mhfci7ZoTOZHtoPoky4gb51bkpGgvHJ7GZcn98wk5SxTEoyJ2EcZqh6dze56
i7UiPWz1e25XbQcnN6QViwsbQWYVdI9reAwB8zF771mA4rhC0joWodFPM6cAHxiqU0x4f3tYC1EQ
/CziTB43rxfNPETkEn0frZ+6ELBD664zpZxRCw+t/4NpVlLmC4clrrVg7hDRfwKeJyrgtmBmrqQE
uy0H+Y3eZUEMSsA4c7JRHLYlwXsyQw/mIUIH5r+YyVm9ee45mBMK1DGNZA3PZ/jHVUS3634RN+7+
HkCCdjPg1VHjRygBcdrlYgmdX5RhEIYuaT9KwPBZCa2QZJehdVVDIfr2oi14BjKyAI4A/za3l1H7
HBxmjcxMY+ROYWnk1a4JRAhurzzmFvYyboe4QgPAi+c4nZcFyWfGJ5KIepj4kE3EZKUvWUNN4+/R
I3Of1x87lFtESoiLoYhymCKdZF8xCfMeFyeAulei44KnI8aj7jaHRvggdSFUOWmoQVsbuaA8tVQ8
GMxI4lCa53D5zJK3qSu5lWVanMHfFoEZvvQJseGEEn0HkVsqqSHi+c/HpxwcqzLkhP6FQ5xZosNh
WsY5l/soKTY+oFQ9iwHK7wNRVh4pi453ZoeKgRqphpkyMHKzChU8ITalDM/INWKQea9QwR0XGaRn
REAHkaCj9hL61/xEUnOAKGppcDQu2XRCv/ZMXTYCZCKadYBKpBcn6RuJ7WNks1CFneTgC4zan7cX
ZSHeYRh/LFCL0gVBQlIOFhK2sVLxHQy+Rs0qG4Y7gLfAxNPOuG1waUh4CaMq//3EpwkSiBajBViG
QZR6jzmYEdix/nHbxLUDCPNpCyDTDNHA5F26NDh//IHLEMOZUjWKMNHb9mNYq41cT9xsBNRwMxsw
sOmUka5RkokgT+4WpW+nmnQXC0+RLO7DYTiGWQu6FmVze1jXOxXQfhwQqOUiGCGmXg6r9hlRA4Y7
c9GkrXc4iIb7QPW6+K8DwqUZavuIREtbhhSZiw4C8Csr5G4q7+Q1lNzaYKjTISr9NqzzEuesbKWp
FOlRgwxjVqV6rf26PW/XMRUDmgtLqN4pKBNTA+I1JlVjts+ACDr6UfmjBbdNOTQYFjC0oWzetrbk
F6AaQAJ9li9DY8LlKvksYVAowE06jFHZj5AcY4YfldgaVd1+od9pPSlz5e7z7kXJDLfZuUmRZs9j
AqUd2KkkrpjGtdkAommCqavYCGRY4wpaMIW7A5gbgFvABZ5+JijAVhVjyHVuEvmQShrSlwHKrPak
SMS5PY1XYQJHOmARM8XH3MrEUgdh7cs8U1Vd56KkajJKaYbpSlpk/g0XAfzSAo2NyPxUbuoSY8Fu
ZXRCWGLBYm1PedJuAN6LDYateVuUGs0ckoF7uj3A62TTbB9HPOqmAL5CrePSUUK14HJcQju3+yny
D6Kx5RRIIuXAeII506iNZmW8V475bQ8JE7y5UNyh+5zUrJCTSsV4h8YofoVAQ4GHnpgTs3LMX203
yg41rq7yQ7R88rAz2IFU6QrvBWYt3PGrRflFb1T+jIjaagIRY97XMCJ4fPUDxLLb6JcGnavaioyn
L9ZM7JU1Wxva/POzx04QRCHEdGDwMP28D01oLK4cjldRcZ47sH8j84mqMY6wSwO4sQdNX2Hupp9F
ZExGwZvWbbdbs0AFw6JExjGbvaCR9yloTf1GArUpGJJ/3rZz/RKlhkIFeHRvE76SBGyv6BQ3ZlTf
i6Lebly/08tUhzbE8wDtcQnSh/+j4TmynC1SKVXBlAYwLB15rYRMbW+HlfHc2wK7kXav9Xupr8zp
oh+erdr88zOLU1slXMhh1Vr2RyIcxOBHKqzQvqyZoFy98CN2jGIRsyncd8NHrx4K4W1l4q6yt9SK
Ud4N3OKUZbPzJWFmgvZLCw3xpWz0xGxPWu74/EqgWArxYEREQzruz3iTUmMCS3osgHu1c9lo0Fkf
h7GwppK2NG3nJqghNSHaqeMg6l1+0PutvI9WDvu1Icwx92zlIcaQwwaG0MZvfHuMu9PKmqwZoI7B
UOCYphLD3vWRfSi3aByowjvhvfe6g3rH7p+iY2ykD7eNrkwaTfGetgGgs0rQu2lemQVXGQXwifma
ttuiFfBtgOhwzrao88/Ppq6MwD2Q5lgafzB4HUCAeiWWLp13IJn6bYByL5Do9GnTJr2bfwK7YcSS
12RO11l15IhrpYjFaIcnGnRBVBT7QA5zOZowT30eTEK9O3Jv7ExDbiNDpYc6JFZVQ3zDIq2Mbun2
8tvg3CNNGeySoa2V2aBRCgYbGcpHC5aWHtIyyJCtuPnyVP5ndDB2dSyRpFfjokcic/zSdH34el9B
ci54A4iQ8MZFPwaux/QdXSVKj2Y2+FxZP+Sxl4aHMfZuu/XCIC5MUAdSUZSlkoDs1OW51yL9xHat
imOD/v97rljZtrNrUVfLC1Pzrj7zbZ6U6DqGxIubpQ0SHe+C+jpAQYRbe4Mu20GxF6XYb42LSztz
cOs7AXsILqD1qpGrSORBGUbU1jxg4eaDEf2xRAW6mQGDGxVspraIjQR6PWLOWIlgMP6gyyuztxDz
QBqtIqUCEU0NWJ7LUQXsyI9qmfbAuBM9Fye9R/brti8sThy0e76f0eAzpIKPxAlTm5Rw6J7dZVVg
gzJRF+WNOGSb24aW5g0Ja1SU0QWDujzlCWo1SL2YkgFN/0SPhm1aPqv565xf48jf3++RHkd5ftaP
mHEgl9OWFnEfRUIxACffeQ2j55xVVgbwJslfQ5NApHduiRoUZPOCnhWbwYXiAZiohDg0SJ2vPaSv
UUGzGUAN8AeVQ1yMLwcEuqdAkSIoCLaCUbqs5RcOy2wGWZ9Sp9oWa925S/Hh3Bzldr0KiVNmwFKF
QrKXPxk+MKPxmQ8sjnOAMv5LOhe89y4GR63WiLykNiQYnNTFZlawegbV5r/kPgRIDQU9nErACwNI
g3aOyxmMNWbI42YaPCC7oCco5eJWDeS1wgU1cVdWqLMvT8I0ElJo6kkvce+ASqXnQLN4gqge07/c
3k50QwNti+6ek+NayJgGthLGZbJXNQMp2Zv8xuduhKpa2+lhsonviuGRH+/wsl2rdtFouX/soxgL
Eiu83K+Kl2GkVgI43wYP/eFgljOzztLBMSdt4wO6flX7x+3xfuOQzk6SK3vUVsvlXImwyIMnOmn7
KE1mByFNG4rNOWp5udNvxg/82UT2iL+ZbeqYsnX7E75lCG99AhUruznn1EiQ9VHZ11Q9tmjyKfLO
KuJNg5bVeK+g8aLnoiNJWrMuXuX2fQRob8q3KBgaarFPwl9FZckQGxz2bdnidnKacidppDuVgd6h
2hslc9+01baVuV0v9sa4Ug9YdhogllRk/YE/oKO938oyIaEyeFCXYA3fmf+ttxCGxX9DY6jtgXfC
nXl73qjI/8/KAZL3zVKLkg4VvcpRQ48lzwzeAJibaJZFhYJOMIqR3oPJ2fSVcQLnG5rWb5td9pgz
u1QYG6qglcVEHryGx+u+M6O8tyXcD0T/HgWeREzsnnnmSifoDkTb9gEIwDQ94nW5l8xQfskSoH6l
3oigxJnvi5Wvoxt2/pkVBZVcsGLKePRR19ZUhfjW1GEpajHW5egzLe+Q30tVVJ224ChSekavd/5q
0YFmTf3H7sy8M6cSAdmlHoIpI6IJNcBqSGFnxzLYX8A0IvsQcFdz09dGPQhSyN5ZjL+vkTPgDmXp
IWvBgQNiIpGeTcJegVi6fD8WuxLMyrcXbWla8AoC6AxpVTCF0FeeTu5z2S9V4tXDXQbpojI6wVcH
MTKSLodOoBeUej+6a/LoCz6KFi0BfIBoawFtED0rSpVDJY3pvIn90XCFM8lOU1T2kGeW0P/dg2Ve
AdgCcRl4SlDaoYECmpah1UFUO08cjqUY6l3/I2FsmUdWfo9eGfG0MqVUNuMfezN+FHAW8M7R9Kad
yOTSxAmdNyakeByGgLdK2EWLt2iwaBOyhBRCNhEW85EPemWX5tCvvP0NCwcjSHoBAAKTJh42tCh0
KaYpX0da553UkEeGWdRZNFEyn+lUG+laV+13wZGK04AAA5OEGMeCSpI6KtJJI0yeyb2XyGN+N4kS
c0qVloF6YRLIoFBpi91A4PFCWY9m0IJtOUfdPx81YkXjxLvMpEJkURZGY/RBsoXrcWkTJVYN0lZk
TyL1CbqRgqnwo2xMChi/O7/MjUpDMIPIbWsJkP6suaZ0GBJyNtND91McW1EnYO+2RXZEKrghAuKN
JFTTSohfcmTEPFCBoAYCQC/lyEPIVkGUJUiLpPkz+NcfROZD6R+66q4Rnm4vKp23/3YsAIaBOEB9
EVJj1M0tVdse3CxF74m+pYlbaJVuNQ56W2Gpl/1XB9JBoMGex6Y3MoUBqnitjE7Div7zAbgWQ14X
xUAaZVl2JJgUpuq9SrT9QXVIFdqzBGxZmCA/3NfTNo92GSr5sviTJY8FAcFxJYMu5iWPg/vbs7Hk
4jL4nKFVCVUHPAMvb5hSPkmdKJW9x/hvFfk5asek1GtZV4q71Qs6lfL4Z9woPKEWDuA2ENWXtkA2
lvVhTnqPb+MPwDD1RJFxB4uO8s+OKQ0oABN+BQ20vNhnNqnTNKgHviz4rvcEn/kpqE7sO0WJIzTY
FWnjAN5ijgRsOtyg+/lk8u0qWm6ewKtdjT4WbS41s2CRvhz0VLZgs+Ta3svEvRhvK+JK6SEhR6j1
tlY0GAW6dOpyz8UIoZOZH6Y1JqbFFT77AGpr1SSrxHH2NiFkLCnN9EHKbf9eBHk4AbWYkosrd/y1
Ec8fdJY8wREux7GMZY5H7m7gmm2Vaa5E1vKPi2cuNvDvmaWeLUwPCTUtxsyOTLPhkspk8Sov5W3E
DDpk7JCtmfXeQjuW9Exybm+b/+JXv43TOVZ/4JV+FDHINrUPsmyUFrLt6os1PT02m5VL1/IKQhkR
R/0s2UD5MOPXSLI3sKVkrxW7aZPHHPjO8ST4P7QVU8uTOhMPCrM1vDsvFy8Kg4GP2Lr3+vxXHx1k
MFX7eL3nJtrXkAsrfPuraL/+zWSiEwt81TM5/tXtqWhztu2wSQnOLhV0O7aE51IJrWWD0fRO2qik
3ZJ2E/66bfibqvhqc54Zpo4C6FWpaSH12JwTGPhOoKp8mljATUrEQMTBcNYvLmKdjSBmF0AmY9v3
h7JVNxoud30bG5Al3caiF1b3FfvI+wT0xw5yXQOSaoTv9ETcqN3Ki3KOF7c+mbolNFXfDqTAXIFb
KN2qyLAF/aZl1noWl6YGaTWwXM6cmrjuUXErHPqCTBCr8GLtINmhlRNDaEo9++FLjhxA3tpMwQsA
5uH0o3nSao/J0fgw+Xqh+fc8c8ALXi4OIDLb1cCe3A+T0wubAe/72yu4sDWA32HRBASOdbxGqK9E
J3LIlcw8G0427Qb/QRK2EEE3R/FYSWsMh8vGIEwAumGclnQfhh9NQ8JkEvZhDgLkTSD0UCbQ5eQn
ix78vItXbp8LK42x/TFHxTdAxjlQuYu9p+m16zu2Mv6ryfttgAZQxIMkQWuc7b0ybYyKla0xfw92
gSNN6HHr14jpZ8ekHPd8ON+R5+xYqJiyF5sRw9lLercyVd+4lVu/nAqRYim0Sd7hl/Pxow8gHK80
yLeI2zyozFpszaY9Mq2utFsVO8UfWBA1iUDy1Mfar3d81B6ScS1FTac/5+sOBow+O6Dz0ItEt+OC
f5kP0L8G32SLe03xy7twTGcF+ZZXDLUfk9eOk37hcq/spLipc10i+V8Cr//5BvRJ4gOAfoUW1GU4
78SSaKEAly2rh5A/oZYOaXA5CAyR397eiUsn4kzu8tsUdc+Iq6HQakHG7qiUY5Vv2pcK+dAxalyW
2UU/a8mMDz54WPw1FfhFx8LL4Ts7gOIWFRGFxPfrmmNgmBSqzmg9tIqHuF1zsYVrzfzs/W1m/vmZ
/zZDXsaj6vceO27UaLS7Zl8YQ1nr5DUgTk2OZK9OOqiJ0hHkk/k7tzLB381rVz5+9gHUWrYlF9ep
FCIZvB3szoP8RqQnFnEao70/SrZgvzH6ZB5iVh/Nuy7dtMbgtAZeEcXmYWWt57W8+hRRRLe5Oqce
aNqWwB8zgmoSEnLp3QCdcmBQWJCJ1mZav8Sxg/uf3oin6qVtWl2YDH+608ipNYj/evtDaELOf/z7
7EOoJ0WVFMWURQXSQseu0F8w/9ypyTatAnECJ4OyaIoVOSmx0eHdyvfulJy42m4no0mI2VY2GECS
Y4gO1fwv6aT++TJk7/HAmxPNNJF3gyuwpkbR4Ald8RJp1efY7sPs/fb4F9cB/VgzpTwYo+nHhSq0
o8TFWId84BhkdUGe7LORKde5VfgtGC/X8IOLe20uJAI3jQOX3ms5Kh59RuLBA9lHvBOaKXkfwzhf
6Sdf3GpnVqitNmiCnypchblLiOhCtDjYl0IY2oXUao+3Z/BbSujKlVFawWVHg8Q5TZGiEjavoxZT
iPtUZ7f2uOMd3kHT/BNjh075Am+xh59mvGV3jTWOx8IJ3OdkO9raG7GDbWkRm3N6O/8K3yXFaMgW
f3fWY2SnxtqFYOlyruGh/vtbqQgAflYgCkpEgJgP9WLUBw5ZAf8AzZ+E53W12vjBqT38m0zchVkq
svvg44jkFq7MlIeIfSv8x07YqvlRAgwsuy85RJnbi7K4/mfjpF6QRaJySaimg6d00bgrhqG2CtLV
W1mN1rqul5IxGBxSWLM6I/YpNbgaLM9ZENWDV1j9rrV5J7/nTOan/DivLmjxXdnOnWZze4CL+/bM
KDXAjhnmtoQc8ZPp/T0UwSKjrAvRrZtQ0sNCCHQAgJWV697yCX1mlbpQZmDTU/MQQ+X7who2UjsB
2nysN9BTq/MDmI94H1ldi8nWosbyev6eY/pRyRHcNH1Utj1Wao883g0oMKlMvxIM/8v2+GOGPgxS
KMWRtkShS0Oa/z7RVKNjd5Gv88pn8Nrloa5wj8za3XOpNIG0Pz9zSaJ1WqIB45nPJxwBjZ4XsZsg
0wwFOdM2gmJuZCIYb6VhMlrfBjzZqfPABALJFLn7Jn/VmvdK2TLvAfPFD3twrhmyuPZkWSqdXXwc
5d5czXR5ImArZb4VxE5DHtrYU0Vz7LcZWgMMiJcXppTsY6LqLSiOtL9P7F7YpzydiTToWzNY+jIP
jMjKCjdRrLasDaVcq/8vvpdw7gqQqAMDEy0axwh514k1Tg1ffOHHjUxeZQZsO87trftflvuPGeq6
6ctBPs3gCS9mbBE0DSiFiOpjmx3R6mNVaFbClYcHVEQ1U/iaBIdQAVcrcP/IlA1bHAem1NNozyWd
wUfcyh5fmwPq5IwYsVL5rh08cMQZYhIauW9LTPFAVgkQlwPn2XRTh9HgF0rHsQSnQlLYceQm2l1V
xa+ldq/Fmzwo9xP7KkynjN3F7cYnxATv5Y5R3UpbA6wvDRp0BTgwZinKKzXfSA3bQSpGhBelGt7F
qJvtiIM5lDLndlkmrc3y7LT0neHcoEA9BVpNjMMKIILgrpHvBbbVQYRLIjsqdhm/Vi5YOitQWmRB
6jyzJNIMJOrYCvxQ+NjB70Hx0YRbFnThpFKc/uO2Zy8ZQo0dyR5eQ0sw3XXlM1Kvzkxm3lBV5lQi
iDHkqaz7zVRER1Vci9YL9T2gnJDUhPzerC9FRYYxwfvc71AanQrFSchTP2QQaesMlewEba+V3E6I
vrT8L7tav+/l52apQzDgWiGRQmX0IjCENLuoeknWOB+W3OPMBF0jn6RhLHIGmoxd89J3x7oeoLdn
R6moq4lXJ2un69K6IWvKAYUARAY4AC69kYn8SmAKZvTaEGmcBM8+5YEnG7UnmxCVwr91EjTeg/oN
8Q/FbijtXRoL1HqIwxAqmCIAK7Xd8e/CW8HrSrJyblzv6Us79BZTkziNAthhtF2rvE3KS4le0NPt
wVy/Zi6NUKG87VIIMMZAxgDpUBm86LM7phhZ+7aVhYc7zEA8ba7+IJtKp7chdjiyHaDynjRwxqB+
4PYz8OCktSbGDBpIi3Tb4oWPPpnxRybtlfFzRAahDBlTAmqgEuNN2P4Mo18ioA3jLlfLDS9u+cIM
cNL0pIfSxMq0XPvv5fdScw+0eCQpPVBnWXE/Tg/tpjE7WUcrixysoIbXLFELkAGognYZWKqVbahu
E6mykuAZfXkGG7NAa6xg9hawNRgZDgikw9Bfii7tS+/FoJgwGTSMLEkPQhdumtKqu8dBGPSqJ485
2IJUu29YvU8mHaCSWGQNNNjqke+07JZ0Bpe/xzn4CHuUlLb8WpP69T1ZRphH/QMcYCrKw9Tn9R1o
UoeGH1EH4XxLratRT0rwC3dJ/GvFJxf213ykKEDCgRv6itdKKDi1AcyH98QaR/RgcOj1KixlfNSk
E6RuyurYyaGeMI91IKELUpeKh5J5aAEzir5iaR+H8c9M/VTQ9wbNbvICEUqGBHbRrjjIymfSOiEB
VyKE+SLvdWLC26CktVqlinZIuCb34diutYN8cxpcnuw4/wBwmalM52Ib9YQABVuaJcCyevtCRzqt
0o+y8fHxIRof9+7z8/Pr6+vd3fvuCSk2/avXU+Pzr5cF9pHHQX/fzLNDt4KWoSz3oGmVvNAFzkKX
ncGWbDAiHQInctq94Pi2cMqcaSNvOas4yhbrKLGe7uKnVdru6/N5ViFTZv51yG5cta5HWqDKKTTP
PAnABN1uITgVgNyKeW02axDFhVQ5ypo4T8BAMkOFaeUZLoyVqCaK7LG78FWzpw1IXe5ySwZH+O0J
5ubjnV7gmW4H9JLoWblKy42sEAsj0WSv0I+jAWZw4+UY6L9EvTLv3dddqPf6j9smv7ErVybRJgUO
mfn+RpOSKWiNKMFFLnvm/lDfe0f7zT6YqTEaWqR/2NsjWqd1z9YRVk7N/WazMTY7y3L0GIM3H/Yr
5+rCgxBTffY11P0nnFA2Z4tS9hQ9sorObJ4A5Iu8eGMYlTvsUmSTdmvQpjWjAlVVhkdDiHbAFODB
+cN4Gz+q1BKeBXe6g6JZ96OFkvRj8Lgy7/MxdWPeaQAnG8V4gocV5t08mG+Ho3085qZ9DA1Gf6v0
j3nS7Qxqc3qxre9MzPtjrBvvvF4cNw/SPdE3K45A68rg6jlPPYhh8ErRZm68y9OnzlM5GIdG9vwD
OR3s2k0j233mbc1y0PdjcL8egO/8GnfKGjxx0enPDM9R9qx0ARUgpId5GJ44kzeKg/ZYd06V4P1v
t8LL7WlfyDJhlCCI+u6LFtESdGlsAH1HEbEtdlimT26nPfUTyDvuh+DgPyuREZ9CCI+tTO31FRjQ
YEg8gREKbQbQIbq0CSJipo+GQPVKrKhkPZVOsVkZ1vXZfGlivsqczWEeQUm5933FYx1xB8CtFduR
xRid/vyMatpG3KxCMdYsUjsVQAQipAGjeIPZmb0RbJi7ep88cSfeLGw46CY/+Cvh8bsqQe0ZELkC
6KlBYhicC5SLylw18kHaYJTgyO/2oaFZlfERmuArN1Id5X+7sHP9VDnVrnKaA9AQ9jwHmRPorH1K
zWgTm4N+Lzm1HlvxA1iy9USfv57g/0onMlOdMZ4BXzT6vbRND8y2NQLbN8JtBZ78R8ZWV0a06Bln
A6K8Uc7qLGKUWvHM0g4enorjWh/fd4GAmjIg0lXQM4IgdFakvXQMBWX6NusUxWtN0RD2/j1zKu3Y
xoxZ0yZ5C81pE+wah3tu7FpX94Ud7kO9dVonwSL6Jx7zAHLvjX/Xr5+rCyEQtRq8XoCtXKB7iNUu
ytU0Uj2ozFnEequ3ij25vKUHXhoZ/vPtPbKQGgM24swctUdgLkunPFY9YqE/HdB8W7GQB9I1670w
Izt2Qgt3al0xb9ulmzfnwHphl9opgd+EYi1gmLKj7tptcRfpg96BRuC52nZOd+dbtw0uxNNvtLUG
0QqwktC9m1MNIe44HVTPd2JT2LR7LKzNbqqVmLNmhrqMChANQ9YUZnAN3Azb4EFz4k1pKK+3R7MA
noA2C8Dj/z8c6tmRQuJZqfpe9V7yLRpw7OQBiNhTcJDdySFQyFBwRCKp+cqtGZ5/Mb11wDwH3XS0
UoGvlRqgjKt8kUqj6rVutZPf5V1q1pZoKs74mPyU7m8Pc3Y+2hikF5C9EIH5VWj2HTb2K67vQs0T
KisSdUQoFNECtAes6XMs3WaRff5jiZrPoBVCiOHFmqeFVm9IIXCtbiOYCXmUrZ4z+JUr3RzCrgcm
Q90C7EII27MbnZ1MDVpX2inLNS9340f5kTfXJM+WZ+63AbraDyFBbvRnA/KB2QAZfgpc1hZXnH15
1vDQgFaWBJZAOn0PUIqmdHKleeKBfa92/Gf9BSIziz/xK2/KRUu4JczgHDSpIol1OWEk80WitL3m
gT6jOsU/Fcin2Shmgt15eldW3G4xOJ1bo3IcbSJ3keQTDem5GS6GJpniIXjgDvVeuWMTo36D9CSf
6Wsv/IWDb74K/R4kdZLHaGD2eQ5mtSN4DR7FT+4XWWM/XgpQ5zaow1UrSoWLkk7DhTbs9P4dHWHH
+quw2xXyjIVag4ozHL0/eI2i8YiGHXCRDxWmLPc9M2n09L5/2vL3o2lIRuNy1i46pk+3Y8VCoggG
AeDikItBkzHNIpmyXc6oLQyyO0WvnBBPUmlPcH6GqAqDZ17n7QwYAMGAYKlB9v3HKgvK4tyefQE1
t9AeDiBmhS+oTTR0PeiKFdrCR+PI2+c73gS5x2v6FDtr4orXsQQ4iLl4BkwJmJtE6qE2qnXGgQzK
9xR2sn1+W9Xcbvpi2t6+PcFLdqCWjrkFU+IskXC5BWu5ahpSNozHauUO99Cf1RQoG1C+dVbJD+zK
BWH+bRcRUkRygUMWAy8EsFHRzWOjkEDmo0x4L2UQhJO+zs0C6gwWLxBh5b4pXq0b0vCgrEM5CupZ
M4L2cmR8CHjMOAmSx0x3XLVjy70ab0tNV9CJ5jPPvv8ZQckkPrCAmQSP03AvFbrEP+GWZiiCM3yy
wTvZKP5jmRrTE4cKNv77q34vio2mPva1waLnKdiPAxTHfNsPTNKYLZoXZEgngf8v08lzkuptZ8kV
LubZ/5H2XT1yI022v4gAvXnNJFmWVdWGbfRCSGqJ3nv++j3sb+9OVRZvEbMLYUaaEdDBdJGRESfO
QQ3MHeKD5K8gdO6uBIwSVyjiylnY8O7OkSHPkmbzizILdM8q6xFCpxrSiBGIE6wkjMptIBa+Vbaj
t7Jzlizr8sz8Dw0akB3PO+vqtpOVAeyAXKW+qgOHvu4B/PK+JBa7esAkh4qRbrQ6zp4UY1wr9C8t
7dyhhMQsQiUUW5h7o+eq0oeCggr4DXASAuE8aGzEeyVzJYEUThrYbb4HUboaOZO/j/RzZsS0FBy+
p7ywDTg6gSz5lzEepsmuK+KrF6EFGrP4IfrbWLckUDXXNpe/JX/D0kkbDz2cmzb59FPaKaSNqX4Q
P7K9Ij/x+mSHEfF6u9KPEv70+HDex/HfOxisZgpSf2guZAaqyuAsbSak4yBle8H7qQL2GFySbVn4
26JuRrPqEtGMK6nblUr91CQquLrG8sVX09YUBU+niuGZfZr9TecRQi8mp42UaiERpVQiJfjwSJdp
w+7xd98DQGasnQFkGuJZDIGNJ6VA7NXJ1xNXqvVkB4q/9CRy6i5IoG8QAsDeDVDMk7zBNgqcNYTE
ha2k0b8Vt4a70hQFMsV4DM6ZZNa5dTmA8lE1ea9FBCmHRsifIhxZueoJKExIiZWM1eYSaG+hsOJ9
7pMvMK3j5Q6qcYhi8GwsKHuqVPIV77tpvvF6Km17we74Td+Yods3e8AxFe+PvNplNW+IWwcLsxgz
ZHPwDlZYSRY1ziU+rjPfjVpDt3gO5aLe4z1rzLtgU4cCRHm7ut5OgSfvxYDrbPSVkDaaClOHcLtl
9GWzFk7evS1kMKqIhgJtV+iDIOpn/ETXgHc9qn23imVk2qKaqnys0Fks266kfLRbQArNuCn1jeHz
EzTR6sxuwija6aO4hlC4TxLga0A2j7I6hGvgOpj7zo/4sADFhu8KL3pA09gZ//Ig5pooGkojvLNk
s++tLLQk7yzIVu3bgObkckn49Jzkv8WjiP7vYptCbyshEapjX2O3UaJ9rliacFAk0zDeNNeXqcat
zeMcnjJLOycr0ZuDexrE1vN9d+VvUwXiDHnaY0e9eSoJfLx3pWP61GqnUjZI3Xzk/Z/xEE2bVJ1W
/NB3hvbONl6fqFDh32ASubU9Sr0IbYPCd0X9BOfhmf7zyAEaR4Ji3+pU7LaxfGkUm/dM0ax+Jk/8
c/8mW+NgKtFBoJoli0S6KK+pbvae2XGWAf79Nadzf+Fjaa8+kr2Q2lLRgjL3XdAlGmeu3gySJWl7
31FQN2zOgiUfoCv/Iflb7YmD169MgfLKyjJ9F4aYqQIzAk7hDGKd8Ru3UyWhM7RvFd136z628qex
fMtKa/A3Xk5V70/DHbtiU7af2RQRST4G4++KN1VhowEXNChEyDbIMXQW9BGhrE34wko6U+Y204jW
hFOSWJF3gVCGXFlcvG0NIiSW8iR9oULqvRjPTbSrQCXRILnL/ZHVpwAUBK3gtPup+dQMMkDmNdyF
L/EIOZZs3yhrGM5v2vNHg2fyCDKXdnIKoSZXdWrVRrMjqYfn0HeMjsb7MHovS5Jt0/gdLU24tNGc
/5ldonwbK+YUHP3GVpV3cTDHL9Xf+dyzDGR4vtdGs4XHNuqz6iVEqp7hbUg2uGhDH+fuERr2F021
wWev/fDknda5SbwrszNQhsGsQX5UNVuenKw4JMCVhqTjdr5OCxSO87esMgvNKodDtQm1p+IDTSqP
b8KFGxyFJhUAfYRoyK0oTEJ81OrG5znVd5vYVksKbHzp78CE35kAayVEDDd6Q0cnb9CuZqH9raYZ
+rn2qk7V0ZHXRD2WrqWbz5mDuisnkmQQM+prz3dHJ5XR9mvXsdmjiB7wJA/empHKsiXzsamLa3Qa
C6fzxjLjvtpEHKZU5nyXy0iaJuA5KqhRa0RRbTArVVlK0HG+Mvv3T37Exoj+4exnDmHQU90OF+3d
klxVfuA2/InDzRNNgxP4OqkL4CmymSbRiuuRgDlpLyBo7nQcx2DcGfoqrd3dOwtfIv2nEWnOr7Et
12lUiKXcSoGb60oPkr7QOCmtOGzKThNoP9bZsdYS/TUX+ovf8M0hM/zBzNMRpGCBIH7kamvQkU9i
UyyF/KvgvDWo9/3THl8IYVKoDIggwQP93u1coR9JC9M6CN3Wk7ZVGJmGVlFA2WttU9R20HZWze2y
qIOS3HPEvSXV0ajsWANc+dfjM3NfpESxG8xbCAuxcLqmMo5cLWRpVNM8dtVNDEiT8K7ZowNnFctU
9Haisq2I+BmfQRXkPrZ8DxCaLUPNV8INCwijwsQqHbAYYm0EiauWp8ywKx+cPNs8vmieK6m/I81J
a+Kh3YI/NapV67WZefxHIb4OYAwIsllKIwfQ9KPngaxOPKoX4R6moAXYUEn5CnRwxQQrD8C79BLz
yXPYcHWiBTmROcRdsSuqqeQOcEN21Nc1UDwJJESqKKPykAcrd+3CbkYRDpEI9DWQxGWzE1wGjG/I
V4lbARJxrNfIbeatxlwjNz+euUZCsa+AU8ePF8aTNr71X5q0L06dTtcS+981oVtLyEKgXwdgJOS+
kWO6nT2tSr1cCuLEHZNp70eOPO6FSnO89li65SRbff5ZjNuOIrYwOdl7fbzf7hOgSO8A4QIuF4gO
ClBmvzWfipzceoEXuJUw02BFPYlHdHzaXeJkVUTSasOv9a7c75dbk8zhSkZwRQmdEbizmEgstiSR
BDRgfU6T8odDkunxCOcBMPOL5K6GmhfIgkCpxxyoIc0HMFVqoSsFfWIG7VQTPucp12sxfWzpvqiP
uYQsJJB9hgSvwUb2eVn7g6BFkZtnh1F98rsJtD/oNRP/IKOj/ARfaZJZpS1EpD+q+tlo7MkBPw9p
a5KJh3itgnsPcMH3gDcSKXSwT8/ChbdrqzVFFIlcErkN5/QzvYRIU+5ZefJsbiJFtkvPOkqSI6kv
kmuol2rY+gXSfJCVy1am5r6uNH+KjPQB4KIzQTpzngp+SKscXFluJX8VxWtXPdXcRUohCRVYfkhU
D039kasMpoRasbz3INeH8FJsRShTWo+XaWn7zQ4D+EvUfnDZ3M5KnJdDL0CJw20lCeGQ0WabSooa
4HLzaRtpZWIiSFh7vywZBTkTOH2wFrhZGKNKXAdCGoSxmwS6vpW7mt/17afQdAegkCY88SJj5cW0
kAH55k/AykNgfOaKuB3nWHoQ5xgxq5P8Wx53oyZAkwHvDbkm6cuAYLwOLaG19DVY8NKBU8DbgxZ8
fs6OMWGW2LdFhEd45GpqNzkCGE7iFL0uTTWt+K75XmFPtgYCKgEJFpD4sc02Utvzo6YHMRIckD+S
QjivlUtmyTmL1ybmZb262jz4ZnT5R7Eb1AIR9Ji0E+L2LwnQhTc++xwlAk2pOj5GAxlWSlNLO+ba
NBMMqb5kIBwqY1cvFA3ULANHo0QAJKnQ8NzVch20U2m6+fdnQ8MLH71LKhCPbAQ2BYEw8UYdu80Y
oWH21ZNKM5B8Gg0FzmO6tkXvb9lZHElGwKMAJ4SbnJnevIuDKccY0a4q2Hmvi1BRH8r9JEzPED2f
lRy02PQRq26FtgAyLEKrrhy0odlwFagQ9CmzYmDs7bZWv7RolEBtxYWHdBJXW9pnB3W32VBuQqIb
7V1g8Ln91AbEGEU6CViO9NAqSLuiVY/o0qmGHty0R2sqX2/iNb6exf2HKQKvOhTMkPlgPDifK6Mk
j0rsGmltgsobuucv3ETT7BW5bqmyW7zQB/1Q8yZ6fnl/LQqajyo7aPTQzbVRA6QaLNtMw3tiMYlF
4vJ5FzpcrqOFWk+SSyQHbgwa+3M2QcFN0b2UjkX/+a/3IvIXqLsBoQl1+e8Y/ersKZIfF0PRJC6o
idBte5AUsy8tOQMly4/Hlu5bx7EFr00xrhLMqhCAkurEFR30XO4+tMRuPOu9/QgpCASsxEYT5r6I
qQapv/QcQb9r65/V1Wr0fUwLxK8OZwYpylnQmjnykOOVpjhMUhfp6drMRQGMYzEkpv/9BXhjhnHQ
pZ4nadTHqZtOEbqU9+CaCsQD2GOGtVznwjvqZkRscCuWfsC3OkxJL+Jmyon2rn9CPFmHCgxtLKTA
QnvoCWpfLysrKt7vXGCVAQJEJDYrKTPxBnj8o64Ki9QF3MxCwv3n6NZOZP+JzjWxI1MHuKQ364t6
gPjreMD9sRZ8LVxONx8wf+D17h3VEDDFLHUrPjPIqBqJ5cdjZj8e50I2BRN8NU4mrvDlHMj9Ik/d
wlS9S9uboI4TodYLLkybE7f1q1jt1Wy7YnXhbrqxyjhDVa8rKJ5gcNr5q/qdEtSmYlP+GCgywbuK
Sntqjb+eHhtduCtgE1TYoKbDg+870XI1obwv+uAwaFKXi/GiBDXqL1waULJou5iGXcht2l4cqJzl
a4DShdTz/BwHpgbAMuRUWd13VHB8FIraxE3AzneOmqEQcBX7ckv9ghMAxlLKSX+Zc29vPh+PDRmS
vFKORZ43OQ3HOH0L/Kj7ijmj7r7w3qtHpKK7lgMlh6FXAdpHSjDJVoJcVCYfqdrk+MoEHpGwqgsV
xYje+M1BOlixhziXc6QUDcUSkiH4JQ2hH5rtEFWxAyHvIaN5puJGkJUm683H0794lGcSMNzSuABR
VLrd0GLeKUpZlImLTELDdaZeE8EHPYL3pBm0PyooWOs0DsEG1VP096Kz9fEHiAuXEVTa/vkA5kjL
Mp9FEMXCQznatgoPCGkbQpo63tdQY5doDMbZ32CnHGwd8FKURuygJsqBa8Gw3PytuI/gDbOcNM+N
jxkPiZG+lKqDasv/4jMBdQY9KpjnkcFhnHiPxtexiKYE7GF/wp/8NjpygQxS3soOW7PrbbUinU7w
SKKl39JK+eC8UwokdkeNKqEDgvN453kWypSxSKt41w27KsSNT0qN8Gs6CvfUXrj5ZJTPgfEFWhMv
s9tVbZEg56ZBSNx83JbqoS1jEgc28oMSepkj6U/bh1aD3H4XCaSLP0Yw0Hv7EAosMdp/UMAsd7r0
ZoxU7dHN9j5GzyPgDalZlRzp14ruSx4Abyg85PGen59ut9/KBVXYj5GRuKjqd6bfqoVZpqNHDEy5
hXKqSpIkzbdVxa2xYy08aWakIHiT5oYcKNzcWoa2klfGqoxZUnl/Ww9SDaDBOJ2UtCxWLuelGACF
R0iPIPoGZxkTEhda6SvVFMKhS4IMPut2tCIjf0OZZ8/H5Vq5ZPH+QFALFW9g9PGLOVQc4suwBY+L
y6docxIMO2pJA1qs5lUdbdQDwvd4Msdg7dqanQUTWErXZpnb0dOD0IvKNnVLlajlRVOclj/oNg4o
Fx+KYTNWKw+bexQXNjrIe5FZRtEVADJmCQelrIUAkn3u2CEHAWQR1LJ+iQCr16QV31EM0S8BoqHI
4kazq6lm87hJAeo3wGU9/RXGvSevfNKSPwNeBjS3GqAzqFDfbiq+FLiw5TjERoHR7cFDC+hIo7yI
XK04EKEODkJe+pTn0pC2QOyuPC+X0gMSXJSBhxdK4+DKujUfa14ATvM4cyFKRNToQxtR3ZO3nLaX
pE02NJvEf6r02grXpN4Wo20YFeVZBwK5R8ZDykIKFFEHy71ChvKp5jPTgDCIF1lxl9KKz2mtvnfN
Eb38xE9tRa3hGvEWLCy02U8CCnkBRDrBK3Yawjc9MXmPgoXvsRtfOIbQaUUIjtQgclbsMeTGRomE
VMhcKFVTTtr5dQdODMdYw9cs1IeAYMKL25jTkypAIrfLUJatqhexlLnJsXrhdimpKcSzyPOz8Py7
IuIal+NSTvDGHrPr+inrmiqAvZw4gS3/nZs2nv9Mp0t8VMl7AT1zt4Za4urtvXDib+wyF02WCbU+
RWLmdr/xDojlQxb8zLSNkhegzICKU6UTT3HA0cUPLzV38PA5hZnE1oDWofaQF1aerCBJF87fzRfN
W+AqoOQmWfXw7MxcFMnnLoHC7PgUu34gQvCnHlbJQhbtAarGg58STZ0su9A4JqFWF7A3Dmif3CLZ
Snb5JngZsOZA1lOe0MKZu2SsrqR02xPzKz14NXl7vLO/kRKM751jk//5Dub4pR1ajgMDO+AAGhJi
EAkFYQI6V+y7P+3npjaPGSCtBdm7L/2vp6e19OtSKvjGPnON11knlUI5zzsBnBUchNURr5Y82gz7
3MPwAzwKQ/PJ//V43EuVjmu7LPNQOLZgmQgx7paOCkGTPR7ZNPEgb7Expd1jYwsPpBtb7LUq92Gi
Bxijrh06sMBGzcUb3wb/zyowZilFdGOKuUpTPZbzUcKwpHOK9hpkYtAZ3B3qHk9bUsmn6EcPiKLj
rWW0lz3XP/uILawovo+gIsCJHoVtXpI2p7zDv/HTPv4DZM4UmxxoV3KrfBHVlXzNonO+ssz4MGyf
vk8mzC4vPakCoHSRPUB4bjU4XvRZcyobJK8ATrBsGlWvcrLqA9OpcIcZ86jYqYBmBzDg7zjoDmtz
bSe2q5/iO6+0lNdtIzohP5miSGhUa+zl85a5P7b/fAzjrrJWSIJBwDpHhdMF1oB3DUehuoA2+AS4
nUNqcmt5seVd/I/J+e+vPOT86AW5DOZZUo5CZDfgRZU/gCsWVqlE2MOJihDY/q/0oZglrYahN0ap
GY5idQKkRqV4VHYnPnXwiOM6i1vpk2Gd0J095jrqPUHtewUCUbnVoak+OucuchemRxoioPswIF+p
GTjG9rFbYK6A/7YKTCj4e5BMYI9MJQBAVzfVcBzLQ+hVIApGLqz8rEoieV96YsttsBLHMEs4W9TQ
fQS2+RkBipD7dgmnsoqTNuuhu2WWTkF+7td6HueFudqWdwaY26SW1I7jwmE49pKTKwGpvH8/Zzcj
YK4LCUlnXm4xAjUerD6OaFsQsA/EikQSUcN9UfiF+XiZmOceO6bvzXq17wfQkMQtB5NCCS0+xcHD
AGIcKyvDOu47K8wdMfqJZxQyVMOAArSlD8lufh2V/fjRWB6ykfn74zGx1/5/m8ODAyKdSOizqpYN
qI9TuceO72lwgbTXDrKWRCbKpraVjWyGyJLWG5ArHk/TAIk2Dr2oKZqLvx5/xtJBx3L+v88w2GdH
hKYvvYCY+TGOdt3ok0lSaYl2ha5VSRyZvN8SbaISr66EPfM+vN+n/9hlZzvhq9jvMPxkV7z2lvfZ
HotnfmWvsnciM8kGz1zGIFiJptSAmp5egyLfFFoi9uGs4P6jbD+kMLd4ICxz45ccK2REGggFrz5e
SyEsb99/hso8KTww9YLwHEN9vdA1EsGVbYS00a1D8fKsAss1frgvyoSDdjHIWEw1cBoMNeJojTh+
0kwvfS4DCzRHU2bX0FIpSQKkMpS9201X2nnn7eS4oNO0QfdCY5xqaG483mfLfg9ZNBSQZnEq5rYE
Pr0bGwNHuOU3NWBsaLs2UFu0PMH6vxliHGylRnoFojScYht6V7t9u10Tdvr/bKp/xsK4WG6AZkkc
4Mg0YGyIcGoFWyOCGfzsQGn4ZELzmz4e0/IhRa4ExTdo4wE/crvIuuC3shfxwzEUAFGE+kLVVCTp
/rQAbGhop/ZOUWO34RpkgYnr/nN6rswyrn4CJYaSBpjLgX8x/Jwk777sEc5fO6WLB+R/7NylPgJD
1flKhh3J+Kknm+TCdZvRRTvhvIODz87/UZtFJ5GpEfF7SNe6ghfCAOQweQQASEYB+MWkXsRC8SP0
ycBLhDx6djirL/5Cg8OeQEgvhp3NDS7n7VbWdD71dw7wyijjAJO2bwCAglFoNT/pHFCCAXq08j2w
DIpy8EG2J77JWrLjcV6DDK+ifCXmYuFR/1leuHckrzT0P7AldAGaVL04CXD9SpptpOa1lWKr8eof
QmnLfGe12rgr+xKpVTMAdV0GKZxYeOnQLCUG+S72oYb0QzOcNvH2qb9yPbDpsLuPm/fM1Z3fV1CU
A88d/Jqq2IqXmo1x8dqNNJhe5fSYkmdh3BUQvH+8LPNJuluVmQsOThmRGvsozdI89aZ+Nuv5dPI3
jUST1Hcqzvg5DYql69y/zPv9Z6BXFpl9II2BWE0tLCov3PbVuwj7YS9eStPYhSshx7LjujLF3oZp
mATlAFN1agn2q2eqprI5WRB93SSn4xoTw7LXujLH3HtZGWYRYM/DkRPMcaJQ9FSP3F8uNYunjK6l
c1iw8t08MhdhoBtxiHb74Vhkym6a2q1fAmErEuWogtwicGpZwF+9SUhnZsgA+BBDRDFnwnVUSf+b
eHXufwRplgHlbWZJVSiI5YUv4lPajdg5ivhaSCvb5n6fquikgyiPjtcwGtkY15zXxSD5uTAePwCN
sOAR1wKLe58IA6jUIweKP6Deenv+prGWwrGAAc3PXrmK1iChQz4jlK2yzKEc/SkW3UosujimWesM
PhjNYWyfjAcmxmZCHecoffTAb0UUsgWXdoZ3PD7j3/1lt4ccQ7oyxKyPyDeQzBthCKdbpM0vpBil
7fgmmQIJ95o1WOGutv9UFiTQSjQimMal//WyppG1PFp05qHQh8vkuxJ05eDQEKAOSoUJFlXq04rK
B85cAz3cX+AYKJQh515g/DyWt8HwyjpTE3U8pjr1oPihl5YQmfUq4fDiWK7sMGcvhjTeVMnKeIxe
eZVk1YZLSfVe8U+tmK/EQmz1H+f8dkzMxcAJSVg0vDYeBzsmutXY4PbZQCx3r9PxRCZQTBnzL1pZ
YEeh8aaAf9tnZF/Rmd3GW43A74OX2+9hItsyNvJYSHV8D55KSWR7ag2FvpVRLxsBxSQCBpAssNjR
cugSye9hRJXtBmXeccIqNitua8Fhz0P5xwoTOxuA/hUqByty9J5pz/0mg7AwYqBE+tH7lqGlVBqU
lZHdPwzQPQixZ1D+4SjgHNz6GTnQR2jxwKYW25Hxu482WnMqDGqgGfnxsV/YpCivzSTK8zSiwnNr
aRRSWSrqcjh6MalePVAzHrxztTcuj80sLBUo1tSZFhrvemjF35ppBH004jqejkXEY87ac2Ecp7C0
HltZiI+QtAL2Y75jYIS9ANqiaYZ+iqajlp/z5+pYYFRpsZVaAhjgAMJ4EJwn+K8Vs/fLNTMLgIAC
m1BQ78rhGgJGLc4wOt3hyDnbNTZv5daERxBn/WltKaAjaD/Wklr3S3drdf77K1+Jzp+pLxRYrWWF
ivkhA6ZmoIr06kcRbcLtyiDnwOT2frg1x+wUeW4LURqYm2LbCxy5Av9M9dr1e+85TjatxlmyZHEz
y3IAOcPu1//NPLuD/FiFfmKTTsfmt+72QBzlqALb0AyqNr4NQokQAfha9WBlXVly1aZE70eeZdMx
Cwsq8x+l+j5+8MgF9f3fx8NbtgR5V3RcAzuiM/5SrtsEtwWHbdK+RJzLez+C6q/k/cnXGHAWEnpY
xlmTHPgCbNZvUd+rXaMbXRsWYzAdo1Yzyyi04jIkuHA5JBLrzi5zWngJWo+Po8A9FT+6pl7hNBbu
79/5CyBLJSozRplFxE8JwLpjk0zHYJdbTWDmwRZYtcryXoJnY+/RF/AaPwV/4vfHU3wfu81m554X
QP7Bt8BMsZjyDW/42L8j0Bwq8BQbYYIeAmmahJbaXnx+bG7h3ri1Ny/51USLaduklQ5fNPION73U
P3OK/CmamEOdFNMO+ZKVS2N5YjGhYKcHDuiOtxUUEWmuFTk4LG0QFlhOdQbocP61k4lHviIUb/2V
23HRB12ZZJyC3kpD7ffFdOSpcAAR2l7ZaWQtE8HCYrBXMJX/WGHZWCvNj7tggpXWys4ifZ1IQKft
+flXRz59dKfjnU6TDRj7TImuhN+Lm/XKNHMTa+glbWIeLqCZShrKqEFPFUhBzuh+Xdkv91fk7SBF
Zr8YaiMoOSzJIOwUfVNNJ1OZ7Jh/zZMP0CoVgQLq743I+7QohB1eCnSsd0274mjnqPTOzV8NeL4G
rrZtVWd6PRjYRIb3GRq/4mHlXCx6uqufP9u/+vn6hC6mICjntUyLZ917S6SzWJqxvPb2XcjkoDMF
EHX8AxZjvDtvLWWV4tVJhV0z2KB0eZu2Aym2zTYxNfucEWkvUDgCG/w0aI55X7W+dF1eW2fmsffb
uuMiWFf3io3qAU0pJBWcaqtZIR0oPoB6tDJlJwKnqHxAip2spLJYFM33sQGUbI4j8WhVDcYDgX5M
yP0aU93YtcWdgTm1fFsxa6vYiSNys4BDNhpByllMbOiB5nQ12bHkHsBXh7Y6iNygNM1MAspfY90F
3XTM35qWxs/Va3YRf2qdmZ36d/GAbl9Ij0Gb9NCf1/q01cUFuLLNbDRNSfRM5tvpWFolGYEBrnbV
Zdh5f8H0+YS0i2wCR7Tx6c/Pgr4peAW19Atkn5a7ObmuTkJq0OeE/PTp5+a1JjtQHREOuCfr59Gn
g3U8VSfRVmizeXH7g/q8FlMu+Z3rmZu9xdUxaadEE/MUMwdW9WNzSI8Q41hxOPP+Z0864KLAq4PP
Eg9IJn4s6iwZk3qC7/YTR8mDFJRHtb7leD4B8nDinLRHz6eU1R3NVRBsaHm5S6s2QnnIl+zHH7Pk
ddAbhxcI0GXoLmEu54bvhLEMxekYlr+14JwlK9713utgkGBdBUgCqFWejTkSAPw8OVD0YyNTgMja
Ywbi8MdDWKjWA/gvgqAR2x3ZJzbACMVaTrQ+8o66W77xYL8DRJAm9kB5W9yNpkrAwpdY/ftjswtu
DmbB/Qe8uyDMnO23O0UJQP1Xi5V3tIvAmt7Tkuy6X/IrQiqI5G4KMu7kd8D9QTkDKhXuMqy87BYu
Z9hXEVnhgMPNsPTZXOpLfQvyr+PBSKi6F9+4U/wj+xqIuDN+GE5v5q/lpQERbL1VqHThT2ttu/dO
BkwEoOKXdR6oa4mFrAHB5HmFqHpHPwUhBzQQxovCXZAgQ0KzF1eemN9pyttTc2uNOTVCUwhGrmge
KtQ54c7hT47MNDriprcUO3wG26Mdb1RzIEgLktdn1fTJ5fQO1OJJoOml3w0Wb4p2t+EBCpgsCNGY
j/fD/UmC1jNSZ+jxBmIXgM3b7WAEU6zlse8dg6wkMhqW18RW2B4LXCu3FpgNB2LCxGsGzjjKG85W
PupN7hZW7Xbvhlud8pdsI1yCtezkQjR9a5S5zL0UTa4gTPeO9XNzmMDLPFkZjUlG12AVC54C6RBQ
soEAC3Kh7KWp90WQDjreP5CVh2rVKbWk+EkWYnj6xwu1dHANHvqdMIZ1Er/D+SsX7+VN30ANnDum
YCVygku3kw7JS+4UPJF3/M7bBqfxqLjywT97J+64xpzJDhQVxbmxHC20Bmh30EB8u1GEVO2GspC4
I4cUnR9+ZUVHEmh0VlJN83JlsEvGEAQgS4exIpXNGPP4UVTzKfKdpt5lF9wu29SfiJ6hcXdaoVJg
3cE8rmtTzE5pxqpCM2jsO5Ln7aBqhx79krPLGok6H5p2EbIEvL/2RGEfl6xRJtAZRr8ANQ/GV72e
9cgMHXUXw9tii/56vGvugrr/WJJnd48aJRC6t8uGVKSUQWoJ+wFipkeRFnZiRmZ1QEo3QdACfVWr
Irmdno3Lmgjo3SFkbc+rfLVj1bqVoxbdAEcD+kOt/6pOm77f+k64G4q//gROyfDr8XAX5xXhO1Dn
qOeg+frW4piLnlZzmFeh2YiKWQ484T+i3Cea9zzutPDfhszfI4TTRMUbPhTXyq29PO7FZIqxeaYw
eUmG3Cy7jAi1j7TaTnKD9EUMXd+bu5nL/BwlT4lW0BqM7TOJFvqPij/iFJLHU3AXVzDfxJLIJMJQ
QZ4Dc2AEBAnGs7dvndgde3iJ+Jgf0RBxanez0C1ZBSAunSVwT6BchwBpzqneTkfQ9FkbxAWo4QCn
dKLfxbv3WZzbjUZ9SK9Mkl0HhDtK7mhzuzUNFpYSDLcXLF8ZZ9Ze6Mt21AsYL6EEkFrDoTmnP1Wa
09gJj0pAEZyPh87iX07cpUMn11rjPxuCw74sAgkw0wwYiI+ZEDyX4R5bSDk7frZJ23MdPA3eRRTW
2rbWzDAHWsr6UShbmKn/dvuJrnhDNhz4HgSob9GePzdrf7+Sro4srwhhhgAJjlfvPr2w2vltvJLQ
+06/XIdEsw1JAZMpSghg72LbswLonOCd3QUOqCg3ha3vJzPd146ydThL/aqdHB2Ne8OcnOIJHLBn
D1ma7RblBhSpEsdATf/fH5ib72FugCTT0a8CHlenrt46/QfqgCQHRR44yz710h1rE5ungmxw9VUf
45Z04FpNXQW5ncffsXB4bj6DuRN0I9S4UMS0JKDdNQBtN6QnmQOr/l6KN5GyYu2ufotVUFBggVrP
rBKFZ//tWa3SAF15+RA6QQ6RqJgK701GxpGAwxfqAVMK0HBhyefBQsLh73jgzaAkOVo36PbxsO+K
MP/5EKR3QcGJ9Mt33HO15XotGaVA7UPHGF5EhWTSqfchnxsOJNjGZyQ/HWXtCfDdjcVsQQUhFJjA
Zxw8cj63gxcGdJANxhiCeOyo2eWAJn670vaRbIdPQ7aVDFsu0XsOEZEv305JoB/xHsr1lTW4S67P
Q7/+jPk0Xg2dgxZb76tT6Ej+z16oaQG8qFef04sHsrPh0BavYmEW0AlDWzanvD+e+IW7Ep2fM4Ya
rOGosTH+cqgCcFH4WuTE6rsOuloP5LGCR+IfORTXQujzZcUqi85dXAdcAlwLWnJFZGjv2oWgbFQW
cVIOTkpyJEjAWUtrolLR6i4qnT7wv3/8unyOJhiE6UTeKxKb0JJB/qQAjmFCtPLnW5FoohMFoHjb
EsPs8TCiJo/g/uCbBRJlIKKCJs/juWKTrXgq63iqo+6JxJQKkuzbhZoKI25bQGCdrngNOZ9A31kJ
Vg7Cnev9L8KubLlOHNp+EVViFq8MZ7B9PMd28kIlToIADSCEhPj6u859up2+1anq6k6XKz4cENLe
a6/h+hmo8K+KfLg4/akg5IzZrlV2u6z5VDqYN46Qrf731wj/lCnm1y8CbI8UkIzG+B5/PPTVBI4X
jPmLr75dbm19qj50vX/CTuIE1DOqfmzle19+E7iDH0lTPhxkDUd+8Hqrh9cH+KKW5fnb6/kTKSr1
+zWA5uXpKS7rmztbff0tyht3SMqsfAQ0hAaWV6crqeY+POKPuv5tq++/12ZE7B+vXPU7e0ggyYrx
vz/tIcXfrfThhZZbRcvxzMt7gGzpAyD64118fHf1V1l+ueNls1b/fU/+9Rr8cUf+KOGoJmCi+g53
5Lgvr2lQk89NYmkSeJScC/kXPCC+3uB/7Dz//Lg/55KBVW5Ncnzc7eXbhVT1WL6p8nz5+e18fL7U
l4ezbvDPXXNz8/1490sfP071f3/f/80d/q8r+KO3Ev02CBfiCrJvptZ3WXX+9nD4dTg8NnWDPb98
aWx5zMpj2Zya+7vq7XTXlOVjeVMev9e0+tuS/P92hP+zIP9MLM18knT5jqsZy7n5yKu/WrP+5fn+
6fVuWdYPhcMHGIRbgK+AQ+73+iv4zNYGKkyJRX/em+U2eeD9ExSipJYfiDP/73v+75r8j6f+x0a/
UAqP8BkXoaZHAnIuuM7RVUBXokZHjjL7GbS3Cv4NEIl24P5gdDxKaIP/Vtz97Wb/UaJK27adTHAZ
hzeJl/ry8aBKUt2O5QVuLtVriZevwhr4OByeDc7/u2PzeHO8e3mPq+r2yxPewJ9/e/z/PolhqQ4r
d4wbACxDNx79c2dtrS381MOYUUTgx5yX5cuiZD1/6+U7XNXVMtSC3MEQRPqLayuygG2/QMxfQohQ
DH+LIv8zHvW6PSLE8uqnDuYhzG3/eDfyIB9cGuz88hEg1a025+5W1sE9f9hqScsU4W8IPKjDoz7R
M26QOcLRtsVmWcP3up4Pv4eL+SL/Rvv/f+5RhK4CdRo8d0Ey/l9I9f+WCXMgl1Cy5dJLBRIzFPQX
HEZj3U4tORZRa5oo7eZj6DfTwJHOfCYyKs7wJBb3Y855zb1kB0mjvpGFF0e3qOBC8qxr9p78TS3y
75MS15rAIf8KrwKt+mOlb1Gy5yoalsukvq4xgpXFy7D9TfD97030+iF4Ulcj2wytyj8XzZwXbLYF
PiS7oravENrvMKWhZfY3rzCYB1x/1z+3S8wXsCayGMTX6/r452dtKlJzrIPtFVUNPE84KHo7okmQ
rp6sXfi9S+zwubONkwqxPpCkBoH55T2iZY+QJrXIW/VC3mkHv9S6R/jMNy3n8N77oP+t+Jhds2dd
gdY4hvaRTyjHXaHahx1Q35uWboJHl0thS2K1BYvS6sB2pxhDlaMLom47husuXxkM09JqyNiG6ImW
g2iTIlrx6HespbLdVBCeeWr5+2wdhQt2rDcIsl1ifs7bQN+0mll8nmA9u1awboRBcZTz/Y3My7LA
HGwWyk936bTAnKiEoR0ZfrM4bzto/GiLQCtQTBe3H1SSSnXu10L4Qz9SF0HyvK7DD78GKYq5ONam
HlK7o5LoPcx2ss7sXpd+jHtYx0xjAuOdjGVzzZd+SO8TRZU4L4WEIC6cerjktfEKI6gs5Xtb+X0A
+3K0S0wae80Mq+J5pOIY7dnan3ApoN8EnTI/TYfVA5ZyoniF6S4s2zkBJY7m+MVwf8nMu6Lthpc6
NX12m7gAfuYClhpnqJy355mPGjp9lU53jGfG1nYKl6dNkO59H4T5oRMRkUrBVPcSDWNhwGKCZdKc
R8V8HAhRQcl9YlwdepvWqRrh6dRNywAD/YmOsB9cnf61wewrrNNcaV4jH2rGARX7YTj4Ph5b9H4k
PU9GRL9mBI4ER5nIAPNnGcDDRNFtP8j8+ri3eM3TknJhGKzPAtMdEQIhXtucQI8U9WkHa6aB6aA2
EOvvQGxHl1SmkEQ0V0nHhS9XZ26nx+lBSsZfUsMVLzvoyvuD0FNryt1z/aTaPhxud0QR4jtNzBx7
N7VhpQIS+VM+F+bWbcRfE+DD7teYqT44xwpuk+dem2g5KChPhtIrkv4clM4RHOIUL5ooiHlc6g2y
Zx3DL6NiNm2304q45LXU80LCukhG9qkEXT+L2EKQNASLgTY73SCnUZKat2AJLTwDsx3Pq+vMilDz
LNKwP6C7FQ2fYJBbZ4ktgFQno/4yjlFOkNJSwAM/EEsf17rIOgR8WSCE8MwKfeW9hUfIwAj7nUIm
CcsS7dPjNLAwrOIgV/hIAiIU7fE0DiqE4qFeewqmfLyHq79xSHsOLjm0sfSyBNCtNaHsFRCMdE+i
CpMY+31zunjdWpI9OdzGp5WY4sgluMwVzMC3nxbGiMhN6wGRVyHZMYvrlYnf9qQfvogAduJdmrG2
jLYCWNZqO3x/1WKJlfm2Zu9EuBxPFLGHv6CNkOiRNAwdu6HHq29w+o1lbKAlAnvfLMhfauHqBdeS
qeBlvnAFzdDmxrdwHc1YAavWPza5becwEL6HeUnKbmXOirmZqO2K6qpVO22qgMsT7qJyuAI/YoEQ
EZUrnfKPYI6lPoXDyi1w2KHd670VrCGzvp7wKg0ufggBPsBSdf4yTalY7yyNOO7W2AfXNJ1I/OTG
zbCMWVdcaL9nnFYmFWEPT48+QjytIrBzMkiEewWzY8ZApIV4AEabKXo1KNrTn6luHQwpHCvwpbNM
gIzY6vBLDvmirwFBZD90blD37YtCaAkj/fgqe7F9n9w8MqhzhxzpJOz6UHnRYyaZDxNMrRxMR66L
DBtCERl9E7RQoZSjzLBhmYinstnzncSnATrNHysCnHIIv1qSNnE4d/0dCLALDJB8i9kN+kFXOhKP
IbICPB6EdYXLmjAcfIrIocKhT052M1UEhoofWWhUAlv0Vdmy0J4Ujdy6CM6D/UKf1kGixhzGbj3L
jA1vTMx5cMxXKd4LGQf6TItFHXeyrdMRNm0qLPFMgvHAlSjohbGiH56Q8NJFdbAIOFljEONut7Ub
rvgQpFyl5hm/LPussuO+BealmMbgHpDwyF8cnH5gDkZWFYIpmFxDiOIOMjvs+h8YSDtfxuFufixr
XpgGEEH/fQMt9cWrYYnLyNL0Ce6oZq6ozPXrbjimIvG0pWkFVXEM/VIuiD1SFI17w4sViHLfbas4
J0m7wHeHdpM8Bj3PbDl0s3rVIwbvpzBbg+y4pL592EKcNFU2WnzpIBH5j22R8/iwp7M1leDQGLyQ
VGNakcTtPF22ZaKXKUPMEXaiXLE6VjwaK0dns9aRSzt/i+g4hvhgEiISaPGxlI3sTIFheourr0Ks
z6nKwGDCbRwGDjfDDRHLqDQQr4Xc2nS/FWxGGkGiEwqL8sh0UxVGQJErFuvlK4jQ+bPqHfuKns0N
OKBDWAKnRb/pu8W183oaRbA9jSBpDoe5J6iBeFooTHV2HzSErIjHgOeWgw06oxHe8ZGm56gzE6KT
ooEUb5CK7EFJO+TQ1KnUqy1pYPZvXUpwE1rcaPizBS75HtspiCsJ9T+SECcRHZgEjlu2IWm3czpr
JJFgPNj3qNBX370Ahi/GWqwLfPMsgxcRNgWV8ZvOj13+ZPsCq2gSJDeVnYiF8diVnV1jP09BciI5
k1DrYXFXbbFMb7TLCDzVly0ARZp3ZjgmZkpkQzrd/d7ScZsaMaT5AwhFV+Qkzt1YcxdwUy6Zm/GC
9mCL1S3AUF0HTkUrgp7zgCCYOcanHNduBt8hClDSbFozc4NnQR6CbPDt7RKugp2QKBF0x60tbHa0
oTKveU/lUNl2WshhzsQ433Z9H9wGbTf9lEPKn31qEdJjGAetIOumtW+Kzjh4gc0qWc7FniTiTgX+
6o7QSbhCwAYA0KeKIxseYLdun3hibPei4nHWD3RaWPeaGhN9EUZReFxjdrbcZibyFqe5h9kTVHYz
6d+k2QjQ3KTFmAmVB7Ybs83eIekGVWrlzW5A7DDT+q5gFv57t3ySsI1JIncCC7bvShTuRXhozcxR
66EGBZNHxJahS1aZPaxj2CPdBtafjcpnOkF6bFx66iI4oj7vsohYTadZolcb4evx0m5t2NXEt7Bq
J7lydUdantzlNt+Hel/WqTvuTCswQGGCWJzR0KAJDrfRyu9BV+TdS4t3SJRBAFpY7VbqCCqsEfUT
qgWaO/+iRmWje4mrUrXNt/jdYHV8i9osnA7tjn85ZjrxpHq0mGUBOu9HHAYbq2IIap6XoNs/U0Mo
a5DnJp4EJoc3ylL0Krbn40vXpgNsP1dBnuONYgh8PXRRVvKI/gSgwL5h0OX9s2hH2h2k6GaUD6tO
2YEwuU8VW0MGe/xJdUPVSzuzUqFiuCCJa/tMuKW0dP0yF8jn6luQ7TKNZ6hxiMUlUvgS/DTqxE+G
RIH5INSqfwuu2i9zbsOlmbE18iruU4rMYgq9HqZNuuubVuQxK+0uMOb10sJjTMdkqfoh7+4HsI1Q
uJA5esQZkvFypF5+VR5lTrkUFk2F7x3eo23cYZ0vOtzlkrqeFeg/uPW/QpMPT+HY7hD7GfFZYFe7
piJabIzIQoSdCUqN4j2SaYaqI8jkCmlB7C9FvzD0LiTeRRMNOA0mw4qndcvF27SF7XGUESY6QZEe
x53Q9w5u3Hc2kPYJEW9tW/GkRVhYbHX4rWAEyA1b5wGPw9AEnqJpMp6Qrpbjgao1Y8e8I7Np2Lxu
8iZayWSbPkVIW7mRHQ4kmPMnSb0kRrt73CLU3z3VgNU5XNgwbZqn4KZL0Rg36TbOb220AgRnFGV+
uXOEEJQB26CnW0xEt8ZsY5E3o1YM7d0M7ykUI23S1+mqiKrRzOwSpfuOQREAdai4eM4mVgVDXsy/
vMtxz+OlY/DJHHoxHO1QLAbbFo6fC9ovpY96SMU57XQ/nuLAJlEdET0tTzm4mQIvJs4sfky6wA41
9N5wesl5zCtJVhi+2ARQCumulUYUc9RoZEPiY4WA+JyWKqSI1cTZmX2sUqbvsRnQcEyJQ2ZvQIcZ
/Bhj3X2w6kKULhvHFDMAUO3A97ebrrxC9GCpumlvUuzUCHrWGLgjSCeVgN8dgiLKLIrX2y6F4lqk
At+qSJy6i9ZeFKisQnoz9+sGpmQGom2502Day5EUG4aNff7RRT1cuxbpVxBvNw9X/zSRxcMWq2Qq
+dxlGEyt6ZiVySJGhEXyq2MnJiP+s+1yTuA+W/ChZiazCmqPST6pcQx+ErrmwNgKK2CBaDSXFbzp
YF5ssZ5UVfQ9vMpSnTwt3BnaJIvOl3IOuq0rtYjyS8CKtK98gkFJCdE25iOz6VGJOtDYf2uMbuAD
kdjkdsbPEHZnU/4AjRnadhGP4peN3HgfjqyTDZ00Xskhk7SvOKqmruL9GOfwgc9TaCgGiWtKE+sf
CWGDPpAIGw12lDl/xcpjL9YxCqyOsC6ow4LD25nLSD9sm+p0w3cokmFLhRuA36Hco+gSMjTdPPZo
oSxFss4ejbwi2SRdlblV3q8ZhgtdOMAUFYXb3qGN3Sxswq0jyPCEFuHdxHx4hq1+BpypRzlM1Igs
P3ENCkE8HZkR74S3AaF1SYibJaJp/DUIHSI4O+2wDTJLC98U2c4+/brsz6Z3ia/jFhAH/sow3OLO
anjchpm6FymaVtz1PHjxEU++hypWpCF6yKCzDMc4qyNwDroyRFjeG3brTdRjN4zm1ObMZzVFZ/eV
8jYhyHfLxIPo9y1rioCzrx7dKmChNTVpOU8oh+Dky+kDhLkSjgTcY9eNdNAXzy5dY3VM+pHBejFL
ydq4Ne2Rr4ct+CQwSQWzXisellFCu69hklh5g2ZChSgJV+CWPQ3QroJYuSPMoOWzanIfdmHTxdl4
mtzg8wb2Xuxz5lY8KuDR7BTNYzyfZrHM08tUdByH9UoWVTkrQSLhsxAdcquk7g+U7SapqRqFPZtQ
6A94JlOcjEsKc2Yhpr26HqF5mexkQhuMJGBWdSKZwtPOt3k8IgvYxIeQod6lPXxxKwXTmB2HRxwi
YToIw4esG7Bzb5IsDzoKFYrrMYjw3iMtCm52KojYndKhXm9TvaJhhEQQ8xEQZAvU+gDwT5Adsx0+
KeF63SkjqGQnlsAwmRkRT2WGJQiofRta3K4omWy9sC2hle7RB9TAht/w67YjxDZAnFiXru87VWqr
zKwVmrEAo8oHEZAFCIwBHFUWG9QdN3Eabj0qKqNpjSCNHJourISoCnXShcivgC6hzPMBWQYd2ucZ
O9QSydtsiFpSK+L4fVyIYirRHGG324lM4srFXTJUcd6B7z4uncqbVu0jPFaEnMHPRPBIiK2vjxsX
DuP+Ip1CLSmvopbSx20wVwvPMEMAwo7BPUV78ovsKvi6z6kJDxmqa4NDc0xiBCVD3V7KbDXFw8S6
ogXYP+YPk+5cAZhwCyWqyxFfAylKcCRRuovoicep+FaE8/4WBZGH4sMG2+9I7Bt6mXgNYVaewK2a
tr59LuYAK95FI86/PO5wjK9gFLwHA7XoL9IR8FcByGrGmyz9YaLYotG8r9ddb4fO8oB+egI5jCdL
dllh8AUvdM9zBIREPfbYFZHvtOFDgIQQ5vN1qdywEVoNLfw/KrZl5mu8SNjksaHTSYn2GmgPc+v+
nbo1/il9nAG+kWn0Yme/wJhsQW0Eu9MEL7PKmYphLa9GnKFFLD7tmBWyyq4VPsBBLbCBL118pWOo
VVbGhFAD8IJjH3M9mqdW+CBA32VzKHyiUT20ztO9oWSbuhrhInH8EG7tZqoR28EvPo0FKW1C1EVp
GQMa7NXyHoUph10s2c2F0ln1tVfAacqewdX1Uoxjxk5ZbpfwEHkXR4chsJgHs1FIvGRhG9sDZj0O
XiTp1fttjDTp6sCG8XCy2Nsfi3TgQR31GQAmQEl5X817qvqH1AdDf+viQXblEoZwUNEO6UaIrqJ9
Uvl5NZ8xM+FUp4BWaFNEIIRWUyh6Cm/NJPpBIXTFs9nH2cKgXSdRs8fdoiurI/dObW7vBeJqcQrA
Wn+tom7W34I1KFC9LmsKF2/JEegp2YBYJxdO2YdLrxDkBibkWRWBcudJETZXkw9j1QRyTU8F0Bxf
C8gCwlJ2IjzlKxqQpii46I/SC0FLjH4K7KVdQO9nEyAAaWaoqlRpN2wNNfIFY+hDPQ7swAOfWTvN
n2cxckDGTmX5cTBw9awGFFa0tJ5uGnC/iiHQgfQJGSVDQtsqFB0BuCwwWT0UswYyPKMvY4h7hF8h
3KWDsQaZUwDT0yy5XZI516euu7YW87jhFWtxRIDsDkATfLlcaFOF85bP9Sqj7duAVaaQUc5HFL0T
7YFrFWyqnY2Gm2DNRACyTBADhMFNhGn7iBMQZVYy3SIFBlDOBrD0HsbqyDUv0LWdNDLjF0RUbsQB
+xbqzrCV4BLSFYQCmEjAnmdX/SdlFHtg58kbQJ3R1yHMMFEwSYg+UcrMCkGXkFsaxPahagNSZOjv
sC9gwh4ou5BjNOU4WgcPqn8NEw8iTyhEhKpCrNFPi8eFqsAnLD/mHrjwxxrr9jsqMs8qNmw90j2n
eYqWk9pCRLnnMxHBzRDK2R12i/+UmCRhBkfjdY7g7gNs6up3QwEL+dXnNdj9VB9SuWQv4xyON67j
GWTGUzKnSKeERvats9s4PQXcdiEp3U76qKRDgeyXbQSBet427zGyWluE7gJVqYCvxGlJuLJ7rccW
lrY5IOIP32+okJQa3DNiuduPlO3p59wOu/wYJcrMxwVHSPoa4dD2570dQ/aIq9yQDUaWFEcbfOqi
W5K2UfvNKb3jgcl5ugsnJ2wlC96pCu+XhblZnM+I64FTyFcN4RQWQyLp6+wo5AItsQLFCdla+eKn
0WFbEwIuuyiNfEddxY0SME+gSwY7y5bQRD24ZFvUuYuMCmF0pbJZvnAfhHgWk836h3EYhqBOUebi
SWvVP3OuerCw0C3Zn1wOhgIgx7AAbT5IHiK707FEVFDLdiIObcuCosK55+Austq0W2/MEOQRNmzJ
gjpAtepuYA8SfgE6bi5zjgbuOKKKQFyZtkN68bvTPzpOtYcgXCbmPuYELgkx8wIINrpFtN6FopjS
4zeJsxitnU8m2zZer0u+2RuLaRW26au/BCq3cL2IRfvpbfEZ74E8qAzyXSDwUH4uU3Li20rEyVgF
fnKZ0s20RxB7x7CZh5bCxw9mCQwJNTse12oD8hW1bjaUAx0JnD6oSDEPCuP9ek1IYK/cRGCxIpTD
5a0iy28B2C1Lg8o0hRG6XLOlTEINdlcQAfKoRmOz6VmjR+JNT7GP1sjmaecDLLK79gh9SPwlyVGl
4LbRPqh7w/03hkRT1JDr1La22cEhQ7yss3w4m2JJ5O0W0jWr2YC0vDobjejf3Y4t8Ty0KG9aYHw+
ZGGJY8Kkv2KSEbDq9jA7my4xWVmomH6Fyjf8EMEy+Z+96fL2E0jdlj/heI3RhHh5ZSZqgSKJhQiU
SpTKMbvqOapYCaQGpT0LTkuSKABdmin4m7aAtjAVAFnRbwDHdFLsJ+xUmlR7gVSR39qqXdwGKRPu
wKZcPiDMfAYtLthjVGl62eEoyHTEq36e5P48og55CwYUeJXPMv6KITpGOXBsVT64KfrC0veJR3BC
mnfUEjuMsfjZ73g81USJmOpuISo/ZsKp9KFwYQ8vkWlcfoR9nIGR6x0fywlBXtmJwtf4IXfLkJV+
MWGTDcgabqNeRs3UouRrYiX2200RnZVdW4AemSDZ8WfERpJfrJpXAiwKQBiK1GzLKmw4C4MHvNX6
OVXRhjmHEgQCy2FEsduNIgEkvVEBhNNQhlYkgqrCSrGfo5kOr+xqct3wIAP9c7WI25hX5Z8tquv+
DEoD4AWJszErp0mhI2Itid5wM+kjOoztMhqXfbMFHlapEmaPeb+3tMwzsXzd08LEpUg5Si42Z3GH
VZDPIOlPvQFA6nT2FALHFMALshyqj3mmWwkQwCPVwGXB6wjIPSjB4myx3UuED8B4sUP7XEweeRWY
YiQaV6OgRslxRuMtmiPf5NitX52f5HcN+O5xsAZ1WEC0qhKEVZ57DuypmTw6vSocDa6pT7iekR9o
yW8pwtiUyTSHH5wF6nsXjcFaTnYTzwkKrKRe0XRvzRJp/eTgPoI8L+Tlva9colSbqEybnfkZqY3X
AhPzi2x8Y9mOplxkDKOeLGLt28iRFdDLK1Bv0Hg3G0gPPWrZeXA122zvajvyrMD7kOiXAjNoYFSm
92ASAkiR1cKm4sMzMCvPHMX//Q4R4UvXW8zw2nBGOlPrrH/ggQYEHXpmv3dtjnKf9RzEjRDI2c0i
hzE7uFAO53Zx8AeGQGqHRwWgTDxHNPJYo0FSnDACSlHQDCJ79MAA3nA4xJ/g+WAyRDENx4yt3ZPX
YMDpjo5pnd5i3Eh4wQuc6WWgBUIZUtlH37N1ofcLnydMMMJ5HquAGotNLI70mylI+xQm8F+gZi9e
PW1HgtGOhRl12GsA/XzlQOy2PtRPkLWlQ4PdEVWJ6Lr0fY0c649zDtt3lqQEcTyYQ91tTiKAKxg9
QnS3wmA6o5LB6ipDBXjeikQomF0W5meXYwZSAvwUX7IulADCABo+wwpCugbU/6WoRuUJbO1CtsRV
ylFEo4ewLZ408/FNDsu3oZy33n4yIqGjxKEMoDZM3exOqCFtApAeo+wKanmBodmUbMNhWlryOLcz
yUu3AeeqqNrwfNeEOHPUE+J6kMIOTdDmIoFZsuXbl9G2w283FbOsOmlyTJEGk73KQKoYFm2xesO0
H5nUhUMPXMmFU3XEt47uO5b0e7m4vjgOMSoGzCBaCJ9F3z/reY+W8zwaLKoEWUcKTSJc3/CSe3Wa
5gFx0YhoGV/YvOwCEZvFJpt0hUlURWJPP/chhvBsFa17BkFgfBS4zIe1Sx1WxHKdaqApNh8qMOoO
wED301u2oHVE1fbdzPF+EWMECIf67EaEV+2KNUX6EjOWQrEhefZbbntUNHZYM/myxRi1YQ366bwa
LCtNkugdvcUVMrc5OGa2k+p2XhlfALhFC+ohEp0Z923eLHHqwUTLRva94Jt5QjIdvqpBt+wPwCe3
ttpcvH0PEinlwa96+gBLAlUP7dI+q1FWBvAOBx5w4yIPS03nOnj8S9IjP2cU3k2HASXvS87iff4K
yumKBBudqkUc4wAc2krkwXwItk7Pt+tSYNKcxf66yobZ7qfMRSw5YV4RMYzLiRDndbJIGtuyDUke
zAR7dBp4Id4HvGoJkFqdxj+AxZrwC0S1sf6K2rIDu8LBxQfz75gdomBQYYWNO/wKAF5mR7MtPWm4
cgY3UG9ZgDYKHw0wPwe5bF1DODeAAm3SRwJeAMrBvp3mm3RHJVtHmAh/zSRG43WLPYo0ko8JKBMY
74NKju6jP6Eva11FN9cWh303cGZKRsBTx2II+Qx9mZ8BUuRO/aIFBlBA3gbzlqMpo1jtGW6kBXFx
rPBCmE9OqRAgh++QMxWrC8KbGbW9PsRiBQheimGWX2SHIc0nxY/z26knQV/pCSmjDRLb6IpxRCfi
ekd4XNCXHqOPvNY7fuEd9rSkuJ3aZUAQGPBz7Cdt/pj6LPm9zp60jaHhFJad7/NvFHEXwCLISjAN
xiT+kKVD4E4Dg04EdGg0pCAzEVgg+yWxyNXURgEyQJZpsDSp27DJbgHgyQPkydnSYNkBFcCsOgGP
bvcSgnob4EWVPhCPsRr7/mFJFbDRDOgJmBAJ2DU3qFsTGIT1qoVha5+AQdTiyBUVT5NeVrGOPCrX
maYvJCx2hE9NHq1kuswj5vYinx2avYIBSovJyA+gwUAl7xNQjjD1zCVGdSsNv4xReJ1zcHjsnDfv
2rxU1GYh9u0iNRVnBZqfFRU9LYMcEKkrMOOtAMfTH3iPN5BGptVgIrmZpavhUkL9l2jUOPGpcCZo
QJ2ahhvdkwELc2cYi1nQKLLGZuhaK2yo+QqVVOfjGr7pPW6QH4SqRxHF20PnlhATXo353N4E0TLs
zToJzx433WVwNVowgXpMYxD/GPZTm6+PDmiaq2WqdnajJivGB50RRo424ZE7F9oBrhfLQIJHUKo2
duozXuRoNzd5oYvqDIrwoLDDFwB4o0WjM2n1HGvfE4+JTzL1r2Gb/g9n57HktrKt6SdCRMIjpwRt
VbG8VFJNEHIb3iWAzASevj/eUbfOibsjeqZtQiSINGv9btXykvQxpMvSOGHILwzM/JEXgzueOrcF
o5ebMO8+7Vm0K0jZv4XvFlOzt6s060lmfQx+Vzm4z3tnsL/RigGHMUA41kdkfszAA630+2Ndb8l0
zFbI1j5YzU/tO8tydJ2s6/ddn6w2dTbF4A0T9Aj0Vr4XBAvd3XNb6CU/awJcuZ86k9l7hHczIyUS
mNm0CDVwhACCArlsTSfT5TZ8MaX+MPiQWg+fXDtvILLJrIbhNW8LkHouWrMd3DrENzGW8iYsEiZa
T/WYzN/pcvKX2ObwIV5cTl46oWMYQT6I3zrMdaevCp5/O7bOmOeEKFBYfKt0POPQK4ckO/KSEcJ1
Dewvc9OGfN4PZuglqgpvk0AfXTY+yIq5yzvGQ5nqUNqexdTOvkVUpsbefmuQKjI5TnmT/rrxlP3L
lKHMOyxh6xeveoE9/5YnTh0gQssI8A7dvqHmtk2rnxS2gevIgKb5w/U2PZC3FI3sNs3lm2ZjSXhs
7k5E2Q452aRylzEYrnxrWxiaNAuwFwADQ+4CahVbdl27PoAuiuO62MFjRN0FraQN7roJme0BwLq0
x2GReEH1IK17pEJNogMgTofFgFeeXdYyV08OJFZ/XrGzVG+LBMz6KpKh8O46rp7i99LFyXzvrtiW
d1UsQnteTR09uH08F6c8s+2WdsXqklIaIUS5ZrbBo42qkqyqZdtA5won2ei3IRXKL46I/YmJDXEv
H2fpJMv3YPArVleQG+9uo84h8DULlEoVD9vut9lU0JEIRhZyoRqXW6vO4uSBdKVYnhYLv3humlnW
YKUR1Vw6T+yfE0zwtOz81gvcIzGW1XoY/TCTrLI5RpARTkFx1yWGVWkQWdnT2Iuo++OOYivRa/kI
3eZByhZObOqt8yUJ6jY8VIuTVSdUGrbeO6F2hydO5eZ5aF2uwd6NB/Pc8Hjy3CnbZF87xjXqV0G+
O1+d6yq71iajvLWtzn+5Dr7sB7eOOZkjMGrnHvaQMQUNeC8hDUPhVr+NjTyGPky9rw657QPYU3D4
7FKVAAMoNjYLI8XBbZvDZk3jMn8sCed3B0pnvtE28H3UmwmaREDqrLgszMP8BRJhOmeH6MZf951a
s2in4fCaywITAJssW+UdnU465hiKkAj21auS/C5y+tk7hUxZfo+7rNzOzlp5xUlr+O/dpILsVx3l
yHMWXOcNLAnXdr8DiwHYRfJCs0F/vGCzip1h2cOMo8Z39BxxfUgua8RpyrtJSaZ4Pjv94qh7tjlC
hmRrg/pn19CP7VZvdMODkdqL9oFeQmAi1xsiYtNsV91Hfazv5VjRAq6zQyzTHGyBZRRixbQXwXj2
8uisNYIRP+yDIPWmEMUvtyTXqhhW2gKVUUuPNSzsqUd7bHctRY/aCZ3Mzr7tOkKvl8wrYLYBfaAx
EGjhsJFQn4eqG6Pqe93P4rMLRj2COSh0eOgupNopE8ffYYgDJlclvftGf0TG0TpWAUdfNY3lI6RJ
a062g+q5VJ1/28uzsOz9qrURtFVkuaZVEI3pWCvFfMpNiJnGDQf4nZM7HotgCwG3vbCutt0Q3Por
tXj+im6lc5NLhwFgPTtbX0HJtjkFmROE/q2CmOhFsV+Hct9lyCZoA5uEOKJlyxk/OUzTP23PJLs8
qqro0MKtvGx9BFojl05gA87i7SsnB06jkT70xZeQoacxm+wX4xQY/GXfTa8A+sOTTMYyowWa1reS
QA9zKsdObceG5n5DTTj6fzpWU7gD5qGyKV1/DaBMtwhyMTIu6iKZzP+EzrQG5zxaXB6ezI8adGgt
ye2IQ+cHJMpcorobotdphWlLF1mpNs26GUWZyoW+kpGhSV+hQnHP7iolWYXzujIy087Fhyil953u
bHjULRrv3WKkqFON2tg9K2i3344XVAPC8ahVqWC6dr6Hd53wFMbVeCXkOMdYVVSIfFaIgy8xQsD+
HK9ohH4q4O4FaWDMskU/3pZ3wBTBSPJlq8VusX2CqixnzR/QjJmZCtBjwdVqFKALU2T/xLrZGCzI
ZFfnOOcaVYVltPx2QkkmHjS7p953MjSUsLwLmKfQp3hVU+mdCACVSAO6pPUOnQ+2tl+Q7HLPBP5a
njPRqx74oZ67U9eXZP+xXXFWx9FcAekkhbhsfuJwb8Z+o4lrSMJ7ISQ6RTUwiIS7gEsLhYEt8mO0
VImXao+igw02dcNhFh5yRBtB4NJi3fSDkbdYrGk9uiVYBeOuTO7IWOCZXml4qI2EPU9tpR8LlOId
UBwVBGFYFUkYCmjZHCiNq7MjpTtcodDlu4T/bw5xsDjo5Kc2CtPFaTb/UiFHtXcwB+wGZ0NWfWhL
Qy1g/LFDx1oBC6VRmY8MDhxi+yWJ6I9SUE5m05qogcOvJ6nKg4rawE3FpgUsX7uMr6pinOYujJPu
u4nCAUntqrPo7C0J31nZ6dGf6+RP2FfOG5Kc+FlnCq3BMKH2u+PLgH/ZymuadIiMRm0+JmQ50Qas
v+Z4DLtvVg1i2MXd6k27Oqry8Bmywi8I0mud1oNmyQPXuzRwdCw7yGUXFT5a44MSU7h9KRLg2x0I
VEkk9eyTcloHw9Icp2gLH13ejkz7UJXjw01L8wNIvG3SdhvLKfW7Pn/NKkVF37Ky7iBKWPt+SE95
7MppeisY0sPUlxUy8TTPuQPaOYnsG+f9lhwpQbds32YD0Jya2OFpvHW1uHaxv579bcrR2q5zR6ld
zsDLPHntfIvjTdF51iWmGW38IPucYYLOtyESIUINlvB6CkU7ofFXtX1znGBeU50AeXx2s6/oV4aR
AD5ybB2X9H1OYqCMen1ps7VD4xUp5k/EA76So+96yt61HHHv8DDJLxWibrw0ybR8jmgoiv0YBuwu
D32xOZcqbrFIx9OqX3rGFDFaqlin4iMOTGGO/LYdx+DsO1/1NMbRoco5h9OxmUN7Z/o8UzHajsB/
MLg5NGIs5WNxLMNY7kARNn2M60xGR13W/Q2WqeVnPLjJz27x7IAKuPPfnVZN34LRYbolQ5jW6tBF
2bKmS7klL9NQV9y3nDTq2ESV62Bgz8mYQsAxQM92Se1njwgyy2k/64SoMsqOcHyDTYnI2OspRNPY
RETKi2EA0Z7XVnwugS6eq6nwGZ/lr0CNTUO79ujJjbHSQ15a1DDGGUkX7+bE29+cHiMIhlVfPdN5
Y4o+JHs3DMYaEMCWZc6VwEF2oDNu79t4TrjUghwUmroKAwZwcvPRiWH+Tf1c22tfKzCb2OglOTjK
64tLyVv4M4dDXX8GAjsImBQnz14vBrTCV4orVA7MHt5PYV7Mh6iY8voHL7BAmk2HuuwtFnjSb7mN
233kB/WPgevxSRhhP9Hg1mGabCH6pdHV4ZRuk4h+LNYfw+PMyVnSGEaj88Wtby45qGdu6a7P5PrT
x8PwVA9ozX4qVVnnMqGKFnv0euV4X5EruL1tOVRmWkYVqAIsL3jwARNN21xAk7PpN2VQII5zElnv
rra2G54cVynONbsZf6d9Az8SKuW7KB3crPbv5zWcsj0CwSUiH2fWwWs42IBYj4pD4LxxLzB8Izcl
WrzB08VJbZOpj0Uwjc05nPI2vtNc0c4FjBgClKmw8PCRG8zuntuxEMfcC+HHc5oxMI8kn1/LSdKt
izAYv5piiNbdECUwvi6aqbdIzqW75zJsCE31sLUjrSigQ+c2GTnct2h4HFZGrFNOqUAfkWC7fOts
RRbPFA6LwG7zOTQgw3V3GpXTBw8sxzg/2Jk+Ps1dgPDdiNMiOHEObkva4p91zlK4qPhmVGH8vPXA
6HRhnE9CHMa3Rs1qeZFT4weH3ojsZzShOCmbsMn2psuK37kNMn+Xz35ZXm28OgAyWLKKB49I5J8g
G/Kn7mNa4NqKMHlt6PYFUhMUbfWphi5DYgxTuLxl+J+QYhTtRPkZhpa9uMWZOE7lvBYXEyL/5ZwS
hdkL5Y/rsTFTkj0IkXncXCbxhmfGoxTMW1fTTb9XRfGUfAYOvQKLtFk/TD/X7sl1FYL3JBuk+6Cj
DfbHdtvqX7MAAczRjb2NQsN1PR0Phw6Txbig8GkQuIGCdXYoTmG5hgOCht4dwAOCMCbdsdpWPslB
ZNy1MnCurgssm7N73RAbMkT08N5COXbHFkBgS8cp8zgbZFv/Lllv6CnhTmPaH3deDq3T1Q733G0I
UyUq4/+Ia3/CDCR9g3uNGe8T+RVTsYE/U4sZo9XPAR7sj1yDDhOhR7Dhq2PXLi92g5M0wBjDqt7r
ahaSItzxnP5+FnXNEdXkw4fC9AZ5pEX/fRusfldiXfxXaXNGQfXD0n3zVLsEqW5nI3YhY2Kjb0wW
GFCOlqh5d15hWxbgZkagxIpiykuNDdfk6CcEYeDVibf+aNfJ3nuBov1BprYVTwakyqVlLkFoFlKI
+1/BsAEcz0k/M1gd94bfHiaTbF/XQibPLWYlRb3sVfFVAFe2DHvO5vxBe0WVHFBxlfU1EKrLX6zf
bb6ifJJli5KB8mpFQNnb5GVF4qy/QIy73ycBQ3Qgw8NpDsWM1oVjuoi5aMEXzC7vFnJDOjcs3kmb
q/VZu6isoXmsbZ/8zLv5bfDcGRpAZmUcssbh1siaovoFsS6A9xANLPI5UoTFvTUJgZEpK5H7BXl1
8n2eqva9juF4cNK0LbAs/at7nGoZsZqyYvZShLDzA9Qv3evUB+0j+uebtdpOntl57hp+V7HY2mf4
T6onS9Byvo/dqf0Et/K5xeAi0f4sYY9zwgV411HFVORwKyM8E91N4CxK1yQP6BGg2polnlBH0YQ1
aV6XteReHuD+s5D/+g/wb55fIlCk/lhGSJWoOhDac4rN7rjH+Om214y5l+6hpOJFBJM0GlFkI/zW
POVUjOXFxNW2nITo1GcFe0306uavmr7f1eUurorxjw1t9FmIceCY6NwqrXRSP/eZSb65WEE+Y6dS
CBFz3M57N06mcN8tPfZQ5fb1pzKL496XoYtPAil7qQ9eLqdLbeaQecVo5cIHfzbl8q1S4ZLt2MIx
Mz0gU9U+jkoUzkvgoP4dpE8if9U1Plz4aJMPymoGiEaYEkh5ynJ8aSj+0UPKbLW8oXjJ7M2zsRY7
fnrqLV3P4Zhi/54FRXrI/M1hal3zfZl84EGm3tv8nARDgGdU3px3kEkU9KkDhVTgf1zxl3mIuF9C
pf0raMW8gLE286/OJjF+mxAkFLgJG832h3rJfrWQbcsxHwbK0WMeo5/tdvRSZu9FRUPKG/0dzXdQ
2yVNyozxE9PYd94+KxQ2iy4o2rdeRsWAdKSNVDrraiS239VOj14j617wbbLYpKfFHYV6luyFMxZv
TDgInPvNa121r+ySrY9TVLTUvmqQwV4C8ueUYBFnFZsCcYdS7vzBKK0pSpcYxi8jqkbD0CX2IyuX
wnxsdgOMVl5ULki7bsvU5HXwB7iG91Dhv8zOggmn1N5sa96S3XwvhTwMeZOBZqpIgDJrH4+BQ9aG
uQEc2XYrlcbcx6k7SVhNBPWluF9LibXda8vgfczHkfmNiYcQJ8rzCTwtd5yFgUTL8g7x26HJafAg
gP+XWbaPPWXuGQ9TAYvySz7RnddP0ZxhKQKJ6ts07BezHBidLfRumW4u6dARULolds9gB63p3YON
LJ+6drXZWV2t15amr+QCzDJ76vRNsgkLLV6s4Ed51DOMxQVaTQ+EBE7dL8TzA216GHaP/ICVBaVD
2woNUvrq6Mq6h2fQgYvBCFkjHol+U8+TswzNPm96On5H8iUOYaCSH76/YDcACkWF3gbeQimeEz7L
5M4NzzfboR1RJ9ykncZpaR9F0gnsu4gEU2BN+RHFMvrZiarnn0G1P+ZGiAfa2HJLe1inr3lGyZwG
ZuuxDixZ/TJhYnN3CapFUF7AuR1ycvAVLiU0vwMw8y9O3zE/oqTHMsgrsf7Rlpl1d6HfrOz3XBIF
TrW0xNdyE/NzXjrrc+G5ndhDUbfjKWql/acdcaTsqnCGP0xoUb/AYwxfsCBxTSV+U4dnd0KFf69g
Ln+1dYZrYat9HR6KqKhfiVXVtPyjvzyGAzT9TQ7ANWynsX0LrGq8AylpKCfzzVZ3GXPacOR1glyX
aAhjmn/Xz7qOI7gc5JUz2EH8lYVegpbAdcrhM0CPRAIOLp+p+lGiiESwyIpo79zAGc1ehaHEOJIz
b+FFCPrw52DsEnXH2aX/IXUgGB9otJbiNLZh92GZghai76r66b0agt45ll2TPJbgk9ytpeDF8iCI
6rQAGiFKwEeKMFQBhB5t6hzcu3giR+xOjQ3Moe1AMr9ubZg/Gwux9wDUKV5rkTTqvpIRqPbsD375
aOIpVPdZ59+E2Yt0i0Njqd4xItXbL2zE8Ef0ORQ2tIEQzxDF+fdkonbi/8jCf/wYXJe3W/SMReRj
oHZnRIdntZlEpl3jZU+ES5XLQVs5vRiHKcqXELbY/ZapzH8P5mr6sQWuGdEpLUOxC5qBlhXBgpxj
BBRt7RS7pZbMIYzjLFovSjRiu8cN0ycv+KvXN7+rEUTYasR2fyvM5rtpiAvLa2yw+eH2gE2zTZU4
+2pQIwLK0vjZwRMtlwVCquwMVaC/zF7nfwC9VMwNWuaKYPUpSpI0L3L1uSWJj8hbi1XsMH2UP9Qm
5++SSo4NaAPsKBbx6W+PCgkacQLHSZFHW/1hnHqByls4FY8wP37wMLmWvhhP0fzQYH7FIidzjiOa
+Hov194GuzxpkUxrgIieO2GDIlz8QOCaIB0zOgaCOv9FGiPlc4xrCJVfbPJXB9RQP9nISMIZfFqb
DtTdQXCLoTMjlsrpENW0mFTnVIy98s+BX6BEq+kp4v0KsSfTMcin964ONf65BZsQzG+cHXTgi+Ay
Tv0AZVPE6vugnGk66bbBy1osS7N3VRlFnN5ZN6LOZ54g5Zb4PuhNwEd3Qw/gWvnt2QXvvdnYVHsA
mQgn9o/d2lRXHn3cEnjF2TQcFnf44TP07WXtmG9UOy2xS5Bd5WONgGb+QxvXEaLRZIQD7cBIm5h7
vVgfB1wEX403I57tZmqJne95ZnxbAxmg59vQlPJ1k7D5Sk26lBeyvfTvusCgtEOwNHI+DLH/Peyc
9bEWK4uwL/uhPupxGb7YyrZvcdlsQBJmXD8XLuvfGplKdDNKLc9dUTrDnozu1UPdL1D1xokN38Js
RUMYqsT/aIrhdhSscdammO66hvdBqYcOEG3lrhxnknTmAFnYXvI9493KWfQ1JGsCxZUq869zVtTl
m4+eC/6fc7V5Gz1bfKnbxK5oFeflGXRYDSzFDTPNkotEnyGEAOLDfG7Do3Cx6+4GAMg/8UqduZ/8
rXqc1wyHLo6zCcUL1rj3hgy6DI2uR3QLo0ZXTDZr2XzO25BguDQOclWuxh+C7a32iEi7zxj8nfQp
vIh6j5mDHIPOiDiFojYfJMStAV7Eqnoir18yfC8RjjjNlJhXtBHFB2okFPXhsFXEqxLd8YHFS6sj
EcX5eMpQPeUIxad6/LFxj1ODidp/o89MirT1O7T9opzUC9oTW96hW8r515Gx3SUiXKZ/2Jp2OY+b
UqwSKKWStRtECKEhBj5I7ucVxNOsH+utDz6Vh+h0FzP7mBBdZYC6HYmhB0FRhGoKaHh6D2jSf+H0
aOdTmyn3H3I7Ru9gmf3EVCA4eqZm6vz2NhavRGFPqNm2wPCJLcQsMgwQvOPg9X4a18NKfDoP4DzG
auu/ApBB/eSZ6T44dLtHS00gUnDahGppKpfbmPui/MUJsLg7TGFWPqykVkAYe5W8Ay/2wzNS2LZ+
DUgF0DxmDxqoljmhTJS1ucYB6iyOvIEU0XKkpNqVdcOBo5twir5octmKH9hW8uLURbp6QD7lS/BF
ko1YtGgzBgBLewZcGcfzVCzEKoQVIso08ipmaq2BiL10G2KDNyDs5O+bwuqqYRHEaZsSE1Kwj6u6
v2HJP0oCK2okCrH/pQ49CXZuTZE89a6ZxlfYKjxmbXKLNnDK2lWPjd/N9WGJu/DbXOUrocNUZ08Z
zBO1PMKnb4O7YmrRXrdBmjvl2jHieKVFlrrWMAB93nQgRzftBig8C4GtMGJxFFpR78fj6j5205Y/
kdxTPSxuhA97xwGn6rcW2558jGLTuVRpc4XzOxWBcFzxSAgLbcSxr8YwS5D2LuH0c2uZx6f2oLfI
ZXdtEsTGHpn3qp3lBTm+O7rPybrgrzq5hVe2eHrwA7b5q1xJWBjvEx9lMJ0i/ZafHyIc9WGMQQV3
eHlhml/iMLc5dBuHOlUV449oiDZBB4jqaV+XesCY3kVxdiwzxud0+155HrGkVUL1TQKUFt0/w5SP
KDNhrY25Or0M5Bsa9S05eL0xVF6iJEbB7+c42y2+u/7xyW7p77aMggOKIRi6d1Nm7XBXcBKG+4Xp
E5+S8CbxPMHn39zaHPLJb0e3Jn/24lXC3CReLUmotGWzXGqnjbdT5xvmP9/yRABeTN7mP7Y1Uu1l
HUzhn2cwz/wqDeGfd6T+cWZ601a0eyOq2L7N7GkGEXdxFOHNIBHh67h41XY/JXWYXXEY4bfyaFBx
ccGJIoZw2f2zt0OQhy1r17G7QupWLCQHkA/lvAKeYN2xNQTunUPEpt0JMmDYPRsZBeQYNYhz8lmu
/LVQ6XpH521uQN/IPEzTdkjipOs+E+Jbo6xfrLthJZbQBOguqi+hVtEPDxMN98Vg5Ks7bB0DjT0g
zxWCEbNQ01ZUNtw7HY24zMJdHWfrc5CFgX6CoOIOY0cGXyY/YQRnzh5/1I7WBB7wuuWdEyr5yxZj
/rPmB9gOBcJwAdAAsnNYVDT9agtD+WiCEiA0bmGRMt/wd5bZZnDOBd72fdhyJzt79eCoMySe/aq7
2By7KPKm0zxlVj92VhG9kqAqeNMSoA/xBE7gs80GXKek/xjWSlyTfqpZgY9bzw17X8QIgBBPcjoQ
GFRlB+hudd7abR4P/Tz2r+v6P/ed79ovow8Vt1deAZeJgaaL0oLPjdPCSNeClIc1XpNxCew56+vi
g9CRkq5haeUDdlYST0zQ9IcmcMN4h94CrWoZIkbfAeAu/ZnjfeDMCjTpP1tRvAB2uWpH2w5cNwk6
sBtw5fqHCSfmG0Q+BLU/Ns7TWhQAtypvsa5nWi7/GBPNtKdsoOFQoaqgVQcv7gEJ8aU95lhEM4If
ene5WDCU+2SbkU5bZrQzQJUMH+9+8YcEsXU+oaAQELQjG6q11aHwh4lHy7N5e/BiwFDM6SrTqZnA
pkkXcTcakon44edG+bY8JVNS3Gxa4ygePI27AALBAbcblNV2L1o6rpT+V6CgWCsUWXE/YSjJNUEL
8HLVLp88v997dW7+IKCn98uQnRKSWcRLcOqnOMdIwn196okW3Q6kg4WvxUhmwp7kDv0iTALRvWQZ
jRMqPdZZg+rty5yNAZSxnKZ9HIA4I6AT6oUAmBI8C+OCeogJGvu69sZmjz1TZz8Ssap97XmL/r76
EN+g6ausqHth7dnfsLXYZQkEReWotNxB7oguJSaUgBe3Aoo8oDxB6eoTMYDsgtbMxbGpwo/h1vbs
s5CcYL5xNLQXGWzZFyViXM/Qt+FbPIh1j7VcP41aNccNuWuOmj6af2PiR8GDPwQUnpw+mo0N8Fcc
6OLFE3Ez8uZXhi3dgUDWONaxcLsHB5cT0R2okVESopzAXDps0O1eq5qPujVNdp80jWNRejdi31YR
cQHSTfizHEJSzkxotutI0/6rx2yAVd0x1WuxqdDDSoc5ZocOefFhK1EYHysXnp91Jqf7XriZx+QT
qbrXIcjBUTrRTf90rh5+9kDDfAPVJTTpIAbrTx22Kj4kcrRPLdCW2ZVd5ss/kXAgknwY+lPu1pLx
Tas7vxEiEQ04x5OWrmgeuha9wOjf2UDBpExdWOSXPpqSbS8hooZDsnjM1UnQ3t+7t6Chw9oX+omD
VdcH6Ca0aC7HgXO6TW7zH4d2Wc09fgBsE4YEEvcyljjEJE01akAxTT+jOJb2Ad+IjJ7Br2WAOxZj
R2wlgVLaadhyeA0LpzpH7YIVrAzi4ge+gQpd8CTN/FTkNpqu/mJv6jTtltcAD0XxVC9tG1yFziy0
CYaWsj6iZkhYuKbGGOjiAf5VggH/kDgvnlEPofmmoNAxMUESxyN/9vprjMHBudC1aA938Nw3hxEu
qicRAiMNoESJUm2XUUs5qWTGWH1UDY0TO6uEG0xL5TvePmqyJLvjlCPJM/Sdm5SIcD3SaPRmlmdk
+QSZs/CHhEiTfEP3N6dhGSz+Uz7BGRQ7/MSl4VIrcGio1OWwbl/BgDYcmoweC49mlnl/lmGNPRHK
bfGPG9mcwf1qoN5uSLDH4uX63dOabkVaNu782yyj/9wG5Fo3qVxAea4rgwaJouoikXFk5us83iO1
aYNvLoESUMGh45gXIKpCfUUzWWCojtESBPsK0QuaGA+SEGyQXJXuaxnr6FfDQYMGxIejiDcdwPqY
iPBHhG1xszcKMTqacOjXYzvUc3ZpTKTjE1k9ajpJQ8HChYiSQ6aiUvWA4jmSJGpaVS13fdfiSS60
8q/W5iKXoNSF6//cukA9eB3o/rcYWZf7PCNAFKna1jl5rYZ5zB4kVknQi8FxyEnf+JjTiO3W+eYG
k+6Z58vf9tbE4P1nOSoofTwwHiI8TOJ10O69LB9fZmfuvMsCtpAQweR5b5VX5kTBC4/ieqwN+h7n
ZojsICPEHTVvXl1szo49F7yV11m5dJlSzUQNtHFSfNJg2ulEbObyrL14nA6liRaNWHl28gvO4lyk
g+5XPF1YEVznPgG8J7Qrk0X2ktWD96sanHy8DMk4JOjTJV0IBt/okyNlJl9ohrIjzSlPdA3YEPsJ
FNqEMGb81m9cgAMuurao74qiEvNnIqi3wQbwwR/6ch39x5B0uuLcV+gRCEYjPWoXAuQxILip8vqD
oBaT35S6oXjtx2non5gBzIgJ5QfT9DzJEdHbxisTF9xCOTW754T++B4sQwRRvUyAHtqQ+LZvpyJo
n4HNrb3zI8Q/jvYj/ABx0GeY2RYdUCna0FwJnd5+B4kOS8S5c/XzX0Jw/zPg2iPCEC1JKDyuX++v
cNVat26C/mm+oh5eyjevaQ8tSjw+EImT2G1O/p5vzXHp3UtyntOUN/Uv6cvuf0snTTxERoLhIEwJ
+esrjFEXD1byFZhqtxJ3nR8IEtmjDrm2FwZWpPnxX6cL3AJs/84PZVxyeIv09rEs/hWI6vBYuonz
5WqacT1oxQQUhRALVtgwXhA3AdIKyalW23E5OlH8vcO4dhG68J5yjArZv0QR/8f4CNeTaEqZdx8L
IlT/TjIPF9J0ir5frtAfB72eq/aPzL8R0/UvL/s/o4Zvn0PYOz822T/JX7/0ZtzFw6G0XJMXO7/3
6Wov8TV0DnMau+9ld1V7Pz+1xDGkPdMcn9p/m8zyX970//P5f+UKA4AUHhkLOFB/0FEPMxNNwwOm
vvV3eDVHBOZnmJPCPRbyX35g978+OSCmZDq2x7P//eRxySg+MS/MXxnSbXncSM2g2cnFiQQCyUUZ
DvgK/qHtBHY+DDfh8XxZ/X884xyHvv6XJf+fvwMAnBC3132bNP0/k+D/r+xgNWPz1CSXXWF3nvLx
CIV2rcbX//1t/9cPcRnewPqOI/fvRQVH69sGG8PVDdoXFH33/vJaBW//Hx9CqwoNQGXm/T16vO5y
f46CTF8Js/0qI/cP3vWXpPD/JST772dhW1CCYAqMJbhimPy1XyNHTiIJB7KUyg/lvnrxl2T8l4/4
e4XwEa5AYkKacEjN6P41c80dtGSyuFc9oUYd5oPCVBqdVXNGY/G//2R/b/a/P+ivpUgJHc4JVdlT
NbzM/4e07+qN3Oii/EUEyGJ+ZeqcJLVGmhdilJhz5q/fw/bic3c1t2ttz4MHsDC6rHTzPSd6itwf
on+UzeGxlJkdu1kO9dQCcBaMcSmEh6r8IMGXph9GFkkXa8cowGfZj2LUKrFjsWRWzUGE8RpstIEr
JUNvsNZCnX7O9a7fB2J4UIOzK+9d6UvKGDwPrEOZPuHqRQKKrZf0FtvVuUfZ2+NQ+PBpqP7ha6GP
nqJ38VsRo1Y8pABJ0IwFgGVob5Jy+m8nPx3b1VICTAtIaAMNDyIGUCLuGyCCGL9kXK9py68N6F8r
gWMpCjzBy6FWgv6AnMt5JTxMWGQGCmdrvsY47uOVzB6KhmK8DKOooNftdiUI5NDVDEKUg58fNCDK
hoAcFYKvsssZgu7Mw7QcIkPBiCoSKaJIvRa1TQXeH6L4ENRbZDeCaqs1gHNGF+GYvw8ysnaocwEl
0xnJwVXfIgB8i4lm9qjM+OjA1AEG9njpNJg6/UHU2+rrURo4Fx/kj8SOAYIWyASlXs8quRyDdSBT
+fVY4NxeX+8A9cZAgeEqFZJCh1ZfkD8p8CUTDXVN5k5PZ0ZfnGs51EMb1QJJ08KLDxFQTBN0LmPe
Dt1BAH3TFwDV0zGAGfWOigmIx+u73EhasCaqsHqigGZv+sY2WiTwmA6JD3rKHTA+ib66IyD2MA8A
+D7uOXpSPxAptttkrWwTgDYhDc7iGZnbY03SJjYDOHuSQu1xKPpyM6CD75BbfmP7HLhUMN8vp6yl
ThbkbqmyoBDMGchg9qH2eBA0F62HdXwo6iekfA1gpsUI0oR311BPkgNYLTT0xSZjg2lOD5WAuQnu
jMLDwVKIQqmECC1eJRJMw5EAzoNHHFsBGwIEzWH7pHQvQrZBYjBEwqZRFxr56Iv4OJ0FGmAGgITl
S2Q9HLlNGF91Z6Ooj6KUYR0EQw/gt+HYYPxy6F8CwCHoABhrkL0QMufxFtwpxUkYfGsR8Do6AXfG
rb7KgQEqJy52QPWekPkxyvL7nwtQ8PsnaijAMNGRElKWaDGS8+HYoYonigDq5t4fS7i4OTd3B2u4
FkGtgWt7WUNoPhzhDxmKtvWlL6x5L0V2B/BulMVXAAJpC51xTv8PuYjEVFWGA6ZTbwM5XyAgpu1w
jNJ9m78DFNHipuE9/cBpAEP66BuATrLY3e4eJBaLbVTBEAiiE7iwtwdWYaClQE1/PHKAlK4TDEjg
TaJzZSf5jDc5JwnU2AKiTVBkgDjkVpJWuG7ZeQV/lDwAsANYyg1XQA9HoxSDwZoliN5HPe0jyYv5
YwOMgT3QfjmkK4Gfi4cbr+pB16zHF2ZWnkqQn78EMxplowckFxAR9/yRVJER1886/Cdg5BfJ6rGc
O4NIlClHIBGC9KhKCHVUsofeJPS98BiDVw+1HC3q4sUrSgArSSjPkGOb8c+PJZJ73QGRKnwbZCUQ
dNAKLcGEeyV1A39UM6CrxhL3UbmKdk5GlHoSoH5tZEnM1hXKdmupGoUvZPuKpYQsqAXE2GqfhChp
jQKmhA3XC5NNX6PXHRhu8hp4IkZT579rzL1gQFuuly3gKYwapQ+T67h9osnhCsie/jsGzX3GS5vb
SBGzMIDFwo0nMnUT0UyTYQyF8Eehe07fwwh60Bxbqy73OeMqzrxpxLZAikSeBepQoIlYUY7hsirX
8byAHR7lgpMrih2Ma1HrzRwYOz0mdboR6E7jYD8+u/ujm9QIOM01KEkVjt3tc8uqiIC2ox+PqsI5
wEAABgjntMnaR/9aJf5+LOxChnirM2+lUVuKYX8Blq8dj+UnGtPr9/FLeObXuhM6riWtyKr1gINo
6H+SrffSvOTr0nn8ARe6m7sPIAi/EbfKsnIhmLty+SUOAD5oRh2P3dp7QjlhA7JIbi8/Kda4yF/3
wTEBt6u+qpbhDh1ZDOF33gbB6iVRA6W4jP+QSUNcCY8AjoQOYXU8ehUgnDBhtfEVeSmFyZuQoPYL
tGcgxNUf4KJYYHLMqsXx7d98gY5EK+41EZEkuP2Cnsjohgf6yLGqODyu8hV525XbW10orzCu/hvD
0ujFV7TIaODXPhY+d9Pg8YB6WxYmbFZKLzWBN4YVqv5HMa1etHWlmnqaPifjj5Yv/pOkyy282mcf
VXeMryiXO50ZEibnUY9fJ2O84jrMOWnp62N595p9ShvBV0eiU4Z5pM41FdH2pEcef8QK143iOoCC
BjJE/qS1DEmzigLpX0z9whjD+FOikHT2R4lPoJMOhZJh8OMzrF7ACxdi5I1zc6OIebvIVJZ+ml3h
lVjq3gBhUEyiEmI5tXLKdhHUJQZY8l0cui+uS9BTbvtetfPyEkjRFrC+Gq5bB3pk58jOlyz68ckr
px8xrA0ylKoMiDaFukk9ydoMKK38Me3iYKG3/Q/ohrplHwEm4PHJzt1ZREAyrwsgMpLpm5SQVEY3
K9Ytof4WjYBpXqJxMu/OMmaYH4u6pDLpVV3LorJdY9nnhRRH/LGTG0x9gVnGRPl5KXHpGU0V+46I
nBlK/XYsyhOKWptklJ6TeNyGwLQygTMd2lWCZmgZIPuGqgOzKxVEjHTxBw9g0f5Yn7xAAIohV45W
hgwiEC5QmHGFL1+TFwTtjWZBXFtpOzRlk4qh+IV7hx+lWmBfaDpPkP3UqcWpRRig/bSEU0Jk4BqL
9b6Jml+8PIZmEqe5if7JDwAir7JC+o3a4C7Q/HVcZgRzxOISfdkjw7bPfo8IC4BkKUiEdcoZg+uJ
DLjb8McavoTRySQ00VsrMaTMPFcNDoIM9hsR4R5ylbf6Nm908G1FnHDMDOC6rrtF1tnhAf3AYeEA
+u7xDbp/pLfCqGC2xCQ/J4oeOWol5idysk3U/QiKNXRu88vHouYXBuIABXUhkSc6pRBEQEGKOQZ6
jpgL6RQntNTf/h5wXBiYP/f/amGyqBPCw3nWeWphaIgegwYZabwMxKPAVPSBn4pGA4ziPF7WvWLB
DsKFhSbXUfGiPT5AC8WjMkDQ2FRAbSHFuKjBbrXwMtFjeOmzohQehXMdsCkKmZzPKxvFCUOSNwiA
jiXq3z8YGQtML+jSTyVQPh8v6l6HYVFTOIBWP6LzGn1UgKWWdQ+SUjRkoGXDjNs12ikSIGllMaM0
IEwO3K0SgzAdWM26ogkIRCjVHMVSVIG2hKBpIgckMLru1DPIpZaS+lKrvxM0EQTBK6YgAbi6jDDn
KfoMevb7h42yuYIoBOpaQ4mQuiupjwnCogNRiDaglR0uToJqe6L8i4uCKE6V4MoI6N2kpADiTEBp
uiNHOPU8OmMk9BOS1CRPj49u7kVfi6GsvVRiIB/UzeSYxVCCay44AdUVvWCPpQj3fin2bHJhsCLc
e7rGm1djzrmApDuG4veA3kgueqkBqJomyyj+RsOSISVgV0eP9+mx4Lk3cC2X2sUhR/5dVAdy9FDA
lRJpo3ZLIa+dx1IEMnMnr8VQuygqudiNiUCOaQZkA80VrQxcZHZVIvs/dYWC0aNuV4iCyj3AvIM1
ACiTXaRGwXYARAHjayZh1AMBZb0uSbA9MAsK9RqlOsXYf+epxwGdO8g1IPIFyo7hlapoA4K4sR8v
fnpvlDhdRWyuw/zgZGlxLsooSiQBBLANf4tAFUeuzPT6E8lxY2tM9njNxi8qxhu8F6rzGLiXJU1B
eg9hBj7qSrdhlKbFGFukHoNCWHKpMT7H4rEbhG0UPmnKWlcY8mZOGIgVkg5XUEQgC9rWW4GiG/bo
qez0IxEauwACSBWcimgFIHdA0pVG0aLtpDlLomCqmPmF8mDs8kxciyZlDSOZk+aDXzpdwasV6xih
0UJp8E9J80fWDxhZNaRwIaAlLurNBu09PVAYseVgOeCSE/oXx2GnYmoKgFAFwMMaJQEx5ZcuF9bj
45/bGVVDVKKLIBJFzEvd/QyT02jlEdxjhJEbtFLxFfzHNRrTWzTG+2BWRWIIw8ZvihOw6JrvulUm
QwBQcGGKtOFP0WTt7SjW6Lz1vFPXkNe8XOWRWTcOEoxAwd+pTW/rAGgtOYBQ6eMiS3ZycBS4pRdU
jCc3Y5TQwAEnHsEZXBYE4beng+kbDEkJkXfCzKQlyq/8iKxK+Zx9EvRu7NDAy2eeCawdq8vfVY9h
fu+zSLfCKUOfp3LdAjvDO0Wp5hQDYM4BuqBLvwH6bubo+hNcFuvvdNtv3zw2G2D7IuwTD8Rx6jUE
IDPBOJnonQDhhMHDAF1tgJPUlwBNYdVpZl765Fzg2aGzUFLpOg34u8ZBHVTvpOwALikFq7Tfq51u
xEpkZ8U7pzEeGksetTQpBJcKqNq8U95MxSigy6TbBkR9mOa3ACX6+PHcpzVFNJ6g1wjJGsTb8HJv
7w16+YgCHJTwNA57bxlLq8HbSeFPiwOMwpdGQpUduPi5MyjePu6QQjaF/jO0gM3EmYRb6NymAiiy
CxzVIufMoltgUtAHonkcBqxA4+7Mbz9VpOIZUCoCnz9qwlP26r/jwLVj8V2ce7tZxWt0o51dtKoz
tufO06JEUlq+A3ks2Au78FR17yIovZvvx9t/Zymp30/pVIDLqZXi4vdLLUBHtMLEoHAR/Gmb938u
RyMKsrwK7KNIu6xaW9bpMA7hqe5+SWW113KopEQZToHXcYxzuvPFsSZNwnuB4wi7zFPHlBZyV3OR
izWpSbrg+ywGBGmBGHjMs2U1NO0Kc58ML+s+VhPRDgRvA+oA2hgp+ttrzA8ITAEgN+4aE1wmdrfA
7Vxh9iFgtq3dPU9IQnJVnAJqJGhotziRMagYtB6/Q8ba6lfcPjA1h18GDKt2fzNuxVBGbdBVPwk5
sF03696KlmheJaz49v5yTyJ0FDXQVTH5T7d7pgdqwnNSwO/qFbLTFoaXjMr69I7mGpBT269/egNv
hNGVIeQrwZs3YtuipW/pJtkKq8cC7q/drQDqqcaTfzTwl3PpbN/UtmgfYJwJuddAtzKo51rwOiCS
Op/fqc+YC0kw1IL5m6d+i+375R4C08XKOis4Ium97z71k2t0K8ygOOq2YTyyO4t7uYX/OztNvD27
GtS/RdKF/K6yddQVdFNfB5bKWO990ERJmW7QlcvXYbqmAtAobojV2UCtczRL+jSIgVwWYz3zr+rv
9VBGD8BnSdOGWA/mzzahxZnqiSw5iyVmVk9c3XmNelaAMMa0cYoTrGx081hICEJPpH/aBes6CqwT
ojQScDGAJdxCknvSl409PWLMl5yic77R92QlmoVDfoH7S7dEhtFivQTKGwOBPXDUCCQT0zfzjWh7
7H1krY7SHWPRRgXmufjd6OhO0i/FD7jfZrqRDMEEXKmp7PUjAFv1xvKY65u/lshowiFDMyu8lttr
WaShFMh+PF3LxnbXsUVWhYU+EgfcTwytch9cTE/gShalVghxQUQIwobddIiDHS3VpWulS38p2pkV
24912Kx+uRJG6ZdU1sRxGpzarZ6WLAs5/dsbj5laCKUxSiStChGtALsWNzGwE9z7zuptE3G5Ffx6
vI75Z6YoKrpHkARAJez2hICHk3BcWvDoIY+WQGyx8010zHeuGTL0BlMSpaIkDoj0vghJ0wOrDNcC
/tc6Xbsm61UxJVEqSgDYMV9Ma+rsdlUZgQ1/0JK25SJjNLjO6sKrzaN0VA5umtgb8klH9ZZkTuZS
Xdf/fetoDZU2Q6bJWBDQEVf9KrRqQ/gxAej19B9vA6WQgAeiC6GIBZUOcByMytD3kSmYYJdi3AbW
zlFaqQHpfepGWFEDqxhjaAQ+oFmfeMaCZpXf3wdEF1bcnGtERcd6emsyvmSFIr7J0jwzWhxdgXDY
BSg51LKp00GrPsqjGHCGEN8MIWTYJv/imd7IoA5mDCUQkGmXKw2cIcuoDSNbcSuW1Z3Zrxsx1LHk
OgiwMGgyHQuYe00exg+cFIyzvy+/odHuasMUyip4wEAIxgAM3oWB8X2z3oJn1AqhqwPAj2OYJDY1
lkjxXqfeiKSMA0i6JMBNYWHiQTlNepUzUyDJG43FW+sfll6Ys3soB+uIbpDzQNcYtY8CsAHDrFUn
u9ev8vd80+MVqX8CC6x9jKXdZ/um3fxbFt1t3YF7VM3ri6xk3wK5+amDNqqQjgCX2JY8uwfBzL6I
Ea/5jfvEVLaT2qas1Y14amdB0VdiNvIiflLrsYX20ctrLhxwM5g+4jyGkpp+451ENDuiUxP7i9Zg
/PzK1yWCIsSA6MPmBgbmyze5LRm9Ccp3ExjHDA0/e1cRraIvFAlEWZIpQ19XSL/XVSTskgRD1j7K
+spJRgj2NnYn2VtXyYmgQ0l8AUWu0WHkW+UU1npnAswpYP7fJ0x3+2q9gl8EEbBmBZgzYsaWvk8/
MGDdvbtL1FVNbc9tXTP74HmG3MsIIb3P13Ipgz32MgdIDMitbO4AZPHSCizNHLfdHnZ1S14DMwGE
NsjrLPdQ/wEmlVWxCngzZgKFM11B3ItS6F02BNgv2Hv0eiK2lsHta/kvwVPwNGlZMC45yRbcbWAe
85/SfWlEFktRzT6tK/G0+eCqGAk3UI/u/K18qK1duZXW9TZYOo6wX4Cc9w9Y3X5GXL10wbjjc69K
1hUJI54YbsDf1JnLXUb4ocKZnxpbXlY7HzbfXU5qhBhkw44TLjm5u9O+kkipLF5pB08MamEHbD3w
FNudqT53i8mlSZeVOdgILJGwAWrVpl91iymQdZejqQPQ/RPMirFROOz4iMy4wmh1+d82yJSlCLkA
w8UjtkFfygfthOr+qVmPDlhg4GyBpj79qD5BRb/ITfBaIKAvEFgwTmLG07/5BEq/dW4QAhsNn9Bb
sQVuAivbuUeyGs1wme5ATG1yLyyHYi6UuZFJKR2Ea5XCgR8bx5DnRrQUL4E2ZuYttKt0z/qSscZp
Gx+cPd1poJai3IlaKex+ixsffnmPS5abusUUxDpPSqXU4IpPYh4LE/Gcsn1lciYwYU2Ao3QWuLRX
jHUxXpFMBQIlwFjccVpXZ09xvQsnI1m3WF5ydKEvvH8VhN6cHBURIM5SyyScTg6PZQpD+21lqk/p
crDQm87yopkXhXI9J34YiXNxOf1tayV7EBpdTq+zgEW0zlkGgbWdlFLq6wk1XoWKaGCI2hXG1MDG
ZtUWsKpssnKXLpQAd5LhYuemissDjnDkupinOmsUrpQCpak0DzAGpYJTBSPvJS8ElCmzPUzKSrIA
fW1Wx0kP6BbHTOaJk6198FJo11UBcyG4n3C+2sldF3uoQhtMm3vvV22hTRq7fkCa74CWt6UOXlmj
XcevSmmNJrjqW0NdN1a8j/cgcP2XOcDru6dQmgo06Zout7gMmf1a2RVynMeFfOINllmc9W7RNawL
CuY94FZTlxxT9lHYRJ2wU3bjp3rRGGArtsERsmQmcuecvWtZ1A0vuaZTKqCfXNKAwnPvdIt2BTZd
6P906R1rQ13E+8kshnjQgIwxHquQ6Urfn/ffS6WuPLDDGzAdQHyzBg6micQxjF7IamhlLZK60aEi
ugGg3qGnTHjuZnoITpNaBI3B4V9FQlcbSptU6HoBePOQhao78qrti2u1k/XE8RFD+nfBHtosMbKA
Flk0l1G3MhZjJJgG4a/XGm61HWDjoS9weKsW70FzfPvxkc16bXAZFeAxSMC0VKgzSzrVS1IQO+5A
nvjTW+RVrFcvhSUsii032IBbWua7zPF3GQJNbiGzfNa5w4R2AjSESgDMR29wMwAGKQGf2k7Hy9Bw
Q9H3agIry4KXzopO5gz3tSxqc4tG4+Ma2FO7YYGIfaeb/VNtpOv/jzhoemf0Q7iWRLkkAAXsKynE
qtQDwOL/tC/qMoRB1bb1T/kn3ReOhCKAaw5Pjw/zvm1jGsq72k0q+IGeAWhuixWCHPSU7Vv4pPLG
tcofde2Z4jdv1EAaYcicPUH00U1dUaD1pJW867pCVMoNgZ3jjPaQrT0bp7jAnDS/+TcKRr+SRZ2g
AAiZoBhr3JblVAwNvqsVGtoZTuycxbwWQh1eK8ulEAGQ8PLmJ9UJt34hw8F7vHEsMdRZyWXVTYww
075FyL23a6DBG+jiZjzwWftzvZzJT7kKiMshJyhYtwSF3fZQncSNZ2fIVLUL6VfAmJdnLYnyIGvS
EXUEifelhgxq7coCXzJuO+uEmGuibGoAG6ehHE9gUyd/37MntdybriHsil+Pj2kuP44Zq7/vN2VT
I3BlZoKHRZUWhm32ge2jvOAv4bz9xwtBaeIsHYG0NF1uwPVvp5zUpPexKJYanE7hTjldLYiyn1km
VMrEKAkrPdm0aCn9GfZTkAowRQvI+taYLfSv/7aLKhWbiq0r1JUPoVPJlUdiJjHHNRD8TJehjy5j
YNTyANXCi0hVa6AFoHum1QQIyLE0EJQJu320RDPDVrQ+a3QBdBZmw/+c8dDs4vnZs04n1tbOOEA3
sqkjrACsmWAwguw2b/mR2NFmNIDJbbYmBMsm0GvtxIkXrL2dNMWjFVMHWquFmJMeKx63KPsCLxfJ
e9DgbJNjv1fgZIovjMOcybFdL5PO9FQAtiNyjGWqxk6wvE3uHFZHO99Xx/Pyi7GnMzrlRhal8sMR
/c9SiMU1NjhjEbBF29BoljLj8c35QTdyKK2v930APF6s6Q3g4e+8yaEtYFytvtHoa7y/EwdomyD3
w3VltapJM6cnXJp8FBWd/nSbZxVENdH7ApspNfukKM9RHC0YBzZjo4mA7iUJ0wqYdpOmb7iyAQH6
fgRxqKYn/1fZJdrlm3o/VemZzRXz6/lbFmUEgPAtAmZ5kmVeUrC+AejrybObUk+oyVo6xwyy5i4k
elWnRmkd/X48tb4mGMqmEUqyC5UKI5A2x7+ryY+iMkEn5gQRHq2x6JoUJ1i1241skiZKhFAiO2nR
IpJHFRPJtdUTumNt4iDXaPEw4YzDm1Mq1zKpxcmRBAaYGDKFg3tKnprXdMXbovUCwiSztNPXeJ+8
1HvR7paPBc8d5LVc6iARimQcmIbIDiijIGxwKvn7sYA5dxVzQX/vJmXGwRjjqVIECRywGCc8ZNVy
8w3vgpols9N2X7WLMv9oUm6Vy7+0wipBAczqP5/TL9ffQJl3AGgKaY0Jgx1vuuto8xHZns3vJvsE
8E6o0c5CGQO0m+g2Yb38uV6am/VT5qIlDUjlWpHsQBhrR/t2JW4FjDS3RmvEBjCEB0txRLs0oe5e
GFvPulSUzZCEnGCIYLJUH7sPANMaL0+LxRGFgX7x3BmsKtRcdeR6pRfte6WAkgwXCdwyCL1MZTFa
H4Vx+B1bK2CiwDgqsMzlFE9vOuPrv27y5dOuRPs1kKmFAZsMMifUaTljXB1eFscpC/IH/ElI3p5Y
aQPGnbok6q9ESiVRe5RPJ3XbQWToAFgU2XZWBHEP6AQcUqBtTBgAGDUSaaRDteQC8ETJ0/0Bk0S4
bZ2DcwiM7+/SLm1QNf3xzB/GvZnMIO1rXIukzKRYAwc98LCbqNWivSJbF0jz1OvySVnmJrOiNauC
rhZIqVsQotWNX2CBvo+MtLN78S5Pg7zxn/Kas3Lr8epY4qafX50bkTg1SAKIk6PMGPm9lIUMCRdr
/mj/KKWqtyFYJ9z/exslU7IDOzNxXtMLiJel+QMeIobM2aeOKVYddGsShgsoDcchxQLcAIXs0jcP
vIStlf9C220h2qAQfrx/lCSMRqFBWpbJVMbHFKZM6TNCAAqrpyQ9OwDFPwvQqAcwxy0fC6E9tb+k
TCgzKGlj8I1OqHZ8nAtRLqXnV7TdhAcfNXQglIEQwVwDV9MAgceyWz6bnSGkrNiC8qPuRFNbqXOq
58WqmJ43ltN8+9aIdqnUGQ2tXaVAmTbNn3iXfXS57TlRZTLOkQbAuJNOba/SdF2U1lh4+VnZeYBR
2sRoXkzxFV0ZemOXzqkzTlOhZsmSLN2++r8ko+sNBW4MgIsK9eoDkfNBEx0k51j8BFtVD+x5pfCN
cAzQJ6xpr5UPNMkY4MYrAFqXE0c4C4rvMlR79XAunwAdB2QhhaDES6eZVCnuACZeJucefF7aogJZ
NUALbGIPwEg3h+8kcgZwyESLUVrpi2hXHsoClWbJUUDyvhW+x8Qmy6rehMEylY+PryTlFf71bZjA
1DQZeDO6RF2LLvRakCfyyVkXwBTOZRrBtFAK0WFugmqQVdOZdMTdVmA0HX485vJ5GrJnKAWpUHQ5
OSf9ADqGODWkEsw5mrB4vKwLeCotCCoDTxqyMF5K+WfiEGVSq9TpWUGJ6gMMdxl3xOgOsHT4V+Cs
FQb/XeXAxO9At7SOVqXvcKUzwh589v0CYz1qaMWuPSYA1l97ARij1tEvspWeMOILQnoXhdMfL7HH
yPK70+NPp+fGLkdy/enUkYBtJYLpaNKzplhdn2CCB6yZRtzteLhTGy5cpYWRLbsDK8l8AYK52zN1
GscVMbBxh1ITRGCF8lToQFcxVXAEGC8Rmjdb6wgQPBO4W8OiBnW9UXwFi+o8Me6AA7NGcuATsNjV
NpBWjcw4Rrov4K+9uPokyuag48/32x6fVDvWYEv28O2slOMihS39zH+kJSx34mC8aYGJs6fH5yDO
aQ5MtP1vO6gr5Au16hfCmJ7DlXKK/rxJP4fgSd0oq2QbmOXGCxe1/YNEoblOngNHXu0x43pAjwj+
v0MsVoKSThxetgL6S8csPcZ47wC2eC4b6qFIsrMEIMxiBbovAPaDHjJ5a1uBf60D0HVaIiDSEemT
IH1uxoR/Bc588paJeuwx7Mmc3kCSShYx644YhPYTBx8/AwNDdm5qf3T4KktBTJ98VjUvP7clzxoW
n+48dTWBxwwUH0lEOhNj9vj5lXuj9ypozys1O2OiXFppgUCcnC8ES+XA3SQW4HiMy1hi3D46yJm2
HKjriJbR8SkBhp1K4JBBiIS8qbMziS1FNsrQxpMss6X4VKJJZyEMT5JV7EplIwpLFf0bJYojLIec
9pT/+gjUtyTAuKoicIxuly4O/kDkvMnO3FIRdgTsxJJRbAuAMQ4Gdh2NjatKslNQKDUO4EDzT3X1
+CHM3TwoUUwjATcSFUUarEvyPaL6cpGdPxBiFmbyO3upMSsRfDDkzNwpyJmAZCUQ/d4Zhzwl4sj7
WKmLPhEstBpfCh/M9LhNRQQuXJBmgJxOkAH0yhlN6ZnjaMuvEUBnCvmfjjZeth2daALAHCbYo7tF
g6oz9qQUZ186dbY+r585ay1tfQNOytcrI1M4p/MxIQyQGl7kFaD1Tbro6n6XrR/0njxk58iAYwIX
YFOC9CQ15T0oZBtDTZ2cM1iuEVVU/GuJUCeA/QYEOcalb4WCf4ETGjCBnjs+7yyuGFSDNIK0zMEX
aHBZOhhqCxqw2NdeOt1zF2PLs0pwZOZh43HhsOF6aPwdsn4rFKGLl49vcF3+Vx943Ffai7popaBe
BE5CmQFrHg5U9wKeSZR09Uyr1L0byTp4St02iqwIo7mgxutjD3TnQ9OEWwy2VZHFDxH5leai9AtU
qZiH5/2qw3y8GgiwGWombL0u5nVDJ53/6uZEfi3TqkWvocpJZ7FNc9YQ8Zwtw5wn+DGBxYgxabrV
LwYRaunqE10s+hoVG3xuagtQpMgAw43JFR/kHZ/DrYloZMeuAMmRYCof3VvhKK6pCSbA0gyFrxlx
D933Ol0CgCXgezCgDjeQBognIL4sG1/wzhMHj4q+v4ig6VFRFz04xNYeJlI6kLHFvT2K+8fv/RK9
3Sp1zGvKwKZH0ydgnS+a7+rSF40naRH4pc/W2+/BTlfoGKhXnPE7M35jI4xDhVGwwsxQxtRWsPeG
YT5bP6eTucYQn7XdQg2idBYb76a5POHPcjCen1PzOTdBqo7OpPV6bT6z4ol7HYUHI6InBj2q+Hba
7gEVMilE3XVfhOId3HFGVa8i/+j3DNNz/yxuxVDZA9/NZK0BwPQL0my2F+8rQIgAQAgTuxsRVO6P
D4IeosQduJVGaR8vK2B4IkjzOmsw85VqoPHmJ9/udjsHLBSr789BN/p1bxrb8Sc6sjopZl7GrXxK
EQltXXbAq3JfLGWBXu+d81GZIB4yVtLx+It3ckOBQwW2IxOY/ww/5j4guRVNOXkaiTQ1mkSDtlDK
f4ToEIFM9fH+3juStzKmw76656C08RKoFffFj89FUxhBzXhJdGrmrwOUxQlOB6kSoKvcSuDAataN
Ysa9JEv3+L3o1+16D0DLL1SzN7I1MO7Lfa4E65HhGUPcxMlA7RlfKF4rlg33Augso69XE/XaABLR
4qNWfnUyozI/e0LQTZOZUkGDQW7X5pJSGrmhhTQZUwfVIlFfRbSDPz6iGR9H5wHxBSWIx83Drb2V
Moyo/2spx71kdmQnC22rGesfD12/rKTunALBvkjocweEBQKtW0EKmvfUqne5l95LnD5fh5VoVNWu
qP+5y4wVXQmi9k2spAzUsBCkpx1iN7RQSDx4ZFUj4D/jeGRt4JzGuhZHaayqaqTKLXXuZQMOSUym
kBO6RQ3E15+Caae2uVY2jEB57lnBJQXwDvwlAIxRO1mKhRiPEhYY662tgCxPRtz++FrM3D04gMKU
G0SFE7jet4eVx1UNFt3EO8dK+asMyi1YaxvDDxL7sZyZF4U6KshTsByEHJf23ysNoalhF7Zj5Z3T
KlsDOOfgytGbngYfYjEYRdI6AuEZz2omK6XfyKQOrJd63xe1zDvvnAOw9gE2gL96ZOBXxmJlwNia
66W7jxHTPjO83cukEmX4b0RT6kooZaWqO4h+e+PNV8V+7UzwPS5lw3KclW7jEz6QLvcM5BtK8L9t
JEvBAJdZL5AlrJab3LJ+GJnZmdt780XTRbg6AJUT9VCuC+8cBPpSGcE1LvPbohespKzNqiKMzZ8V
ByUzRVUglVKoexUKueaSxPPOEUiViR00MjC5llG9ybOE8TDnjCvqy4IkYlQZ6c+L8b9aGmmjqu4l
zTs360IzKw8bKhqpZmC89FAfU0t2zco1aoxsGx5mQV1Dcl8AX/unK0oje3crxvfQreyTrbr5Hsp6
gK0X8Noc8c6YFBfediFaIxzQ5v2E6BoyXYZlpMpZd8Io0wuGXTlqQWt/rsZF8dRueWHzR0YiSd4N
/xR46i9ZABvFDBdqCMg63t4hrq/5pIhi/7xJjN1oCII9fH1tXmPkpr66pciCp5zz2lBI+FselVMP
XV9uefSpn7tw1dYbQB5GG791VDAu80bgLpEfCEZg2cdW7IuWKG3a4CDwb4m+IvUGnUy8kXNrNbXB
kG316TZyVYbfcwkg6Xd+/YVU1mbw49Hl29A/Y2YaHIcOih5AijXgXn55a3Mv/CbThHNtf78cDs7T
lkOHt/l8st52m+Wz9BEcAis1l679pVqd0RlLVn/c/NP4ewfpDt5UVPNR8iP/TORNSIz6VwUCWMyR
K2aoroFNna0HgByTckWs+DQou+KlEoz+T/3EpeagnnKfkYyfSTjhbVx9EKUXkBsJgq7CkcqgO3Df
BU6wZX0purnV1fpZzpwMqLEick98CczudZVb4NfVv0ttB6Z6I3ZZVbGZ6BAfBJgCEIYgKwG4/ds7
DRCfvgCQpX/mTW0t2dVi/EWOgcm/dVZiuS4GMXnGi50zhdcSKbM0pERPaj/zz2q5VApzqDA1ng6/
kZr3WTnM+e1GIUIEocUEVki9oAYZ3lYesN2F5IiAX0gs6bnc+5h31O1uHxuppfqHikcxYDGCNtqI
MQf38tjyz6tDWZl44EB+B5fwdoebiXkcHKA48noxKiX6f8R16P3pPLMgyO+m4SrRogVxVbDFV6bM
KknOOb6oUgPIEJBtIkwRpbXkVgFFdQr5w0I2ih8Q1IcGmKMF04wcht2nm2YuGhKbjVwPyAYADkhd
73YEMW6RDv4Zs7aOV72CMTxxfavlTyTYhMrEd20G4PMk70VueJzFq6asvjI2fM6nu/4I6kqP+f8h
7bqWG0eC5BchAt68Nhw9RQOR0gtCFt57fP0ldGZJEEfE7cXa2JlVoV11dVVWpjIQ1fWuVUmnSlYV
ecGgW6ElcqJ1h8A9dF2hMYkHYjejW7J44os5O3MH/gE3xo4R+E5IVsB9g85t9A1B2jNhX+IbUAo1
olBjSvKG5tJdvLMsKzICDW0L5Bcu7/BvBj9kksGfDDnPcQ95Wwhy6dAiPJ4a6RIopig0upi1rn8I
6nfyKcykjifvKAQ5/2NvtOJeIfFZK8BetQKYNT/HL4FebqRFshU19yNfcLt+RZk7qD5ANWvlkuoT
vWTq3JIP0zmebgAIwE6D96oActz7M5Y7ecVGYeFBw/UE3WvvIOU6xN1YZyUpuyjYON/UiptT0pqM
cm+tjm4/zxXAG1jDqsupxvV9635VZqEWxBjuwSte5vGyUyUge0RPfxGJSDoPxbSdtYOuF8mJdeou
62pm5015Vxn97dCDwMZ74BZUIGysRJLtWl5quuU5r9Yx+yahGbRNyNysD556POuDU0FuT2IgPDGK
qSE9mfYhRyO91+gecVbd1iMyFGp3LJGgE/dv7k44lkEvFv0cYIK9X2QlBwCVCyjPSipHF/gvRyIc
q6ctuE0UoxJf6ET10OCe/JbgKNxEvgYBb1Xk1Sg3Q2Xu8T0YG40dswtlPF5G/fCByA1lsCzzHNa3
lNIUwwVDHxrb9IWZAGviGYGmcWRiYGAgGh3tsJbzOQ562b5VlyuKU0tOC/TOfZH77+duY/g5o9EA
riLx2DSIBBDf3k8ty1eyXApUaAVVqgFtDJZZwldLb5tzC491CFDOMw/vifnjUFTk0UoGAgg8ze4t
ekwtukGrhPBT+3LVGbPtRhOb887AyAPnhd/ZcQUDya5fxxr7k66B/UC8B1yxcm4+KeP5FE4PCJlu
RFKAgoxJPbMYIUDJwx7fkbq4CNIu7ld+/PHcykQ5BYlpkRPh28Gj8KDSxURRzhaZH1loDE1yUmoS
8c/lpt6AjHWDN3VPjjVJ9ZcYrDJxrJevDNLkp8Xzrxie7+PtcvsRo4PvAuDk1BU+AorxOo9uqsT5
fG5hYjZRIwR6kEZsysHD3G+Phq0kpikyALVaXNz90gMjapMdnJldODEQXBo8YhXQsEKwZfiMm6dz
Htth2iUYSF5HrxJdygaT56n+fCxTEdidldFgwMTEuzw0z61Q2df1itvYXqhCnSdktl1y5XqzaKHA
OBeLPRb/UPm5GdvoTqxySCn3qRshsg+kk9D/Fv3Bz3axc2YKvIeWfjMTC0w4EUS4PJwIKC4BLhll
WPPEU+o4CCKrEUhVBsQPjl37lpdGywI46B7m3uMPewQOEYZASoykMV4uo8WrJRa6gmISW17ngyE3
TFE2NiGT5KlhwM5slAdHPLI1WkJezqOW8YPYYgpJ8yHM59JGBAi4B5Gjiv56vmEediWMIYge0pKg
ocLg7ndlEktdIXnAB0ErSXHqzzovvp9beHz2DSYG4AP6BJDrH5cq04F3h2Fq4BQBrHBRE6qvVwZU
cYLhvLDrNTW3GR9icvQ94HgBYgE5OqjJjtaKSyHUAhGHFOVvOCy0fVOgJHPIj4iu7x50HwiGn4/w
8ek/sjhaMdThxTaguNRap+36E/oQZg008I9v1ARiZ+qhIt8LNfjSkrnTPrF6Q9IPlxpYBWkgAker
59le4DteZuF1o70ra1AJ2QZxWO2jNBVfmwWRPxw7DBRgCjDE4yIV8Ni4t+d4iSjbbZNZvJmg2K27
BrQ4+oCkP+1MUvMhthxZGq7cG2/pRwrSjBIsVd53KGqniianrps5aXPDGab3xojgU2xcD0Yiwndq
zC9EhViyrc08lObMjK8wkQrY3GYyK9MH4LGPRLSiBy5h3oSz5xnPN+Mj+mOYOXDFo8ggw2H93eo3
g0KcKED8Vsyw/cV3+d2I3pViVy3BgXpqSFjPbcGH2AfmeNT7aTQ981AwGA1OLN2iTIG7tIB7lcja
+8gSo+C1ixgTtBaK0WyP02OiZbA4yDazLAJJOJb7VaNtPi3Aa51bqK51pMdrD5o9ENTZS8haocmA
P6PFMNEkW63DU0kdw59+LqJ8TLSMvmG0c2oPSmwFFMQsdFNUA3G4lkakdFVwdKxWrTCzT4c5vIuB
RtZGc5xKUm1nSptbuQEO9/UcLemUh76b0ZHHpAtX5hKxyK3MW+JcE21ryBmhi7c20Bbci3Se1TAc
Qu5nIxp5TDTHBWziVLkVK1tBNOsrxWL3+NEhs1dKAdgsmUsFzm6bUYziS6kQlBy2DZdsGUrrI8BP
L7yeRob/laLpBi37IOGPWKClAQwkDBWo3BugMsLskXmIlrCcQ4feoKCITKgwunPLJgACkYoKi3GO
EQii5JhIzKq31RK0ic2h1+dq7I+IedyCUGv+00/C2f/Lpd34BMTwXeUFdmG1+TUAHM4KLwJSktEA
U/d3MpG28Rqiaf1KNjgkip57pIl4BiJR8EeQn+PBTz86KzRdc36oKIWVVle/UmtNrE9RSmR+xs7E
lQEptAFKICGiQZPHyC+4VSQzSVRavn/suYVkOfkWG6khbjvD1sENB2K0fSELw6Auo6A6A83Te1PI
iWRQB+RKi9Yr5GA+gTOSDGflWeetn6PD+mPFIvsCdhmQjZnOPlZV/XjKf9boqUX33FyD4lT8gc9B
LgpKcKBMGWMo+qxTBLsRSyusVBfqn0aU6fHGW0vtL1Z2AcJKs1fWQbkU+gXrkgb5dkrjd/JveM2D
mQvhMR2JvXb7MaOj7fSeXze5XOJSrb/RSAjaP8BcCYikEYah4kFIAFyaq0ukASPdei51M+ym8dII
LPYAAk2o4NCjpWGKVKyptKusXITqk61wvRqlELR+vqfZiWtPBNIRr+IBaYgA734H5E3E2RXY1qy8
zwkUgtjXMF8OQo6kiHQftJ0LF9RNEnF6nW/MDGDqAvrvPqk/5ObiymufX1eVmrhvz7/rL+t9P3wG
gGb0+w9PTPxzdFXgMe9XUsS2Vs4Q8WhDD9qsc537As3RAmp9vWO6POlStck2Pas1ic5w+9AnEb2Q
Yq0J1gCDV2bHaGnxbWuQk+YV6HLqdv8dsL36/Fsn5vD+W0dzGIVBEjAO3VoF2WJXIsHwjqrBgBwY
6AI8/Ryv052gnkIVkcT3jPHHoOze+GibIsvoyUnWt3iyvofqttORswwg+fA5JE/PW4W8Xzzy9iGY
jGqpu8vHjP1HJPYguzYoM+BxNDy/RkkpSuHbWM6EFmEaVAYCvV9EgB8GuRZDUMDRBNKgx95WZ8w+
Oq57q6PTEXFKKfOC0lplu+sExGdhASXNRcTMIZO4x3N4b2kUpbFQouS9AuMzImLstfdObY1K79Eq
VgJ+oasbZKk/QclIIhPt2+gYz4lKr1V4azKXp37sRRnN9fCtN9efEketmDF2a0Wv8Ya78KAR7xfH
EKZc+KNMLbHhnG/FJ9oBZQOwYszcTGPuFDCo3U/G6FT2DGBHTIUPcLJvplzHLin5TVDxhI3fAj8d
gJ+gBCczW/zRR8Eqg7zMIPwNWuFRkoTyHNCBMhSGTZgvwz29vC+pr3LpGyJJPz44CWhYe2/vOBKa
tEMGVsqZD3i8kfEBEEpFOhLXPjzS/bwLjqewvex0Fsx3IdmiJ/ccrBxy/OG/zeMyPJnoFUTn8Se/
+178gop3rij/2Lk1TDygSVAbRm8JoFf3X0BRoc/bUdRZr+vrfuutP6G/s9ujVOWRY7o2TXOnnzqy
Wn0Uy521CnWXAPR7WLw+n4hhecdO+fYrRsvPhCWb2GyIeQADYn6RioCAIW5muacOHJYTKz5wWwAX
fj9UQA9SKS/SzvJ63S4kPWQU/fkwppbz1sLoSOeFnYhunnVWEYFyTggJx+HgBqbDSJoQ4LnZzaok
P8aOQ/n+n0GN1o/p/BYcy0lnpdrrdotiQULW3eF63b676v6cbc+44rWYUY8tWfZkaS8dcubWy0g1
CdF1K2GI5YLSEvDVl8XJJys93qE51vqN1W/t+eRMeVZuUGdDSybaQ8cZQp4aCrQRDlsTDWK8B79/
T9HVHMkzyzxpBxBrvB0Al4U+2v0y+3bf+9FwplLkwofUp4zgihYBoCh/n49oatcOhXW00ADoBcHH
e0upzaV1pwSdhd/UEEFAw6DINqRGBvT/ZeiBRqfB3IXDIVWiN5tdl7TFMdfnJiZn7Z+xPGg3N1kB
qVq/gww1mJ+dTYSHARNcnHSuVjczaWOAcV0JjoLbtLMqvsUDK8Y5jCFHmgXu8vmIpo77zeooo8Mo
lElHdRIM2Q3eVArq/En5L9YF+pcIceE6h46i+w1QySyf0GHeWXVQaUwI8KizE/yZdO2YQvrvbry1
MrokGgkatFkMK0gVbaLhcXLd7ml9b7yki5oc2/XxCN6oWn/74FnyQRMN/RnPp/KvXjb2z7efMHKd
wE7UNp9jA6badZ0QSYGb2RrG/oiryux3L9whJpsPCMKcFsBRhOqM65hayr/GGQ59gcA3jI50x6Jz
8G//Vy1A4klM5OD9+QinduWthcGz3wRAReqLjt9igEUAzIKric5ryswh9P6XlUQ3y3+NY+wwhIiV
ihBWPH8RkddtMqAT9sujgIy4dWxevnjSIPaoQfIAghV1mEv0YMz4x5mh/oViN0OVGh/CrjI+ohz8
o/IjWKFj/N9nE0U8vP3QQAk6idG5YOo2qySnw7lA93YRC4adyctMmcOLT7ykUSwEpgdsVUhroFHo
ftXCwOe5iq174F3Ae4092S7RfK4tgy3RIX/mqPlK+kjVxVxz2UR2887wuLoGMbdYhORnb3Ekd03x
wwvWxTv9ktXERqMcv1Beks/nUzoVWiBIhOIurk/U9EYblGZyv+SSorcigJi6WOcBCvCrI97J74E/
k70Zpm182mEHvfxoQaXxSL6f1riDyk/RsL0ldzGpwlPFpFrKEfpK+QeFS1dRNtezM/nYuzU5Wkm/
jJMkKrgej711B45vwIVUZ/EO8irDsUhUqTFwD3OYoclXB7Ju4LKFhCraqoejcnMUGjYOfLmWe6sP
DCU0spYmbZBoEXfxKNLQm6rS0a26fL6SE/UHBiHDP1aHq/jGqlMpbaxkdm/VEHkQSVzrABFLvFpX
v4yqRC9QyAUFQHS12cVzy5PremN45EbzsM5oNoVhVnnxVgy0S4I3OnlzOTNfRXMMaFOB6e0oR5so
kWxBUuLBmHNoIAkv/KSJGbaHOWzJmDv873ockH00vICEGHJ0zwdorHUiTuit7bZQ1waySIv6nFmU
bqKLUfUMWrMY9asz9I9DBBdRLVLz19er9WHmkpocMLiJefQw46D+vbRulpXJbM5rFKW3kKnnZKNc
cK4KDei5ysrkIt6YGc9rkVS80sFMnG7rfZeRBo4gBsObrLyWEDB5vmUmU1AiaJ+BDEJADTaA+81a
VAxkjVOXthiyXFL60dHP+893AU2j+8/l8rgEuYrhULO45McbXwKYDSUz5OhQRh3rp2VVFVdVSdUW
3bMWJaSqwM15Oe7xIhxsoK0UrAoIFOnRxklyx83yym8sRDS4iUVV+WTWuIlJvF/+xIuvC0TNgZ9b
FSU5LSybuIuP1QLEOZLmXGZm+TH6vv+U0SwDYZBKoRM01itHuD3IPwhj4AEHCFFkDkJ19NK8vKFH
blfsT4dsDqf6iGPCUbydiZEflCnw/nYBzMvWtftF77+6Z4gxGEd8J26+Lvwe3Ja7Xal2xH3/RbX+
+finV/uflRh5xD7gCzEosRJpd4nKfSbN1MondvH9AEeer2yaUHJ4DDDVwM9uXA1e7Yfuq9IhL3qM
Ms9mpS4W37I+K80xbKL7u/Te8ui4yhXdSHkSNggsC1BP0XiRaoqjRUqghiBykYqFEpous8+FlzBe
R+lst/HcB4xu1r6U6b4JMLccuQa7dxRjXO3MLZZLwmumThurdHWCR5yLMidis7uBj2NAye3bgBns
rmuEZuD5Co3zz9G/gBB/pbr6gnpZoFn2+T6aSO7fGx09lSJK8iM2gdFGFSoC4rn37Wd9OgeHc7Ja
Lk1Bv4RIXseENt4QHJKKGUrwDZnlh5u4lO4/ZPRg6oQmTrw/35Lpw3Fu9Pf38qyQekjQbEX17GtH
M16TaLN5SwR9Bx9OTkPbDUh/Z279udP9F4/cXEysUmVJEmPzU4vXK/guMsRWomosweMMKv3jj6Rv
dAld/ixhrNVB0Q4zp3v2A4bjf/MBVVt3UeRiVQYyQDCRIbrD/YFJ8AiIHc108UJJ6kXXV5iBcHtw
zZkX9OPNfL8YI/fWdbIQ1RTsu2gvtJu1nFoMqE3sWPWzmXfkI+fcvSv96x2/GasvK1WrDK400yOU
9La8vl9CxeVFZ1Y7lcVFos1t+tnpHTk3rkjTqkphEqgEwWC0pXtySD3EBXhXHgF32mwiDY57hY7+
y/eB+xaPc339E2nk+ykeuTkpsClI7g6nHaQG6wGoALQCvco3WOiB3LpdB6qkvlwukKYAhYTOdUSH
TmBM7H1KAFHH0i8WM8s+JvhGZHj/USPXF8RR5uT18FFQKtoj14i7HenPo/lF4Pi8F/h8cHt/c8vn
Xujv2fDE5//tkZs90CsuFQWD3YDw24ho5WZrSOi1tbXjsT1uCHXAVgDKDu/SmaM2s9P/nPKNZRvM
OnZAwzKXZUvkq4wuTdZe6ah+0BtJzerPRzoBm7ib4THcLc+LxI1S2Mu1a/ax5TaIB4nZGCjRvWCI
J8fQZhZ14s12b3IctSkuSwUhTKaavbVNwfBW9oLf2+tuzm/OxId/2+tmMsPov2+woVdru603fUL2
+xiEvw6xN+YLUm6xSMCnfMI2mlWwmFvKkdMqlbZIlOFEiZFZFqaNjvsIUoz9kgpm8yjD6Xy2YUfx
VyDbaZorsNWZmu+RK66ojBgoP2Ggy+OLpH7Jp7cEfkyzfg+gN1jPbFtu8gMkEBJByGZQ9xwtqtyF
he/HiJJ4EOJXSG1mqnEMtkf57DUqBKiWwWHpGuWaO6JqkeDoeIYaH4bLaiH3A2ZvFsg5ARnBPrv5
pNGllTmenJc+Pqk78AGIULZw5WQp9cCP2sYX2SFFd1LxFpiZisllvzE7Wna0BkZZxGEpQE+liWoq
v0VeqtqZGTHq88P7h6J6WPUbU6NVTyRBCWsF9wb4jg/11/A4phH8s+pnjC5QLD3+YtbnHLtgiVO9
27Eair8JKoDo0jXy182FA4yXBllQTX7ykhzZ5aUy3vydsNJBEqQd0CYAxu6N2M1N0jD3z758dOOx
ocu2PB81VmWzuyqgLYrh5urzEzXxYQMAzQsIEz3USO+jlsyOM0+Rh7AJGSlpiFiQjbJx+iW93wGR
hq4OHT0sixjFs7Xzuchm28ce94JMs7QiShxyqEPD6v0X9Blb1FKJgmVFh5pflsvKpnKVtqMdK0sk
pqVQe74lmGFM9xN7Z3FcaMrimml8N+4sjWJJ8OP7UMPm1wdKw2acMfXoXe9Njaa3A09V0LsYXKPS
prBfr2V1vQUXFmIWV8tmTtXj+xrGUCSFhxnyX2OEHVMnZV63GJftql5G0O+qzZymCfTkYEJEHQir
BRrDUc7bK9Dt1/UoxIJeY2i6f393FqAl6Mml28sV2amHPjaez+GEjwJyHiRiYMZHfyHaLe83iIKa
XeuXTo85hLIoAGOf+2O/ELXCAM43WRLV8vWG/Pqz6sgTtzDQ9DwaI0AThLaFcR+zHeBFQVVCZ/nV
qmv0VBJBTbQrSkC6wPsqlV8gbCBxOpdUfLwn7s0Ov35zJdcs67JeBrPInOr46RSCzI3vqNRMCPfI
pSDcGxodPT/LpdpFt7r1iiRbrO2RDwnWZ/DkoedPWRfqZ2HuPYgBMsg2DtrM++VGZ9eQH7RAN2xa
iSEuanO1qk2IGp1KFX+uEuNEE5p06L2dA7JMbW9QHCFdNnQZg3zkflrE0u/DVHB7i+lO8TrLLMUz
gsad2eITDw1Myo2ZwS3fzD7DF5mSN9hu7Ko6ZDy6OL5CYur6bihU/Z5CXV2UxuK0+Ai00Hy+1adc
IfKBcMW8jHKPPNrpbJZGacTFveXYjloqe5sDHs1fU1yEdkh5xtjEw2EQCFZYcDSjJC4Jo9e7Yvuo
QiaoC8Qbap2CJA9bgMLj4Sipn6jRXWSsIkQpt8ie5OYcFmrYWmMffGt8tJisXeR5FSLB64QL8TUV
EexIyPKyvwXcVp4hAClniSem/P6tzdHK1oqr1E6EATObFi286UKSVI8C/3HOkQ7V0EsmHZ4v6JQH
QQOSCDk/oDTwFBkFOkwThzUXMrUlXeDyQWmcGBmv8cq2tuxoiTv9ub2JWb0zNwp2qhzqXE5L1xa/
8jX0xIFzk4lUqnhxXNMuZ1g1JnbrnbHh128OCh/2QhkWGBuvSpTRxVqWX7N96czU6SbnEJHBgORF
yRaNyfd2lLoUoRJQNlZLh+GLKARbuUky4tqdoFdZTi0bP2IIDwbrqHIVU+C7OSkyZtgZo92KgwIe
f/CrDYja0TUOhCpkpjmltrxWo31TSAcmS2oVXdhj8pl9cg2JPp+vpDgROdyZHI068kQmrW2Y5Gkz
zd+qT4r55D019dZ0TJhM8wLiMUu3faOxzK0mpNssPqTgsY3NVtmG9mvU7UvAKQVw3v4ECrRO45UM
WdBum9hHHv+3EuoiohIsnnDo3kFdILaG22tRohYQsZDNMDYrKMWf+hWHqmT57YM1dxXTalZe3PBL
FL7i5ihWKtcshaJQI3sjpnorLb1V5tfgOClVELuK3Zw+zcQlgGmBs0JTE3r7hJHfqNsKNZIcJRM+
XfenglEpo+L3QTe0VCXuqmpB5KxzMrjZX2K0YF/aOSzaxOV89wEjJ4LEQxdysYe0R6PxHYl+O/cX
JeqoNitxZudP9BeAVwFioENzCIKuvz1yc8I4Oi3ZEpeRxWaGQFLINKcQbzP8fW3kRmyGy7Xsqq7R
ryPLNvoQaUVOtY0IT9iT9P6njA0eDGrm3piKAe++auRkwrSloCCDrwK95VWwyRaw2QE+S+lXCkR9
hbeuXFNNrRlfOuFuwKlDyyLoygXoXYyClUhMRdAJh60V9yK2KK3GEDiPkVLO0LbnX58fv4kDzzES
umFRlBvIAkYhGAqwcpg0WWtJJeW91nidEl5s7ZndPFE+kDlGBkcfCC/BIjLuVRGUxGVtGTB9CYI1
0DEwQltTWlcDVVNak1yyepRXUaW3EeFGmscBFNGoYSOpfHcS81VRgLsupxapqzOc8XwGHvk/we0m
QQcXqD9cYAC53LtdX3aYLuil1vLRBdUaebThhZQcMveHBRcGipVgFMZbutBsSs0y06HJ8w+YeJre
f8D4qEe+B4cM6Hj0CoYv473Rr5rzGZDD7wKVlQV4XTNHZd9qmkTdGv9lLgc3cdLBAjAApgcpXvR8
308Am9V4bOV4TuXAriNbZDca5DWNfU/ovbhvNt5LsfRXi5lRT1zhd1ZHO69sevA5sQAurUsjBGKC
BLuMcFAyOh8j86ckm8bYfEkqYK3NctVuLXXmA6Zex3cfMDpnmAuEp/zwOsY9wBig9Km19oN1ANE6
ac8HOzXDKHzzIA1AOz1IMe9nuEtoSnQ6GhEo+s8EFCra17g/99GiU5aSPHfYJm5UDr12ABJDCQN7
euS5RYQKcdEyveVGKnetPgLAKJB8eyGi9nW57God7bGgTvw55QFGOjetc9aHX7/x5ZJLZXIjwXqZ
bcHBCb/JofGHKHZPOk7NEMqA2CVYSK7Knt1sNydsPYHHATMTMNSQrJFAETuGOIRBIAZp2QFaJRnZ
1mWI7PwCCLB28ZIN7Y0j7Pt64UCWkNb/z4t8Z3g88LyRwNfU4j3lL1hm5YiElTcSX5OEVd1k5vU2
ER6gkwZaIwClojNdGd1NSpZWlJzjWVFym/qTV37z9qxIMyMSJq4inh3SArIkgDJk/E7L8EJkSgW3
A0deO8g6Clf/W/xtN4wBtntVMDLy3hu1Rqv9RjabDwZKXSagDb2afuCWzja1vnlDm8NKNzcb/aNb
MjoP2ablpVc3b6vV75wO68Qx43kJZPwsyB3gykaOVIpruvETtrPC9AC6SiXTlACdNiUEZxA0P1/t
ibIQpERujI1OWY6mVlryYGy93YsfoQa6dYtIx3LxZZo6uqJBIEmBc529NLMOe8J13pke7bRa4SpA
MJnOYs0MYZFHPo319+u2QBdZ+KqYqw9qKcx4sClveWdztOGaIo3tUoDNiGSvErn6yy2zS1/9Gfcx
9VjngcCWRFCPIEUw3tghXxZUX2NaEyTAYi1RRbw5QClNL/GALRB/2Uapy9dIy/bUUnr5Fs6gvTjP
yflMlMKwujefMboTa9u3O7fBZ4AwngGP767E5LKr/qrze8qqP9Fr2aJ5D5yvyxODfkJhZnsNu2f0
EAMEHX+IaLEA3cBoiXm7SDALOHld8lP4u0I+Pt++f2DaRwN4XLDozn5EoPZ+j2JqW7QW4BzvUKDU
+g3/Kq+A3RcBJwihWu+YuR4ss1yTTOuE0oii/Q4iASBXo15qNDCWUA+CViWZO8XTQ//ny0b3Mp7A
GR21ZWt5El2sA0eQd4Icnp6Pf5i/J8P/w3bf3FJlo5Qck+YwYrNvLOtUr1mM6BJdS/H2uaXJ4aDd
DVB30LA/5FadDo0LVYaJdn33lMnotefmLvw5E4NfvBkMJxRC7dtVa71WnRpBAAJLuk+NP0zQJlqi
/VDk1LfVCTXq52ObPK3CzeDGa8W2VM/8Wb6yq60xCIom5tEzEbhrmaa/sdgfi19lGaKqMpdZm1zC
f2yP0+VizMl1VtWtVYvCoqFfaeWTFnv9+Qin7tmbAUqjyI0uqRb8RNiMTvJT2prUXhjP8N1I+xdm
0HIyUIugg3BMf9wWIPCpuba10tRR5fLT4Yw6PRV4ej+3M/XYQbzwj6HRVon6ADwqbNdaMlPoUYxu
bcHOCXZQQmI0brsADgcekmk++8v5kpqCea+uUZ6yBd7IpHbpsPyr0kYzO3iw+nAab75qtI04AWB4
hcZS9ihintlCDgw3zAGULIE/cd0sOHQ1/5lTMjcDJZwKcAQBVQ/0EKJvUxhO1s3JiSANYgsUuqKL
tDw0rKdn2aHrX4WYXdPKXMZ9AhaP6g5aDVi8gNEeOk5EtzGFV3+GvKxdACzjaWJOYgWIcVJARK//
5ku09q3CSwkmF9B1tL9ipPYcmA9n8pmTdznSLegF+FNUHJ8cQagVCNcABZz9Rs7VZngt5PSk3vrc
h8QbfgsRHajq9Mp1ZvMNaf3xMg8kZkNRTeZRv7ufbddla4g8OzTAHrSaIE28pXYpiV7sizuTQ5nK
pYLGEnkzERIHwCCMwpW4a2snZqPe0pgLA1KTT7NCsTsmxaWa8YETwRhuUAjxoEgoIE4eWeICsc/t
GLUMf1lWaqsVQMBBwzk8zr1sQBz9OH9AT6PjVQALA49E+/38VUHBl0GKoF+BYslWaXtb1IsSyWAD
9MaMTMKsZF01622+NUJWoj6zlrevXdLWlEnLcSsSZ3gYksDFkVATzhVAI1uLVPLTcm4ZnKsYwobo
kZB5h9AOwO8qZMCD+CiJTgHQUZ4hD+GFSRpu5FLyRF1MeSXRkwjZ22+o19u0ATU5SkaCVU48VeYF
utNyvqbjfetGwiA5ho5lfWgpjY24ApKVsBAWpnQFohAccYKu87S2cXxx2fSNcuCiOuT2iZS04Zrv
EtbZ5q6XU5roUjZHoN2d0mafoI6yBrEC6++juBTyq5RIdfJS+16uLNsSaEkzL0IuxdUuesCI9k3I
G0obcsw6SbsuX7GRaA81BNYWtyxDZ2hOaWyOMeKwcM7wgW57ijovLLauILiSmoPzG2p2QgbC2ST3
fLzyFB6k54rIe+VLEDWpb/RAjFVmlChyrvF92qE1o4ugfufZVAAmHjakK12wWc5dMLnceqB1yujA
Sviwjr8EIQKSnbg9smSfEZuy0DIL7IRyd6gP8OlBjBqFX0gtiPkPUla56Cnrco4ibMlmiR4WUthh
6vPW61W5iZLoPQZjlah7SBgUX6XMOvkXX1SRA/aqvqDiRZXwSrNyKErwX8Fo4/q6iy7Y8JwEPhtk
JC/QSQdFg8gXd3UtCZ4F+QUHbWyoAaGJXgnaFPWevFaQlHecSoKudyHGzNFJmqrXQvx7VpJMqPD3
VIljK1Cg4as3qVM76yJHYuQ3dBgvbFZFHQrujqoqUXjDj0kBj4ikpn4vubIsIV8XK+ewD7uOtBAz
ZPWsisJEszMQMussZhpfpPhSuytzCprRVeezoukkoedvKlZxoRPG8nYgbJCgoby1ndt0vKVCJMRM
OBAZPxQd5muu5yuKRHWdtHrnJTEE4RO7yCK1yBMhUOUM/cCgvyriLj87UDfkfCinKE18StNU6jex
lEFwJGTbkFJ5Cu1RCy4OWMgtS5gkhqRIVjQavqV0liX0VWOwdccxo1dUzkXrLKFjTJ7blALUUhHV
MGh9KwO5JWiWVChSF02ULaOoYbIXMBCEEuC9XdZ1C9ujCvokyC0gM70i5vK700iS/9kneSqYTkeJ
BQofolfrtR0qncqyXu0ajOgEHJaKa/ldL4IlCWejylaM24kgrUghUG+GRR7GYGzJGOWLiiMIItBO
5QhaD723HwUpHteAiqXj7t08dakdk8dMoIeRk5U6JXttYjAeS6c5qWkq7DUHzSjybxPHlA66lv7S
gtrHgepR0/7MXDITVzroklHxBVcaekHG3E98Xwe4hZPe8kpobPvKuvYtml5KnoUaJVGEbRu/1/I5
Cz6BxyGZ6/22baop9o8XgedV+Z35nIk77z+ZrzgwuKHgPboe8qiPATQZSt2OQZUEonWMiXSyTBhB
kzPzubXhh/0Had+14zqyLPtFBOhZfC0auRalVqvdeiHaLXrv+fU32Pve2VKJV8SZMwtjMA10slxW
VmZkBHPBoqqO5B9qRhg92ySd6oLLgXeVf05VktgSR14UEtgp34RmyA+Jfd/azLMDVx5krBC1gNFD
YWJjqZwC8BZNjEOoFGZaB54F3Mz7fSNzJUnQaaF8AEAMqFp+wYYXIZpUNyTkfbQvxhwazPEcb3JH
aDB9NZLzylkZ0YhRUzy8aiv2QKmhl2ZGiKku9qcyFz3SSWDgu9BTZ0LnqMk6XSqgpy4JNBkNVcEb
ORBN/qv5DpaQMcxC3thiAmJeLctSTIm4RywePpy6HMjq+/PKhNysBTYGrCpvlNUAo8kRtOCZBnDz
N9HB1kjzJezdwsSxbygl8GJF8zVxr+6DBEHfCPGUgUqeMayRbb8/LDbw+8+4pqIpMoDIWLIMKBKU
IqtMCaV9Erp26z9IpQnqXNsdM/jebz1wCF+bEljwFuxOucWLo3djd4rdLrapWnWpnhDYRTFhfFBR
o4cIRYDWFII/wr46dK9LQF+2b/k/NgFPQ1ENJGg3NWKF7+JciHxp3w1Wsu5UCnVb3ai+cGWBO0DY
6+9LJmeXUob4BJ5K4INjqfwqIKnkJoykPXKrJKa8bKYKDb6Hc/jch0tLOfmPmynFqxBsrwh6xRuu
3qAicQMR0n3zF8SB63bNOZLTv0TnyAYc7f76zQ7sH1vgUbtevq5tRqXTU0ylQgEREM4qAtKz952Z
5PO+JeZ++s+iXVhivCbnQSlG62CJEENpbZA//s0LhA1LG5J5LNzYEa9HFMmlKkaTHY7y++APCSdx
ErB2tkZ0HNblc/WpbTqNqs/3h7c0kUwOvip5l4xSIu3bxAiD1CqknwTSpCAM8B+4EHHO6//OHvOC
9wFmyd0YwwRjOzIZfG5rJY2O4anccsf/nSnmiPOBHhd9iP3IPUUn8DpZLpjgzwNPl3iOl+Zwuh0u
fInLtbzg1dnvmMiL8Aqa4yBAn4ngGYK0sPFv7wFoE4AK+1f1AdESs/H9boxikC3r+74m6CvhaRzn
lpgfYgBrOajVe8XSxrz1lKDpRRIAbATTy/w3O3ExuqgIcwIIr7tXfEgPl7VVuGSTCuBHHBozxbkD
gCcqW8qFESSMjw20bAZOXqKPuj0e11/BHI+cCxsvGxN3r4k/Q7TKUvSpLkRjSyaYo8CJIN/hhtjd
N7Joh/EG76xOXurVmjWC/BWIvxGLgYngeq8Iuj4gvmzdfeVVtM2PdfHQ6AsIgdv9CDAa/gLTpYwE
BOscZWXgILkz+g6JtsqbcMgliw+/K/0Qo2OmKheSgUxYCcd1bY1xkEMGkTvAhHzHkzzdaJJUoFwl
l8b9w8yie2CGoD6uQqAAhPpIhd1sfD8Jcy0InXpMN0n2FMgoDxtZTPGsMsP8Bc9wCh0NSx9pOW46
CUA8LadgWj+EbW6Famu5wxKD3LRY1zfe9TcxQy/EnKsjJECcUNa3RfokdfrGix/bdGn3s1Xy39FD
cRTkBmDNBvKH2TZxM5HHoZHYIUFtFtprnkIqGkGm55v6I099Rwxo/6MrCy6U5cyZ7EKIFtAEUPQB
WX/zZhgDyLtkTew0YOpEscJCyTQ1Q9tbeZZgclZlEhOALlquElRuAZZdqVB0qu1n4ZsspEFZ1NnN
tzAuYNTDGnwhbezEIm39I/rBghoNxVJL02bXCp9ClBrpt6SsQqIZBIoEQ025eA0QoMi91VCa/xMk
Jml2HGd1BVXC1zh9SnxTCEPqHcrCDIvDoND4j1RuIqQP+Fd9UTn29qxAYwARIOQwIYx+06YQjtEg
FqUaO0WcfYMNGIFR/3T/oNw6mGsTzJ70c5Ct1LEWOx7wmFm76VUTWbP7Nua249U4mKWQtdYDNSeM
oHkESk9jTfnQ6tO1tB8tXTGamoq5NSwFfUtDYxy01AbKIA6wChHHiN9VgSWKC88sNtc+bTLIOE08
xQALIGnLuBm+8zzFrarM4crCrrSjUD7JUWN0AKamgxkrGx0Myl0VrfxmwfRtoHltmVk4t+sbaczq
zEnI0x8pKy0SG9P27ZYU2WbeXNeWmNWrdFFNc6/JnDyyNcH0iFWEQD/Qjqzq/UA7fyGEmB0ZtF8J
QYvO5Equ77xcSpJQrzOMTH7naqSYNOQ/83fkCGkgLgVIMz4ZZBr/NcZ4Sr6Xk0BIcgyuaY0wPEjN
h5atSvC2LZyBaZYY5w9DQPxCuAmlC9Yla2ExllGD9fK7wqiEjepvEbRraA/gwr3gPvXqEYAtfzqE
C55wfgEJkiwi1GWBnmFSG/qYNkLGFZnjjpvS50zI6fC0zNCp+qzxx9J96MOFi4CthU3nAsgGcEqj
ugqhGTYvBk7QvCO+mjvBx2inx0/O6I4y5AstAr8v7oxmHT9rywoit+Hutdlpa10En3wVECSHtdwZ
mg/5J2kBzXJjxBdWxaEheK12lvslhiuZ7LvDEOnPLTH6/l2DRrbqWfcXnC2e30wBM+t17yGhr0q5
w615Q7JDO3oWwand76CWERt1CE2V0QBRjVWCTqKjA4oyUBK1sld5UVf4NsK7npbp5xfTMg454Ik5
ViPcjGCMBQoEOS4jXaMh9E3fFw/h+i86I7kjsYTN/VmYXRAUXycGb/Sz88wkhGJBeC1NcyfLM2NQ
8DodPCPq7VBEcghClqAW+BcG1UlVD4QC6AZiDHZD7flIG+dOpbyBWN/gu33oeibqG1UGqNESunfG
fYDzGm8dqKAjLc328BfayLlDI+ZOMvhO5KYrzi1ohrdxoy9FtNNVwjgQRYZDnGQWkKO5aTCV+EQI
yqCYaGFcM1ohOUOfvYO4AGiZi+Eu7bCRs6dKvjCGsNPa8bk+j2D5F2h44KzCbCE3zlkI5vaoDpiu
3RsfA/WefIusEwD5oVD5pG+W1DVmgiB8jw5lVEUiGvAL15uXV9MQzispnDIPjSwLja5amNo5C3j4
QHgILlK6UYYT8ybsFSktnCpIhF2vEd8KNZRd7+9MtgH01yEAyzlpsk1KTqy2jJ7lrVAWdeHkG9GY
wNDRmrdkS9n19MEz1PVoxafceO4mRFZsLOX25gf5X+vMRZfpHKr+YgPrpCqBDcmFo+gHw4LX+62/
sLv0cpDMaslKl5RNiUGK2/TMvQVrPO94GpognpcfiB1AQfd94f06OzJRxPxq2CFA+l9vkDJtIWCK
IqsTjWCMSnaoWi44FbZK8Z+luzDBhCSKpxSkjvrC0dfiNvwCkZv7rpqlVT0IlrtTocy61Dg1e4OC
0/GfUTHrNVaCHGQVRuVvlC/pDRP6EprlZ7oLNqhN69vwRGzfmhQZ72/TuWgB6V9AOJD/Vafs8/V0
Bl4YVL6O86+kGZUqA8ki1+ShwLVKvb2AVwIJi4UD+P+xCZ5pBR2rRGBDPiWFZk+E9LNTQw5dtOxj
DErV7RLN1fycqojSMT5dRwXtemhxj558aegKkMSrq2gd25yFSMh3jepBgrxJs5O+J8b+v+GSIP3c
C0iB2/5/ln8n4OIGLkHZlggjLCuH3ixBpKScgHo4jMaHbjY7bWENp+14dQhlsBpCxRi6PIjAkP+7
HqeSZ01egVDHQW9QZpSa36xViHlbJV5i5v3twrK1QcH22hZz4fquoIepFxVO0p+T8Ptn+ONDm9vk
6t2ge5TIhwqlkvzRBRVLTZX6EP7Bv4fPst+2z96mGuzYE5e209L4mXXuysYTCoJvUqU3kBAL2sYX
njj/vRh9g/dptGmjVQhmQPSUDquxMzRhwdffvguvZgXJu+sVkHSp10QJX1B3f9216/5NoMhWHEap
M6vRhnJ3Nr4IxRKl/bSuV+s+ZV1QFkWHKUIRoOQZqzlfB63aNA6wIVauPrbCVtRSI4aCce1931/4
mzmGOpqGa1mEk4AeA0v6GGhSUxSqWjpFEr/lkWenOfQvmublvpnJzTFDQlkd5B7Q8sVjkK33p73S
KTHE351q8KxMegrQtNplKIkttVzMjefSEONvowpTmzQwBKzQOcxygyT6fpSzhWmbGQ8aOqbk2MRt
AUnm6yXS5CoHBCjAeHInh3gp8Z+13M70pRLzzFbARkCcgSAX6WPWiwuBDL7lbiid4UWOqWyUx0K2
Gt2+vzozk3ZlhTn8udq1JJPH0tH41KjCY2CNyBnft3F7lhTsadCZIp3IQxCe1UACr08OdEJYOYLK
oe23LSRwfQpla+JdY2ahohpR5UZG3kaFoYteQfuKi6y2jpaqwHNzquKAoV9m+ofKuBU+acsuV6TC
4bWWxoq84oOvSE4NVwvQC7+UxL31rBg3rgzwGqHZCQBEZquEadiJMfFKZ8zfR+8rK0TUuE1JRKEN
NWipy9Zcfowz/7nPbf1PV3urGtRxguPza0VsDdQiVK0B1hOUSwe9By3B/XVh2fOQy5i+D+lJMAej
yMRu5aiM2pTvSOE0pb6u09RQv3xpktH4I2zDyojOuUZ9ac3x2zgKbCJt8n5f+dqKuNYg70sowcYv
9z9JvnUW6KhAqhTEFyCnIuL14WqaMap7oiHGHYrXQg+MOpIXgs2ZHa+JAGWhViLpUEZj9gC6qfw+
7YrayYXRFINtj0awSF1wEjMbDb3SBOQZEFOazvD1OIKm0ooxqmoni7bC+LfQdTMMdUP0R6pJ8UJ2
dsYjXRljznCceYKaqmXtKCUxxObg519t/hOof+6vzfRrGEeONcG1JMmo7+CGuh4TKix9W/pZ46j1
Jwc0G9HReuNBWE7ci/yzglLMfXu3zy08BsBBgjSihIoENsS1QanzcklWu8bxyUqqQ9QfvMRUqre6
FqmkO9UGeLFAs4av7Mzvok12BkmBHm2xUx11V8nr+59zu29kJN8QeELlRAA2dtq6FwFgnMQDF8tB
4yTpsVZ/SPIQatnCiZyzgfQidLjQO4haHrP9fTmLOfCuNE4JTGcAob4Meab2f5p3xhCmfAcWcerm
Zxsw85RXq7DJG2e0a7wPQB4IrkbwkS49l2/3y7WdabAXE4Z2cwV4aNghA7JnvEXCVZis2hEKMQtH
+tZrTJZwpvE2BwzldyNdWPKlTs5RLGqcRlJ9oxb6gwg+2IW1mRkOUtkCj3AZDGVg6L4eTlV43ojG
gdZJTTsykGqm8kKad9rP1wcMYhsXFpjVb9RCDwFibh1AXEDJB8m5DbEfl/LlbDs7vD40mic2AV6c
hAJZBxhoelY2Utg6sZzsu7PaIYKvN3qJVsXgOfEfxyZ/4/tkM1TuNob4J3gfe9muVNmA4r139gEP
Rv9/vM9SQyqesiB7UMfYRk8T557uH7mZdcWXaghQRWj+3LS3kqER8DgpWsclFbep4zaw2mr4uW+E
bbn5v/PxXyvMwuZl2Zf5ULVOMu4bD7LLRuzjfpY//KOc9IZy8Dp0p+rZsefTl/yv6tvhaHlivOBf
Zgb7q6AECQ+gBIRfsuWLTdxmqpuTtBocQKOp3jag8L8/UJbkYRooLMCnIqIEnRiL12pTqePzpB2Q
kECfu/QWncJz89I/1EfQpqxUMwaNaHAkvumPVrUR6bdq3f+C6cQzG1zhETQD9oswEG1O10eI86Mu
4ipxcCroS6iJbwjZLq5q876V2+sQw0RbpoyOIVy9v1HZxUSqcZZkY+8OjpD2axWkEQp4KtL0VVxK
yN1CFDChIsYywTog/ixPS3phqatTla+rcnQGYzT7jbTLnzywD/dGZ6bWsEOH8dEz/oar8en+COfm
8dLu9PMLu0ESNCnPFaPzZh6XXt7TbmfX6PJ3T7N78btlMaxFdJKMjk7l1We7q8FtpxiPkb2EOp2J
jq9nj4mRhlLjQMcAS4PxmaxCM9uTjbxJ1+OqeqvMj2o9rDhbdZCVhvZkabpWtnDiZg4EwnI02KLa
gLYvOJjrsY5k1NKiy0SnH7rIAL6futxryAdU/lF4CzIoKF4amgua7FMmvpSVnZW+HaXdIXDBJY8k
Za6O6zZ7GAdLXNJVu71ugMGadAJRncAz8/dNdbEOpQ/iJdETAP8HPN/IRjSBjaLqr+M+ByGLnKg2
p/INyvCSurq/u+YtI0YGewHo2NgchEYyZGiRvHRKYEw6YC9SklC+X3mbrHoLoEB939yt3wPARYJA
HbA+iP1Zr0Q0PuTGMJSdoFT3CpfbILpZiHhmIkmwbPBIpyEgJ4oiMVtNGLQENUVddmrfyo+hi6rt
ZiSUrJKf2EkeckfkaCTS7qFMTEm2a4gHCkfBDkzBaBczibf+6fpjmF0XutD/jFwiO8MjD1ICdSeA
+gpRWGAE/aZq1gRyyefxBXJtQ70Wbb3Z3J/w2yQqRJwAq0IVip96A9h0e0aKbgCnhOwUMgfApyEJ
j+i50dLnPBSp2mxjfy8224hsFYFqIzFIbIfKJ7ilus/7X3Jbqfr9Ely90HFBuprNGnNKoRXqiAZK
7YvEQH1TuT5F3oEzgqMSHBJwkXCrpNgXO3Hrb2UnfFQP5TY+jT+Ca4lUfBW0NaBX+loiBmiAxoWL
5DYeA+OSQlAE13Epg/rz2j1EZSVmeYivG+qvBvSXtf6YSH//ytCPLjg8y1/vz8ZtjQKzcWmPee9w
YI7r1AT2+nalbbsHR4dMwPOH8/S9MDBpumivnTwsgU8Icw4I/g3Ky0viSYwpUhzpALFfgg6NYz/a
3gmtboqNrtd41RHa9Sfg+8qMerviRRdscd++j3+0ds/Zo2yJtT1qj4q6TrneyCErXdjcKpCXBDVu
r7rrL2VChjoq61ZTEwUgmZaqBTThx60iL4Edbi89WEE2BNBuuAm0vl6vtOgLvadVneK4gxGVI9Vl
vCJOAbrJer+ksk9lGS0sUWQvRUS3LQLTmiPGBb+XMLUcM5Z1NHYPCdcqTlB8KTtuEg8108psQbQ5
rOvgMAAU3vCnMVgY8uy8XthlQhdlcIVGqWoFnu+lDM4pVjz/V2tHpp4cjUxBJ5MwKOuOG6JsVJwm
qJ1Ri9YtqVeS0i+8/ibnfbOZL8ww8TuKhb6q973iKLGyUrpYNbQh/yqRlI31NrGCuMkXrqyZG3K6
qJAzx9qJSGxfbxchKVyo2fKKE+fvUQnGf7uKlBNa1WnHBWu/56z7nmFuhFBnQsvmxMkK+eJre5ka
adLoqYrT9SmVvVdF7Fah+5SibbIvk4XBzd3HE+AWKTgEzxCJvTaWBOhNBV2r4oBnUqXcCNaiLE21
BRc0E/0B1PpL9o1yIV53zJXsN5yCdmZRdlSQi6UELM7RKYlfZAU9ObKlYqP0lg6BOKsD778GbqrP
KLULferhRsucLr2HAFvV4JxsEmsxoTAbMKhEAN8cHsnopmEmQWmCsREjVXbSMN7WBaEQbTY5rC8a
NHxVpOg6NhTwzbmumxnjB8QL0Hc6kcZL0tnT17nyqkPV+wkS3m3zEAdLqbHbIj3cBhpfJ6ryqb+P
RSKUw1hLHcEVDv5DqkiGCI3fslq7JpgyP1wT0OhGOQVHKNmaA/9cLXVxzW7IC/PM9PQyEnbY7ghO
ezRl1j44qYOwKMzKQwMZZhPYCH2QFk7B3MYE8hyicxrAM8BFX29McFBqnTbg0nLFqlohwRWC9xI6
ggtnbfp21p1AGwv3Pl6RgNUz7kTLJTQEdxJixTMifMuS6Uk3Hk4etf/o1P5aBXTPG9B1tjWHMw3L
eti+Wj/04+Hj+anZgWv62wdL/RMYtd7X68f1+u389/EJvIHmzvSct93WNXaPS5CpueW4/GTmksxJ
19bVgN1aj7XRh8/asOu0wm6FgwC4xv35mY1SLo0xN5abeGNFBll2JEDs83ILwKOoPcupLXxyhS3L
VvIsbclDmO9cELHfNz53a13aZm6tSe+6ClOsjRS/y0hedqWJLvb7Nn61Pe9tAMa7ey6f53Wvyc4O
XIu9PTH2gEANNEwiiE61Sc/JiqyeEhMKOx76+rfVA57HkBw3l57IcwEo0cBhBjA+MsLsKY/kRpLi
CPeMN/zJ+nU73dMercdDUO14xS7TZGF+544YaiLgtYL3R0DE7P2iJgU3cSY4hctTBS1U/kIN4fdt
wU4ukrTwXQJeGHiDXB9iIApSwLhi1bGhb2hsziP9UU2ZfmmWZvy45s8xMApTpVYIFMfTWtvEby8J
hWLG6XupEW7unF9+CePDyNDL4thOY1V2g+NKHV5gfwCEWNhOv4t0b8TMRQd+Bn9INYw4ocMW/J1v
OnQDPiuq0/Lh7dM+b4j586txY+rG8at7g0gTzSkSzGDFsz8mGq/IftxlkNB8aYwl2ri5AwXCSwHi
IyCTRqL1ejnGwidpkDfgjgBjRzNsW2mdJe3Crpqd6QsjzAxwSl1CRqhSnR6+ggBhCSqUBoyi2cf9
kzu7ey/sMBdEpSFbXNcYTOP1EN/SKjSKFNGwEB/NTxl63aeLCB0D01dcJGb4kqT62PaqAx4hPBQe
2mEtgN/j/lDmIkwdSwLctYa8iCxeGwExSOv5aao6AwFk8gU9Cfmz1qNTFMmJ7PO+rdnlubDFOHSR
B3dUGSaq4+m78YsPzbwoDaFaCprnnBkIW39Lzri9fzUgLuZNaJuuVP1CdXKQeYfSpqp4Y/ALs+8f
EUz1KCbq+un+yGbuRawTnre4xnXgD5jdTcDK7OWxpDq6Mgw7IviFVQfCaszVfYUsEZh4ggWLM1sQ
YrHQx5ZBiTDhia/XTR9kCHJwcCpSCV6jEBmetjrfH9TMcl2ZYLIEWpCJIIyAPxEimUqA9cpIm4x2
kixpxsxsdA39BngE8NPfOrPR4zHw6kiAoaL4BjLER7f80C/0Ei7ZmH5+sSnGmtc8rYSNOvqDsTTa
WugX4NCz84Vkpqwg0aEgeLs2oatDG9cDtncfqyn4PYazquKJL3Pg+IrQxnF/dea2HJq9ANxTwIeB
p8O1NdFLE8iGd6rDiZlvtX4GzuqRRNStfLROJYG/ajJ/4QD/6p8zVwzSxJoG2jj0SmK5ro02ues3
QsJjiCCI3mvgan4JVy+l2UH6sYCQRmEcPArhydXpeHw/EvNEB2jGPQjQjDM6KoIBsKNLscvsRFx8
EzMRCQdQIbgesHv0+lwHPTEi0kCaAYUYCCrTVsllen/q5/bS5SyI17MQlmBBQTecCrWoJ6k8heIm
DhYqtLMm4E5ABYRzgTW+NtGlfQJGIUF15PHQeU8j2qg6snC+51wIAGb/2GCclu6BSD2oZfjJsfvq
hfqLyyrr/kyp01TcbJgLG8yZqCW+bJDJR0vFdti+VBbe1EaNvYPXNP5EtHyDPlSzfZNoaSMIPv9k
BjdtLFC5UjQvZMbpZ3PC8dmoaAgKDGjTQG7S9WmP/5xISUFVhRjmtTUgjcTTtWI+/pvtpUpIiIB+
AmAU9lS3lTz0Q6ZhsRVPtkUvBp1Ukr3lg7oRGzE5qOiZMhdmbWbSkDOF+BOAfyBBYyYNcXokdFqs
OYr2PMQbvIAyKHaJWfQ/DzDQ7q9N6uro6wfJ+fUmS4Zm6Eoh0BDGoIWBT6XMjFtU37uKdAtHZu6Q
/tcUiqXXpuJUKQtF4bCfq/IplNsXuRdftUCoKejQFcOHlqx9fxJZVSMUoacWECBpgPD6zXlem/Ri
AptBojlvNQSDSzyoXpDOMWMjxDsL3V5GfKgo+LTs2iRWZ7yJFrSx1XKNYsD9L5k7ywiuoLOOrO9t
Y1OqKEUfy6Xm6NyWUx95/kdH7HPfxuz8ApaiooUbkRwrFcFpkTK0XqY5hT+GBmpgR+jJIzWjIKcs
Hcdwdd/c7JCg8oOa96RNxfJrA7g0ioFbaw7o4KiCfrSMfNTj830j4tyFiqop8uRohAGAkPHs2uDL
XDA0mlNC1cfvdh1Ys3BvD3/7+sjHtCW2TtAcyR8LFRk6eQXGvtjdpWNF03XAnfo2oqhz0J7z6OB2
e88HeRJEvZojvwQ9vu1KmDYbDhFgpwD8oWvserN1fV1WZT1ojusngIpLtl/vOjz0vI1Ym4pgqGjP
MCpR/xfroGER5KnXC/VGxoWXnUTA2iFpjtBBgVrT6kcODG0rF8nGhcrmb2WC9eSXpqYdeBFAlR36
BLgQphqjtXv8UVAsH8Dnj3QFWpSAIjulmx4y0DoigQPCgJ5Ghgfi9xG9izE9eqsfz6IPAWaB+rrh
bx8fG0P/F1GeBtgHEJ3AHvHstYkEeqrEYBBxglE9Iwg6q6VWGG4v8gvn7Te8upkOBPuQZQF6FBKB
19PhQ5gNVI46fDRuqngT0dYU7MGq6AFlrLVgHgL609KvmD5kmxwkbyCJQNVXsODrKAZ+/6T8vi/u
fQ3zshImyurcw9fE6kDlxtTB9fnNdSulXrnpTk2c0K8MSUXOTkd/DoSVAL+H/Eq1GTJL7kSwzPY2
SJagsgRYNrfTpQ1wy2au7oZqLYU7EuI5HRl1HYEg+E3wt0kf0CY6VI1dcaAGxuvXUAnlnQCqZnJS
mZ0KsQdvo+SDobZLg8XM3hvrFNZcbEQuBCP42GvwCi2aDUHUi9bN+9M553dQKka9enrTIT97baGK
ohxn3COO1h/rEZydwZlIYEBsFq6ouYwNmrZA6j6BhwDAYM4UihZe4KdYthLnJqNv4GQyNcRGqMlR
3EqgxdDR+6ca2EwnCFZYP1+Efn3JVP1VVKgtg/+awp+BEusxMpGJoGZoLBVQZjIE0IKBisak1qNK
KvPSbAux1iQ/JI7kffDDR9pXYDT7KNIPXSksmSQLt+UtGQdc6aU9JioJi76Q6hz2NPLJe3tXsgsI
5lWdo/m4tfOC8oWRdFSOTX0XhJ2h97abbnwEherwWIsReGh6IxYsaZCwASEKD9Q9sqbJU1WYsfA+
CMYIrcGEo3lxitsX0j5FLlXGaB1xS50Vs9fCNG9TEwcwISyUs2+6zCuUhDjxhvTvLjj1fBSbNvK6
hXi67PQLtda5lLl2aY/1Slqk6n4Bey2oUscseVX0V77xDfWgZIanP+YEnhrkCGNgqdEj6AtdZVyI
9FjBhN+46/IbWF/kg6hg6kZwevfA+4abPoFmnAbQmRFMXV+h+0OUHxHBGJJmjwmITntL4z/4oDyV
PnSdXCosdu1OW4Z1GajbghoJ5SIAkZlrsuZ9vgwibKkO6+9IBTJA2VeeG6q6jb11ES74j5k2lKnO
jhIqonfIIIrMFi4gkcFlXk4cqEFIlaUcFWDPHK9/L4w6qegI/o9sc99nzRUSL22yNXBk2XNX9TJM
OxDQoPCxfaNfcxbIe+iR0NcUfgJ0aCYELh00YpvJQm38tm0Rx/ZizGw+YlCLyq8m+0pv15W6a/Me
yMsWanmmWq38oTLq6gCi3CTdyaJZZUuNoZOvvF3jf+b8F4lycS00vRfWSgf7hZ5vJe6NSIbGb3gJ
/ZO+v7DHZ/cTIl9IhKE+iOrC9QURyr4yELfEsR4ECvYoQ6/MGBFpqO049ShKhREtFYvmXcmFTeba
A3E1aFYB3HUkyZJXnQa9akwuCsFAPlC1fs2fBffv/T01F+Wj9o7nIRiF0BfBDJMoYQHm2I44gcKb
dfrGA42TRef7RmbXDblacBWDvRIgh+u5HMpGkLOSaE4YJkYgrt0uNjXXquXK4JaENX9fzjebBHsE
jOnI0OHVe21M5Vrg1Ss4AnR/m+Em3PCQRceBpB6VUSXy6FnHPeyDBQpVuNHk6CeqYGv14Zg9dOb7
hJFyabJ5eO7od2ykCOVAjoIqimg/f9+fldkdhrccEg+YmJv3ss+pYpV2cOSKnzrExQ4eol3UmHiF
2NHQ/4nKAhTub/eNzt30kCUByhhwUCAymHCEF7IG9XAYJZVE0wjRyEOyanRQr2WISYSF593s7rqw
xqxFUZdRWCjY0CpcYi5+yuL3gNfa/SHNviERT6C9EWqm2MfMHh70JEpFzofr516SpqKx+tlWm6Y7
e95bXK/jmjYA9vEBbqN9mDqJsO4VDeQfGbAgn6G+HyaigAY0VENulVL+Wnv1qgxWOVnl3fr+t86c
BEQIYP0B2zg4UH6TrxceLJKl0e9AD+941QDm/HfZPaFzkEbdsQyXCK9mehEAxwOcHOA8lJZ09qUU
6dqQ6fHkwhDoIy4p1r6/GrX1UMo0hNRrqtGxjswISbqW9iP+pwhK4LPSLRz/Wb82YQPBWSYgycbq
BXvCWBc51xJH8CxfsbJslZya0lCQWPABjRZO1dL1PLfNLy0y0YCWyF4Y+pNbC/BW90bu3UsjK3Nr
9Hh9lVH31iEkub+0SyaZk9W4WRPGA0wOUWSNMuL6+tzHhwxdyl7cWTKnLHTqLRmcfn6xlxIMb6za
fjK4dbdJFTxE7nfhnSDWYKZBu74/vDlvNUkkwrHiTrypVCqNKFUlMjhOAqESrtwJZN1xVAWKEQS6
5K3hFgKs2dweOrAnFrWpae83Dr4YXld2KdATwKmJgMiQbY9Xk7fOj5IN5kD6R7YKqm6nmoRAzxHI
k1p6roxRw9PXSuOFpZ12C3OlEKSodAwb/a0gbLmeacFrBwiOIz+MjWxp3qeYV+taIzTrlriZ5vzD
pSVmTWMuj8G1AUux+6fmSzq9hQTSmHGE7Bi3sKSzw5Kh04ruPVz+7Ax7re9B1djXHBSfEEGFtixC
pkXNDIFfyg3/Ap1upvC3RQP4E5Q0p5viYjWjvB29ogi0CX0ShBs0AozaRs2+RrPl3qPeivzcjJ6h
yFB/DsJDUA0GeCAAh2k2Un8e1JUYLVUk57wS9BQBfUMuCU6ZxWYVkV6mXILkcdJBa3d8LoWTTCxf
/ZNzyUbLjpKXvUjS6/1jNLvAF0aZ11uE2oLapzDawudy/Q+Qi2ad/TToE0H9cuFmnOKqm0nHhYiC
K258ZI6vJ53nJDUNoKzh8EEiGnEMBCEXF0ucH7Pb6MIKczqaMYj5dsyRkBO2Q4JKHKpBLbrgO2h5
D0uAibl3F3hhcK9N8ptAejKXfSeBDBBXN9JgbzVvfo5Q8XZBuhM+kJP3Ei8gjGaHhqnDGcELH5oA
1xM4CkUYp2GFtH74Tmo4cfmzql5FbgnUMrdQKiIyAGemXuibAFkLYqlNBs3pyTkYHVIvhJpzu25C
2P7Gw1CcZ8ZRaq1boztCc8DFTJXivQcJhJ6+FJD+6ZSP+zt8clHspkOfzTRdaMW5aYkvpC4MQ7S5
oSPUGsWSZuJTPKIG81ghfb3kmefSa4CO/mNNZYpOqIfEIvDTmpNWZCNlez4Ds1T4XnIbIf3wQarl
GqUCz+bHuzD2zbwUwPEzbvu4tCDITsfota+gF19tyP8h7bx2I8eWLv1EBOjNLZlWUmaWVCqjuiG6
HL33fPr5qJk5fybFSeL0oE2hW4CC28WOHbFiLf+r0Se2a13c7tnPEFBxBNjue5LcwWOEWop4nNqA
x+oB3okjXOdmy8F9oUUYdhA7FegcSZ8gsW4GW0heDC+w5WFzf2YXruCbsc5yllA/uwHkF8a5kv2X
rt6buuAAiaeT6pGWn+5YS2slp6V9iTQnfZ6kLvEjs9ntiB6RvGItEyN0wlQ8mUJ+vD+opSOGcAMN
c5xqEinToK8uBsttmgGaSuMcZapqt7FsOYYCEYCYkFHKPc9YufSUyUF82J8WhVeUBiD6nKOhDNGP
kqZ2jfPpu2ZvwLoAxfw6Zfi//zj9DDc/UeW2v/Nvz6Yk7Ux5fZW/9nrstF/uD32h5ZMAnZ4pHmMU
nuH1vh2773d0m8t8itpvlcZOjE2iP0b+QW+O4nhs+8jpznUF0/eDCNht9Hm37IjdYUms1+g7lkDg
N4+F2bdYZqB4klmYZ6E46HVwEIqtzuNkeMlgd7X25DvS8K+rOCXvqz+QiQxrleql7NLNF8zukULq
EeoaeK748Y/M2FVVc2wD+OK0naHZbfc89X6Mf/I4spPs2K+hMZZekXTim/RHkj5kQ84iFLOJWyFr
axMybPqZS3nXJONnFdxNHX8OlYvsnlCI98JfdfJXU17D7jj8GmFh16g2hm9iMDh9bktKZZcyUrEE
hpL8u35LPvdrOs1LzzpqX5S8KU2JOmDL213TqAJ6WkVlnl3rO+9YL3E3La2GZlqetCFxTDWyrfAx
qR3/k2KlTu4ehnFD/8xGWpuzBfdgwTFgUCMmfKJwcPslrSclQd5JPLxHqEjSh3hN72HptscCvxky
BAsG4Nmu9D0ly/UKUdja3Deo0h6E+lnSThOfTPGc66pdVI/BGgPEtNIzD3FjdLYRuyaoCjdVzbOV
vmrWz6nQVSu7lbO/4IasKRkGkRVqSqAyb+eOXdLmZiaQCRBDQMoJzPNqohagE7IvKe7Jaf0+3PWA
jqn59uEBmsbyJIaN+awbgm5LufUvsqs4I+C7LKgBB8bs7VHJRZpINatZCyep2LufBO0xJoWfvNwf
+kKAQB4QSKNBNgA6o9n0VnURqkXE9EYkhUTifjl6bKoDJQuPaM5fyz4srea1udmwBikb3Ar1Ksjv
T7X8Tx6cNOi4//+GNDuSlhDlzTgwpLAh+4/gV76TSsWWi63xFP6LeJsGc5ZJUiaeJXG2c0y5jqNG
zaxzQjtxJL0qDQVC4Xsjr22IpX7CG0szl6hCb5VFaQo7jpx/i+kBGlAyLdV95e6MrnrMLNso/qka
nnKbeg20vOjmUB4ycMdkcsDI3R4QKVMqqwkK6yzv1XEfRZ9ixAPcxlHkSyRZVPaOWvNSWw+58irA
6Bt+UWi0XtP7nPzL3BVMDo68tSxCJjpbWHVQlaDSKuvc0tNfQ+gxapTJS8+pzJVszkKIDtAAsKdG
1Ayj78xSmslBHY6CRUNSutG8pyFp7Do8SsGz2X29v1uXTsT/mPrARpiihNBbreeeE/GhciEooGUc
YMB9IwvBDX5NJutIvya94XNQXeYG4SCEbJ4g/lxomzR2tOa7VPEgCE5ed4xBIgTHLvlhCEB2iq0F
L2KzB/9WCwdjBTLycRVJcUhEWfzBRTJPdMQA7epW58TEufiWScV3QC6o0RjdLlaqtUf3Ql6BDm/6
f0l2TjrD74mtq4hWLCQQl53ESkqaA7tUXk5JV40Q3QxyZ4h3oq3m2/uz/XFJsUmrDS9I9I3ld4zm
lc0uItff16F7rokMvXrXIA3brcCDlgd2ZWR23Ve1PIiB6bvnKv4bhi/WLk1tCDN15Ix/CYq4Sce1
d/HHqwItBVRtYI6gaGHOp5JG+kF0KaGcfQUIrvuWBfq59NR96/+O0ydwKf/9LE6rBv0TcMIPFCyt
mvuQPoTWWaRPcxgfiqNYhGtF1OnNdOtSGNOVkZlTrRRYEErFt86q1mwl5SlDpcGwaP2S92n43Fvf
dPf3IOQrZ34hksIs94WOQjLJzHmRJOU+rqKRM9Cl50wOH1xE3dDEsMtjM8GEjF3nt/vSCzarGOSF
p8Wt6dmFZSVZbZlCaZ1Lyph99OW5R6/u0G9QhHLDfboxf1s1xAHtzsi2gvZ6f03/HwMnjQwwgHHP
/ZChIgIQ+9N8S2ljp92fEETTSZEP6chtNpLsdBTP+1KN6spuWiBGIEslAQlVYQbkpp5lXXQtr8sg
5fJAPublFYIisM6/DEdH9UZweiqSiNxtPfvHaPOfpLD35ctmeLQ2YK1QSwTivrs/FUun6fp7Zuc3
LBIFnWy+R/+iddB/eo6sb1uSn5L8pq7y4Uyjm+9zFcZqOOoBZBDn3t7fXgD8TDdrDpOJzkLAgyjQ
9oX4vXOtXVn6yBbvXBVnJZlO6VKPQpdXORn9yPNOqxzEocXmt1jujJjcEXSX1d5Yoy2Y9t3HL4QS
mb5cRCnE6dq4cpqmpESe7o/WGSXsT77gI21cei/35/zjtc4eUPC+cPUDDZ4rVGZSXFfdwGVgQS1d
wfQR9i9VhhQtb9tVouPFBaayONVo6IY0ZiETDf+ZiQINB61SnEg68iL0ANSaZmZXcmqH9HMrwkWM
9oHQ24LcO6a+z/KRlqloW5mGrZqvHqLL92dg4fKl60yxoEWiGRQY6+0sq3Hpq0bgch0Cc9MeXRJr
EsoXVb1y3NbszJ4VjVxWYyESQAmNeqqC9ECb4IPK0y1c6dtYMzR7UASlD/1siaGh32qWXSd733fW
sDaLe/Nq1mbhYCBlSW5V3LV6G/1j+hEYH/RZ7q/M4oV+tTTaLL2n8mSBJJ+RjK7jgrJT9x775ssv
I9x4zafB2N23t0DTwGEwaULgD0LCOX5IM0IxlobEPUe28FkE+Oi/9psJnPEKBXpNls3Y6zCEPRkP
5xaimvvWl04ijHVTV5MKO8o7uOrqtMdqr044PfdsaL6dEvvRNaqk38QKrHK70ia2FI5d25p5Wvrn
JaFNUsKxbm+oP4rkudBWTCyd9Yn/ziDeA08wB84HlRu7VELcM5L1BlTAoWQ3/aOrHCXlQV9buWm3
zT0lzSpYovKCWPdsN+pFSjPUWAErS8QnghOHzpWN4At/dBLhpSk/yd2vslt5Ea0YnVPE1kh65/qQ
u+dmSEEtkxa1HkuRlx/s2PUY0wFtgDGX/bWgc9Euwofkh6Ezpx/o1mG5HIksKksXAJH6UOcccHsc
HFfaVA/a2vtycaNc2Zpdko2a5kkoMrFe+jePXk31dyH8m4CT+u5/xjNzwIlbeYIaMh5NB9b7IB/L
LdpL/fAjjE6QT2aetuLxF/IGPPuuLM5csaLU0ILKWNTd/tLWJxVsi2h6VFNOXvaSk1OGYleXnvou
2ZWyf7h/0BcSyZN5GMDgAZ/gJrPdmiV6Pg4J5k0qUbakb4fkZy79o3jPVv5ZSg5WrdiiYsfRQzQo
m/Rf3PhX1t+d7pWfGccJBZLXLmgkyS4AGWm9cTC6TYIGsL5y5y3dErDt8zdkFcRZs60almoaSR7P
PkpbKBj4+/szuXgS6IGngxCJeTBLtydhwBFojYYbC4jmHKOuNn2gGU7Wuvu23fbf68xB5mnF6ELi
h+WbfjUtHkzJPGCousIy80Ri9wS1k8ElCj5KOPTjJkY0Si2+1+Yu953A+xHQWbYLM6covjXSqmTo
4txefcZsE4vUmCO94zOiRkHDyW70z2O+9bbDTtv3G5juXLAnUP0VzIqwsoeWnLtBZxvJCtWcIrnb
ia/MwOuzAOc+hIc6ekPbCoyxncelXUlOpq0xdSyemHcVImOKhcn53doLfQN2eZGFBrrh9HrypVWP
heWoru5k6VNdB44IS28pRtucWowIsWbzL66zqcldpv0S0uU5tDnNh1AURpw9TZOOFO6sfE9rilts
ZPnJzFduliWve21sFiebctt0mjQZG79MHVzlCZmwf+MEr43It3NqxuPgJQKunXDDLctNJP+IFci4
pW+BmzhS5x0SGoztpht3ebpJ+3jtHE2LNr+02TzMp4gsC9ybtx/gNkoV+4nhnkNyl7HqAMDZ0AMB
aomEW/JYt7sm/mnmpzRAxijYGcLX/957XNmf399widIpGesuYpjbuOKx2ccvhTOIu1xrP4s8/oPV
XoylMwu8gaMDVgvM9mxhBzEMhVa2ODedvk+isyb/GstvpfsoZvHeVTtcl7FBbk+qfxZeuIWa86Rb
q5nrycp84olxCR2gpiADMLtw5VqsczivBdwmnSDDZ785mgWkY5AOejXUkn1rG/AFFEp4zjLp8/1Z
X+jNmGoCEOIgtgjRjz67E2SzKyp8unAOnya1xX4HlzbpFhYAPYxztDePwVZItnK3S53isPZuWXpT
mIQaJLBpR+DdO1sCv+mqMpJVYdr2ehxt/GCXqC/tNrpYNNBtXfnTyngX8mkYhFyWbkAL4b2Zr+xd
I4mjWBbOlSE6dSFsgbg0A4r0lW26eyP/K1qdo6yeroVFvjE7ewVKiaTmrJ5wzuLPvfRJbiA1NkyQ
kTYsFztoLIlbq03przHHL08wwDXwwxI8JPNktuQHvjLmDXc+jLpSYNMnlYzb2gQ9btePjQrr6hqL
37RhZxsaCSFEV4AnTdIjM1cWcNR6s8TkIMBdjjaWj66Hpz3CPnG8v5oLF59JzAYZAmTyOmzttz6r
zppODwUu3TYzjyZZCjN4TBLzYOqBIynfDJhE7xtcPC4TNQ7cJDQMKPOqZx72VTGoMm5aoAxCYQn6
ORqUev0YmAltZM/orTuINWylDB48AwpncG0qGRyi6k0of0+9z7L3RVmLAJZiaEg8J0JdkO0Tgdzt
TPieFshKGgrnNkapSthqKf88hQqOizeflNrV0Oy9ai8n3bbI1uAg06GZr/i19dk6aJLnNVXjC2fD
HRO7qoAXaWc9t4tWgyhtDYq5uOowSKjUS0Crz6v8QVzKCMfkWEMK1A/Z1klzGJSAMIMOhThHF0la
zcMv3BW0sEEcQGVhSpjNnl5p3QgN6ymA90BBT5abTXqx6l3mXlI3t2mTgMqWvJkPg2r2KBeXNHnM
+pUrcnHg+kSOqdMAgqLV7SIrURc3QpAK517fm0W9M4pgY1Ay5jSXym/EulZ2+0LgAxEHspZQcSLS
o85CgkqH/7sn44N2sy5urJwCTiBI6aY1sjUClUU/JTG5iJVzjkkz3Y6t7kXXi7wKW+QqHPbyQfDF
/tgCv9qYcXbyLHr2ozjTHrrMHxxf0tcu4sXZpdbB04UCLgWy2y8QBj8eGl8Uzi4714rJGviUrB4b
GGPC+s2Pv624kqWbCGsSSkN0t1L2vLU3Wt3QuwmrWSWPbhhtqr+q7mi1dkHxwdAim+e3uFZtXDqo
1zZnKxpBH9UoEjaT0tbH3M63Db0c8U/XuT+4pblEKnoisKZgrM7H1pVtWwuaJZxL3X1Li2yXx1Bm
Qn0U/6B5Q629lZLtkj2K4VTeeXty2c2enlkkyU0SsXaN4YR1sBcu1V5qZEcsXvvkcH9sS57g2tZs
n0RBILrZtE+6frSDBsT9mjtdukCvLczOeZHWRlrng3D+6tfyVneqQNgKgEXvj2Na67nTBizBbUGC
k0zd7MTppV5LiUXopRf6qTcPXv9quse8gH9eKrhAtv7zfYOLwwKFNvG/U2B7h1pepTo0NQurCbRw
TkckqQTLqV2EYBRxL67J/yw5LgrqtF6Q5lBQQLs9WkUj5XKaEOTl2tdOf0qN7/5aJ+TijXttY3aU
ipjdWJK4PbvwV7vb6utoHozIYQpT29gEyh/rj7lWklsZlzHb5r1Zx+7YYtOS/8bNX9O65O3b/UVa
dMRX45q7QV0RSKTobG8FHyTGjxIEyMpZdA/ki8s/3rexXGNWXTpQtMwCHAZPRk/pLCS3iq4OGlP0
LkbciZtR0QZ7TNM1RoylujLxL5h2jYQBWrGzGzwJXNkr8xxwzqawfYcKI/Rkxjbfvn3J4bkUD2sW
l/b7tcHp51f7vajc3JUUIC1FasHPvG2tn20pwe5urRysxaHB9wIumKw7mKDZDJq5X5tmoFOqtZpN
RJdVMP5TPND1kHaA6POHqDz51m7kkhkkMvDukx6+JePLys5Zulyuv2J26rTMt0bBN4BgJX8aaBoe
6u+l9YXnB5j33oYOXUQ3ZNNn5z5wXPmJLxGapzFaQ7wuTftEgojKjy4DUJwdzFiEV7yTe/cMi5Cd
R8BAw1MxWnYb1SsedCkRRhLqP6bm147ujWYSmyMQF/RFTajIwCU8pHp4oI310lkt6aiXKIVJ3JRO
mvpSNisYm6WTg0DExPUz6TbNH7NVmFdamvL+qcTTIPhQSax4g4Ul5WBOKLMJY8YFe7uFW93IDHNM
vUtlQTcWeDgE7rzoh1/wpKtWg8CFpbN4xtHsCgc8gf3MXJxLldcosX9J/qoPNFtfIMl4SLbRqX+h
mcL97EFYG9IZvLu/c6cdcXMTInE66WwAHBKhyppXALwhDpWiNfwLdPC9splQB2qFHoitBU+5sSu6
lWhlxd67C752DMOYdnWGPSlIkbL84cuxLQwXq/qKAuKmTB/K8NP9EX5Yx0nEleQe47M04Oqzo9lI
tZd1rupd2ireFql6KLt9HD0XlvrFFTb3bX1YxMkWuCFQURMb2Lw7KSny/2MLFBZQmX0B7VhtCPtV
zMiaoZlDN/uk8cLI9C6N+6noFHguUSpOZLtYIyRYNMRziw054ZDnxNEmGaqSF4N36VtlE9IjZKqf
wtE6ZvLP+1P30aFMc8cRULmfkPnTpgN/tTPiUIR6t/P9CwRNZYfsZDhsSHJs1CR76JXgMY7BtsFF
QCsPe0TMfqyOdWlvXn/BbFInFoCs6SP/Av6id6Oj0D5UOmKAarKJKrQH42QjeX/uD3tpfifVSYkn
JtWLeeHIUPIqVqzEv4g8LmGVUDvIo9zjam1z2Y4BuT6APc7C9POr2W0rmq61PvcvanwQvT8T8Qrk
Ff5/Tf3LIvI8/4+ZmRcLC1pl9RozrTds8wA1vQhmtKhyqgIelrXN+TFgm8xNcGOgCqSy5+ctL9CE
5hWGuXpwJHzYWxh0tuufPbPdal8G4XsUSitn/CNMbjKKih5vB56wHxCk6TAUdTzgqWEL2wuH7jl8
8o9+dVb2+lppbfJNc+9s6iYp+kkYhAz57aoVed32vtT5sA3TpPLkcRBObvBFkPf+2ka0pjfPB1vT
3oDjZILkzpbOEzSzHerWvzx+/2HY1fZykeyLZf/e7S7HHb1fl93Fftm+IMFgv7yEm92fV4gOHcLJ
zeuf7afXH5/O3/5ASWg/wajzcHbezttPo3P2t7//Pn+1js+Pg3Mw7MZ+gP/27fD5+Tcs88/O52dn
+7CyQEsOf8qj/N+BzBx+nNH4Z0wD8c7qp9ouD6o9riVMpom/N1mTK7k6TpEyBkqb9djwQmIfvdEJ
9Ly1oOA9iPpohquZuB2A+LyFF4pEvYygI71IWmjr2T+tGth+BPpu+IU69KgGjpz0+zbfkpcrukM9
lg4Moo4YvZb6S4oATydkNIQpGzBf+/uOa3KG9z5ttjVpgQFvJZQ4rgekk/5ZgWIszi/cnTyXVTzj
PN2nC30chNLoXyII+6KY7v6ViH3JAG2riMpOAR439u0CNl2ktl1mcbJiDdde4Kr8oSw29ydpwetO
kp9EAojuEKPOHq16FgFvd02Cuhf7k+bIK0H40v64+f3zfIwbkM+rp99P1+noJ9D8S1ujvlAwsI3D
n9x4NaWNHnwVkhiqb7tXN/lgR/lRlP76cUzU8C+golTMrocs305sWzdaYQ5MbNsm6sXMNemouN1K
t/mS46cGQSWC8cERYM2s+G3aBhS5uKojn+YhKAIPiMeGyjMC2ZHNq2utm/4jRHka15XFWcqoMxQj
llwsjr+AI9uv5ub15+VT5ERO5XwX6IHlmWfXD9+e3ra9s/1tOg/2PwelXzl1H3svZ58xO3YQmdSR
r7j+RYmeRBOtClowRxKZU72piHWw4Sd1CDex0dhGYz5Kir/vkbKQHgXzdy1ljjb8zOU333vteho1
9224aTSouvzAwUvggVaC74UL7GbWZscsTLqu9XSBDVrAPShuQqCEDWwdVvwtiwt6yLPt/RO34Pxv
DM7inCjxKjFRmR9KfJ98y91U4qPl+hshW9mCC8EihtAjp+IEM8ac1U7pKjnwmwipOPGtaIFkphtF
gk+u2iQKUmjamzZ+vz+093rlzOVOEQedOTx5aX2aeRNVL9OwzOLgopTfJRPPLtXoYfvyXhYgCnet
I/RkW0voj3rwRRUEp6k/jTLAoG6Nm2nBedLmJdHoNRWFAB7dnvEqKMUq8xh7b0g+NJIDlJFJ/l8z
vExb/crKbO/UqTikNdJWlzb8oe5Dbd/4X+t0C2X2/XldWkmoJLBGHwu0NbN4IWh4k9TNEF7qkS6v
c+Y9uG0KcWb7M01826Lf1OHdc9/m0rm4tjmLH1zdDYREwKZF/EjT61bdes0p8zUHUYb/3hQIW3rz
EASkFXo6MVehil4MAS/ELLxItdNOmuNbkJqF+smtT8JqWmjRTWoyeQxYtKjK6rOBtW0rQVRQYy0R
twISjm041Qa7VyHfu550Clq0V1HS1Z8Ff1eAsSjpjLKC1z5kyrvuXLR/OkH5lfxUn6rKKft/UPgt
gm8Nhcae4Cesjr5+MOC9qY+h/CNU1+h3lvwHIEHmi6ibp8PMfwT62IxCWISXYKz3FMIAsunJUyLB
VblWwV86RVDqSGw5+uhBHt0ujFsHUSxYcXiRg98kmMO1NP3SvtYp2YIQfE+TzX5/VQSDZkUshUVg
KrTjMRxPRfyE9pANJrGrkaCo/2vtSU4R6SSa7alPE/DM7uXQqGD3Qt7pkuq0DCmtHYYPJEZXTs/i
zF1Zmd3FKi8iakIdM6eHlp3U5m8y9Wtif4vTd2Vk5uSYtFSXrCa8iNnfPjlp1kZKv4rmwdcj28ze
wrXu66VYEerjdzgHsP/399nVOZU6ZSCcY+okb+NHT7EY2oYK81G6xkm7tMWvDc0GVvdahdAkhmTj
s6hVW8ng/r8ERrVL1c1937NoijIUcdOUQp1jFekS7gNhrDhNdbmR2xerodArOFb5NRT+3De19CyH
DwzwnjJpipP+vj1OIiR+KHbyVpI97VMypAezFO1JC8iNhm3kjhtFg9jYMYUvQbCG415YO2wbvNGI
CSaK0Fvbaqx2sSBju1Ve8vyQIjSAS19TCF+YzRsrM9+ke71gkcn3L40pZXYO8lQPnxQEq/tRf4nU
48qETh89CzcgsgHVTy2b5rS5SNkgB2pMZj24NKEsPrpRXGzE2IDkPk+brSfG8VbrunHfSwVkurnh
PhpVEJ583XB3tFallDmz7OvQ8fKsjSZY2VkLpxORJJL/+OjpfTVzNMi7SS6hMOGX5e0riC5Iq/+u
1cTuE1rBFXcjVfUP5NT/uT8pS3PyTtXE5T3ByOdLIKBnrvZcpl2fv0ZR8jmFEE5R1qLYpfcNROgT
49wE7VLmaXJNrrw6NKL4AjnPsIdav7CbMURz1DsLgAjk2iPgy2xUjxoiz3xN+XZhmMgecob+N9XW
/BZsFVlJiqSNLyVc91Hv6G8jgtX3p/JjFVmftBX/x8jsfopGwxBqq4kv3WAXAzTvqmDDOVrY4T/Z
Bu6wnb+9b3Hh/GCQDlt6LaFnnGdTQjENXJd+mEtZmtGWzSKeKlOygMyl/ndDqopPnpqscYvOjZKe
BH04UW0DPuFynLklXxfdJID24tLJLTjeveGdNUBohW7sQ2Ula/Ihhz4Zo30Fwiaa6Sdo6a0fUgRf
H2sFY574ljdwX0uCLeco2sNuY14sY9NKbw0CVYlou4bkRPpKUW6+byb7GsofOqRAqkzy5tZ+r7tW
n5ZufFHc2Cab3QMTibR/Y2RiX2EZIZOfgzcSih9WBGL8UmqVrWvf+rK2hVXB1cWhXFmZ3ZLeiJyF
GAXJZaB+0zF/2cTdAXH3/T354VE3TRn/AD2fHh8s32zK1K4Ku1qKL1Ek7SoTsUE//UKDk+oepAdD
2otaepQSc6cKNUohFYx3SFGvHcX5c+T9I2A9BFc4MYjO0eCSVAptYzKlIBjNTe1uYNlyagf0uy08
fP79+29y6UB23B/60smYlBQITyfKiXkFmbKql5gxmyWr/ReY5kh0sj/dnRRvM3EN8bN4NCb1HN7N
JO+5zm7n2YhkX1TKaYgjSh35piW8Iuk3FcljkhJV1B8Dq7cL3iQjEgu5/zeB5/hfjFjm2TwxlwDV
mn0DYixuUaKJcxG5Qxyz41r1CI+2g0HvsZtXrh1nfXC4b/RDlxCLi5oGDz+y+nQWz4skMEGMbmdi
VYONRXB/ZONB7rO3WHasDm4PWP+7DYyeivVT1JKNPdSoZlDiVrSVjMmH9Z7K6ICfJklIkzfW9POr
AFdsMjf2wao+m4ogbkVXdHQUQ51xGD0SVBpEmFlS7e8Pfjql1zEMZM6EZKBXua1J1bz32V7ZFDRf
6CPFCp6zevA3lS9L4OrlceVi+bi5JjNw73FfKtB+zGE8ajkRcqmYgbil7v7UeeEog7RL62Cn59AU
dN+K+tEPWtgxz0FxruN6xSd+yAS/D/TqC+aeF0Sb1tVm8KzHMNXEG2F4bKMnTc3fqIY1rWRTXoz7
BL2hXz1NDfT1PjQ5ZGe6XcsnwT3QXqOsfdP0DLuZ/Pe0Azct8ZkBOnu23fMRgvmkYcG7RMqOQRZ2
+yiWpAfFpUG78ErFHsNKAtQq1fB6a/opyrN6U1eBvBNRRv2k+ubUq1vX3cNYS6NtRW7sCDmimCKX
9yZP6q++pv4UGtThCysIt75PMuz+BppH9hNBDd9PfRGnocnzlUUMtogHPa5PjeQ221QV9U3LDbQP
+xDZCDRkj/ftfTit7wYBhOGGaUVi39yeEm30fUGoi/rkU75KkxezfpGJjtrypS1722h/lJ10FNJu
736rjp3/2Gg/cV+jb6xcTO95oevVmz4EHhDIOCRqafiO2w/xrDY1u6yqT0h7HD3poe6+IfuD8nfh
O54XbNUCSj/30WrR5hbQV2k/ef7W/RQ3Pz2t3eXeKVX1Q1a+0Xvo8z88+nja6jJ81QVp360Rfn5o
mH//WrQ/+RheKnAJ3X5tH5Czq+O+PpHSeegz22pUqJMNe4gRWaxfvahBW/ePTtMJ6eEHJR23Va1t
0N5I9GOXPyTlRLJ+9ivNSWGV1azP2tBPnKYr8Jf3F+98VulVeAdoEdjPNXDEsqxhfI2bU2wk+WiX
nZY/p9IkyiuPfgOGyhMDdROXemzZjWf4j/IQB65d9Ii6iwGVbpOWWWgL1VIOXoscGLWtN6r5EBZu
n26bpJTOYdTQ41m4YQoqSjCTX2PoAV/PvSb8VRRa58GTXeanngfFDz8qRZK3chn2GzWtzXGXKpEC
QmBM1sjY5jHGtEIq+S5ue3py6KG8XSFVDaCd0sg6VrCX5m6w0dq/qfSj9gfIRJ7MtU6J+W3zbg4u
FZUeTfpy3132leeXxqHRPQNzwLXcgp262dms9f3T+mFMcJxzEdKeB6oXRzELEnWph4raz4STF7in
JHbZfeWDoY2PkXBSo5q3kyt9u2/yg0PCJBVFiegTWgiEsm6n0R89paSiK5z08IFa77GrTz1PxED9
ct/O/ObkrlZYkGlkBkiHuZie1HhtG7FzzpFjmyu+5eMYyAfRE0Y8hlPlBX87hqa3CkMfeAkJY2nH
Znkoiwd0obZtPqwEP/MofrqWry3NCqRJ3qVlFeveeTRHRxZG0Ra6+rdQmyt1rg+7bWZn5n7iqmg9
KkXYUZsnAs1NnnqPmpfQChz+isu18sF0c954ERwcQeRE9kd0B1vV7QQOuRoZXs4E5k8EM6fe3cCt
on3hbdBKu/v74OMWvzU1/fzqHLVKpjR+gyk/dh+6F6XYus0pSn4Q4RE9rGzuNWOziEGQMkOlbMk0
psGDidgIXPh2nmg0VYMFq0YbEtP7w1tYuOuZnGcoda8ZIWPDopp8DiIqJKa7GaE/oPnW9/7et7Ww
7W9szTZjqzeCGuWWdxYBZgSdo7ZPKS+NQV95WC1s+hs7s83YB5XRqjF2xuwNdADM1/JOylf2xYf0
DUfrxsrMERFL93AqYKUTvgW6+a11k6+pKz/Kr/FzoW4EL3iRU3rgtLFBAXGlL/2jd7o1PnO8Y5Zb
Sim57Erji9X9GZL/8q3yPrgJ+EtrH5HrO2Xj1a7XM9ftklHwzrEFdUMvacHnRpc7x5PKfNcWeXYu
mn4ti7y0bpAKgGoAbglv6cwttokwDl1Q++cuFjs7BNn+kBhDypUsrplaciCkT6bgjgwK1a7bU63r
ZcCjoPLPtVqEwhZuCqLZrErA/fKY+hRXiVfCL1lk/b4Yi2bril67xiG4cBym1xICzjS+qbTe335D
EuNavCGIzl7XBd+VwAKv37jdVuprwRnyslophH5IqrKoyPNawPfo+qH2MBt0ZsTW2Ft1dO5bZPdk
F+5HUpvoI3plt43GaB+6rtPowVmGdO3+0V+2DaiOLg8iBVBHt4MtqkHVRk2KzvAbx19DKxP3g1Kg
/mYpkdOD/oYrQhK2hSV8r6Wu2xRF5q3chQvOlTCebCRZc5RM5rW52shDWeiV6JxZbZHs+nHUPldt
CQ7ItPys2Pm6KsaOkhZpsHGDyF/r4FmyzzWJhgifQWflbL1rw00FPR3DszgoaLaFRbzXmqr9Isoe
TSi8zx9FX6j3hp7Ia202C1uN5hdqulPEDaHW7GQVozhIUdMkcMRL3iWDwW1v1aW7STNz15aFur+/
2kvmePVyuOA2gIB8ttGGsJEroyzSszemsJHxnM2SxilwxfQXremzfsggsq3poUSLlPWZ2imneb/y
VWkrmmXnj9lZrs2N4TV2F+tHNwgOkXxKvNGBVqgTTLuRdCeRhItKrblKlMfGWLsSFhYY6Qy6iyaJ
E95Is1mOKr/2Vb3IzwUZptyAVMDP9lZkPuRl3zhh2LzIQrC9P9Ufyn6M/p3FAvaXieJ9nkUMp8xA
JTfFuczMQ+v9IxTPRfLNcC8Wsr4gBrSwPgTDZ09eY+Ff8Nbg4Q3y3TIrDQvq7bSbQ0bbuZQWZ0lN
/9aGtw21js7SMF65aJfsgKSYKhYwNQG4ubXTRW7UuqaVn6MID6nGiW7rX91Y01fsTL9nFlOSbZg4
QTgiCq25t3ZCCs5ozWbFeaiCbVLSSU5eTuuCnRq/KtpKvLxwf5tkOOh1RlMYwMB0gq72rBc0rkA/
NakwL8meJSFN9x4MmCuB0NKQSP9Z08mnI3L+hslAubuGFZTnXHFgYD6Yg7QvQu/UVl86cQ0huHAO
2YGTzDbX6XSNz8bERhWszkI2Dx32prIF2uL/F2fntSM3snTrJyJAb25JVlW7qlbLjnRDaCQNvU36
pz8f+wcOuthEEdrAYM9sCFBUJjMjw6xY62HqyAHbZ+OUH8zqRzA/FUi/5taPxNk7ju/XSjYICQIt
puUqrMcnZHkoJ1NLqkvWM0Md/pC1kBrkPY+B78Sae/vWvf9818ZWr1mXltKUVml1KVqUXxog/nvE
Q+/m+hhIWrhQeTEh4eULrkxITdzmVm+nF+ThjuWD8gjP0h/jTnglkEuQ572L8na9161bvtH1JVis
0o/QmaAj91157tQ2BwQtsKrI2WGEQipl6CsRwVNuVS+39/D9vb42tYqfO0QtFyXCFPI8kcS+bX1M
sz00056NVZgsNYnUQCmaMQxZMFPfV3EGp39u+2bZtl9vr2fjAF5t3eqD0coZ8kp20kse1u5c3tcZ
B9B+lLXSm+0dDqw9W6urRrndKGKLzyS/lObRGL+2/yK262X53kDlRpZz/ZWWX/LGURlAK6okxxKT
jeXsjfC5OBn1xUmLPkVR41fSpzx5Gmhih0DUBmUvaNpcKa8qEFPAlpq2+oJOG3QRzQcO5FB4Rdh8
S8RwlKfIzUKS/vLL7W/4Pi2gnMVrxrmjvMCQ6PVqW2uazVFOs0tWo/957qqTnvqtcSel50C86PLv
2+Y2d/etvVW+b2VqOeUG9qA5deVD4T9//FW58yGHcWnH1JJcr2/2G1P6KjhRZ5E5TcoQWRse5PIx
j/4bW+RcJw+Sa2ajGelsXYfycDX2O6a3PiFFQnBxywdkuu16U9NmsrVZA4HfjJIfu6F+sW1qnsWv
dG/2f9NpvjW1uhdRWlt6U2JqnL/NTAQoqPGq/TEo0Ya/K9PppFl+OA8wGlcw89ReHBxNMboCtebb
2/1OxXBx329/yereRIE+d4ZZ4nnu68tw6H0oHlt/OHQfi2cgWt/D8/ChPcArjpxfWrleMXqg+G//
iM3T/GbjV6cZeZ86RME3u+jhP7wf8z8wvEE31X3Of8nFTkFiz9bqJAcZ0dlgV9nFCk9FVDFMApzl
WNdu/huOWaPfYzN53ydaNngZCwLpwWzYmj1soVYJFKvLLrN0nI+C+QPp3xysYD7fKfNHqfutPfTz
OTbR+c39uTlM3dHcK0NuZLV4JHJJwFDGUpReVbQEQvJTYrLDeQ1vzWl8zP9hCDWnX/F7Ht1wr6a/
bQ/3hPIUXorbdH2VGklKc6vNcuQpGk1xSfbH0C0SZCS8MOmVpdBk1S1dsq78L6frgQKXLIPirRur
/h+eOyZPCBuXlPrdQKVIxrGVaw64oYujnN+p3Okpe8zL5zEbdw7y1jP+1tbqMtVyQisDb3ehWRSK
L5n0QXJ2GlPLXVi7R2oNoAOWqINPer2zqWZWXSfwxE46+GiPU37wIxuqNJjZxu92sleA2rIHWSr7
BwUfNJarQMtsZX0u+jq7BPM5XGQ3/5jmfdg/TuaPwbm77Qc2nxnkPiyo1TWg6evENI5iu5xkCWPi
65S4OVre0Jcl/QitteLKwM5C05Nq46DOv6a9UuXWSiFZ1Oj5wedNWfx6Z0utKeKoT/OLJEN+nkdn
KTzmFnKSXepJ9gEl7dur3bK3JItAHggbjDWWpwk1LR6VkSHqWH4wpEewPV4QfAx13yrgnelg7blt
cMv1wT603AO2Fv2R6wXqWS/XXa7nPOKVmbht8PJnivjvr6H4HGp7GJqt5dmLMAdnh/xxPRI7Wt0M
X4qT4/cCN4Swxwyh+Sg8I6bSUXwqo2AnVX0HreDbUf9Eex6OSkYx10N8VhaCjxJScZln4BUUKLtS
u0z1F617bLXPvTO8ZHZwHjS3MrQDMyue+hTSDAddWM09g8+GP8e/pPih+3Z7318hS6s7yzwH80cg
YBcOh9WddcJqDsIgKy92kdzHvfHYtPW/mlP9NgA/Qyo5cOAMZtl1IZ9qSfUaEtHIDSPCV0Uvj0Fj
enIzf5CSEzXund+2EfToFlgrCkFwYHHRrw+FZjaDZo5SebHMP2MwPc9q4troU5SzH0ofC+hYmhdz
Tv2uj9wxuNPtzpOoPkv9/Rwg+EH9+/YPWuyt9wplJbqmBkhM9uv69yR5owfSEOaXwA48Q2c0VreK
czwkql+Fn27b2lz7G1srd930hWwGs77EAr7UnWiEejUbLzI/t/Z4rffWtbp8eRhnNuVMngYtOmgM
AqufJLk9FsNOtrr19HL8GXgDHkgRdT3Yk1AzsksHN9YMyO+kegWQokTvEl6dVPa6VPajTDvOjNpZ
+d6c/8b7h20UQAFI0i5YdwpgT5iSvI/zS9g1Xhlb9+nUfHF2WcHewbiWm27LdKWp3zhwaK1ctZL2
kiUCkV80gOyNGA9yPDx14afO+jcLHb813dnU/SGI70Ix/NT1L9mutOByZ9fnFOY4ecF+M5ZsrZKF
umu0eQ4K3JupZ55qlygeOuaf2wd060GkcbwwSIPtMYGjXN8GgDJpZDQsNC7+s7PwPo/ygzGav6di
fDDAulqx5Rlh8WQMxtmWfdGN/u1fsHVseRB5FIED6u+oaNWqN/Q6q3Om7bDWgtVBYClkZkiE047/
3jo8nFnoGpZhYVpN12tVC42PNbQLuEdWXLtzJDiWHfWgBNNeKX7T1OsrgX405aN1OMx0islQ6GKq
OIwh6rOTEE8xRYMd97ptaPmCSArDMrtaE5ls3cbWwPfTdJiSv8QD2OR0p1+2ZYShHQCbDOBDhbnK
mDWm9/LSIZCQ4Bw99Jb6e2hK2TVbcw+9tXXo6SarlLnBQINev/5EQV5WchUQQTTSQLHopYzHnQ3b
iFGM5VYziC+jhbaWMjb63nbGuiwuzdyXwUM+tvRhApo3p0qa2uA+kjRyZSmYnMSX6CCeeKjk/HD7
0G9sKJVo2hUIXS1NwNWtg8V6aqK2L0BofdRtqpqd6yBVfNvIVlQAESRtawXsnkPp6Hoz8zKLbJP2
4SXO/W/OoXf/QKLtfbh8+XZg9t/92rlQSey8rlu177dG19UVp7JzPckxmorGhw8fDZIRfaSpFIcm
uW8db+zhIjsE+l2Vfm3iBwnC4tvr3ogLoWRRyUKBF6vyenP7MmOSSUuLC4g282jFUXBoGNWB9JlJ
LFurjo2JdNusVXuF961XA4AUQ5zLQBAw69VlzOOxVCP+58LLVf2s5Xa4N8tR99BFGO7j1l5OlJKc
qikeGZOuTW9wQBLESpK/MGEoeZlWiOPfbwZ9VotThufjh12fgRHVxqxCWeRSS6n92JSOchDERQ9q
VcsPYe2Eh2aoJt/QI/njbctbZ5yhIW1RLqLPrC5//qZeKkdTDwt1UV0kYz4GVX9XJN5Uy6fbVjYi
LLpGC+aKDSd7XLkm2YnmsZ3L8tIFh7r+qfZ33wbjv91y6JYZJgVAEeJoKbKsvixd21GUcsM2Vilf
MUsIHUf5fpi157KfDZ8ixN7Q+4ajoodElLOkN7iK1e2d82jMi7Ss0EPSHpSCMWqIvTLrXGqKb2R3
/UlG0+f2Zm5d3rc218jMotJaiIbo27bDJzs8x/KP3v7YZfJ9TlUu0551RKSF+mEGmJoXn5uwPFV7
dfaNF2BpnS1zQ/Cn8wRcHxtHCaSGueGKvGr2pPGHKPfiV5W/YRVYIRICoQANauKN9RsjA6lJi3qg
OZ3eKclBBpVfkTQe+v7rkH1Vps4Ns89ZetjTAt2IdICOEwtQtcL3r6co+8kcg0Aje+wyVRxyvf2p
IZPipVYsu3llV/7tj7l1fmC1WUbOqDQT9VxvpCylZZdPU0lg1c21a8Zy5YZw9r4oPf2f3rmvUxNd
oz6pEUSW5J1Ya8MJE7QS14GDhyl8PX9WUti2kliiCekADheRh25Smh0b7W6QisUV74wYbBwbJpmJ
g5goQW90jevQginttaqhD9l9U7rWTfaUtTYWRHVVWab0Ge4ACHa9nUkGGKUHbXZJNL25CycI1ktj
nD4ILUsvTqmCmpLUEEby0NppcW040qVShRCiTSfy3RzAoI2DsJu5ukCVR73KaZ/6brpL5v+hlYuv
YQoTvAqYs/WAA2j6ThmmlLb/PHpRaLqhdrh9JLeyDWASwFVpKS3d6dVrBJlGXqoOEI2wkB5snEw/
t15t+XbQuGFffowsAWuP1ftDbbtBmx3bfE+ofuugqGR3KIErII/Wc7uTqYdIZAPWCNKYNtpn0f25
vcg9A6ucvxf2zAxWVl9E8TjK38Yy2PPSy1FbOTAA3wvEh30kyFklp0YlRVoe8KGK7FggQHsPuY3u
l+JOPTK2pdSuvdc/2Xj+LEIpwikKYCCnVhaLqM6TeArrS76QVUfy2YKtXT+UGkS2OwHL1vYxNrUM
aXFQyDqu71k+V7JdlaK+lFajHEoxy16YxTs9mq31EJsogAp00vv1ITDlVC1FpdcXvWq8blZ9GaEK
UyQuBFUvZMQ7OceG5yeFB36uqxZwtzXKHQ7L0Z76skEEmuZXOD5YnX7S8NButLOwLV/B3pE4LWXm
d20YisoyWU3aXNLErg+6Uz8PaVfeFfHOId/awEVtbEHtLKNByxv7JribEQkYRac3BHfZcZCii1Kd
mF2kzV993CUy3zgSqB6RwoCwAligrG6UWTVRmpiZQBqv/Do7o1ck9U7TY8sEURaQHTiVqJWvgq00
H6aBHiHYMdFDV2IFyaHvsr1Wx8Y5sAlrWAWFJSKPlftzAvxfpgCsUhv7sbcSV5qhaDJzv49Pt53Q
hiWCVdAyjNu9Njuuv49EvzXTmKG7QIni6/HvtvwqQ0+4Syb6ft/Aoi1KIEDFKFOtoWKqlFeF3gOC
NmfZfh4Ne/gR1pQ3b6/mfSiDFdqb4HEoyuEXrlcjx2oyKCGhTBH1T/pQFDCIoC2pha1zHyQwIIyj
XaESLKSD3U7O4bb193uJqyUmBaCMwwCUfW2dofKq5MUsL2KokJDJEuNFD6zMD8qRGtloRTur3QAy
Lr6d8ipIDyqa60BxVCFHj/SqumhDCBx4llrlSciJ7WaKZD2NokieZ0EoYDc5MGVTBOY/Zl8h4VQw
Q3a8vfj3F52Pi8fnF3GQ+AzXi4/NfIjMgCwuVqav8Cc+afJ3tJo6UXuWteeWNxJorMFUBMEwXQzC
5GtrrUijAV2bBeGolrkvRFV/x8MYg6v3mfoyliW1bamooeAppFj/B5orXX0amJ+OvCFtYLjUeqlG
LWy2qp1Xd+sULBPLwFpx4ZSfr3+acPrcimu5ukD6M4UvbfLSxF4z7MR6W9uN+BmwM/DZZLOr7U6a
0Ej6PCDWE8K8m8IyOBlBrByyNDF8KYg/wUil7tjcXBn1UK4w0Ht7nfT1k1wkekI40TbRUZakfFFL
fLDqpPJqU/y8fZ7eh9FL8ZWOPfEXgbq2+sJK3hploWJMlJO79EMcCBqRip2C1O1S50DFe+fx3XIe
hOuwp5B54XhXH64kfCYGwOmK9JMq/6iUQ2Q9aCEMjUL/nZh7Pv79C8wC35hbfcGhE44M8xVQl6T9
gFTS3Wh+B1W0J2m2dVAgnVqobW2mJta1bD0Jq9oqyHf449OQhUcxTuexJz9QM2D1yc7p3zTHe79Q
HTPduK6pdaMUd9XE6bdT5RRHYMlnp/sza/a/8vQrglfk9inZdIGkW3gBkC3UylcB50I42Oi6Ul2a
pzT9r/PVY2P76S/RoWrlKV++3Da39c1o6i5tFpq6AKyv73aadpLohV6B9WSwWoCOh1jDmfZIfLcu
GgRsUGrxivHpVmc/CoPasbqJ1ANlyULIlT8Z4fdx1j9Juvn19pI2UEEMFzOwzogDYzWM9lyvSRFW
EEmpijHqsKhi3UVDeRxVj8HHWPNmgxSvOqrTV8v5JKc6UmUEb8OzbJ2n+Hj7p2ydHbwKI9mLwOS7
YnfRjqWW1XZ9qaeDal5E/Ciaz1Z4Z8g7hjafj7eWVqcmNbKgDCKrpvLrmpbXHUo3+2XELuPP9yVs
4MhnCn/eY1HbaIiy1dBZUOskL0NF4Xqr43ZOK8KH+jKjBKtQ9IXR8T5rhns5MNzMUeiFjl+SKvsy
V3tViQ2c38I9TjC5NPCofqzcTZPDTZclc33pAfiRXDCx09TntvmeW7pbJudM+WioP2UGzNvgMS0h
ec2lDyh87eQdG994mVYjPqPwTbCw+hlqnNX0iNj5nBlG5Zh76sBN1fyd0GjjouLEQRIsjIILBuN6
p9HhmLMokOpLp1qXFsBgrD6i1/r59oFdvtd1fo2Te2Nl5Q6msp7VmLG3S5JlD6bpwRjqUns5tMXO
gd1cDmUINoyWNgHP9XKGsIwNI66bi913B9nOIOJQ71tt/H17PZtmLFM2GbuHo3WddkhdWI/BzHoy
SXMY1VUBs9dZe4qoLew47o3HdskD/r+p5Zy8yQslGZ1a6GCbS9RzANKzkYRelEif4haS2tpJ3LSG
PynYa+ptr5DupAUVFDWy1UbGvRU0mpE0F4cgNbuLfwV7gNrNMwHekA4KZKAAH64XZgQlYXcdLQlv
4jJhcSiJfvXEOaTlzlXaskQfF804Mnic5rLWN1vY1UJMU9I0lxBkRZyZvpY+MAR9rNs/t4/Flt9C
tID8gsEYZErWIa0jkOIew6G5KKXSvaTl1ByVapr/LQy1PTVViciMoj/2sTUfZ1l9aONyT0Fhy20s
8M1XgAPwoGUv3qw1gWO1YcaxuUBw55s5Osvj51A6xpJ+rLv/4bK9tbU6mqaUB13e9ly2U2/+sZ+t
/t/b+7n14eh3Ib1Hlsp84ep5l0qYD4N0bi5F+iXMUHr5ATYzUL7ctrI4n7Vzen1kGNskgF4PgYWZ
UQ1CU5oLrLRlddK077f//o0AndlYEFsqlDMwS688uekIyWxTghQo5PLniHV+z6XyQU74f7Ud24es
zWQX9dS/n1WnRUl7BHwBc3Ss7foshL2QRnNgECzrDpXz3YhebLHTlNjyTm9NrK5W02ddERky8UFG
16OA20qmG1tMH3WnPcjyh0w+qPXp9n5uHfGlFEcuZ1HEXxevOkHFnT+rL9yg3uj9Xv9RO+7cd57e
hDsUBps3Gh5ugljSHeAgq/sk92Gs9LbZXJpK/SnFsnLsLTv0Gt2ofSaalKOiwWxQ5mHhixDAW5cN
zs+/Xy+axwA4yJNpPK9+gpP3IYRIVAZb8VDFzhMJzKcwjk9KqDy35k7Zbvlg68vA5CX1TnSCODqr
K5fQLGn6OG4R980QyDJgs8oCZedN27rXb42sXH8oCoCzatReWsTXh+Q0Ox+kwa3m/8HvIzxP65Pu
EgiVlRmJyc4o6CoCdmeUz6qSe/lkPYjE0f2o1BL/9mfaWpQDctZcNHoQul95w6AtmPpAxvnCMaih
JoG3vlWawc+M+i4w23bH3MaHouu59OVe8S7rqr6cWPSys0Bcmrbl7Jl27dEKSkHQRXvKW1tZAE16
hxloDgXK2+vMRwtSJ2q69mJFVcXgxX9FArA7DnXNn8bZubRMNh3tWdLvsk7WjkLNi+chsopjlEc2
ONiq3/myG4un0QDBzcKfAyp65Xbq2J6ENSaCVw7YWWi7Wt/5prbjaLYuPw0apr+XygqZyKrQ4ahj
3UVN1F3Mk1M/BPYhrh9bS9BYuy/L8qhaMTf//q+PETbhqCZPJ/NaM3AKy0oYFM66C8RjNj3mS1b+
/PujQ11RJo1F1JE0a+VQiiAfcTOifw0pO+NjpWhu0sne3y/krZXVfRBZWGvN3PSXYXar6WvX+qXy
YaBTftvMxlEwiB8XaClZOV/p+pFTxyTI2iIeLmb5e4geIsXT2l+3TWzc7Fc6Xaj3QezZa58IF0op
01sYLvl8TuIvFbDqIFUPDlTNtw29XqSV96UcDvqG0vySkK2ibjHJI/TrYrh0CfD7KaqemvobhXH4
FbUhZzqSoRvK1JpzV+bKx8aC4uJ7H3qdiiDRv4P5YzafyyJxaz5oo1On+JAVz2b/xYxNLx5AibXp
nZnUL7d/9db2APujjYQIIOIZqx8d5zBizIEyXKw48QvHR6LGFcaX2Ix3zu22IQ4tzM1LJXcVSE1T
VmWm1Q0XUeUn2HD6WvsYxuWHKczSHVPLqXn3IUiHoZ2kggtT9/WpGmd5HNNUGy7TKUzuB9M4UUVN
zMFtdue934eHaPJxDw3YSWhorsOZuM/GUU7gIDB7cDK8F+1j4sfRr1r5r5L+u/2p9HfLgkAC8YXl
U9F5Xoe6GgrrM70f8nBjdEd8+LhHPvD+OqKDC77KprRJGXV9GJq5NkORL9XorFF9imjuoCNfquh/
K3bJWWNCD3kpmByBV6yf20TMJsFfQn0kM1tXjgTwY/skx/Aiprk3Z/JleO7TbCce3NhAqkLG0rRg
NpC48PpcBKOViXkiaVX0+gyT4A/FKXacwEalFjjHIo+qLbv4jstllIVtpjEhZweNjJ/NiuWVVv5s
tlHmOzUMsiiVNX7a0KlSI1v445x7AZQZO1dga6mvgFrGYHgCndW17qqsskuZUgoq6IdUKg568O/t
07j8DdeXjL4tM3EUwTn7oACvN5PGSdBHghJXVVVuHms5/YqeQlcTnCtdaf3Q1v8LVDCdcr3zNr2/
3oTyNMaWhVHcWIvsSL1hUOezmkscZncGhRUzOocLeC0NnzT90+1lvndbYO/gbIFzlHYnBZXrZao6
iGhGZfvLBLjxvtJQglDtKPGjtp3uLa2Udz7cxuLYTiCOYBwJXYxVtIZUQqnkfYm9sr0DM/atCiD9
kVAWcvWpf9BT/Xh7ge89GAt8Y3B1Upp0ysNKrftL4Vh3KjNbUe1boKtmTmgaqCemyU63La62lMce
DBwJLQk1FBbvshRFD7VhtEV5rhMFHlJzLO6NIbM9XUnmx6w19hrWK6/2ao9KMPMxCs8/cx3XnxCZ
SNsI5LI6W0z46TRPYwr8tfXj9qrWYK5XM7B3Mru5lHzB+l2bsXRhZzQOMZMwm4IMo/EAMy5s70lV
ebM1aL/aKUs/9gPclMo0WY+Boo++WgzDwxQH+U4quDpHy68BLASqErEhop51adip6FfGqirOkj6J
ozLHXwor+WwakK84Ya7fSwHUXrd3YGOfeW5BBdARY5/XFYsiFyHij5o4a5xgho+lCGrcaCDMmaOd
I7TG8r8ujxeQKjECArwjq83Wy1yDpVlFqSlSUuuInk8A9rZjgNVJY4kgPzZTuE1F03yLyrS3D5KC
OIdbalL4K0B69Z9O9NJL2k2N7ebd3EAWi6S1BvN5VjaHBu4vprSLQo5cJoyrnbrLuhn1+uvRztIW
NVje23cx6cC7YdW2ODdKVg1uGib1XWjNuV+WFmqEoh8k+hNhcRSdWZ5SaZR/AnlsVTfqauko1QnU
d7LUPSQx8tB6AF11XwXNzudcJ1Cvv3LpoyysaFRs1t8zTedoigpLnC14PSC+SJoXIYWAw8Zs9kI7
q4+S6DLPMCOHNo+J1B8iizsf+vXWvHlm+BFLkkw943WKltTq+laVUwCbJ8Ww8xykSDbmamCEvjrO
y4BwYI3kWWUsvnK/g+4YATbsjg3Y0NYtpjH8d+gDDYDZ0NZEZkpfP9v5ZHiNYSQPkLIUIf0Se6rI
QUdogO0oMot/42nsW6+AkJ48oQ+1z/DoEmrJWjDPh2zsAgFf2Ch//turo4AbgoNPo4K5wJOvV9nE
82Smw9SeS1UpD0UjFMaSSR16w9ktcy+B9npHeVeIj/HAdD9WO9rVS5Iqy9iChdwPwkxF0UAkKAE6
ge2XYRB8Ga0SCKUUTXeN1nER1Pk7WszJzgFbDK1/CN4CApeFQBwaqutFh2UTV5LB+Sqt0UEyJ/4c
mFl6VwwxpZ4E7dhE/N3j+nqYKEgz67pII6OLfG3RErrRpPrcns25ggnbIuxqZx1WfxiRD5yz4QQU
rr2//W1XgdL/GQXnSHJgwgSxrkPEfYjqZ6K0Z5Q5mxfahjG0RkXpW3U3HYgGxalTIv0UTVPkBbNZ
/C/mCbe5x8t86hoZIUOhlHcdn9usUGHWjXz4jtiCgmSG/jvNRX5v6pLw0r5RPWqze2iTdUN2WT3t
FGI1XsQFjb5K+wyZdrcdSP3ZlEX8KTMFkki6DF+tPZqnGEbFgzbG02Hsys4Lid6Poq0ljzDnowbw
x2trtfbLYgi/WX27151bhT6vv41MHRQqkD2V+uz1cZC7kdEsZajOYUjlwW6Z4uh1yyM7Udyawt2L
TSPtQ5U52k4E+/6l5I2kIMxYLXNv75jr6CVVPa3B5twj7je6TSgY9nQks5NPgc7F3zkC7wMu5oEg
lqQQRlGbT3G9ztnqoiFhjuRcAoB4yXRmvnRTTJ5tVEx3pJURf7t95Je/cHWzGbPAM77Ka0Aoem0w
DpMomWOnOUtqMh+l5eBR+97rlm0uaykeUWuhbrsefqZpMwBDC8W5GwMz91ql15rUo2xVSR/iIJuJ
9KRAG+adLHLDLM1w6NoX4inYZFa7acYzGMBlcer0QzGAoQH+ziV4fMJ2J8XaOJ+EUcZyOoEbvhNJ
tirFacgmxblGJK7NDM8y24OJiG0HXquyypMo9tgANqJYghIqDDRhGFKjeHL96aqhKdK+6/oznsn5
FhrZt9HMykOV5YYfGQjGOaOWeT1hq5uiY+ZRD6MxGusGMpR9sEe9uHGQ0ENhSJlUGn+9np4ck7IK
BDTUZ8Z59Y/RGM7HrBd71fgND01pEG5OFJNBSK6HvisaDHUcq/051fPnzgmOqSX7kwQ70XxfNlCK
WdrnQY92IvSNc0TViEllEJ7s9toxj8pcFNbQ9Ocm7Ho3ApCjtPkPWUR3tX53+z5uhMuMRiy8ZehC
8dauORDzkixcBEZ/lpU2/qQFUmfe5VLSO17SBsmzmXTFxzSwK8eNNPy0L1cC3Gjb1PlvLdTT4yCX
lpvyjD2HVTx+oPj9vU6FckeMK+6bVFI+9BoSrbd/9dYGodFJSRVxnmU84foohuDDurEKh3PLVMxg
OD2ok/6nNtaVVzXZ6baxjbtGpXPRxyAmX8p518Yqc9DypljeqbHpvamZLTfLst9tqP6I+tYXFaBM
vd2L+7asQhHFOCpzJAYZ/7XVpDM7q6vi4dyYxieRP831rz47pQFxSHswELW4vciNg47PWkpurxN/
66TQHpJKGttyOIvevBtDC2rRrwW8rFV6cLTiVPwOUJy7bXLdfloeWRoVr+8dTVjKftdLtCcmflI5
G87WbMN9k0/2fZ+ZyJ5Alntqdbk/QUZb3oXxlPq5Yf9DnNkeFGqdbu5EJ2Oy9+bAN47V8gji5pZ/
3qHnFbQvwiQXwxnpp+QRftT2NFGZPqk4hnspm/cmeLbsQegKqIP7x5u4nIE3oI65GxWp45k/K/rs
l6DkXW7ez1Ar/yEWbf/+zoBuJJqhJLcAz1YHKm+d1kQOcTx3YfK9poTjzP9VxvQlNOsdmPQrEdXq
kaf2BiaVJhQZ/5qAMeERSmQn7s6TqU6f4dP80onku1z3lS8n8/wYqpnjR41mfWZOpfSyQTTPiHql
B0uOY+SjYyPJ3akq/pidOdXMLDjVJ8HCjgEVXDdKAtVNynQ8wZ6iHgeqDjs3ft2v4WTyxtGkWyYL
yELW8YMoJctuRDqcE91KYByQuuye1MH+FIbaMe375C7M2+Yli+3wLrIgaFZUUOeDWZDpxrl1rCJt
hO7S1PyWrsmpqRPn2DlGe1f2xYR+mtKiTWcGrpzZH6M8kfzI6chzmGTzcryQn1bZQ9z3oE/7do8H
Y+ProEFOr8Um+gJvscbwjsxzOU3eDuc6RdMNYFH8KelF+Dmm53YYhr7J3UhoXxgtnrx21oZjYU3j
QZ2axO+7YT50E/DQUfTtAxTawYONg/IaGlwnxwjNUzEZgVvIMYJ0Wi0fkq7Udw7y+5ef378Qdy8k
G/isJYR+c2saWU27wDCGczBXAeOrUgVLE5Kit73T+7uJFQJIHn3cIiz411ZsZsrltMAX6K3U+kWq
zE+hWg7HzJJ73xo7dWdV7/095XgALkuNkHBmPR+kmEIT8xyNZzPvVS+1reEJAqvZ1SOtP1hpGflt
a5fIHBh7NIxblmGboooCjBx82SquS3s4koMKLyTGKjjFavglmaFsHXoDBmhZnZ7aVjtVYtyrZ79/
cmi4aMuAMLUblYHv6x02886U7KGZz317IgLzYQgaXwxTPCjSaao8sceCthQNrr3SYg9+ktdCpGEv
f/7m3Fg0laYiiefzUA0nNY5dTUGyL3ypFd2biz16j83V0QFBRokQhVfu2trULRtudPMZdofOb5wa
HIcjadx0w3GVybpIACj9qV6qTqY575ymjdNLIZ1BpCW7poy4WutIbQYwIns7qMdpvE+ic9/8sP8n
I2RZjHpDMLWG8bWVlpXFBGNmo7Q/hJL7cfZjMP9EqJvdvosbX47VOFCQQZAPrmEVKDC4ZimDLOYz
4z5R8ywnF6P7IqeTB0PYbUsbSc6C82Qx7P6Cz1WvP1s0BpIpZ850DhtyFw288SGO/CT1BEUI3Wu/
tW3mNirASMPfMb3cs9X5XGS/gYRzapY5wWvTQVD2rRrO85lOa+9RpmsHjzfIPnJajEdnjGpXMmKK
c0aU+5MFQVJU9/FO6rHuUi5PH/xIlMJM9oDYeuX3Mr1rRmHxKwrV174Fn6l8+Kar+rbrgVC+veSt
7/rW1iqyDkUX2bWOrS6efT1zZ6o6yoORRR5vzM6X3fBypMmUiahtch/WFI+zMqrjWOrymbrLEw0A
eyCuM/i3Bulf+49aNTsR9ftKDnUVfNsC8WZL1+Aqau9jmdaTco6N7F4ia/iM8HTsVoW0B9Z8v41Y
QmIGkVbgGny664NjVlElxBAoZwGVrfpi179780Fu6WZN4c4ubi0KZ03NkKiOVs4qYlUbrbGcLFbP
6By2j0VjR4jfSNqxq1rp++3D8f6ZR23m/55C2gzvdJnbWmms0Ji0c9IX1YFuT+eNs723oPeOEpwZ
tXUCvuXSr6dCRqsocnmQ1XPX659UtDfkxnFjNO+bbE/hZPkM1/cbU7gU5rTIsoADX38mMgvTnGJL
PcOi9kGTfUV+QmTlGE7yCaKFU0PVhmn3nZLU+w+2QBZJ7Sgqgqq1V88QvE9D6rS9BoV9AKUpzQwJ
eYoeHsydk7GRzWFpYcPlISAUXkNrimYOsyRneZXZKmejb3/0LcN8XWFWx7wMPyg6qq61BHlTb6Gc
lCr17OJ+Inee6+c6bv+SIA1HRhMD+A09TiIbKoHX202prx+0QNbOVVq4Tf5HC77ePqAbBezXNskS
Q7PF72RUbCNs7FkoGuqMcpK4SqcJWE0CWMP1Cf8lC7X5GtfxUPjkGeQ1mtFkIIlB0LWeiKVuPAxd
O0pepBpl5GVyBO+T07X5zkXa6NZBbUs+s+hWMa6znpNw6vH/cXaeO25rSbu+IgLM4S9JUeogddtu
xz+EQ5s5Z179edgfDqZFCSK8ZwZ7GxjApbW4Qq2qN4RlPOrK0Sgb1U6T1Nh3Sd0/FIFVuRNEDkeb
WfWK4mP4WZm/OqGbNpbhlW2GyBhLkPbS0tJZHVGDlhjdUHfqMTZ/Kt0ip3XIrczLfHnj1L2yydBD
wtOUTY14wLqcNfnYY8Vdo6LDPwFt6XFQTQ1Bt+syLfaaWMa7shpTT0jbcN+Pyqa69+WpxWuBsiw6
NEvetVbZCoQyrqV+VI8Qlh7UIrJjMX6e2uYwitFDkCBgoNyp0c9IiugjoMCtSXjyPvf4vd1enFf2
PbAz0jLSGag+a3CK4WtjR+VBPXJcwxCRMhtTlweI5C+341z7sIsP2fJ4WPCaq3zJEpO2juVSO1oI
YFvNvJ8wARn6AI36jUhXR/Qu0ur4lKPaLAKz0I5JXQOm+xpl0X0j/rw9nMurlPckhGs6MPRgyGzP
D426LGkit6N2RKEct9VhHBycQj8jtIOmQAfDbZK6+j98KiRcgD1rgIMvkK5q7jfcI6Z2HAfKu8Nk
AP0wU9Ur22rLF+nK16L3QqeRhy0kzHXLLQ0VveEf6jEoy2fdAk8Xio9a/adCW/v2RF6mW+qSIyAQ
Qnl+IQyfT+RURqFV4Jx7xHTpXjDuSyVyQxFVeemXUr/msnc73JWiBvEoOqEBSZ+U0OfxgNz1ZddO
2jHTZrFzezIHmSUvTXupm8faGavQeggQ4/1mZjlC5i1Nyb0h5FD3J7VCEWiQJu1USVYk2r2Oi6uT
aspi6AQdEBUurQ3/qHIWgsM30qGwhWAWHyfDKHVbiY3o1+3RXHmFMBoycIZEDk7xeTUaX9LxAJe1
I45LchXZhj/ZqZDsS0jQpujEEiYq4lMHSH4aRpuRb3y9K6+A5aymXkh0/rAuFqoK2ddS2DkaQeyo
hf9xSOG4NV+VMD61Xw3xPusGu229NJS3MHzXrisqonxHcmZO8HXzf6wSAHcoQx3l8Wc0aw64wR9J
84wwL61CWOdK7OjyWEI/39+e9it3B68qCsAAzsmn12iwLFm4B1qlH/0eqI0/Bv0uzFrhkPcWBhGy
WOzM2pSwXSlH9NPpdu1ux79ywumUTEkNF8A10Jbzr16hYkx+1ZOLomjsBmORuhoAYqeKlGbj5fU2
llUyyt2AHCQSE5DJ1gUCP5w1ZQrJ1uI53iFb68bW9yrynxIgm77iTGEDXxNbvKD39PolUBeZ8cOU
H0rtVAav6bS3wsiWkB1vKKKgnkoxxTNaNCqUu9uTcm05LFUM6pTAqFFsWo7sd2Ub36B6pOipclSl
734VuVVj/aET6Zry41Jz6Mreq0fl0CRbgqBXsFhLh/GNcIwlAFO1ijwXghmTOJHRBgdZCfa+f+Cr
fTPL0fFTYGGPYpUe1ETbG0rr+t0hjNqDn49erYWHNNQ/3p6Jy7tp+Tlkmtzq/Ki3dPTdRESwU7Mw
nXS4CrvBdIXTSZ6+FltWCFejsJeof9DsuqyuGsmshcjBHnFmLpxyRoQ/iWt1x+OVtwqoXyoh5j9f
7YtiMiDMxXKOM3z1SJmU2Cx9P0Kxs5mHvd/4pRvLcmZn/RQfbk/i5R5fdKvI1UVk03jCrrKIWix1
vW5VnSzCcspUQZumcYasOM2j4plBx7tPJ7ton2+Hvbx4CatACFiyX3b4amuXoRaCZNP1o5C/TPVz
OP5OA+qtW7fu1dG9C7O6N2QhTycxMPWjEhcedf5XCbyKkndP8QBthEwUsUJ3EDZYW1uDW+1QNm6e
daQAR+7V5DAaR+Pe3GqJX1mWTCBq9uSs0BzWLaU+7OrK0BF1reqlcBPqwUM4ltVdmuaZawpluzNL
tDNvf7XLA3n5av8LuvpqbTjrRpggU9nDRnRpE1GO74tvQeW3u9uRrpxyhIK6wbuZGuBFuThv/Ukb
EtZlbv2MsB4xrAMnkyOn4iGXH5L6vg8PYbm1Xq4O8F1U+fyEq8peA8ROVA5zQMPkur0dbKFilmPy
/KpZhrbwlflynOGrWSwlXQiDTNPpbLjSfNi0rLo+iP/9/atFr5cqiKWev58nnp22L4H0Rfe3ZH22
gqzWuJzWTS50y84aJbc2dNuPtcdS/eenAFMFHo8erQQEfl3JC6xYR5DO4vC1gmDXUD10uiz/Q/Wv
924vuKsfhWyDBJNlx5P1/MsHfTlWshAax1gDWKlLceWUgDX+QxS0FZduI8UHSPjnUcxKrJNFSeg4
5FJxZw4SDWCT/O32WC7fGkjZ0rAn819gjMpqgSX6DNDYb81jLmZop2eV6KRWauLuZTX3SO3M9lBU
v1LkbjbS5GuBgYzSRV0uZGtd1cCZZJoEcTSP/jDjXaZnugenMMNQOJp3Y2ykB6mVm72W5MXu9pDX
XnFUtxZ2GVJkpASkRmvRIkUZQKALg3nUypdZ/IKLsJdFw2HO0GSMfowgchPpoGrCrtfu+6WuQ4MU
ursdq5NtNcUBgtG9iSBWJEb3RrOAGjf7zMutvdr3eNi8pWzUVlHGO//4QZbGpREJ7Ps2jV+RcClf
OkH0Sdz86kkV1MIxKyVxKaOo+1KfKYZiFIIYZ+ggWSi4Zqh0XiUN2hN9UNGpY9X8HFuDDhZUr9xO
En6N2Zx8jERh2Fi1V25ROCHoZ/L44Rm0Nv0uu1I104lT0ZglJ540V8zdov8aindz8butniXt++2v
eWUzkpGQAtGsg5yxxgFP0WSVk5+jKKUJ3U5KjR9+C6judpAroAbe4mz1xWuafbKWFDaqvkAt1teP
6VQdC2uXGQ8U8lt8TOxktgMr9Obpl+6/5nFoZ+FTANHIbx8C/aTQdpPywYvM4aHhOVTbybCrzZfO
PFTyY9FADt0lIQ3VXq838qY3I6zVImJSQJEAPYQVuBY5F1RaGz6n4lGcpYK1ndb+J0mvrZeo1dvM
GRNF3Mud0WcYsKlscFUOrQBscD797dQI5mVFn2/2kCuLgDWEVfHdr60osA3ZF5H6NtIclPOAHFRo
JHLryhmSSaGWtb/HWZsxORuSSHGlZFZ/xwA4QldWolx0GvLwBi1Sv4ewV7RduhM0lFHdMoy7DJxp
vFj75JP1Q6saw7Q1IauOix91AqDXR0VATjW0O9pSnlMawlNzT87of8QKUfqmholPCaKRqV8UWiJ1
nGW+YNhdKiWxgyyqtU/NQf0azEo92Nao1Z/bMBNju+6b/GuKL0xrB00R8GjRrA4hzKBMXLCbADp8
WQgcwYq4HJtsajp3GtDDu9d7g/dlXVOk3WldoUd7FJ308q5pm+6H2AuSvBNQtFH3ujZVPwpq4d/1
oM9yjynyA8fo8nk4YCVrKHY6y1q5Q081/yR2tIo2zts3zuz71QBhl6ocbWBQ+rQz1ig1umiKIHCw
YAsaz62tJ0Gd2n4DWtmR5Vga7aSjkqogoTTagkCLVg2t9NkQcCe2w9maHooKvq84m7Kn9EDebKmX
hj9WnQZfsqxoNnqp65wV4gYmMCgscKMvHMFVYhI1htXOjUBhLxLLfSGhwSqVY+xaRe8/RIPc7vxQ
/NdE+f+CAoyleIQDtLF64Ii1FIlFH+nHKTl0X8xCdediJzVeG/1ruWKJhKQxlztXETyg1fBqMYRR
p5S8aSzF9kP9i1V1d9SF/vF1QTeco5F3E9zZhU+9yiGyqFRLMRMpBwlsWM2VfXTGhr2ibFFALope
SySOGK4T3qIwgVfZcJqX/tz3rXac4j9j0zwpcbUf+scoz+y2155GU9mL+Yc2sX4mw5ZK5frOITaQ
M0Cmy1phpKvYWmXNwuyT+fnTIjcWe3Ra7TzX7o24tiUonhJCfd1G4rR8ofPtdB50tVYU8FpJClHw
qIQ/w/SzgPVd9K9vqGVgrH6mFe1Q/rCKkVp6kwAG1I9dFdthG7s1nJIAk5mN222dbRAHmSfgpJRB
qCGsgRtdF/qSXEvmUSpyc582JkRx0OMOtDTJk7tWdoNUDxykPxrgMOb8rdGb0jN761tiyN3DlA3S
cfLJlNIaaeBJa5WjoGPNKLRJfKf2qOv7Wq57vhRuqRivzRJhYaKDRUcYdTt0Flh754lSNGOOqDax
f4zSwFaSObdDIfvcB6In+o++ua/UB6s2HHFRKPGFx2Gqd3k5AbLrnDJzNeGTMQS7OpDsGkxIbG79
votqNOVfyoToMvLTwCzJq9/X1kkgUk/3j5L0GvIR48qTmg/JTq0CNxdnfHEohincbVLzWNRbX3ad
HC3RAfthBLQUbrQ1BF9uMfxRmtQ/ZlDe7CISRDv09Y0M7OoYEd2kd7DswQunAEEKjRJJYfKMofqr
GAAOYvngvwq+owjHyG9etGDwtEDyEB3GN3cL7b1+XjJI7EcUrMmoTCFGvnrChIVM84dU9miquR2I
mSdCJG/grNzeJVthVke2ovthYPaTcJSjyW61vVD+kbCtux3kopaxDGbhLuCCwGuWpPN8PTcpzhGJ
bwnH2kz28tDbiO3qA/AD7XvdIwyeNr5jlq2TTunGjXvBZlhCL05KPAShBcC5Pg+dxa0AASUOTr6E
Lp/hCqpxILqmP/tSi3Rybc+K9itV+k9C1z7jwPp7QN+4VUnRxns51ylgP0epY04fb8/JRfL99sOA
dVHAZ3LoEZ//sJASeaJXWXDqmx3yI7h3OAoiQFXhpdqdAdcdmlCQf8wwGccnoEX/US4+LiZCuLC5
UnaQQOV28ee42FnWx6725DjfleMhjnvq0LUTlfdmo26Y2V3eSTwXeGRyKzKXFwomwNFixZdLfrPg
TeC5iUTrq4uQdIwNxxSZutKESAVR+vZsXd5LS+BFLoe0gvb1erLCWNVgcAcnK5JPgzHYE2ISmDLu
kiy8+9dQb31eRNhkSvwAb8+/SyoZgZRiNXyqfNN0WyP2GlWad0H+A6KH98+xGBEQXwiXSyV41aNM
qVxImTqnWGMBS6C/dwhy/55e38K93Fhwl98OFZV3sVYldUNOywpSE1bnU7ow2P3BLabJtZAi8PLQ
/BYL6uyFYhLdBWLcHP7DQC2SNfDEtGfWiW/ls5yoXKQnIX4UA08vHtM6cq1uq4t1JWMD0bsUyyRI
G6D6VucZ1ew6s7I4O/E2c7oAHd/6c6n+pfCwm+n0pr09hPsqF1ytMDbS0strScMz4o0us7yp1zrf
ijmmvtVijssvaz8h6is9ZFqifLg9k+sKEw8eVPR588CUQTR4zQKqkNowjREHWa33o/uRDp0DvLYE
UDTKEYMTlc8ZdUSc7Ova31iu12IvesnsP/x/6EiutgbqWPkoYHjqIxY4YP+lVokTCujUIFmVyMqH
Uim//ftwARNT1mLtLAZS5yErqZMFq1MwrcVdOZpZs8reiL8xz17StFCRv9yOd/lCA7NCxxUCD/sf
kf3zeKY8Fbkyatkp7yG+U/YYwkBwy2Ic8ud6LGJ5byXmXB9AGyXmn9uxry2gRe4KK1lWLxXE89jt
VKRV08y41mbwCOeppXuqqLn771EWECoUIw4EKBPnUWS8zcAkiRiNt3nG2SZKT1YpTRvlyCvpE9gV
gLVwFQGdc1echwmyQcyS1s9OdBZtQwuddoA61R9EOARhOHqCFuxa3Q4z85Pgd8fU3MpsriTRcH8A
95KkLrrD69UqGrQYLG3C3hWahi3qcetVRnYSjeynrHW+h+hSaCeFwXE0tr6Tq/NPo2oPcS1Ono+F
xD5v0xfEwTIn4TFmLxhFJ2jlbmcomepFtF7//eYBHUMJnoc6aO81h7Ga8bhPkNg5tZbgIQz1NHLD
N/VzvanIfO0uQOCebQylDWjmag1UopVYlbpMTe3p0n2zD3bRcB/D6tvhTXt7vS0n7vmTUoNhYS78
YPRlwDGcLwS4VHInin12kjs/+YJzsO/iMjo+D6mlsvI0eWPlXdvBvJbZw0gHyagrnsczOsXK9Yxd
JKavlpXYYH8yLvPhPg+2nIrfHEAvxgZ8l+cab9kLvQQd5UvQ6gLziF3fh6RHwEYOJPGgBVb2GMLX
d/sWOpuYCfXOygROaVR0XfBm8T7W68JTlMx6JNOPHQDHimMMUe+mQS18yIIAsr3UmIfJag23aULt
IdCqZE/79imoSmGnxnm5H2IluBeVATh+W/WvqhlOPE+L1MFvs0JmVanvJrnhoVsYpkdVz4c6mbQb
d/u1W4ESHOx2zhNS2dUH7lPwrJQU8WYU5leS/5dQ9G1JSjz2kKM2gTOJYHr/w6Ki9bvwaFDsXNfH
M8H05Xqs8xNKAQ+1NGH086iG+dFov98OdLmaOME4j3lrQk5l/Z6vpqRtIwFrICy2SZqwhM+k1G05
PJLZeMr6+eV2tMt9yaWO1CscIUo+qP6cR/Nn3pSWXuYnRf/dG4eFIZTVdj38VYP0Aaz6R9zSb0d8
w5ifL2FCoh8G+AGMLDY25yGDsY0GUcIMRQtxPwOyPLWFnQiR9adFDGm2C+i1PNQUqy4cag5wCAac
2J6UcCy+ikmhfZYRJ5psoy/nzjYKXensUkyUu7nN5e9F55efrFCrfgagSHpXzLIAGqRWaj8aHD09
FQDnxoCufTCoAaBu3vAq6+utD/IKXNyQn4QWDlcp2tTDwalNL4k5OFoXb6mSXvtkvOLo9TGF/Gd1
3Ixh0CQ8vQrAFPrdBDf7GOSTl+IvG/riwVISaJ5bXrOXO45DE1woUmx4RrDnzr/Z1Ot4iU9BftKR
DCstL9d/VGZxDyyhCcOdxWP69iK5klUTcGGdw11ZwJurrNrM5MgAoY0luyi09CLQB/iWAdC/D4bS
/wzfxeydTEnMTyFoc50cLaUcOvYF8nChNoJ5vv17ro4fMQ82CNQv6AXn45/n1KLOX+VcKUniqDFd
wjDvMVTsk5wWolV8CFTUvbDDtTYiL2fZerdQk+W1gqXjkgefR+7okohiwgY1R9XtdcFJkr0Siv/8
zGaaSfRpRDF13CvnUXxpxCHQn/LTIB1QU7DT+GNPq2coZscQB3ghyY6yxgYg/zL7XIKinIHcEVCo
dcFJtpI+FaeZs2dAp0R94nW8kXlemzykChf+I8x2apvnw6rywPIDa7GPRySiIPdLjulm6//a/lcW
tDYAA6CB6yd1aPiSQs6WnwI8kBM4FpXwcfQ/+SCRgvnj7XV4mdosCgloFi0kCp7wqxy3DcZKmUaF
KVPS3dyrJLido+TzTu6bLcXA5ZuvVx54MFS4eD4u+3A1edFUt+FiSJ8IxYMffBLLz6JqqwE+LqQ2
PyfzR2NtqbpdWxKg01iEcACx1VjFhHbcgIbEIJxOpu81hja7MeIg3u1ZvFIdpDCIGCJbCtkDcvbz
oU099EJFboqTFJa4q9A1fg7zyvGnl/yAGbxbmpqdbGUQ1xYjvE62MOQTrtvVkdYrbWLMMvxp1Xgo
s5dUu6/FrWrEtXPqfYzV3UAdJ+/DHgP5Jp4Qrr2bS8jwaIojH6dAaNxYjddW/vtoy695hwZFJrc2
lDrA1kxLd10iO7lR2kr5JW7ag6ZsWa1cWxvAawALoRLP3bDazOLQxbHQ877TNMAicUuehzz7Vgfu
yg6DH4d4sEWSApxuNaZ0lKp2zpPyFOh5vmtmQ6mAvnfyfhqz6JAjT7UxiVeGxZh4HUMwhLuypuTN
VpyWedqVJyxJQi+g722j9vOPdtH0d+hHAR9e3g0mKIbVxhpNM4onEz8VdZT9p75DqsksBcPd2FhX
VsTCpYfEjzIOkVZhBEDtCU4Fi6sKVdnhpRzDx0R8UeuBB275nNJ5bpXpbvk3Glw7BXWTEPsaHCjs
Ius9SvmuH6obZbI3INnZSUaVkWoO9T5+FFT41Tfl3dlrDWM+9UY3fk+nJIqdMobp7A6TWhzaSolE
p6MtELtKlAhuH2v6XlWg0LlSl1WajRW88TMBG/GznXycQYKqlW1WYd04UzypH5ATq+Eo1Fa487Eb
MnZqGw6jU9WwmEk+qxaCBKLBf4ROVgNPgEyuOzQ+h9e4M8fRS3V/6D4Wud4Oh7qsE8Wu0C9qbGOw
5GgXGP1Sucz9hD8Gkw6eokR0d+PLLUfexRxRYqPczaK/MOuSE6scrDLUyWIr5U7PyjtfzKh6N4N4
l4NqdIy5NSY7CsNGtpsaDZLeEhdjwSF6NDEV2NBvuUwAubUXNhKQG4B1lE3Ozxbcm3iLgro58Zla
u0iVuyJrXcXaS6mCfG1wj3i1N0P2CpL4wzz4GwnRxWH9Fp5iF89LELFroeMoTyWzM1L9NDSBl1e6
xDslckK/iDYy3YsTewlE1WDx86TzttYVqKq4i/u51E+FmQOGQXMmrXlBZHbdQrpvHwd/Y49uBDRW
W9SqLAWYV6GfYHrYHXqeFprATelKmmobyatgfdlYWUtOslpZXOggsIGcc9mu206RaYTtILL7AIb3
O06q4kGJ1L9zB68DMgHmjVExqy9NBWOhz5XCK4dB3wuL88/tX3Ltm4La5qNyFhJntaSw21Z7fLMA
k9WS21l7VdpRrNv4nteDAH3ho5LUrlMLErRMR1RSP7UAGxs6nPTEOfc3tutWlNWrILMo2QR+TpTm
vqWoaeR7VdtIAC8XCkufQjiNQuod/PF8ByLwirZDoSonH8ooXEBZOvjJHdpmjpJ+kSJzY12+dWTO
1wk7DXoJXZRlN6wLH6GIY0+txeqJFCpzwAHPKFNPmrjLog9y8jyp30X5i0iJWlRzp6VuVfeTh5P1
MVChD6VbN+a14b/7OesnUasHoxI0/BxFeVR9ZD71x9b60sreGD8M+UaP5TIjBaZE0gGMYLG7YLbP
J5u1n8SGJhhYgIv645jkhh2UwCF9sjkPtGl9krOAu4Ar5UOvlZNT4Xru3d4fF5kIvwEPJjRO6AIi
aLcqzMhKmIAMNYxTyv1Ip8tNsm//HoEOAHcwWDQkwJY5f5cwmouUlTU35qkUBdVJ2OyumJZb7jBX
vhwlCuCl1GPQaFofqU3RdAVmtxyp3eAJyisA4EchOqp3GF+6PNP/+VihIkIHBeAGUDdlrenTRxi3
9kLCtJnivSZTQs/xa1ULfcuR9nLT0+Xj4cI/Qc6CoT2fPYyYS0nG1ADH4P4hb9qI/nz0QfKtjZ14
kQKD/X8fZ73x5YZGhUicZJhtEyWUJPoCGHlXbvlnX7nkl0hATmg+8Ke3ls679RCxxM1+ESLKORQ8
s2sUWwyC1O7AIrt+6gt3fTv7B0SJUTbzR8Hrulzj+MnN3e2FeaGjwHNaxUaP94WmLEn46lYUEZoU
jMDH8HYS7AHbtSz7Esq7PFNffOim1d6Y3aocn2It/1SO4wv9wQXwmibVxi+5qO4tzDAuyyX14BBc
kyL0oAIR28jWiTcK/WQpb+6q1BgOk5InOxLvHvKpL3lVGxh3/iRLd7cn4lp4iOAo//JFFMoM52ss
1KsytnLCC4OFpGrQuKVBGpjHBl7y1t2M2Lie412rbQz74uHwhqviCKSwuSDQVudfUxeiFqNacup+
VokNAsV/GFU726g4XR0dc/r/o6yuzYjNHwVLFPGD6PTP3ec+duiTvFZbfZplK67uMmBi/wu0HLXv
FjZCP62azQRSCptS4Zf09fZnupwumgM8gylgALFF2uf874+5mKF7aN1JnZ786JtGUTKaX838ztc2
Hk+XU6ZSn0PaBugbYkxr4J0/CQkKYvV4mi3kdIUOH5XREfyvlFirQaX2KThoZ2+kN5cnEEEX5BZ+
d5jAr0kt06CEgxbI40nSPoIXI/tA5f8516eNZO3KNPIWXmLhWYRG4/L/v/tMTSdiixUa46mCfYna
j92ZOTR9oPnSJymqNhKqt0PkfFWo1LYodFLwpD+9brcjn+UntCqmU+9ymn43K3s0OcOdSrU71U50
B10ae//986fua70X7tMfoPDbfeSFo12+jq/lh/I+d7ZefpdLlR/FQkIWhTrfRVmlDMSu8Yd4OkFQ
ehxAdJQCxlT5ltT6tammdgmfR6VTcvGeG824FmhNTqemgb0+PIch2P3cbtHe/nfpgOW9/z7Y6gbr
TAgYGLdMJ2MOWZ6OWNSuJQZHJc3+5urPunnshfKxKA+RsLGirs0mSceiobHA/9Y0YlEQ1d5P2ukU
6neRIdzlia2DQPrn3Q+W4n9BVrt/zgs4xGI1naje7g01stNheugeg3A3C1vf7cpWBH3N/6iHLbzv
Vco2wmu0jKSeT0oM6DX6rjSyI4q/DGUj6biSAaObQRaA5whoLWAi53uxNth3ud7NJ6GGHmHszW9i
C5/NLcjxkRff5elG3nYJGEFQ+33E1V2XDHKCRggRjW72TLX42D3PiLE51KPwTh6Lx9EsD/loy/1G
5LdH4OogWNT1wfojvXv5SISL00WiPMynb9+Oke0dPzwU9o+nyH6y7Myu7Mg+ji4pvh06lRPs7pJd
svzBDr1fvyq7sSUbrtTu+ePXx5fim2Pa/e67b38O7cmW7XrPA3of7qhr25Er2x8ObDfXcD/t7I/7
x8f7vx8eQvvvn7+3V+Qbv/HWiFY3a22Zo9EMjEizC/vJe3joPXk37QAQO5aHPcoDMJcna+c/6q71
o3lEbVNzoqf2g3MY7Hug7/ZBsTcu++vf990sry7hOKlHXQ+W3/Tk59muLvcZpSyP2r6e/Kw/AMtr
5o9bKcbyl64mAmcjdSG1oiNwkb+hOj9MlYRFXBxTE4+EXVImG1fy255bx0CNAh4zsDxoIquBQTMV
E18rxJNkF84vTIX4L75+Tmp//fwztEX7pH7c+L5XjgGYgf8LuZx7727KLFL7ebAIqSrfdSc5pK7g
tHbmvHxbFuwPdDjsxsu+KUzxyflrnpQ78Hq2vuuQbRQ99Dn0wuZukb3vw5am6pUM5eynrQ57aYqT
yJD4aWKq7DSh5NmH63tUtw15SrRrpuikNOimqOLGMXx1ToAl4/SkQPtYo6ckuv7SpNTiyei75744
5NldY/5K1O777cm/HOCbiSNc0OV4xAfgfO6BXdZTHQfSCdXfpn20yt7OShy/3UnunVxSdkbz53bE
K4cxXGZFwRKGMxJ61Wo7Z7OatlKiSyfU2dQ5s+NGcuT475Ci4ZU/6N190g93yEw/b8RdhnK+shcO
NRwdqtCLROZqZStaZ/Ju1qRT/iiYh1mVKMhjvzL9Rl0fBmybf6r0fCcZu9txL5OTJSz5D4AxmnPr
1lycdpzVnSmd4oaXR/KQCD9aPJajp0jYqIBc1ibOI60yzr6UWykeDb5lG9vdTzF4kcUveZW44b2P
MuftYV3/jGDhyIZALcFgO185Ym+06JgzrmbazU8WmQKaMb6G1WgsoQLqI4X1J+CavR322hiZLxrU
tI5VntXnUSML7TVNzeWTacDptLywfTawzvWdLvopiBsTem2MLFF674sjCBo5q5OpFqNkjs1CPmUw
MIfBjRpbhVRZmbuMm7Q6Cn1ip9ho3R7j5d5f+P6LahGFUYUr/HyMZRvq0xyn8qkSj+BMu6TZ5dNL
0A0b+eSVuSTOMjwyIrrGq8Ot8lMlqvRaPo1l45jFzxBPwjgqQd9x4FvaPbYrtwd2YWlGBeQs4urr
pfnYz5rR8PWKxE5SrD8KO++/AawRFKcaq30vuGpj4Q9q2FT6bCG04Iq4BX9sx9+NVj341r7N7KHC
t4ll1kTGPg/0fSobjqZAcgm927/46goA5clxsQhLsurOv0URZ3Knd5V8KgUv9qkexLWbewDSpQpl
08r2DWj+W1q+V2pXqMCQqlIj4agEGnUeNZykElRLz7oLtT/4lDmjFe1ExS15I4t/eLziIVDbnYFE
fWYdbg95+btXxyRXAqud9hgEhzUfVdLqYe7qTiYpNzUkhJrCm/002ZjYK/cOlm8kqGigoXdjre6d
oa5mMwt9VkKcf/LH+VTNilNEnSvoOdIIIp9ToRrebBzG12Z2UaCmJAcEks+5+p56WA+1QKX8VPS/
kSYdiDAJeN3bClmxaUe5rbw2guzentOrYRe9qbdtBmJIXn3QvpLLphboP8DRnmqvESZ31DPbHO90
6VuZlJ91wZOjR+QmNzLVa5/zfeTVbVtAoUiMJNBOxVjV8P8HMpcWF7LbA7z2ObkGUArB5Q1v3NW0
Kmmk5LEfaqfYpwOfQNxv/07VnYA5QtD3u+FDFRv72yGvbU3gLot6oEWOBqrnfE7FWaNLzJY9BY0t
7trpk4zubBXvh+KzmBreMCe2tJFDXE4mj0eSuaUcv+jNriZzQgVBwMtlPqVyrOy6LtLvGsGo726P
7FoUsCikRovY48UOnEJ1VoqwnE/yTH4/RVjDIRr/rwZT5CNco5RMaC7A71hnfrWP/UNSVfNJF+bM
MyPEusxRiTZOk8u77DzKauEXmaUDduGd1OMX/mjgj7bD8pXsXjaFO8tXh425uxKPe5OSEygRuJJr
wOxozXLqJ4l08mNF/1Fo1uRJvUl6oPlhbYMqije29pICnB+X5LFvyqb/l9GuDrLFArTmWUbSBUwG
koXfhhAu0XEUiqrtN7bZso3Og6HYb2I5DaWabbZuB4X5CFIU78pTnYm2MfFqH3mXxx+14HU2H5R4
Y4tdTuZ5uNWuHithyCyw4UAcY0dLJ4cN5zTa5/rfARnngZbj5d0LUKbzpLaBaABfK36nZfoYRvFs
d7ItG6EtGA+CoC3S0d2T6n8fMGG7vd+WrONiVpd+CFIWPLXWQj6GWepWQp57yuDP/5mCO/17mb4m
iEbejnO5r6msLeQv6NdwsdZrM22isBLwcj3NdfArgx/DRednGzfc5XokCFRPsBC83qlAn0+lhKPo
aBaZebLSLHIA9jImes1Qg9rhv4znXahVNqdnuamXCFHRPjZz21DLfBeNaFH/h1l7F2W1CIdgjvti
YkCmn3ltO2N7uyUTd20BvJ+z1fJD5r/J+4APkxluLpS5k4EE6IwXU0/RZYo/3x7QtV31Ltq6HbjI
ARW6z7RJWtp4Vud3bjC3nyYreEzqad5YD1caAywIetboVFAWvJCbVeemjnqlMk/TlLsy+oh+2xwb
S9qJsenO/b3Vdns8UO9UuXPE+2RK7aiT9lLR/bBi/1v5MemNVyvxbWXeKxKPH1qFYSI9ZYpuT75r
IHnGKthPkHEK1e6TnpT04+0Ju/w8yzqWKUeRWHAjru6QuY7QmwdNh4blOIOd5W6X3XZ0Vf8uV82t
M/ZKac80uBPpUZKX8mBfLWt1TEtLg/RB8v01tg4w0LMCey7BDmvEcaNucvyx/asIz2Em210m/LMg
BKziRRyYpIZUg4bO+Q5uhAVyLpTKqUdt1qVHrthqLG5hw66kTzAuTGKROyzq+atcJqgEAY5epJ8q
pbTzBtPjHW8+4ws+tPXL8JSH9cYxe7nu6YOhJvf/SDuvHbmRZWs/EQF6c0uWb8NqtVruhpAZ0XvP
pz8f+wD/6WIVihD+2RcDjLAVlcnIyMiIFWuZsJhAp/4+fvYhyFs5E1++VwGR6pCGEMzya5FSdBLj
70JpdStp7zWVErB8nhawTtB5ZxcXYUNtYwi1Qh3MYSxvy2yisy9ne4BfvG8t+RfgyQjJcxOSpS45
ph7nomnivUYvzAuPilwoEKUk1UmVuvE0Vtqv+y59A5DE1ABiOGReoGfJJy8/stlKDNV5gfHsm9JD
L+iPVeO9wqBg59YXmWcQmuwbvW4PXp3s4ClO1UdNOdWSuZU6V15Dj7/nrZc34Pxr5kFhEPAzSujy
1/TC0FueB8xE/jKQWJhQIXy3IE93GDXV2l/hb6l3rLPRHu7vwtXBhjoRWBb7ze0KRcwi7rZ6LNdw
iVnPU5dtx+Ab0vaOkJ+N6TP01/dNXbv7pa1l1C2BcdKOwZYCud4X72/lDvmm3gTyvjTttRGj2bku
9nM2xtgW7X6QJ6A+LveTIQo1zaIGY4q+rfNXVDBsAdH1hN5K/m2tgH51sBbWFle+InV+QfS2njP9
bzPWNhOeMCJ8n1WA72/iVW6BIQROGemd5/bx28tlSZU+CokVeM+JPtol17Ac/LDaNRa0W8uZq15Y
YOcwc2lF7/0I7YnQezbkTWxtgOKnwYNZrCQvNx0CdCyoqncO7CXkv2J5fWJgZgJt8DIdmsr2Uyei
pdUljv/67ztHRQ+AFQhxUBULTxejVo0KIfJ4llTQ62yk7JeSrsSUefcXTseQOusBYz2PdC3ewzLz
H7pY+MKzpqf1ptdywVZ6OT3eX8k7R8GVmRkcIkOWBI5n8XmaKFHjNkiEZ++tOkufVYmml9P+N/n2
OO5O+iet2zIQDK/9it355y/sgvCl6veOZoZgZOEWhlYJmSIKz2L1GNHhHzXNruMfyF93TWar3kYu
AOBJKy5/HaJ4Q5oEah7YDFIs2dnRtRNCrVB8lyl3u5v+WE1td+0vQ/qGVNmKreuoQf+Fmi8Bg83F
Vy5XWEZdFAvZFLh99t8QSp/N9kmM2w1oPOgc1U2/po38Dvy83FJsUQ3j/w0QngnAS4NtFdTVhGiX
qxKf0vpn68Sii+YaQ1gQq0yPjfa7h5SybT8xLYUoLdMjQvMA19g+nNtE35BdMgpozC0OTEUXZY2g
58bmA3ukwDNnY7x3F642jZPuWWEfuqb3GBc+BTJtJ9T/Fd43BEtX4sEV4ywZFxVe/IrJfo7Pcvyt
02gxe8h4uFn3GmXfvf5tGh9HCKM9vd72Eh79pxTskPcHA+nZ76xyZeg41a9doUA1NYm2gghNM89X
+GuI7OuTTTaI389UvNwY6sIxxIaJqzFVIlcKgUvXGZXzZPCslRN2pZnADuDiyNzQ6QBivqx1T6NH
oRcSFFeTOcxNs0nE+Di/IgvI+Xzh3OTlsS3EjfHVG3KbSoocgEABZ5v6tO6Sr8xDOwLvi7HYjtGu
eQdzD/ApaZs0XDuXc8BcuC7I8Vm6A2YEOKcW+ROoTc8IRjF228Cps1c1r3blrOeg/2rl/uClyD2t
BL4bzgj+locojSf6scvZhiCTpWQyzNitrFNQfZbac+ifmvoRUP5KHLh+gdD3mf8BrIiILYnE5bmE
TbyE5NnL3CDvdsCm7TAe7YqV9rJmF37lUkTADb1NPH6RvOypHLp/Xix7C/kBLShQ20yRXP6CNoyN
ovdK7VkQLCccAVvU0JnR9ZCTvbmCWLneWGh7534Xc1Tzu2DxKX19jCvZDLm3Mq3ZhakA2GTQ5Ecv
l5jkUmvVVdtVgZDbRmHdJAMASXElTZ0EUxqasfAcFhJyIGrQm05m+dJ2SkD+i2NdOw3jTF/uX2LX
ER4QHLVWoBUc56sTJuV6JxXyIFABMqvJyYpQ0x2e72ZFhM9rz65Hz6J7Goq1uAXvla6p8N5wLchM
mXmiiAgKGEGhyw9LfSpVpX7iF3h+kNtDAgMMwN/gMaM14HQZB7VL0mwjQOdrZ2kMb6xeHUhl5b3W
wIZ2fz+uE0oTACbSCeAVaUMuH2l9EGaZYYqJG4iDtM0EeXCwCSSgaNfyhxumKJoyHgvogJr3cuYr
66lwV4EVu/WgKJt4xpYOFaNu5TCuEQRec/WwJlitAFqjB0BQnZ3vw0s3FwCZhm2UugX6kQ0zZWZZ
wyBbOd2DTq5C3JCHN87xI0GkGzdZZRyaJN0X9c7Qcruqht2Ylr9qpobllbN2/dKbNXHILWC9I/W9
2nFJ6ZIgaNLUFT0LMWyuemnfjenGK5iD+SFVrWNoOwXlwmbfGA9JKvzzF4f1zpzHUVGAIr4sDjvR
VW3k3EhdTzypmcqZSzbpWmvo6nAzYAJZKhw25qxy/p76f9h/X205A4hfkdeop0CVnbZ+saClaTWX
DvTuvg9fPyQW1hZL0lShbf3Rz93J7I5m2duidyyGzVsE3ykENtqzrKxlitdJ+GwTQqj5gcRHNBY2
Scfqzhqq3K1hq7EDqcu3kZy9MGf6s1LHesdlFT5EXQjDfJuOG2WsoxMEEDAyi1a+KbxI+Blkwlrf
+ta+U0WHhQv+O2hLFveW3yljM3Zj7tI5w4tCgyHxpjOYeYh+BH1Sbid1nRJT5jBdZAJsBc8RSFQp
mJGkL4xWZqTXfa3nbtYj0KTVqnz0VWbFyz71KWXV/sH0fW4vQRA2epx6D6jYf88lozz2ZWP+XXGG
OSW9+jWUUWbQFpSuy8eraPY9A49y7mqvxkF5iArKSnZnD38VuNzt8Jg3NrOXa0Da6/7yvAksXqec
R2vyvRr2weMLEaJ4o1Rzd5jyQynptv9SjcWm7mrbQoox1k+thZjZBsG6+wu++cnn9xF8MSKKW4v7
xApHiE0mv3DFtnmr2zHaeiUsGLI2qfsoEw2IUafs132bV6GcxcK+yAmnEGpezc9qApg5YZpyN6Qy
zBBWhMRo0QpOxQTY9r6pq8x7NkWDGRgeuR+PkMtIrk9jTa4lFa7h/VDkN916u//3XyUEi79/cY4l
IdD0LFILVzY23peoQcfCrkonS/Y4yn1T8zlYeCbTcfMAEK9M2m2LL5Wglh55iVG48d/iWJzj2DY3
Zeu0nwP1/9PS/P0+OGMvoQ+WWErhapZrmMe82zSxM9SfxldB20jNSvy94YEX65pP5AdroTzpfTKv
S01etXAraS/BTz/9vFqAuPGp5sE/MiRu9Pnfl3ZKhORizRz5VMjaw7nb/y3JmET/FSpSJx7Kzf3P
dcPzLszNy/6wLNMSRpJAzE0oykaf2zUowy13ALUHjAbaApIw5fLvtwTTzEJK/24iV7ZQf9bHU+z9
9cqjVDo6+tAdXCz3V3Sde1DW4DnPC5PyHpTpC5MwNXaNH+PsjC5PxVOIJA+8So8Um/94n6ESyc1j
BAPB2sDPrZ1EPQnGTUp98GEuzMoULRk4xEHM7CEQ/K2KmN39la1ZmP/8w7eqAxHCOBMLTBQK2zT2
4RwbKeLft3LLAf+XCAjUBtnbIlaQLQFrUbAC16T0OVGPSs2M4CEa9227cqZmX17GClrhOoTt5E+U
pC4XpEfJaMVhXrq+vgugnE9e5DSzB2MF5Hxr3z6aWXyZDta7vK5nMzhCk50C+XB/y24ZYPSKyRI4
lNCxnrf0w4cZGn0sePCUrmnWjpQ+Zeu5/rwVi63iBIHGMHlFgjZahIUEsVWNOlXlGu0JKRRmrfRj
v4lJ8RVjJ4ZnST50ozNsh4NVv4WBupXtKLZ7p2o3mrSjrZKuDV3d+HgXv2gZObKoTOvBoMEhNAcx
FmdftLPgbyf+cz+AOhm0CywfbgnmOhd+7ws5iZ5k1O6wi8y3pH8s1nqGN4L7hYXFVRKlbYOMCRaU
fnTE7q9uPoTks1LkI13zct9Z5r9r8SUZTuVZTosSbsSl5NQg6klZpEXjtgisONQaA94NUXJIIjAU
/24Kp2SKE7Ih2qGLtKLXOzLHoG7cqZccVX6SIgoP4/6+kRt+ABXFnInT9ecQL5wfu6M5GU3jppBj
xylsOHH808jHU9kXK1ngdVlhrphas4wR1SrqqIvYFPU1IRYVChehrgep3o8Gzq++Ksarwehhqka7
GBpwT1APtaDvg2SNy/l6rfALUJ1nCBBQJxyXlwddhZoaMZGydvkh4HH/S+TPnrAZEKy/v6fXPsK7
GWTuOyUrLr/wR1Q4wgjF59qVBKQoshxCbnkv5GsVwOtQDzKPBVH9m5XWl2S/DUoNctZNjZupkd1L
n/PoqE/OqKAPMWaMdB7vr+qGOSpgjI2Cp+efZR92aBSl6WOlIaHWvwjtDpBeVzti+7lyplJca8Ve
n2l4+f7P2lUndgDuG0RS45Z//RdI/Y1g99YlyVq2MX/yy+N8aWbhkhIE1GiGjI2rZ7/HiKlY46Eq
v0uIXXqbMCTV8FS7if7c38kbfqggs0Eti39xJua1f7hw+rweLCFVG1fdwyT0qX1cAw9dp22s6oOB
xaGGsdNq4wgDkIY5uiPZ+kbZ55twd38dN/z8wsz8Mz6sw4uTKq1QRXZDRHLV7mGuRXnFymG64Qgz
BpuXMoQsTIEv1iIlaVGMude4SQF9BmQzPQVQLwPd/+IZxUp0v/FlZpEVNCfBoFD+WRhrOuq8Zti3
7hhlfyb4liJAcdUkbbR+7U18I9GFDO0dVguCaK5OXO5eM4p6r/py6wZH/7k4dr/FExrT++YUPzZ/
vW/dyj7eqEBd2ltEJTH1hCESpdZtds2RzOOzeiy2zKsd4bf9Z7+4WNm8yx/8QurFqGgUEUvqm+WX
vyYr/jH4/45HoXoEzosaOQUuarULM62mJzlpTOv20ZMXuZriv1baVhBOevVX76Hu8Wk5WtIhmlJI
5fNPmX+4v873yZ5F9KB0O1NAc3+ix7b4BZPowYHd5q1rmQlEwHYvKnbgP8j5ztPO07SZksypDHsM
IME+N9TgCutxDZc6u+S937AIJrKce+M0dC23AKXa5rFVkkezqQ91VTIdM32fxDV9mRvHHiYGnWIa
qBwugkXMzFu57kFrt648HoLxv6wI7CLfrWztjcB8YWTxuOgy+PPNeGjdpH/oDBCWkjNokMGIn5Rh
n/jHSv8avt63OX+tq50EdItPAQi7StJzOUr1FB5a3DZ0FNQ5EffLvnraWnvlph3IheGRpBoJ1Pfy
eEy6FaSJrrRuGFk/eyQUzUD4lUZfR3WNQepmjEE04/+ZWsSYdjKSHtR06xY70oJm05h2Ue3yfNf2
dpBsGA+qms3wfU365Eamx9HUlXlkB6Aqii6LJXaRNIkFS7Si/DGMn5o225YQdtDK2YCn2fYT7XB+
g9R5kK0Nb2JWu/c/5ryyq4/54Rcs/Eeoh0oPEU91k646R3LzpgVr3/HmOfhgYvEd28i0+gxIlYvW
wraWAtvqHlV9ZR3vCfi9hSw+YdqWI4yQWFEO4Y8ahvs/vwLJDrcyRPOlnQJEeugOCeVjqqjfaMnX
h+K//Fc2ODrzE2hc0gMenOi/VRzK2gYvrhPFC8Lcb3GtUc42nbQ1+rX9ve290GYy4gagF92GSy+S
4Ac0EIVDuF221ZgR8yHYVMff8rBrOzv6GR/lT/ed5ubJ/GBw/vMPF1eowHYU6vOaTslx2IlOr6y8
6a67fvOl9cHEIly3fSiiiWzNV4b6OSmfQh/KFwfBwaI5Ubo/aol+ykJHZS6KWann2NQefd23taE+
igV9fbWzVWG0NYQfzX6l0nIjbbz4bYvsJynJ53qT5ZfboikpT7zoL1L8xvykPejnsZJXXhQ3wwRo
X0ouBoAVSVz4dlDHba0Ifue2zSdxBBhjhU9eOCO05Kdp+JRRuJ+oAaZiva808TAExRrpx60vTv4A
rJW5DpKWxZNQh/tt1OWpd4W+shV/X8u9rVS/1TVllluxYpZqRR6GgSNtiSPMaiiAYkvqyVIos1Ba
/zWV40radSsTQMwR5heYkmYev0vvVdBRqWQjGtxyKreR+GjI26E5D4O3KYbtmpDyLV9hLJixUx5p
tNQW8TW1WsGT9XRwhbhz+iDaa8znEtHLJnvoIsMuYYkXx83983nrLfDR6CLiVgJt+CSNB15r/wXx
zjDAVH3T8yMPt/uG3vsci6hLUolI2YwmBPq58My+g1E/17Fk5L5ThbWTmdWhFZvPjM9vvPiXmn3P
GrsMazdk9BVV7r0ufS/Cn7nQ/dBDcz9B4qZX2XaQEqdQvF2JwG772pQI64jpWmZ/w4nBiFMMAIlj
GFcvCUkLAjR9+BapeGjzjf4NiUh/2Fpj4qTJr2ab/g6Zgf8PzrrB+x2UdrdS2Jk3Y7lZH+0v4jQc
2EMN6AxfiORjaQiv5pCvpdqz817ZgG9EJHzSoFpWUI0qlBKtLAd34hJAofSHqTzrWvOU5m4wmXbN
vFfe/gUuvzUmbW2DZ2deGocUfm5YA9emGnd5spJWa1XF60c3aa3ekc3xIKKgyiS54n0Wwu6XqEBe
5TfCPizlchuI6GG3RrQZJqlf2YcbZ1yD1Am4OFV36vyLG6oTePU0acQvUcXvZf6faLVnlImdXmDy
7YdorQ1I3IhboB3p0tMboeyzfH1DgKypfdONtB4LR/KHg1psO6N3hiCxpwBiVP8EtG8sfqbq16q0
3Opn63unJFpjLrsehWDJwL2RN5i7kleaI2ZWm4lfT6PbZG4EF1wb2LLyYHR709iOza4zrH0BBxUM
5Md5plcMdyLctNJ/meavePutW4vhUXAj9NBRrhIXoa8zZcNvxXF06/yhLcitio3V2RPAy2e52xpP
k/nN8NcYd265IH0bugfk80AGFmfME6YRUsh0cgtkWQeUg4MWrRyUniZaBYArTQqMsh37k10gBu8Z
1lpB7sYXYABj5mlDpJUvsKzj62E+VIamTG4ZfYXX9LH+yRY9lJFVOmUPU5RXOILoFKPNuEwlHPwW
mij/T5dlf4L41/3wfB1wYB2kfgzrKd+BkdnL82gqIwrnsji57QCcVi+nI8wiax3B66h6aWSRqUlx
pgXIP0xu0pxymJsKOlzbVTLsW1bAqkMcAdcMl/biSgu6XlOqphJdLfKd3JBtCG7+Jt3nf98wRp35
bmCEua/nsPIhsTUj9EM1oRRdfRwfetkIbSU1X+7buFFgYuydW5P3JnNb1vJcCBUQSmYiRTdoT95w
QGQtFJ6a6Dnxajq5ykaxfCdQ18aCb/kCenp0qAHSzfXwy6XJRYRQj4dVZDBHG07KeGsAFF/J2299
JkhiIbtgWmzma7y0EsSGlhCZRDfn769ibw987xVB759FEG7v7+PNBX0wtVjQZGWJ2CSa6ErqtO3G
J+QMVhazZmH+84/egP6xUpYqFsQRaGGZ25aSrOT21xcHNZR3oDydK3xukVgHUSgblZaKMyYmRsxP
LJ9yaVpZyA1E02zlf8eYmYZcZgVh3qVtYXB6sg6qOos3UWsrJ3mTnZqn7EexYu563yhJqZQ04KQC
8bPE+RhB3UksSnZ9dBmaap+gSnz/21/vGn81eQYVTdAWwFAvv4xVC0Id1YniihNYvaTa9kz4peCz
7pu59mYyKR5cc8ObG2zZgBgqSrR5M6nuWMCwIx4bppsm7RTGa3jaG4aIBcwbzfwRPEsWMdQQUrnr
Y0l1s6bcRXp4Ljzzr1IzS9KkX++v6cbH4RGHIBwUsQyqLLulvN+yFNkUw+WmtAPxR0EgvW/hhrcB
YAMTTfuQ3i9iApdfpxlVLZua3HQNcHrpY1OOL7UnEbV7y66jNmMIRPiphT2Ii+HJQj9o5Qdc7ybo
FCIQ4y5zLFp24ELGIIdJDS03qJ/aVkTd40mvKOGFK/jfFTvL3tswdn4ddIHlCkHkeGFkd2B9ZevY
Jb/u7+h1NjsvCO1PdpN2+jK7HEZRrsYuttzCehrlE4UC24Nwt81+Sr50ZCD903171/O+s3vMD3CG
NJgRMxZfMNe1LIZgR3C1oIHvVj7U0knM+3Nligxpdw5EOPCFMTP+ZE0vUxLYtfCn6BUSGdhjgNCG
/57WXf6g+VN8CMWW2chGIpqCK7+UiS180xr76DWO/zk7dU/Vk7C7vwE3Nhw0Fww8dOGRxFhuuAK/
+NwcD85GLmwm4WfcKodKKLehh7BKDwRvFcp95UsYYqKRlIDUEf3VuY7wYYGm1vue7Jez2MerNSKg
IviUnDtD+NujnH5/dbdtzTGNpxEOJV/aaqq2SgOz159bUxtPYV2/mTVqgVVZGbtIU5KVzZyD18Wr
cKZ0YUgArDx5Ma+BS3NVgSZuU2mw4XebokVSQN93Vfeq6t4XvYvXrF0VXOZZ4XkmhNYkcFZxEUr9
olCbGpaa59b4phtfu9J/0Cq7MUqo0Sldqaajtmsber1CbJJbcULpr/EdL1eYVF5OOQbKi6qb4MEt
mzO55b7qPArPyag5msWQ2f1veH1E53VyKOYBM3pLyzjex5lUtHFjPpcVFNDYPOSGXu9zX5QOYDse
lNaLHoNYaPZxnn3PKTk40NAVthZM+mtulchC1mfQSJ7r6VOyKbtVerCrS1ql1cddNn93eA2XkBmj
F6wQ9h3zORIapoGhJPPbFJqC9HVlK5QrB8MQLORktoQr6CQutz8VpA4RVB8m/ifW+2Vq9vBVdyjq
Nm+MxNjhq/J3PFJTVJu1isfVZcoSZ941HrhMCsPIcGm5riw16NoCEv4o6XdSxeAiU3/mSo54PaCA
GZ7SpIe8G9jORbqjWX7hVYlqPRtipf8Y/Za7RgpU65shT/WvskkJ0mPvW98mGCpKu/XC2LcFYk2x
G8YeZpI2DIzkEEx5t08rs1/T8bi1DQjoIOeNVgjlwPnPPwYvvxbTdpZ2qiZ/ekT7KrcDeez3K9/5
hhmdG5C5BEDDNDoW26Dn8FDUsseQudEUDxPJv2VLVQyuBi1ZW5/0fB8bo7lV4157lhSg0ple+E7T
p+1WMCNjW7RygthyvMb9eBVzAHbORNhzdXHma1tEuLociliM4tRNZTl5UcNA2vte0rx4vlQ7Qcis
I5NBcHia5chcFswY9zfm6qC9m0ftdNaZBH683P4Ajuq2CBhDMlJrk3ViuI0nL6SoWf4zHFIn2phk
jhrNXxlpmMsvPZZhAhWYGZwRh+n/JCkJfhdK1WGsE5HxmaD9eX9p149lDM6bO48NzM/WxYs81jOt
TUI/POv1b3X43KOxDMHmLnwrZATbgnLnCY6grvGQXd2QSB4TsnAypjGIsAtP8wOE3MrYDM+ZolYH
uZT9XTU16jbW68IOx2xNheIq31jYW9zIPYpyBc92Vmk8lP0ndEljhkA0arROiqja/T19f+pfXMhY
I6sB9MxsB+wGy6jVNEFSU4k+9w7icAdrm2y6DQS+G3OTbOAJhcRccHY9TdHv8u/03EqOljn9Gix6
trL4FTM1pkg6y1QuIvCXriRIiE+2DEifU42iXIY8b9RBk6Jqv+BS/RUHvrmSh9z4qKR0xjzZMw8S
Lo+J3KqqULZJclbCR2lCsns6v431GuHQLY+9MLMIBlJZqygNpQnCCf6eqTAj8x8kP9zn8Tb3PSeh
+90q5qGQzJVn91UUIp37uL5FFoIyWDIYsRCfRcTlteEhStxygEnvTA/KhpRfj4rtfU+69Qk/Wlw4
Ui/EjcrhTM7V+CxY1QYxUf9JKHYVWvP3Ld34dlS0UZKnpG/weF1sqiGgAimHcnpWKwrqXbhPwy9K
2j9Pcr25b+nG9+OSgVp0JhIix1qSVJhVZDWTHOfnMTfgLtMc9jEcHCS+ojRC4cjJmCbSIobiVgzP
Dn95IEAxg9OiZ8GwG+Hn8kD0VR7KvTFB2VM3P8rBGSe7pmxv7eRg26RHKSntStxLYXLQV9n0rvf3
0vbiS1pJAxuYKGF7eA2gCUyyQ9r6zvh1ZY1XcCUmfnjAzo6q0TFc8lxnUd6YUVzmZ0E61xoktbW/
H7zHyHqgYkxNFKaEsyb8vm/1/SF+vbP/Z3U+OR/yk3EMByPL8/zcEeDit+pV+xW/RG73oG5gqXXy
Pajqx3wnPjC6646PxXO0TfbTWfwkfxr3zU47rh3V63h/sQ3vPvjhB6Vz6aBp6/wsNcJGgJdHG1Qn
rY6SiNDKVDmojH6/vwfXweHS4uJGq4Ih8sWJje/qF18kzE9PWb0rw03YP6NPyKjF/r7Bq6SELA0s
CodoLthDA3K5501aZB0ZS36GG8jpJGHjm/IhzVaUem5Z4fLgf9xpVALnp8GHjbTq0rTKfCrOimeT
ZQk/VvE719WsOd3EXxGJpJwFhPHShOcPGc/1oDwLHuxJNCG6TY+gqq0otbJtSv5bPcTiJh+QXk2U
If3KvE/q1L5RHO/v6I0zSkcTEgtmvd8fVZc/JBu9kKxFK86h2vNem9VOT8ySQBG/RlhxY1epDtA/
hjibPrm5+HZ5QaOWslxxztvRzsThXIFDixgcub+geecWx5K3E0hh7mNKHssZEUtNY23q0vJsZkm3
KwMRoup2WtMQv+H5DJzSlIW3jprg0kodTGVchWN5pm2907z+BFXFS/QghON3STB/jsm0L/2V03bd
+yTJ+Gh0/lEf/DLo/bHNzbo8j0J+jKMvZUVVrDqlQmdn1WAbWgsQ/DgUTiYIb34Vnu/v7K0PyJAt
LktPAYz74lh0sjEEaSeVZ6/Rdu3QOF3XbhshX7krb5qZayyUxmlaLW8sb6KmZRVqeQ4EGrolODuh
MXdjof+5v5wb4RLk8v/ZWdxOZhBqPXiH8qwZR7msGIb/LGVQtj/mictc/gq8a/7blm5pzlRz83Aq
826Lb+e3bRoHWlWdhzprXtQ80r+0eWw5dA2Ro8rlYhtJ0RrJ3a0wA2iCB8c8KXhNH2UklFpLNa3O
WhQcxIbDXdqa9Jvaaqx8gp2L91U7ZXshWeOuvLG58H3TVgWgROdTW2yuBETBLGBFOk9ajo6i+bkr
zXwzZPGLxkBr2JiGYwl0Qu9/0uuzPzcHZIzyDqGGMrvWhwMSA0JIE6Guz6NRgZiQkuBLrevRy30r
N5K5WSaVhE6jOkEpdxHJsjIVhTBVWVw6xoc6GPWTVlrhRhE0Hyoesf6Ul/3wJRJa5rf1VtjFvH8P
Kz9ivlsvHYofQX0I4To0AOiMXa5Vj80mTiSrPitVKdton1Nzq6yfEnTCx2kE2Wh0M3+Ip6VOnrT5
NvEri2ps9M8DnHMJieokr2l6M0C2Ln9HXkNVT9GkPrdUIraAR5rDFKXlysV/68t+tLLINDqzomkV
UlyEgrbf8maBdG2sm+39Tb0+pPNauHhnzTOIGhZWPKa56zBlT6W2fFAaL4LKSf8dycHe933NCfR2
BeJzHeswCCEGJkFsc14uN08uw1QRLAxq4oi2eSD9liUvZ2S9Mlai6vU9z4NY5w0gA1ya0QiXlqhw
GowwVs25rv50wxcFoc30rfJWYuqNDbywMr9GPhzAjMrvoJR5c6Z0h0IJDIV2gFQxLIcQ8WZqzFhI
ZqwR1ix9g3SEpjCtJe5jGOWXFbyxYuLParXqDG6md4qirCiQB+rKQ/gqli7NLNYmN0U2DaUJoN2s
4YKCDAld7P4/DxFRuX4xgv/GsT4y6ZL/o48s7S6u3akvhoRScXW29C99tG/GtyH6ct/v51jxMZa8
m5j3kEyUVsMyoPkqneGk9uuzEf+Qa8TngZOixb5lnAUub6ZrVM1Gt3klWr8rSi/NEjkAq8wcB5S8
L72lnNKqKLyRcK3uIjd8k7/rn8On7uQ9Zn8Nxz/lVIxQpXfqY+KfomElpCx9VWYwg7BFh5xi0dzW
ubQ+ojboeR5tlTCxtd9ZHxwjU9+UkrbRVWsldbpCni+NLaJ1kQRykPpSc7YSikg7EaYApPyykbGz
DrEtexLi8TQMRKeDmg2GvhXkrA6cpq3gCNUMzQv3nmR18/R6IScHr6wN00nikOk4PUSwe1N0tTgd
ZD0B56MUep045dRNf+/7yTKIsAoAoHwpUI10RZasWbwrfb1Jpu6sjF20F2j/7OMxeGAIKTp4Y5Wt
3XE3PtF8sLlqKeaBYFgcubDIeyVNkv7MZKD8FKaN8FaPqXHUwz7YekJXE16KicKiWHeOEhfCpigU
eHz1qHN43slOPsmHqCioNQqCfIwwRuqVrk7cLAsQ7MtMyKgzZU+WRSi/dCVfGNUB6uL+HLWeZety
/qBZVf09maTqMVEixR4oE25LPQ+PDO1IpwqBkhVg5PURntFfc3sd+Be37CK+Z32mFHku9+ewV/sT
ZZ9nASqFb2pVNNtQGHK3Db03w1eepaJb42N/b0VeHuS5hUTkp5rOq3YJfk/kMaGPrgznyJdLt0q8
YafJykj7KJgcchRxFyuMBLaS0D1aE2K7etoFB2DexTb1i/5nlETZc9woshP1AvScidZTwEDxTRlq
w4575BuToCTOFpVxQiSvhLWpi5+hP+ydxlI9mwcRJLO5pzm6OH7Sw8nadWLnH4ROf63ysnMY+NwK
5Id2nzaoUGVZvvLsvHE90I2Fvhfq5jnHXwLwMj+ukkAMh3Ng/WpzeeOPiLEGX5DROpixfB480Fjy
jkTwlV94/1jeOCYXphc3BE1i9GhGVHUzWXvWYu+10qVvgxU/190pFii53zd3lf/O7k7rfZ57pyMO
N/2lu9cF3HeDmAxnKYpQJVM3EaS+IGSdRFbsXGgcpcmPQgFsxVd3K7avL/tL2ws/V7OuNSojG86d
MaIuVjKYM8mbLtm3ws/UMxzZ8jZjBn+HWsf7PtwZoukAmVaSNejjrU1/f93ARstkyTJ1syJx6sqh
4ntHrc0Uqkge0DHTN9Z/QVysJB+3Vs0VxY+lAkBTerHjxmjVSt1NHLBIoPfoadJBq6zq3/0Imse5
RqPwfmJW5vK7mkqQWmZkDmc91V66AOVdlQHBP6oF9cvbyne8sX004VRAncQrYuf85x8yxdzwG5pI
+ngOm/IQBppdmV/K8agymDP2gi1Z00mrLTdDQzCg78xaRyuwc+NQG78zgN9Zlezv/6RlLk7s5qFK
0YEmFoW55R6PQ+VpRRlOZ99TeZ22Qw1rLvDjcOQivm/q+nPOeEnmKVg8l/fydWwh56lkUzqd0XHt
7ZDkf+vlSra5b+VG0sFVRDiC+wagPEWAxR53Wib4YSWdY79rtkkSNsdCVHO7MNV+34+C/DLSuIcU
2vd3fqkYG2bijQ3suuZG66ZuLyWe8Rhbebbzg7R8avJE2htibzhB1aIeGUit8mJB5LuS8N7ICymU
EFo0Sr1MWSy5NboiGc3OjJTz6KcbKhbqNti01l+1tfVip0G/NjqRjcYgNBjhBoLF7Ns0n7vKLtaK
iTdC3eVPmb/kBzelL24IWspP0U+6k+2Czbn6ibrsrlxLdeZU5vIKReuDPBpQxqx5v6RHUaw+7iUl
U85cf3a6LU/SJtr9Vk7eQ+bEr/cd44anY4sXH6EUqtvlOMPU5qKv/w9p17UbObJkv4gAvXlNunIq
S9kXoqWW6L3n1++hLrBTlawtYu5CQKNbA0wwXWRkxIlzONiqEd+n+QsEVUttCb40jxV/xUsmSC22
H8BBtzMHitTWr8JEOJbRM/j7rHCozLiDoKS/NHWTW5pNHcI5CdrhU1GAshQIQqHWciYc43eZWSlm
YQ+hnZYWcmrMZsz0biVxJFkim75zhpEH5dGQBEzYlA69HV/YBdikwSgdS0neDMUg6pIUaea/Xin4
4Un9c0LpqDTjucB3gdhHpXqsubY0lKiOyVCWu7EOlkTl7+wJ7LtfRRtQHiGSvR2OyLcx33u8egwl
JjAkJagNsRETQ8tAa/N4UHdmDh2nLAD7oHpDOxl1mbFCVSd+qKhHphBlSJnwKtQ6+yVltLsDmnw5
KCiBoKOtKEwl1HnPqMekEsp1iyg0wC3ShK81JE1Oj0c0s4W4d9JmAd4AaRSUN24nT2G8PM6DWDtW
PJudItfLBIvhoYlOSjTnLVKJzs0BLIOargD64mlTUDFQgPY3NVcUBrF+TDTI5WjuhyJ0kPa1uyYh
QjQeh8IS0actlwXxStfGr8yWQVnSW0ArT1fI9dlDXx52/9SHhauGxd9vRy6WgCFJas1dxDIh/gX5
CRawMU/0SBQUBrfInEYPnbJHdza4vRhGtVRxlx66jkoJUYmUjOzCBbRkhJrfBKpE7hBgUHynmY2o
R9pIXPb58Z6ZVXPooVAnjmf8IexKWGFP1Z/UKOyz+7dcfYX7ItLdhciOdsawNcnmTZsUkQ1YnW+X
Kek0IDdB8nPJylLaQUiIO7uZxH76fRkaXqdJx8eDu28PTh8voilLTc2gGApq7Rew1yr2IG37DAAg
PrUGZjENPjkLagNiZP9YomYRRdOs7JiRu3iZKcfrAtzsafoUGmLxXqGOI5Gu48njwdFP7d/JRAoE
gdAEzqWzIGBZ4/pMGLgLEoLdmi3z+NwCLmuhV0Y264Ydz1JYglc6EcV+5fXi0s0ze2r+fgBcwJRz
RzsUfX/znh/WKExwl+Ql/ItW2N6R9t1bcmR39T5dgh7dOQwgmPzH2LTUVxEQ08a4W2HtUgX5NmFL
MwZV7DAspd5ndD70oCgfmoBtIhcy2Ola2ZB874B6Asr746YQNnnN6RF4G6VEQmd3nB7yTlurUbRh
/ciOPN7ghiXGpruLfDVsKnZOfIHz/E7CsL3R8cQNl41PQVToAydsg1iEogUSCovo5rvn5soq5U7D
KEjlKoPVLm6sWvYs1w2MKOUtdAGbj3fxwrrSaJGeyUKUUrCJarBPd+L4plT7UQTQ97GZGY8Ita70
ZdW2YYeeXQyJTX4S5a0t403DgReFy8wATbNFzKymdhBWHq2MEQliZF2OljBlC6v564uvNrFUZS2o
bbG5mARQy07aqH25F0N5KwF4IRXNOka7Vy0szfE9H4/Dg+gQbesaaO4pv+sVkYgqJwNX8d7XhJt4
xkd909rpCb1fHWnfFyZ78qszb3hljzqs0CeSC0Cdsag+wIDDAJ0KwczQW9Mj/YZDrIOTmySSovcC
ZGK1JU66+4cYdPfIh4BdDTyTt85C0yKpLlqVu6Rgo1CG8KkbQp0V2v1YAa+jdTaIWPVmkLfVuEOC
5jKEIhkDQM8gJSssZOTurvnVt0zPhqs1L3uu7rkQGw+9JyBF0yuRcIYCnRT0qYLUOPpvrjxkwzC7
IIJAAuHWHOsxRVzJWOqhfy8EvRstTiRps5DmnQlC/R6nKzPUqKAvWIFFP+MvaVyVFhRSEqPNSyga
i2zYMqTJIVWCLGqFprgKeIJEgk5fVeedKagZlNrUMdrwVe/afsP0ZssP74HSF1tFq9xN0iSiOfIj
tKyibDSCSmz3XpKH68eblA7/pxGAUwgwIDxsMFnTul2tCzoKWtTzPP4SucWhLrOL16hLJcF7zg0g
CxRUUR9H7ZuKPwI1bFrUOzFL6LleBYKnrNWKy3QFPTX/jYNDNgdRDjKiyIxSN0XWDSJgzzkPHlXh
IwplS47tjoekREgk7RIFPESa/vhFgHJNZUo9KE3SbOmdOF2ON+f+F/GAkWK4SODRCHqlzwHNV6rK
YdGMw0IdTwxcwxV+ctkzPP78eAFnMT/0hvBsQwQ0AeRmkGcmQLkDmfzKaaP8whT8Kegzy8vrhuTs
uGbGHPue7Vj7sdW5b5nMTq8dSLagBZNujIQaajcmKAg4IKKw1Lq1IUJdRiccNKYarXp4K+Ndzjpe
bbZca3fVeuxsUVoiEv/lBKCmGqQHICwCexw6pOi+oKgK/W5QtcoZg+fxkKIZNSBxaysNnl/IVA22
x5hKumt+IL445NtAthLObE55bvrSpgZ5CWh6dujlCATSRFBQIlxiNP0WOMOGOVSXaGF7/valzr4X
ZV3IyEGoFlyet8fNVwqhigq3cvK18pl8B2arF3pijitAY7fssTQF3EfVqrRqq1s1u9JMLt22NsYD
ux9WS2INs9QeMuZ4uf7zNZT7YjIxYtQAs8fbjVmYld6YaCrSEa/jYnTJ1/dghOTHM1aPN8+d84G6
lIRWlgkuA7zF7SSgj6jwtBQMQlxg9HKmN/zrpOPDobjawHc+NjYPeUA0PmVdgSEBNAfJvFtrRTV0
bl1jp4ZtvlLS0kmjd63M7ciHZI/n7bKIM4By86G88VMz34362sWcsfAR07pS6w5wEMhUeeAg8TO5
4Ss3G7o13zIoBDuRhtZauVwLRXjyTlJmhJDbGWojYzwCVV+ogXSosbHc28IH3HETAvpO0Y4xpfmh
5nP7AW6QBiwEDGpHDF/driZd9o3y4FoATX2jQMI2P+SRv+5fqnINtus89lalX+uVYEjeW8BFes6L
CxHBrOUNuw8QB3zP1K+hQJru9pMYiLM1RSLUjlBxpBR2WakzgIpPLH0hZH0lo29+gt6Ww2PB9kRN
cjMS+IXkwuz6wzcAcIt8PNry8Qf1DXKXlqmL+8nxsoIjoTYIRO2gqrUw+7NIcDIDcAVYa1DIQWn6
dqgtuiVYqIY1jgj1PeizRmakvgTCXimsuHPczGAzo2n+LlidbzoNkrBAKUxFOjhH2qoWNuhZ86WL
Oq7GxBr2Q6+LfUskaauBN0+E6i3p+9W4+JqZnznAHFG9QR0abwm0DNKOJezBWVPw6sVgVtb6E81q
JgJuXZe3C65kfgFQlqiDFfNSLXElLA12vivXqdGT7xRKLSMRdVGvjUG3OOJb9arVUeM2A1s1ZKPX
OTMw/E2CfgDPGo9LjHC/WJmb4059FfXSyCShQV82p14aHVoGRvhX3aTrdAcENOGIsOVWsRUbmf5N
wA9kQnsWP6whW4zNW4rNk4HEdmTldrzQYz8LwqnPoh4kYyywFfA/6qXTOZhXzJTkhDGW0G3czNlQ
dqiNx1UZKOPCXzvZC6ujhZOkhuORr9c/JQFn9Q6dWWRht8/qa8pkFDopYKpDtQqV09szprFMl0AR
Ub2MUInoDWElrcZVoHObcD8YiVHqoX5gSGtsMK/245M2jYdabhlZGcQgIK8GCpUynfJFzfdBq138
zFH5p4KJSVi+B/lTHC6Bau8sIVK8gEqhMxOV7lm8LrSyX0Ia+RJA/6XQoT7uyYTPEbcgH2OwS6rP
05dTI7s2R4MLRs4fsZUL5qJARL0IP5MlgYD51OFORC/WpLU8keRSUycVvcCVZRs4qA9AiLsiam4B
5qAjgADJWrPgiO9ZA8QNWNJJbBBB4+0eERmvmhIgsAahQVfwSPbOv4rVFoSb/3ZHgFlicvYKTvlU
lLo1FItDm6U1QOy8WpAxMRMnR/6sWBXBwi063w+YM9Tt0TEyUeXQl2iD3KekMEHoKJdYlokvxiYY
4gnUGuOMBCx4L5cok+aPXg2MOVAbRxQz4a3pJUOmL8vDyAud2hrM5ulT3Az6D0PCQ6LHxLMjvTXf
WaO2c/z4pmY8ntlZEfhXznpSBUefDNjf6OwR9BDZuhfi0JGfC300wJq8qiy9eX1s5jcJf7vzMcor
M9QV1nFFWIZ+EjoJcW2JSGQwweymfwJHsy5NzxaJv2+M0giMWBfI+zPAtMbSPfILW3n0EdTpiBGw
KMBAh07+BvgUYQivt6SB6x5JQESjN48jSfTOyEluqwTONdalA0uWalz3js31XFDXmQxEkSezmHIQ
uHMHMIpBZcPPt1F5eTzp83sDz8kpIoTgGqIxemdV4iDLaVSHjoTEoJqCc0aHIAJRuFO3jpfeYr9v
Q3pyr61RoyqaJsg6twqd6k9kxjqUgwm2k66avM7ripWYmGorNznSG6PxeQaS3oakuY42352kl3pl
1OielkmzZklpszbeUPpPScIVY4Q6KJqN3gDFy2Jf4QzeN+1/RdVYGZ0/oIygJVX8MGzLiBdDp7UE
o92uR+KtFNKcRos3eTMj0P3Z1Ea+LuzQ8k7nxuosmWRr1gK8wCV/EjCC9T25BAZz9O3/Yv1wO8E7
ADyh0mXrvqtxWwTTpzUaCdVV3YxGXYCsBHEGcJcJe35sb5agx1Sgo0VGjzlmA7QMt16WVyMN7VZF
5GSVvE4nnXF3LTPKjllK9M2LPJQlyhuUTYFHXQ9L7EAEwHMgE2q50HstbNFgkFt4Y7P1/29s1NH3
Sw3g2TTH2JqRhP6x6fdt0JN6IYX5i4a9PQUA806Xr6wibcXSrERBApaZLGJCB4qKZbNNYsdDMDqu
fSEiAqTtGxHx6LhtmVVnRxcOTRjf1ZJPn68jvgFsPuiJQl4eQdztOrJj50scE0SOPKxK5eAGW7d4
4rnPxzN6d6hQpkCWDMTQuLimu/TqEd7zPV7ebBQ5vaUdhPfCTH7yI1TZ1+BJtOsVimmEzUixkIpe
MDtLQHRgv/DAlRg5UKSwxVN2qozG0sxx01islW8UA57nwC8Mdu6yESDiFP6meEBbQ23YOPa6OOL7
yPEZy30S91W0GlykGLgFyMGMlB/SPRMxNPplZDS0QIP9dlLZAO/eHO3GzrirTm9guyYI9AMztEbS
k7N93O1e7e/j97f71h2iA5OTdgkBe2eoyC1PVKwA8SHmopY1SbQQ7clF6rgfqcX84UxQIywFHfMw
C/VdtLCBuwvoEvAS3o4SqniF25Z96gwb8aX58A/eB/AVtrRizsPf2uwu7isc6xPE47LcCJfO6LRY
1BnFrsVy8vgCRL9UlqLshDopfCF1cqPfoSqw9exXTldJips+fhqW3tSzKj6W9Noc5Va5IWrjCDqr
SFImq+TUc3qis2ttX27lNZrrV4JRPEv7yqpNza7t4JI+a45rgnD7VQmJumfe4+fFBViaAmo/s1oQ
Mrk2fZPBmrkl64XtW5LZGbwBiZl9unCT3V3vqxmndnWeAzwcZErqMCC2GtWTED9Jw0FsdK18RltT
vMRGM3m4RytMecCcaZUe8MDUYV0wJ8eGUGwDcUkDZfpoyogCXg30fKO4iGwota6B7A2CUrK+U5Wf
LPeaL6W57gwCUDKEbVB8wyOYbvhsUy1rQZ/kO5LyF3T7TGoH7hI70Z3DPgGvJwI9tCjh+r89iL2U
aL0oZ6FzEAzRPPNkEWR6Z5ZuLFBHHWlJCH3nsMB5Z3T8EzU8cvETO9iZ9FflrcwRva24k/5obaKj
hrtwR81DYChA/O/4ZpcFKlIgmBpgXfzwCr17ib4la9zGn53hPRFhBb1ocR1ANOFZIHK4YPzONYxZ
5cHZgU0CCBmVKRfTVGgENKU6CdR68dhZlSd5iZmInl2EGMjFwwgPKPFErXa7ftXYBdAe9zIHHRkk
kvYqMqILU0ifXdoEdXbTxlVqL4GJdNf9MF8Yzkvxwv9JNv4lwFtJgm4vGX/ifXLsHHbBd84wBv8x
DsQmZhJjpDMMbYlmH3UIYdwRtvmrr/sXeRebzBGHwSdLNwN94mhr02m5imiirC/yfrKWgd+vr3ex
j7RG+/J4QuktORlBlA3SGuCrJoLHWyOgbBqLRmQzuF5VtornKNF7EHNtu4Vc/OxlTxua9ufVaIqu
TpK8GDNHIO6ge9vsOd5ym3yvrpauuEVT1MTJkGRS+RFjYrbuU76OD57t7fxzSOKFu/veCl1PHuWv
CsgCy3g7Z44i4cXu/i3kdbhEDnd3002Aa1SBEQCBQP124jiZESKX4zKn2wCd75P2M3/VnsNV/KyA
a4AkSwtFlzOwUFOjNIRfBQGJO5FaqBINnPkUkjjCgY9Jd65O6gGR5lb4CQ5LTunO7ruxRa0UBKIb
z2fiwom2waYm7qqwmtclTQ36VqEHRK2SL6s9mrVhxF+DO2zFHvjd0pa7O46JoISDZ51kSm/XKHDb
iI/yonDGr+6PsPc/hZLwr+6fx2f1V3Hu+o7HSHDFo6jLTnAAbIpbM7wEGgJBywonfvP1fnu2Lavf
EkSKe5e86qdVSJrVY5N35g4WASKBt5vquZR7SNAr0XhsVTjJ2SsIf6htbLsFvo47pwh5fQmlfmw2
UGhTAbCXMiCUYpjSYbmnMNYIm+jgAFi4OO4ZQcYW6Gn0WwGpTl38kRAnXJv7lRNwa8itksgHNddS
/DK///BcmrL3KAbixSRSO02KtbLIixTYECVHwTGWGYi1xLH5eE2WrFBDYRsm7TIoyaHeeGF4qO72
S2xtMwAIpgkDmcSfUfrAg4i6yKVMDUKIj1ZOw21G8Q/LaJbM67KMdNQRyheDBUaaTNe8zdRCiuJX
urAl7g4RDC7YcFA6ACvS7UbnIhk8Hl5SOX1bayRRoCfUlGhCfDyRsyL17zCRm5igxail0jgXyW/c
YfAAryk5g5WIOqCLWU9bkAwQQCT5Nzb6aMePpjJ88Cv+W874yThQNpNjB6sCgIu3YxyZBNA+F/iM
fChXEvvqyqE58C8gWF8Y5nzr3xqiJxMQNsDflcqBMifUpzlQ6x6lpWtqVhWlhzN9xdX9zkhcJvsZ
QBASUcinVT31n953WunI3a2AUkJNMDBye6V0pLdK48STjU8aIhlT9t1Dov3S4J+P1/feLkKTNLr8
J4mGWaEadLlSknB57VRK4J/RI6gZ4+gvtaTPSia/IweiH5cISKpm9MXKOIy+qjI1ignqhtsmZwOK
eqnFbRVknoBBBd/fFjVf3tC19cJl/ct5eXsjYG2vbFO+sylaFnBY2M4I8/qEYrSeQzpQ3rSHykJG
2MrWfzIrMV5YQ7Vi8/L38QTP6ij00KnYJG5zgWs8r3EAwbRUOz9ISBGxdr52Y4IcuyXZ/UrROwtF
jDO/6/fpZqnqPcMI0J9AH6Mu6SFHixnwVD2rP5XXvtq4ylvtW8prKOocBJzUyopAAcHZKTPaSa2Z
gsGmfwehAFBm10REVibxTsbIqlAvM11mjETDb8dz49lZ/y0NLYHoY5OtNNZ6PIF3QlVkY4BCn8hc
AXKjuQSkLpT9oAF2xMv1IN9VnikzW2ZVvaZP2m7pMr93HnDzoWyJdNfke26PaN5wbFkwbOOwzZ8W
QpNcFxiPxzPFhvR2RFiCwgVwN2hTomLHIAxEpQ+jxkE/Yrzp6yxdl1CU09lG0wgg8MWCvVnqflp9
pLaFSbsLfIU05K4aIiVm4qTB80UiT+FFelpdAGn7eTys31rDbFxXZuhNpsRKyoQwM9jhjt9IF+mL
21rWEyhBjuXK3dnSB7EJObfkvNbM8I/JrE8nlvgfpwZ4j0uuD+RnYejCdLYefdO02lcOly2rUdIa
fJM8kEjdhgqgZWfWtzRUMVBNRCbxlDyjqpU7Izjk3tKIoB0ZiGzFKFZQahYrs34Wwi33U3Priv/U
DB6d4Tt3MPyl/Nes0kmvEnU3lElVp3UVNw4fbav2Scj1FSYEBIi6ZuggitjiXxAzIaEZmqWt82fj
FHMLR+0XzfBovqi9yfcty/Bu1jhdYg+RDWB6xn4Cr+WVurZitFMlbbTklHSHAnQKQreFDnvAfuZy
rMcKGv1IkugC8zaqevSklIYmG4N2boF3j0wRD2Zx0/FW0ulM95OvSyj+poRj7DI6gDa4V3UtMrlm
7+f73j2GFenySncHUD92JK5I+x0ldrNTc3OULWEdfIVesFUhhjrJGy6Jq/xms6l5AGUSKrDoqZqU
KqhHRKVVLSQEmsp5+zh8AjTDkHoNcYUjQz4DUqH0PJWfkd1nzJ54ZmhMP5mOv+OXDEBF+/3G3LBk
8ydePQsmS0Jc7Rff9AG6Atmk/p+fbpXqOAOPj+G90w7WEzTagwgDHFs0s1ZTlknSKwPCQmUds+xX
IDdP4mv4R2FWsmalZe2ozUsYlktbZ37SUBbggWRBKIxwlNq+QhbELrJ2tdOhV59UY/EhhtobG3pP
WjCyC+f63pUwsXojFSPAlQL7cXuuhbAM0kaecLtCvE0Gp5IqA1wCBqg1YvktFA5JCzKOpdzkvUji
xix1PAqhYEt+ggtrhxeN5EeQQcaXaOM9y0YH3JpgcjpPmDVrcEizMetqm9rFyl9IqMywhfAUKOdM
CeYJX4MNejv4TglykWkB2eTZDZqIVYsPPaN+Hi6FT3oBAAUTD8SDmNuPd9b0v6XPBDoKxF/uRugf
UHOeDGEiliziGEZ6yniIS/NLmKH7I7syQc0v4xfISfVu7RScnWMpfUhcgO0ONLARs8n1LEf42322
tte9PB7bnawB5vTKMpWckKEcpyU+BodHjFWuWRNtjOS7JV9fwDdgOTkdlA6IwTX8LOEwZvXR3wW9
Mk7FHLzopdCw9AGOfRI3Lfo44VO8jQ+fAjw8/4berN4urEFZCP1ngEHaLvVI7hS39FQG012Z4DU3
fF3WOUAGo50EFLyQ4EHiksxKT5GhAfjCLxRO770sr+ecztRoieu1mQDzzDbfMXtlr537V2WvPPV2
86kd/aeltN3/scpI4QJujUYRGoVcenwro7W/cdyeJC/ROb/41rjS9OzLx+B9kgSEeRecS2VC4Ak8
2XvVfLzP7iQqp332zxdQS80KQBQkIpY6F0wl1l27Qhp+FYGVOyQuFK8ObGGy3d8Fq/OCwGR1Ui2Z
uu1Az3nrMVSGdVOhQhjEffVrGf2sHhE/WFMUrMBbo72bPXLDDnJ5zUWMnaYCIpbX62hhvSf/MPcf
/3wE7bYqKWZ9GZOvxk1n+hx8dRcImd7K+evj8d71VBqIWvBWUDm0HdwOV/N6jc9yCe0V4zefPbFl
rT82MK3SbChXBihXqAk5JH0Vtnb6HWS6VhIeQtvxWV6YsLu3HMSD/ncclDvkxjIFjwJXO9GP8MW8
Rd/as7oTL8UhzRYGdH9fXpmi/N84pPkYCDA1NoT/GHEUnmJfLwAX3rI7CNh1pH5/PIczcafJ+4Db
CWUwkPghU0t5H4UduaRIcPzzgJTvwC29JxtJ2nRG/xJBlmOrOMmrlxJ5SfDw7i1zZVijgjuxYhmE
FRo6QfAIL3eyrb1Bu/aJw5PgJ7GCY2Q8Huk9tzOlsEDHgbgIm5JaxzBFF2rK48VXF094VPtyaUvh
cyk+l8W4qnszQ2WpIFoM0OpAenYlinqZCsRHY1C2KRNXh3DICrRHWbW07NPBpzbyzZdRy950pcC5
Ax4dYggFmK2E7pP26PPvENcQx73LWMV7/TRCw/nz8ZTMHBKEjSYQ8kTTgVj1N7d69S4rVb+rG4RT
J/SjaQD6yzouwXMzHAu3NLnORUf/Em58nq8FphIEOdMKgCwOCaFbrxB4lYjCeV6dfObgDSdXY4x+
EqMEYqfcDK++rAvyLmssoSNIgoWDzTbfj0c9z4LhEwALQOebPOl40aI0Wa76fqDV1alR0HYMInF9
YD9ivjb9jLU4idFlBW+tfTCs42Kt+EaRHHnmZxwGtG4VBw0sQn89hgiq3jALCzLzaNOXoQNJA8sV
LiG6Kj1KdVOib7Q6CZVvtOKuYH7qyumGt1rWVgKuy8czMbsLJnOyCK46oCSBfadScnWWMGAH6aqT
7EW66G+1PtDl6vjYyPygU1b42xXPJBXKdHJfnbrkR6lbUtegE2sLo2KRQWLPUWSBfjp1E71oVun4
3AdLtOP3F/xqnNP5u9rnbONLkof251NT6KGf2gpTm2GR6gozrKsxM7hABwsx9MJJEr2/98VOjD7q
+hmUMqYLaftsIyoV0cIjes84b4nP9O4iIBmLDcmCZZqOvzI+ZQM5HKvTCAhC4616t9LjfyuzoGIN
kOxC0xfA8mDEok5do6pBWStudWpV5rOqgnIVKWNso6a+RO0wz3LCFPgI8VyfDhcg1LeTXQmNXzc5
V59atv6QA9f0+qcxAEpZtHmvguoSUhRbTliBKLkSzm1zFvqN1KyCI/g7XXRPJfVujC8+b/loI/gI
9BB05aAncA9tsYaoXKaQDrwfUDgvlhAbd/fJFJpNAFAOZFRUQJH1kayOmlKfIobbQtnNZLoWyl/D
OUBzi5hBNwX0VNWPi4XyK4Smyife4aSCulUAZHESE0hM8m8N3id1bsQiazDY1QunaTotN3cFpleD
gIWCJh9UYn4TWFd7WRyGsEikrj4VneFzQMFl6Q5d5K7ZlqS4KH8B4RwWbs4718SNSep6qrnQk+QS
Jn29TZ4a4I2Y/iwMpxYPlfRPt9gvOG3G2RAnJC5qIeiFpGtdARwkMk5ec2p+6hrN8TLRzol7Ho5d
XxLEqatAWmhIu3MGwZ4AOWS0k0xtmNR7oBeAUk2lrj8hmwN15xxEwprHR3rFKv6CqSnKoAY3eXfk
0NF6jC4DKipmM630uWHsT8BcGTk/EA7czFmxarx/qVeDI39jiNrMXMt7ZV6z/amtbSXOSR1ummGJ
9Wj62kejoWIqtapwx1YYTRe9euFn7r4sbPfJWzwyQO29weXkIPRgQOIIp6zaRvcHC20RKHuClnvc
ty/tQrw/XyDwGEwejOVRGZ8J8ol8E0eK6/enLAsy25fyaFt37GCo45ABmc57C6drfuejvIEGGiTs
0PsLpQLMwNWBHl0pBCSj7E9eoKzqQyx6xHUrMxkaY4yw4b1wqQt8vmgAMACbAVUMEek7uge7FUFT
hWJcf4pVDWnTAC3fUaosWZm/LCaBselhoeCBgQ1PXQRDLDW+GkiYyLZQ1mWcqBZwDLzesXlkQBc4
X/UME63iEm+Lakh/WrUZTMhntVBw7T0TLE4eQYtJawGi55lq1Me2ANq6hRhomt7bDYavnJR0p0we
yPqoHRy0UqAVgj+ctLwjmhboLFCHXKcaameFIJd9vJ/vTf21NWqxK6g6SPyAuLctMsOrwOtepQud
ePcGNDGOI7AHlb1Cs6wNSEs2nRgNJwFgL/c5kLCNnmThheXOj8fCz54tWGBIEYNCAtq7aOqnvGYU
TypRSTOc/Dyz/PiDLS0VwPqw1vtDeVQ8tDeor1B/NgpAt/3hIwjPiWdDgA1MBzl6j9sv6T0NFKJO
nBz95+Ovm7t08HD8VtPBSs+jjHB7rDoFAqVD0Q2nIvJ2gQQoiAYW4cJP44Ub+d6SAg0PQkr0dExH
+NaQnDUK3zH1cBrVeu9NGp6J//x4LHdNoH8S04x6AgzdmlAYsanEDmPxOR9PlpSTMBh2iYFznn2Y
qEuAhcWlNDXC0tCwIZO5opSl4ZS5KbgN4RdsT+Fqo5SyWvcbdXiVgqpdpYxf6gl0LUwZMOhNXZYV
xAtD3ng86HsLiPeZAuEeTC8qz7eDBsF/lpchN5ykSjlI2DhxkxxAb2Q/NnPH3ePlC+k4sHGhsk1D
uuJYwd6Q2eEE9YBzClaMaEzNsvwzLLGN3TuXsjDRO+P9i0wLFYKPUiXzBSg3T1UbfpcQ4kvxB0Gd
yOBHzSnqaqk8Mw/b8Ka/MkidgLrmPUHtPBhsarvjQp3Lv8TUiVkAtwmvfgmt+Xgq724gGdUncKoA
dQ+nf7tkIwgekwRApVMSbkADbfDcxpVjMJpBlBvPak/8OzSiNYzeQWHDdZV6q8cfcO+coBkRlIpT
5ghx8q39LuQKAVyW4wkYylEvBS+3GV7wF4Y5T9jjnIAoGbU9BHB4UVHHEdIyTFIECpIXSrTicqMd
jDIgfG24iUzCi6DYaFoGC5edM5qdN4UhjPwWzD4VSrNB9NHJK0ghbcpauDwe/jxTOX0Y+nJA5cmB
a2NG6MlXdZlK+LCeOciAsfCC7jMmxBe4ZyG3AumjW8rx3jukmAgAigDNRucTtal5EaXySBRGnB7P
ZFzBAqZincZLL5B7h3TqyAWJpsAhbUTNOM+nWh+z43jq+xZk0WII9gq1KInsg0Cp8/8+nsc7ERmC
b3A5IUOFjSxP995VRFb7eaT1tceeuKxm7SyIntWYkaC/JNS7JA0TCJuDHLsV+6XGlTsnFobBIAqR
SWRj6VgEmFpVBK88DF/4Tel0Nt/pY7qpf7jm/fEQ76zbjSUqDknYROByyHSetCRdFxIoP0At6Q/K
8bGZewNCsWMiQpv6KWmHICbxqNVpNpzUp1jHGSlezpmkC76esQuB1b01u7ZE3RZDCuIbN4OlMrI0
+RswQr1kTxH6t1nVqVrr348LqCFsegDP58xqnp+zXaiVw0lhY1PxPQCxIGqtGoOaEJY9pzkKpK7z
2Oa9EeJRMkExQYkz65riIXjfaQmPEaIjQTwNaOkGc1wKgkqrDRfAeku2qBMQe6rqxhruXlZn9xlw
/KCp4LdLGlb3HClaBYClBpP51KtFHWuxzpRELcThNGgAIDbZIetS6NOGlhvK6yjehYxZAoHSHaWg
s9OxfmGQcXD/avKelfQA6fnToP5txq/HE33H2dx81fTfr45/z3AdwwQIg3oPHc9qu+ZDEOOAHywC
cfBjU3fn+WoCqGPoqjiEbINUiseLMZSfUPXhvb+oyRENOzfssMTlgsk7YQhKrjJoOKEIhFcndUcP
kKQJ4zGAx67Zk+vZucuamr9u409JNh+P7p6TmYgWwUmOmwG9sbcT6XJj1JZCNp4ArmtWnasOFiPi
KRgKY7F+bOpOWQHwWYwJOo8Yl0r3GWeDDL855uMpii8l/5JE37HyVR9U6M2N+7p8iZnXNN/WiQFM
JZjs/i2vPPQl0ReAixcHE5IsdHDHqkzV+fGAWQUzv52k1ZcajJ45VlG8sH73XCqSq7gdpucqCjf/
w92Z9sZtbWv6rwT5zhxORbIa9xygOdYslQbL9hdClmTO88xf3w/l3Bur7GN1bgONRsdJYJWqipub
a695ve/bTZWB7ltPEhZ3GK3sRrktpitlP8sRAAcQcrwnoD97hN9f7UJA63EuAwGw//OqovbY0yRs
RE7VBe/ErD+23S3ZiIU8CInUFCY43t5VO+GgB6own9XezmZLJN1entfrT3ldmhkY/TNMqKtNL9TW
ED/Xje2THUmufaiCk13VbCs5NuNDkJaWPJ9W411UGhBE6UftPfaUnx1Ysq90pDG6SmLjwt/xx0od
jZU/n+nYFk2lVq47oOetPqklaNuj3m4Aw7YKo/1vZImYMVh4TOFdZjjy4rFXU1M2Oth5Z/1jAsA9
XPRGQIv4Fs4lO3v49WH6yUPHy6LkjS+58D9fXCth0mki+BPPIUCCjhTC41S2ReTUXVpufn2p12zE
RfqFMtdKRUuQKQL84e2Dj+P1MGj6IJ0NPbjTUjGzCx/POR0l2ZqnWnRWYI3bYy0wyD9rIFSuZsnt
ajHbBCiymzoa80OiwbA0d1qyN/B+Xb3vB3h7ITut03V3jGU1t40U0rUyKQwnr7sS/kLNlz4q/dg5
ZJsVh16I7DqdxPBmDAPDFNO+sFPmvd7RUsvGXdws2BZLQEvKicLbhZSXXVvFYZcr56I7ZG19zKZr
o6FkYBjvxM4/U4ffX+lSH2VhVMD0lyrnTHfpX6CBdMYTqp0wLzZSdNJTkMH6yEogT1IDN/48+fsu
n0x9FD79+gH/JCRbUGiJCUWo4KgHvX2+HbW/er1mIaKU241Kgv29hrgf+7Y4Ft9fYhHn7+x1K2Tz
uM4T5Zys9lpx0msGDPAlhk729PEwNiedTkCSqul0aLXJkkEnih2Frp/45r9zr4RDWHSM3uVMlZQ0
SdNqlXJeicJBEXpLT6L3QrzFPP8oQn9d40KE4roTpbYtlfNk5Yqdat5C5GvpXr1Laqfy7fTj/9E9
XQqS3DNelWbcU0TqfUVnFi3Yv77CT6JWhcleGA6xmwtwx8UtKWNdzkYuqOdm3I7a10Z9aE11eul8
N3uqZEdwf329H7Ubl2NkjPLLonXEC+3WtPJchwD0nZFMN8qvxmwjps07F/lR7BXKSMC7aKhICq8X
rs9aFhstAcXzPISMrk95Cyo3VaV3jvmyM2+FAegBlOdSS+J/l0RAQpPpQSFoq3PrahUw8vNBsITo
XK8+3kuQ3f3tfWOskhkQJrDJdl5ys6VJHzRJFKzOWpUdKlrHBDtX+r/dVQt/jU7yiLLEQk18KW/1
CJWYojfckl/WbiO1NbwZLSiw4pQc8jGMHE2dDbeCF2szlDpQb50ennS4Bb1KDorNsErid57ljx4z
S3pNKGH0MYkXJqqeY5CJ+nJ1bhxD/yiIZqU+DbSbCd6vN3gRvLdPk/k6JEMDjxgovR9QpNpZA5K8
kc5zaMNobBZPGoyZ03sjDj/Kv0qHODHXwj/AbM3F7YQL/NGUaRIRZJV6wKkVplwra4d8Wr359R39
JMBbrrWca4U6IK02b1XzGhMqrpqVdJbmh6hZPyhj7MiU1hPRHhqn1yOr0xuTkcXWmGm78iJN3iSq
WRTbSKBB665W7YT+m/751+v6ARiUwhfuOoK87DRu9IUOqDRg3yNqV+cBEK0WJNBuuC6rj001f+lb
yarIWaY9YLWBaCnxVVxEFP6u6uqhEIe7ik4RLZefldl4J/D88TjTD6WyUWhDMv2XSkPqh6EG6FA+
S8JOzwpzmAqTsUSjDt1i/jAKZjm9o91/4icsl+Rqi9AtZvTtAxqHIJdifnPObqY+o1nft+Mijc1A
hD+3xW8QY8PsTxX8tYlyFQ6OuIotv9e3Qd29c8xek0Fv5X/hhJMYJGDcg3bEC51pVEXSD1Oonoca
jnpZTzK38qVx009Vcy7UUjTLQvDpFlN70zcKbSPQsc0c6tB/fUc8liv9sJI1RYEVrhqNqxfpj6Ru
Mi0QIvWsS6O5Ch1d+NQygd0YsSmBIJyeWkvcV7Fb6s6vr/yjBLAF3134wlsS20RXGpUtSNYlmJJT
wcRLRiRrZeudkFw34Ttx108y9t/IyeQVUNwciAvfyTcEiSaoWjuHhyK866YBAHBPOMekIIXBzNvc
XA1ms1ZcsXynD+InuoFLo+4gfFgmmi+7oRMl84Wg77SzokcmjPcwTn4efJpYUA5iGFlRCsykW5eO
0pjBE2qiqJ0y3az9cjOpxyjeBkHqrI3xnXX9qO2XZVE9ADnFYCL34hHIRtTmsTpoZ2Elb5RmWwZA
YkOonRcr1//7TbASFNHQUTCKD1UhLUdvz18fSuqgrCb93DECWx1qcFKXbGI8uXF8O9H/e1UPx0Ld
hvG016X3nMkfLQ5kq5x+Mic8/x/Ssx300EG57vVzqzgDMJeaf9vHh7i7TfvntLrRP4zAZeeQ8M3L
HNgDnVvT+M74/GJtLo7amyVcHHqROex6jAb9rJWWJLhy8oHeU5KnR6Pdx2CE//p8/Wj73t7wxcFW
DGnOBWHWz4S/mjWUUDbp5UQviVG8F7D/pO2Ra4FHwD8LXtrlBNiQt3PYZqp+HkOGKssPIaU3bS/N
9HKrRbslOwFrr6nbqX9Muutf3+dPH+x3177YVbh9YtBpFf281r2ovC78myA9DO8oj9cTevHs6OxQ
OCYLMMEPyoMWhlXewGR+owoiElKlvhrZge734CDkTVzZ61iikNxWCj0dUQte77FqpPEhKoOyMmMm
of3NKDbRYwVhzYOwXsMqQ5ElP8XZCJpDX0xwFa15c2DnYspcRh+Fub9pkxj65nJOZ4jvE3p57T4Y
9BdGk6PSAq0X0u9olOp7YzVkH9VwEh6LeckGcApm3Yvhjh/QarOu7QAMETpXVUvShFJET6Al5Ory
pa2QWgO8mo/t3MBNBOIHYKWKD01SWtOIpIXJ+DCInT/YeaT1jGkqUmblscK0TtFWOuSsWlZ8jPWx
IyJbFcJ1BpwXGGEUSFfWBI+gcT3W+O4vQJQrCMEwksGgA3z6UmdDk5tj5q/y04yue+iaLgVEnrGN
QyKlaWWVtZ/ZII8NwAt2RjoCkdUKh1lUAsijyLA1tsbeJPawmocvmhY2mdVkPcWXTpaLtSfMKzV4
zNYlGkfsVkXlRoUKvuaUFb1yPzVqeph8OtS+VRT+8TT+j+CluP4mFs2//oOfnwpgIKIgbC9+/Nf/
7Kg/PqbRY/6b2dUvj91vxdffbtvHNmra6Kn5j+XL/uvD/3r7I9/157Xsx/bxzQ9O3ka0V3Qv9XTz
wm60r6tgVcs7/3d/+dvL67fcTeXLP39/KjoiMr4tiIr89z9/tX3+5+/wE9GPgNb4x/fX+PMNp8eM
z96+5Mlj0v22bdLH/Ln5hx09FlPXPka/nbv8+bH46de9PDbtP38nt/cH4A8Lj4xO9oDerN9/G16+
/Ub5Y0n7YSVozyAJiGLLCwic/vm7vPpjDVQaDZoQK6DDl37cpoCf5PVXSys5GSd4kwlEwcT8z2W/
eWB/PcDfcvJcRcSE8z9/xzC80dUCGQ2YG+lSXrTNdwkW5EjVoz5WjvE22le75iRcCRvFLG1mtI2j
vFt+VE/GSXN0YDXdxtI30066rRVTuvLP0al3fSc/Tg/TxndGsBbiq8GLdrJV280uPiSP6TYvTGVt
0gxZblWv28dOYI9gK0qubyUgK2oOMBGgo/YbFWoYbTfaslfayY2/k+H1Hfch7AZgmu8bR7UEp98r
drgVNhMelLSJNvV2clpX9NRd5SVebE+kFIqNtitvg51i00J7ajwQbTtG5AG0cyGTdrNTcOphggHZ
uN2ArHscwGONTOPAQPWmOsk7/UrzqtN0DG1tq9qMZpyibb8p3WzTeKmrOsKm2xm74uxfC6dlNnV9
Ko7Zptot6K5wAXCfoUXB/LjydMvfGtCi6cz6hFepYfoDiHpmcu9fdyoIJF/osNmqEFfEfK3iNubL
FqYG371j5tSSPM2OQFv2v2qw9+CQbrTXZaiOtOEboA9V7BlMk2LbuI547R/GHbDRXuIIC2z0pvNy
OwSXudrOjuLVe0YsvXqjfar3sJy7iqXZyi456M4yVZtsJW+4zjc9nxpusjMje9763DGHvTXc8DzY
ukXhY9epZuL11srKvckGpBr6nngX7uKd4SpfpV1ynTzLT+vP7aZgHY1dm92dFTCmC70YeO2rXXMA
Jvqq2Kqub/ZO4pUbEVCQEA4i/exfTYfJrmzRFW3Fys3K1q7iG/GQPc8fKtksaBwEEAf2wN6qT6Jd
O6uTclofm21yW97nTrUdv4rAAa22OjwMIiNG4b735E3srbax0zoAtrrxUT2u7NTzlW3Y2XBWRbf6
Nc2LXG0N4rZiJe6cXOc7yJDt2Its8UHdlDt5PzwI28yebAbrbcNpnxgw5w8zRDfZXtl2m3XMQLBl
nNQb6RpJ9HwnAuQEdIOdyGvP3T69l66jL5wf3hmf9e3kRY2p7VRPcKOr5DY+LmAO6UE7FnvjJj7q
nID6EG/DXb5T98075V/lNZnzl2n/66hfxAND0cmFBgXNcbIGpw85hUB4A0bebDpTN0vWUNtfvwK2
6sIL76TbcjsDfyk6ExQnwp2ypcnFyR7Da6aGLZEBRuijgDEXrcT8ENmRS1kcTHMZt92MNhLwL5ww
lx6ajd6a8VPkUAW2EouIH14QekncxDF43gpS3u7VYJcB6j/ypzUjy7AzEFuK8woWE8HRbHrVvMiL
XjKGwfXdqrGal/lLdt9v2j1soPeEbuMm8qarcrNG+hMGHvc3gqVbwgfVrnmt3fifQhdg2b26zGLa
xb3xKTjKW+kURAcDWTpqVwjkNtjKd3C53uhO4/Y7/Zjpm2Db74JDumdUy21c9WrlKcW1wbt9M4CT
XmKSdsXocu+My3lwexBzJV7/2gGT//gpNZ9ytMLAWYAMx2boFdh0xXz+GvP5wV7GnhlKteDvA5oj
s/kmp9kyoHeIN70Xo1iNU7Vp3dFeuf2WPm/JHpyON0durprTZo08CvvgAYmzS+tRM2n/smZLY6g4
sJ7R4QfV46EchX1+mN3e7pzBKpxuv74Gw5+fkhM0aq7hGDe4/6m3RhxkMOZXsLVAQmqnTurk1srM
t8LVtFuuCxDwl+BKC0ymBgMuGTs0hzocgW21KRzVCzaiMzK9Ta3OromkF+ICjcnnAZ4cUkMOKRcz
chMXsA2zdievw9Q0jmBmTJ0DxOFbvY3WBww/364YAw9Cc72NeVe1EW+qTWzpd/qnAJoVUJw+1nz7
yla2YE87AmIcc2uGpdv+jb7tTMWUPWFT8iXhrrwP7PdYPpgfWKLFn52jiygScIBEhjdCPFaOdpwx
ZYXVeATzAJrAdCXwTGp7BlwKuA07YCs7Sz+EPIkcWzWyFWtbsG+BvXE7Z8VfI3bjQ2WuILrIzOcF
t6IDIiVkcLlnJ3XQqtLdtOn2HcewdXt3ObIdVxvtz4aneb2LaQY9AyB+yNVmZKyG78lcxGYxkvzC
DhxWiHHt+bTmLcP3xs5HUdHSiyr34SVITPFzt0u3yxc2Gw0ZE63sNLoVfwtRmpXT8Kdz6nFvQOMG
gZW1vIQEPS7y3GxWdsHPolVvkxuVL6ocYIoQCZnLxFu4crjZ5csrB9w7hKUFkHy5ETp5bPhYUQah
bdgpJAidE2/51NGwBou5wQ8ddycjPho3g2id2DSMuOKivbhzzoZbPMagrQObbMtmbfmO5ohe687s
p2RnTsQfDa4eecf3sd3IlHCd3vuOARud4U1feSygVXEAv4gQ3dwCYB7eN/sK2VG92dbYudRmbHBL
McYCXhPdObo5j3ONmK7dkDNrqyg+w2t5ttMi6KBH95BCQedhfePT+LZnHXwNpRe4AbYjdRbDSN8Z
BwHXntPIodsSW7iLKBfOmicKfRIXybkHutZXB8lMbSget8vtLK5S63Z7mC5Br0m4kO+xQbxDADKu
tsmVs3n5dv5oHIfdxHY0rNrg2eNPeD40VuG22VWLoNqaJ1wtT1q3p02ODtAR4MCtvdSprduMvRf4
+g5Ila8Ji1qz3BCtABDN616sTIgoXCKq102mTRKnzkd6ZAyH4pYyyymX5WzkfetpG23TYpUj23cA
u9mjg/bC9bBpNhNyvFxLxctbzkhgx0C5LIIpYSoGFgqkmFdroLmkqEsMj6Nz8haRyA/opk26SDLa
RUTEQpSHD4JPyxbjd1glBqtx5o/zx3ALZzjQQmCGFBumvGpMXewBRYTuamF1RPJErHL1Zb1dbWtX
5szKXugN8G10r5IanQxP3vWuAH3ixreG/XrbbMBw5Di0vCW3QlNBA/fOQgcV4uqioi34jrftk4oa
Xh8WXZV6wDEhMotYDmxtZOfsqIIY1LaOVMns5eSwox5H6mzcD2f1hE7jWWe2dMzsZb/pTEXsANxf
rotxISbkiQBqCzxK5dasI/cW0hjRinjPxP0XaATDI8vrDCeJTy+KH74M3NWFl9FHFwFsYvUYCs4F
brToGcfVk8bxFc+TZ2Biamuyy0fBY7qB445ucIoPA8cxww0YUTwDx9lApGv2m5SfqTPMM+BI4L9a
uG3wT+Z26a65z4BrS1sD4h5o6fjelE1uXTbWFnfKq24TXyV8BM9Ng/OE7+V6kyUtaghUO4+Tain4
nyW3noEX1awQEgGtCWi7RQrZlkzZkdw2ZBtxdxarx1L6Q4hv0YM7IgFSFT4Xp2Wrq92KhaZsA9qT
35fOGpfc8OI7Hxe7vMq8CkcltCnJ4nTP+1k75lfZeXoBVA5HocWziXBX6g2aAzXgexJvW5/WGdkg
ohIHFjYvOQa7NEdJMxphF7vczXaA2uwKj8I1maLwamQ8vjk2LyHe8uSuYYFJLJwg0czuAXfyog1r
cQWzsCDOdhEwM7QHD24uMzoSFZlwieIlFR6dwBuAk3gX3ogdE1JEkPfUeEWL2yUQn1QWA44WbHWm
+EzbNjHD2iqhCDXM0uEBudOxO40HzYpdw26deYHfx1EbN3TdNHy9DGpd5PhbxbfWp3KjeLNT4bIn
gPeX+9XJvwP4ouUv4q1+X2n3U+1oBxwxJ3QzAEFgxtOtlacpFlGAGbEthr12tDvKE+q23fvb4p79
RVBUW77qiELyvXw9CBB2mdG9upXx4JTP6rNxp15HHtvDe+PbgOVon6KXV/KA68wLnNTNlm7sBeOF
Ye+z4NBruMkWrhrczMUPJVMHAIsnOMwMuxmeYsDLPvHSQi/VW50NMWm7SfCkVh4vmJXVmNf4po/5
Y1OY7eQkh+gQFMQ1DLN7Aww+uHkbsgZqtclrM9quP69WZsjHPsq3vmivkBP+Auq0N+DzLY9XWII+
3LAaf1GxDPaw2C5x2Pr1ua35wsaNH9VxL3zGPUUABSjtNrQGmcEdaSV5G9XbGX6Cwsrt+BP8g/bT
yEP0n+hndEfnMXxVCrVpmAYnkTXqcPGppmYCB0BwBk0p+V/NnKAF7AjmKMu/eo0BZ9www5lx2MQk
5lpYfew1nIGS5PHqBFVB+7VBrbaVRQlriFiO/JRtIwirwhMQb+PXya0dn8st3q0PhhfhV8UVFmYg
mWNrcCVWYa69wNgIZ9kF79tdlgHFhR1TD3hOb9LTBPuVCzLOq1uHE4Ra85HpckMgetQdpB21TneL
Q76M89AR8y3IUCW6AZvDg0N2rcfWUjC0LN5aDk3J1Uvc7sXpjtzF2V6Ee97N1v3X2Fv82WW7lhAE
1iWW0xHmLdZDfBDQUfAy7VLWTQYbm/eqUAAdY9qCjY5RSHjnBAIyry3QVHwzdpFheBsOPTzpxasT
9rGFUSMYzVF20N4uZpRsJ0EyUwasnIZfFstsIAspLR8lv7iDa5zoCHtIZfyuQPmvt6k3ejXLnx2w
3Xgn5pexrBU3oG7WO+TortqyXxilwWk+zG6Ce11bcCURU/QePPFEGxhSb8m/tK/8aYVT4AAQAqCU
cQsOJA2Lr1RxXcEldw8e3oBtwXEx+QALxpFywy3YWKd4u/jYhs6GyiYRiArxJaEyPkL5QqiNhVnC
xff5Hymf/xv3+yLPbwhjlE1FKR1xUvE06SjMSSxh151n/BRHI2GEDYGmmQCAB6DjWQ3EFQSdnG8D
TVXhPq0xdStzcXNnO9ik14u/NW4ZQyXDEaLgyE+RS8IzNecr/94/+sf6sL6qt7LTbwdPIsOxxmNt
LHJMONXDbkXOqPmQ3k1OsGm3Pj7yYGlobBHtT6Jmk+2aY+r2+3qT859mo4Sc6NhCdrJoxM41bvsl
bGOF/cP4MJrXOkYo85r72cyvGhAlm5fFDEh3i33LSN4kzmojmTRGWM1Z34/mU8/hBjT/VVWtzQXO
Vlz0PNZORZzpOtgAOUMhHtMRoYJT3hyDRwUjInYBu2LY9R5aZleyjZ32FURJ9Epoly1KO3ZzNo/E
Ekm6xaTMBJYDLirXt8icWBMYr8T4NqhGuGuLURo5b4ONmuA9i4/mn0cIM2u2c/FvyAZ+mME/wq0j
JJKhWmlQZMtGYEs9wdPcwp5fbyfE+ZStCjXFE2kwIyrWudjOO/rsGLnizBWksno0OmzDeNJo8tGK
cw/SPDSudsutowagYnD6D8J55qApzgj/dUSov8Jq9xsMszehLxWHw0GcFbkxvpLhjfg/tbv4kQxz
4SEuPjbRAvegLAR47dX6ujyKD/GZUddIxNWLjwPHe1Ei4NMFlpXhhAGmmuPdQXplLzI58PeaUGs/
wQh7H+MpdtsavMkEHZGeR80Kd/WiQDZLaEtwzZmlmkEIiIJxhqvFRezwfxYXT3Eq0VVDs9ylYB+m
1uIYjmxct8W0oktKtMbi0pW4ZWRycOpK5bAEJSAsoFLRYIseO/hP6Sm4Bg8InbSkHDLUDHQ/+LPf
pcn/zDd/n1+m8vlvTutFtSpLStDiQ0M/+i/SlbpbM3CAn4y/dy/ezLdaYsrH3p2BOphwOuGVxLWU
XFAgrwayzO2n1Ta6XV0Xe7Jq5/kpPfD61+Skuwrstplj7AD7dcMrn/zx4j3418Euv+335V7ylN38
tSC/GeDzzM7CeTu50VbDMWwPBNC4MYTG2x6XmCDOrTfTVYqvAY7qXr+fd+T37GaL0XSSXYGIRIfs
0BBiHj9hHPElbfGUoPBmByRKcStfy5/aXXbACuHQytgy34W7DUecaHTTbNdnGnqHp54Z1W3lqvtq
v75Kt+h3tDjpczJvkBycwGPaEno7r3Gxt/7Wr/O3ijR3Rca/b4svb8s6/zpGT3XRFF/by3e9KeD8
v1Kx0eikoZLx7ys2dpE8F7/947e7x+SlCaPs8W2J5s/P/1miUaQ/YFShqrLM4UI3hqz+WaJZfrOM
OtFPxGgQ3fn/VaJR9D/A2V/g5ujpoSdwqev8WaJZfrX0ulA9pQrPDLr2d0o0F+0czHszH0w1FjCf
15KzcdFOQG/JXAirtDgH2ddYvR/F2qyTxgYM3BrT3ClqoCaoRuspKoUkR06p/bud+9khfnuGf1zB
xXhJ6LeJsq5ZQVX6ZjqPDLUQCFJfHY7TdlUntgHaVPc501qr1SRzLTy/LuBvifC/lc839cX/zwSd
pjG6jheq0n8v6fvHDrqw5Hv5/utj3wRcN/7QDQAbwGJnFAP5pgLwTcD5Db1pdEAy6Q98BNCnfwm4
jIDTs0WjH8gD6lrmVPyngC/nBRQNmLIWTNqle/Jv1CAB4fmJjdBhDrsoTPgA/Q1FM/lekA7HRpsJ
TYUGLvU+/QJLnBfIZDnVpfTTWVGkbyNAjTst2xXJbSUQCgXSeViYnuJeI/AQ/cdALqg6pDJ5FYiE
Y3Ml5d4MwLE8ZPJ+TAs8j4w4tsk/Jprsrtfntm/MOjQOulR7SSXczWp3LyWzStvD9dxWpAuMOKTj
+2oQ8mkZSrWY5bQU40Zehc+j5tNJpXe81twncf5UZco2WEuxPYZxcWBbT8CoHFqofs3MqCs7zmIy
TyEjPYq+jzthNGdaqew40GJIMbnYejKsEL6ONSMFZhM0L0Jd3qzTwfNborkSfKSijPbD0D70Ae7p
pG2q8FkH3kLIIWOGyPl29mnNiD/64deuybw5Nz7Cfgmyyhg9RNJVpaxKR+36x5XfEhkV97UqP69i
ho4AdjtL4uxMNIetwaG/SzK4xutVIu5GuOmmoBacJkhx+3LqZ8bUfpainqJDW0hLs96HrFydZgAV
d3D/lR/1aaKik8W912Z1/bmPI6uXx8lOgBXAAY6Khm5LOAAtP9Bg+x0N2Yn9OvRkvVJxxefGuJ4H
qTp1WsUbpeYuS4Zmp8aqG1VDte/moniZ/Ki8zwQ5uteKOd5IhXhIh1S3i37qgU3y3f+7Kuj/QSv6
2lXwC72CVvlCG8cbxaJgGr7pFIGezj8Wzgm6O2kGBikDq/Cn1dTWf6yAKUBv8H9Gjf5SKuofjITy
STCZaEVg4uovqylI0h8q8zO8DNEU0zRgOf4drbI4mH9VabgEPe3MoYKqBdL4gsTI779vcIgSGvSC
tr+e1EF2ggKXM+mn5z6NhueqSvStVLVUL7RcNBNRbexYoqlm6DR1L1ed5Hynkn9iQuW3Ix7LasCi
WHBVlq5cikQXtSNpjNIs9CkzDynw7rWg7CQxSz+Mq5CoQcjJUkl5bneRlLnlem6dMpSorUoky+f8
sxIP5DUaIwO10AB9XElrr6/VaqsNinhsR3885P364xgJtf3rdUtvOye/rRtc2YV0GQMBpM7bXRxj
v+30XoivxbLZprno5XlLOVAC2AL0u+Rc1H2wNUBJ2bVyv77ODYlqnpyk3lCuhn3XBPVTl/XNhzL1
meHbZZL08usVLrbr4jkzULBwRC2QtEz3L3fw3XPui1RlPJMVZlIq3qhZ2X+N/Fy1QlBPHKAeVnvR
YE5qFqvEkrpGAGBKT1xNCk0MW2qHTVNdqZk6nPOgYKwon0nargF2GIQBbS1muTtGfbopjEC8qtou
OKxHkah0MMD6Hdf+O1X6137w78VWAVQJdj9NBHhhaa/n7Hx/O1EX63UilPVVomgDmWSxVqj4divV
NYzMt4MoHKkahfNNsxJ8ad+34pdKaLWrqIFpxor6CcjXNkgXdDAKgELTnlZt0iYmzAO1Vc2l8JTF
guFbmbZG3FMag8dVfj3rYfeST40M93qX63fl6lbpyZUUjXGoqqj15lnNGJJoa6m1/FmhkbxMi/04
KWKFZVLSB02vKMevhf6kxLP8MMejepdWDUq+UIR4bTZlmH/2mQO0Jbl94XlV1LVaJnpMAKXWJ0av
5ByIvaj8qLbj4IBf7VOYjKT6HXlZDtp3+8ssEv4sY8s4LoBxMr72dn/FZFVhWaPidpYmycxnSXNb
o1TfwRu7cNqXkae3l1lc6u+kUlWydmUUYXHbzhGAJfEceulcAz3VFIFvwqB6LKXwMxIIbEIcZB9y
X8zv1kp3l03Cx1+fEOXiDIPVxVwIg8XoYmaZmca9WAudiLEygR0yZ7PkdIo2nop5Ra+HURiHTqLL
ESVee8MYCtaqH6Sv07oQDhkqa5/UM4ko3VB3arXWLGBI2LN46O1o0oE1i1tGGYRKeR6h2fNkddhk
gO5tCtC/9lKWQM6utqoFYk1BM0E9b9K5TR5CsR+PwTiVV7VhjKaOs7RZlY14jacj3fAf9cAqrj7Q
x2d8i4Xf9Cu+SUdcqGEdQ8AUkkjUxrATYxcXXW/jpAGKHo7+TanQWzTNx5h9gCvGmkUSWoO208re
CtrYjYbitso069eP4gKXHbFYBryBX10Y9AyI4C6UVSlHrdaqiXrjzyrlJ1+gWKvjNaVaZlb0im4G
0Y9uIyHvnSHSyJgno2qulBYH0Y/ICkkAKCTJ9F7X7w+HYlkW2J7MZsFsoSsXIWbUruROaUblppCm
B62VpdMqCtXtr2/+QlF/u3cMMa3hzCjhMLwVwylMfD9SZuUmiAy6f2T64LSi3nZ1+87hextOLJu8
0jjaQOAyfy4x2Pb2QjLjLY2qJMXNHGeBJRRFSB9zzcxRk0/jh6yQx3es5PKFb3QKLZo03MPfwPA+
UwbL9n532HHp+w5mxPYmUKlS9tPV2EhWm2nPfZSAIpTZdHJm71zzYrJmuUuAvSHDXJC0wJi9RH+N
SzEx1qu+vBlBtx7m+jYkepjrzsvG5osOviCgpw5A0LYYh19lOfN+/TR/vGeDFnhitmUakrjyQsFF
WqY2oTqMN4MQBnafa9M5iTrgd/t2uGIe8wtLkneq0fWbX1/48gzR+Sri1wFvzQDfMuByocHVvGvK
LlHqK3XI55NYRlYmSMVugOSREkw/ZXDaRLNTghxDX1/mP6hh0LurKaGbtDO6R8xRcR37lfzOjkiL
af5ODFAt8gIYhywsUAKycqFnkz7iZOMRX2ntTGuz0a92WQVzV5Y1/u080Po3pr7Z+onipuV6rzdj
ZSbj8GwwhWnSYB5tOpwWNyxWBfpIH+xMRI4A8sE8lOX8LaL597pwOdRvlqvLDDIwygrx4EL2cnFM
BDmNJSGZBSDve6tR6GDqu4O0Oq4V6jh5wQyd7A6CwIz1/M4jvJAdQ1xAwlUSEsvcqQ71+Nvz4gd5
HgM9S1yZt6bREsfKDVo/HQiJy1Raucy5x5t19R4U04UGer0uHOIAZOpAZHJU315XSmPm5sJwvlKG
KLKbpqAFTW8oHqyN9p3dXW7h+80lK7cMQRlrkoQKacCL48HQldTqkZZcT6kI/8YgHPJZEBwEG0oM
iMvDSR0/vXMw3t4e0/IghywcsFgYSL7Xl8MpGSFXNPn1fENjORRSWWHYStLMmSko9ZIXmTMn6INs
q1QdvaiN9uSLdeBCRC/txLmWzHEQ6OrOYsMTxCyKzV8v71W//7Ulr8vDQ5cZCwdLDqz2Cy25IiuS
Y7+mmyxv7/8Xeee1XLextukbGriQwymwErO4SJEUT1BUQiPnRgNX/z+Q7Nniorc4nqpdNbvGBy6X
JRJAo/H1F95Q02bZJmOX7n1/xmpOWk5kolABfUEXT1k6M6NI0v46Hcduk6fFdOEVab1dlI34y9S4
W9+dgRj2hk/Xs+rFJ1v2+Zm5VJGfpcCvU7e5Ls1suepynIQGZT+NPiITuTWqcwuxvvei8Xrzpw+H
1v7qp8nio4v1emulPZpyeiKXY4HtahRY6XhhTXhzNYvC9qEVtrbDARZovP95RFPaFo2KAuzTbtlE
H8057lF1K5fxy+/X/PWHxpKv9S/9Z7ahidnWj8zwl4PJclqZI91nHDM6uF8df6wOomq9qC37aitS
TX3yy7rbGbH+XqbzZj24MicUaRam0egFncRC3VM2RKLaOKaxV+wQ10siNQfGOyf9mx1PDFlVs9nr
EKNour9e9XhIXPpEfnckxMl9ZzmPbd96G9h52ju79/X3vK4kLBEWk4Yo2a53yiC03I7OKjqER2fI
kienNoAjVsGFacBBmhRoGxGM1TvXPDnp1osiOoTB92o2Ru6un9SCPv7rktNgPGbUEjtXE8ypsPcN
zVob7jKCz1bM8/QwQiXZ6r0cIl8w6+1du9xYtkoOaTVlmzzz+vcizeuT7q8bW79hZBdWlcDX675M
Cs+bJh6PDE5IQFLTeE5Ne7yIY2s5q+cmvohzKOicaUVo6k11ztGS0TrIzU1Fs0JQhe0KG0sMZ8lA
wPfD5zrxv9k4MUdDNb8n7Ga/Pul+3i5cVLrY/g/BkpNtgtCgY2hW0x07c3J2SzspKF2uDvanZQ7Y
Ne05H2m5t73O3gX+qI5S+rSPJ3MRz67Q/Ihf3Z8ZxiIuY6tPrqmyhs9OO5RoQqbxRZk09TezSsvz
pJOwCVrs84KGJoG0BzNiEBpcCtOv6LymzXVX6896nrcPBIbODumKeddWITjulqm7FlOMq9/QwL7A
PSAcDac/b1obFJpVuVE6lu+p15wkLT/WhvDgm0yqSP/hKb9+lYnSrDL3BMRQPbsP5jo+xHOLm2Dt
dwetboabpBDaQU7jB6delse49INP8Syfcr8rdwTeYZu7QL9Mp5ujOcjn61mzITAMTnD0G9W880m8
Tu1/3i3MKO4UrQrOkjUg/BLQsrEqx0VozbGY7eEQzIhDWakJGkAVzmZAR2j7+wD69rMno7cc+FZr
dg9V6+R6Q+G4iRM3R0oN/Wmc9bAOaH50aUArZh7cs8Dp3pNffxvUKMWI1dB3A7L7U/Pr0vNp2HRJ
e6yVAerITM2NGNaxg63eU5P9m+VEdEwnSQnWTfCmu6dJ6do9l/JLH4GdLEuu6yyfolTkWOWO8Xt2
PW+vt2pvIgqIkikD0uDklPRKVwjykPro94F2PzVTECWxwNBbb+TW0LLmHeWRN+cfObnHWBdxUVTY
qW5fv76+H4YulSmdj6lzD4vRNaGfCsDwae+GjRvDY2rK+qzTmTD9fuOc2qNy+NFpYNyGShJlIRXL
60srd8T4zuVR00CbsB9J1efGaJaHoXKuzdYBD0ho3eWpbl5rbQoQ3mmcs0J007YxNCBjlVlvfFmN
T7lZwR11eyu0tUmFQbrHB73eKPWsGRw8MWqCh8q2AHraY/c4FjJ5HD1wJVWQRXzP6c5qV80HOoPT
ocAa6KJe6nf43m927Pqsq/nBmm1Axj15VsirczlJtlEimLb5bQxgmRBKklvMh9+v65sP8uRSJyl8
PM7VEhsEAL/RVaQV/VNTYaVaTMHjINoncx7ek7z/0fx4ldoxeMdRmIYslQM6KicxwJZGVruzXxzZ
qozDbF8Dx1IE9dPKqdpMY2pFlifQl57MD223yA0hor7Wy1pECEEDGil9zkLNX/Qzu4CnWDbFXtMQ
DwqyJd01k+Uea8xbLlpLVeHsxF64aMO3tbTYulJDkU51S1OHC2Oui9ZfNq3y6/OhrN570FPNJrYs
MxdOgFUpARzEmzaGNjd17Y/5UVuAeRINL41ZgQxf0ICvSg38lrLvhESWJxwLKG22evj9y30THtYb
YAaNW/pqZXDaUygmSX8+7/Kj0mJBJ1pz7W/lZE87EnZMOKfyPdf4kyYK75IronHMZMZgWEQ5/Por
1SuGQJkQxdFKW/fcl/HOotp1ak7majJAdmu1fV3JDniXvbhh2uK16wj1XmvsbabHfaCmyyQNzRbq
8pNANXaBR7skKY5dNqd73KrFPre9GipuzER37L+ZcSwOZqL8bSz7eJPSUO0byWuKc+dWxp3/IrL3
Xsfbz9pYBVzXgRVdFqSbXi/O2JtV72tOdTRSx39EPBuazuSmWwcnndvfv/mT+diPF0FHnuKQmpke
ymkzAr4z/SxqhmPTmzhF+6tPxMykBY3xPrG2ODsm56NlY2vv84W1tWbu9MAbz+dJ+OcViquRY2sW
3YQqy/eGkfShVdQxK2fSiRu65cxbE75ozB3nEMdB/Q89INaN5CPmv57XLgJMzklcsg0tbmxBz9H2
0QuvVJXu6HX675WZ65K/jkVcZq3tMT8gJJ1KixANHB9tnPooteRbKr3DlPqPdWsBak2d5DA6wLRr
kca3lpa2oRaPkIkdY/6Y0+iJCt18Fxq0podvbihwPCzHSFiogV7vkXhhLJYGVX3UMH2IyryAQjGb
2XnauPfo2C9X1XzTZ7124bXLvVlO40G+V4ycZPc0ctimqEySxazyYqcTnUQzRlMb6gkAw6hvx2EZ
N3aufy8dD5C4h7dAgjjRzqrkuC1pZ5WlfEcz46Qa4gbAaCHzAlSZ+a5lnayBlSUo/AR6d2wG6aJh
MQFn7LOHKtNfkr6BlZ0Je5O5Le1Zy5DvJBrrL//lBfy8eIB+KOL4yEifNn30YnAy1236Y6LSr6Y2
25c0xMv733+ezps1XnPfdY15SDBvpxg01+kkUnfueKS96u8te0p2C5PpkNdRQ3FFW5VMyq0vDOTa
dkMqRGinE8QcIeJ7lCvyIyqdy4ub1fl15Wdqbxl5/DQjA/Ip6fV0jyCe2JlCjbvKmgFFD4OzE6O5
7NKyL8O1aXMYJgqSskpu4niidzrK/kIJL997hniSblHuLeUFW30W3bWbzz115qRt52wOLpZF1VdC
tUXoJV52L5UHO6o3i50w+wCBHmmHQtTPbbur5ws5p/1eenZ7mex+v4bmSerCdwv0yqJYRhJoFcNa
t9EvtUsp0ZK0lLUc2yD9Ys0+BN1AA8leBqkT1uVirnW9D1coNUH8JHPznIj+Uz7SM+6KPP3c1OVw
JZuuufXFgAObEP1OawTA2sx3L5pq9DdOWU83jpiDKJAOqttmjOr0WM/mlSVjc9N3SXFY2kV/59He
7EEc4ejl0gxAW4nRzrp7fnkyq9S8cvKFfqR2gEGRKe22SkX84Z8vIGMWl+Ed81uKlpMFdFN9ClTc
GcexUJtapdtk9rYazXJXwGg1hjvhox+m7H1K2MsnDK6r6oNR7qvkIelvqgqhS2u+8icjHINqmwy4
FOH/mk6hP4FlRwuMjy1srOnB4cR/p3D9m7e/emcgA4ImJp/RqdLiNGPa4QaDfxy9utx4dZ5EnV+T
2tumKs4WCxZiV8xQEw1ZOwizMyoMuySrr+y2hzdj092Rsy+iJpuWqJXT+SL8LzLwmr0zOsF5y0j7
VuoMGXAkLr7mGJLtOIXA/Jsy2TiJw6jTNKdDnQXFO2f3G+E99G3I16ghV7MrzCpOkhcDZa1CCEM7
qtyad7FVD4yHkw/FItWHZZHNVaeJ4KF3ZyjD0wgQ3Zud66mVS1TPTIdTO921uj63YbvgbhISUjIm
SAqug58Wm99vopOcho/QRcETwReyDFp6P9ohv2xVL6+9fgpG81hrmkGzuQ7OUCpFNFcztXdKlb+9
FD1Dqj9cEvg2Xn8VyTwtRQLO42iWGRQmiTBjACBim7O9jr9/qtP88edj8VyIwvAPh9DraylnMKYF
Bdkj4IsRtcUEBvScSNpG+gX1byi6Oj0r/BzOgxE8DMFsHgI9bjdDmkDIMPg69Kz+Z9n8j3vyV2Mj
BNzx+Tgdgdg1ukXO0lnHVEzfyaWbytxLN74trMl7562eFA4/L8UhzAulMcRY6/Xj544uPAccwlEZ
5Uct0KHFouG0wYkUHaY6ke/Iyf3NjicC2TSd1zbNKgr7+nqJXbPjlyo4BqNVf3ZRuYqMxM8RjrJl
EfogH57UZHr9Bm2rw4Ig31ffkahhppVaMLSm5PjQzMnWBs71qOlefIaWVXNm0ABl9FZn8ztf6NuT
h94HkyUmxeug+tSNbpKqpKe4ZHeLJaqNtpjTF8torAM4IRR/ChM2SpU672RFp7UVL4VTDsQYPVey
embFrxdJNnIJDFm2d/1oumdZzfiprNxmN5fafNMNIEGqUVkvhGVkf3BQvFlKIbY26Lefr+s/AB+/
ab5Vd0P37dtw9dL8FxAh/gR68zn8exznhxetSLUvIn3R+n58heb8iS7np/+EiQd/uCZ9QCxQmAkT
IEn2/4SJB3/wd9lEHGD+CQ/C+oOs16byYTayStkTBv+CiZvAQEGzrZYq65zX+2cwcZStfk11/6Vf
c/K1BebcZE2lZYe6ttN97OLnVWkpmguIPj8HAMVC4EfA+bQJ1WckYPemlYltPKcQrszCbM4QwFnC
HLvcF0922H7rKnlwmE+dJ0vxlE39sxrb/rqZPJQJqvLe7SSIaPrboYLCRL1fzqEZN4h34oQXGSIr
9kUenNM28I7CwlqEjo9y9mDlbqi4pssiGPIHJ8/tp66s7HpDTjmGkpu/aqviOU5GP/IXBDD7uIl3
tqnZG8T07wznxSzKLpLGDIs/pciPWzuqzKnfGH2fXTH0ra8quqWHuolVZHQcmHVZcZczf/vg9Nr0
xUmr+E5knYG5vJEkl9Psus8JhIDzJF+8bdN67abWaWTM/VxeDkUNj6OyipQ5cVx/szK7PmToFR9q
zesumrmqviw0Hnbd4ib3MZOKB2+gJT21Os5Yed6dayQ7hypJrdu2nq0tzLxlVxT5eC6MytsY3gxK
P9D5zzymIl+jE1CzKrhzO+wBw3hol5Aew5reBMk1srV5VBm2PIudGOLh1IxfektTfpixt3CI8sEa
mno3nbcs5nld6u7WCXprb9tgUjeDKjLS46q5mjW3+pDHXXXAy1AvwiIfdIyH83FvdXV1ZQ8IEmPR
kl27ficfx1Q2ERq03tHNRHAzq4JZfVLLj3NdFOcd47dIiLbblGVZ3NCIy68D1SJB4Nr1pR0DWnQb
Q7phOdBNHhIwkFMtxNXYAMsfMonQgqsNG9eEAKcck8kvY+itrreLts0RANUR8Nd7RBAZ3ikLQDsm
7X3gzw+TtLLPieiaKyeVt37ZULl2MBjSIPVvvC5mzpcNSHoMvC7LJITGc//NKWOEUmwBDEeQ7P0I
G/+BMPr3LJz/FyHwPyMgzZp/Hz8vX5pBvBR/Ezj5sZ+B09f/WAsfKhPrZ5z7NXAGDN7XQS4DCKwI
qVn+1Piz9D+Ab61wd8hoJrU15+NfgVP/g44KRzXUMtdgdu38IyS8y+V/6RH8DJxgDX+omf6S7PYB
syrZIsFNa7uNmNjmcC3y8ypPz6oG2myjxKeqH/f2bHxSMNDCsZwuW9WcORKGRpyXbUR+84l22kVf
qk9unTzN0MXH/Nw3nwWykvtsvDU7ryXalN/jcrnXzPlJLNM99tJVJINls+g9Jc7QuBGgW/S7LHFd
x8mZ0gqkfzOxC4bgepwoewJq+aKhYBFelW/QbwV7NL/Yaxu4qgkgnXu5NF1YGSNxuPgeYNuU1Oll
LOfnYjAONN+WcDHuzd4NIsuIkXDw9YM7OOtHeKw6eUyM7kkAelGD/WnW029jIDgexpYKyXzMEAbH
gGQzDv7nogWGZM3k7LHy9vro3WR+selbCftG3KmWu+h9N+wlyOfVRYp+20tdGPdJMsEdd7pvvTUd
aT6it1ZvKxQ1Qy24NVU14jac61Fd1ldzIEsgA8OInhb1kCnc3dzKa90QDKhKRCqQNv3aYB0X2lhX
C9vYtw2QdFRuw3xZUApqoUcXQ2jxO0IKYkc1ceQUkwilO9z6S41aj3sdaLlxhsQ3cB5PfMyDJQrS
4FMXO8CradgUXneN+Yy/VVjjbRZtzrdosyLi5w6HZM5h8OjDvbcM+K4EJuUnosnWvvUWhBXHlCG+
M6SHts/3uiwRTAhGebMknfNV+W2CDuwXOi7+oUepFa94S0PiOUZARCIK0ID07TstaswhBfSVIFAw
t9U28woot7HZHuzc59gdcvc7DdWtpIfzEzby/3UkI3r8+xgWvojuJa1exTB+4Gf0gsfDdBvzSwIU
zWsGP3+lffzJKgQMrIxItDZ4+JO/FEpd0j5IhQCpSe+BD1By/Rm9EC8l1aPhCc4LrWQmGv8oeq1l
8r8anB5QPaaoVLYIeGM3DRv3dRnhaI7F1pjRhRT+uJs9rd1UWWHdoxfsXS6tVmysbGzxcaPxE4tg
eTYFqDZ9jmVoWdN7kxr7dan583ZwroUTTIJMEcgh8Guvy2kqMJEqRZalWUZ4idkYnAfdOKhtUY+I
Vao0ftHsVnI+D7KMlqagr9EgYlzpMYKP2Gc/O7NlfwDc89lNg3kTIxZ+F8/LMgIVmewHo5z1SMM3
65PVpbhkdR3G8xEwtoJJYNB4D2Zij1EPKWcPBj/VkR7WuiCkCQyYfEjiYJOCf7ybFwdltjibIkxL
UjvsGJLbYUNDiRmBwGbP8+S3wm8GOzR0G4qi6U7zdyZBCVD9vFRWKIPZfZ67IQhLTc/e83Y8gQP+
XEg0cSF8OVyAtszrhfSHpcg00XSb1hu3BrxME6js/APMDAlx0OIrWX41GmMvCwln87mi8eyJI4i2
sNJX2OJdjIqXt0sb9KQzddYWYziOTtjwv9O+j+I83fgGyG/bP9i19g6y4HUt8ufd08Ol7bUe4Sv7
+9dtsLT5UCdZz90D+90kQ4/8W55W+1++0g8/d/mvfIX1t5zufTCyzCURKV7ly19fxfCWVJRdgTrY
XKE/6/BKq/h2LC8Lr3xevAnhtzat35konMzieDa2Ak3cFToBswoo/eurJlbX08wfULyo2nLbQPy5
nMp54HBJdfXimJn1jY82g+1jJPWtXTIOC7tMF1/oUJeXTjrXl4Vlm0jd6nCGKOq1Sz0zs0coP/lH
MAHWpu2mfK/c2UEMx0/s93qtrwcyPx+AaBbQgVhZVKeDSwLJ4sxJ3m1EIdWmsyb0YXMpooUWWWhm
br3rYMFEi4zRktPHYpfCY4o0vfGi2vDVmdMLOFaaKLYwFECPmk1/WCwt35STgxZI0Z07bo/V0CCj
sq2zTYm+85VRa9PNxIx57zb6cVjm6ibPEjh9Dmf077cFofr1tgBosc68QDFTeBMYX78gR2pMo8YJ
RrG0sSbvurM29eGtmPZ3kFOI8kDa+f0V30Q9rmjCSjK5GhYK+sl2L3KtjmXJFZuuu5/bjKJznMxN
rlGG9db29xc76Rzx/rgacyaLvgGYJE6R189XYyXT9TaMaczZIwZcw67RmS5WdqpBorbQQ0LYPKw/
kOD5ub1J1fff38CPIP7qu0PZn7DE065AaqZqr29gjLUOU+uk3SRugEd5XSJtOZbxWeEtcRT3Dno9
s4kOXtV54di2QLqtlkjjeA3DZsAeTb70l7oMkLnzhl1gDfeLzOetTYEZaVSjG1PgX+fm2DNYZUlW
6+PCMlautQn6to+SQnfuS3Vr+5kMh8lAar7K21Bgk72dZJAceyh89xKm3r6Im3zrZXQBFnxkt4Cs
4T8Mg19/ZE+ipdehv6cgVaeFlV0o7u0hFe14btQNowGPV6fyRf1fyML/n8k1/Lf1236vOYLhQzf2
vyZZ69//mWRZqMCzmZn+YBux2pTxhf3srVnoLDC7prGGdxn4jxX68FeJ6ECXZqxClboqjUAq/N9J
1vr71hY0P0UWBjP3H8nAn4Z8nGK4LoRIBnkAGaFov97wtOql0ccp6m9y6fDSCybomXqW12Mk8VG8
6xwpb4HmGJdBY8efJ06l1WXQ6D6rzI210Ot68+CVdvMxM9TURoPmDy+14zZPfeyVAOBHw0MNLhua
DoYQXfFdZaKzsPv9d3tyXPIUKy+IowsaBPy+U4/vrkFOQu80IwLygPhh2qG212dOlEG240tEJ7dE
qSl7z3f77y672s/Bm9Mtmyz19eIFqnFoogVGNCdzONnxhkejUVXeAPE9B6RzNcGHfCcgvx4uQWXi
UX+9pvn6mgquhtUM6zV15MvixkFiPs7CtjWff7+m5vqbfomFP67Eatpw6SBZM+l7fSW9S71UazI6
T2TpHHi1WUL/lLnA7aOS2v0wB/ZFic04endjmwFd1IcQPDUKkCpN3AtNq50DOPdJhjI3nTRshEUz
bEpHVA9r03jRnVJzQgbj4wjXKKg/NBbT+ZCuWv7e9A+eydunMchoVoYMHyHtlddPY4yVDbcpW6Is
05ciEg1ouGiK9XHDFMtQW9sRlRHG1eiprVeSgW+0sl2egqXx0v00OQiCT9K4iuNqmXadMYIkH5JW
fhP2zBdjF61/51dMgEPNAxGE36hdj6FRNBgvGT+e01wf2c7N/GzIoahhcVqwJn5T44sTr0s1rYsW
JNOyapqgzljBJQmLH+vbr0udrove5nOCJvqPdwFRHRlb3Y/RbrOB44QWfGz030Rpf5tBXKhoIX7U
5yBIIHrValTtxh9rbWOAjPhuqyaZIsFFDARObFLKZQis73mTLlo4lQbKI4OpIVUqzdjGqAQggdoo
Z7Kzy150il9eqmqIyr5TVGJt5qJ3bgOSZ1kW09jiiYF/MTzxId7kppFkd3QKztskU1t8ZEx5PlVZ
HBnuopwtIiYmzsBtqR4rx6sZykJb5PhMxqPgCL6fc0t+ap1G1y+F4bX9Bz0JaLkMcVEeScbqM6EQ
/9g5Sz8tX52lLJctzOcUgVMvUOpa0c9KQmcCGbX1ZT8fa79ekki4c8Dm7gd8s90ih5Be2FmXR/Ng
lx7sNMfTIkhIhtz4SY9YrENPPyyTNO/RjaDf3adqNnd9NXD6CmqoMO0xuUEkxnPyaNKc6d6M5+7c
1NOy3PNTbBPXGxMzYpS7yJA6rb+jdktU1MeJ+V3EKsAp3JbWtzoFUrBpM9MiB83l+ALKeXpojHpC
BjrlRRcJA0T6wDX9eEUqn0WaYQUbJWXbXZS8NRWRXoA5jUUzxSjc6CgA+p2LjsxY44y3BmmZtqqN
YHM2H901iE8/4nm1hva6N4nykOPjz/Ea+vv1EGAIPdz9r3J2qIDaDj/fQAu22Pm4WwUSjGcLhAb6
R1eav3F7nbmM5ebBfZqVyOr8PjQZb4LgyqDmAAROsyKtT3HHE2iESXgs5WJ6N5VVfvWzGatpn5K1
HtNLNXacTKb5vRkZpgRDv1noItpOh9RqIo/zMh9aBLR+f1MntQeaDYD34futjGoc2U+xMP9aGChh
PLH54+H9nH6982NNnB/rUwyaMMJ2XbZ5XcAf9/Af6G/9tyVga6nz79tc+/Fl+Fa+FC+/5mDrj/zM
wTTf/4NiArEaXhGMhzVp+jMJ0wKyMN4d6T7/Bsm5/tGfWZjh/YF0wqoZQC0JxHDtZPzZ6jKsP6jB
wHwy5baR6rL/UaMeFMqr0wnwAjkecwQkc3R7dW5cN/wvDfschLO0lirf2y3wpqox2rBGvmMDY/KD
nvrlduAQodWVfPeJnve612m7QWq3KvYOWTZ31BUNZhWqSsJqNGcGaTnWFrk3Ech6hI5zJM2rlqHc
nEzI2hvWZ3NR1Wa2myaEsvpcZ6t4MpX+UjnjpQ8yh6mq50Qgv25zXz5VZUnVH08vRjMBzYW3/N1T
vty28ywic2q/O8aCwn3m0r5dC2yvwTemKe4qT3N29FEsumLjrLadj5ryCMKvCntOhoUTUjQHRhHJ
bpj0+8TIDHrbHsLbwvcfh6DVh02R2FW6L7oMFJdn5F/moRkuZ2O2dvyxe2VKNd8yJ05gviLowOjP
QjM5L20s4eIaDHWKQ3ZjXCvWEgxYX+3stDmXLce65bf0IWKUfrVWJCGDx/4CJG2KNoNo672wOue5
jUdr0+mDfpUZ3XWTGR/12EDXK89dZLa05HvgaJ0MmwBToAS3v3FubETgM/OTnxdMcAGEhjmimGEK
yOMw5Qhb5cn0lJTpld13yw4FGufjXM4fV42bQzvpyVUlxvKsr3zzpe6qItm0nEjUuo54hsaB+rOx
mG045bI/d1TxSZ/c+avDqXiZ2oV71hvu/FS3Wv/ZrNsXnW4EHj4MSbDksVoHOd9OyX2+zCOjDi/g
1J/KyYsy1aVnk6MFN0EhLArauj33avJ7t6zae/IAhJjdXgtB/EZ9YxZPix2XZ35uoCSd1d2F30/u
16TzcQ3o3Pxr2o3QiAfUEcxb4VaWdjVM1ACHQZnItg65Ki/jadCyreOI/HyRDrm6VLHsItUVxYbC
CMFOlbQYFDGgbR5jv8izwzib1VEkBY6mphqmUJ88kGSON1wuiWNdjtV4NBxTbTmtRFRVngw7sHKR
3vmP7lRc4y4ZzhqIaXgYj+Yw1SClmoc+DvqN1c13Wmvbd3lh5RdeLSpEctu8ZC6ESh2iwQJls8eG
IqB9klpBK7W1EFfu5AAZdOwflTYB+zZS74uvsgxUS6Ahddrn8XmZ8gKTxJ0f9Xjqd2oqIXBOQ3VZ
lk58r9dlsM80DzGVTjn+hdk5fB6ZL3ee05pgZ7sCSYm0fLJmPtliROvM05fM2qYjCd6NOU8a+6G0
8ISYfO2xLl31YaxMDZF8sx349jPJaMgttWwvNb0+NE5/23Xqux5L2sdTbUTeEHih648g/AExbpbU
Gs9Tn7RCiPKmiOOnXFcbTXr6gSZXW3sjKaCdn7mdywyoK7+NChE5mHTVrpV4O2U2TeOqGOkgarRr
wYdFdmWre6OY0adEaNfDFLMqk92YJdoxTpNrM+u/xro1fBsYee/GNDAEs3I7jzWcFQ1aiB/z3vVF
etklWlEA1rDz1EF0eeqXbN72YNPTYOc6MXP2TQ9y4AEcy8USu9YXq8vzr+SILqzdyv0Qo1px3pKE
Dd0AOlFzojEhxw0GV60cneLQtnZ5aGBjFMwPXO82S50vw4CfZKZQwAEHsq+EDLaFzZguToR86EVs
XVfa0W372QUX4GEgQny8GluFtWCVZZeBn4tPWTDEN1a7yKsYMsPVOFZFuzWtKt6JTnOvS3z2sFbR
rB08y0s1pZdD7F34I8b3SlWfzdk6A9lFD7YHMzo2Y2SmKj2L4+5OJYWx6QP91qGTEzegLaZmWCLI
3znQc6V2Wt4yWWs/tUpEKTVcmDTFcFHNrf+hK+J0O4pG3gQZ0vlaaWUPpaePoMJ0iMZABJEaNjId
l5uhc3Z6bkDO0JWnwtjzSogWdY0pQDmRWaHS69i3qmHcEOrWJM+asoHumwrru/ScrVaMFEWjnG/X
mBnBuLpabE8enMW44H2h2u3qOERXmLY5bUslqER97+btDhUF48YvtOpQKV19NZEV3k19734Iktk4
V0N619sB+sbdjMq+GxfktvR7G93RN3PnQaczu+RQwpfYsn+B70BW1jHB1e+KToNH0StoPap90jW/
uEB3EX3CJPlKnNopWCZRi8jc51oxH/FGGmwRZe9yN4ChdJLa21WV2JEd5JtFFo9JA5S4htW8sdxh
Zno6dx8SU7EflRqiAghS18W0x5P5eVhKhhNJ4odWXOg7d5n2pVdUgJqHfWzAHxBlMN0MKDN1Zv7R
htO3byuk2bu2VTuf+egOqFdy7w3JR4qyjtfc+yjiendywu1ETvmdXK06Y3uSl4V0ygPqCAhNqVHs
Rh1sDTkIjBEbVewu2xtpVV8narzuA7PcGq3pXwRZE4DgV/PZYFbzhaDNfijGCdFim3NMj/G2q6cZ
sfUAjkWKagPyB3rELeLP1Gq3vj7S5hlmhKuz+CaPjevcI/2ox17ucpvBug8O68J0gTGVisAEvy2c
hzy+H9Wyy0b7aVlKeL1Sa9sjpIA+5QDqUXexzy0pbEZrlqDZFpqz0Yit8GLde9CKJN9rli9Nui+C
uqbvm+oGIaubyjB3JilGXlQPhG4ntF0TaI4cDPoTGsr7ncCQITYPQyXtR2Mwnf3Ui4MKgivTa29r
5K4iVGWurNruIisBge1i2JYTbdJ5U8EMy/QSqhrK4h0OEHXqI0FhVLsM/HmSPv4Pe2fSHDeSZtu/
0lZ7pGEeFr0BEBEkQxxEUqKoDYyaMDgGx+gAfv07UFa9IkM0sVW7NmuzXGUmCQJw+PB9957Lsvo0
TemuMDnfB4FAesWw8GG4od/q2GtxANCHq35NJDNjdnSD5bzO8t3cbAoD4HkyzS7TKZjvNJXdsBW9
zScj22e4Mc800VBJ7slWp47rTG5czhO8f08xc/mJ+No2mXEnB9IIym2fllGbMVXifHCUBAuftEuc
NmNwp0wOkaYKvjsgDC5Ho2eSme2vM+SQfTN73XutGycWkWSQ11IU7+Cq6CgXRntCuBAHy5IXu7Fk
472TI+V8DEgoIgBvdKk5xoM/o5iyezSEJOL2FTUqy5kL71wLBhQoWJUW7dxesmJ6EIHKg68L0jQz
+fuk+EcHotdFSS/owf+zovXhe7Olgv5viDY1NtH5b85LT+sTWa1dLp8fmH7+0L+r1i6n2H+2+Dn/
/OvARP0ZyFFA8dkGdfeyam38xfEJDykSps1W+ey8BE6b8jJ9FWZNHVwKmvA/QHyeeKw3BxyqBdpS
YEbokf6EFz8/LtX94HqJTOmGOyUJaSM7qKtpkxzSk0ssb77QEqsuo1QS1sRRI1X8Kw8v01lHq36O
jYyjUNQT6nbZT6Y4Om2gLXtDVVPoOtYKfmGecSJYC/3CrE6J85up0MU0d6q4GWdNu+51oDNJqc2U
i1BQg7jA6xUm0jVIgzDZWIQeDJSwXNa++bvW/UdD+n82Xv+3nfGpjv5u0J53Ty+FLNv//vdwdTct
8k8Y2mZXpcLL0f/vJott/0ULhUWIF6ejrNtO3v9qsgTAsRG3BSYO3O3HXyhZOPajzbRpjfz8sT8Z
rielZ0wn1Bc2hfTm0gtAfL483Ndr4S1Fa5q7SowyuZh6Mz9mRW+Ql+1PFsFBTSO9M7NOB7Zbz57Q
KzqCrW7wrIb/89L0kXBp6Wg/oESdXLrFXyDsRN8QJEWs1cVyr9gSROOkZ29Ra05vk770VgqB8YR5
GE0kT/r5RzlVveEIiqpxxtrHPsX6lqtu3m9emAfc1vIqSwv1BoDg1WtuwGGL8gk0s5NH62hinpvK
W2LfZlfiWXP7HZFL+qBJoV1x1r5FcGy/cc3tdz5/ptt9om43IJmBNASj9vI+nXHw9G3nGdss0fBV
h8K6Fjgh4fnWc3lXdWgjfv8WX7siHcLNTGNDiTVP3qJa+rUrs4ZsItWKI+TV4uh6K0boFs8a5PTx
8MfX24QgaAyYXWn7n1yvL9lVrgbbhM5Kj9kkIn/KsqvOTfNz3E7qDdnJK+8QDA80EopspDucSgy6
PujzfDYJ4ACgw151uTa08jKvRjZ/tXNm+dnd72/vVMLDCwQ0EGxEfIgH9mnbDkZ56peLWOLcdD9A
GAgunHV5C5P42kVwnNFThUSJNevkGZraTOhE3y0x1ArE9r0iVxyUg++f//5mfn16cF2Z4HhwVDix
Jr0cja2QFMEsgy2d6lYCF7tqyq8ttzE5Y2sBzliUXxnNqwIhrxP/2bWZVjeJM9hiEMybXu/ltbG3
UR3KujWepkWLplQOH4yMMkDSU79M85qgrZoH/cacdvpkt6viOGRuZvnn9W1d2We10lWsiUfexUpJ
rE6q2HYTF98E/Om3QIm/XIiZjLmb7YbBWIFp9vJCg+Z2DfayNR48+P0qy+r3ZqW3b9ilXrsK7BRq
z2jBGf0nU5jna8CYnUynfWEsn0URcKJz0sx4C8x2OlCg3tI93mTlfNHbhV7ezdS6ElcpGGZnpEJn
M6fuYHFU17pbjcealSRCkTWkb7ysE7YIUh5r03D+bFrT6yUF4OVl/TEp074QE06Ig6RC4KNa6Qku
Mq2zXqPpWQS7RI4H3XprmPxyv/BJeX8OLSIEU3wjLy9sj0uvaaInYtyzMMQIK+VM0hBK73Pc2+Hk
y0nEXIzh5vffxOmKi4bONAIDmRtueRrOJ5fF5MLpiNkuTvxucXd2Z61QHwvYWnNU1o2W/6kekes5
+AjQg8GdZKp5eZtQ/JTeJpoepx1QmtJtmrMkEMX+93d1ugJtrE58szAocBNwodO7mgy+ab8kKjNf
nOOce8tNB5AHgbk277I5X99Y8X55ilyPkyFCW2/D+Z9SQbQOo+VM8Ta2soAg1y6Y8XNmKidpcWC5
eGOQ/vIJcjW2hjp6xQ2/fqp0GO25GnKUmDHVDHHeDT75YdncvUV450083zdszxD7Og/SQdYJuOLl
m5J5kTna6hNQl0jva603zVe76Cm2lTRs49+/r9eeH58QAm30Ih5q25fXGijUSad0vXjSE5LpVZ9f
oirKKbXPyxsD/tWHh2YPOezGsjl1+6aeWMFd8fDMtJBHZHlkUntV/6ez5Pbw+KgM9l6scqeYTbN3
AjUWgpx4b2rup1oWF1Va1G+8oteG+fOrnLwit0LNZzkMu8o1iVkveFiLNWbxmqXE4aEL/fD71/TT
iPPLmLA4eqLowu1zmmHQaXYCiI2H17mD+iBlkd8p3BZHkS9ibxTuT4ecufdFr190ljbGqAGseDVH
gjNBKQIeFW9YnLeR8ctfxD4MCNM2dH5KNJ+trpmQnrdUjByvn6o9lMLuXdUY3r5XNVgrffymq878
+PvHcKKjQuLGy3VQKHDiQoy2FRuer+hjRfbCXBlePIMVoa3jrIeg1KpD6Y3ax9RqAHCN6nIoZ+/s
9xd+9TOhtcvmHDkAC8bLC2fwyzwNXgz6lck6M2S50lkBT1DmuvfGqWGbh395rs8udTJP+/VK/sjK
PY6ZwkOTGbfmSM81qx1aTVZ15vf6etfm4I0aC5Pj7+/z1W8ULZfLeZdW9ymBpMEsiW6Ml9oVCjVT
sFqHpQ/q/2TS+fdVThUQbbq4mZo8L16taT7aIxauOvBl5EgKqP/BDW1TNjMCBSfr5GmWq9Jadk68
ODOYDrXnNZ+9ZnzroPDquGRgsq4GbGRODwoaWhuHnjbjksyii8BavYspUenDHHj2U2M49QXneefg
t7b5xqN8/cobKxEq2DZqTgamX+skVnHlUgljIVeYfCtXz7W9MzbZxdzaXey6+bpX3SS+/vmj3Sps
UDKw3mDif3npNdfRrNExiUsa8XcrPuaL3JzTN2a+176851c52VsvXq90q1+JlaXLtKe6Zket0WPg
mIPxDVbwa4P/+aVO6hJDFUDWRDcW0xHuz4u2SPb9ML6lSXpt6UAHCgqK4yW6pO2/P5s3vVrvG2ly
Q1jaghjGHWj1gB2Zgeq1CFe/6d8YIq8+wWcXPFnidavTMeKZRNm7Zfm1xmKM2brMP/aKntqfDwnK
V5t8xuXs8FNE/OzeWpwa4xywLE5dZ331umk579Q8vLHEv3ZDVFPQO+NxsEF6vHyC0G6yNkV1Egs7
wIavG8nRlAGtCN7e7vc39Oql4PRTrd7wjj/ry89uqMv0NJNN4cdtvQWNV1rzzUPfdzYm2fDGTva1
0Ue5PCCHZROInY4LJIVrx6HAiwfLJnpNtnKH6vUtvurrV0FfjnzIwANyMsbpRMJo6FKUdyiC94bl
y3dLo8bz3z+2t65yMistoucco/GGlq5glk8n4uWtpvqPrkJHi3LiFpx1Og4S5AfzxNxHGIAX9sts
hoYo8jeGwGv3EmBywiTERplD8cvRJqZktVf4VVhNfDsMzLRibrfeqs68MtAourLqYijBR7kFoj2f
FehdjmOhpIEgqAhk2M0IhwFUOAQNJ0kavPGd/nq1rQikc9i1fgahnEwJK8qMUSRIR+l06vnexS3U
sotUunauN05fv7Gl+fUROjbaOOR0AHGIAzkZDoaZ+4uuZ2asdZWxZyvVhWPqW28czl65qQ3uw3YU
cf9WQD95hD6Uc0A8ZtwMLSqS1pNWFzpdOiF6J+xR/PG4QIIH8o5bsx1miJN5HGwNWwoEy3GT6843
ClyQqpZ6Vm+VY37+3S83hC4pVNTk0dcjLjz1k0pMtIt0fAcJwSLUl6Ru3dbbGZ6mL+ciWAYoHz/T
bB7sxbOxo08WbfipMnH8FGbCWYKzAP/llqK3me8bDuftPjCEjgQ28UEA89+MutrTI8/MXdJPiN6n
yeisw+/nhF9fz+ZGA5QLyhPH7+nZOe3wigydxXlh5JvFl+lMiOAQSuX7WYCH/P3VTldZHxAvmFSK
EJv7EqPiy8HAG1s592DDqlFIV2jXNPE4tllTxik/h+vKn1EZ/f6ap3fINaHigrohoY2LnlawiLLL
m7K2Ayxaa+AfpbIstOc+aTKxAEv+Vhvl9KtC1rx1NIHqUM2hhnQylQOWn9tAKDDjHQoH4utc+7Fz
J/ONWfbXJ7m5ZTZzB8+Rdu3JZeANdkUzZEmslV5bxG4pve9LVZhwVxP52RGjoeLfP8dfbwzS+PYP
azw1iVPzIpVgRa3YTPiQFVCwvi7Oper9N6aL7fNhEDz/sjjO8ettPOO4dCnBnXzCfYfIky5Qs1Nm
WYunUkfeeeb5bF5ucxOPwD5t9RkHBsq+TzB9VIweVVyXXeVfp5M1Y2TJVisPvSWoNZQS2XDXFiJ5
wleADLLThipkNmw+rSLFrmHcw4yxzwzTS0jtKhKLAMEqSK6Mip2561bqho1uiUGbysvHbG1JeMwB
cpm+3t9qZtDWwCvwrR9xpUh5VA7mVSR1Q3aGQpNGnTCM5ar2Oge7iZtX984wqoOV5Pa5juVE7HKv
cAiFJcWtRNdxpZntd4laE5rEuOohtBjjW1W0uJOMvvhsLEF/lL1X3igQ4vSrmi67t8a82nsWlIqE
vyTsfNwrtrN8EYiJc8Qey3CHNxtubjAttRnPZLkk4dRqSMHwIxR5vKR+Kg+pUG6601dyKkOJolML
8ZgrynX2ekaeoX9sB62C+mB5mG+0LdzXGdarqm+KneegGtIgj5jh0rW6BctXR3Yzjc1+QQmIYk+A
GAkt/MjFzu5LP8y1pL9cUkRrUSBq/dFLpvljYVMRwTniRMLp9VDJIhj3gEit77Y5mVNE3z5DsDMi
1uoaCZ0pNYezImO/+3GQHjklJJ9uT6pOU+8qKxShv3hGECRVKZXIfeJWOJ+hyDveg2WVCnQn+uOP
qrE9snaVU4eNZgRVLH2jeSqLGjunIC77B5CS+ohjJh3vNaNssCh0aJgaOl0NLcYU8WVPdDaeTqm+
V8QxGjd9yg+iSTXda28xguSCX9tTnFyFTcFgdk25p39FewwhaWlcttZoTjvMyfIsSUu727XlIJFK
NZjSzCox3GOqE8mL9TOb5HXLpOMcvMrJ9W/TCIJtXwet9yCsTLvoTEILd6OfVg/mXNwa2dLEC+Kt
T+ZielUIaApWZtUU0gKiudplNE9N8HU1BnGzyHFFiFFmRoTZR1wqzUyI+Cs6O7JB1S7vux4fHbOZ
dBVxbD2GnLbOU8wvtaqaORryZUnPsGgrsM8wDVAgT/scxithIsJe5Lkt14zciTwor9IGnEoomrlX
kWp7eTX0XCxSLr6ZsG02dmThmoOIGtbd5bKQubCq24ZjDLWWOU3E/MEaZ4PvSMmmj4oSPgZZXe2S
3bJAjsXeNNXq7DzEcMWt66wVX7byHT/F748kr7kO2kKrrtKh1/KRFEd4JtHspP0YryRKOmEgPKRZ
eIT7j63yof96hB6kn2td1NaZB+wK8znyVyzU/tBfa9iQNktWr4DS2umiZ7Q8ZZVEuZ7TM5m8Hu51
0HiNj7VsgFk7YitKUB/2SBZdnxzsGE8K1qFctAHeXjwqe5tvdYyVXhfNvl58eeNPfEn7bC7XmzRY
/TpO3Kmmz0Q0D1ahNnW/VUlHFJHmYeMBs5FYxr7KBuQtfqsAakgSmuqdhfdcxr6umf4u68X6UUuh
sJIyFcAA8/IiNUJVztl1Lot6Df2ulhjedPPamROVx6PeQjlsjN4m3AJ5EV4u5MaxT1rSuWemnnbh
50aKipzVL8aRBER7XYo5Zz+TlnAu0OMFMQCs9YsqhG5Fsvanx2nF5XCwC4Mmi9b06ZOLhd+OqyZF
y7pm6BzCtsgL/l5DZA9up7XY5FoFIpgWv5bvIXLMB4XVK4v0HH13OCDAqxCO6+0Qpla7HJdhneqo
S+lSwSqCq7STeo/HQaZWhdi8RuhGMpW7Sds8ZSj3krWdGi1joCJeC6yA2BOq5b0TS77heQdtxPEd
eLOKbXs2H7IUKvBhsPJ5BTqQFC4WjGn5oSOWyM4nsr/n/ZSl7rtA5CxZkyMJ/Lb82bgxW7nkkdGt
yPbyIfN+jIYIrtg6WfZZlo/Oo0sanX5hwUCn6TUXQXFmSxxq0djUzCNNYRvfpcqndWdXjnwsQTRy
U2ppmtBeUvgas2cMDyvkWlyK+Srk2cDS8R5/oMkC0axjEHUrSM+Q4IIgiYY28d8l9G2+oU70wKIZ
Stlh0Q69FaYEQ8iDASmuj8rRc78yyIYUHSwi252xbsJDaS2o/yGD9HbYDHZZHLKps95nTVFAhG61
CpWpauZvTVNsvF536bN4BGQ04C6psyKu0xkbg6w8uwxpEKEL1s1e0W60C/ajPaPhs8VvNNEXJKUi
t2G2hl3W9dqj3tnWZ1XmVIGnqrI+FXYlHJ5oL+DJ02A+6x2vs7ADzNuIwiwRhLo0AwLzirSMczIw
vreaPYvQc1TjhUFnO23UuuCf9oJChwkHLh+vfaN0W5CkGrUMKnd9s7MXu/RhClizH9UZqKS4h8T0
YcjXUo+7yhLINy3VjnvHVvOXNWGyJn8oGz8QJp2P+0Bk6rPtreKdGOC7I9rdTKVDnVbftZG5MZLD
kAXvG1etReSjdwUwvPQkkI0V1geYYHPmo+jOWN+Q2/ICA5THVrxMwtMOzZJUsFfqoq0PS7PmzX7k
YTuRFAu3qIxU6qjiSx1lMz30rw4EO+vYeo1XhLLeguJry18BJULltiOhSr+J+MTyPCpnbfTDVTDP
RuVkZT0zQWoVSHeN5iqbEmGGggpDwBYiTwNOE4GznCHw1vdN11TYFQLVjZ/MhJn+fJLCKOKlV475
RDxIYexWG1HsVVOvNOyh4Wdy2WGaVXWMacRq36+ts4oRpEyTFV88M8+bb8OsuQnlRy8fy4Ot3Gnt
P3CmJKnmSnnDqIl9Peor1iKkKXZRv8dgqsxkPzlDlxi7ZO4UBiqM5x2VF2GWTkdwq6c1406Xa+vC
/HI1ty8JKJqn/FteZqb45OF+hegz9A5OKosNm82XBp5wLyt3WfZlnXdJjPerH8M8rZDeJuQ1Xlj8
AejVRVtgPujt8jvz9ZDuvLbDESCJNsRrW1GGAt7TNmbY5Sr73hdpAm3NnNs7vULLtLed1TnUdBpA
oNPgJC965N+gCPbMy4q2DovqxAsNLSa+NKolG6HLzjaLAHRr2j3a/G5t52dSOxAtM6mDVg0DYTUd
m9KwGh1BRkU1q/ekA9vucVZC+wSMku/ATj2jicsV6/QOp1tnBPu2cOaOflI63DVWVYxYkKsCa45G
bui+XIv0Qk9boz4fGzmvH7puyvqYNUP6D2WjdZjEGy9/mtACruB3Bla/NZjWYC/GqrMiNVIdjdS6
+HdzOdRtxBN0ZJSNs0j26ZyNWWSZCWYlK6+NYucTYH6btkt7ZUq3cI5ajvcE1QzGEHqO2SP2Y+ux
KOomuwdHKtoDyLniOpuRaUcdGdkX3aLUGBImacHqCcqCLSPNrkevnM0qMqlXpDjGDUI9htEnyUK3
O/+GzO3yhyGqhfAENP16OMGuYetsQUOK7cKbb0tP1l+YEc17Il8WSDZm0qWH1SoKL0R14dJwXV2F
0WnIfmwqC/tQCXP8tmg90TFa5lPeTOQizxbgCwnOOxt4XsO6H1Ko0YuwE8N0M2MpKENS7ZLvhekO
nF2ky9a9XVbxfQaYrnYNCEyIJvjIolEzWZmboQRRCuWuu8AFwbZw6i1P7ktWBAwn1ItI4SssTG+B
JW1Ql6SuhX0upk9ETz8k6yIjvUyfHGXBu6y2G7fdoQ9iexl/DC2gQpUofnNSTteGN+fXeMq+wTvI
Y4pNxeWc1txA3nd+Klh4mv4m41u/l2rOf8D8BGicuWMNCGds926VQbRgl2DUEUthDzVr6vc0VbR9
IVKTHXK7Vl/ITWofCs2+mzkIZZjT2B2FcvNqhkst7MM0tTVK/36NASK0RBu55rLVuVw9Zj/OWWaC
Nw0aNrmFhA9/ugF29M5PtPO18LNYLbNxb+vp/G4VnYy6YfEv/cxr9+YSBB8DGpDHgD0Cvqh6XsJR
V9q9zGvtsbJFfYc7RtvnZmffd6aa3k8+uZZhEuSfaygcHEJX/P/hXHB63V5bF8vVXwGwGs4hT6os
ZMLyHlK/V3dV4KxRYq7Tle1UZVS3HZsqDZOX61T3+EDPjFFWCFaG9Z05uVOkOr7sMFuXNZp0SCBs
fTYcSGE/5G2ZnxlNVXyCYzvvtEFg8FJtHTnJ7F9iZs8bxqaZOESQcFuNWO56rGwR6Bmi5ZZ8OM+o
YIfzoL8DA3b0avswYK0L0agO2CBs3GwZpb7AhekllEG+cZ+bDzpH7DOvmcWhaWbzcUWZTgWwJGmj
FrgrXHI+rtdsnfbd7B/nJak/bCRY/nZIYGJxu2NiBxca3Zgfy9S352rKPwWVnV1ZulZF0tb7SBI0
GhIlpxFSbrXvls6p733HHm4XbVjc/WQnJSdWZepnJDkNpE0Ul9Y6WXtLeI8Tx81wXfRz2kzNQzdS
1l1xf+1MWCjhMrX9kUNovtB21YPHHKNRhlE3yaOsD9zQrjr/bE2LNMaOl58j2HOPZV+tP3xfs85E
W7KlFmYeBxyjV6V/dqWr3ZaBSMgEGrRjkWf5WS4pR2xOlCIy5vSmGZz+xi6N/D7P3b6NplGQgjFr
59Ql5rPFk8xl0/J9RKmxr5LZCMkRGT9RjwL5NYphCxYTXxORrljHGuNd6TRPNXsvThaWR9iHbcc9
YOOjqmrI02nV3CP7NS9qret3bbLxaRfX5Rn7eolClpzFgi1liYFIgznuUHXaFxzqw55P5hwp1vs1
6IKjPSF7jWwXI82KBfmQ10KZu8zF2yJpzF7oda1doK6/mEqVnNtuI44k+ny0E0u7WX1jDoEJyyM0
eFJ2bWI/HtxMelfIcW6ZMLzvmy9xL9zUuvFE8mOw+wccScsTx4+miyqnbD7PZbD5Dv0CtLAo+jtz
rYaLcs27M0tXN2U9Wnw3TKrh0iYFamPXukGOwbbLHtQjSXNwGFZOwPOY5CAgLE4irEuWkWE2RQkd
ctAnlEjYVfLJsBYSyRGx+zBcSLSeItMc3CCEvLCelbJlyc5nMbBDz7u5OwAJBkrN/g0WRt24MYdR
43ZK8eLt+POdLgpqqgrxmIxiCe22JOhmofZwOyuHXavflebRbSjchiAGrU+SoJA11FLX/IIiu9pn
dtAnWLMaWBfr6BZXcxrUY0h5iPAReJ4K9zFvq4gkUwSurpLsSz546X81mGIh2qeucwDsYULGxsCL
SEuQvxEnvYBgAqbKtTbfMyVZlVHtyQKtCsKcMUT+taZ0G/dzRqHY6QrshRUWbxnl0hqNc1H7aoxW
h4cXassMl1Vlk58C3simBvBy6d1oRP36EThlzwHxbS2PWmFiRi/AWJhhqaXWQ6OlRhPSm3BzDoHm
QEiU7qjLxm69JSqMKvjWNfik3WEYbkogZ2TqaXaaxhOz9ldA43D9Wdsqaz90AZatFa1dSsqwZ/a7
3G3sD7XUmNrQVBL2rjSQ0iHW80ZejpRRlkgMSsg9CV1UjvulbItd0bv9XT01uRsG6DG8kNV3YCjQ
t3sqzaWw6UR2nhUOapgT9LODQ0FM1YI6FCEDzvthsZPLoTdwmtQ0naCf54W6ChxyA5nT05GCk9vK
D96wUDeu154AdEfMrLfdkqdYU9Phx9gJYCFNNcmnBkJwdT7j2kHnrRLTu9Ss7dAMW9Jfo7pJGtTE
tmChwQnIlnJk6w/uNWnbRzn53EO1UDUNJipHITMtT89M8ZmHPmyaJTJnKdsY7p9/OdWlf7u2U9Dh
D04wwhVut8yxN3MWjz3Qbvo5kSDEUZRWp/YFXLIygj5ZFHtjnJgi8xpZf4zYAyhvUPsuSJWy06tD
o/fa2ZI4j5ZTmdnOKdNC7BRl2AE9MtzQCMPdRvet0mHAtVsuH93WSr6nBStPtJCne+vneZ+9M9nU
YRvaOjXUfEr/m6Q1Oe1Sb9AZgmmW3ILA871IM03weg3az2qn5VayRjbHrQ/llFDJZgAWHPv81M12
KL0aGZL0V2HTh5Uww0G2O75OvLxi7yfBdLni7MeuNPUUkKRfAVLO9RoppUkByY96qfucHitvNO8b
UgfTH0UhxIDZrjKJo6XoRrpWKsc7fW1sedAaPimOIS1q2F1t8zD2fq4rSYWkmarNTc8ColuT48T5
SlhTNNewxCOLoKSjx2nlW0EDR0Xeir8+NLqixkCLPOSqFXXxZMwBROc2z5Zrc16YAEcIhFid1rpu
d4ntDFcj4OacwJFSY0RmlXE/jeQtHYZxmWziiE27CEuJQjeyf0Z+Th1Hsou2NnjxcZspObihkdgj
q88gZ/vDQAdIvO/avm4vC4Q9rh1lZlmubN9KusC+pZIf7VJy+AF81+RhUkndDdNKjuVW0B6XD/5Q
aiUQDQdmBQJTwTmHzvVNM5Y6G+O2nAEcBEAr4iEdbbULgAMkl+3ieEZIWdRBbkPUQH+opegRryOl
N1FmyV6NAF0JW8nDpRihVXkD82hoT87qR9UK4uFmEUZnXOpLDf0ymIaGU0nVjTq1cQsGvYv4mqOo
anlOiZVW3vk8BbVEVMFO4WGhPDjFo2J3iBEcFVodJpiG9I8zsFTH2c8zDYFjsHjFfEEhcxpuMLrm
oAXb0pzunJ7skW43mpbGm6wIcXcPTZ507X2BObti5GhKvU8Wosp/EERcaRcZojB54c8O2j4mlra7
U8FkokyTsAq/NJklXSAKeFvGCuu0rTkHsoSS+rxnlxuUTECuJAXMqfL2Kqfm11RhILPJaCIdVAiQ
6VmOqtGjYW3kYkQVDesfsFLnL8LhpBZxHJsp0+lL75b2BaQQopAozwzBhxL/IBJSUWkrmQt1kLjt
FHIW1CiVl73Rux+CWVjz9dprXnCblybFHyMHS5acwb9fUnrDtsU5YAkc4ezIxxHVJ+rn5ZZJZvda
FbZG4bPXLrTVEVduhapKHmhXWuvBcIxOnDUm1aIo1VqNI6SjpiDnbLnMLvu8mm5TSPG6J37Vq52i
PZDC5S27DcfiXagk0SAvWIslYfGyBUyrj1U7q/HgtfPEbltjKddulZlnsBHw82jzB4THRdbGelEN
lYYzOGjUoU+cJripimFZjkkT5OnR5ZCfh+k42SLGCD3mcSunrihZ2wIlzjTirOQt3anE3Du1cKar
0jUbGvHB2Er/QiQIarcsydqvr+XQeO1TbdDsultKva0clrtZk/LvtvD/uRT/ga7/Wd8zfhqe/ut7
PeTDsnmD//sfd09V8/TcVfvz//8nhwjz1l82uSibPw5jCZqqf/kUNZyJf/ko+JHc2j5ePbrQ//Qp
gu76Cx/iZkjE8LJ53eis/pNDpBn4G9Fk4WZCsIA8ArXMHxhrfwat/rt1yl+02XjQWXgEeiG0PqUb
W66/Mj3PFqdQ4gMemXmC63xOh26LuZjORTlR2l2T+qmeBNG0bdU6e9zvRRl5ySq/yTzBlz849MbM
DJo1wR1diSuen4BWTaX+HFJAq/Z5Q6xLVHlo+1Ol6O31pevegOBbgb2iCxRRKmg5xezomrti1T53
U0/JgkyU5oturex068bqodmvlnZLNOfKgmRnoPXNclrkbtSd7FvlSt+hm1c7ZVjQePb31VDKm5w2
4r4d1NRGypzm8Y/kI9sDJMvUt5ApGChW/FPDJUIIJ185td2Xep5EvUlns6rs6Y1W+svm/d9XwYCI
qwaFP2DRk+Z92ZUDn3ZuUBmye6IGmm4/Wz31F5MgJWuqtP2zIXzz9wB4jqN+ZVxwKyiHrc3xaFqb
i/a5jmk0kWhDQ1ruXV0ux5R9xeNscULdF4a7/BDokQR9vyI4tCmsnPPa8BT9Qkty+pwbe2fJAf9/
AQrma1Xrw/dEb4IidAI6BdHgKTrq6dLYd3buM5JMaS8fRqLikoiyMlEKuayrsF4UB8yxCtwxwkUo
mnhdjcUNxciSDM7Rq7fDtI1t20B3GduWXEyAFcmVFqzjBkiku04qYnsrVjU/aSRSAs3rR+vJyd3u
BzV/tm+FLaln2VMyVm+oEn55YThL8MhtlFXb2h7iy+en5t4Yxtmd74e0/pGszTHVeDarGcByIDT7
59v6v7n3H3h8nw3cX+delQ/r9658qr+9mIG3n/p7Bjb0v5CsbfIaRCI4ejbD8N9GcecvwmwxgzMz
b5mG6OT//wRsw4HTsY+DwEYvyLSI6uif86/tEKHgIJb2HVw9CGnMP5l+Ea6/lK7QD0K8yUzPX4Z6
hS/u5Tix8p6qN7kkoWmv2SeEsII+VsE20wAh3YR6S60qECtCMBOr3kQlMTaU5t1UbZmcU2rVdzIL
KKmSg3wV9IO8I6bqs+zH5nwgEvi6mpvgKECmvAuWerpM/QHllAlH8rIG9Rrmq2tfck4Dy+WZ5zIN
3DWsp366wODlQ/tK+52rSSZiczLU0aEA8v/YO4/lyLE0S7/K2KwbYdDCbGYWDocr0p2awYgNLOSF
uFAXGk8/HzyjqjKisio7t929SatKJkmniyv+851z9n3s5qdMdd3OaKvlw+RlBjGUjt8eq4BWVTFY
zo2RTU9lUKXnie/eW6hpTDuGEV2wFeqti50JmQaZwKzrB+kAUgRTSfK9HAY/1IpE7L15zCLZWqiq
+Ng59syBsVFJ6uwbk6nthpCt6SGrdXtDMEUQioDramc3Nue6rD55XTfupSitXWF6wxcU6n6nLPub
YrQYURuGSoMbOjTzIDvRJwsBosku0iw1nI2WCkFDYrLlwGt4TLXgIKIx8YfVtCGQ/WWbvOnlrH02
taXbGnWQb4ZC9tzY0/k0tYVNEoQxaR8WZZifiz7zDl1nkWRXuU3wQUBOnFQ6108sREwA6RA8DG0u
v0/CFIe8HHZTbHVhm/QzQWhleUyqOIZjL619p/TyQDlU/cKyuIS9csRZYFCANHEaom7ydjhUSduS
R5xK5wZ8wAj7mjpsCsy0iwVbEJALVu2DSkdDqzINtcmiZZcKeq72zcr7VHPdbnvH+V6Jxr0ZVM91
hkC9h2WwnQezpKbUrQufjjUrwAKhqX0QtO3NsABh9Fbuntx8kDumQuWBzcCnIKNULyb3EKZDBuYm
AvzJNmrrEDd2tnX82Nk2lmY8s+1JFBBae80iBY9xlhj52tvPCrakJSTxMhb1vu1y7/Po0Q5mVpXD
U4doyoDgPUlGzW7suOTmXkyOVdZ4J1uM9rnkWB3qFO1Qf5PSw4rAQC6f4x0LfymOSdF0hzpwso07
BvtiGPRXfK3+M+bibjciamghtZlJJF3pR13PeABl2n6rZJ8cFPfAZuMIs7yJA7Tojd7OPXHJtPGE
pCYZbwmVkfs5G4YvYrBnIkgt8vv80aSXt56Mo986XbPRCczaC6li/uF00Vh6aWQuVsU00GMnDOaa
cB8zt6K+6vmfM68lSg5pDFEHnNpvHDl9NMEWwrZLps+lmTjPwzJ+pLEdpdWQ1sVQw40UNJNgeDH2
luYYd4Gt4qiVs7YfXfReWo70XVnwFHWDa5yJnHJQl4r64AL/I42o1pk2rZMk3qaeZQ/cElBqGXMe
imKnf9MQWV7MQdFINtgEQFTFTied4VBqrbE1NaWHrpG/VciP0Wh78Xs+qv1tRsXSQ5FMr14ceIfe
0azINdd3Izdn626ys0eZypyQqCndaWme38c9ma7MzXxGiCPZVdzk7T4i+GWtB6ma/NU1pwmCZuzv
OmvwvpF9ZtzMfm+jybkQLswBU4iXGLrLmPTutlgTa6NRaObZ7DsSYAqi5Zrt5AblJUFuvSEIz4k3
eq72lR2rTdwvn7VRzWcMBMtXNG+Zcu5w531dk7Q12e60a7F0b8jDDL4ZRMRsA37eXsvn7lTKYrwx
c5pXpDHvaplTz2479TYdM/oEHI0WrpNPLR1nbliJJdSaPn/f8FG/VJ6uZ2GmlctDpZVnXyhGK74w
j2xlSUwcImPjcETYjqRnl88wLHZ91HVR7pM4b2sO0lPEfgMpwtXf9MS4nRBjNp3DciebocZMP5gy
ghN4lX3n3ix5kT2bvbvjgunfEi2wJr1X5rYzeevm6OeUeBCtC5nTbgctEEfLTvpbMayTGBSCvVkT
WRnkwxeEYnasPiuOVj8HO5JW+w1jJA+OjSOj9NqA+iqZhanKlnPqZkM0pIz2ijbdBXb5xc3VB+SQ
oxcMb56UF1tPnlyNKrwNfEy/c2FWaCQ0DOQpMUGo5PUnKP75rM2VuKVYhQdrWeqgp5Kzo9VZdSgm
QWnYwkqZLe2F0bX1psWGiCDnilPil+bGmuKadmhv/piSshxlszuFDW3cYUP3OLncS/XBlM0biNUl
H4M7VDN6ugf1tVON2hH+01csjBGrBcPM3Jsui2ZTdszLepROe9N5ZhLOtv9gSUPsTG38TK9Q/L5r
ieayKK/dinJZ2LbXoM2RzJbUD3oWs6S3j3HG3kjUGWJ1bIo7yWl92w+5/yAlWddtn9/2uZBN6LAB
VxvehMS/pYH+VA9e/qlYQGlgMoUXTmkaH8Eimn2bOhOrXS/fz1BxJ8VNbQ9b04R6y+0l9r3qra/B
hbaZgdZRM4w7GujZn2OjrneGW8KZLp3l3Thz63wlZsIkPrTQH1SdAGBoPNQ7m4ucDN32ZBLRfBo9
Eb9Ww+RkN2nVyPspjr/ACdG2GLOJudX0AClgPWkAvnv839VOtB1In1d7R/incUsod/KhmVMn2DS1
pX3INVEfS7THMtJL5+g17C6sy0TiZUCOvDH1bVY5041jTi4ZLfo8UrFh1A9iWrxPYBj3g+HqAzkq
+mJskqIlBW1oY0K3qd25hx/oX61cf99WfKImH0knHSQY3oIZPeuFhEmpRWQUvfVi4mA7EAfvMDPj
6Okh9eiMvxWHCKJhqapyGIG+1anPPggPcBPj2T+7piQUR1FTp0RLmH+bN9tEa5ZwLnxk8opK540Z
TNoXHqNc25omn32FUfQFoMq4EYmvkZE+U7xud6HpkKzJVDG+XRLX2idSs5AOTZlPKPFFEvZNvOyC
Ptlr5OMdmAufR6KEN7knA3EabK+CwE10Y5PNy3qpsolp6Ei3qQaVx9EY9/bHDgQy35g+YkyJXsO1
3vW+lqaaDn4ZzLT71cl+EUjQkzLUczb4PVuIwS1soFonHA29uQcbrmlf91xnO/Fhdw5J5lpNmMrY
+Ej8MuKj8I0xNDUqnyro0B3TfO0pT8gKTEEXCKMc3fp1UVnzQTGr0G+lP8bfYHt64ymJy8nZcBFc
dpUUVhwuqfdRwbfJjTGltrkDZ9YQ2kGaHDfzX+yq/a4s7XvVuRazz9jf+gVtDQnbPto64tgnAAYa
W3TJnC93qCtUtkfimFX4r4u7QP/zVe3kmcbe8BPJiSSpnmy7VXtSp5xdM+TLo5PxVmmg53jgDD37
TtFPpjIAZg6PlLiaxJc4U7freMHvHM19b3OW3JHoHu8K4SXRQg7ZNx8qeEs6tXUk0sLYMh3PD4zg
64hXojlMw7K80C7dRUPxESOqs/Fi6lTJT//KESK/LQNOYgUMGOr23ig+ULII2p6mxKEvT0K53abu
tOFT1jmXLO/UfStJjuac8qDsZifd+qJU8s2sgsify8dGD76VcnlMiQm0chPlQfcOY7WYt3QMPI/+
eJQoc7GsiVicjeO0FOugFKijbTRWzsQ9KgH/O01iilgI81A5nOlHfSvtZG/OcqFVJE5YNseZI1qw
akBx4raP89QYAcnO1Vgfs74qtAfqdRyPYpL0i8cJ9sHUqNpZRzL9JuncdVI0iwdNoH57Orhf5eGO
XCareIphxpnnTsu2bzpmo60UEUzXchc486wTYq8Gjrlp7N74C+wWux6CoCO08WHUezHvAqlr28RV
2aPo+U9iEvuVMZ9RW7RDG2Tpwa9BJTeJZHctdDs5akJq995SoVVWPRooAHH6DQKImOe0qsLUUYBv
pNKDJKbOvW0qFXk19YjlZCw6i7Hl7ntOOVM67Ym/9Xg+pdZGSd9AeAy9YtxjS1bhok4OmEbKSMYZ
eaElL7CTsv6w91rNTdaR2mT4YjoXHXamMX1Dv+SJaEuwgHJG6zULd6/iHhi4L7ycG1Zm3Nczm2tm
+o9y6cpt2ZMCLkI2k/6pSBc98vqlOLgWrWvg7BshHO9UwhaeEsvq9qOSw0PSmLfSbu7dpl/oCBbN
e11T1iMdFs2mJ/h3W85mcnabhfbvFSLxMlnssRaKo2Nq8b7SgyWaOYLfealvnhMsC7umcO29I5Fi
5oyQzox50Gkxx/HYtwUExzydByd9wIRk3KLMwzzUizwTvlJsdL0MssilJinfdelQPC7d9LXPMFaD
i43b2dBMLCHkfHLi7rXy1uFjR1Vx2zphCiv34pkjH1khgkdjHvP3/SRzM2IoKuxoHPX2WfkBRl+3
CCBQU57EW5Ha/CNPxUNKWzCtmm5ZR7OiGzUxWBG0hYgfAckTUgn1JuiXuRi/yc9CG26dMvXbrai1
N1X5WUSZA68WkbEn3AXEKg0LF1YJIOLX5X0zKI9rZCbulzEOYALL4tFxlo58YfC4xqXdDLh3+qwG
Y9lmncbbbsaI+rWui+q901EfCvXMOrQRjBjIxakShI/YeqXH09hXmUuobDPr29FDhupIIjtOYKfn
NLOfeTNw+Om7WT8tWktnnKI0DsRWa44dJETk6XPF/kwpN95egEbuH/b6tyTgQdN0R7ec/6REzZnQ
TFv/reCNcYPAtCqCNTq6RZGVpeb52YcECL1+0j4DkM0hEkz63ehc/83V5uyY6+30/B+VQ19Lh59q
kzpGsn66WsaCsXUgOcQIU0//ZPjZePMfvZctGYMOh7DiYDjoTVCSih9MZLu7lyzt45Bpu+C0kD5w
7cwuxmT8iEz5SwO6/5appKtz/F+nkhLw2Px+bscI4G9zO9unod4iAp9wURvD6SpM/GjR8t9RrecS
0UAmt0G3yt/Hdpb3DmPi6sX/8UV0mx9jO5Nae6yVVN4TOed6uNH+ytjO1X8e73oMdpFlCEdyXMPE
T+7/4lGFFHYkkeolerZGl5ZSrXsQpVNZ4VKCvMUptQRVDOUovMZ2GWeoMSEAG8T/BaIZQECfEid5
8IymyJ+x7YEwVH6pYOZ5VkwalCtsJXrLQO9SdHqQ7Tz0f7HXx3YSuwBx3j0RJFJ4J3dprYTzW6us
5iN7hD0/xlUNIuxoWSBPWcmF89WeZdsi4RL3hd/BLQyf42JifNAnWsRh9iCeQV407nLxVRrvrzK5
ukrmQq3yOVo7Unq/quq+arkBg0aWFERchXdRryJ8chXk42nhOKlfhXp1Fe2DVb+ns9RqIva2vtoP
+tyh8Q8ISs3Z6T07fwBNAgSgdggoYG6ajvUAbw/E4paAxHE8OVeQoLhCBZnJ+kL/5wobjFfwIJhn
4zm94ggMSLlR0VjfX7TfgIU+B16wriCDWpkGph8vMncqLCkr7eDXE9zpysex3+VWueFIhKDur5SE
vfISsrUzn16xFaMwrkhFfMUrmitqAW1Ap7xyUpKa2yuOQTb4ymYYV1BDJDbt72BBzYvdGJLT/Ypy
DFeqI78SHvWV9pBX8qO7UiDWlQiZexlPUXMlReIrNTI0HtM6pibDeWTzyHfOlTGZrryJED3sCed+
frVdCouxQKv0hlFbW2dHZ8VWlJi0JayvNAsDKciW+jfKRWvjx+TKvpCwwqDLX5GYOKeALbKupExb
WV1y21zLGK4sjbdiNZM/z6/FDJUeNb3WLYcsCLhIqmIyOORSI9lSsbVyOk3vfxC6rh2sK8UTX4me
4Er3QJNBZZhX6mceJlLMypxkfugBwKDUncj8Kz3u70f/yg5Zcb1M255JC2+xK180rqjRPLre2bry
RwyCYZEsRhIJ/FJGI1dJgnzCaSeRd1RrrW6bGKCpRw7vt8aVc8JEv1qs2U26/XRloYS9clHtlZGa
r7wUDmtVkHMPRoXhBqLKWuEqP6XVYIs2BXNVrPiVeyWxMEfUL0viwGfFV1ZLDt14yTIVMNg0ZE41
ygp2MbOH8QL+h/fS0FC5b3NljgEOV099Ya58WA4E9ykwBJFU8ZUgq640GQ0J7ZMOBpBxU1t5M/kb
e3bl0LIrkzbStc7A88qqFb9xayvCFlxpNkLDIdvaK+XWX4k3RUVUDo0CCMd8LxHbRDkQXs1kd/dl
2nef8xWfg+ODpNP1YTw3SQZfV445R8b6yt05WLPe51caT+Qrmdd69fzBTRt4PcGQ2Q/nBNFXXom+
0Y09LtVLgGlQv1J/ucwgALEaQgOWVzKQQzeUoHMlBhkjQw9StQFJGNg1VOG0AoZpP+J8T6/coXZl
EK2AufOWIRlFZhwlVXHAGjbhMULn/EJrGzhjY6xoYxoPjKGCK/JY1eSVr4cCUEjyofOLvAKS0jJV
vEs1/LICDPxz46wwZbNyld4VsfSX3ryZr+DlsjKYduyBYyInIlg7GdWlW4swmoqOApM04HIlOaUJ
Pp5Kv3tsr6CnsNJR7YHgAEAdPMX4N1YutI8zfEcznt+BQfSKjjr0xyXcmyBKnStcWsJKWhsmxECn
9hVAlZ3Ne87Ch3E0fQ6MTboMkZkldyU7VWoWG9eIE0p10uQFK5l19LhIJIuZIQ94wy0vl4jmTn/I
HTHeMdDZipzBc03e/uPk2jdci5v73C8fpd2md3OBLuFrN5VKnmKcyuwI5k031/fx2NBq32p26PrD
vTWvbW8N2gAJDsBxtV6ErP/VoUisGlLRNbZj3TQPIDAnW+nHRCywz+0qBFjtK3tczgOIH73Sz17y
eXytqd2OdB6Eqydhrvr+q9AnrrnmK6TEMU4ZNLZMMUYRu3dGTBNa4HzmukeBguaG5NjwisRmfRjc
hY+skZ+XNR0ob7U9Hu3PlZu/tJRYhlrfnRqztb/VxrSj3yc5d4RPnZDcO+6RmGvfbEF9hZsMM/0C
rTi6Y/Lc8BMM0jiQVGafYqA4wwcOm8v7nSFy3xwSZTFABJVilBFyV8QhXbPKMWUdCmFS7jL4Oyst
3HhjzLmIAM3ENjYn/yEoXfOwLLnLvpJoWE/1Tx4nchIfqpxbQtXsRCpv4rE6dTjaQov7oN3OdzIt
HmSX32rD3NHwp5z8K7LROdeK7GYRtM56JTuK20z5lh+ERXy6ZH3aPxcD2DHl5NrBnjPkprQ887IP
G6aD7i3TZTNEZBz3Pr5p6DoYo1y3HxIQw/3guLOzDxidm6XmHTQ7f2kK+n3Ib53vcENB52f9jWnH
GByK4NDY+TkOYvupxXSB06IwHhg7+lxGrIdJNTTL+GP50TGZqfkFHSYxuEO0uPoMp8ZWTTTGpfMD
gJM8AMTdOjhjnoaxLr87Hs3Utl8Ze8qg593c6+6506bqTlftV+RV69hodHDMkF00BOWY5ByTwXRC
mnRbGXetSYk1YCX1MPosqie3pmghn3S5YWLI5SHo0/tMTIPgQyWHS9Uk3rZOipzdtasF5snxPkcY
JMsyeVZT8l5n4vKAXNqHgWuqKE0pOOqHYSNH8UXK7iMOhFWIQop+0oROGYrmWLu4ya2vnhG/0Dqx
vEiCL7jR2pxfFmjneRw2o50ODCNxNWPTCptE5gdGjR/J0DM3U29/xcwWuh52WFN3ozQQ2hPXbXa9
QbpbB4FkY2TxbW0SgDl1M4/fW6u0qtu8GZ0L1i2MTNZ0bvGbblKooGzvMVk/dnZw1HLGZgF7Fwrl
cpw1rPUMKrJ1+LjzDU/e964wvzqWfIwpKeHG/537NaWy2jg/U+qSfRRdg333mDgZHoDUIbOcP76s
kQcruy2PtBySehaxoJrECrdJSSuhPtf6PQrikJ9NKGEfLrvLJ+d7gzecZk6T4ntrO8ZNx2vU2237
qDrC2U9mocbBCkGFAvk9hikkmCGP1dgB/lbmUm8nhklleWmUn5A8JUdv5Z3yHEvVl8GHskujiszY
qcAILqwyv+DB6S3A/oaOxxOkI6VVxHkWhoPA52N1e8gSq2uecPdq0wenYKi3OuA4R1knd15IBtsn
RUIOwLMqNCbr975b6FN+K1Cly/Kekaj02/shD8w8+xQ3SjTFto2H+DuFQKiYG2RdHlKLp/6jLbJp
0yRUisFeuwbA9IAWte+t2n3MAtopC11RoAMUNbKRu0j0+kVpmWa9ZGRgvVmWWesRsqGhv6/TxKYf
5X+glG4+fv2//5tm9X93qz1V6usvxQXrN/zo2Qje0eLO4JwrrekaZOv+/V5rvwu4aBKDRubuWnYJ
cvW34gLaDjwgIsA2dnpunT9dbPkXZKuYfPjJQHH+0sXW/LUP3eRUTzA1v59LDDHDv+bIDlMadEBs
XRjA9h4cs0CxXSpWQ7tR6LXcEmUXjkLPjnaL1W+necUWF9VMM5GyuxvBCO3YGtYrYYb4rlJ/ejCb
7kNfpVuLlMEL1Ubzi1Z41jP6MIoX5RrjvrayiTmTThmWaVCR29bdPbHEzbl1GNCfrNEIRCQnVuXI
1NxC7YIak8aJYXe3JqVaBf5jQJ0U2Yn1/cxi33d96KNWxYRtGHH+TTqrqQmfk03WtkWWf7oJVjUF
CB+COJqn2GzrTZcVtAdsK1tMFMd5BI+EfCoBfEfbuxmbwW1uai/xo6WeM31TZCxOVuyA0OuqKHBI
MhG9SMVo0q9KE28HCtbG6JaSaHvOoewuVO9GTOONbjVrj4t7wRaemKHOXmfuS3Ax+5E++hpPVKb7
1YOI5/TYMqkTp3FJkVPIN+CgT4idl4qjsurgGQYw1kfgabe11w6mpLlxcjRtzdCKD9TrTt6tbGrW
t2YiPkqQLEG93JiH2dyNL75eGNnZDjJUdRnU/Fx8KB6Mdxk4n6weyXlDTn8jn3UXwp1Rw3XpW4xM
0OfGwhNnwWr5KepdOw3xkFB34WfBVplT/GIokTjHOvPjNgsp8Ha1U5CTp1Qz+QgkhmrP8b4Il7AI
YlEyx7vRcTuy5fAm6sJMuXIilqQv/Y3hG/QRTPxSbrY+geY7p0UIrktU8lBKdyk+Lf1gZKEyYrZU
h8gwC8kiWTid1Yyvl3EGiBhTB9x6zAtYlTp1JD9RW750ZkZe/zQtBtxDbOsf8FClImIenupPppIz
PcGeHb92/iA+SRt7JPY+rJUbJ80DrhRZkj/1YqQIyfFnBDvyaiHgdZxSVZjomc/fVleoBu7Edq31
vXfn2LUstgz5rbtWeGRmwNkD1xuYBpstaTX0vI2+/d2zrcLdmHPs35CyRkADCbHxENoVrUxRqTFm
BjxH+eFuFRykhX16k+Tj8sgEW6OYi72Kmq3JDs657qMpStj0Y66sFBvqktm0vlfL/KwclSDFjXn/
2U/rjuM+etfXxGv7YCO9SX9TSze/WHVlxpRBz1WJnzrL7S3lfUYc2k1V5LcmeG917mfk6z2tJvQB
kzBVljdC5SjnjVY133qG8XE02EWWkBlBpCl3ItGVBzLOjbM9CBI6fV/eGND9xk6rezvbVqY9LNsp
nwf9Vvh6B0GkSEvjCXHrarfg8jUjm5ITuWnBzfxt6eIz27Y+47PcLF415Sx1tHgD77aFmcizvtqJ
3d63Ly5dd3nI6Z/2xrIk/iBLuUggEiSqgTLVe++B/u9J4tC36le0oPZbH5QBVX2LNr2lqsgfqZKm
K1VNlnGAIgMfTdC3ybbgB3m7xvOmO9xt9FjiTSQMdDYY48BVxJnaOzEM9m6JpzbfWeYtuzZXPuAB
VTDZ3mEPR7MYPFv8z0YMfH/diNekr389Xr7px09p99OAef2G3zZiBsy2pfPuIOvnxxj5t/my7b5z
6M8A2mePdjzezP/Yh/V3Bt/i0h507QhaN++/DZj9d84aWehTBwCQ4bKx/gUs37B+4UKtle93mFOv
2c3E7a0lxb/nr+fc63EKE7xiMPKl0Iq5IciLzhVBhTq3nUqRaaXVuLwdsgpD1bsjrZa13iC0xUo3
wLBFWoSlyGkoh/qMCRZPk/hk0kqShuUQN3BhwaRiWMqkJn21R20LGbiI+NzntDFCiZZteeA3TV+U
yGaigmJ9jUMjKI62XtLNTmuYCDezwTcewNIE7joCwPDBkMkRMqMZSATqe+QZaDRurnVtEECmV3mO
8jnUBKygWx2ZHEwa4o/Sz1rsuz7VwDK5VWlhY4eyTQZR9mSn94CcS3kcidtNuFe3atiOZeXTAlTG
XZTLOb3Tl+6ydLl/4USvnc0Anyp/oLKzByJM0w8MPx2u1AQ3DAcNwzrdk/zYZAriV2qfdfzsjKJe
yw6DW4hNkjE6n1MXg1ejWU+xG4v+K1CT5kRwpdJj+D5qzirNjQLNXLltxOE+3jZzleJt92KbW2Ay
q/oiAJOcjTP4JrdmvTKNSz8k+MdcfNSsQ4jcZGQA4TCltpKHMgl65mHCgk200y6+BzGy+mi08CZb
wvPLQ2ZV9c3UNKX92SWiCT+y0ZnfSyaJrNlBds/IymWywbNMRFHqPsWGIW9bkBPm3dMy828HNTL6
9SlwTZap/pLk3QKLaHr2G0TjeJB4yNaVtr441vwJgza5rwVP48bqHEJd7FOMGeG9lyN/hByqlpDb
tNwwL9WdqM9MBNTU5oiIQpNGxjzddTLgtgiz7w7sHE0pwsAbq2Ez5YT27DMKN/8k0v/a8/EPS4vH
R8d1ruKMux6KuRP+/NGxqyTgLbL021qk6W6dPO5NqjCZG7o6knHOjJvsLE55m8ayB4xrLRGaZVm6
BzIq6hsitLwHyCebDOc6OcelQbrA+swx0py2v1uP/shmgVj1U3Lh9bF6lgUAQwCg8WvRk93NsZ7L
vN8KsrLQ3jMrhnhEGvV5pTNQngyzIqQuswcSFM32I/KKPt1YNfByZDXtsM0VUZUkINmL2kzE0n13
O5eO6skhL0sLyoMW5PaTmeRsLlkBp4PmnlU3iVm62zIpvwPGnK3Rqy4VH8QdOROYfEbIsq0w/eBb
MDvZQ10v3ccCY26DfFHOXEJjw/KAlI34tXA07dss4uqhsX15KVxyyzZxY9U96hU/IpQqwaEH9iX2
fZETzpVwgSjCf/80Gr8GQK5PI9srr73pOoiD69d/F++cGZNH7zEllBldwY9VoYa3vnFf8iQ1D7OQ
3dHRRR6WKpmjhqkysSWdR0xk39572mgc3SHtXmJGa1v8TvONn2iUvTbUac6a+WdOnj94qO7qCnFY
2Sk8sdZ3xO8eajCUCYkOhC8uyuzfM2VlhJ/VIEy9buJ2Jr9XZ2/ihcf69GdP0xqW+ssnA3EUSxk7
nkuy6S9PUxCoxC9mYusE+fbHMieJwkCVIK1orp99bTAuVmFSr5i2xY4iQ/zHVTWES1DtmHsvkZ4H
3+JCaLf2TH0sQ2nzNJFQ+Cf9Ntdw8Z8fpc8Oy5NDJAI1ffovlgg/K6eicpN+K5HveZooVe9FGz+R
ScLescxcKFoMnVTXz71JAU7cR/EAPNt4+Vsg2vEwpK79ht+jZUxjahcVw88Y/gC7QqTMYfJkvxel
yawxiZMf9Ud/Sen/tzWM/7ka0vX3fWF8pFJBbtj/+z8/fv9qgPnp/5A2x1noof+m5sdvbS+7vx06
1v/yP/vFH3bG57nGzvil6rk68dNIbvm5fXHtXPjXh63bb58/lX/wHT/GHi5yPm/1HxK+cz1HOYw6
1ojswPzdqMN+ty7bpm6jdDsBF8O/H7EsCw0fGIBPDyc3l7Dwv3TEYjLy06eBOcd6tsKSQ/CuFWDB
+fmTqLqBUM4iN+B00k5F8OTiqwyw2+JT9PMzRUfIrVmXfyi8at5rHhzftp9z7aPnK9ePZCYqcKIU
fBE7s3xJuzH+zODOs7eEHRr3GDdyG5xeo4GrIDX4o1gjMkypJmw9uZbfUnKRlzuhioVRdmv0XC61
ZeLurwaahYc6g/AWrkEAox7E43fZBM5LKYMM0rLMn+NyQFcoScN4qrxxzfcb7JqS+X58hrJJL9rQ
z90WNEzc9gp0Zse2HUMcu9D0hjbpajM4M2Yc7nJk+RHJUm5dpxeXpF3ozvZcfNf9AOm/VVpZTvul
7vHTGUR+RIE9zSUXf1mRtuf0NScL+KgPIq2/ylHl2XoKingNmXSD53JJGwqdea3dBKzBpiDThpu0
dfZcUlusxLhIp3SSSCPSsQzzOJ93vtV7TH/7Dlw6qbqt5neNuSGQh/1QN8mB3tjOPLhhO+n6qZYD
Rh8LgfejI3UxbkqW8ICTp4HmQeyopdEh7UsrNESZYdjpNNzQttZUoeDC6YaJIcenIfOzC+CXfmfp
jEj542aUAYlnMSfzgY/pNpkNPd5TYuE8pm05f/T9uAj2hm7aFKSTDsZlNyjHqJAV6RhT6053Wc8U
I6RL71qETHTU1rFl/96OXUEt9zhaH+JpDOaQHjraxyuvaA496scXWQ35Xuc02uxwPeXfCzqzvqYJ
6ttpAb0wwrzU3G88XYyG9UWbiWepc2ZflPgcOddqhFkFffFZzW2t7VwdciGyqbgmEjITjLhVamOg
z1ziBEPyM9RD2pLHuOlismU4hfjxM37b5judNAyU7AHdjHTdvH0mjrV4kiQyyC25K4Wxca26OanF
8d8mFFB7Txyqrg7XJeQvrab/Natv8dxQfcRF0cWd6DPSXZug/vXqeqnU90rm/+vY/up1/MMf9MP7
6HrvqB1b+7PwoHIuYr//bQEG1H7Hm9uBhnII6LbXr/zNfG76fBPYMBdj1NefzedgVFBX1NMErJec
If7SJZeV/HenkdXseP1JlF1xCrKZeP+8/uJM8G0Um+R9fyJgjVnO2/InLUhX8/U/jhL//Ct+WeI7
w+qUsfArtv6L+DS8yTvqzckY2zJ5+93L8Qcn+Z8P8v/0m/xfDi2S3JI88PlNVaQO9/LPTm7rt//T
H4IdlZdRD4ilWPey350aRdkTTZeMyXuu+mR0X5b38U5/ri8/nMScJsS36g/+jGsLxr/7Rb/MHWxj
8ok3RrMs7RCKCKe+R5ThJvic7I7Dxjo5p+5U38T3HLU3ZG5s1cWKOIq5W///s3cey5FjWbb9lbKe
Iw1aDBvKFd2dDGpOYBRBaK3x9W85I149hkd20LJHbc96kpWZleFQFxf3nrP32n660V1Winh+DO/P
N1f627v76fJP//+ny89Q1etLNkf3J3Za56Rrv/xueb2Pbc5tnqe74QmFhy59dddPI/BPN+M0gj8d
FliffBK80MDdSm5zM20W7Gu2cN/eDjtpG9jtZXsim9jFdmvc/Dcu2TCJq5FkdIv6eawkNJJEV5Mu
updeT633xi6fIPk+mpFN7zC01WMKKdDT2M++/PnIv24Sfozkzwc+ey0tuZGpH52G2uwh0ZHgYN29
lus/H+RjE35+az8f5ezNbFlmUeQeToRmzAl29Uh3g3yHU8cEpGppI9rDvDF8lS2inDb/vx8X1AUa
Tprt58WBISYEqJCs6B5GTkOsvB+G8+KNJlktlSZbtjoqSJAN/SrXIBPM00YRh9bOsU3sDFKKnT4G
3RSiw3fEaCr3maQerI5iSzoZ14nQPAmFeZfmJwF3gKIolqZVIWM5mY1oDS3XotIPg3pSZDct2nsa
CuxMlir8oqwgnd7SP13l2XRRSJExT6Ic3ePYOHaX4X76Bjn6gIH8bn6RHhW7/KrocvrFPx3xbN4o
knAeBnmJ7pVr1XSgsAk2wm+PMtgR0rb5QBnwzyPog6DwpyOezQkB/PuhqaXovvby53odeLPp9N7k
ZxeiY7QUSb3hktaHm3sTehpIdm4bepbpDOn6hP1EjLSOVtmmXWcr/jk9Cq68C76YuP5uAmEVST9H
ZuaWP57TpwlkMQdS1zvOsblYdtYhd5OnP9+FjzSp87tgShrfBFGDHqCexvunI6CkoojVxPF9bs8O
jo7B3qffym+YE+l92LUjeK8juTm35uOyi9z52N1LiHa8+Knbzf2+M319M1/K19jm7MqZ7xEceRPM
UXY+G8GXrqfLei1S0fmOUu4R8vcbNtRU8q4AeV32b5SqbGQfO9aWiHHs8PJ5tL8KY/koiPzpCs/G
chbVkthRkbnHZe5BSHeLo2Avfu3glIbR6o3fwACk2+ja3Kh2PfuUxG3ZzX0KpDZWiyfRxq3p1NeR
B87d7b/6Rpwmqj+d3tnAn+eZxDxkdffzKrmYt6jS2rt03a+GNaRkjDUmotItXPiLaKtcWheV9sUJ
aH/3rn8eAWfvQTFUozgEjACUchfqNnrE+LQunWaHCMm5MdaJO+3o/Tr3zbZ1IZUyKOpt7XTbdh/5
zW66Kl4un1+nq8yL/cxJnAf6DK7yiCfOciPqUPvyXv7W7mBXV/tx13/xGp+2+r/fP5n6HT0O1jXn
jQ4A2bEwyVF837mdW2wa2dVX1iuRZm7hI3v3mJMrT79evP4Yv3VOdxu6739+h84yWX988UyWtYrI
Ofye90OTQZhNPYnv4zv5Tv4ufFPfdBqZmJu8dHFVzIGniJcvLvwjV/W3gfPpqGeLi4XQD00p8vg+
8aujthbsy/aiW0XbcffVK/TloU6f/E+TRFMZlRUIHCo9FLjU9swIyFo3hRccmDjLLyY9+W9H5Kcr
O1tB1IpVpkZZxPfqKthObuoGB0oM7nQxuUxIh+lF8OZHcdO6LB9t5CLX6A/d+P6Lp/q3L+anszhb
YbAdzhYDMN49L+UKkcl6WWUv0TF6sQ7hVvMUr9qTKJbsg4PI3Ln689FPwJnfhzUAQcwm7O1+C0ku
Mux8ecA96D04l25yJDlgl7mRKzixU72Pj7VL/o5dbeVd6Daduzcd8asodkP/2ycB3cZE10Mmuna2
K5l7K6xKlXvwsHnJ7dh+uN6/3PnxobYLlxHXOsOutF82+xfD3iHpsyU3dzzZ9rYrhMH25QaGgnNE
oOLk29x+0FdPrZ34+eqGOSTyv3mps76IXB+SK7+3ufRUrm+wX+5C/zq3j8GGr7Dj7xzCNNzWVuw9
AEy7tZ+u9oa/K1dPV6l9XPizmu0DQ3DVlWhfTW52Mfn7Iw0+D/m862S2s5rdy+/+5eO3V28+msBo
vMWP7f1RdDQbiYW9I2t+e9yr3tMNnHf7PeVK93dPbm3f3MHZtF8bd3aOe8QWm9xel/ZNZnN8W/IV
+8EPNoKXf9wAyaca5PKrgE2ZJr8fnwxO7qp0c/v6MNtv+6eFS3B3gut9O9qNfUHNxdY2rn+1vaNp
Yu+5njfyyv3b9Vvom5xc5lT2+hactvP2EHh3T8EGDoxzqfH5ypxrSnZO6Ry5l6fRMe1eeB6hTS2Q
a8acbW80+2p/7Q7uftPZN6vJfppXTzvnbXIV/tXTxEWJzsKsybcc7arbro5P7NRYc1mOnzurhStM
9539DYawM1/q/Aq1Ipf3zuf3O9vDC2Snp7959TTPW5m2M20Vx7n2tgc0kKvNpT/Zj+tbTlVxVoOz
ae1LhMWM24v7w/Uucw725cXCcL5Yby1HcGrX215svW8Xpr213Ifa3q17+7rxNpp3wUEcVlq2EzC8
3p9Nt3VYkWJHsVePqq0y4i5Dr9uaNtP7vrcPhe2tNdYSJY+idw7Xsr32Ivtt8TVuqLJ9jdzV6Atb
ZWvL/rN9uJ3d9Ca0nyjdrnRunPeN/6nsbXh6dol9Z9mI1W0ELPzLi++G422rVbDztpJzOrPvpeO7
IoNtcPTj4YIDcZ5O5eyPseu9e+529f200PEOb/ve2cIesW+Z0AicuvQKb/WdFui69vb99mp29oM7
+IMr+Z27Tu31Hn2+I2/veLsxMTJkbwbXn53Za9zbu/1Rsx/W6NXtwTVX4spbd65h3+13V5x56rIi
8+Bh2rO9673jXerapfuu2NcPb4zk02tk2O+5661v7xzvcgvEyD6sHrl9uf1+t34Ybe7u7CaH54vG
Nu3DY+g8YjT3tl53RdvcXrzBI/bDjexkB+yE+8KjKGwWcf6am11twcm7/Orp95Atu5ornE7o1rvl
7DpvGzjXVw8vo72b3JYbAt7DUXzCPTY3dyJPTF+RdOJckSl8K9rZGlP5tnC27Re7yDNK3c8v96f5
DanG5w+bLJh6rNbMb6jW7Adh97C4L/uWUXPHk+KF3UTOXnVkbn3pvNysOi/fvFI2qDf3pn1xWrsO
Xu0rzvV/b1VI/ANbXBmPonr2xaV2L9EZbWIqB8VG9MLYCVbVhgiD7DrxOwpQ41FfY6ImYskpGHB/
/vqctcB/3pdPhz/7AluRFekqnlnWhPLVU3mYNgbz4Cr2lEOw1o+6X23TY/3F0zj96PmChoRGOpu0
4LFZnl2zGKXxAKw3vm+buPIiLbi0kNojRaTgjs6FXkVF0X3CuvzF1f7dt9Y6WTJP+3k8nqcl5qfl
TZ6b5SgJHHj0lo34br6rj+OD/MCOpNqDDb8xfyy5/1FV+j/7tmues/i5+JfdN9+f+3+V7/+67p67
uO3i1/ajYffvBt6Plt2///F/Rj8PbOWfwaarklrzv677lzeuqYlfu89Kqp9/+md3DygeUGnJIj/1
ly6fjrCJJHVLt8jj1ljhfhI0o6OisoXEim2xycLlp5BKkf/iCVL0OrH1/hHblK7hLyOSCo+owjdl
TPJX+t3m2fQQVzVGCtIwnTqw2PdAEnDonyFVJih5MDMf1MHFYkhY4vPLRgX6GvYe0PM9PlUV3X+7
Q3+MfSwlWSY/CoK+pcd2kBCrmmN6F1fRAQHU7QDl0e6gjmUENQ5Nu5bSwbYK+WUWw22jit9KFccf
QSm0U3LtLcetmw9pbivSO2FusWS3WDiyLKtw3pNSlKb692oYWpY5iyzdQu7uV5pWFwdNKLUtLBjk
14mkbABvM29nen/XpfDfFBkcmDgH5DWihybZUDCx5OgvafuMi6s8hk2iwErRXyuylt0o0SR3btp8
G+JG9gvNiI6EoUZrNWlxfFUyZnmA2+ZGV6iCNV2jf5vm9DoUtfLVoCVHM62TXIEu7qFLeg3+yilO
sqmNOiL5g/g4cP7aWiyM+zovsdj01F0StRuc3MyAIUGucRSxumxCY4P2Oz+Br9OV0TfXlWwY9kCk
2yv+ao/UxsumNcZtmrfhFebWTVeXNbkBKGKawQnKdGUNuZeV82YkJSAQo+2sxWsjhSmQ7hASQGkn
sSe/a7tuc+IjB2LhCw2oJA3rYFxDNYsCBwDJ3RwO/AeAOVSc2BYsegjm7YsWGn4h95c8+sepokxY
EfJgPlRl6i8WK0u12CxwYOpTjN61kbMIKixHxyFkcU0qHCzUOxfISgZYeP1lUc/FI8wB7jCcsq4F
gh5WrwDuNDcBhOtJagXrXS7SO6WTOzcrgkNepRsy14C9FiIlbkW6DU7sQDID18TeJsc63StCudWC
5Ls6QAIkyVBSfSPBKyTIoNq6UKO3mRoM4FcUudmlrFXauu3jbTKQmhlwink9CPio0YQrw+ynUqoy
Mos3xgEBEcaEhJX2oo+Aqtrh5DpmgZHvDTkAUlhrFxM2LkhgJCbHoro4Rt0aFDzCo0qmhx2mUWGT
U/gQRMD0P+b8fzQF/1Fmcfql/2ETLpKbTx+231imx/zMNHL6z3/Mr5r1F/UJGemAdFJLSCaf3h+N
PI0p7+ecKuvQD3TMJcy5Pwwk/55TJdQXzIUqYriTw+QfmkQ+1FT/70NP+soH/5QMcNgMxI+fS5ji
juTHPCHImklGYbdBZSX1SQISFdeCAnQ5xIvQbYbBHOq9UEzgNtIekpVNLAxBlEKFc8EW8Ei/V0Iw
4moTquCQyOUQMEX3JFmcTE2n6CzJwmBcBdqr2Xb4mZRwqEQ3sMyU4Jc0T2sGqqVdC8Uw3IlzHYFt
qcpkhuAjAzBTrQrhnA7p66rrhOgByJpGjmBknhyTCI8mmwiKaqbXgJZuLUmNlgGIw45B976ZHnOy
1RpXnuCGYqs3iImN67qRfA1oU+Z1nVT2voxxYauRuxWswGKrsjP2cOa2jdKcom1moJeeRdccIaGW
xanfpnGs3FAbGXZTl2JUxVGW8PdTwusRhzMt+i6sUTeYbU/2T45LzFYRz4OcKgOZFsMYKdeDxEU6
5ZyCYZGM5qul1NkX80OHKFonXK4oabR4zxaOYLlQxdF4wkpnQQ0begJP7GDM83GtB5l+laCJcAMN
tX0nR8ZBbMVOd/QsJp9JGg1zzQ8Xl5/egssf4+ozivpUB/s82qCK0aLWoKhLdKsN8ay+KWVVmEej
Zbo5fAaIOfrklqSsEuQ7dVuZEEr/Hx+P/rdBjxu3HYWbs2XsGMBek5ea403t4vesjB4DExVK3pXt
q4Rj5ItS0en8f70+XiIqjxCHebex3f26eu2rNjXp4JtuFnJpAO7GrVqOiRPEQfbFpTGB/H4ophGZ
Kif4eO1sPdSSAKEjcDddIDomPpKpfI3hJan2n+/gb4dh+mEDwF9lw2T5dXqin9bj8diVyRLGhgtj
0/RCKMU+tm7ji6PIZzU2A42CDBndsogUOQkZ0IP9chxooOoYL6PqdEHQDpanT5owuVI4KvN2ULq4
viWmSNQeM5Xl0KogAPIdDZBceSw3SjMgeazRkO9kqgZKlO0LgKJphItCfMioBo8JHu/KDuWSYGwi
bCoZQoCcj2wbRzibaxgiwneL4OJ8b4WKMKz7aYHnNgrd7C1dzwACqUnUj12omIttwoGJs1w6rSeu
0GRB+RhJKvooJ7KWOcfGRhAT8rAC84hPpkd2PSoCc0QHjo84ukyurFXctoF6VQj1SaI2GrqIrxwb
fe4u2hA2O4SQoFYcqKIC2WVYqgdTcwKItx8ZHZE2EwwhQHgNUx2rr1Boc+gXUg4cSiJjLz9IC7GD
bqf3CfT1vkXFvuvLKWck5nnKHlaUugTfVlxlBXbScQ4ucgwJsacR5pMdglGs9Fs9x4TlmMSIaC8s
OIrMq3HW1avIbNtiJ5ZFwLasEWhELESePEyWbL4uiZhdaWkaTwvYOCnuLheoNcldbkVJc6XMdT/c
iJZRJWszToFKL2lRDQQIFCfsclCNECZYQMkEGKttMPfrbqmGmvi9KUnvwnhWk2+13NUs3RQI0oel
LwR5t+B5m19YYxacCmhZ6zjg0Zld+J9N5HNE9uZQPWISiWNVe5nTLNuPQjiPdjRU2kACaNJWb8QU
p8lgJ6yU+zUmSEuxF53EEg27eiMIt0KfWcZtyhsH9y3u2XGU8WKp2BAQ9N9CeQaBP5DBPt0RdBMW
XhuaE+HEeTYQcmkK83DM6qUIT0QJcN8PqLEUfSsZatPZJO9JxRPPgqTTddSNhkRwFxQ0+VkOe0Po
VpAL8vo1NDNjhIGJLBb9M8AyArRDZRDIo4kl2TVws113hQ60AnpoGrrYqIdilymBiVy+6dt5Tbop
HCFIIcaKoGXgdJVaQsmophONouPhmqt26E3yTcF/Gl7HeePFK5ao8OsGPAaQ5bR8nGXGpLv0KX3X
vrOKyRVHciUJeAmDwIvTHtBpMs5V5xhjE1AI7HCGeVmFK8NTsZ2Mth6YBP3MQXghFuToepNC7gKe
B6GzvM5sJQICR7UhhNGoKEM3E+wlIShwy/T4rCM3lxXSBCfA3THGzGoGaRlF5BDqFQk5F4paw1Ui
eWGY15FcafDzYrlYEf1pPcWlEVaQ1citZcdDdpRf17Ghb/S8jmB9L/3JZi6xAbU74B8nSoJZ7OV0
ACk2dPAWbqJokoV1qfTiQEScWBzaQTMq5iP2EeT+BuGNOnC9DpE3fFxMvjOQBKQ+UfJlP6tNBVG4
XSwl55QXnYfLmWcGxzkRf6IY9ehhEhKEOvkEgsNaT3w3mIHUBTvfiggZXQ7p90Ggxsvr9kWW4Vgx
47p1BWOpcnUVjwU43B/r8/9SR3SmQEC6QSAGnQ+NBASWE8q51JwppCMxJBhpISY46IhlSgMVtKRS
p15fGVZ1N+XCuGxkfP/xShRC+anjNbEuQDoP3UWdUm5Y1cUkIiboCEw/RAlh57d//lCdfXpV+QQK
MxUTCDGLY+Byv35AiiIIIzjEERlNhXq0JjHHJQjhUVmkrwI1znpwfKw4FjEafK/40LMIP/tYsZqs
mBiMiFTRofCxbNKPMcfRVeVSu5s1K/5WESPEv5PDAwxU0SvxJuG2iqrNny/6bD11OhFkqadNhKmz
IVDOLtqqCTPvPihZ6mzoaz414YvKfDjZcSAa1oXZBKr+xXA4WxEwGlgGnCQKLOWo7ojKrzc6wUSj
AkUeXakeZ7crmF2zqUy9P1/Z70dhkYiam0IPZEJk5L8eZcBfHVWDROT8CHUwrMJkNVgEIf3jo8g4
wmT2Fqc16clR+Hl1U5ese7I8hhcWdeJV06ryZhRa4/XPRzmtMj+tCkms4sfZqkkmQlGV4/16FKWV
R5zXGYrzOjM8zapVR6syybdKiy8EYE83EtT4x2P6R7vq/z/ltpLFDf6v5bVXuCWaz+XNj//+5+Zb
JsEJma6JIdMkKelU1/65+Rb/oqWKJ0Gm0PWho/28GceYzmZcZiXMbkLmD/0scMrqXyowXvYXPwmG
/0hEezbmFeympyPjpMD1xHHOxryhMotKVdC6LSTOvWTkyTYW5atPN+Pyx7D7vAX77SC8uUiMmMGo
2UrUeH8djD3bTYESa+OOGa5HrZG0dV3PwT+bmCgr8PMn1xAgC8rIJ0H05xcrMVuhZOZq3K4OxB2m
jJsIZpQfDwLrJlGQvmhXnH7u0xv243BYfLl1pirSIf/1cMEUCrTMp8YNuvS5N1osb41VuYs5S4Rp
ayOBoXP8xf76V03CqXJymgJ5q3mtNQMDyq/HLLsTx0YROWY2ZBdJHVqbLm1mT+6UwV2GAdmcBr9U
VedNorXzF7Pw2efu4+gGhz5pwlGFfxhiPu3Lhhk6VZ5xdKtWDHsciYqkogI0lZLdFxf6+6EQKXMM
KuVs208hZb88yzgM+mxogQ2FmEGcUmQFVVtt42hk3Ll/Hpwn1fn5kzTI6TnpZBXge6Sj/XqwnF1F
28aUljIokqNTl32+jck8uIbKqBcey8DmycQa0lLDUaTYmcmKAM3f509ZHShAqyIEMQmJ8WRCDsEd
xqGodJs5jd+h8Sj2VBTGw1QTQKVWk+gHuBppHPC5bBSScaqSPZizwGJ7mJcsvCdMangSpCi+CZCG
KI6WkkblBEEHWVwGJklGWBDJmhep01j65DoscMhU5GGmBoFfX4Lugj2mTuW0ryE1SMQW3pFeJL0G
S9OrHumEGZVj4h0oYEWy9T6VsSU4et3OGG/qFso4Zf9gRyyPAbrZMvdWooTPQd9Yd10rB+9GGQ7I
WLOqeKNcVUubMWlpBnRdlt/iMlkyl/h0HZxbv9zGuDtuZm1Wb6OmVACIBvrEbtuQQXyGfNEfE1Oa
X+GWSbGba7QlWOXmySHWRwH8UGJA75u7KCu8kO1K72rmECGWJv6ns5UJCAqRtW3nah0QTVuFZIpp
lNjE55ZFNYU+PUITrI26sKN9kDduUXXza6UX4XfREOr9QIBXvxKbmjweLYlvxDGm+qw0mn6zdMrI
WjcxsjczHjHkUPASUT0J9UEGd+91hhiSQBbTklmWKDoSQyluc7oePTwOQSBvqDHZ87O8BT0ywj3R
SWHoRn+YezxZcymRrj5ADuk1RVgDONMPktK2k51bifVG9GR7FYunlEkUuGQ2lllDHTRaIO+FcLV6
IMVLchdgnILlQU6ahQEUa6rdJuRrV1UKL5YUSW2XKh30QWkeAJ3MRTUd5XYwWm+QkC6LcSgva5q8
pRsGteEK2PrTdUeEwtucJwjGp3mhuN9LiOaJFNand2hW5V02JvNziz32XhCbhfZzsWiEppkm3PRJ
qvQHU6vl2R6acgDFaAzyPdvuzFGgVuZk+HX6Zqgac8WqeXjpzU751ohEBsXlMrx3XQtBZJRaFSZu
IV7JvdQWF39+1c8rPsxgiGmZsKlNahL20DNNV9UvoEiprLozoQlJSyjEbK5G67YIZbIvJw+3Hnk1
3I5et/viuqpfR2UHV8OprYNmXUz5cUxqF/MZNifKNJks+FObrT7O8n9XUf9Bx/jTA/utg3H93L/F
//rP5vklfv68mPr4Yz8XU9pfOD51AM7EF8hoI3iCPxZTCssiS5Oo71r/BmP9326x/NfJh2TwwCle
0tBl7/RzMUVnQ2HyZ6GFelPEH/NPLKFsf379krBNZ9Gm0q8g0JHQhvNNWjgbIZGzqkBEjlQKqyAM
8+8xLSwQM42hbSdCvlwylwhdkml+kvmjdPPdQv1O2gzMLhY8yzx7J4B8voYbT5C4rHbJGgZGspKj
paUrJxLeExsjAmuIfDWUhxA3czLXCJ2SJnzTirAmH0q4LRaKd40pFjtAjB2WBLD79zHhVq5Mcttb
wJLmm1EVkj9qU+Jwox+p/SXOQrwsaL5+pChUF0q7qZo0fJ7kTH+cw7ShXmBk35i0YTez7Ek3aUg+
FY/kgvO2UABKJhWTBrTQO4gewERo7Ee37gv1Ugt0yJJCqzog1scrLF3wfNI+NAhXCsph1apDr9iD
FamrmXYrBlGaHGz4uiVPNlWdL+ouaKHqbNOUpEwaMU1yjflZHlbKOM2Va7RB2u0pwsYrkj7lfSJU
KeTBwtAeRBpO062s9Q391iDJdgaV0O/kRGQrNcpAm0ZmhG82k+vslmDimOkBh4dynSchdNc1udVB
+prWiFIJexoI9snvMIbOFkCKMcj1emWaC0jKgaVfqLlaxVcRfv0w9PXwPkb4KCSa8aJZtTBztbwP
JOG7ZJVCfynXGgoBiwcWypYHbqwvG8HN+XpU4n7KSU/JnXChtHeIKQVC2Wd4CyXUoVDW8bKjTJIK
S9rDP4JOsWAqIbW7V4PQkQuxfxv5inLCjKA9a5O22Yx1b+nOoCWleWEurZySfjcMgSdIk34faCaF
wlY368GtCaxpWeCZ1nPfa4tkl1pq7Yxm0LqLCkjsYtpTUzQ9WRtdLvqEooYxQ17mg9EjJNh3aqYO
33Q1HxhaOWKIR00DnUAwG+lRZd8M1r1lpeaNyaLooJMf3fti1KVXhj6ZwzeWLETzjEHVtHcjCq27
YLGSt0gsFPVYl0P1hJSgiFegqqhoTXEWOjX+1NGZyly7NPkqpgTXoVZ2Ka2n0W07Gum8osQINmI0
ivFVB2QaOilVQXb6mWG+tnUU0var5C7awUtdSL6oQEA5nSa01jYb0wWbs8bqLiLeb0d4BFRbsBj4
B4wplmN8QAK0EKGAemtG0jCth4rG4MKG0PIVbN9XVd7Lt5pGEdMN4np+LHowdu5QsE502rRP/WHM
LU9LzU7aAhqYKdTR7wTNMyg3dTwH6GxNybpNTqxdry7naNOUMyEoo1CFFOzDsZ68JSRq/Fk0x2b0
GgVSvI2HJ0SHl6R1uwaIG01OR1Y2USdhVx3B2pE3NC1CutxAlKBtWc6MRXuUakk9EpPed7Y4K8Zb
MxWZ7giYokNcx01102Nc7zYVvCq49X0ezW4ETy4H3qYPPkVhCqRYm63c65oyGgFW69FzlebqusQU
djQMaVD9vBDSR9oNyUxjw1KF1hklmYcSQCvahZXK658Ysfp9obx6iZ1Q3lqwVULSNOrk3TAnsffH
rISH3lky0XnGEokEygtZXG5n1iHuHIqN7k6weNe5SCAVgYVhcUdFXH4AL8/arVtMbAkogB4nqe8I
X2/0ODzxvEdEHVrQ9gwVAx1OFaNtovEchuSmTLpCWlMMOn2u1T5kgVUF7hKG9ZEirnUvfERijvTI
TD/q1HxTIpuPfbOWuoAUJkrwdj5axNjWSb1kpT1RKidZOO/IT5RjFN/OHAih4lO6Lt1i6GiB7UBx
o3GRa6ts0QB9kHFammKo8Ado0FG5UnpSxAFCC2TO+TR7IkLgglykQh+fwHWSjextaUZHALqtX1Ql
MbYkhlExOpnlqOo/5WwivViuFT12elkE4z24eVJWCXi4OpyFoLo0RllJ1cEGX10PAJXHmnva8pKM
i6of4N5lhYSzvhAZHXUjtyXteVWIBDogUm96scJKOnenDyBi8QFHrBWtblL2qEIN3Y/PonQBYnqS
RS/uJX7Xi8KBAr8/g3MlKg24lCuTVjAjq0kBD69Mlfon8qWmD4zBDUPkMb3XR4Yy7nItgntqxwRK
TumloC4BaKNKtfLaS1pJeNVoePV2M4ZTfaEmPFDwBNKTNlKjuJ4NgX6OZhI854ZmU1zHtUXOFSwR
yAtjrs26IwZ511wlkB/6i0BRjXGdaDTg1trUtu+QCNobYbI6wopolYecYJV/B9hKzTyQ9Bbd05LV
M0Fdk/xE6yVaboRxzAswDUY62oMgp9oqZ49nHOVUiatdqMoNsMVJBOQXEtQKEStmu8gjIBJLd0yh
lbtV3XLyCS7IvNXdNjcH7WHItQqW3tzoS3fs2EBmdp+HoBSqJB9b32A5HtNGrMlotsOE6ViRSUHa
KMus5xcRuUWbOWYiuRjzHiwTO+dBW1YETmbqgYblJF8uYpErJEQ1UerXE6F6V1hs4XrJpAI+ha1i
VFC7lsqiZ2Ym7WEEF7A2x9k8dlyRdUe/qySqla8ExEtIUOo2wybZwBhMCRWzFSrQxbFLJVQb5ihq
R5RgKenHfZd3dnKq0ry2iJ9KxwRX8ZjVQkhoNiTdgzYI87VWBYFvRCrTZjNDpmX7Jid5J9mS3MtP
UtxEhLNi5MEQa/TxQyZ1MSlFp+AAIoLowW5y4jnjK6uKimtpBhhxJySTQTi5MKSZvGXmoAWX1frY
wdeQLLKgSy7qrjTzwvLKJB+Q0kOcIAOS0d8Gu4aERXGVwIBefLNNgZt1QUvxhIgZQOiTk9VqrWxD
VUxegVGQBAgtknSFiLE4Xw75FIVP5EBlTwn9afJBEiLXQTGVp2eaFVrllSx5482sDK12ExaCVuV2
rmkdDrYwCXraOv3kVx20pYveCvTlm2QuIXkXM4RJb6lLC/usZdXyEyxfgEb5rBWXxGkYT0mmirUH
bFBWVn0XM1QKiMNk/Y4q/dMTUwxgNfSxCbyklMfDU58Qiszs0GaaP5NCOEAsFyBnDPQAa5um92za
WaJkDzQPWeDkRBlpK8UKlmhDZsVM11Ov+BToi5Hk2OyHjktU6tNeTGuJ2SKsjpwebL2z6rPuivbS
NMr3RTYlRxlc6Y0J0G12NOBSmtfVNPGdVh9YhXcSn2CxZD3cEjHP75sDXfU6UxW2cqnV3ItQtysY
z33fu6AoDMHLYKWnx1SruvQoSVogE11SWOslnoV2O1tw/3MKKBhxUbtsA+RAz0HVFoOD2sV8qile
jW7OoNGvhaHNU1cMCCmx53TGcb6wwNehfK+DXqDYkgCbfodXPd1WUEhXAy2UaA0Quvq28KrOvjK3
DNHYgCWrcwmbUB4yD7ueeBXQHT02gtS+GVGMu04S4152TmtHR1gEkUhfWVE7hzBGxoswRox6M0Te
5bZUfPDRWCMBHZCklhDF5BKEuk+xU90tFJYwNAHGjN7yFF2SD+2UYFxZJZDCwRDVWpt6UPSHUkiT
XdkNSmuHMGRx1S+lOThjKk7PWlPP6ACRc6KFYL0Y2VKb6Tnr6qAxLgCWRHtBCtAVlG2DYAlOr5g5
RdkbCAx76xm9QOknUMU1u1OgmaGb6HlflISal8sqd7iJltHosfJH+FKGE1BwDtVkjR6HIPY8CnRC
rbpmeknFxCo3OSxN8BD0l2v6H5IBP0cb/w9157UjOXK26VuZC1gO6M3JApu2XGZVd09XmxOiLb1n
0F39PlEjQZXMVFKl/2RXGEgNzGgiIxjmM68RiN0PQsOcGU3eYlUNXOyrV9nrhbL3rFqrS30ui1Kp
x3VF724OHy5AXhZVjlXEgPUXRPvJCj7EuU+dMcUzLMzsHK1AItUnI8LQYOJh7xd+wazwLn+BA3+Y
BBoimU2T8rSyyWNZTfiJYSCRqf6xUTJz5zdj8/v6POe9yZeJGmgNvqiCqWcF1CmVyUivZGtroJC5
caoGCLGwIw+N0r5QVp5SCLAm08AqEEtxrLXKRnErpIP1F/o1YblQqT6ft+nIBFwqH7iOPZfFa2Ol
8FMzKtYIBZn4jpJE5z4Gf9fnfWkU9DRU1zQ4N+p8lERDudUJieEtV51uSU9MAg0/X6DGz0rhLC59
QgyjKV4gUwfR4fQbWghqoFiMopNqkz1zjeq6S+5QjR9jLJ2Kv4tP/7bxfj4nh+Y7TSqNSgmQ0dlo
hkue3vp9LqHIHJoRgBPOtCUaBtfXbtZFZlYuZHOTHgakXduYdzLoGwgeHc6GjxBVvCsUi6jRH2tK
uEaZb6ldYjl7fchZmV8OSXEf5S/6Fwgkv5AdX7UvPBRbeeAQiUbZGyfPyDaesKbu7tVQ2H+pU5/9
4NIf1ioiWsnCfpz1igDectdqINBQigXRMO/5JiZOhBb4qHViovawTkgqfg+W1LaiPMDt1dJmgghV
t1O38D3Pdg+LTBfRYZktBA61Wbe5sNXSs0eTOkKS0sAIgLhRKmoyQYU+iPWv15dYk23lV00xOVF6
cCbfExlb2dc83ax6GZVZpLnENp3Bs9N6Aw9DnI7jR6vDkwX6juXg1RJaz27l+hir1o5/jNCf+nz9
h5xtL34H164GbkCHOyL5Ia97gWOjxrqhWNk6bun6rPp8IoXQ8NII1mqV2MbKSu3FPX3hK9vc84au
yauQtuDpoJEP4iZxe67B1rKeswJMFT6CsWchcZ+rXbD3MLuN0YqovSA7Xp/w2XeGNaXSFATpSnxz
duMhwyhz4BDuZwfuTrUmWlCR4ja/sRAjhbk+2Gx1DamRJhtlGBkgHwU953SiY2MLdTCxDUrJT++F
wC4a01r7S9qg3la7VAYXBpzdSnJAHi+uWgq+zHA+YOkhZKNjArAuWod6aGx1m3T5Pj+blg07hDMq
y8HINp/dtC4OM3gvIzOeZOW29mJtM5lN6KyLXo9vbHVYejhnG4Y6NQPK4aRSIdj72YaxM2SZO79E
FDkw9K8pCeungcuPiomFZCV1IPyBOKjXP95spzAoABcyDg3EK7HJ/EagvVHTxZFwRqX/6VOCWXuF
+JnqmJa/eSAMpwAK8xdvijm7C8Ix0kq9jgPcqaGSgBsb0dunwRLryVs707JPbMNNoIHrAL6eI3d6
tR/ViCQAodgyxumMSaWEpxtP/un6rGbKQ5xuXivPJayga4qpxhzMkPq2FTeGHa5LgxlpJW4oFDz7
tjvElTXFd/7kBO+w0/KPE0aJkKitqcVtZsgmf9+ZqZ0egFam/fb6zzr/qqZEZkGgU02E0ezZYudt
55ZxE1EinkjrfKxbMD8S8daTf3r7UAY7hxSZIOFssaMpDYc8DMK1VnUfHdF/7DLxUeXPbx+G4JW3
S9Ok5uxsRjF2sSUI62DdalIiS0vTLU6KSBW3dfpfLB5anpADDHYqm+j0PosE4nJdgsZk3+D+F0aT
f4RQMIC55U/XZ3V+5E1oiVIuFG4AaLPZUBRY0qRG7HxNlBXfUG3mfA+dmG6zhDuG/kZwsGCk/Lg+
6iwTYc8S/vM4gBhhg+ACczpB9D4VH1s//OjT0CvWKrnmsbeEePSaln0ahv2nKaoBNbi0c4AzZwuR
8oXd6bA/EQQEz8/DMfuWJMu9ixC6fP+7Un9y1FT/WqQyNsjwP156ns5HY6oAZaAieLi/zrMe7IJL
AeVGWVX1+FHJFArfdvvxP7gLzgei1ecQWUEg4BWUZKrXUYYWA6TDH4xC5zS8nAQaZ//VSUCsVvJf
Ccdd/HVmq9eWxRBJbdV1ZU/dJuIbPVeD6Ghb8afrG+XCjIjLobSyV5jXfKP0besGhlaydE18J892
pkZ3/83ZZiNIVBvAOG5sZ7ZwqWURAVf0SV0zLO6pt/7MDDO/j8P25/X5nAUOiJag9wtK1SZPIw87
/UIW7rp13FLuiE0tvjGtvtssz+bCIJg9IIxNrO2eD9I62Shl4fwVLNb8g2mFzW9OlLl781RcmcUD
NeGKQv77dCpZXwCZawa8wzojeMf7kt9XrVjKac83AJID4JnB2+JRQYvqdBTi2wiB1xYJrMLWjY3J
3Lo9niqEzx6K+0s474vDAYwEgUgoAh/ndDh/bHLfGSmV6kU/fkzBn9xWI6WKFGTd9vr6XRoK+DCR
JMm0dXZYjWoaEezmVsCExUcmxouKezUhcS+qyF0iF51tCcoPyKxDTDdUOFnzXBPmjgdqxlNWsY/t
qEL+t1VDNt/1KZ2NQtRoAobgYmA/IKt6unrKlNSdyTAY7LHdGiqum3J037xwjMKiSagjzzFv1uko
oow7xa4TfxWQtPc3QtIcyNIz5z2xpFktlDvOgnBGA8TBJUTAT+g4O7GDMBrXDiqffkYSPRtGAXZB
Nar3o9bRb4/tYEEu/tIawhICT8JLQVw3G0+NY7eipe6tXkrKio1g/+C58c2bvxTzQp2M3aAiGTC7
8HxSmwLSmL8KU8Uf79VsIB10/aEag9VbR3K56dB0BtJikvPLUOBVlWNsJ4C8ESwzPasEetmD3har
2M28emEg6yyUYUvIyAx/GdA1/PfpSE3Q9zlAV3ntcXd3XjIcIt/Xv2egER7KxvBRSeyRDig9mp2g
91FQ1AJMifdjjbcVXmR4/cJVJVZd5chm36sjZnHgGxpq2W2G+4cziqNoO+srbtsGMtJh2hwdLZue
Q2+kdkDhc/xomy2GJpUvaEQ5FfgtGrdmhBEKIY6kr5P8h4ldBbdJQ6fhhv7lp8rvjfguw2j1S2O1
Q7jTZZb1cYA4dKSmjicuzRt8Cyy8nj72U+kGx6bNfBNVb9V4qnClmDYNgIYHb9CgH7tm4GNvVxg2
dWWYmL8mFB2yFXd5rwMJtoebKRgL94jyh/Y1hg1F28oRFH3e/N0pO5CSU7vjYZ2fmwbfR5gyKISK
gBi2SZScxtPiPj4/ne7LW0p30QS5Pk8e8eMskd3gecAclXKSkQ7+EYUJYshe8Y/aWE4LRbv58YRH
TKIFqEoaGUFvlT/o1XYu6j6lRGQpwEaS5vfgQThK824JbnxhFC5S6qtUyKiWzxHAsasAVQXuscKW
i1A8IsyaICl/uP6J5i8Qc/HAmFF75CKgJDe7rv000kUTqj69e1HcQwAMSmiIPhlABm53IdG4MCUy
NA4ooT+B8DxcSOJSREUhlJXoFazmMp6FgMbl35fAm7CKfxUZf80Va17rJ/zv/4wUsv9VHL9lv/5/
EL+hxPfq219AMkZ5+8fNr/RX/u1//fF/mh+/EEsq8j++5T//+KsmtkUY5+e3P9YiD7+dIB3lv/Zv
pKNi/ilhqjxJvIWUHGwZJP8NdVQ0809IIzJiQpaBSM3mb/1Tft35k5NpI4pOpGPgCm5zYv4BdlRM
9U/gHlwQshr8RnWcWamX+ImgALHLFz6AS1l99tDgmjtEWRHeqXjMp7sG50I9RRfdr/KbOte67CPP
e1l8DxJzgJcWKkbdfTcwKCi2sU7XZEmZeVaXofxjycxaTpraL0IVs1CSWtuYuB7ImDTE/iZ3K1H7
6y4us9pY29gPRj9oxrptuCusrBPGqpksr7mBo28oaCsikZAr28GedHvl41S6gDyetchk741CtGyN
IXykSS7Q6T0GmBMqb2eIVdGCvUe4LhOVfoeNUJjux3bsFAEts8ZaYU2vWEcLpbVSt3qKaW97O8sx
FOedFuBluPS75J3zr4I9NQE2F7hZnnJpH0Ul8vR36UZlYAcR3dW5hQzOdgI/ODwgNiSwJKug6xAZ
1zY1JXMl1CSvnocez6vbRPMiB2ZlF/u2i2G8MkLPD7280jamjcHOX5mWOp8w3kwH6TAVg8JYSxhP
syp9IBX/kLd/0y30n10x/5O7Sv6c/9ckYTyu/X9PS3v6Vopvfxx/9X/sRZT/OrlqNPl//fuqQf4Z
7DQ9RvokNMFeaEV/3zQQR/6kXsMmQQ2AfSfh1v+8aNQ/KYHCkuQ/FLJI4KROwz9vGk3jGoLAK1vf
BAoScv1PZ6F/NM4RMfsPm5I8/DRVqFzJ3gpRNI/o6SbtjQEzHUo9Dw1RPMouRqv8hhGqLwTp8sb6
11l4GQbkNgEATQYVLu3sLGT+VChpU7oPSlumH4FKIt5bt8URR938U8Ct/KloFf0WsIv6qQpte4Hz
dPpiy+GpuSAaIvtnIBXm8bRSeHWDlU1wyNWpxYnUzZAQ6d+/2gD/WNp/T8X7exDo1NxG8uKmkn26
lKHqtGmhBSEOh5a/VsaqXqcU6dfXRzmNdP4eRbY64biSB5OZno6iTFi6eWCvDuogbSVzlJAnd8pw
4snUzfWhLq0apk44Tst6BbnP6VCJqNjWtQgP8RiLH17hKjuVKz9dvX0YSra8d7ShuCZnyU4LvWr0
BDMauqzdhn2GLKWVtEvXMc/9bAty3HS+P1/HpYo/eyairikUDdH3Q+AV5aEximkFXxj+oq//wsgz
3dSgS7eGEO6uH2nxdcOEYQgY8rfvRajJBKm6AXQE7MrpqnaYzvhK74aHsHHEHa5vNKQmJ11oF59m
Ey/bRNqSM1FuEhMG6ukoHq7QPl4G4aFK1J89js5oQZXvLLDFIH4G++07hUyVfcJVZaCyN9spgjWv
I88OD5EwxR59BHwZmqHaX98oF7a+w0MvBXIgozC50zn5oJNsPavjgzEN/h6v6gpRkPFXr/r9wiE7
2/nkRNSziO5pslG1nW3JLKmlL2qcHdo8QTKPgZsb32u0hRvj7COZbASLsibsXU7Z3CHAb11suR2c
LPVJYupxPPtpByUKIiJz3xVT/LaiFpuC8VxEZfhAcEDpGpwu4KgZTV83YXTwpyhBabBoIc+52fb6
ZzpfPCJjiumUhsmVaUycjlIhtli5sZkdJDAD1Q+jW2OObSyMMgv75GTkMIB20GUikZ1Xlwoa6Sb5
a3YobQxp68HEKEGvhp9RXniAxAP9Ed/Xd4ZbNb9LWHOPvt5haj8V4+6t06WWxmkmt3Xk7TXbKziW
wzoM8/Bghua4DQUMIAUdxzcPwj2sQ4GiVMiEZ18ubfRCVBEHzPNbPBVz6CgoRFT/w1FmUylQfGlS
YwwPLR6m61AaqAW9Wy+McnaMeVLk4ZJIFtXDZ/N0f3jj4KaqVmSHTNHNTWD349c0VMQWx0n36fqy
XR4Kx0pA97J2I//+qxIHyNTeLRw1O0ADsz8YRoiQnV717TM6S/aSttZpvC83JK8YNyA1fgB7AEZO
B8MBjmIUyjGHrE6fBrLF22owMcdraWWjL5NW6F24ed8thFbnx41hYeZxqOUt8lJLfDVHIxmHrg0w
vHE1WEZGFmF+NGJ789aVZBTKRBLww9meB3BumMelolnFoYKIVq47XRHZfTU1MKLGFpT37fXhLqyl
zMBl/0+as8x1DJ3YmJpuShAJbgzN3fqwOp7TEAWYXeZO7jFwJvfnCHz5MJQKINbrg59fywQjspVq
SHsAnunTDxnUDiXHwakOBWKCOf5BqROs0ryOv4RhanyF1xYv+VmdbVQiHyAjXGdUyhl2dr51upxN
FWTNARQX7oZqGjzBzIol5Np6vD67s/3CUAQg5B8AR3hPZ7NT1Ch27LJoDxaqvb+RadOOKA3Ao7s+
zIUZEd9wZUlFXroAs1egH8U4aRg+HiahdfcmeOddJprgNlB8//P1oc6+F5EH2QkhHWecFsds8Qov
qU3FqsWhdrNmA/cjvUOhBY1UV2lvTK11FyK4C1Oj4UD2RcCq0aqTK/zqxAVFW1qh14iDojOhpvRw
R6lzWHJA+xcO99k5kFMD3QpylOoz6cvpUGy9elATIQ5EQ9o3UI3xWgm67AGsX3/Mp7rAtcDr7K2T
BdZS9+alrn2StMnBJcRRQ7yBd3y2U+C5QDYEBfiIDu1gvhucQTG3jdtb7rvAy+thJ7NTRDmrSZse
Aq/WzbuszotChUiCzO4ursoMXWEta1D/9ifVRkSPwjltp8wvBa6eAt7XxjB7VbmlKl4bGxT2AIxn
RjDEG0sg+KDYsC42AqhxepOUfqlv6o42xj7TghoX+qpELEsMeHltTLV3o7XnIfz5tY4nCvWln02f
0lyPkqdERGRjelQ29j2KFBHU/2BAe/mDFgkPgcGyM6xdDdgm/hYlXd/ujE43/adQtKH3mAAS/g3J
k9Zc6KVKiA6WW5q3OsX59p1Ig7Kioh0AcTcrO1VvDHibySY2RfM5yCbH2WQUiIIHXElTbzUgAR2v
7MYIM/pV0CUeIlQ0H1R1SJ/b1qmNLcAHBCpsxJJvNSCmxrfBGFP9GCZNGT2GTTqM2wgG8teGeP4T
SsJOup+8hNpbY/dFsJ+S3hef0qRKlIchHmLndnD9QCm24+j72ru416xKlqwd93EyO6XH0tpzvqET
rLmbMMvd5LbIm6La+INwp5vKgYgGnyMqgk0Udzp0BgrdCMiacYSxCGg3F9ENZYCMMWjpplSr+HPd
ZmUI5d/Jim1jlrKIJQwz2wSej4YCDKhsValWDhSQFPpWaQPAZFrTqBSw0B2LV7SQm+9+r9vv0Uwg
I+P8dtGD2mIevy1hm/3q2tSd1u6UdtE6armi937oj0gt2go6OyB8rH6XTE4PocVrOJhbtLVN5zEz
FLtdV0oqnO+hlZq4BSaOgMyZp1blbktnMgBB0kP6bk9u891G4VpfK22SCsQL+yB5l6DhNiSQC1T9
60AeFP6aHK/Xb5TIcot96qtpsx26sKRcF8Br202DmVg7B7M69dZH9MvbNVbSa2vXSxwrXJElJRNB
T1gNd1RdG/s2aQ1LkfhZV5hw0LsWM8y2MtRNC6MWj7Sph+DWJG3S3tupgyRll9a1+DqOWtXsPGxr
o12UGDVWArpR9neNp1QNBA/DGvJ7F7UOFl6x2O4xzJnovkYCMjlYttJqP3u/mfJyi9VuWB7EkCKx
UzRwpbZZU/n6bYtqWrS3Yr9UviFHWeBj63hptyl0tUj3XRN5iAMGaNBSvoHwvY7ItFVkAavAurW9
UA92TloW9X4SflveRgn/Z/hgYEK3Uw3OYl22fajeAWIw7Y3dpRX0Op4pf9sLlMjx5O3tldNTVXps
6hqUYwvQyf0cpGmS4XtJiSJ/nrTO9n9OWpsHn0dku3qM7dNgKDe5qmahuC1hHRmUS9zBaL6VaWW1
7xNO+/iglDwr+8TJKDi0pdHSf0O9FoL0Zgr74mc3JlX7XQ1CQ9PyHZxkUavsxd6CqxmJRM2OitoZ
E/qLhpV+IuXGBt3qOQBdA0QKHUAPEeHG2Kcwm7rb2s4olq8osvXFhxJFYQUllFYUTz2ghummTRMz
fWfatYVceRVpyh1HyxN3dhp00U0dZIa1tvGJLx6LER7Bj2GCzPw01hDxNyra6e6wjtUo73+N9Vh0
v5No1Lv3kKmD9hjH5kSmTCRj7MtaCfVfma6iXsDVZ03TXyPNhW5C7jloujtM3dwar2OMqJ/UIsth
vrMJ4m1Topl5l40C1RbEtdL3SmNEzj7tJ2Pca7HIMizrIQIeOsI6a9c2aVD8zqrMR2Qn5HqO0e0d
iWTF2uwH48EPHPOHNjmRB8MLsYWt3aiV2Nr4FWK/k7sayj91ErXGTQzhExeZPC6scl2Glp6uB8ip
UHvdwf7cpYroH7jwkKd2wzhMkIIMkmPRDF69JZB0zY2DBO0znDiXO1ppip+el5c6aujQEe69rEEy
ZyjsrF8VYOmsLaEDlGrY5h7KmZZkWnphBpOv1VU4V0mumr/zFoqYpK1W2koY0NW3PTKhX3kFjBrG
H54A61IR4V1Yg/XG6h7kz0YfXZRaKPyrT4NoDW9NGwXqWiEKxfzLbMPwR5XBh1+rHRfRQ6V5OTen
y92+cftWqMfWQiAS/dYIHi3rUqgb8CgmfuBNUP5s+8bXNkUmpnI1BCM1rEEJTfspBxtb33gRgGG4
UkqVtDsfnOK4r2H+hw+g9tUe7netGcND3DoBCWzhZLgS6bWm3Lp4u/ZrtTaMZp13AFVWU1shUoDM
/+ChzhrHWjCsRBVz59kQI99V9QAoOdBE/r5EhqDmMleT8THMeOmRhrYa873IEVZ6qqs05ohFuu1s
YqMfoxU3QVMcvdKg79/WvedsTKuyqxtM3DV/3zsAxe+cOuyUd5lRDvC9K7X8ykNiP6GMBNQj13tE
Z2LoytE2JXT7CghPze6qtPdpSOlG3P4UqBY9mEPQORgEhChJ77lfrHjdwrHqhpWRwMxf+5Nv5fuh
0lHPLrrQN/dJR9SyRgFM1Vfc2SJdcZnnJTpJyEXdKG6MLC2kn97eoP2Z5qgFVa2t3lPGgmPrKZQx
drXjxr/HTo+jW/7x6ENgNu1zU5dD3a26QT4/yKKWydotQZOuzaEYcCGNLHaNZdaZ8j43qgre3TiW
1gc4kF3qrhqt4ZpoIHg19+gIlD8tGZsg7Z47MPyjMKYoMgSl1W90jmm/rwrNGA+aOgTFrpxy7iy0
w1Wx11GS4FhgwJ6ts5gwfVP3Nt4GHsrsz5GT1ZANi8L5kE9q5K7weKiKvSt872eEIAF67bXe8/Fa
n7JwXU7Bt8TWaFOOhIH5Lo0T5JWNoI0XETLEvWehKSgUKsaQTNCEOY2LjdwoJ93nrundhJ0SKZ+r
OKzRE0M4+XpycTHYd9G80wBuUmeaVfVp0AUdopzi4JXZBL08YjdZELSZ51Il6eJQpNi2KlFTtior
2K/yirwvhg63Q3GYsMwg+lPVz6qvTndRY+YLEIZZS5diBQtH00dyPlx0Vuf2p42OTHQQ6d3BVSof
k1/bjY+IaSV3UMqCgyoGPb8ZSsfiwos8ADooveu/nKrOH1EX0N7VRFD6+vpKX0hM0V+lIo7un0aB
cpbrlOpQqdQyusPYF/V68nvzzuwWqWqXRkHDEMIWLQ0YIrPvOUkDhKlllKlL/ZVSweBOqCRur8/l
QkpKa4Y+Fx06aglzcCyKIK0Ydas/6D3VEjjGBnJocXWLPED1WTQggK+Pd751CNPpVcNPoCFISfl0
6/SjFzZKq04oqVk68mBkO06jwOuHVr65PtT51Ng0gCCo71Le5X9OhxobJy8m+OuHGLlcmwix0bVV
adCS2ihV7/hrLMFRSb4+6HkeTKIJ4pNjSL8fdMTpoIGT+RXQfu9gisEbD7FmNdFeafMUWWnD9ctt
0yFq/JR6PMY4P8NHWPgBp4g8eV4o1AP54OXg4TDm6CwR6mqliUg52G7t3vVOqT2OmUIi2oDHWMUN
CfImbvzIXBj3fLuSgNOFcGgVI01qy9/16k6AzudTXSn8w8Qu2+ZJjZFbwbNzfXnPRwHsIptSwNxo
k85vA1X3xwEOvH9A6GlCGkQPt46MMK6PcrZJpVkCgFrwiCA2znSW044Ciep1zkEUKZ5+tK7WhDrV
is+oL5y/swnNhpqVhNQmhbQzjs7B6YV2qNTcfaRMlC/UuM5HMQgwaMXKE8HpM04/jhuUWWXmvXco
Y8W5RZo+WPnkQgu10PNlo+BPJZItSAcbX4XTUTovhS2U1sGx7MIeicMMMFCDPwH2CJUXP1//Rhem
BMeRuiBdIgAG833udI6ekLUERyVF6Ocxp2ufHSi0vg1y//L+UKljS4MYB0przG6RadKTsG00HnAC
6l2F7OzX3AinhWfu/NRSwXo1ymwb2FVUBcIjTDAy9Ysw82Grm5F3k8Fh/yuO055XJu7311fwbEwa
Uq9XcPa5JnvCHUHJwmOrdy54RGWrNb8UpxArwJbTrnGDdmHESxuEFhSVeXhjgEzkN311RyRD60Yy
gTi6o4nvgp702Z2U5ItuemsMf1yf3oUNAjeN42VT2UUDQf6YV4ONOlqdSaCGxyhzNDDDbYIVK34M
v68Pc2EVAczIWwIANOJ/s45yEw6Rq0VdeMxDOzgimoTX66jljwJxom2mo1WLCmu/hHS7sJISpkPw
hQ404cFsVAp9CfJfIjw6aEnc1lYebeNocDZVoSxFsGfPKGVdAi86KaDx6UzNPhodDE0r2yk8emRF
q1pRk8MItg3A6uSjNaIX0QL6/9KHI+yRGD4AfUB9Tj+cE2hE04UeHofMcD4HrqV9STxzyWH64ii0
zdFskOIKc6VoFfZUORhOiGWJjjgakjm2/+iNkxrurm+QSwO9MDJpYtAHliLir/dhZ5vYr5QthsmW
Ud0i3zttjfGNDkBcU3wlHkZJL0AqGRDf6Shl24TKWDTREQBRcOOBCVnZQ5wfnNReCnEubQi2A2rh
EhNAI+h0qLQeKeD1fXS01Pp9m+IwYOYJmqmm+EKv/fP11bu00WVbwX45W2RQp4PFRejUrjVGx7xJ
zUcEmKsfUzPUa2PUl7olFz8UEakK/lsC1mYXBuJrKcqwKemFZgRUUerOb54Vzwm7v67P6eJApE+0
YLk26JeczglRkihHgjY6onuB7pytOPazofZeu337OBK4IUVDUEKRYL/XOy8l7TdzJY6P2E+KT85o
D+2mmLDeeWtQBp6YRqTkmvA/4AFPx5mq3NcnwYZwQgu17lDTd6Pjhh/eOhta3WDzoaxLM845WqNB
54dySZUc3XoYHtKqUx8yO0kX0Ffn+43wFDQSUjYOvJYXV9xXrwbtG9XD5jI5NkEaf5mirtpZ6JQh
balM3fr6jJbGkrnEq7FilMGRtpySYxfp0zvgiOYG4ku/pV4cLLy851tOUsQsFpAGmcZ1dzqUoF/h
B6hVHdvM8J/hH2k7WnJLLrqXJiSrAqTFPIhnyU+GUqNZR6h3d6ibOFvN7j3xvgYI1a29ZHKNhXjz
4qT4VKBCUQfkkT+dlIrljGMJgzsPmdONoH4NTxylsOtfSd6cJxUceP4qFwLnSIKF1Nn9rcv8wkLw
8uh30UBtEtQBdnaR1d3Uqls8CLePH2KUDo+oyQ3NbtAyWKDXf8KFdXVZVFCU+MsQw8++HtI/VWGO
VXzEYaDrqSBOPkKNRVx80gLsazfXR5P/trMJS4YKWRbPyYvA8attaQZm2YdKHR9NeHg7inIUVWxc
lUwzie/sWLT3Qd7oN7VHhen6yBc+KAxDmULyHsv/nH7QqIsiL83C+BiPaYrDgBZtRa+PCyWIS6PA
hgEGBfwFd2G52q/mZ7kD7ZCqRWMeuNwnW43DDL3HYZHXev5O2tTi4N5IWAiv8mw2PpV33xpYR8Xo
pw92a5YfYgetVtsnRizpYHlvv09gZhH00gkHo2rO7mG0Mfsp6JXoWDZgNUdX6XZpo3h3LfXJhctY
/vb5HgE1R05JuuedxWh5PsVVbPrREf1QseNMoGVHdtnp6nOB5vsmnrqlAsOlQ/DywaSCkQQinn62
nn5iGilRjMAj/rQZce8d6r/QtQyn2V/fh5dOANUTpEQgWvPqzLKxOsLEGVxAfBRRm36wwyqFZq1k
d32bq5tOs9CiqP3Su2tQg95eH/riLBFrlDuT6rwzSzcHGnuIqfjxcdDs5qvhwRS5NZqpLWmP+u1S
Ne7iFnU9KsZsT2ysZxdLGGaI3zPG0RUuBhOlUW7CKUm2eafl97Y6mV+uz+7itnk13ixKzUp41ypt
mCOyhibVv/RXIPAZzoY4vqP1nj1oSfo2VSQZGUsvcCIUA/4ygfFsRY08DXtPkY02H9atH4cuKquh
yL/4Ibzthbtzxog6H222deiC0J+P9fio1Q0mckNe4QfRKf5TLOJhn8d5CCqCvuTYusJZNY6Rf4Jx
sBRZaPLpm59PyTKWhXMAd/Os1PPDyesjh5e47ymP5amT/6ySkPZG6xg0ELsXB4/cBvZAE77o39WW
7j+JCE3KrDTi26FWpy3GJ1a5cMVf2gHIK4EOJQqR3LHTU4xLRG/7sRofR02E26SIkaLNtYR+JXVT
kez73PnOY18u5JSXjhUlbpJ0WcRBPWo2LIJUvhBAeYTVHKciN54nWPnbKrWVhbvj0utCpkyUJZHZ
gPJOR6pcpfaRGY+PxoA9W+fn8cYeO3V3/SBduqFIxQGevIQmc5htWzRJ3ogxPiIwlmIhbzcfUlr5
D7rZZ+8np/XuDd9sb7TKDxZQeRdXEstUvh08Nqg/p/Mz60RF5lSLj4mXWFuvmaptoHfGHTXuamGv
yH/VfBNTwIbwi1gOBLXZUvKAiYgwPDlOQ/0r89iqbVNNv5rK0L9QqRj3YeiOX7Bcz36B2mgWYGUX
zxCKVeitUCYD3Cm38qs4IVWDir/jJ8eanGCvKFkLC2KKPfSVhrL+kJRR+8nJLBTIq177iVT/lzFH
17x0hfGhVhGHX4VWP315+4eHwIA0C7JhxL5y+736Uck41nQyCZHUwqDUU2vatPPLqf2m9yPquGOa
f6XJ3bxX0G1bWJBLew4WCFKXUBixnpqtR28knVeotN/gSfbOOoydmI58DGwDB0q1x5UbCPWABm3i
FJsU+XexcLTkAGf7AaMOOkdImpJsns5dQU2AZKCJj9jSa9gAZO5HqCkxGsBKsGnU0Np7YYfk7/UV
v/RGAv+G9kDBQ57p01G9Cult1SrjY5qbZbCyCrOQWIpQwe61N26NfNHn8dIRQ7aBx4TVJvqYvcrB
GCKSmkzxsTa0CkGqTGCYnQ4KMgtOlKZL0c6lZTWlKQplTDpX9uyBRPdXzdzU48kKaxykh7763iQB
yEMvjMJd3/fe75BM6/m/WFaIdhR2qGKeiRVCtEAcFn7dUXQD8J4pSJFk14EA7SW3TuwMoTUfrw95
aV3JTFERICnSaF2ffsmhjdFIhzx4FIORPzphMIybska9CfSymbz7LwazIDXJAi3gmdm2iZB5bMe8
Jbm36vQZ2quT79BwSr/XToKRwPXBzrvkBDkMBgvchrSH/d1sah5mJPB7gaoW5DFKnKD2T998C0Bo
WttIjXWpqeEo1eQbJ8bKFq4uxeoAxvZKGcKlkrGc2/yg0jHhhQD3SbFhtqNk10EgRZ8ABRJ4PGRt
e0yKkC4a8Y57NJKhehQi8e2VAQzowXIpWS48HeekG7kgktAsyxB86tm3rmCeVKg3cHkn2M14WqMO
D1NnjZu4iqbH0vWUaA1w7qnVWvNBiRwN8278csHE9Uv6RpfuTRAZVK1JyegozkKeLojDygjq5Bib
obujD4GJC8661b0o3XEnROj9MIcMScCisJf2hfzu8y8hCaWoTejYEc3jwKYWY4AKYnrMM7rhK24t
83PrxuKz0lpxvYan3eyNToRIsfRlW67THNcwwAaQcBcilku3DNkUVQzIA2zU2Z6IcaROEsybj5pA
xgfjO6rhazNqQERNI/XJXZsE/m+M09RpIfa7NDI0ZF2XwJjzMmjLvHKF++w48Y84KBjlargVSmu+
TzG7CFc1+Mm1sNpxqbd76b6BjCobNLCnsWw8PZTm4BUjkti8HFaRPmhD1a9NNa/edzq+9tcvgEtz
hP7HFiMwY6qztEOxcYYDWUhxFDDNzh/afC2Fe27BGSj3TRY+4+emLqzr5en9a8xZeNZYLsBmPBOO
KpWx+34M3gNty+/9osxur8/u0hNM1ZIOG8qMYIDkL3kV9BSAlCsV8NvRLyp0HXrEQyeMnYXw1o6e
B2LVC6VeiHYujgmPDZ1oeFLnQi2eAaNlLJNjn4MOW5nthI4KJxyyTWLg8dA5S/bOl+4JAkoZXOGr
bM1rtIMSiSox9OQ4RJa69TMknDBx8qsbXU/s+96JsArHhw6Xof/L2Xn1yG2safgXEWAOt2SnGWk4
khVs+YawLZk5Z/76fWrOwa6abDS3dSUDBqa6ihW+8Aan2WsV3Nw/RFSUVUS0rYn//9MKRwNuhoPK
/sFG47lEfM3EBcMrzf6jFGMMO+d7dY6biTJSA/874uqCLhwrU+wpSf1ChQGgE3od2qoOcHBRm2er
7VDfsYpvqEY6Z7UblnMc9erOlXQrVUNxl4aF8H/jbr6eNDVbpQUrnPpqXhjn2JFxRzCDYafcePOz
ov9PmPMf8uX1KNkSaUudt6kfYWAijBRCt01N+xDicvJ+ACJzGrrZxi5nhj1w/9zcPKE/Db36qmZk
k0AFCs0MellI8JtZ9KW2Y6C/siVoEPdHu7mcgrAuDo0OB/J6omHcDo3eZpk/S0tgufYwEFlV9Tjt
VTduTUuYItPSoKeKyt71QIiZ0Q+IRWJmVwrCZiZmoCfC25yCQiPD6rk/r5vDEY0LfphQh1rdPpVa
LXES2uxUk44DdnJZ/Tsw/vZfycSh9hf2JLmdaKSJTo22ChsxMsHzBUcunz9dHVoYR95STtHOnrw5
JQTiBFGB9smaXw23CU8pXGD9jp6GjO1JV6hnDTPyT2Nr2e0vZFCEgpCowUzi5bsKTiXcEAHTN5nf
l1r6qdO7+VujOdEfKHrottdSQviFKhMJ21tH/C1XXQUbWMUXiCIsmY+Ri0WMn1e4uOMA6GaQa7wy
mvUPNSYYl4c3CrqcwmSDAjwm9eJJ+ekS7YwAq9+CYEtftGB0bUvLaB4Cl3aFSdNOfnErwoUT+ZaM
43cNG/N6NG7swGxUqj8NDkCHfjDbZ7zBMrQzi/lsho166tQgf58AhK5co8HpTdJbC6ujttjZTTee
Soe2DTsJrUfht3H9S8w2kDJu0MxPBnSentBcAuCOARnUhQbLoM9d0bR/3l/qG+8VUjWiPA+KlG21
OpNNAeVqWEZiOuqsfytlCOuuieUjrmfaKxDT4ASFxxp2boIbNxxlS0Fx5GzKAGavJ9qiDF/2k8wH
LpZZOjSR1QGyHlU7Pd6f3q3aEzcc9FeKPEKhZRVbAXpGBLFocn9qZj09KriKd56pltmXpStJlyEl
JZdkqL0EK8cjYUOOA18IIRfBjpcga+uLWUzSh/u/6tZ3Fl0z9I7J2mE8XE9/aZwA48Ek94FBKceu
HmI8EJWyPkMFlJ8Av1ff7g94K0hwiGcp/ukk0hvwtxogqZ4v3FNEQIHXFZ2DS7Y6P7EvRsELk72U
BnAPiQ+ShsyKfZaltNiZ9q29xlVJ6Ek/hkdg9a7RXwLM4HCsKasun+N6+cuWsvki6YP1qTJi88R2
26Poi520ytscJGOpk6PwBuN6tdRTmunSSNfZt3Nt/q0PZXN5V1G+bzzUzdID2ja/w/fCIbsrenwr
EUbSlq/3F//W1yYcpJQNjpmm/uoOrUaoccbEqZ7wzjLdaix0jE1JD39YDc6E75ylN/ZUu28ttU5l
jzwN9O1G/qhptMjEuzrDpigbvqjJIj3lcqK/WPNQHbpMli4R8OPT/YneHJRyPaVmGs9I71xv62ky
Zq3pcOOw1KE8QkGVzjJizk9KJtcXRZ26b2MqdTub6g2pvP7C4LQoZlIOAaK+Dj6zLsg63El8LYmF
DSUeuHJjjV+x1B7PshbWnh3PR5hkGHdh53owEQPyaOlUTwqWV0ecuPVzWUE/vr8YN28eNJgp7BNy
U8JZ3TxBKaF4r8EXLPDmvgxS5xwAEY2xZ4MJ8CQF5irevaaLe2l40NWWJmgxuyDOAw9xaszm5WhP
OPfWTiQtIZMmhEDDZPWTZpwqRjWqc582szUilQ/0ndXpBY06lhtemWEulJ2FuHUCRdtBZNP8u65X
KF0pLMRUeJNzpZwwM1OfHCAzT+By69NkgBlwbAkn3XzChxn28by3QW5tS0TlqQITDKLWsroCsniM
ioKus2/q6BMcxp4+nTtoGqw26FXL2Zkj44XN5dVw1JE/ofBtQh93uVSwX5bS+jlpm/nfaAIDi1Wv
XX4PurCKXVkds+/3N43Yq9d7mVMnMhzRbUQGf/UaoynT6EkAoK2v5LH3IO8pX7Ss0Zedk7oNW2EW
iH4mNyNFznUHIk0mJDhEb62rqdph1GgYPIIVNm5IDUK4fnhWcJ1Bs4ttx2CrbVcvvQN7zgR6mOlm
iCN9WS9nPYzrxxzaRM+YdQNNIXMLCJVIsf9/ihvxusr1IqYrbqeQDHDCzg+QufbUy7Z5KK+JAqqH
riFBxaZEpCKqzUYjD7XHMgb+ZVf2ARhJjOpkrEVfc6nIswOMf0Gkl510+Ov+cm4PFOMj+S9SG8Lj
NX4D6XwDaFic+iCtrA8ORNrlWKiDHP5RSU1FLRLxhH9ayYp5WrqubY+jVM4Ps2MQ3aAGKYgQigAs
ih/501LXER2JWBpT34rn7JilZjfShI/LlBOjzCCeapvDUmfqt/uT315hPGiADwTkkzOyDp2sEAM+
QhXSumZSAw8prSXEVtPO57ORM/whGvRqj7qwvUEYFEoG8vDAglB3vJ5sgZJghfY3eTJWud8pBy6e
NRjDWc80xLnrMf6jdgZn5zPfmClQXRp0NFqEftJqUEkKzarvKXqa+uhQ5yV8h4OYFbMDD9WJYeZm
su3dX90b94KIR4kUsQ8A8r+6f5Ioi/J0ocSyyAhKHPocM6pLVmu15tq51H++P9qtGdLUEGhKDi7i
/tfLWlMNKAM7J7k0sWFHj0BWMfqepC92240+1fZO2sk7bsyPDiTyeMKXRoC7rkcsgVKYlRNkvqJ2
svm0dHI9HjvaL9VX+GXNThp7Y34kVJCaIAZSbl13+BeMHrAp1wpfy5byIMPp8occD56QUtZZp0vx
5eH1BJuMpwlKVsLcZPXQobKVFradFT7K/hl+nprm5lh6/yjMtsW2pZl3hRxvHAxwE4CIBboLSd5V
xCdlkZLES1/4wMDxY6+m4BWrSBkJ7jm7GEPvvHMyhNZ3dumNV5LyABcwBV7u/HUvBvR+BHh2KXwu
IPWLBH/777qO5qf7q3lzFJST0I6E8rUR4lGaUO8TeGR+OZXlMdLaAYvocS9MvLFHWDuIBqyfgOOt
diSCn0Wt11MJNIN8+KTH4I3cMTYS9bSodqSeWnVW9kyntoOCf4WgDiWYxATk/PUx0KKwifvWKfyo
i43frGjRP2nIpvxYosD4lJW9aRweXUv4FGR8gEQFa2lNqkgKIWEqa6Xfm6Z07Cu9PwVDJ+30UW5N
SwjsQlLCq4hk4HpaRajrSWTajJJbEOXVbHSNvAwQg8CiuF1U7fQLsxIwDiAgIuBYfbtkDqzORufE
N6VRe8HnJbpo5bzzDGyPGH8fx0tgtvQdnbXoYSdJdNmatPbHrEiei2DJjkE4DLyzuQrcFs/rP4LQ
DpSHb0oxLKUTRIKhcK57rVUAVnPSnMpHAmp4NcJEeaY1PqFkhPu49Pj2AGYEL10DDQMwZLWQcU8O
p4ZR7Tfm8E+Pmvd5Dh/n1SI+yM4TJw3jlc3uqFEqmZ1hbPykrwvNpfRd/4H5YrPXrLyxCwmtHVQq
wZ1uBbww09BDVNM7X1UhvwyVFT4rtvqvmlWFP0nVHtR7Oxw3MDV8LK0A1mxU1+ZSRzYoXUY/KsNv
U21bniS3H01jsL0um/coS9vY9+2+f4vBqAuvSZx5Vxcy6jyTr5SSCV4tkCsvkHEKOfJ8O++LIY8c
lAPqvD6OhTPuteG3h4HLEkoxvT0eVio61yfcLoD2F2k9c8LRDC7s5vdOWb6G4Km82hhfi0quT/fP
+GZ5edSAOgqcCwUGErPrEXtDg25RO9JL1FiosEz6UVJjJGkKm/dtUR6NGN5Gszh2oBxY39UNpsgt
ZOlKkV7iTJUvJGgdXOm4Wy48+CaWvtwPOyNuIiIKzgR8b4kgxnbrSmw89XKZ1WScSEcs5mEqJanD
gly1vjdyNBnH+6u5eVMZjXdbJE1Mjlj6ejVpwmqgKAR7ZphLV5966aPez3uAw1tzIjZAI5ODxaEX
m/in3ATvmRATPyv2ccAaD6k9Kwc7t6VnKSvGR4MEJiRoYZx3oaW+fnKyyEgK5HUTvy6n6hkkT3ac
lVHdaaGLbX1VFmAUtBlFPkfgsyHUcdsHg4GanN9TXvlcAhhF9jNOKCZ2eRgUf49FnL6ZsodK+K7X
gql0rbRRnT3T51sLSxxLs4vlQxZktbCRJAdhOoGpp+QYlMdercv2gOqQgV2nY/a/sFmAZxLPco9S
VhS/5qfP6LSD0VvGQDZfALRWMX2KD11ZdN3O63NrVrwIAkBHJEZL4nqcsZnzGZwNgJrMShBs7WP7
e2yri6cEsaT/0mBgRyjAkdqt8dNBFygwOhgMEOhA1cBJwiPc5ua3Jc/nPVnT7XHjEsEPF7i2jlLI
BnEph1Me4VXtD3OlH2O0pRDBX5xHu1Zva8fTDRxQvAmrNG6MQ6czR4keaF47MLqMpotRRNKSfyDS
xq+qmScPnzq+Fs8dfTIqILjyXH+xvELBi/pY7tOtEDyg0SqkU5eXqBjev6+2tz+IFUpkkEi4WiHL
XA80JEUQGQ21yybrhhrpNCWXXITnyvlgDVUcunUt6hz3B908cqwnZ4zvRaLKNFenzFzIUuM6D/2w
1CU/liX5JKESiC5Pk1+Wqv2moj23E2XemCi9JmFUSHlv2yZLaJEkMchfX0+m+NjhevatdOrxN16O
5CAFKM3sTHJ76NiRwoaChisI6LVafWWXzjSNNCjSidrHwSmt9h9JDufPjTQjVnZ/RbezoxdCB8YG
ugf83VqFDXUp65EJbs7PJ0kqPVVt5OowVrNUIwlnRYkbG3m9Z9uw/YyQrUHECJg3edaa7p842BOb
eZf5zmIEz8j9InKYzXr3Gx6euKIlU4icYx8rO2/F9szjSGRx3mn0ESGtwU/oMPaIJNJ2cMYFTKqT
AM+crOb08IqCCAUHSQhI126txmUWwPEWiw5mai0/Oi2K/82Kov9q60UNGJUW+qf74622Cz1iUro3
+zK2DU0V8YV/egsW0JCtpJbTC3dq4GHQ3ng2Qn+HqLP2hJlXCyiGYkeqtK+AvVowbK6HkgFPyZVt
zi8Fgt6fmrg0qagu8U7cdWsUGjHYr/CLKbetDnmHdX1adPP0Iust9RLen2OCqd/Oxl8L+orJiANN
lRhsCmTQ1RtqBOPUlJExvwg+T+ppSlKrx8JpEKONa87KwRlaa/Ks2pr/DTu1Kl2gLub7kORQ80eU
Zb8pYWn9VspdPR3bItdUN9ayAIXCGJO8A3OQJTcEETa4bQ4c9mmUUbx81stE6l7agROC33teZye6
z/p4VmetjE5yFuTmqzRps3lwFrl6CvUIyBFWgqR+7qxbYfg+Ma02ekkruy2OTjU3oxfKjcxK6SRv
FxnYzfxUOHX+JU0ja8FlqtKmx/b429oB5Sfqp8LFkVp9okVVKjQDbfml7ov2Kcgq56jkWXJCprs+
NnmtPkYIEuNRNAfeQ0uGXH9dlVHyVNKlfFRetLHWPUWrjKMAN7r9oiV7+4I9/FNA+Z+hVMIdXm2a
xOuQh87EYM7BorzIaddhcgjqYWnDvddTLNB6FEDjdBvZgohZrRZQx44L+apJe8H1QkIjtpmC02i1
yjFUUslT5/7fLlHM8jQPw39NrP6/JkdvE4TvRIBlAV7atP01aRzyeMqml9oo8kMhFeFHHNWsnR2y
uuIZhbImmCsKdzRDKEVeXxUcBNmckGl4cfTxsxmj6TjZslsX0Y8QEQwXh+HHLncxoMrJo0UoABS0
cK8HlIp+NJtCUl4Ss6gubVJ8mfVqjxK3vZoY5E15iiKJCOuuB3HKtu8Ss1Zfwg4Ifx8q0Yn7Yjk8
eqNTG1ep4FJhcuikraLGLqs6TaJ3/gIIIihPQ7W0hgu4mvo4etq7bMIbn4oiGqR41M4A5q4nZVld
HczBoL9MkaN86xHSfdKgxT+DWAhfaqj5pymdk53PtX21SNiIqmyoK4Cs1uJCkqG0M7qx+gtJsfRd
t5vgyzLGELyw3Kgfi8LZGoC6OW24VNJk1ddtdmOcFdy5bf0FSSO0FCUjPehVBLsMRdpDQFNupwgv
Xtzrw814ogEntBSoi4hd9NOLnObmGAYUZF6SIB0PU2DknoX/36Urh95F6Xj6eH+/bD+giIjfLCJo
PdJ4vB4vLmOIg2hlvBALW4MXzFrVPVmSXTRPitNa9bsWng5g/SxPjZ1YdXuPGYg98wwQRAJhX8Mu
OyyC9XFRjJe4nksvmOTgb4DQgKXASZ2nJpx/02EzepMy7Eke3VhkgSoFmksFAJaodj3phI52ONuI
2tFPHQ9VEnToG8+BC9rUdotiMh/+qFRNuKkNGhHidVj1HKF/1xVEWKpdVli4UMjTc7rEkafFWTq4
9TAP/97/qtu7hvHQWCQRBkBLKnA9wdlZIj2LO+mF1dfdrivQBbHrvfbDGuLJ4WAYKFRiYvQ9NoJ6
06KnVmpKL4Zk+IWe4jk8VH+Nhvyv0Wmha8fdpziy24Mlz6+jYlzsZJp2NtGqhvOfnwB1hUPKbLn3
rmcKbhzAJ5GN3+sm/u/mFJjjp7TkjKFk7Nhd4lboCuRn3Ami4EevKIgYWzLavjv37vYcAYKkEUPO
RVpLF/36dyy6WkdpnIa+UweOOzd9pdCnb6u/zAoCbpXAXNSjqd4rsmynL0zySL6oVJIUreU8B8uZ
aJTmsV+as3mBHNDOR73KK9ltI9WcEVuWzb80dTYMt1q07kuh1PqPR/carQwKq5poRPFYr14cy2pk
Kx6Bp0Vowb20qZIcjaIed3b09shSSxKlf5x52HBrjFUyWUGagRf2C0mV3TEZn+kd2a4zSM/gCPZq
Bdvzw2jUx4BD4LlC1Hj9NbmsujoJu9zHfaX4lmqFfrSdZLzcX7m3bOT6shfDsHhIeiFHua67R7gh
6IsqlX6c2IupujWrl7pNQ2H03PdK/KMsdHk5OMVYoYYtYeswPocoYowHu0Bbz6zkwfLMHJOdT4hS
Od9DuiSKqzjAj72klevyMCtOqD1x41jJDnfj1hJRbeb1pW0gWgfXS5QnvVUWvZP7idKbHs1/ybNK
BOfvL9H2qQfgJMz3IByBN94UKydkJ2cnKHwLiyusIG3zMAaZ6VXAoE/3h9pMiKIe6C2hm8z22jAy
+2Axq8IKSr/DONYbh0jybHTLd5qpm3uCUTgr7ClyIPp/q/uqDJK+ULKx4sDm8aluNEKJZjYlNwhQ
0HQBww+n3lQf1KUVAlFCz4J4Cbo201xtaE0bMxMlk9rvzG7xWqmHdasr0/HhJSS/Ih/GH4+q5bpk
meG2nM7YuPhjoAxe13YhaWcV71y1mz3BXMQtSyeQ9xSd5uudhz+FEdfxyFxQpL8ss5m8ZIQ2Byo/
e03H7VAIJL3FmvB0ob2tlm1akJ4enKXCOr41z22vW4chNKEtStHDDwgBENQT6BlU7wQC7npWVGJS
DbH52u+VSf2db5OigoJb3TGp5yl267EPkL1Z1EfjWzEslk9YAL4hCVczlLukUKOqqf1E1SDUdXNy
HMZg+RakUX7CEFp6kK3ETmRAQAuE0uRam+J53NWiElHUvmxn1cUGpX2O0rQ79qn1YNvvbSgWU2A/
6RhTNbxe0slQej1rFIaKleoiJwgLtrHeH1NqQ+8ShCc/Prr90VQhGKJyR4aH3PT1eLpVJY4UaLUP
PNk8lrlRnHJFehBk+p9ZUSHkCAD5p4RyPYpR93qcDU7tI5goH0Jbyd1sNJeToc7VTty6vRKZEGVI
2mQ4n0Jmux7KUlJz7Ba79hdDCf4CaTV+aLt52bnjt1fi9Sirz0TLKwwkpJd8aCKGF5tWN3laojY4
+4Br/S4Z4z+9OSRffuFjCVNx7io+2Tqxq63CUCB2N/4S2uHzKAxANCx5Hl9BtjsgFvJINBbWzr+G
3gVS1JiN3yNEylFOMISK4vnhG5GIRECbhfQYtMPVWxzgDVM3Nhu9DZLU0xG79O06nJ4tpdc+3F+2
Gzci5tM00ATvmCditccBLoYQ15baDwcn/JQ1i/w0K9G7cI6Hnejo5kjUFIDDCuztupQbU7Yzis6q
EWOW+4Pd2rGrRIntzTH9hfuTurHPhQY/9y5oGQHfvt7nhDGdNuRJ43dTKHl5pRYnNdR++4VBqESK
agLd13UEm8tmb7ZR0fiKyOy7fBndblb2DtMmTn7bCYS+gi1CEXJ1nzcDti9VP7DhOKlPdYXtTD1j
wkSwVj+FebFnWHzrK6kCKCOiWLxjxeH+qV5hxVS1nH5mVnEwJcSBcy+dCinuXvvBKPudPXHrQ4Ec
BI0mREQo2F2PpkE1DfJ5aaB/a9U5DmX8ag3cy+5/qdtz+t9R1tiwwIGahsZq47dx3Bwo8xdeneCu
VUbhj/sj3ZoPHQSCGAIzDQzA9XzgIHYLhcnGb6R4eErGRffCdgqOvzAKGSIfie23gTyHalEiROg0
foW03aFR5n+UHJOjXxhEiOXQDSFiX0fqcVOPUjimrR+oEWa0Yzeeo9l4PEgneObl4+OAENxgf1Ee
tJ3eLlsfwIT9p6INhvOk4+2onn9hNhBgBceNt3yd1GKm15lLkLcoxTbL4jrpJJtuUxT1nnTqzR0A
rPaNU0YzROzFn85P5xgdhK6YZcvn+UBqYLlYLD6cz3JnC8gCIHvEsXjzrkfJemOKBx1pOdz6tGNQ
tdjfWUAxHl40cjQhqoMUFTwGdTXKADbaaEwE7LJB8ZIklg5a1T9+wxGMULAXbh7i39Uo4ZCYWBYZ
sAZwRvqgxrH8D0w47WO4dOnTxCX01/1ZiXjqKkmnrMR86PNR7qKqvnpc7WIorckGjL1Yldxfyqir
pU9jNPfLSzDOZf1STEFgnmILg+cLjegufDhEp3JIJRhtM1IQoNPXyzrmLPmkD5WfNi0l2igMlR9V
houNBztM+gOBoX7vBty+ImQ9jGjzD3tmHVDoToLb36xzzIhgeq8oJD0/gWNYzrjzQVu21DzfKwdv
xxS6VwK0TeWGSGl1EuQeomgCTM4PZ3mMDo6c1ebv2aIN4RdJbyTtrypNwp0ihvib19/2ekzxm346
fWE7DhM1387vell9n1IcO5hR3v0xp8Sg97fR9qCL64Srno67cPNdfUXbXlpdQuPRh7ElHaYGFHVW
h9XOA3lrEdmqmI5QK6Pms5pQPCjdILd1789a+jXX295dkuR9v6hPfVLuBbe3Vk+4a9Hjhn6MnOf1
6pWlsqSUdHsfq8z2GUGxv0E2z2d7wcv6/uJtRhK3FzsaDgJtLZ6Y65Ekjcpf1U2db5eVdEhQC4WQ
pLVuvMzNzlCb78S9xYsMWlonnNlwL/K5LmMTa2A/KFD9ShOnPyRdtXfAbkyIKBAAODArgZ5eXcht
PQ1KrBYDyidxrbphF3+f0iDHI9vAsfrhxaM6bgJY4CzTg1ztCR2T5Xq01QEQklnCUq/gquLI5yiV
V+O9uze1zX35hqgHHUc2Iu6P1a4gbjKaNtdHX7VHnoEeqGHhoe1vNhfMMQ3axnOLrSOtuuFrTcrX
7wQi26UlEBVqnLxDFLs22NEZrwE+seybWRYfB0otXqsE/XlcjD29hU3mSoWYjQlRj7NN33UVbANu
WqJ6zDVQvtgkK8RZZCd2csIKTvfVrLH+zrQgfrT7ScOMu5k3SUg/kzpfnwU7nGo6uY3l9zbciDMd
oNA4o8muYBs2SPOe8tL2PFB1RX6ZvUO3jB7o9XDT2A9p2JU25OZB9rpIMV1Z3b0dtx9NWDTQhIcj
x9lbpy2Shr6ZoyWLn0VQyw+N3bE7ra61C7xrEQ7bOeTieF3d+wjD0reiGQelQJB1rydVKYnw25k1
H+tD/RCVQJ7M2W5OqjHJuNjVqtf2Mf1kisCXtlb33oLNvkF08E0/m2Ygt8xa3saMwHDkvbX4iLw1
4ckeG4ZotbbL3tHmagyskfHUxTgXd4zT/ctgczoZGtAI2BRqz6RR2vXMdSXCITgoFVTK7ao6JYMW
KSeniiL1yEkdpgPPrmF7RjRly7GSWv1BsR2BmAJJx+qDuxYWZquEsTaJokpl0P1kwQzVSB37gxIR
S0Vjq3zCTXqvybL51MDOFMhRNlEvfcL1Tdv1uRMvi2nAkZKaiyoFqflklEZGm5I38pgWMT6yY20B
jdA7FSNOnUxZO95f9c0hEj9CmBgKtpZFaHy96hIoiXzOUoMCA8I7XEnZ81IY6k5vYXOIoAAgH02+
Qo1VBZZ5PUreVos92IijjZFSPo+zlR4q6v6H3ti1vbw5lGi3gsTgknVWB4hOCUmLYge+4XT6fOow
O8u9ECfcxdN79GDdR9dPmAYBGeYVe+OhX8/M0morn4bO8ienCl0zRGq5juNqJ+nbBE9C3I5kD2Qp
VZSNNHalOjSbUtvyB+p0r5bdqP9YAFmeqhEvRCcv5D/vz2q7iGwKsmVwlywkH+56VtkgaUvX244f
zXYKDQU5BI+GbvbRRHbt0RuP14miu+jWCy7/2oukUY0M1+k28OHSF6isS3NzkKqmOsqtbuBejUk5
UEnJztWjIkVmhvi9vuys74350nyi4ylk30Xz5nq+SWXY9FPYNCWa75dS6ftDnJf2cbD6eacU/8Yd
v7rhNaJfata8zrSdwURfj2VqmWBbjOlrEyh150Y4uFfnhA+vvaZy3TdHM+bCPeDui2dKQ6TQneSm
afRzNcyzdOFGzMgFjLCFiTEKu+pEi5L5CxovRXOSkngMXLXozPRds2jNAG7TMf5t2too3dIYlHmE
Rp4Pg2vWFSLUUepo/ddmjnVGQRC9OSR91neHOUtKBJpmTpPupmEDrRKWVxF8TnU9GC9yWtqh23Ch
SO6omO15pkAdeMgK6do51bvpVck7c/wYOGYQPCU9cLn3yijVzYsS1k1zaJ0KPY2piHXtqVCNMsH0
Wu9yAHSZnv8Ov21eTo3eBJM3J8uUf+4tyLnnJpTD8JioXbscZIO8yLUzc/oLfZci8WSNA3GM8xyB
wCqBuHu083Cy3dFetPpj2qoDRvWNaUgXVIWDweOcjeGJdZX145Ii1/OxL2jdta4yz6NzkjF0bX6P
8H+3EzcjG9OQEKnrTn9tpLHGaFBWhi/J0Nj5n5Pa9/kHKW6oA4dVmAafpxo/p8HDKz4Knm0tLvoP
waTK82+OVrYzmJRYCZ+WsVEqt0KeqjoDcDKIf4k8zY8AZ+3ycv88b2/5/1okEphRnVz7WQ1WzAVT
atVrhCj8scX0yq3UsD0+OgpMe9h61ALQFCA0u97ZudHmVdZn4yuJeP+xyvXhmETqXpdpG6LQXSLn
0qDICk2I1SiBprfzIIkL3szUA1ZG5edGRn33WPQSvjp6WzgGReVk+OPR2VEbZ+2Q1GJvaGviHBoQ
cYPRUfIq1ck4eck86m5k12axkyVs73o6C8i1IlFPp44W7/Uq1mWqyz2v1uuYdhyyoVSzfzMIwV/Z
/eCImkwxqp0PJ/7k9ZXEkMyI6VG6BJ1+PaQWqViN1lr6KqVLqZ7Utg6yYwEleHiPLsRiP7wbSXOQ
hGSTvOF1V69LXFKksWXEEXLkq4/ZMCunIH+U8044R58flIwIKfkPZxVzFNMYLrAdAz/V9O5cgY38
reyX4SKjeXfEDxo836MbhAH5YEIxRHQCVvGjqid6gitM4EObU89Ogn8FblAPWsaJaUGnBKXBa/Um
vXX9rXJKUIVpxsmrM+r6q7ZEpmdJobXzibabkGYQxX+IHiAZSH6uRwGs3mKEmKev5Kfan2NdL18j
DVcWrbLzkyRXxU7qaG92IOUuOuLsC5q5iAZfj1dMyoJy21C9lmNmvFMI8YdDgB/C73SromdmKr9w
KQw/2kmZdiptt4YWLQj2isCsrys4aRbmUzPo9WsBG3e4VEWGoC6CJAuGRbNmlecZ0ZLueVQg0p0X
OmU7LIDt3UxfFEkmHKGAHkD3vJ56FqoLVQNzfNXVYn5G6zpwcwozOx/01iiI24v0SgyyhrQGKUV8
08im1zd4Z51L8Y+pqpY9qaTtTULNgauEkJEjgFz59WQKIGMwgobpNWmKd1EgWV7ahQnWOZBq7p+2
N5vi60tLQLvJyEldQAevqzlLrNdaoyXzK56TSwESP4x+q8257zwrW9TiMKjjYn+o2rCRj8QfRv1h
Ss1OcUeoKuNfYS5RP6vHpQjdxOgl+2gE1vjeGEPJ+O5EmME8fMeizAerxxQGCvze1aUnWVmoEPXM
rwRAohKZyZdJ6fpX2yKaub8028OL/h/xJWeJXU0j4vojhJo89Au0ulci2qFxW3jDlyIah+8l7dfP
kjk27en+iDc+O8cPxDv8a4HaXpWbtCBtxtRIltch7Ydn6Iq5N1NfPNiLpeys442N7JBFCm4+Mjsg
aK4nFzSpFOpdmr/Ks6xcunCJPAiv6c4SboMMAgyuWJTvqYSSel2PYsWytkiQaV/7eugvaqJXX2FM
GkeJuqDroGZ5yPp+3mmn3JoaEGwhmY5c0SZ1FYrw4eR0DFpBxK/iIvdUaqR7B+fGx+LGoaKFcApv
/TqQCZuhT6SkKF7jinKCQyPjDBap8EZZSz/o81L92SMEkLuQxsZz0IzPk6yPf+pJmD1n+DS+o3ve
HMMSmJup53vqFps1oFgpxJUFZgQy3pvI4s99Dyee1dnqldchLygSGHbrypKlPt3fr9tRRAkdaCgY
ImqW6xNCVw6CWYhjfDSD2V3iVDna4O53tupaqZKjRwmdKFXwkQQSdbWLEnLeMlW73s/UfDZdRydw
/YHEQ9++Dxejll+KnpT2Qkt6hpK3WHZ1ziR7sZ/rsAhVL+iTpDviG71M7mSOA+WTZc73hN0220Go
KvGMssspOoL+vN7qpkKTsG+a3lcltXaTWANnh6iPK6mpurP1tssuaAaU2MD+Uyte11JBEZCAweP2
6aQ03mBF5VlLUufw6McVR5YRxCBCzOZ6Qhliw7gs14M/6S0YE0eNzlRP80ejPcEwFrgckMaUC9+e
p582qqynrQKWXvYXyVSeyyHND3I/SztbaHOVv40CG4Q6Ie6UayxzDacNnHzDKOQ4bp8Yf/facilr
jGfMINwzbN1uBYpYbAT6E6JJty7TGWNC8plpCrVuJ4hdLYUOYrR1SKU7036//5VujiV65RqEKWxN
VmejDFoonMhd+lKRoC7eRLpXSrwbjknB9/5Q223HtISlDqplwFjX1HP88rIeEQbFH7vQ9BQ5DA7x
Uu91iTdPBp8K7C8EYhRIuMRXr+6SZmOnLiwennLlYeyLmfpML33qNKg7jVZWJ8WM90hgN6dG5VYW
ieI2GZ5MO2opHSr+Ms/tSSuoCUZpv1eiuzkKIQUcEvDNvPPXJ0rpu7CNSl3xI83Mvb4t6ndaH+4Z
W9weBQgN4uSCtLHqPJrdNE81eE58rTrDC5KkfpKkdo9hdXMUeN7cQhAoNujK1IiQ6Jxt9l1jod+f
cC/XnbQHBbm5GeBvCeoLGfUajJjPaWEOJBs+LlKLp+bxqykHn3FJ/5yU1ctQBP79LX7zNP3feOsy
fiQnBv44fKGk6v4sQqxOeiesDkbR76HBN10Lsc3BCdDzJjHcWPO0yCf3+iwpvjZixjmo9iUOi4sV
IQSi1cuXein/DPrgI34PDypI8JrSW4RaKUyQ0C9a06XbrDG6JGZ/IIQQnNV+mMEYO8UlI2V8NJ4V
Qwn/OHJRgEnrGlPasS2WhU0S9Y7qYZRtu6WjUY0cu7085tZ+5MIFCM4zQkSyugdlCs4t7VoVW08H
V0Inl55NWNTnx/eHSWYtYHBk82toUjzpvTE3teo3gWUfseH5EQCPONhhutdkXxuq8ZlABFHYpq8L
pISmxfVlAZmjrYK+XPxCSyP0SyewR3OlellpFecRO4vXfon+h7Mza25b2bL0X6k477iNeeioex8A
kNRMSrY8vSBsHzkxz0MCv74/uG5XmaRCbPXLCetoSGYisXPn2muvJe+HURu3tdZHW/DO+qrsxQQM
6lxSUjpfXkji5JH0N5ON0aR1/GmK0pgtczGXB2mJOShzD7HtpTTendhwEYWDtXJ2qN+eKk5T+2kF
MqP6Q8myhqIfv1myuSRPcD4VwiL7EdEdCghnKpiUfDNAGWN+EEqtbDUx4oPm9uaFnXKWcSBdAheD
cvfacM7hfLxgURQPWuzFzkPS2Heza92PtHL6MfJdlJ8vbZazKVlUW5ClpkMSThCUjOPBPImc6Jh2
1gOSWmY4FSa2N4VxSXLztVFoq1wphlR3eEbHo0D8HVNPjtaD1VqNb+ujtzWz4VJ/9KujANrStwod
AYbH8Siu20LGoU/ggTb3hKZhxcDhXkQf3n6RXxll1aZYD0lkASiYHY9SQ7swF5pEH4RRLSFG8Npm
7BUZvj3K2XFCSY5eGGR6V772WQotZ6/vpJK6KGR1/Ycmp2qUGFn/E12U4cKr89pQaDvRoMnjWSma
xxNyEwSdWz7IQzGMpV8t+rhzTIqMiZe2761CMysITasDKjkRt9/joYBNc5SkCiqNShaH+K+iPaKi
T94VyyVa2CuPCcOjtSuU+jrb7mSopKr6QukoagoVw9ch0oZ7ze3n957664ToHqIvgIsOldrjCbUx
eF9iJEzIM78m2EJfG4OH7IAr34sersINMJOwkCPXRODgeKCyR8clEYXYG6gNbdxa/1khSvfeGxUJ
Becfx8cqSnV29R8akYBbaGDOU/mEkWL8rCBq9/T2zj57MLwg4FMadzeHCtVptZnKzpCM2VLuR5Ui
TtshYuzoynRhU9NTyIocoZNcaqg5cA0FmjxvJlNL0kLdHtyHqW3nKqx1VxwaLPdkMFD2M2Fs65Wz
Z0GaPIznbBKfkrmS7qOD3aV+I9DPmj7niZqVm7ls0ImzyYTrgHqp/lC32Rh91qapXvzY6KnlVpoy
Wr6ejrZxXVuK2/p4HtB14/d2J/F+Rj653OHhmnVh4c1z7leuKpRQx+5HBplNcr+N+ryzfU1PJ3NT
qXIytoU39c3W07qp2AmMHuXNMLp2s/OcqNgmKKM5s0+lSOpPc1Et0xd4e9SK7Ua6NyKLzeYKPVkv
vp68rPqVE05eyMUNbbtMqSvuvDI2k+2qlT/0vjQXNQmnGmrOk5RcQR6jzIzj3TxpLXCTksztnT65
Fs4NAMw43mplLn2ji7xvVTHw7pJreyrqBZhZ+ElVFh/sGC5rIGtTz/wK3ePyjqxEttvGTJcnNe+c
r5k25RWfNq/jUC6K+c01wUE27lwu+gd7NKz+KsHbVw/oYlN0H6GLBp1mJ6ptfWNDxqj/7oohe4T0
omkompBFbsvewvW3aDED26cakm03c1tP0052OEdts5QO96uIiy5aFmi8jY9Too1fFQBraD8c61Ye
eLESmS8gqUIN7EXm8y885xw9SHFV6YNSFnUX5HYaOU8L2aK3bUazHoOyGJdxZ2mllV71tiNRFiiq
eVLuOd1pzTRbUxwqlij54TlTlG1UAMB427iZ8SW2StMI6FPM6403ZYXzqGZzTuP6GMVPYlK8PKjt
rlZQkFKbJhyddFLZGMOoh5OMY2xRaUM3b7NszLSbYormhDvv7KWHnobr+cpsy2zxeRgKjILOadyg
QKtgDuAtpPGvZRa9G3iiLX5GoiufbIGBmm+RNnZBLab0aZgNqX7Ml8G4n1WZY+LMTtM8pNVsNQ3m
0lKqEGfYarnue7XocWAA63m0FjNPwz42lWSvmbmS7lKuyWIH4cWON4tSufpmjvsBgsn6GD43tdbp
W7AO3QrUNJ3qrazSWt1Bdxn0QMucuPGp3XtyR3konf04yZdv6BHa4+pewvvkm01k5mGCZM63UcN4
Keygd9Q++gNSD12j0aywxt3e2rR9p9ovmtYUahAbrZ5BNfH0Q2OoiX3Q1KqrMp/msu5LxnurBbaV
CR0iXK7126oz1Z9vh8Kzk9cGUVpV8WlVhit6ClhokzpNuVK1ewGEte29OrmyEkX/1PZI+r491CtR
d2UwwQtFMx6n7JM8D+cRK9a7rt1bdW9fxeNUBMaoGeHbo5ylrmtKtNa46PMm7J5W0sqeshcG2O2+
4R50A6O9peOQWw7U8y3C53+/Pdr5nCAtgWGycuTjZHzHZ2KjeJGaT+mw96ppRo/MrnxVqM3m7VHO
MeQV3UFjk27DVfDhlJVIE5kzCB7VflaKcvI1pcQ0qKkFzbVRqumDn7mGG2+6rBiKvzVvXrUrMyWC
RpRNVXdX5lklt3lDs+x95uTW4ONiHb27cgHtg6o03aRcmlf26vFaILgQUYgZ+33mja4VFtOk3lrS
k+80XKd3ix506gOc4dSnAauPx9E7Q841HXbIc9JEWmfxWPhQQ9NnKjjmRsKD2gp7KMWFjXVWIkZ1
FGq/AVFzNVE67XPJk1hG/cSdqHHG6NpxfqTahHeb6Gg9zkqoEnFv+3o7KO/ujoKZSRM8rAIkolFB
OpmvUBGrWmrbfihrTe7M1awOxacPb2+x89mRDwMJ/L4cWfAzjxe1NRajWLXSHgw3Ura2Yhq3KVXQ
0Kpdc5tn+m2eIJnjdZPx7qySTJxLOXqf5DNkmMcDG0PDQWj03sPUsH4CrttthxXdhaz/LCqgQwf0
wV1pNd8781jk9tc0k614D+0QpY9e5qRbzayVz30MAQp1huX57eU8D6u8sMDoHCcrc+K0R1Orecni
yJv2RF+Vo75Nw5T80Y8Heck39pWhuOBRXSL7Jw6dll2FYN1iqQ77wprHEF267BnVTOO2rpThQm3y
1aFAmGEtUjGk1f/4WSlxM3tTbA77NhHSCXjdgHQsIQYSLLVt7O3bi3hqpsZJAY5OcW41iuHyYa6f
54/yylznvarPzrTviWjFntZNBXusJbdQhHSxdgu6gV+7Lq3W0f3KGNXm2TXx7IXdWKcO8t9aIq5w
RKdiMmlxcgmLOUvv+XiQtolGhOTVbvb447mT0vfw8se9o2hJYEwpyR5ltLtE9yg5WQ3tmVK5VGF4
5cQBkKQLiJZzgDV9/VB/rElsoPIxU3jdE6aG2MfxxjpErMmFtT9/1Ou5xo5a2xjPb+Rzju5mVixy
rw+UhANDqZY9NqxeEg7zYooLqcEro/1X14uz0o3P4MK5SBYN7GzZ0yA5XyXJAIk1SpI7eoF+vL2n
zp/Z2ikJzLrelhGlOolzXoWxbTFHcs/JrTyi1SisazBzPSwL1yi2yME0c5BnUxsH7x6YYjsoMsc4
ne+nYEDuCCgnMFX3wA91CKSu+LGmTOGgetVea5r8alqT4LcHPQt7SICTDqFSyQHCf9fv/7FZnAVR
7moU877MZ+8pGRdxWyqWh1xfMt51RYai/NsDvvIgASe51RIi8Hk9VU/VzKHjOlUyIIt/L5wUTRM0
wZ+jqE92bw91/iJwbIBT8iDB+r3TOqVdRpqxOMW871Q3vtXTDBXCIrnklPDaCnIu0S+Mmuk51FaZ
htC40sx7M4rnT46VdKHQrHynDmkUDihkXyCCvbKA2EeiIabzJrBTT47DfrE7ZCRKda/lno0naz2Q
tWJml7byknHOKwvIUMjcrHrqK6PweHNgxTNWSdeoe0NM0QZJc/PKNNJ3I6KgH7xtQJXUDImVJxMy
ijyPSwSv99bUm9fZ5M33ACCXdB5emQsaf+CtBGKYQafV3ansOsrTrbbvHNgSWd5LOktlEb695X47
oR0BOkxmRXcRgCXwUzw8XrLJSYTiOpG6H6kZGmFUG5DnKtAKRAQrqf5QpAulvYeU/Di3ceNtof53
QgC11Ip3NbeqngV65MlPsyPn5bs+lbmzKVVnsALsQSd33+qlmgeqDWX6Jova9qcTJXZ/UzXJ6D4D
mNUq2mIJlUrDiuN0O8ej8k57eA5dqherTTNsOpbzlDnRo86Wj2Wj7c0icR6426Drn9XJykrUtM9v
L+grb9fa7MgrzL0QKOxkc8i2IIikqrbPK5W+bc2CNOvTW2ccAIrbbtPmqW5fSAXPtwpnIoVlIKTV
g+60Sur2yJdJWeIbo2T6TncTeEyL2V3YKusnP94poNm0UbOMa7uufjKzTNfGMkOkYe/Z1fgjt7px
y8Y1nsoFMGiWrf3ZxNf7WptV8wKV9TyCcD+CSMpFGx0K4sjxHh0iA8pQzB5FRKO+y9tZ+zRkEHan
GeTv7cf3ylIyFHVggFTan07pjBw4vdJVDBUZ+XRvsFVuEn1wrt8e5fzIJiNYeZMknFwuT3WrnB7N
amzgjT1oaRuW1mRtC1m691JvxYcssfO/Pbzjt28Pej41FLlRVYPDSucnrQzHq4jSct5WpW7sqcJ4
gd1mySfXi613J9QrE4qnhCQ8ZfRTh7S5Ts25wjpqj6ljcoczL6+6O9n3duNc4v6ebwtgF0inBEmS
av59PKFCOl6tUATde2r8o128/lod6nk7xd2let4rURI1OhpAqE8hV0jAPB4qtkFlzcaw9rDXMwVP
Yxr80k2WIvx0rZn4PYaJOdV0H2GqpN3Y8bJ0YWM31V71Grfd6Ims589JIj2USkdzrXBJU02vhDMm
h2bOxBzOrdL8jeezSB4deCLiSkdio9jYpZrEtCi5GD5rQ5F4PpyVJqL9Ke/mS6nOumDHbzgvOH14
aMSxBwCbjmeJPnsZTW5l7Nsu+VX1jRE45nBdRzQA6Un3fR7j6zlr8TRTLqSwr2zNlZTPVZaUZCWE
HQ9s590yARXre8Or7LvFVJTvudVqF16A3zy8k/lRaecQQJOFcU7huhFFlnZxW2tPS5QbAJpbD7lr
D6FI+/5Rc7pur6Liu5utoQrkPNUHbAeSsLL7Sz5x5zt3tS3mTCeppByprfHhjySWS9yQIEPg7h1s
J3zQSiVoZVMBeS/Z5r1v/dr5t76MHICr2tbxUL1diSKilrY3FTfZGJhbUEqgnvD2KK9MCEoxd0YA
LAw7Trm385LVteLmFikRwHFhJWI36guO2DF75+2hzo8hZ63ik7iuuNxZPRpxt8wb6s7aa8JRwlkM
/bOtZWMgWhcUUHNjOgKlNqehNPL6QjvH+T5lbCp5BG52K7Ds8WJOuVonqs7YaZJ44YKDBJcdPQnf
nuGri4mfAY231O3Qqj4exRlzHGu60donSz3sBKa9dzEXsS1m9JfuAudvPBNyViL4atUAc+x4qKZV
JJaqqrWfoWSiHcoZ8eQlRfc5ZtuGmWEUf+dtOnyJQNqEL4TtXVIwfW2yq0Evu4ba6Nl5YSZmPLJ3
rH1Np8MHqcTjPVqL4rNdWJcQs1fef45cxPrYoDCxz7xKqtZEqiLS7T2CPqNzFS2j4vhZY3t0Rzpp
6gSVF0+fqi5pC5JXmY871euS5t5uNRynGghZ5YUb32vrT8LMKcYNfgWHjtffzGYHBdDW3puim8HZ
84Ja5fyx7pqNWdmW30Xaj84TW63K3y30C1eeNihoIxowFMz846EXLE+m1aFmT+rsBmOiRjDSRbtL
2n64MMvXnvGqu8IZyvLTBXA8VEfhBJAydvZjKXUfThOmKb2NRkkWmU9vvzvnNC2mhXANG4oMBLTn
ZKx+wpO9EZPDfupHJaQzbnpJ8waVxkIplsdJ6+bZd5Yh389TlsiQLtso2/ZVPzx1aWHLnZHp8SWk
ZB30+OBZr/QkXqAIQIinPKqxFH3XVLG7n9TWfKjGYryXsMk+vj33V0bhjoOAI3qoq0XUyRO1E1HT
QzJ4e2caJJyTsqu+jZY9XwjArzzNtY+BRihu2TysE9qRXcXOsCiFy4lSZNCO5vlpsrRpq8W2eWFG
a8Jxsm6EwXXJyJERUj45J53UXJxhVN197vbj82jF0S30OmqeTq76qhkNn969ggjZQAemfQRKhnkS
eUulanQwLXdvO1Hu131Oo57bXzJEf20BfxfzgNLXc/lkAYexM4TnZt4+K8phE7nDEGiVUyDIq16y
t3plS/zuWIMUtEqLnWquWpZwhNPk3r6TzRxOfV0HKN5dkhl4bZTVbQEeH6uGFtbx+x23rZQD6M/e
6vE+6RHXC1Ngnqt3PxzqHchdrxxZ6hAnsVJqcUnlMhMHTkVrV1bT4KtGdKm55ZW5QKZiF7DfiB+n
qZmNnjAyG0hC1ZORB0PiZNcZEfISJnaWxfCe/hb5pWxMcnZqkOqmk+YUWOoezMIdlnAmaC3PWtaV
4GK9VFyspPA+C+nXrrWg6XSV3l67h9mdS9fsHlEx1+UTppkwFgAG2jwgOcd9e5WZUFLfIsx9TVRE
V/wGD1svxO7J49/ZUCpXeQRYde+6UwULQnVK6iqJZRXPLUImh57YkmC4a/eq7w0TMlyoK8z5jwrH
zva+cpBU8DUh8qdFJhZeQcrY16lPHSrCealBYOa2biOINIZQEhQW8PP0/Ey30p9Thr/oU5JafXXV
6pVubUyUjaZbiaaV46saSPHXqVWTBc0qbbZvFTPRnH3i5VVznWCkENGGMqEsVeqzR+lu6ZbZxw1j
rH0FidKsDQV8QfOH1uPF8/LOjUdqRMMhJVKKiHRCnFyLRqOFic39bK/rRb/tO5otCgFr+p2jOBCY
f8P4hNZzFa+RRANNktndD6QZoW0UIuwLxOrfHuUsoq6j0D5EH96aBp0mfJ2iaDqNV+7erYb0YGOK
5BejMG9zQ8pNNOXdl7fHO3udVmV/izov8A2LeHpYeGbjVXxX26dDUm0bHWHcuDWtd89q7WoklQXd
AEC3TwKQRWuIiryFvm+F04aVk9Zb+t6UW6uWyrWlN5e0Gs5XkZvqqgkBB1vjaF/f7j/vb6mqDHbb
GXtcnswDLnte7Mcwwj+JyFCErw7YRr+9jusMjk5CQDeo0at2wkr3PYXA5s7r68wYSRTbonBCy6mb
F3Oa43pnlwT5XWMp0tpi7SDtC4DOb1HBk6Fp/oE3C3t6BfBPDkWIfqvznefti04O80Mtvfxn5pTZ
l9aZMrF1Mn34hqkR9cI8k0KiI+mh4TJ40fBS90WnXHs5BlW+YeeKF7InXSh9BnyP59h2O33HtbRd
wiQxHVo1G9nXXw2nEMjVDelsBXXWDsmmAlNqwyGxqv6DF9n2r0gfnc+0sBqjn8zoIPoqJMHvY0eB
ePv2wv8+jU+mD12RuhpdIVz6TvWWNUWbBxvpkT26AbXfUNXbp95kmX46e9YPY5w/le4Yzqj3/2yr
sftqtnZ96bQ4ffgrTEjmCKoEnZz88Xi7tTFcK+QdvL2SZslu6lutpTqtiyyY+yy7ALaenUwu+Rbo
4CpCv/ZbnzzuaDL6sms7b+8JWIYTVzOfHtlvtixMv1SaXVnqj8LlqHl7nc8ChQscAhcIPJTLvX02
x9YpVCtL0sOUVMOXSalyHzVj/dPbo5ylXuso9ExoUI8I5KfwrtUs2HplZXroRiXbOYWm3pVyybZA
XJfuV2cxgos7AwEVABkAp53GCG/qCmTWAF5yDzcJW36VmXCCiJb8fhjjC/HhfGJ0ua7gFieIjujC
yWgiLmUl6loc2mmsAxAEKs15bTxoxfBuS0LgD/jZAORMClRJP96NhZSo5OFhcUhlRZGnaYvtmCMa
8/aTOt8PzAIRRcAJ0EhujcejKIB1lV42nFFtlAfkHfF1lQpv9/YoryzbemPi8KCODVx9Ajw2sVM5
2RRnLFtmiLCuvPqbu9DO66ddGavh26OdBXGKJpyBzMhBI5iKxvGcrCiZ7GLi3FUtsfhWgbKa1yg/
23q8VdKx2kHDvKS7+MoEOaOgaiNLs56NJ0MOxAp7yfrsAM29vo6sntLX3Cs5b1cfjV/fnt8rz8xb
qyccxGsn4m/y+B/HYuxIYaqiRjSq6sS9hzj1x9Qsqs37R6H4qnP+rioup6sIRhIrveIUh0VboMkV
irJBnaO68Kxem8tafkW3ktcKTPr4WcUi1UqEC4qDPrjRlv4U+7uIrfTbe+eCNowJTWoVIgcKPhlF
8epMpFbEitUmXGIE8XwxNpeMMM9DOqNYPBSaxZCzPH1jF0dd9Kory0OVG8uuoKtr483ZskVwqr82
FV36Dfrht31T2JdoMOdb3lj1CAhI3EjWho7jZYwmrYZ0HBeHSnPG6UlvCzt9oDdGl4eWq2T5cdbr
4YddR1b6bqH3344MBioqVA1BuNaP9sdu7Oq809Kpqw55bE9uUNUeRnSY7L7/FaN6TlGIpIUniIDR
8Th5MkfO4orqEI3otUCxLwKrQPzMy23n3UFxlVzg/OLkQrf1NAs00qKCtt1Xh7Jehi3oiH2o0r66
kPGd46SrsgMtUkjdkFfAszmeUdKlxqAoeXUY02y6sjMz28aOEu24iyUbfartsCjgpYKPu4HEeGoz
upP5UBLzLoTn8zOUrn1ederaawXjdPfM6LOCUzrVocZqZzc1pe0XU1xuDKWNQi2jjvbu1xHtLh4h
aDSt2qf4fiFMS9ZtWh+adqxCyIePJd4X/x+T4k7Leb0qgpzVYUs9N3O3GOoDHTEiWAwvDUovoqVU
j+pNsajd1duTeuUVpEsQXjH3BziOp5cV7hRLO7dOfeBNMQJOJ2OTUN3eejkkR3cBWYCnKr6/Peh5
+EQ+gvSHOxLkC0C84y1E2I4QWVzFiSLdCyLEMK1AJ7V0LzyxV3YIyBYINk1cODSd0i00aMPSmtXm
UPWl+iuxy+qpyOzyU4fB30avk3dTU+kUo8WJoxRCE7p5J2mJq7eTZUxufYCubtysktrbfJJuqNqX
sMiz0gAjEVaAI4leJKwneXjbNvA+BTMDhTE2ncibMeAaQndSo2fomCR5oT7bM43b3hj31+za6svb
z/CVjQOYTJMXVDQC6Cms1w16My5L2h0IcZWxIVy3+sbQpqG48Sqtbq6RNlCeykq1qgv3+d/ty0eX
rpU6Q4GUs2PNAE8V1OM4SeEEDdYhb/DRcDifrBoRVcQPanGD/meTXHs1xKi7GIHz9lftyMXZqVOR
dh9KZ6HtzM8qe7F/aXZXNbc4tHvzrpd60609PWp5/fZCnW5CWgPYCjyjlV+x3p2ON/sw0XowLlp+
GJ2yC8cluxFKdChN8Zna8XtxonUwCDiAOOs17UxnVdeqQXOWtDzEVafh+JqPeLCq7729MArSzQSp
lcrEVelkSl1e631R9u0B90I7sCzF27HVni2vrgKYEv2FI+d0s6/Dwdjjgs3FghrdusJ/nNW1CXPT
defukNSKs+tNjpjcG7UNHVVjMLky33Xz5G7a1haBPjfxhShyGq0Ynn42ciSyI47xU9GbcWy0bOnq
/hCPUQTcSsNDG6nj9u1tcj4K7/FvpQeiIiH5JHbYHfK/xiKGAyo17n1Ds1hxJYtmupQg/y6L/Pn2
6LS6YxCB58VaUrVP0wS7y5XSG4bpAG6Di45upNLddd6i3qA3u5Tb3F3Sr6alNNpj3CI4sYS0LyEf
CzOgRyvJVYeuAVrQafHNa5F8TEdDXXb0taUycMcJiZl5RG2GFksvTf0hs91lJ6LC/pE5avExiQAN
/KKNU5yWXeF9mdGCpc1HVZ4Nu7PTd+ZETBbUgGsvhK3Vd/CkmmJktPrJppSHylO+6aMZ7+IqtS+8
4WftSusoLlEQCQGG4jU/3qBGI3S3SOoZyHTUtE0rrd70G0hvc7goJapPnpTAVYrsPdR6hRTlITd4
+3epJdxui891iiBLC8rnS7RtlJBCkzG982a0ei+wk3ltKewCopxc9urGnUDjlvowei65dqE5D0ox
ULj/vY//10/5v8VLxSUAsn3Z/es/+fpnVc90PsT9yZf/uk9As7rqV/+f66/9948d/9K/9vVL+aFv
X176++/16U8e/SJ//9/jh9/770dfbMo+6efH4aWdn166Ie9/D8InXX/y//Wb//Hy+698nOuXf/71
sxoIXfw1QdfsX//+1vXf//yLcPfHK73+/X9/8+F7we99YC3Ig/7rT/33z7987/p//mXq/4BvTBDD
2hDFDK6/f/3H9LJ+x7D+QQhd0Rkuk4TSVTSnrOg25FvOP4g2v69/wA90EfLEumr4/S3+HmpLMPVo
HOccRDbo/8776An9zxP7jxI55iop++6ff4FvrRH7f4ICly9us3wEmiORiyI+rCH4jxBLX0kr017R
g8RQijXvpIW1h1RpvMCkn0a/NAo9Deqk04vvWlF2iAh16bA1XJFW29yimcGny3HKgshGJdsnlSvk
pqgkwpRZoaLpVwk+wO2UQXgNnLh2f7oyK6OtbLNpqf1h6F3lxkPLuE+DGAs569pQo+iZ8welNDm2
6pT7dPPVbesnduzEfjWogI6h1zca144Zg+jyp12UvAR+3bqxV2y13sNoHYzLMYcPidNLM/XdGdea
jd4jiuDg8gL76ZdRAIoZgdd42aYZjF5eFbkzdE8yavrcL9LYMsKmxRECbcA+k9YvQ6MlnIOmH2R2
P3iyVQ+uokU/UngldJ9bMwVr6VNjT/tPTV4M5bVdykbnhHQWymNppCEL4yGi3QTKgDmP6xfKnH4T
Qs4f8xSl1WYwfRP1BFJiKa6cUot/dor9qYqMh16M/iikdafn/W5WVT+VxsuQxI/QT6jMUSDEZn1o
Kh8+swqU4xWBm1b3il5Mz0vctYTcrr2jumlsrCrO/MJT7vhYn2k9Z02RRsQw3LwZU3Er+v67nB7m
WmzLMr7NCjvMGmcIVDear5M65Qw0Y+fJ7q07DzyeYsidmc+bpTevnCrbNp1tBPC+Ps1Lc1+zwvq9
UlTNzdR2+2WOTTDxGW03Z4ofkSRMtyJfUsOHZ3EjJYZlXAm2nWOWfmQNw8aUc/ZlMSv5YMeWiVKW
dqf2g1eyMSJnvooz68PEh/S1QXyy49i4amMleyz00fDHecTOx4uQG2zbXSFnsZFIVwXc2Z97pQUM
TR06x/U42o21kvlNH93kadryi51+n8nc9q64D6l3eOR+AIMPwSg+oeAmQs9rSp/6A/IwNmzdJnCX
On4eqV7e2Hbr+drcuDEF1vhW9V5AMEXIFdgpfDNZ8iCb2juU4bFocAJDVfTNFEGEReSmtFNrU5H7
f6yEp4hNrQqql9o0pr7HRvDdor5KrPYpMZfWd5yo3I6tfKAOjdDi7/LwUj1wHtcc0B5q+l5QtXF1
Bc3jaWyqK6dO+nBa+nJHovWM7/W2EEgLFFExHdrWrf2q0MwAqgZ7gXKKr1hIq1kZGvx+U8zDPXxI
lf8538T5sNxGpW1sO8ofW6dDnMqvbPswKFGqXKuN9gBbtPS931mBltQ/tLIPQWyTH63M8Hb14vRv
px6yOujN5XvXWcZdP9Uy5PJt3CReltw6dm3e28mk+mYmr2p8fHNqzk0XuNmix8EcmbW/1FO77fBe
D5bCuE+5l/l2qkT33WB6AeqTVsisPEzpqJdvvFSzq63Zye+Zlv89GVq5pQKFsJar40RsVsp8V421
tsOXWCbBTH0hbMraCWnrVTaTogj9xhF6L3aLHSeBUpiWP5X9Ncr8Eyrsuia2pFKdEU5ls5uL0eJl
K4eBSODqjRsu3kw5Ss/EONxNRpoW+6JRfmnKsEfi4pcd2XoXGIliG4e56j92cnTDOJYfMwdShoZp
X9z3zzjI54FLrL1TrehGtOaX2Slz5UdhNHrs2wjuudV1qqno1rj0hPtaVBo/qQ3Soz2V7gMumt49
YOZDUhEKM6rnox9VysG045s2qR+SsjNvief+UOcwtEeyt8xVBiIa7AB1JKVRVHI8eo05CQztV5lW
XmjnbuYbY/PSTkX0q42db7mnbIzRG30PeQF/of65nWX0ORrney1TlWuJ1+qzXlI+UiOvuSZ9fKjo
IssCxPYqI+jqIvteRUq5F+UErdkqkrA1y6u1LmMo4wN86Jbmx8zttyN9iFtl0NhZQ+UGfda6PmwF
4aMpmfq11YZ1Nt1q6XLfmSOirwqdKTrXoc+0nyWB6XWx8og1A9LbjpkTagQzT6sPDnQCkA++6K4y
y8oCT0FZzo2nYOrUHT2g1kPGYQn1ue9C247d6apuCBn2pPySVhMQc6xw6TgwRNUVQTI7HyIj/gpd
+ItjVc7d7H3qy+aqcputHJva7/LubuFmgevDNUSK4UuRRqrveMN12d5Zy7X0cGHIm33WzJymE9m3
YbH3q+aTaNX+VkTSDWgp9TaxXt/KLkNtJflJpBv8NBbWvcTn6cmQpvjbGF/yOt9AnmEFEeoB9yc4
zFn+6PWTb9Fs3UfZHYB3HKp1A8HU7Py8sNVvVtc8zV55hxvUk+1+r3trvBMqJNquvWopYjVNd69W
Q3elzBhi2FWTb3E2qn5g4LKvHesGA5z7otdu5jR/zPRrVZFbmVP2im4QzAukUZIHVGGsTvdKMtyJ
WcPjUFOe59l6sGtl3/RIZAq6RwpdvBB8J3HtRDAEdSveUxrOt62X3rnKr1p7HKgMOl2+JTn4jFO8
4qd2WvtG5G0A05EySbIdbT45witN9rMmTlb1R9344U6pP8YI1KR/D3XlC1ntyQ22SMIEansfJUYg
TRKLUnyEkcprphGKej9VRNB1WqDEyZXdYxr7oVDaz81wnejpFVKRhOQoFMuLa8PgrvPAhpI8yGab
p9MV5K4HeyH4fFtoSBiIKI7N2W47geM+YJRwzyt7IJ8M8oKUp3Wv4AD5/4e9M1mO29jW9avsuOMD
HyDRDy8K1bMVRVHiBEHJFvq+SQBPfz/I3veoShWs0B4fhe0JTSWyX7nW38hecg1wGMeJn7bVNoyH
QyvGXafVW8v+hlbgvRPrDxFVlXTRHREty6givvhiKjckZeeVVqsaIUHvz4N7i/gUp+JLmtm+lWu8
qdfC+LNRBeeUiB8oQzJe4WEsq2TVzNa6CUgQKu3aUeobN6tGLwjlgA5P55aPc1uujMg4kJfYRIL4
Y3TvKwdzlDTf9dZD3UaJyXbA7yBKxG1R9qZXS2TpKLFUj4mbEosQIzsraTZyZSVO42MHoO/UIN+j
1IzlrzcO+jbKWl+rWC3Z9K0qw+EABy717WDcUt24R5ylQ9xGCzomu+IaDuf2ca4VsTcNWRxKxYx3
4URc6vQbPE/aW7Lj7P2i+9xOWLKQIrNjz7LnAtwiDPZHIeMPeXNvR0m5G3Kt9vt6vhdOe9Sa4SjQ
KNadyRd2qQ4eIjIckWX6wdTz6hMJpWFnhcxAag+Vu0rq3C+N7/aUPgDB2If8iicNF+m3/CkkEllN
ptnvhmKKVxG2EHnaHBu4apTXpxtHjZ5qPVN9k/uO/bfPsm3ZJXq3MmS15l88u4rPRiExDJAtq9sI
wthrLMKeRB2NlSOitwjOuG0nL2UYER5K/SmYonUUu1u9pt5nt3vDzD4KWi6auPEUS90mwvlkxL3v
Tl3kzeLO6B5rsax4MO1Vr2/iAn2vGmElRN9kOd1osToxvwwMqbVkTz0g4cbAuhuhTAgFmzns1hj/
eFOMSyoqElY87jJL9aNMRQmJEE/itRiBDKsU9bMeE2uOmk+O+Ck3yrsEtoWn2PpzqzYvy29ZTfZJ
HdOnOFFeXTO9tYfug6Kp3ztleJZunaAzBVPcxe+mq1MDToyr3M+yeKqmYFNnCWyq+lbNtIOi5wc7
1rjrVWA5o3jCAOJ5VAtfL7+S49qGtsFwJPlRzSxWgPWqteMXcG9fnMa+DXt1bSGq6MHb2Sgi3BZx
9Tzi72H05q4vQ2uDA1DOY6Qw12Gn6s/ShsBvgYVbY0I18bs1Z646esqgxhi8pdlexMbaxrIL/BDy
O2FF+iAPTSZydjxzDjc8CuJVPaKJ4bqvJA2aI5Uy5JUaza+I6Gs5rbMpXvddjfpV9hgGB7fQvzjB
eExZK5ipr/MgIkSKVD4WRaescTdJiXJVkXtKXtUUnMedCaJmSqIvswM22MQccldU6huZBX8UsVdG
kw+84z4JBs8ILD9qv0edcSjt0ldq9w0hho9uYH8MQcdbpeYVOZn9wRq/mukxUKhfGlUTeQJvxCJy
760Eg7vczf1An48JYlbog5sHRabJ0SJp4xlmtQNAximkEynvoi4l/6Sbn1WJUFE1rUHcbWxZ2Yeo
lDBPpw+xHe+11rjDqe8maHg9EKlwyqxrsM5Zaq0rbnYSa2thw18dhpVjZjcUFw/RfF+qaBcZn+Gw
rPXue1gq634uHuNpWMVV75VlQ/DX+SNjZBT3at575D8pAhEZB5KoKlQfZ2HtTHPYGdxuaeh4Str5
ap68lllzq1jKp7a7t4vxqTaj2zbksRK+SeJJH9lB5FusW2RdcDaFYDDo9SrKuD3mVEk/gvnjftCb
WVu14V3SRiHqGsp3Sx/XwoGJMDTzBlL/dLS00cz8LOJdxeOlBoUVukZ/E9gmYR7WVbxwgqadeA3p
TvJi96nNQWiMxOL9XAbfsihWMi90+nH+EJVuNuIyXLnG1tYDXj0zDix/2W0ivmnISX9oosKg41ps
vUVVk7+6qLkaKz3r8u9NQLkKf/aE6yUnsf5kTJmtQ16YphpTQTfZ6x1ZJV8JpyJdDa6J+ZRQlUTh
aZMigM8bTvEmU2utVWLpTbkiymreVN6IRHmRk8E6C0K0BNIgaBWvRP1seWqFoeTOyqPXzClzHiVG
ox50KnTWSu17i9s6E+noOUmrqKu8Rtl5Y+u9vcaOZ9zYVqMWq9QszGgtIu3OssbyRZ8n/bYXkfqq
1y5Qqj5XefNngjy+NyrT1KzrEfuNhiDZ1yMD3IQDJcXy4j5DzmpUFCD2Vd4E60KxiupYMLhEVwPk
Ol9BT/s5bLGvJnPeh3cmVOfC73WNEFCCJP1s5L1VrXIMuyJf6H1rbdIhDm9mR46dH9RJfMeHyY+h
0lc3Uih66iX1bD/lts2iiaHhfkzGKv2Y1q75PLuB/K4AwK/8WW1QNgMnjfrtohmF4XG7vCzkqHK9
UoJLik1tZARwojTATqB6EcBrqe0as4nBRF3Z5sCwV8bAc5OHcmN9CLLK/Ogk88DJMg1J5mmVKZWb
pHXzbNWNoD43rVXIhk2Hrc5anwuKYaYVm9JDtUa/N4wqY/f3vX3vIJxHmqkq+yORpSNWs2ZDtEtH
LsuV4UzZco5Ls/PCWEuetA79SUIC15yJ+Ess4THMC9/iNFc+aQ0pzG1mp7H6JCVkM049Q/0ix1kz
V61IGqDuyvytjM2MBZjmMRA2TS0UdI4n7R/74v/NhpINpYLx3//OOv6SDX0u4u6vP//1f5u3r/9a
53Hz1v3VniZH+fW/k6Om9Qd440X5huoKdSWdYubfyVFT+wNKLUk+UIfg+lFV+P/JUWH9gUnJUrZe
KJJA8fnr/kmOCvEHIr4wULgGkbukQPk7ydHTugzYVmAp0F4RAKX2D1blvC7j5nmdiUT4fMuwSQ23
2MdkPq7UKU5LXH+3spRzITtRtCPre5p/dXQZ61XTC58qRrNSSqm/Kn1fcuep8Q2UFMWrB6vx5y7S
P6G/Vj78NDf/ZIR/zgAvuf+f0r9LJykG8QeMIPAO+6z5bMb4MbAm1IjBCq2VXOXc1SLd15vKudLT
Zbx+bQp8NM3gvHbOX9SRxxBCGQ0/Qy7CyOeP0iJGyJOy9ma7jb1BgYTaifjL+z28MI2MLzo0C7uP
pXQGNWqGRjGzXKGHEViiPHCVTRUEw2+hN35MIzVpZhGwPvK+5/DYFB2G2QlMEyGTKL6Zxqx4VWjX
0+LcuFHTtP/2fq/OwDg/GmS/oE0F3A3sz7naiFvV+HZKWycRPowrzezyvUIejAx+sIgHdBke9yuL
58mmx5juu5zzV5gfZL4KrXq+8i3LEJ7NLN9CDQwkIYiA80XUkuiwtSg0fJw2KxIttj+N8T2VPz8M
hmClz/O0wgHj1uSb98CzPED/1muYkOVR1L5evf85F5b0ydcsFY+fKhpO3qqxayi6b5L99mezfVOD
UD2gN6n+nmDdP5NAzYTKu4H/lHO2ezpjSUmMzbJ7Wnc/1ulTVrW/5yb8TyOMClbVC0j0nMWQ2WRF
QFcz0+zUA/VOchJ2Eu3SObhmvHtx6H5q6uzIM4LOGa3E0H3VhuwYYnPg2X11i7bA7/HP/+kUbAk0
HtktSD2eTpKuLkoknEh+RSppXdpqfZR67/z2UgAwwu7gXAMr/0vlM03IXVa2Q7hOJn8PjX7aD2mW
7wk8rtlp/zp0lIFZ/CgI2IBz9OUY+mnVRUwT8hZ2hRpk3n3KkRTczZj4fkI1sfktuvkydiCNWHHc
TPB0qW2fNtX1ZVKTJqj8SdoVZW3e3rzorjGwT2E+SytMDc5HCxEcoM+PwuFPHZrgdKs6eB6f21v7
y2r15AYVWHelWuRCpbC0r4kYgt3v7t3TRpeT5qdG+9GucxuggG8FmvOJfNNATki1O28RibpyZP96
MSxTBRh/Ie1Q4j2bsbKuR8NsLHIZEih5N7r1oTa64Apv4hQE9GMYcRX4sfowggJNctojIB0E1oPZ
+uQ1tZ3eVvYOnQ3D02XOMGqKeUUk/cK0YbMO3lrArYLyfLY48Dy00drVyPO1YAm8Yi7lKrBH8sPk
Dw91YvVrNwiv0TR+Xf3s4QV9RMS2MA3ODg67jELdhdfgY7BsrqyiyTFPazrfSbTmSgcvDOgijfPD
IspVQc6fDmgU1QN0ooEOqv1wX5pN/6TOseOXFQlWI3Kd8UrccuGq5ZaFdABpQwDzOCdRtGHajqKO
Gz9VKVWKtitKLjlkD71M6rYXxDVu9VbZmG+VbWC/DlO+e3Q1WT/Gbu1cU636NYwiuGWMOdKgKGD7
ftr/uCtSO8+6xjczaK7e2GVasda6LkWruQhr6OqYpnnTaGnzKkm05BoD48IC41zmzIZ1y4Cc6woO
RSs0GdF+7+JmohdK5Wey7XzelG99ggR63cvud89xssGEEOBXOJSA/p71WTpSm7uu7X2hoa/TDjEF
2NLh4VYWf71/AP062TTFSW4RGEOqQoHhdHirTg8dC7Fzqnm8J/3cFsEWBqy7b6wOp1RZS2OLklGy
nqfWQBkU/YI9MOf+YGey/j3JDw4PJIwWtdhFjpfe/4Af/XQcIpo2d71QWiifjenZil1/MDMt+oi9
eXLlUvllW9EUnEVY2kj5s5HPTt65cKZAAaDuV2oZrZsY2QtkA8bnICJTEk698/n9gf7l9KU9DIcA
lAPwo/59to1hCCd2g/uK30Su+y3ljb5xu0bZv9/KGUDr7xGEj7SwqdEkgKl4Op0JwL14RpDPr6o0
OGotBWZKiGXmQ0cX1KWMplmnY98ueIpoM9VhsrbTMT7IyukeciUNa7LUoUEOpovX73/bpREwURxi
rQmess7ZiFsiG0gR6WxkFsFh0PVxM5dZdEUEbungSWyOsh3xD//QBIC45eT+aQnFfaCEmYnu1JTC
r1hFwFBv4jnFFK6qe7HVqezethypvqD0iiK6615TNToTt/0xByCWIVTxQOLYPmezhKAotTIY0JOM
UrEG1B/4dVCU1A+EeewR6/byLGrRkXFG+5k16j4gcZivnbRNfTE32q5SzeTKtXxxWEy0j+BmEISe
nyghVHM7LXp2VlDGlFMqlbfCJNWOMhz4mB3O9eOOTGOzEUXnrqdKU67ZzP1ykDIzwK7QU184pEiI
ns5MkzmQc+1laSZafV8xGp6VTum+h4H5fVackTU6a1e2+Q+hgtP1ABJQXUTFdZ3i+rl2htWroxKW
mfQDW38xmrui7G4RwvYLBTcLXVkBHN3rwGnHaDom84ak4l63/xxa128lIrxUbfNwvkJk/XUkIGwR
+C3+pDY8lrOdELnaGKkLZtJs9P6GQre4ayutfpgNQgglmSnFTXb19f3t9+uBx5JEZmOREEGo9jxk
mepC9o5Vqn4BYPw4fU9b4EZVvuZqu2aeeaF/XJmYP3FvLrSH5ec/7cFcGgV4r3T2zYTqop4n/aK4
VTyl1G3xyIidmxkh5N/CTi+7jmsDeQLyO8v9cS4UqhlRUNSUcvwYqyY/EkVyoCza7rKpMguKGE68
Cxa5Qy9zoW93opqvnL2/xITLBxgETFwsZLbPMxRUscykS+PZV1H5WUW8lI+BXbbIOWS/Z3D7d19d
IhJ0/5YRPk+iwSVb4rF58hfbjD/zIog/Fb3+5f0F82t/kDEju8P2W2RTznkPlezDEE45SWS1b56w
uaggGEb6t7ShsvV+U7+uTZriFQAJkLQbUd7pgoHA36Brkkxo+zXZ3mqNSvNg0nNmt9RBonhyf0/f
ZBnB5YZEbQo1HQMO6nmL9AtgZTf5AQDynd7Uyq2QwzVBhl+vvKWVH8+tH4z+s8tIqmHT61XGRlfS
0dcSMDNzkqeb90fvYivExwhmkJKC33g6enM/xHKM28nPNGKXvE2sY5+E45XlfWGO8FJeBPuQPQVC
u/z8p02d9iolBNshUBSj2Jdlbe1zJag/GHj5+Bpo8d+OgQHvk48mw4jxKsK8p+2NaZ9QsaC93ImV
g54oigsSMytsD+r1tevxUucgcS+afagcQLc+bazNOrLOLegnJegiP6FunKjhd1VNHlg911QCL8wX
7ypeEstJtdxNp41podNY9eR0oG1rlzdTZ6y6qL6mE3Rh+y57Cf1dgBXkac7GDzN4UpSK2eOhE/6V
B7FBsKN/6TiStu8vv8sN8UhDuJIErXm2yJW+aXSt0jFi6eviQy2LEK/xcL5B2/X3TyRWAzyc5R6H
9Xz21lecfIidQO196H3Vg16a+lqxlepprMZrRuU/xIJP44Ylt/0/bZ1lVWcjEqFj8+yukSe6GUA1
NSsdXPO4igsteNS7drA2uaJpLbXdZi4Io6qx29aFTeCnT23pUr/V89brzHKYKbmJDo8nbXAGbyya
sfgolaL6qzEHIbwpzSfbz+cyvWbneibb8eOcgztKsMV6o6ZzTp9ToJ+gJF0OsDhDdQ1kuL3tx677
PMEMWJtu7q7tIADDgpGtciPaONhNtlHtfn+FLINpQBkke3bOX+3hLMlJNAPYIPBboSDOrWAKbkkf
mVeaurCRlziPSAcSCKHV2aqfuqqEdSQHZArr9LYAXwzcEEfNmwZkuFchIXLN4fVii5QUEIqFagTD
4XQ3mwVXzZB2g49l+LiPdavfNW4IzDIE2X6rp1X08P5oXjg+DAIV6jsESdTrzo+PuXWY8En6kVuW
oMcmYHzCuuaqeaFb2JBSQYLEQRBwLhHSZUYwDdKQfp1Uqp/IrD/UadLs8HJr7pV27v33e3VppXLg
QyklvYouxHlMkycisUTZ4a+60DDCqe4BUwlg30lSfgTmobzlGHEoPqlb+Rg3rvvV6QmCrkQil/Y9
MRw5em4C0k7npothWFqZHk4jVNYOglOaFnuFnHq40o2ovxmNLLrXUbo5TiISq9ICCdElo7qi0G6Q
tIXOnAnsv0DrG94MRGMTyRYM9xCWfhawFeErUKeaHdFfuZ4vnMJLPQryHpEUnirnC5/3C9gXbCcq
Z4pVr7CUcefmUoOhK+W39+fq0gpkxbOlF31r9dygwZWhoqp5zhhFAD+isqrhgJnh5j9ohc1MmWGR
rj+/JrGnc2ZRFSOZ5CrYZW1SHio4vtfW3a+PFfIF8IoIAqmho1xwun+nIpLY17LQtTy0/pRZ3far
fI6AiKaB5e7VPHT7lSCx+zwFeQEWl8jybmjVbI/ayHdV2vnOJCLZTDaafKYxlIM3keXYjZo6fHp/
RC5+KuE+MYohAC8ve/anEAypOWPMSsadJMe8n6o4v8nCJgEyFgRbmQGC7bXK+Pp+oxcXFlLGiM6T
uIKKddpo7QpzKHFX8fMufWnA+K9UFUBf6M75+v2WLi6rn1o6615LhjNRS1oqhgI5eDDUt9GcySuZ
kMv9WSioSLFB4zgLIvBjDANScaNfOk7oNaAbcy/uZnamcJNr/OGLXYJmQ+qDSrF7viuTNOhrRXKo
pTLVNtOCvWtatbrSpUutLHlTnsBLuv48eq1tVNQNsx19Q8p+rU0RtnHVOP1+QM7r7H9aObt3Uk1t
a02HupLzjnvqEUT0u7GcPhlVgEPe+0vhQlp60RIhfGXRuYzd2a6UmjGpSdhJlkEv/dBw4AUpRSsP
Q5g7L7JxtcOoO83nsVKzZ5GC+g66Pj4a+eRccyC5/C02ygrsAaqQ56zsYdFNwrZR+pPQMk76MV7n
avQyanazjazi+6DHPkYo4SHuWvwwxzjcTM417f2Lc0yyyCW2ccDBnL1QEoSD1XEepd+4dbUzMT30
yrrNr9wiZ7rBP+LFpa4FP5ubn6z42bjbleEAcWXIWzQEj3Mepo8psesdd23r+CLAsiRuQ3uNRFPx
VXG6fBVotvNZkNJDGJ+U0JWFcGm3/vw9Z7vVqFJbGqOUvhMgb9c3DAD1jGpdCus/2auGyyVAil4A
cjgb4TQlLKEUwkUw6Z0nAwNQMrpEVw65ZZecvStI+JlLTpLXJnaDp8dpg3rnYMpI+gkxOyL0wAUN
hEOpPT2i6go4fIBxcKNOLZkqPcDU98ouvrSOqPMIssAEkFwlp+1Tsw3tOTSlX0IdPdRD0iAumF/z
Yb5Qh2CnALMiluIPrN7TZkQdpTBdSXo0+hS9ZcIMYx+5aeXjBJTxqJUjfKExGVooWkX0zUzxikfy
CXDMfu405UWK1qASEeBH7cd5BMjy/fPl0k3KmC6IAnsxBDgbhTqtgdUPqiSZoeq7PFRRHZed/TA7
Tr6zShiBhpGbH99vdLm/zqd+iSvRXDd4LZxXEnHTi0Wac6ZNZRav46iFRFgmq94yv6DXeiVWuDTP
NiNPGYKoGlL12QSUPfyvie1CwVgc9NrpEIc0+//g5gGviKoVyxmU27J9f4pIBi2F6RkzjjpG1GFX
oEbWDc3T++N2acvY6EpRO6PcDhH8tJEYYDUhNvUB8NXtp6BztbvcmdtDoTTda6AY7joJ9NZzVald
6d6lGUMekcyajTs1kd1pyxTohqQEI+Sj4xuSh2yiQ10pWrTOrRSOaq7m6fP7fb04bZRBUQYCvIe9
9GmLdYkOBV80+lK6rg9Z0PDRAEw277dy6VSlRyDp0N7GE/TslI+Ru3Dwpx59NIohsLaje6AU0+1V
eN9XdtqlyUOFwQDYuuhonqMgs8awQGWnkClCXd6h2GM8B3ZX7MYmVNY5075HIll+LkSg/wdDCY4B
vzqgeos9zulQouncUiFViFf0Mf4Ul5W+ynMced4fyksTRk6DfNQiEcbj87SVGSJ7PCAb7DdtVMLx
kLnuSVG6/8m5jabgUsFbMIfn5l0Vl3BhVbxLZ3fUcPNGyceaqtp/vzeXzkWKlgSSIHgYtLMxq3HA
0xpjHCFhBfK2j4MsWsteI/Oquo3lN1Ou+Isv8hWMy8XHP5pxmJlw/1L6P1v2VdHBHNKILWVvwOo1
i9p+CLqpfeZwtHbBMA77Fgjodi6T4V66EbIic31FhPBinOcSopBXIZNDguV0Ko1Za0ttZFdkMhCb
THOH7WCp1VvSBvF2mgvjT1XM+hfeCe1qzFqoEDjmmA9hlsxXop5Li+rnLzk78ZLCsnA/ngnoraqH
uBfhE+429ZVS+YVWwIxzN5AzILV/HgogY2GEkN8Jr+chjZBbWDzvxqzSrszuhXaIWYmeyecTFZwX
fqtcE1XedppvRm1+MyblsG2o7lwZswtLlyIvfmILvI3S2NlVVKhF3Zh6pPmGo8C6GazpW56nxbYB
n0MRMDShY4F32L6/YVzWxNmdznJFds3GPQaRrvOZElFdhFGm+bKOxCNco2jjCm1Exa4Qqz6YmgNu
hfVKxWNyUYmo1Cu9vnCSA5Mh6wiofYEMnfW6iZoojfBx8V2tVx9yHkJru2imJxuK9vs9vdgSSTFC
RipALJjT3YFG4hyimAQkqHWmI6ps9XpOa+VJ1X9T2+vHIwSkjMPVxCWIh9pZU7FMKhnEjuZPwMu8
0bYkTJ0ouHLWXbiZ0JbD2gDh2wX4eTZ1GGBhw4h2nx/C/Il912qjlzBx+soPMBBMycp30V0kzNbY
hEWRFlcuxksh8kn7y9L6KXay0jayOjcWftDUzXeYdj3mk7Bt53ghdJa5UWz1XuZrQ7FbKAPOqG0R
/TY+iVg5OlB/yxhhlRDHnG/vT/SF7eogBLxg7gh+f1HIkcUwJyVJWj8qc4is45T59mSJK93/GwZz
unWIu0Gi8A6hZM5T6LT/eGNKV2nDHijGbMudjYDK5xkSpKHNX/QJolrmNOnWHBzqY+jKRB9LuypT
HxdVFxRwHxR3oUJBZdWhF6PAztc68yN+Ykp4z2lU3I79DFeubwb47EMdOuoBBwh405MzOtY+1AXq
+HHT2KFvhWFcbUpoZK/BWEEMhs5WLgYek3lMgwjf4nnuJx71XSvCmzyCeejxDdOILMakxPzvypRu
8wBEFSMVQmuJmxEAiZrwnPY1EbZgXFokO8bGad21JrN49rQC+Uv0Z4PwZjKr+VmWc0JWrZhpf3Rq
FwmfwZDh2pFN0B1SOVXdKoZiAdsuSqHWarJEtUdI3El9tV+k/qY+yIWPuk/5pWnmXuwKU4+LTauR
VltFVWLa62YAbOO1oq2cbaYh1k5FplxYKJHUre0gE3ub2IqbHZymb6ddCuCyBnlIuerY6m0W+uB3
wnA1IEz3FIzQW3xj7CTsRMeN5Qq29piu8I0y02c9jEfzOXXa+VGYcsIqMBtnHZcpVak3UR+TMSIs
tEfkV0T8gt+jDRkIdY3bslaqz6aJN4wn7OZQIdAbeBJhlXKVyUh/KkhdpODbp1o5KAPxEtoD/byr
jMDUvCSc3MmjDI5DhhnqyXDMRB/acAXb9kNrxogLa7hLQDnuKChvs95Kk1UeBPZNYtlI2RjBLMZt
G6OcIcI8mbzOTPW7OJwiVGkizvo9iZ8EZmYnWrGyxiirb2ooRQKmddss9N6+PrrYdLZeGqHZ6rv9
wurTgsGud4OjVv29sAvlU1ANw+dmSvt0ZUuqBkenL6yvEyv2zXIwMG0QXT46+ZxTflalQHC+URdy
ZCI/qkaOSkZiNPJgl3DmPTA2WrfSwrLrcFUc8xGmuxM6d2rXuspOxm44fukdpzNR6hc6LMiuGxT+
m+WJnw2q/n0sDIT+FFVPtoPSKN/LmJQLIhnwVVAPKFixKtJYHzgs0U2Yizl/MXPEWLwiJFmyIiEY
vSZJ5ez1OM7/KtsmfpDaOCT3QWgbL2lcJx2QGxTiPRlFaIkj1heg2+/kIHVzt4MDLEOEQfa5PbWN
h8NI/FIMapOClJBB+TCKWUl9p6cCtJrduPnTtKOy9NIM1q4X2NXw2sWRrHY1Qlzp2k5C8yVSMjls
NWEFYkUZSb9Po9E1KXSO0SYCT6Osu8ydWy8yJjblUOQ5ykupW6lru7EzBK+UGVOiMFOgNgd8SGza
KKZkTFrmKe6k/dnw1LkrXH34ii4JpoUC8mXsmU5qvMSg+UPPsatZsgSSOPVHMCjNGqyU5uxdqNKq
H7sOAV3hooGzats5fhDs5XBVh0BSVkMA1WAFlb1QkNDKir2LN5yBYlWhU45qesTSG0sgVpCNNdIz
Ikyy9rFXBAXkMYp7w6/VtKh86ZhDcmsJRZqreG5cy3OwDOz5frw6vLrVo8bn6VJ8FlJtXa8f8jLZ
Ti7umxuhRk4O7HsI0l0jrR55HwHb1ycpD4skLoIOYJerF4/j6JhPSiRrgdjADEV7kpbUPKSKY+nn
iCfCSweDO3HgkKHwQOmjQmOWqdyOVjMh0FAH1nzIh7bQEh8BSBfMb2+2NnZayqgEWvsVmFwxKo+q
ImcLmTYV3aDsuRxTx4rpfyAorf1XUcOzc0BJ+XjHFHfkvtwnDDKSj6ZoFNJptduuLbxkDwmKCCg3
SFw8bRSpmtoWz1OkJfzYbZtnJKYqVlRWKtfc7X4BhDpgPagswRYgQQ+A5uyNGAJuxPLNNfzECp8Y
LkQItGBCU0vN/HIICEyLpvb1IP2TWwkKdqLgwQcg13MNDpuqb59/3PD/y9X9P4Acfgp2fuHqvqBE
+C/vrUhPCLrL7/xN0EWjEBIsoEzgmTDUgfP9m6CrG39QhQSrs2DywfwswOp/qxeKP0yQ1qArlpIo
uEd+9G/1Qu2PpUZPCoLnNAh7CHP/5hE//B0K/S0oeVm9EITL6WsD+3jeNgD/AKWSRgTseBoyWemg
V1EMxUJz08MQGJ863eofqhiSaU+qemfVHDuDtDXPLLP56Mzjg8DteFPkqr0aIVegHTwgl0S99aZX
G2OrKtTA3FSfH0rLGHdjnNSRZ4zC2FJq9PVOnY4kZdVNnFsd8k114LUd5Q9BJQjJqbRc9wVcItfC
QBIowbGZss7XRV2aGz3qlDs525+UHvAeOSxl0w1W8j2YSu1edFrxkiqT9lD2uvIoZqt56GWMMKsl
8xtz6Aj7y2Ja1AqHJnrR8qh9hWoWIYo1r5Nm2zr9bTCWa5tyROIOf9WLAFfU2x9CjmM/1mY2Uq94
Vj7kEI8mtOiaVxF/Fn38hKbiTWQ2e5HlW3NCESbap28oFd4CTn4wy+ItsOrXYq6/Ng1KOqJfZ7Z7
lEF1U9rjJpbVgx1aDxq6pnmBoJypzzsZaB8RofIVCxeiYC3th8JJnqKmQoMZaK0o7DuCiTV0fq+e
tDWFlWOajQ/S+ZzEto8n7YqbdeuM7o3VjjeDrKFi9BUEG+W17qye0zN/xG3ryZ3QhLTxXuhGaBFd
/oLe7A2y8MdpCL4gAv8i22wfaMgllu0zuKJ12NsbvSoep7BB+wFp9SIkFrLLL22+xmeYRaIE98NQ
4lQLAkiqX/TsJqz/wr/eL+vkJq3LD9gAlsg7hEe7dDdj3sUrJxRHvLX5kti5jbT8e83zyuNktRT3
DtXKXd0696KmRWiIsz3h7uwk+zkxV+aQ+l1yjwsMj8z7PjTXdRO88UT/E61qX+keFZHcJ1G6nmZk
XNJVqO1M8dAjJa00m3n+MhR7Jxo/RdpMbA6NYJiQoVLFW1UKItV7Q0NVCAT11nWRSVbUAiWd7rOS
KZtGweMhLJ/N4GOpoxuUfWi0AJrDuO1FsuX+TqL4IVbCvYIMSCMSsmviTu/Mu25AoapwNnX5aW5f
gqLfQ594nW1wqbm5oza1Rv3mdhrmg50br3ETPkRBuh1VTDXxF/OMkpZqyOx1165CPdsr6Ws7aAcC
iZ1ZEfqpE/7KrE4NGcLB2dZC3JL9Du946h3yKno1xRsr6Dg37UYb1C+p+JI4H7SIeap3RRDUeJbJ
71yJj2oqn4oBRT4n2oZpjcSPvreLz/gUETta5pGUyNqpuhtdugceJc9xb/ptV8GrvW3hrzlpv2m0
D24/vGiJvTHkrYMmiHlEm7zypD1t3Wm86aP02FhwFJMDBq0bfcGPc4ljnLcVcbdu2/DVzTL8XIrg
ccrkk71svshxP2rDru4/GPVf+f9j78x240a2Lv0qB/91s8B5AP6+aDJHKSVLlmTJviHkQSSDU3AK
Do1+9/7o8kFZ6YLV1dcHKFShYFlMMsngjr3X+ha2e0vsWghclSN2U68iBzP86B/dttn5eneyarFz
ZXBV0wEPqT5qsrDEFNZZCg2oCtvao3QDWmWV7xytfSo85zCb8QMl9baT8qTlJeAvLbhV0rnU3FuV
NFwGc18HydFkLzUu+6pst3OlDp3TbZ3002w7N11PThcl6H6c9A9xo67ZHD8yCf5i+CKBBDtS9LaA
6fotNCXHrTPOOdn3nYTtIQ92cpHmO1ut2Bs7HMw1HxjONFLV4IGk6BsyX6NCG6gcqU6ilhFx6BrF
bjI+z/5MIbRsksDbka7QcPtS5WPHUR/IOUxYFeKXNF6iQF9iNrn5JfKE42AJjxz0+FJW1VeJkYYF
PYZ9CopJN+2LdlE7Nx3vgBWOm8Ink4I2bxblsgge/Up2rPzyEykL7clOhbxq+6KJOk+/ZJv+ztKW
UzMn7IJGDYOApsjgi3lamTClezsTX1P8h7FRnNwARq3fDeIyLtPblXIS1obBzeEdSv5qKF0MrL1h
fsyr5a53iuehVtcdOITLJm0pvokoODi5oU69NDFPznZ5bfPmee+UnXkzzpZxbepPOM6cLi425Kls
RqFHSfaQJm6GIjwpuHcbY+9n3q4LrsYgey7gtSB5KBewbGMeJt0BAdYtqWtyL+b6gcTbbQ7mqmD6
dlnttRyGmsDo0U+5CD12/2HXxg7T7fEyKPTggBN4F9RNvW2S7JE1v4jK+c6MN8vgZvtCry9N4T81
qXqo7VgL09Z7IMUc4BJfVu4x6hia4VRWN1kJEMHMYoBBDn2KrpwulFl/BSX3ZRmse5g6l5UYmyhO
8oNf6QTJdtCSDP1JEgTzLFsgtCnthT7j6ZguKrXhMQ8hKlVRDZ8nStkLgLJDGNFXPCDj0CLPYTul
ly2dCcPdIl9+BA/YHzVLJEffmK7E8gzz8Gmc+SmTdoTYl6W/8oiWTSW0rzp2pVIFYaYt+6Bqxk2e
WDNtjyUJDae4ruRM4QEYauVYKLU86YP1os1NGy4G2dE9qWy8EJMYCQQ7jWGyT/R9TnkR3xtL/Ckf
49tApteqCp7QFT6PgXmDHmtn2f3XdDo25vukHgGlraBeXkr3Y0MDTOi6trEcpUNWZDtm1jrBb7Vb
hal0yxMwJfb8+QCSaxotlu/iziqSiVc+1EtVdNetWpq93TnNLl6vWEFtHplBEe/qwhiu+tTnmZ77
D1UDAkDZRXyCgkw6jo3iN0vzq8zl/Q0CmYZETPNDsxv1zdZ6b+czrtpMAxMRuEB+mAdZf+H16dfK
HWPKqeWE3RLk30KamjBKdaxiJz+lnZtfl+6s7zPb6He0WACDdr0fzkIiFm0PZtkCiDa4yr5HtbSw
vXP9CXyn3e1Ht9oXlmaBeXqS08cms0+JI7WoDOIbyxvLyAL5QHnhsE7591pP1G3RHieWEUsfD22H
WmTq25Dk2Osk/0wYpRtC2Bq2pjNf+2Nzhx6dlLs1bk7PtVuA1cnWkuU9e8mLmd2Zn8ZtpBqV7qRV
3TVTeloqYbCw9URoiVZeuM7gX1a9aJeo1yzvWvrddMXktLjx23X1bHI2u6IP7F1tzNVtSQcM6/SF
1J1bP5n945jKpx707M7KDp0utPcLPcoHIrbmJbQCKcg5nsYBIVASb6eCb5ywlnLflEW3TxvrEXyt
t1Wd9vI/yprwXE2RS5pZ3p1GstOslxCxNBogjTYcGw3m3irPneR8Zbbm56wrN6Yyvw4UmkiZIjP7
sf/7z3brv2hF/G679fFb+a16tdVaf/4HC8mGeIT+Dp/UOtn/vqH6k4VkG38gYKUnjFydLde6afr3
Vmvddf3YWhnmH0wi1kw3ZnWYSc1/srMy3XXi/XMzGlE6Lv5Vws2uD13r2hT/qRkvgco49C3dkPiE
VNtbgvr9ZsntlDdO0geJCotiWsvkhFiM7ISepXT2aB+Wd95Cz+jowrwkRsg2iYY0rapB2SOWHqu4
WdJJ98qq/DiD6faiJk3mRxp/3ke/zhfwynFeP/oWLJtwGPFgSxhnteaN0UBHzwd+aK3Qr7j1bQWc
tGUyCpE7n2d+SRor9WC4CRTypGhSS0ZZ1wrtJS8Gu2wjW6VEOPDcpFlOw0wTq/8XFzDoIT0xNBCk
Fv30kx8LOJcNOX+nXh+08aoYsyrdLIVuwhosZlGuuxy/u3H0zLWP9EJTqwrJg4KOLecmr5/9Xkfu
5qeulbRhxb4g3Rqelhdh6+UOLTjsx6m5FyPciVM69D247BgVOa6ocXCeabX7+j2FhoOMOicZBHp0
5mQaLHbRirr8UFl+oz7NUze1D0D0JyOS7VRCchuruFz7srkpNkGANa2MGFRY8/VSgIm+DZY4+DQh
Uybwb6pVejVB4XGLcEQXKlreKtocO1i9kbWbkeCXARPC7yZLe4/lCOZnnLDz2bXsZ0388fVIBw1y
oJBtUrIZgzTA2hR7Xr3oIjQX6DTqRc8YGqTbYJkHk9Z/JdP0QRshAzG6FmkfqE1ilVhEQuX0k9Wf
igbPB2RZWmH5F1MVCiylFBX8ybLv7fIgXL/NXpqBdLo71r5qv2Rem0bk0OQPsS77Z9wHAqZmAcsz
qHqqET0WxWWDEF0cGRC05ZWHvpnXUOU5T1izW+uActeVF9VYGsmhS805jurFpt06BMXtGM9YhO2g
uZXDAObOTam9w250jVtePv2xN9W4bYjtejDlGDz1eik/Ax5+Z7bSe9QToc14ei37trba8otJG7qJ
bGuw4UfgIXyCwop5YBJ28ST1Sb9rEnzYlZLBR5T+yVWS0BzfOJLdZdQ4QU2XeKh2Y6bdWVItDHHq
4nLOyOQO7dnpP42ElN0W6Wh/Mu0WXLeZQjMhFCCDpV0s1s4foRf3Gu/GcjSzy7zStd2KRbQINDwy
1kEk34GF9SeKaJ7mF/aO9RZyIVujRb9XRQ8AeDDdk9sLfoVttu8Tv3qvvk8mCnt6gRbcXs5zbW7r
ihqPhyPf2oJZzF1XdnVNFIojAFKazQoQzkXpbosq11220oVFzFkfi/yicTLaC1lGNPrGb8fe36kg
7vLrQjcmsbVcmZZP3Adi/LpSIoKo7MYY9bkqi2ZTOonmfkxEN/P1zhOpCDChHSozwqCqTbUAAbte
prhbIo1AD+9dQOXiEgnBpDqslzx9yemFK1rcrnyvXBXcTFPWfvaNvPfCNHe9NPKn3uz5TVn9EGiY
1qDlMnIB2NgrbqYANfy21ZWhI5XvF7mpZ1uYeNn7tI9qYbDp1RPdfBoN1ULsMCwKRXOU9sxTLnJv
l9qkeDyXXZq3F7k91uKgySUxtuQFwsdFgp9YdTgFY6oeLbfxJ3a2ZKFG1pCI9NRIn8FKPLXd0hNS
1LjFN2+sTHFjy0bKXW/VbasflqadlzsKgl4j96Ixi8u26kuuTkcbLwktpZil/PSG+9G0+xkwdz49
RYHNMCOAKQFMAyjN2VQZTi1qZG+IIWz3Gi0XD0n7Rsq2/4dT2u/HwXCM4gj9HUyf1y8shxnL4lkq
DheAzZ9lOs6fjTZ9C75yLqpYj0LHnFoLZSwZdmeT+AXwTOEygVwJlNYBJ3fGxqio3lPKkpYp8+5q
jnkofn8Jf1EDrUfF4eAiqAJC8wvEohirwOcbikOTnBPqyckC7a1DVrZJ/NoOtsj2TK4JsaiboIFt
Kq0ilEghP/z+c6zd1J9rgvVjMOdGC0UCJLrvs0scFCSoWx15D0mV0BAQyYlXLe1Sf26Pvz/SrzcN
ggp01xi6Gbsjzn39Zfqsm1ltAHHvkyq4d5bY2C3d/Jaa8dfzQahi0tnGiYdL4FzwUHmlUODL2Z8F
PA9dYHabNKniE1Ex8h8/BXTigXXZXDnCKM4RGMvsMIhzqzh0GKVf+szM0tF8yyD0N+cDT2IFY6Jl
Xj08r69a4To6WzgRUNfHFD+JDVe2j/3+xsyL/i1Hwt98Re5qrubJdkERnQua4RG7KsGrsDrTnjRd
0Q1I8uyN++Dvzog6FEEP9wBt/rMzkk5jaZk9BuFiiToNQfr2+WWuqoW6qoZasvnHt50LAWf1jKze
EetMdefCPEPEzTnlbjfszBbwB8aiYvv7o6wf+ufHCJoaLg6X8YgdcJBzI7eHVhEghB2EqUPvrFP0
Ed2Bh7vV1HBRV/rXf3w4tgVMYkiMhGjknz1LXu9bmexcj560lj1ObO0vtSIwL9shqK+tebbfUNH9
ukTieabRBjCL1Rgd1uu7MFnoTjXdTGM9SN2wIEIUWQ3te2Vczy5oblOVbxzx17uEI4Iz4YXPMof0
+uyIWWIBP+aIAM/q3eI1dDy4DnQP87fYkn97cuuiAbAEW8S5G9Kxq04hvvZCqm9g3/k47oi3He49
n6lSYojswetGRAW//wr/7gS5+XkKVgMmcvnXJ9i6RcIKMnghgj+11wjj2poyb3ZrlvH+94f69bGG
Zsnqzr+ZrfFFvj4Uzb8qpuiNQ4O52GWmeWud2anD749y/gisbxLMBrjN+A9PwllRUPU+YSVeyT1f
qPRz3uYa3uey2vZzod6VjGF2/x/H8wAm2pjk1wX49VmJOClmXzCtCzygGqmNjmpARv+kWFaGkPZW
+cZl/PU+oTZgcIpQnhe3cS6+zIZFW2XrfmggH2Pk5VJ6m2RM39vmNF5g1mWeM7vN+Jb88W+Py6qi
r+cJc+nsRPtJGe08kHfSjKV9X8jZiKqClI6qdfovMw7MO61GUPX7q/vrPWO6OKMBbvCCww52dnva
WTB7WhcEa2eWGUdX6NZnE6XMG6vzr08B8xXEyAg7A+R45tm50chUwBzNgMkaaRj497+yBtV7EUxv
RYT/7ZH4Smi4cDCMnq9vFyX0li4uKu9aNzrGTDT0QnvpIEZAqX/LZrV+7J9fB5CQgQ9xk/AgUPH8
YmJ1k3YwXDQndVzszYJYVa3zvoyJRSfPkm9AgX79qtAbr2F/KP2BiJyTB4RXtzHBlAhcRqVH+hTT
Knbq4I0b4heBxxpMaLIoc0Z4HJADvb6AaSqnIq08WrnxMsabwR0ZnA2zOcwbV6urgKQkn2sqlJc+
MVdpoc3rpHmFlpZ6cjfzeBALHad2GQ5Jpb8Fgfjbi7CWFOAJVsrf2adz2GnGncVZe9JtIjdmnj+7
8VvYyF8fRYdsZOQJ1Ebcl987bD910Hwku6k/ME5Iu1w71fB1bhIdqZ7hd/Ju9vrmKUMe8wbe69dT
g+YAwg8zC25Fzu/1hR81Lya3NffDjsu6T5253HRBkb6xuq3L86tbFk8AByFTlCfM9M9dvF5BYJ42
dW7YzlX7xcnmXCN3OqcTlZll02xaUvy067QRsK8dKCtvMdN/eWSA4KAsoVbDE7Q6JF6fpbd0Wdm7
kuOTtHAakoW2hd0a6DWqmWnv0mdvWbHX33h2xitLCN48RTRmpLO1ZwhimaUs82HjpXb1YMd1vIS8
OxL7uBhiDN54P/7yNaI1dtn44PTFjgeN8fUJmpIYTRsoRGj0o7kJYqwV+MD/8UtqPQorKkU8PAtc
ca+PUrSj8iGAOGGR5x0kz9rYO7ndRUZtGhEKEvm1iR311tpw3lnGwgxXgOeO8onDn8cdV0sfo0Em
JiUPEjRvxvSUucaHKvCuCcC9d0r12UaaYXvqPq1Re/z+VWWs1efrLxK/BU4vbNQrDej8Aen7pR+N
uXBI6nDarWbryzFNxBDlizPduA1tNK/pxW3TDeNeQxh8GCKHydvX33+Ms++X+hHL4/oxqOggw587
TYRRV8gllzISXkVyXQ8wlV74W1azvzuKSwzCur9dc17PFoMiT+ZFZiSBOlMzR1mTwnJecuONS3q2
GGCBZ1fBNwmI3nDxJ5xVjFll4hk1R6KOSRYjMzR2g+e+y/wi0kyrndEPOaPYdWkDnWgc5mJ5/v21
PHs01+ODXFhLHsrxlVb9+i52zET66YIanKGu9p43hyIk0HInc6cx/u3/2Y6Uo/Fuw0aK9Qw81i84
FJcWWVJNbh/1CWOInEtP/mIuhjJ0vdF/CzrzvU786XblcLgBMO2tAjwc6PbZSjcxKG4zQ6pIt3wN
Db6hgmoM3bbzxr0ik7G/GARCS0wArTvfNwEfaEvuiq/t3aDQmmu7DZANw8dQyn1udbzpG1uhFth4
ZmLcK7cu01W55Els7dVIahgC0MHbADvRP82F2epbkRsy2IHjJoEi7Kmca6QIui3+/Bb/MxMkcxnf
N9/BT3f1LzrM//V5+NfV0HHN/gqR/uvv/RgQOn+A4cEvjduRdtVPWkyHP4HwBYQOTSUPw+rU/6HF
NJ0/ABVCa7a+vy++u8B+DAzXP+LXAOSjGOQTMkv8B1rM74/ZT3fqGiRCPUDBg4mFteYcIKiRJcW4
nOSQpk8urNmAmSpikt0s+I+LaSAuEvl2dNK7gCAlbXHHA1nxiCMdxEJkoO2cxZgPU+Ieq0Xvo87x
6+j7Ff3PHbbeYb+7uQ51xbD+uTu7uf49eNZ86w/eRoyNHXzJ9KXWWe+fk2fND/6gxqPgQZiCiPH7
7fPjzjK8P1gAMfrBMliBkeub9q9R9NohR+ULJ2tty9j/6M56Xe1RKrCme9z4vMIs4Knn5my29EPB
/MXdkQY4b62ZvRiRXZe9LpjBdXZYuCsAyNUxHGRo6B/jsXEvlqQ0j4rg260RJ5ulIhusNLL3P13H
mz/v7p9nG987xH/d9Hw0jHIQBbjf2fcCJj5792Q0e8zeViQDj0b8sYirWCcfOCcWW1pWvpdjl0xb
zwFLsk5FiZwDwo9cz8nSox5r892SzXLbWEN3r6Wqc8Ku7uyNrRn1QRrjcmP2vXEaZYIcU9RMz0Nk
WbaKlrpEpkEuQr8Z6jj+Rn0XtFsm9DRU4jw2Tpptv9WRP3u+v58qJlLmKnwDrBjnUusuba0yTaZ4
l+qaez9VQz/uYhwkUdwY3sHNkBJnBhQmn60BdtYh+1iix1FhN7MLAjfrZVdaj6A1w5e09+PA/woQ
wmCqL7e//1K+WzzPvhSPBY278/t/zhuQqd+YSg+ylAk7em9ReuUDZtxtm3JbUEeM71Q7+w9TOqGi
pRJ9twSYdcRCkGGO7WSI4sGcjisW+tJd5nH3xqd7Xf5yHcEoApKjgQE/BxjI2RvdrSe0iJNwdlJ2
/V3dN9MGsTziA6MoD2WG2FGf83c20vILnGrGyenepDj431slry4RDlnIAjo7DB254jlNqILGaLtt
suZ3u1pxVaGLsi4ACcmtsPOnRNhki1jFHHUFwoAUx2fkk3GKNPBhGdpsk7eVcZk3i7mlDtFPQDX3
ILDwPqmlRpCn6vdjV0lUkNoMPKTId26FctnKHJwutpFFUnzC22REba2LD7UzF2Enq/xDx1g2Kj21
L0bTjlptvCePXF7RyspDezYX5F/GkN2nFtq30E1MVe1V7T0LJyFWssjNYkfSpFNHrlIVASJD+lDq
TbHXW/0EaIQozVHZyy6obKMKrTlRx7oN2Lkmc69HgjfOIymbRBCKuIeMABYHTw2z+F2g9G1giHsP
MPym00A6IB6xv4xuWXxiOtwc0DrSxzd6dwM4W2/CdiEAL+yaYtyOhdMhGE/H8pumFUYECh3/UcH1
HXumiJ6kJx+qoMk+6IIRTZzwXlymsvkUuK19rZXFfEl5O+97c4i3klrwmDpTfUB51z3HfheBhK1O
vr/0u2ZW5cWQE/nBjE6EtYPcjbH79VTl9ACmxjlVvRJ7aH7ue8MR5UYqTW5nV6V7omerEwOl9FuA
mph0yUYdDTCiltMTgNAqYBRWu/Nxcu31YV6evKKW2xJN8juSvNpNNio0EQsNwE/9GH/0/fFmmXVF
HPbgWPf1mCeR76t7mLyy2KT+HNyLUfNfkkKK9HLSAvfassopCjrDCD2zSrZKW0oUNTnXfsZ7eJ2Y
acduAmLlHYgHtZnxPO6dts7209TfzaWsd7lHc9fooPXDWi/ICgyG+zQVwSbB1jlEs68mAq3J9gwy
vsQJ9/SuAW1wjMcu+2Z0M+G0mPq2aFo+zjAVwqIePxZIL79pKZ6+curSG8eqP02pUZFyzUVecn3c
usKN0c8HX7S53zbxRARUMbbv4rn/bDSmGU2BREzuQVWvFXBEkaito6UOE32CWheBkj/jRipJF7lU
i3ZLw+S2iJ3uJgctZbfucCzyBZUgKrwdCbD917xwbhwjXvZIFq5LmYy7FHj4N+zCXxD2IfEck4rs
d9/ZiazEN4UJda+bWYtbnA4CSQ4wWkzyqSY8Vi/szbpr1hrGXaTOmh/HpU/QLefuzohrdciWIkO2
AH6ffnkyH9uxdbaaDL7xqu7CbgXBc0+O7ySG1F0usv5+XkXHSd3YN43lbKt5AcshCrWRrVPWYQZF
6uQ0LcYUp8r0LW+N6VOJC+yzVTY2YfCp+4QB0P6Esc8OZ1x+p5gkLysi6BlSaZYE6cHplve1GSzX
k+GX+8KxXNIjqy+znB+TrgNZBF74BDk+OZjoTXearO0PCKi6uzSNL5a4WC7qsoxvGT0sp74crQjZ
58FYVBaJeEYJ1RrEd+eBYJLuCD8LQlmnw0vOM/qJpip6W1Sz5Tsa0cmButrbFTDNI2sWx7kei42R
LGLft1aAKYgczsehEmRLlyOPW2FfDMU8vOjOMl7XmCa2ztJWy5aW74yEjg3kTdB1WoTk4EmQ/dzG
o3dMO5Yxpv5NCGuouUhx72zL3Mov507Lr/0lcR/hQXtV1Iz4kevYt3e+nX3sAoGgREvfa9JnA5gk
xWFRBbHIJVHYhtfYG88fg/uxWpycddd435nk2epm1+3WSHvEcFNMLx8kv9xAqXqXpMjhCMh+rJmN
Zhu0pB0hV2pYboXdlUzolYa1g7CUvVgad197fXuhW1220TO/irgnUKEFZp2E5FC4oeiL22aVmDZe
mR6RaoinURjZA8Ja/UUyPLwKzPJzjrP1Eoe8PCIod+4nURSbKgnMozGKl8Bt7oYiGEMjGJ6W7xVV
mpANnpLXeJXMojrmFePO2pLeVeMZQ1i1Kn4n3PK2XPoPwq79kBDJO15T6YVlAY8Z22E6FkGw080a
5W474n7uiBxYGxazdU0LBfp6VztRjj/+6EnEb5PdGAfY9t6lnSwXsdJvq6FA4+iPMqzdsZ/Ctu21
W+XQis1dJGUgd/Clt1m6o/n8uZpjjwRlQp1LlDqHhBjbaFDysW2S+tloGhwppii2mT3UIbZakocG
29lnnkk2cGGLy8q1pwgAq3Vw6aLxgNrmdoIFinur8W7t3k836dIUu7IgMx6xXhnCDrDfDSWez6ix
ub9586mDVqn8kl6J8zAH1Z1IS+/rZGq4ILKHQQDtMOb4plFKgn0txAu+hOGqst3ySsRedvAnB8hz
v9p7FSTOb1WXFS9eMozXDXiBTSt7QQo0UABlVPrNJALZbXNNK+uN2YDDJs1GCu+Iq3ZCrpX0LF8G
BD68eMx5/BOA2KHdabid/MuW6a62rfwEnXujZt3e5rHSjD0a1RpY5dBNhXU3r0LAJITQU8X7pWlS
sl7pTYXO0GPwLZhWF/tBWuWXipdTcQXobfQu3dJqzMjwq6X7WlqekJvMaXQGI9xA9aEKJJZAic0r
v5OoRU5GXAysTwFOa+U6fX/de1btHlYJLJ4xkiGTo65PjbszR6sdb4dqbmSoZRPnJr3OulwAPF8Z
UAxehnYOsihIsaaYNfXVNbf5wAamlftuIsPaCbrp2isnroc5z1whYAYW/ppEqBMxL2uuoTl3j7ZR
GA9DK0l/V6q4lpXPojs72sbLyuBZz3vr0Hq1ta2E7+HvVkvn8cACTNhWzjDwxbEFD73cJWd6SG2C
r+n5hIpQaRm19CP3sYFaNELdMVmb1qyXepvOHaLWpV4l9n3fiwcvtwvtprQH+L6Dm9wMqGt3aobT
wSqjXy6Dbl3hiDNOxVjHHz1Axe22J3tFbpSH1Q4Ed7ZGtreiu0omiQ497mV8QRBpfJGbXkPmu91V
R4mT4M5SdnNhDgO2aFNXiPIywzy09jB/5gpQp+G9lNSgwn2PVyW+SDNFbbaUI9XTZOzipVKfZWdm
Fwxniftt4wynOZitx1rq1idqbQtjk1o+I9dftrGH8ogCtva+WVWfkgqTdfadV453bRx07LuqD2XT
1ht0uo9Me+coJnfMNcV1rjmP3ZL6WO8Q7lKKppHumGR25917DAPWCR9nf1pGb4mGDG4s5h9MN6YL
Kj5mlRUHYS6+ZBNLj/gg1/hMo8HhI7RCtVHlxJmD98kRF2XKGAsBGE71kyQmKnTiOO0PRj4Y2lUa
g+a4zZYATgMAjfzrSCI4UliAvmDGmkvdB+ReGWZ5bKVZPKUBFhqXVG0kdBn2flfea7W7znSS5kKq
gPUdTO07IpuyI3WrF4lZjsw/UPVOodFORL5bjaMjBbYBipD2WdmhaVbP4zh2n/2gm59Su3CPttd0
py5v56+FEB/hDXYXiLxIdoeYXK9a7fSTm9VsgJc2T+ga9eaziElrnM0mueoZah6yWD0kYI0erI70
cwI5rrpqkk90RdNDNVEtbFw51M9an5IxZGuF/oD1NC2jDg8YuJDWhUxVuekkQsssxNdSljd6oYlr
nt/ySk6mgD7Ix09CSV9joxmlxfVLHGob138p88AlK7C/UFLtyzwnUnSCfrEN2sm6IgC23aZO079r
jLLcciXIZLdpViRhTIpXimDEl18z2nvYR+1NzfwxLK2aDIccwAVOwVLf6H5/ayGyZiqS+7ibRBU/
5rYNElGr/B4HMg+NNw3lu7mWh8pEbF14vFJTDyFpLYoY65vSMIYF5clvWqpPX9s0VmJERhtooS21
b4Uapnd5J468d1nl4qp/yQB89aH0lB8cBtfuvU2r9S4wSlLuD73dEYhVFGNgICXPYdUb/dIdpS27
K675S6VngGmC2VnzkvSosrRtq6Fu9gFUjjAVjpoT9LeBXt6OfVZs8tx/TJpmieyuoZi02uekg0mj
CZ4vR8n4Pp6K25yO89VUetWDby4NVmUnn5+SjKdyxWbE4dAE5c7FffCZFWXZK+D5APV15FMjxysM
GUFLcsLAZY/aDX56hLxCenpK/QW20KdxZOeCm5+5V8IwOgyClB4S1U5E5pkgYzlFQN6sIen5ok41
HfIDJV1+abeJHjb9NN4zhzgWU39qjaa4mzGnh5in520sXTZzApPmg1yg0KSTp1Qo0s5BBkUe7R32
uuxxLAd4B5WNKw3DmdleQt1gkW9YzdHQO9eowc0oKSZr25lW8pE3DtQUocx9S5zCrs6UvrFr13vW
h/aDRBp87eax+FzmZXdZIizbOs2qZBbdEQzbna35+cc4VY2z1ws8b0FriS+kuXaP6eSPu8wdkw8U
ttplHQzGSWKffR6Wrn23zMj9oUvwwuWT5elR9pllb7vKonxYavOLPiYKb94s/V3Zuh7zCV4GR7vw
jBOTGnODjrW+zEDYf/vePvlHTdz7uuSf/17/zpda0hNI0v575/qv/7vKvrR1V7/0v/2p/bf6+rn8
1p3/0KvfDJDgx6dbu/av/mdb9Vk/3w7f2vn9t24o/vwUsAvWn/x//cMfHf/7WX77n//1BQF/v/62
BMzrz/1aVAo6mFzWOJo5tP7ZVP7Ud/plnvC/32/vtu8/bDf/51+PIB6+tdW/7rhQr+YLf/sr/xw1
gH1AA65bMPDWiD4kN//uCPMnjBhoYPFpVsHKqqT6N/bB+gMMWgAtkb/FrGqdyv9oCFvmH3SKLdqQ
axKFgTz7nzSE/5QQ/tW++tsP/rM5iXxNqy1KGkhJGTth6ziHBMv4FqTlcsj6DDrMSFsDIPeVU2hs
U9SHeHA3Q2IcO8fGrm2lFMADBsLWuR4UfS1kGUPQXedNR0vHn+JIaTYZIKhCeI8l5l5N7qPV4kbN
Cqj7s5EZod/O9jsdp+NWZMtL4SQfoQZVu3nxx5NWxGNYARzXi/L9KD3U2piTbod+xuSuavsojUJG
QW9Q143VBrJpihQuWAshVbfN+9ZEOZlOBsafIZv2FFOsRt5akFdiV09wq6rhqivZ8AUKboRI5Y2d
WXPkEFK4vu/va9t6Ttvsuird93qKocbRSWtpfGwWIr2u8SMudfYB2NotjtETg/KrNGOFcaBJlHk3
QJzwsTc6FphpIZfIMQU5jV6wt/XB3FadfoUX8gVnDaiGBNujPZmnclhO86IDybAZNpeKpu+o69+6
tHjuYvc6SaeOgD9oFBbbD5wUrYPhfaSD1flHTKNg2kGFnegaTltDzRGimUtLJnkUV8FdHhfHOsB+
bSbLvuzr6VvbNS+oT7sodZJVvzAfewMbNK2msfKfZTwd4xxXlfl/yTuz5bi1Lbv+ij/AuEbfvDii
gERmshMbsRHzBUGKEvqNHhvA13tAR1VFJlVkyOEHOxz1VHF1iASwsZu15hxzg0EiQ4eCINQLZeRc
Cg4pw9yyeamHnqBaKhNgtepLe0G/ORSq6WdZAYUiUdngdnHfneizCkKLZe2LoHgR0HVtdyaPkHOH
2YaROu2rTnO+Su3ZAdEfDEmXns5p8jWJdaqhrihr3+rJepl4xwNQs4c0Xe7KxAGrRfARtOMobMRU
Xc34P877VlI9W313oyKV00V0j12XeLuSADDXKb6Pwmi2ODYglOlRaFqjc+paS7ZpwQGcddp87gB6
2CnjdAfOAHdyjo4k0OsmWE8SFa5Rtnt7zykvWSFu6emGzHAbPDosWz9xCm2x4weZQWwPEEK/G6i+
iCQc69TnhH1SxTjy5wOuWj8fmk2l2EGHd7UX2q5F3zWW9VkT64FQH8cK/HA2hVZbhkpEmCAOOdLo
yE6x+Dhw1rjFzmmv1GTasZ/KPFwUX/LBpZWDUNi4N1OLmnQaRq5K2UDRLh3T1X2KLaEKFk2M8DLv
/n5d+S8Xjf8L14MPG37/Vjw/ibeTPf/+n6ld1+gig8DGTsoUjbyRltU/zT7N+xdAZ7wJdNpghiI3
/o+p3dT/xVwP7X8lNq0B56+mdu9fBD8z6xNotvoA+J/+oovM33mtziGqjT+P6MnDvYD541j31AxN
2uDai4M1GgZFQl80vjNmSlgVNbyLV0vin7p3v2jcr9cRRM7Qg2lhuuCDEEOtAppXEr3GgrkWs70J
+rYyvy1enz6rTpOQ69wN1YWrmEO/la5AMEvHTT53RgkdqKDx8GXOMFbuwb4hAwMekl1O0RwXYZx0
gwfkrs6uORDblE57O8WWRTb2WWf2ZRWUopYn46AKEaQe0Ad/Qh30LSeRO6LHEVmUS2y9nYM40ihD
O3pW3ls09mqOWZlxndttdeVJNFKd0WTwdvOUvZdJONGIG99Nv7VRHbPhHRThW9aAQa4z6YIRUV3T
jlFboXtBn0f6wTMUpwnm2UnuO2ScWqASsI4HXJSgOixLwRa4KL1RbpD8AN+CETh+iduieuimqDyr
ZJ3dxNB8OK0aMx1JIqhrqImyIehRBdqpUFJumqtxRGYSav2sjT8yJ2/ssEdGcogrz7pMogRP4sw6
8M3tBuonY1votu8VukQBu4jmHnz5lO6VrmQXTWDtfO3kANUJwNA5Lbq10jzSroweUo8MmA3N7QLm
klA7oJHqwhKEz18eTDXtVuW15j7oM1UMgIB9+VyWcyq3lTmzXA4NpJagU2lRBFPsaddSiUtjb/ZW
Z0Ho14brDBakgqB6KNEYDamLK8kxR8LbJ3sYAiFb94xRC8mWLYF3iyUioQZYMi3jk6pRfwODsg8J
tCkdE6tuPillp+hBsWRGHEIZT9otgNrmapb9+Jy1AJ/9wVt6put0mCyMlt3Y+HQU9TtTtcAJ5MuE
K5JTVLLrYzmrQSXlfNfXUvDOhQk7wTbt8ZISP/CZbixbgBpJZRG5CFdF2BCddwY6nh8pQc8iNPE/
bnJdOsW52yYSHETr2i8YVzPNn4tZvRUxBuk12KhdSMEdO3WvqW0XJhpnyW+mXJcqfU4IQDdYSvSw
IJ/iwGI/NX402VDo26pFzxE3Thr7lGp0y49M6ZUnJfHZRFuaxZwEDBPl2QU5mWx0RSFLnFHHxg6i
NAhxNYmyfpO7c2f4E/umyh8SpflqtBaTg9FSLdtqBjlUVFhMfSJpSnCk7KiJP1OAwsfbNHmf+zX0
uzwcF6OBvaCkne6rdC5yf9ByithIGeRPb8jq0pduwdfMz7i1jEk2dLaTzgl1WuLG2s8kQlmqs0ep
ngx2bat7crjt1qK/z9SFXxaLf37hWFjwaBJO7pcSbmESJovVvGDkHsDxRNoAfLDxqH21Tto/1aDv
0zUhEJhP4sriIOe+Z1cy0O7bUKNy4tBcYuOHNEjnvqA74HTbqW67arckWmqdesoS3yaFrGWok6Qn
tlba9N+LZEGkRnGI8hvccIwwFWVVtpFtQt3P6BYsVCa9wMNiK8TDYgDXL3tM+/fUudTbuhjFDR2X
HMsqFo0ry6OAGi6NqzcbCKBOufk/uPy+Oedd1j/E17798aO/eKr/Hzi4oZb8H/++IL47pv2beMF2
++ZUxr//Z6HW/uW4iPo4TKFwRqe16mt+L9ScszhosU7SN0HYtWpYf5/B1oWalg9rO8mkVFVXwcrv
Mxj/k4mWZ/1DrHQgHf5qoV7la29WalI0nXXMO6tyGJLS0dKpe9DeEANmfhRV6nM6Zs6VOVWTP7OR
DhaVjkPHcnES9Y57NzpFv1+Dn+6ipj5vDDXeIU4MvR7cF/8mK+eRHZ50fZNGwv3UsqCkGNlCdN3u
FiOuCLJp/F6qoMZi+omjMl9HjNCdY5RFOA1eEix6lZ8U9jIE2AhAU8Xw7VotPTST+0ilknJPZZzN
U3Sn2omxFf2c7KKmPaOLqATsnO9qhAVfMK79iFgEm2qBthebG7j+5QN99THsmtk51emi7gy9n0Ot
1Ej8UTrX7ymefTcV9YafUl6MQLFlJVuAaZx2BBAnFOqzfhkvbor8iFaf4MMLODSy9kp73ESUWYnC
6s/6VlO2czyIcHHtZdvLNg7rynipzCWiwe5mfm6VO6pZ421W1DdGXL9EufJgQkflSafWTwVEmjul
yW2Ut+aeSXjvVWz1ldxrgrqsl9NldMU/vrvf5Y7fO6h/gIz/UVo5+n//5/+PxRiYlh991V9+yP92
+PFUPImX1yWcX//VP9+2ojn2v1ZPCJwWrLq6veZK/P64bWSZHGc0BL8UfNbP9N8/bkVnh46szlmF
Ucjnf9nYfn/disWXr4Lc9JBnQd0nme5v9uFHsVfo2bDcAn1BVM3cs7oE3u6MdZUgs1Fk/WPhsNuw
YhgtknnFrwWMJcXu9W92x7lvQx12vIii1LmhfpU8yX7V4Fle/ndJt+vvsUHgrLE9qu3gDV9F6K92
6umCdgGphvmoUVk4k2nanC5GXwRTDp7i1cv6w7FgvbX/PBRwqdUUxJGAihuT77s8vNQTAJKcKTvU
0c4tTxYcPCjPfXdY2e/h1MLdTj+LX/rjNfGWrGFI6AjNdbZ9dXu95c1iQhV2QFnhVzu4jUEWAtja
fnxrR+6H3/f26jqM49fXsShI0zSZQWZuAY1s49M4bE6eVF/Z1MEnl2IEv3+Mry51tEDQeFcLI+VS
jq9wU3bgBJEP6zn43mz20jd8O/zszTksiW+uidB6FUiDs8fEzQd09BgLrBZRm2X689BmKoUM4ZKm
k7WorWwBzGHnqC2IOECMVhhptVIHjV1V8WbU6G4FemxRT7InJV5Qb1asYK0u4F+NVguOUjj0jtEo
qbkRxLqEcB51ZGOCynSQzSTkI1wajgDkvcjKfXapVQjEFdNkoTTD2bpZUvpurAaW/RiVo71fHHUU
fo9CaPEntp9Ug5aRcgsfEMfPCLnaTpk7qm3F5Gjf66orxCrs6l+6CrAKDYKFftPkZlHuCxllt/Wk
VlEwyIKGe8f8AoHV1vDcSTGbe4gl6BA4XnGONGBze7sUXTbgkjqqab7XQ+kF9NuxjdKso5+i9SLr
zoxGq3vfKLXsvCP5KQY8YQ7uhi1lMwWLiDlRlnZKjQs0g34hM49bTqesrM6WEhR1QOJaW2zioS9v
ZgoP2ScjbB1Ar79TXvY6Q2L4NJgS0Se/Hcte4oFIKtvlGQBqv4MQv5yPw6zsPh7HbysSlkvFHSXp
GrjKlRDeH30xs+H0ea1G6jNVXIp/iZr6qZMDs2mb7pN6xLuv89e1mONWbf+qLD6adEsnydq0K7Rn
VTIHcrHaGPxxlU/4DfmqRdjbTfk1hV91a/de9AMBXatzWHTzw+BEmhn+9a3bPGKXadDByWkd/Zyu
bWOm5Jlbh2y/tTQFwa/W1/t2dpZPbKlv5z8+VCZ1+kK/PDXIJNSjp5zA3Ir1ASYYs2OxzVOkUEPm
YpGe0zgAY5GhjJpMDvaVd95Fann3N3e6Xn4182ChWI2aumat88qr6XeZAblrNHuBB9VgtDyXgs80
DqGVW8knU/DbUfvrUmzL2QsYqJMxaR7dqStnN8nYWEMsHIwrmS+ItsZm+OTbeDv5/nOVdciyfLmU
844T4rrYgH/f1/Zj1dDNTB27vdCjPgoiBOdnXm0qDx8/wHX5/c9vkeux5UAgQWWRuqIOsePtA6y9
HoekdEifA8cd2PqCsNu05bbPmgXJp5WAupr6p9aulk+e5z9hrm+uzTmE1hIx6vgNVHttjL1+eX3t
FuVYWcYTsXD5c6ktbrxTcJtQmKPsLs7NkfXajxSb+rIQQ5yzxYYoBtosrT1fLInR7OCRFVgsNads
t+DCq2e9URTDJ2olS8LK0hJAszrWwe2UReJ5oruZb6iBNaNPKIbxgtZ2JvfaFW18gWAtOZGdybYh
1pird+zgspclXmOuqTY26Ylw6HwjurW0OZzHnoeWUgrauxZrEl0QU5nAncjpvo6KrNmlXuKsji8l
+sLjA6cMkTx3t4vpFN5tOTrmhd4UtNytPKY/taCTIbR3MhRZhyZN3ZfMWETNRgZd9YkwxorAF8iX
l+ClIC53rbTqHQUNC8DrgGlnQ/fOuJ/M2r2rEoB7fjboRRXk0IbGILbrYj96i2JwNDKw21pOnGaI
ayPPvKiiboKUGse2tk8q3VkuBjdasj3h4IZ+lUCyyveFVhLbgYRlvOQjGIsgAv2b7xuTHMGpTHV4
nBzWkl1KpdXi6+vokrkaMLfAqNUWwqhKZ39Xx13k+R4McV6ZXgjtyhPpMPor4KHdOXCIp0BB19cH
S2zSESp5L0SXkgUch4njxj87Z8UWrQFgXWA2Gse1RI09phhbY0FXywbFL7kw0tcVHBhIwvKJ9HrJ
3JNHZny/2LF7k+dluWwTAdMNiRnRKmvmvHe7WLG8Lyt1LiBdtdY1okVaIFnllYVfSauY/D4iBQQh
FhU5A6nmZs4WoKpqMWSY8iZNA2HbDs3WaKiHXmt1PBuBsCOnO0GOnI0QxAsMgC4F5WGHpDG5Rw7R
PLTLEn/PZw8Vf2NkzZmczDwC8UuEdDgOUnkZp4l+WGMsuQjVtPLuFnqMPyfwrlkYQYuPobN16JVK
pU5Y0DMjua/7xASJPq15MU6p51eKY/ZDMKiqth3KROlD9Ev2Dk7Bco9uhJKV1g8V0zUgLvwv6I63
Q7/S3GfTQUpbJeiGt2h+phFZ8+yB1uv004mew4g4rpKQH/FL1HSUpHZVC5Vyo2Gx/ers1ja3QB+b
7LZIyKY8sIlz05ecPZf7pS/i5JJjs3JndR1Sz1Gdc3kudJQ85yoauv4M04EEd9qRnu2LGUVarLSi
9J1Jn/Jt6TlyDHEk11kgukzexnahoujpJ/OilKp7B3zOe6yVjI0TAIf8G44BRmluNDMVuiVSbprM
rdg29TDO01nTuqAXwr3ONGn9ILTA+2lkvfbQlRHUbstqY/0E+Dr/Aag+GxI8xcZkkytedrOg7V4B
kaZ5rfEny6DCZkqaQDVhqyCDnW3e7E1NCNMhRrMizfrSitvuwpxikfMAiXVhU1g0L8SPSivMXKu4
VdSB9B+jG+2Q2Wy8NtohemzcqHTI+Gn1a8ud0/uxKYfbeTGo3TROPN5Q1cgOSS8tbiXxMDY4dpV8
HXlZa/cbXDZWkMjeWPQuFlSJzkifpNIj2nToLf15xDbuD2JsW+Jrze77KKeqBBE2qjYkXct5rvMZ
+WTVzIqJ0nABlztHXffTcUaJdTCfo025YElpbKX/mpqjmQR1McuriHyoDvtrsZAlZwlxlaBZh+KZ
ObwJUWjdtVFB4gxo5adI/akNm75QxvhltmjZMyEKUMcEvrBlj3tMGozjwrhCtBaPG2kr6rdYzTm6
krtr7nBw2QNHS9UsgiIBrfnFiRtt2MOCh5OvlR4K6zKK9b0l2XGee9gD2BzrcABQOIF3OmXK0o2N
QBzahoD1CqrSTVbX4VhMg4UwoLIf7MkCwCvjSLls2H6QoG2UA1LLvFhAzKeieMxz3bzDSp8sQae0
mGgarAyAMlLhPfZRWnSh1yXIgDsCHwhmkvYgfGz11HvMSVmYGuOyuqRLoAyE6kyxDOIsKlU/bWJy
sqZCJGslLSOKPSZ7hVmu7DrhO0vt0M8fMopq+UQTfMNaLk/p8tQilLWe3c0ZfzcUhqO8FFrFnqKD
KEknfSipRJEwhiKwqTCkbOgsoLLkkwXzPuLkp1e/eLTbVdivQBnpnRhhWhfquVH3zSNl8mX2XYAV
J5jEW6wwRtsSOgkPhCSlqhyZND2IoajTNQa1oPgA9rJ2EmQEEMrIqIvdkkSxoSUpLFNsD9z0ONs3
iA3i79gMOGyxN+khldfpjcin9Da3VDRfcRq155RTMGrMw7Du/payjbcZm7IJpkTXYLejDE74lpKh
4Bit7tLIC7hdBk3/n5RJFhx/ZuQc9ByJeDj27fJE+bFHnYj2+WtmxeOdO421AnG5RYFWo2W8dCB/
vAi2EZ2PPM9wad+X2nWedPb3bomWn6URz1uXrKUFqwhq8A2Kbhsqc9xzhowTd7pVSxlruyFuOO5Z
nTfGMElnBNa63hbyJG4wXi366B5muJP4JQGl3xZpg+2Cu7BUBB0O5+MWR8SVKWvze4zxOPIblIr4
bgpEm9kwd5e9qGyiecZ0DT0ll+d5aiaUwTE4ARVAAwB2gcIZXWXXxi8KRd6XvuTf4tLS8p/snfEu
FZkZ9uCHzEItgqqBjbjtOPw8dFJpWV8XJ7NQ5zoTWVajQjc0Q9p2YZVpkoSWG9OJzZiZzonrAtWv
LEOMoLF3uWcjt+znSlRIEVJ3cPZ5Z+OTwNWGC0SkU3zITZHeSXxX+WYN0gLQqBKgPUZq1W9YMZND
n4j8MWs6mxGZ2+UTm6XsezkiBsHDMkzIGPohu4Iy1ODQxKOfbytiD3Qe/+iRCqH2V5iWpiRkVcyA
nU7GdEIqizxf9PTes5rqshJxet8J6DC+rPqFAJCqdci5i/C4NJBPRwKuKi/ZClUON7NwaX5N7Doj
v5wU+cvGw0wQ852gs9OmibiRpu3pQGZZeqEPllf6pakhs26mvAHU2zNNpVoa0VvSjOKLPSpdc2p2
jT6HJdhKajxTnRFLge2m3yeKqu/LGe4FIzG6WCjx4wzK6v6rTsAZGWqTxSwIec+Po0T4C4axw1iN
A4s0inCTuI8R6FKP8/bB5DvNA4OMG8o7EzOwns3ZuVF46td86TV3E9uZ1IPawk7kN1M8o+ieenTF
WUtqRgSvFFcc4WvRJTX88ommJE5evhgDcI5XIPsg7YFHkMioQfGZi5iKB/zaqRK+N6RiQKNuYIzR
B9iU7BgU4LJ0Jr2HRDTVFZzQ/iLXUsxKpjt2hY/fb9QPcYzBqko72z4XpnCwGKkNxoxJl/I2b5da
D5Sqgm2tuW1xqZjsL3xqHzS7mVcAHtPe5xH1lRQ74ML5bYaum3+RoyIgQaVh+lDlYndBgfNJ0nzF
yrtVldnB9jEXV4jXUqYolvYThegiZhLOVNf2AlHuVG1H9y6KrD4+mRvSGjbDIlLzDDtBhMA0rrM6
yja1Q8/6uldFjqKqNs14qygYmXZ5WTFPabKOvqf5oKQBJQHjsoRljFWrHbJur/dOd1m0uY5UEy6r
48emStFGNHgaAm21WIaz0iarecRGbkGro7uiKDaqWydSSTvpZu1bWZXed7VmOlgz9tQybA0tb/1B
ZQ8SxJ3jLYEsSkPbOuaa2tPhaL2IE4tlISLwgz9KCsBl4zlkmqHIl9tJEIgXLC2NEoywHMR93GLK
Zd+ry7RtoB6gd9Xd8cXNZFKwAeAARq2qV4Y9HGLp07CxOdjUdDh9j/omcZCzKQ5aOyRPUazWJ2ji
MnuLJSW7ceOBQF8g40yXPeeX1duCKzQdZyPFozQ7P7w+MmufKL3sgZMfYUCM7cRHcNDuzUyYG31o
Y8TCzFjMw7GhEhwQz/u5bvObhk8ttCa8+j52XvuGQeE+27lzvqTJRhU35sQo8zPXdu84xeKtjWQ7
yjMW4+FJFzqBKNYcjZduq3SDTziRkpKlUFT3OlNadDH3UZ6mgTkqpYmRj9DJja728X3caWl7PtZl
Sj7BuN4Y9uIuOSU8Vb90o8SpzmbLwuBWp9n4qFDo8/yIE7LKY7CSU4DJDDImoOplaDEL+XWNAYYp
X6a4VmkAoEBEFIE4MbHGh4QKyrOeTWC5HM6wFv38wTpN02R+YCAgAcgNVMI7Mj3ELUGkmthgwcTZ
SUIkTzXOu+i69Jrq1gZJjDwfcMVZ58UFCvm+La+XVC2+ciotD6opVceP7EJ5IMWY77CP8/aew3ly
r1S1OFiNOTxLunP3I1bd1q85HeOByOvqCtnhGPMoaWo31HX14RKh03KLO6Z8nvlwSAObbetxnB2k
PeS+2C2vnwQvP3K9uHuOpw47YeR40SlFjkg9U2HYyKBHAkWcJ3kz3/gR7UNJmvJXLH7TjRXPTEQO
QWTnuaFgkRbO7CGnT2zaBQ7ZXtdlZ0y8lTJx241OT9I+SRy86WUVg5y1UYT6biWNiWi7Zf5ejSiQ
8BvEm6gwsrOBKjd7A1w9G+DjNdBTFxetP/cG2IO5W6y7th6o46ZV7G17TXXWKCkn8YII5pzYAMuu
GafVrOJ6yGXMGT8xum8dxSH6CzKuzAvUDTZGqlxP+nOSlpw6RH5PzU1O3vSQOcag3OmdW4qLmaeH
wHJeuvIs0WFvhZi4SFB1h3a8caa2Ztdf2rI7GUtj1B9itAlIQtBu2z52Q2GHWi7GnymhTOYWArRI
t4nipDa8mW7JgtqlWnRiRWZEtY+yLrBotbozXXpQVzEPbW8hpWlPSHpX+U9q13uWSzs4Z0pKGHuI
NkWcIrkYtL0q8BuTxJmO+TZpbJByKPGjmp2SWzsBh2YWPzIFpbWt9MxKt9pCYOtpPBlwlGVjGHDC
xaSK07gxvfwAKQ8fBRSz2SLNLMZ9TcTwNJzEpVaSa5pFUf6VAoQw71PMgm3IA3GWPe/FkdtCWd94
tPTr+pbpyVXfExGFKaNRtGBSy/G21jXjG+ejiUBJaynuEwRqbPJUPNjbiDijKy9j4xOMJbXJDT4Q
86KYVDPib3ZNuXOSiZRtD+sgOS7s+tadRVV9zZM+exgZVihRbSej8ZJbOZ9CnVbdPjVzztlRK9lY
ac1gNjvWxvlOWBqlfzx84zUaHFf4qlI3D1phDgjxCgbFGakT6/kSJph1phP8afhdLhBuma2QgRyt
6hanumqFdBLI1v3vVPt1C5uk8TjYdvWj9tK58FM1NV4+Lju+K6Y6qBRtyCSgDNYC8loGfV23XeBa
9cvsPQLBlyGZ5i5CQe2Ti7yrpf66CBViF+41M9xRxTZHVtBCA/Aep8HpNiOG3H1lkSjk6BX71QGV
68c39a6WyvXYIetUOyB32ce1W7j1fe/KNHpcvG7xK/bnHO5S9YISqNhGo36PR3feKtOSfdJ/eH+j
Oqwwiv3sZnmWx6wpaPtmave5OHhOL3bpHLVnCnuMoC3RIFj50F9/fKPv3h5rnW4gVbFp2Dlc+O3b
sxpNGwpqsQeQ9suOEFMnUPOu+eRxWvyVN+XhN1dByv72Kk5lyTk2DGoapUJQVcV6Zyc9aSCJUn/C
IX5/Q/C9wedADAWo4xpHNBgs+Gy68Q0e+orQqJL24OVsieH248f2/oZgLOG/0CyLq2jHIBbqP300
LYU4kFVJ7hOHRI6HyfNAGfaTLsKf7uf1lY4+LzR8xKChVD0QitmfGBTtNkQP/fz4dt6NulXtsHKC
AKLo7+HNIHBdNR2lOBQyzrdt5YpLci+aRxxIxhfpLsrJx9f7BSZ/OyDQLDnaqjHGkELL4u2AwH9Y
tP3SdIdZVspjrNSiDAAQW1/LFotab2d466b4Nir66UqF37NVWqOhdli19jWaOhujpWy+TWavftIE
+8OLpX2C/BqBB1P9r/bgq9lMI5ZyBIPSHSxmzV2n0fAaOks5Werh+8fP4A8vdoW+mPBxVrSTvf6S
V1dqaVqwXE4NvA5Sip1KzzcU9f+OovurKQS3yeILB0tGRXr9Fa+ugjyyrqVZ9ocM3DjFn/JlKZSS
mDZOtx/fz5Fc5Z9LcRSAyocUDSHtkTxk4sjmSGxth0IZo7AcSMCkti4uOWxoe6WJ5J5A5uQCbsJ4
X7QgLexe1heL1uk/rDGOP5kHfsUTHA0xjvWrFAGRHDPbUTsMG/MyuGKWB1ih2GMiZ+TQghfX3hVs
DrALcvzRw0hvHNgxdCE2dtcBO8n4zq4k/qBvdtTjSydND5i/HL1pCD2O/PBiPG8+IdXDbIMcf6NN
sWaI93VjlBcKuteXwiiVS9eS9bJZDFHcKUA9XczVlEqD2VjM65Hp/1KBEbX87VyxrpLYwdZ34LJx
OfqqojKv6PXZ7mNaptp5lU3aAy2/fPvxi/7DJ+I69L5N3Gf0Gd6BZ6sGCiWEwoPB8f7AHrO5GG2t
3JqN1W3++lLe2qilGY3oCuT029GLhaJ08yXqD4VVGqTBs1fFk/qQNShsP77S+mjejhb4/AwUzbBp
nWrHMNBawcKkWWI5yNYJF8VG+NiYU5hr8oedYQjPh/ST7+XdY/RQkHnYCde1Co3D0ZYmHaS5VK6B
Er/n6GYV2lf2tjhoi6T7+vG9/elKfAjuenOoKH4pdl7NAaOrK6Ig1ujgDpR1ojSX22E2yXPXCY39
+FLvJwHuat0MOmwGmUUxGb6Zb5yZil1Uu8MBfuxyqfRVdKV11hQUJVGH1TImYd0o646/f5w4XBKF
Owx7JU0sSCWTff/Jr1mf4Zu3yq+Bcwtoi8AU/DHruvfqzueirFUlrcdDxvEOxJNj78mMGbf0LWnW
Tpp7E2Vg9j3AnTfOWKswGkbrvi1LlaqHR7JQpz5+/JP+9C5WnQw+nXWPpx49H8XpJLV6YzwMg5qe
m2WuhslgQVSIsUF8fKlfDf+ju7ew75iMaMSIunekqBB2LUepD9MB7wN2etrr44B40DNy1ELOfAkW
mGMPcVLTvesNnNiNwvIwIFa04QvQPF8Up52wL+gz5XyHzB3CP5xO/DQBHlFG5CR/SkWNI2bLg3q2
KVXca1JR7ossUW8/vpf1sby7FaxNbB2J52Pn8PZF6sCSQCEZ00EuQuzmbCw2rRv91tKiXf9zlrn2
h7ezan7UVdGNM+h4Fijoj2pzKeaD0BLAxI1jf1nqpd42WC1vEuIogqZcg6jKRvviZGl7tQwmTww/
Szh3brx1+nI4Q+QGpL4up/3Hz2AdrMfPwEBQDueXZgq0+rfPQMM70adLNh8mDUwJ+5QyTJr4sQGD
fZWM8jeq8798GH965HBEiZY3iUMkYebt5TwaCmszfz7QNaDrGBH9VQMH+WTe/cNNIY+hzIRyRVtl
V2+v0ho9qXt6vRwUW10Ln2m3q+YUl4e6KBd6p/1v3BV7FKj7JhMv68fRjEAAOzIPbB8HaavKqUJW
CQVmPQ8/flV/eHYeYGKX+hRSf4McyDfzDlSwtFTiXzbNhZdTjMpzWeGC/fgqa9Dk0YiA3k26BQYA
REy8qbeXmSxd4mHJtEOUOe3p0FjTrQuJgMKqSTOnpHa269uhBDRh0/vvzOhQUbv07Y5M9ZTQRmpO
6INmSlYXhpsageKmbLk97WzIaToKmYlPhvD758JWFMPEanzk/44jR2xolCJSNO1Q53G6rZuSJPDB
TD7Z+r3/irkK8x2WSFTE+C3ePpYW2CqG3kg7ZMKLdtmolpuZNLaN10vjkxt6P3wRzQFHNddlhk9y
/SmvFphMNXov02vr4FrU2Wf4ffioWpvE9GY6pStubD5+5e+2KYxZLqXafDBMBceBT7OWDIiKVO+w
2kt3JFmOhDlnth3DO2w0SuPpvKupDX37+LJHWRLr4gFUnD09BR4WE7iVb+9TtwoKym2vHBBF6Xtm
hV75Ujf2FJ1VjO4vypjHFxWwwOHaRSZLoreVWN+wRTRZgLfJO3QmPWlsV8SGf7LKvR9S6y9byyVw
jzngHL3sRNrkButWdOiRjXzl0wY46RBx/PED+MNzx2ZDScG2NEriv7Y9r95zpNd6pPSZQmC0lodq
gQXLjrWG1lzSNl9SO013hhTxJx/4H67K0OJNsnwjUzzWvWoNIBpSW5MnzhHKSQxu9UdOLuhjVvTJ
ThuEFeZekZ9/fKvvhzSiSAJkVCoBpPQcY0m7uVm8wlvKp5bN7wkGcrTMOO/RL1TQXNV5uP/4en94
gR7kbJSfq9ifF/l2aDU6ZKsM/88TY4wtIuvaRYqw7pM54f1ViADR1oqDQzIbsQ5vr0LTr9Hb3q6f
bGt58YDmbdSu/GwxO554OGXbHDX5OClT4hk7ugi9I71GzWTBPnAumJiI1cRf6xMxZu3+7qGBr2Xe
Qe2ER4V9rbHe7qvxKAzOdjX71Keyd5szkkhMfLNxdPnxVX4FMbzecqyXYfStmBG8Lngy3l7G0RSk
YQNjYUlliS5Sero8qXUQVOeNo1jnsx1nF3QICAWXhVHTFnURsGw8a7RaX6EOjxK/17cLoB/F54gj
cI8iodtNoFzrHQTKrgcTgnR+o1TaSDiu6923qgIhEzIPFDSvVcVnpojj8f3rnhjXK5xY094LvMe8
Gjg+8+ikFiqyqMK5lM1pv5iXKATiTyaO43F3dLXjnDmEkV5EcGT5NKxsDKPvrU3lRPknE8W7gbe+
p3UZYs9hMlUcDTz2Gr1Wmk751GS5EhSFAUDZa9ptIccfHw+J91di58l3xLbDQo1+LDLGWk/kwtwk
T3HBu5MKxBfalXawYDbY/PWlTOKLDCwGbMF4XW8HXykadKnFlD4JFTYrMFj6SE1vnTK7f5Zl8+7Y
ykYQDwPOlRV5gN3o6AHKjFP3KMz8SfTQqNra7DcVmn4kvn2tbqAQk2HsuNjLzVlEP0ZDgFhpDXme
zEkFXoqezicbi/fj5u0POrp5JSbMtHPU/Al9DU05rVT2/4u9M1mOHMuu7a/INEcagIt28N4AgLuz
74MRwQnMSUag77sLfP1biCxJpJOiW2omszeRmaoq8xJw3O6cvdeOcp2j3dfv+LNhjHWtovSrmWyj
799xi/lybGuR7RPAWgGYUPXGEVP1/PUoh+dU3i44rnWDXg8P3H0PRiFSty+nvtqroyp9M1eHC6oi
8hxJvPu9L4jq64Qbb5a5XjZDGKdHehwfZzzHY4oAKyDDcbBLvB/eNlDKIs+r9nTA7AvAwTZ2V8sE
/ZdWSBFiTk9fP+8nb/XdgAenpVCPG8R3TrXvs6HYWdHU4Bodj+X3fTiU8VqpbGI45JlYz6yD12pa
Em17WNX7OKvjH5UShqjTmhQNgzZs6hwxVKyt9le+0WEHZs3yUyJ5sN67VB4X1nwqajDZv372T162
vfL49b/dkab+/mWnHZKrQQ/bvYH0+iJXbPPRQZSHfDDXLoc+Mo8sfZ+MB7yZYiRmaGGTaPh+PGLl
4TVybdyjRVyuJTr9m6axJZijUr2sicXbfv18+lpqeL8nwgIw6PmwK9L6tw8GFHVT2QIx6D60Ww3I
c1GYupd0PaKkfnTiFyWbnEd3UZXXPpOYqBFNn8RdBxhjzVy/aiVfatCwZ56aHI8tD/6bqwYNPi0V
NBEOY/5lub1t63KqPEM69m+rR5Zx5LV98ok6Nscgi9mPy/KwWG9IE0pf33V7Nx8gCS1Od15p4bHI
x4+jrPmLWN05qdC4NQ/KNkMy0WiIl35vwtfeREqinlRNU/7jZ2EUl0kAJI0C0WG4apJPVm+gqNtb
C4hyzcmyAKWx+KeTGoewjvOV7ODV9H9oj+pY7pNEZMu+4Kq3VZMl3CBbTY5Mnw9LpWAms9+xYK63
vNWT/PZgt/opWjV2hz1NFAXCR2zgJBF5qm3CqG8vUyHVU4Ry04pJp1rc2W5+5KT8YULxF6DDxB21
no/4wN//BcUyc88R6rjvY8U4n8eJaHQ5InUqJLKKVV/+9YR6f8lhz6VLAz8BlAF18LWu9X48rRyG
LrOahVZg/R2pZQU7ZVikl4IWPzHham3iZK6OmbMO4rz/HpY1gzIsjsKP1TQEKf1Qm9ry1M+iuivs
qhfYS/DnbzOS5zR/se3kzLYjIDyGiEf11MKEzQkuBSR6ZEl5f6b686eYa6DQ2gs0yHI+mCV6gryr
NKiB9YtToJguAZQkFMIIKhn+UXvzz1A8K9d43KwqDY2DoYAJITpvLfwb+Fh2FX4T9DhxeILI89jF
/GCh/DMWtwO+Zm6TLqk16+Lw5o4iQpITWpmrT26dRLBFlzm7qVLAM0hpUcNtJj1qH8YUtVnAWc81
EfuOkfDnLG8uVLGEAFrRmJ2g4cM1AmxBFedKXzbXpemGyo0bZdEZ6iHlQdFovQN60J0Hh0iGb19/
nu8n5N9PwbqCC19QNXT/1ODePMWcWK2kbcLnaWmdjYmi164Nrev9Rk7z3SKJ3sC50jwXohwvZ6Lk
jtzBPvk4VoHGWh9l9aHf9v4tJnDmc0ssy9OoWR3JF4jMEg5L+C8IO/76UT8dis0NsTuL9Yez/Qht
tlf6Rn0yEtzag0OQjBuSYOGSJhJ8PdQ6qf9rE/37rf6Z76hrVkvXwQlJ5PosyBTVngrEnUGC1ulX
F2a6DwKKdOqMokbfKO5ZDNr3H5U3/jUyPuI1G4AFVj9YYCt452OFreNJ5k37krJzbPhfG2sVND5d
8i491hf/7K1S1VgjltcC94fWRVXGZg7s+knF5RhgFHLOuil2SHTR2iOz+/3SvT7battlU3dANdD2
OfxWRg0YYdKIJ6NgSfUzI0m3wm2aH5jOMS8lcRl///p3PLBL/z0k5AwKK5zw14Dz958nTs8+HJNF
fXLSdrS3o2PUzQbHU3w3ud30BBgabXOSJdntaIj6gjWXlBMzSv2Gf+ORneTjR0UABPAG02XvpFV0
eDIDLsZ5b637IqRIqEWkHMyWGYuj7mQJVsg0f0haibyyrPWXr1/E+5POn/ewlsvYO1dKxgfZ0aJU
REH0QjxFTjSe5eRcBKqLKvjrUT5+S+hlaOhRiGSakoL4/m0D31hiDIbuk640jq9KQgfjdtxHc58d
+ZQ+joT8hW+W1Zvj/AcIoC67qWetS/d0ebVAS41ia7bKEDhK0p98/VAHYqD13XHkVUmKQq5hrN7W
908V05VvBrfP9nXklj8zSUsNwaS+iSIEvy0hBJfwusoNRlrjUZksg2WfsKCwKJF2Yi7xbUDwXqI0
x05Cn7wDIvTg/K4u7jVm7P3ftShN7SiDne9B/6SB2yWDX0He3+kJXdGv38HHz4fZwxDMX1SHrDfv
h0JeLGPTjIp92ZEwqy5ltaliQzv9epSPRy0T2RXMKheWFQDJg8nahx1wg7Kr9yNhDRctNR76uuqE
K8YkZmaR9k9kDv2Rpf6TR7O5oHFJE6YB/eTgfFf3ei7x3tScm8nf6Q2jPJ3L9J+foShyqivCgPnP
/z14NDtWFSnntOEOkId+EjcIChRF35aAuY8ckP80Wt9vXia3bcjM3DUEMISDsSzkVEO7DFSsVTvC
6uT21osTKfG5CDN5zZfe0GwnmgLjlGYCUMgR4SSeMyPU8icntk64BlsZdotcAQgyjYJ2e73g+uT0
i0emtHPNm8TSPegybrOtmlramZmoIvUtZUqgUOIgEd4gbb5KCsHq7xKbg+NJmZvfJCWH2mtYe/Bq
rfchr7cFRgrkvz+qsBh+FrXJ34gcYvBbEjMfELqOr8OQUasVWVrWgavTdjhFoqk8L2pRG15R18ZW
Vceo8SknjDiFnaYG/a3ymAkaoMJD6T0tXtz2+nkHD8ykaxCmr/bY6NhiSiFvpmlFM1ZhC5Hd6TSM
kT3RRKUn09ZUznu8QapfVJkaY9dRozBIcRQrvp71+ktEbe6uB2b4uzIxONN7IeLJk3be7M3FASHQ
9qrzXIohx+0N0fvSKh2pAXnMCmridp+WwZin+E7LRayBVnIxLUKTRviEOqqQfkPgGoQPbHfO4yjb
4lgV86C0iGiJXZEDnE5lllMHc+r91K4zpMJl1JevjmKSpP67KJwtvtjFeSgrECYlte7ytEqfs+RO
w8/z9Yz/sLYejn5wmwMJCsvKHspXaPyXUB7rl+reuOx/WLdm6NdkhQ+72g763dfDHh6aD0c9mPOl
cOrIIDcGLRw9kMV8wS94pigrbB8HsrmxZsMfuvHI8na4/x+OenCozEj+MMN+4llxvdg27/cRoXHO
a+/xzYbGkTX7kwsOy5nNlkULnmrt4dE8l/rIhC/bvYWjMSauYojOMzH/Soqovqnd1TSeKPIk0QZU
NjrJHg3GpofWMIctdJM4aLQ+286DWZ0a7OynSxc70P2pJkVqL8+42mN+rXP9FLKFcWR7/2RRplGg
koxsUkLkzP/+o4xxdUo9mds95NSaq3aLqB4q6ebrz+CTDRSGMXJ24GXIVg6pIGPeTNYsu3zfDNiI
Z3dyg3kZcV5Es/k/GIqzkbDhrNDUsQ9mWWSICf+/YK92F/uksCIr0PLePYUtNR+ZU5/sokDZyIPm
5anrzvb+3YUCO+Zo5sVeiXW8wzStOBdEbXlOZF4Te20fund9Lee7f/4y/9yjUUBR6zrcR+GQAJqy
w3I/mK0eCCEquleh8JfEiY8cMz/eIyjVc5Hg80BjgD7n/RNqokxdabnlvhIix46OdS2O4+xkMgbF
E1Obbr9+tE+KMZYK8gd+7tplpwjyfkClHvLJyHMaBPRuN01DnyNLpyTo9JFyqGqH35U8izctx70z
Mg4SoOuxeWQ6H65ZXHiBSyFqNRyqb3Sj3/8NYgBNSYWSn5UIc7+nV3lJ9mJ4VShacq3aVrgt+BM9
bDTZppmFPHJM+vBVUZDhDXDx5gNGZnBw2DTsNILPUmj0SLTuBx/xLyJ/qy0+qfS0Rqh34k5ddeR3
/vjInGKgtNFI5uZEnfb9I5dL6aaccHQSYJbqrMG43Xi1WsALKysCEPMJUkE3FJd2A2zYWbpjSuIP
qxDPzKmQF8/oq+7u/fiTlcfYNYS+N0Lwt7NpyIt0MY/dL/4o6d+e17i9IAClXcnHjF/jcOZMtD/Y
nwtzT40dEHVUJpy7sB+751UdERjndLNCThDixx9Gh4EQAEu0Yu4pvFR+XGX9Vaw41s/eVYBDVERe
aEEh5krHrTWao9dOk3oH1cU5HyoxXI5lGG56bDydr+fYeyv64KtTK/xNeE/1EhKtfVlbXZEGGl+b
8MGapnEACEk7wfJeWx4yTexGkRiXn4o+6THe/RBfvWzi5UXAA0IInRPK41tg3r45YYsJJdTd/AQm
mXOqzWOn7jRrBBVUctSKPLVz55HYqUozPRN7WYMSDFf/pjdi80Ik0Th56F/ra0J2dMNry1K9UgaT
v16mkjxa0yheiMwxYMvx4YJOj3ERE37cEHbl6ONTh79vh3oIUGMoC2U+tjR82NR1fFgsszpaYrZa
+2Baygj7diOlsV/aMATJ7oyFn2XEIHLE1qxTzpjIUrWpSm7CLnPHU2y52HgbheO737dxkQRzpCe3
QlHsx1qnuu5N0jbu5ikZrzTeyXBW5q5yZGKhHefTfffNGfiDKOkCtqclwXL6/tMGyaBNWY2tWOBZ
x0494Pxty4xwTjtz0iAtKXzhMF7REbogwNUfQk19iJe02hupzB2PVmkVBpYdhcYu7+vugsSg/jmP
U+XeHRSzPZNw5GdPE0NregnxV+e9IvvFLys1sXfjMAKJyUMnfcFtby3e0GC38crVtTn2k/5s5diV
vRaYSegtoU2kNKmpGdKmacRXDzEI0F6ll5jtXEBP5nZZlpRwwLyrX6AmKYQhVkrxYE2jnHeI2w0C
HN3Qmn0CBc2Ujy7M3Hv4ayQfZrkDWo1YtPweahww9aSdqmsu09Flirx/8LSuWn66oZzPdScpQj+u
u+hyIDQj8dxZwYCjttlyaydDpgRRVisnw0SA8wbITXoZqYMk4N41AQ4Dhc8IAM0G94dVDdo9MRoE
6RIe5DznUbVcFhg+9S04MqUj4WVCV9Aa6jUImPknlWfwDaNqsuJl82j/MrIBYyELcHhLdC9U+hFc
lXve51X0RGwYlxkS4iAsgTjh9pTFEwAZ0aaeZfTtnVkVteurXUveJs5y8yWbFpJxy7oyCftdOnIB
miRJH5q8qdTLoodPEaSuLtNd7RbuEkxNWWlBHhaT8jgrCMaDWNWiJkibXs6XebPAEljQ2OxlTTTT
FQkGSnqL+TtMn6w6NBV0gc0ARR4ShdLdCTXMHZgRaVSlJ8MyyjEmEIWk1cspVtG7oLlVrBMyAdn1
qjaqvqWYKjuvzpTMCNIoU8HH19SbvKrIhx1SDFgm3PRCOE+zVf+yrb7/7pA5DRjIjOcJIZBOqomA
M2XVWSu2Sxh2F4WixCr+51Tn0kd7/IxrOsE7XTSAmAc9zQmjaHQ3vZpDKPIepBFt2lV91kAEG9Lh
ZBJd3ftT1tbjJlQc0uTUQZmz88JR818UkKyL2UjNFCeebgIQmjTrkvpo+2KIzgC93w/WOfi6FBen
DLl0yRqeC9AlEGbojhIJOEktSP+cB0fuVj0v/wlSnRiSvCGWU/qxpXo2GOmsbCjA6Rc2+ZBGUCig
rbfEg1Zkompdc0doplKeln1RZxejFbvJdTsJG18HpapTbeiqM5zBZUPSrbLkL+Th2ldO6JDkW4uJ
HGhXF1HraXVhX/KcYtkq8xp7EY5WcwULVfk99DVq+5kYNkhYsgjhWuRpeDkZYF7OZKVFEVGLqXui
xZyRfD76HHR8Lyo9yMQ06Fs5yaS8MmorT/xOC7tiq1Uj1An6y1Ac0sop7NMmJmr2BMEhqLdQjTA2
LxNzCO9GB9Ki4g/3KkfWLzaEDFSnOj3drc4P/cPFst37DnBwsHp6Et2Nal80XkPp+yeCgdDcaIrM
5g0hTCFBQSl0AZA9pOloDcYLPY4XNSjmlmVryvRyo7v8HUHtRsm5mfD3QZPTMiJwiAZ5IdjWFLu1
MkBsYVFbt1EGL+4M7ml1TpsILkPrZLi9AKBw7VVyZQbnaiz2ulDq+TdiDdbWKSiwB5j+4+9myNre
4xYfIauHOeTCh5uTp7BzIMjh0CZWp44XmeycQYu+y6VFMKKPTkdQxtxrui+IALT8Mu+Ny0GFS+oR
05AYARkmZr2C12KTUouw1K01EBro9eBtEw+aGLeHEMpZRAlCXx6Qbrn4C8Kmf5yNqv7tEPT2xFoO
E6wSkUHC1Nw8103P8YyIu5Q3K+y42s1tbe/5cZfar3tbsulVcfag1IlWBJwvBh30XjK+GmRCkITC
Q3KK7zVtI5IWyK2RxJJopDixY48SUD56bC0EDJfjRPFcA2PhL2leqZsen+bs2YObQ7wt0A4Ey+SI
XRVxJ/ObVg2/6YRXEoMslfQb7nrz22z1xDxQqkr0TQ8S6if11MgJdOlm15MseBGm22gXrVD6C8h4
+n1altbeDhP+KQAuw4VjlX3ka5WSPLNwGCRBubAcPCGoDe3scFmj2ScIE+E8A9PiJEnZrHdqkJGo
111qU1CbKFkR6HliEak6B0aoEtfSCpXk+pL4b7Loh8TYZnnNLb2sWGS9uS7Un0aSu480+4sYimYz
mBzAUvukFzHpmlmt6b/jtLNyv1Wz5KUi17CA45Dm5yTAwL4neVGFLCOrSSc4Ipc/226Mic7uqobY
sHLOIKhm8L0AiAyw08osEbcc7QC21a4V/ViUJB/OMnQOkD0qkpy8uXVzw6sXhQhgVhpqOBxxmFhd
uUB8I0ZteGpKpXhpEjIoTkCvqbt0TkBmAgOYz8RYJBYsQYBJnk5axqNpRP1TDR2GCBstbk4GYzAi
th9bfzBKp75D9FbflAUBsgARak6EOdfubRnqleqBTciuLUd5sRrRl/SXClbUSSoDYY15MvJrp9LR
NlJzFYhmlebKU3oMhFyUYJTPOZmQJGUlY/IKDrGAcEZBPNqFg16mcCNrQ3xj9SbyLWkWHdIHDSIu
n70ob2y6EQKYw7wYu27OaGVN+TCxXFiJ+FVmfa6TBy7Cy6RXJ1o+hgRC2GEW/Maqzi4jO9LngqXP
tLvZKdwEZWpqfqPyodrnieOU2U6DC5N7dJBD575kqZ180C/T/HPi3D94QkIq2Q0dLKYtZfqOiOmY
bu9OLgZb/jSvAUWgQfsdBw5mUwUxZj5z00UNnwxqi8tpFmt19VyqFoRDdWmWYTuQo7xvHSWdPUsu
8Z0wGh061NSZ+cnADfA7PXVQ0hLvgnJmAZB9jHPXpo7q2q6nxvNoBYYjqyc3IQImGMHBTRsAIjre
qMrhn4i5CPl0AtPiVmpzPF3lYVubv/n9BvVnFqJPA2GaqOpZwzITbXq31fOLmEUDHHeviztidafi
RDHToj0T5HJG26nOeuuxhsh7AZbeekg0g0hyZB3ab4AbcxtYRdRnQc+n2AXFhHNs2w1iyALSJYya
9uDQrBFIYjhHfubqm7TnqDGyKj8BuqkHEmYokgd4M8lB14fKoKjmki40kk0r0bGSfnypa/li3xB1
lMldteitDGyyviPfYQKrAX1IScbEqM+DL/ps+jWks634qAKrp0ILlfp0LsjD9lsLUa5HF09gPjGK
4kX0FvmpYm6ybGvMeRZdQDxJLtOSOnWghdzkoC9Au9raIxVzPyQ/rt5SplZvkGATmEHro3sc+3hq
TrnGgEriiYvXulbtq3oeFWWrgD6YieLo7ckfSy3RfZOF6MY0wXzuwASO9oaQO4tcpKztfnFTVh8g
I/V7lmil2lYqVhnXmIoI1Ziln2aaYsz+mI/iuxIqS8cr5zKxbZNBvUi5rLJizHEWBs7YEjfNv7G7
lSrxe0FaNEq9AyTUXllto8qt1LixBaIgxNqTYaaG53Wm1RcFyhsoEFOU9/ATFl3faCm5GnmBt8JT
G0t/lnHD7j3aAKD8cGy0TdQp+BMq4OtbotjJ7+uHMSl/cgJLN47sKh+DIDjp2sSaA43KYbNyo4Y9
jVxt9ty0XUh/GtFkejERzUHUFFWLBsYVjT9CreNaYWVR5sVzsSSgL6mo77AuTu1O7XR1Z+ewlC7q
ikWHcHhNvcgWTb8p3KExfQJjCR4c1t41tx1VsQJixdInaaryh6rNWQkzl0CjoGo7tyURWLEJzKNS
H/rmaKs2zK5luBgs/h+ioOgVMqmM6SXrdOO36yzu3WxOWnqaKxbwQSVOCZEWRfhDbYblukgVI/Gm
XjX3I9BPA5au4lRblluJ1DYttP6qbkOzvdJrubyYYVO1Z+08QXEPx5W9DZCY+zgbzu9JtNa4GWe3
Vv2+WImJujMb93kpU8FTIc7fTN08A7E354UoKFjL7oUDwWwJxqGZpoAM6OIqH/A9wxiY2Pg0hGXS
T8q0Sk4su4x/KBzYn+0wWnofjKoKIQBwGLNeKLR/U72If0EfLsRDL2kM4SDrpkv00PN4Err0q3aU
QuXvBpYeB9NSms/Q5tw6qACKm0FtRS6A+5Vhlno5IuaHHMhc7Fc1bUdWLdIreLfcOHnYpN1XaUZE
ppLqSUljKZOvLmx5+Ggp8QybQRmMay6M9swFmdoE+45hP0AYIPi7IyUUhBPV0d6npQxeqcJBA5JY
CdMriKu2cgpOooBqCfxTO2u1YobzK0YK7kKJh2/JtDIxDauwMZiHWbEVKWqCtdtG/wxnJ466yExa
3zQAEp0oGjGQG32iCY8nnSBwD2JhctPV7foOWlN7lDKhK8aGOOxlPM1XKAOm64SgnfDUgPvQcOCq
lSuIMtHsG6Iaf+LpGmmjSVldqtlcgLdDaY/kSArxMsZJF565y4KmdrY766Qp7ObXEsKu3egYchVv
WIy4CMilqx5AWxJpLChMeZUFhc3Lm7y9B4g84HXu+5lSpuKq3Ulupp15DUzFhqU6VQV3cZQiJ6Mu
OfjSpzfOsRTCmQ0FIQp+0c5QMo1BTS/nRTP2srXt0dMzja0T8FdMxmXMLdKzpdlN3mCN/c9lqeA8
VLZN2nYaJ865BMoSnuvCoO4xcKJSPRlb3cMaAvJtgb1/4Yp6ijddRWBEYKa2fR3GhnWVJvXySmJb
b/j8u5rfcZ5Zr1PDsdlzeV9PoCI7+MKJre8xCGckjkJmIhapysUPynjRfTbC1eJ2nuijN3Lw70D7
ufUNFv8In16lsLjUeA1slh5g7ZteNaT6UDCdDLjRED4paAwh60jNhsx5oCsvLMTqYCIJe+h2wmr7
H61Mk99f18UP6/DvG1rUkd4XkcCaqmoW0kazpB7keeHP6m/FzkAgxkfaJx+qbO+alLSo3480KcMU
6uNYvkplvKbQzEjCt5yRoy9kq56ItYevH+2w9Hv4aAdlvboEv96RXvNaZ/TA6deVyc3XIxw2nw5H
OChum2UdKUBHy1eqL+SS+53yMskjY3yo8q2vDTUOUlmEK6gDD15bUpu0grTytTztdkZg75TTf5aw
8a/28ZshDl6UXDqzd6ROiNnSbNriNdaOCdQOfAQfhzh4U1gINWhGPAW3I9biUvc6L39sgnaznLm3
0c3ix7uvf5vDxsOf3+bNQ61fxxtRpYlbtoO0X77GzrAzkl0zUJnaGRVp0NFJqXzHteV9PeKn39ub
EQ/aK3o7d62dMaKFjShst1F3rC346WR9M8L63795JiqM7BrUt15VRd0ainFqwWIOw7OsO6I/+dAt
O3x7B7XlENdvYg9z+Yqb4hRFqD/bLfteHgztJdhsX9W6bVr+arWj2KZPlwkUWiCSVgWxefC9U85d
alqG5at9j5DjrHhMziqyFbxsZ9xzbc+C9BIE/f18MXvHYpM+/WTeDH0wDyjdz1aiO+Xr6O4H+Y1b
QjS1gSNe1ehKyeOdIZ6+/mI+XT/eDHgwKxA2l2Ju7fK1YMa5/SOmfl8F8v31KJ//mG+GOZgKCy0/
uwAixhKibe9uboBfB4CFjgzz6ef/ZpSDzx+PRiwGCiqvhU2OA+eeJNl+/SDHPo2Dz1+fDQUJPa+r
hlzbbygfaCufwpekaR3zV3267L55moMJoBgZsUoaY1WOb2/NJ/sJcHFx5JVpH0ZxLKSPdIIRQRIu
Zh38Ms1C/KC+SO1Vt+R0g+gLXOxoRRja0yWY41Vb2/TRJS0rQcxSmfuc3rLnFD5/MEgDzXraFdIr
XMsI2koZfQ19HMrQ2jnyhx64dFm/XU0FcrP2rWmiYqN+v/IIfahXZl/4jGKU3jgXEEnEPeFWsU/R
M0mCvhHO72K9WHr1kIK8wINAWskoOvtWk64AJWsu5bk7h8tzhjOA7vskpt5DUdPXJINLm5AUx6W4
Oihx5BVro9ob9cXB+ytg84Y6NrevP6fPN6VVf7DCrFaLxvuHsht6nsTTIptKT2Cqm5Vn7buf0Tf3
lvLhaVxdkQlzbCf88Iu/OwV9QIYVadEnmuAUVDgph9mnJbyeeXE13djoWE7aUWXWwfqCDh1YUsHh
rtgnV8lZduucWjdo92zu3hcEn0Wwq38VR/aOTxe1N2K0g2861MbOREjAOW++X9zvde2DNfv6l/t0
oX4zxMHXOFddWtBtZKdFWecp2q3Cd6j0N1k7/jSoJ5fD3o1f/oz5j0Iw/9vkeIg3L/TBwNzG/f/9
3xZdu07m/z67llY9GfP/ti9f/+3kV7v8iirKKvu3gZfrP/+vLFtC4nGWCYTjNjs3zIz/jLs0/8Ld
bwvYImuPXazak//IsjX/AjdiYoDBW45hYtX3d9XQx//n3w39L5PTL1uHi2xHByz2T8IuUZUwof+r
Y45iF2cwCxgIUprmeO3WDebN+UkOZW2SMJHC14ZHD/KaECcvLHLnUlMXKuAufPGfNBK4qi1mRC/H
oTQDD66JJIVn2U8pTGMAzoHRDdM+6iftWxeTW09/YCnNVbdBMUouE1HOPWf2iOC+Hr66qeeNc0pL
bBoCfYS4HEjCzrm3W2HXXlEmKkNa4Fy8CGfHddePVkgkzJivEQuZkj8qZleGHg4zOmUlN1bI4GBp
zmydus+GdpP76FIG+t5GcXbRuoOreVrumPfTFJNnHppZG3vVIovTMK+HaRNCLeY/oKtyoiWjngZN
6apnzuxM7WXvFs6yK/SuPXdGCjPe6OTWJrKH9jwxcvdeLVztEmIs/SEu/TTxS2e8mgaKH8lMeg1h
biDKvYWOAAigYVnpP6qO4DDMfoRR1J7nIN/RKFoEVfsw4iAdqssMgrxqUJF6CpFGdy3Fo98dkt/w
PKeMVQVNRiEhcIvETQIx5a2zacbOpX9odGp4kVHQGX1yrcKN1qg5SGyrZf+wESM/TVhloEb0tnst
YiLeqDtPpksbJ48uFforT0pbOJQRSLh4QRlsvyg45Kh7lllz3pvEzQeYL+2TKEwd1xNOwVFjzMP4
28pER+Nhk+wRjGqWXRVO0V91eqcqHgh7uEh2HPKVxcRD4txHjX9hZXX4pFOim72kTPRHvVXU04ys
GNPT5rxFTWibLW20ZaDvnpWDxdHGSCher/1H5kVNy7yInsvYmnJvoN/keA3BVN8Lp0V/gxi0UDb2
vCKZkKmrtCIzgic82IrmDdK6ggJJjS8yKC1yXreR0erhuWUR+YXMhrSKjUNA13k6zyDc6jaBy12n
aUzkBgTd+3Ex+NMae6CGBaXtlAy0Cr3Y3AzPeQrBzbY4kiRS7a8kDYXcK8ZIu1ho0RNZaFrhPYV/
4OBj2aGLysO0HP2WEDYR4D8sfsCUpuSmIOrJfM6OuyislpvZ5kcMRDbZT11EdwfbQNcuqNaLGdOk
08X3Cn1sBCfJ7LzAu1e+O6wC1Lbxs+75k+bb0tbD8cScWydHoj6aa6lzys7rkFLnpcCCKX2h0KoL
qryN3EASZvZoNugMPIKr+gd9iouRbvDSOr6pjFV31urWoPoNIJMioM2ZNldEP0uchAQrvqokD2W+
S0D7TZa55fdE5vqLGxbtr3ISlK5h3fPa5uy2K6fpR2Fq049c1bM7McVi3iGmKkn3kXGNHGHMHJUE
qhBq4KhxQw1trTNQPcio8OiyWFQMc6d1iTxVewpjTj7duglCQ1jx6LxsqLWtGOrvStcvL+TZZzaB
DQm5HbOm1jbtXCLkXWk2iOOxu5/1HdrfwGlK45XeC6G7/biIoEtWyrjuTDZN5ZGAatqllfAnFL1Y
gqPMve1WtHwQ1pOoCZehheqN0iZezwUY5OWJEd6pLGH8KqEOEn8M0wHQXRbaXk4ftdu0sm/mC2ar
yby2a/mLgnF+u0wh9HBTVXorUOLSurDRqjHNiOhb42Gy6YVdQikDs2rqmfaGXp8rLsU/nylgJ75u
AdjYKI4mv3eoilCc0YEnUmCml+LVqBIqWheE8aHMECiEFJkqtk8DrS+uCpS1LwB3aEfP0zTchm5c
0pABqXNHAIT6q5OZwKK7LFoacMJlL4D2rjfesNZKg4SqfnZmO1ksfZvcDsWPkyoWXqnSIkBmkqIO
dmvXZEUHkHDSAdGfyD1vZ6DOEJAfgRfn9i6G+UOAq4ice3SoaLgKq87NLXAc9YoPi+BWCoBpfduQ
/JIGdseP5CPG0H7PtKOQEESFmd4DEsxzCvyLonyzXIX/OVEOBvoWpem1DWzS3jmPXDOqg6mmgboZ
2LKhcsMaQN7GfZ9ysd3bW2VQ9CvVypa7im4F8HlK17QpbEs+D2WZf7cGoxpOqiq0z0MDCTRJPN3w
0sfJdD3y6wELKqFjw8K8jlUiwjatwnSiPU1/JSDjJT5yi35/LVx3dZoijiAFEyMZ6uz1tPhmVzfK
yWQdT9Dc9Gl3g7ASk+Vg2YFi99FGT0szyEe3PIfoaP99Lfr/Z8J/X1/iF2fCX/m+Hbp3h0D+gb8P
gUL/i60EoTXXRCTiaCr/4xCoi780+GlQ86DAkH4t+CX/dQg0yUnnlzTXQyJKRq7C/3kINLW/aPHi
H2BqcQklTO+fHAJ1UJ7vT4GreQu1J5JgGKnM6sNT4ChFlCXIAGi86pmxYbVzt5ps7F0+oOuPOm7P
i2X/P5LOa0dSZFvDT4SEN7eY9K5cV1XfoHZDYAIIPDz9+XKf29FInZUJEWv9FsnhaMTdqPmYI7L7
NCsiIwURoWduL29Pn9BPpcOEGcEmoq1xhgjp1jHYuIJJcqMDhD8kHHudashxPUhuqDePvvgEFToE
zNSdFCULaBK0p46AKxhRC5BoP2oxXVT9iS7LvSu35SP1tSlEuBRaKeZs/i83CubchYsuliiocLmt
Q96iMB7aLZQesgThOVDyVLQdJtl+t3b/wgQjoOlofE6z/k66wA+nnIEMUqFfDHS+MT1iZahjHEt0
b9jhvWr3rtVyiK1zf5aYLKI2CLIdWcJom1U2n2W+/p1FTQ+DV79n1ZOgquarqdf9g/tY7e0s83a1
0TWnOqutIwoSa1f3VnlwqYY784ygn9JpF5Oq0g4ljUEHs8m1qNbFeF7KEUtA6Qmx8+kW2jfwBnge
rE0jW9t0o6lTxQ/DR6+sb/P2jsLRPedamxKzM0LsI2Q/omyTEYrBi+3k43/D6B+GIN9ea3yzNpqh
SEgDyaFvXMiydqKlMS/outdTIdMS4WanRJLN3oD+0/+ngAVJhfemNhrJUocMqpcPVdp/A5jEM9qj
Zhd0nXva6Ng+pFvwy9G2e42dPbLs0txNtcZgu5XqLuqOWrYFlGF2oAvcrbESmvMeizWVpHo3P0mq
OiyE6fAYoCqDPaLCTPSFFy0U1aC6G49WhSQy1UYIpiaf47YsHShBylPVkJ+hpX8GQmlJS6VQY3N1
GttzMJglhKzQ3tesGB5Mst1PQ6+2KM9UdUBQkJ4zRDiwphgfwtWf9vrg/ioMGxaOWB9Du2QIsexK
UXmI1nThd3RQCjMMYK92L6JxTlktP11aHnnY+C26cLK3Q9EZH1BYRYiLgkkVNdSqOuZU+zARqXmX
db5GBrTyIbWkSnSnqu/1ko+EsqI15rUg95nX0+5/DDgOSTb3Gv1U5bM654vWfUxMyRXy9JRXa18O
dh3x7Z87tq/Y26hhoUOUxg5zP3Uz3yAWNF/Z/oE917/3Vmb9KQh5YNswiwh1aJ/YOmkrtj4XRigo
GkGUjF7M0JGm946iTY4OcC+hNBgVnb7EcpiZPkqvDJ+h71Sv8U70dDJdCxSpL9XQzyySAu6wRDcr
aU8t+n2TW01cV9ylLYL2WHcKPTZTVitKR+SH3RgYAvD3fA1tVjwAgxRmLvSWyLupcZlEF+GlXPbl
NnpFOKK7Zj2ltYCHG5moOb5tzBGh22jNsyuy+DIp2qQucjgMxXiqsOnGRrOme1tp6H2UT57nNFbO
CTk4jb/bTPbLPO9Ftoiw0mlQE1MxnCzvl+cq7zxNSke5WzJgrd1y7brxqf4gTJLer7aOR6Mrw8Dd
tJfcRLQ0TAUnkTBrBGRLmnToo1yxfmM7Y1c0/X1QyvSYIUYpa1TZ5OC84gibIkxHWiRRWMeLI73d
ihZ+XxdLdsl7rUhKeodPYHVslgRiOrempY8VHphBCzPeo2nFzTM5HBy9ifzc1W6FCP5rgdGB0/No
ysufTudaV2TJxFSZ7lX3ZocxTDz/3cm5aD6SoUhDDkKvXY0kbhrHO0IR5kWnpkIPPWuEjvdW0PoR
B0GvboLS1Q/Dm3xa8ny0Xyl5zYvWzqeOaTZRndXuLatnCTIdb4+qCCntVtplMmHqZSC3vSwUlZ3Y
hRUMERVVfU7rBB3MdjdVuyrtf/WszyaVf4i67jKQ3yhYjmLb6KzzkqzzTgtq1qJ2IyOYEnv0uMLW
qAjI3gI/llg0ognB74jawgUroOaKj51f0oz2Ntu8VYv/yIL85KBiVtPIW9m8MLWqeDBxTzpGkcWt
gXV1nJzQGnDz5rS0TZ+zLd4c9uuqWF/ssRv+NCvrY/V0nMLdh0tQPTKPpGNKmW2tjtgn2DpGlqOi
PRbG76nwr/TO4egQA8k7QuXixROWfg/YLS7MrciI0bQ1EVAzPp1FzgzqTXVc3Tl4bzP/byMREgF4
fKTtMu8dFUx82Jm5sp7NZb86ajpPBr1oxYSvZtDFfzxh/iFwCqh6R7X57am/TsxlhrMfntoA3iDt
06ZpLy7KLr0jckM2ibx07hf04uxt57UerqZIUU0Z/ZwdqoGEB1Mh32I5ciQS5FnEHhKB17bxs1+a
Wxo/XD/nrlKFN+ztTiIBpoQ3vy7oik9BnarrBi/+NRTWYSET6LfwVhod+8L93ZWWCPtR8OQEMzOD
tWgotgbTOdBnzun8lJse2466T0XO/vtc18Ft9fT23vcFp4Uon+W7Lgt02UrFM/f8b+BF/xo0diiS
3WM3BhKrANbwR1k4X6bWr0fEUCgw/ekkiKX6bsaeOJxsyQ/06/JyUk/90nXE5SFzjMtB2/5s2PcR
zpt0iSxilBdh9IAsHP27xvLfmhTdaOoPv1OsyBSUiz6UFEAjY96MI7VcimLMgMRz15W/p0kEVx6s
nw3ATchPhPyBmAj9qPKKZPjO8V+FHL0bhSJGRAGae5j0/Jb64lumlBou7fZdO/JQLQNlXN1IpUHH
Zjevpf4+41Y/DoTWHqAv613tLM2nlI2DU2Wjj3kQ6qr9vx+eeC0Whdm/0H8bJBRiZ1HrddouX+El
eIKypK2H7ZIB6+3nTdS8Ue29CDCjDyVmco6J2Q1tmrmiAsSkcCgPHGTDehQ4YQnORFxPmHnrr3xK
m++apI6d3frLKSUitsKiDuLRiwBdrNVnhxFuNcHf/VIOnth1vSz3o9MTfBkE25HqsXw/0gH6Qxq0
aDsDt9c0Sz/JJxT0vWrlPugqIm5OjHjdtc9YmBWDZTzbzlUb1oJ9FdRKt2LPdCBR5U8lpreqxHqn
ezvM+Y+qB6sUbvqgIzg/8iMCS9m2iA2K3BOhr+/bVjqfI3uzXIl/Dqqm+OMrDLAEldWnno7hB46v
u7s2Gr/mM5BA5sPvYkvn29YbGt1hQJuJ0/o1RcHZY+im8tPTbOfDko1xd58+IayDC5OzPoSg7M17
xbd4CTLzWcsOntVMXhmP04oYFr9aGTk0LBCgr8XDlC5/y9TXz8rXdlSfINAWFU6DVP7JqNsbTLwo
TtDuvHK+UeodBxSauu4cmbl7aHweUqdtX71lO9rl+tVk2dEdLcE0YCc9Wfx5bZ/Mwv/Kl+Vzdtp9
5+g3cBGGuyXb6+70FIJjr0cqJ8JsDPbPrM6DTMWPwnXw4RBfMKnxZR435jbZE7EQnAyaUf10TuOZ
Hsf9to2vPi17pVPtSD5LVP1HH724F/q5rMFD+DDdT8jbn2OTHkVFcfHkI2r15X/+au7SAmcadjkO
Qf9GOO4cYf251tOyt/zh5KKBFU2WEPXxRn4h14XhRu1mkJJgvmI/lP+muXLjZvGWkxpH59KWo477
xC3OvQb99awa5oRHV/VUzk0FvZFahqxceKK/apmLVUJ3716mf2s99+8iTTOybYCRhrOOj5RXB/jN
TwwmSMkNTrENfR0XMh4Vo9nLTWHXcdZHtSig+OrotXlCD2TAHN9nMV6E6gpgYR3otHs2xdOQUntt
+UDLvBszmiNmvIVZYHwbVOn8HBz7liGHC4t5MfepFCXPUT3vK8PKXpHW6r/mtat2W1kESaGP/yyh
qQQANw17kY2x0Y30WqbefF/LYE2CggTBYHOsu5T2zfLHl4W2CmTXhfHLy6t2xwAl/hV57iHD14vf
9dbflpoEN+Xx6kzTp14X9UdgtLvZBjOqidKuCZ6gN5JLIQvpVJ8jr2yXGwq7v25ttLiAuuFGfkQb
WjrENugtjauO+08YmEDXqcHs1Tq7GUPGdW0qWC9CkJyzY6bWKa+bf+nYe/G2ruY1sLKP3gSvT+2G
6AUqnot1OMmxshIDBmufG+XVHIrsF77cVoTD3BeoGO0upUbWd1D005EM6NSfnanLCVvaEto+54TR
k9z5shL3pfd2syehFrj25GHt7EPvkInhbfPbunYvrt+iqa/VS+OINzDDL68aroBXFMNm+W9HUOCa
ZUSzacFBK5oT15sIabDPTx038NWfmBc4jnLEhWBIfg8aqEvKVpeiuqQ9k1uganQ8k8Hxh7P4M+2Q
ukq7cX/VOAa+O9sgApmeK0uLC9pY2OCHpFErlj/nh5SDST36cLBJ6a8gBOqxCw4d98++oj01mgN7
Cke/Odtz9jEppZ0Wf31B6/rbtdM60WkK2rsT2TYN3orR+ec75a9hnvuoXSzvPS9Nfec4jNHoV3dW
GlgUpzZcbLlcLsBp2G7L6qFxTqYp2mZzsA6G9muSGmbgaefMtnvIzfaE9eXhANT/GpYJONcsqqNv
z0yzGu8fJDHFZNtUHvLZsd6RxaMedTp/51rDuesHHi6Ppm7VGnoEEfZnzLuj5Sl5JhWouNlbtSR0
Uo3gx6N/ns3uLShZa5y0x6XmIaGf0+DgT757AMeuWHVIHFWFwdkabA9Lkx8I0bxksltIIG+CmqlO
Vq5+gAeCl2pTdwDdAArPWerOhFWxWjHjk46y4ZAzeD3DAAejT3GuZFiW9ofvGHileqNn/DK1I+aG
/tPGCXch0xVxWA9iN3hyeBnG9dmOvhGIaU+C7O68YkOtDAeuV5rikbdZFiojb+JZMHIMTj1dGq75
f8Eqi8M6AAS7er5epON+KK9uD5ZZyd/4lbt3rKtmorYcMZO03NNE+vLOW+wyXs1URtKSIg7SEQ27
aaWcORb94G5dfqmqCL5bS1Lq6/mAm7nzrzBHOB2/gsFpPLUDfgVToW52J6QPkyb05tDbctx7C7dO
M4v2pPtrs6MBtkw2uaGLEK22V5pLfvHazmmYVlr7yk8zxX0V0Mee5iLSV5fE13FUpEXXk/dmj9i0
CtcWL3PRWK/IY/Iu7rRFHgYweaI/lppfZn1Kip3xYU2qfbCN+5eGOvJQDwbvvGhijWAnqqj0xzFa
iX0P1dIzgDTNBhLfZkm9desOA1p+9HNNf598I7+mqKyxJ3rlFRl1vCI1j/y06E9FmqGt7jQ5fdGW
PV2GhSozW2/046o7b3ml9vnI05Lhyt/hUMFStswcrfViz+exNu9mh0/MmeaFQnnSh/gKMcDFrdrm
37an2j0jDEpteswPZOMWr6PYvixdXrN5VDe9av3EakqezMxb9nMzGH9V2qXEQRZc/8TLyS7EJo+J
sCEz5G2plt+YUDcCKlX2VtFZEmerFzzrVtNvg+aWgvJqMAST3fq506t9KzSZSProwQh7IJglnb0b
XjorNsvs28x9FLy5N5GZpvJrAAIdZg4y1LBp6FRIx6o/ZO4wcUK1fG92/m3Llnj6VP+dOvjOTL6e
M/MmVdT2lv8a2upNpOu3NneXgLIRgKNJxmrC1Je564nYo42KAc9iFCWWj50q206r9L3D5BX6p19q
EEgYleDAOs1ejiS6ZtTM+fhJ0iLDd9IbWbysIBfDpPsHDM3VpzUa4lBDGPKNGdu54+E+pyD79zKz
l1csX9anX+n3TrV2xjGXcjCrDYrb72kwHog9SDSnTXGbpuZl1reJp3Bbbw4tIux0tXhpGiVP+kYH
oZ1p1k4ElMEznhU2L8TwD5QmjTdj2U42av9DOmICL7T57BaWtteVadxXiZ+VMZSu5J1llfgWlyV9
b+vmP3p+fdgF5gSsciVy3EA4+24zi2RcMy0EVJyZ1Xrt2Bksvv9Dp58tNSoytaxGQpbimw4MFknU
ZDpe/z3FtzlEDR2tFysIaLB3U5hLERUWf7NOSXJeVnakAmIAJW30b5WRZpd+Sc3dqKXZcTOredey
h3y7RZ9Ug7Udulp0Z+hJxijbebi6cSuFV723DjH3W5sDn7QzCh2nYvCET7umeODOpp1yfS69fkJV
v1zzKl/vzcogyRJq7s12kHgnMsBPuzuM2jas4dwgWEs9fmA5/aIg+m+6gsyJnAm31kOpq2+jsrQD
XkDepkXqoRIGuESf9i5NNqOKiMR3Q8sWPxfTifBSkE5CGfEpm5sYVYONk6fYjBd7aY6L6rddUy4+
3fKUmRHU0zDpKTjJAVh6uCu3vupbe58DJuFVzxJbYWSzgVrw+ZmcW+2YuHL8wSPN7iicFwmBhGNV
/2IxOwUzQ7jnxBw3BMnC8PwHhhH3gfZWSy9jblXZXwre4hyRwq4WdhBuW2eGM0f4J/2tp2GyX3Wn
hYqzy/+oKA8SMPf6B9oyfMF6Tb/KZkyQostvoy7SXTqXr3WawVdV6fzpdmZ5G0xYyqioSGWdMEe5
hvimdwP2zH59lrJa8tRoBeXhfJEUmvynzAavdhdp5WbiHnfNcBM9EfRWx1rfTjd3MNyYwB95sroO
Jtu5+KJDKleMGibg9Q3PAy1f2fpld46I2Sz+M7p+11R6us9br8KWYYZCm/39DBx9yItanRdk7snU
itPqreN17eV8sEacImQf1Ocy8L49d07/mqCcc7p9GGDb7xne7OcNahnnWdKF7rcQ8wU4QV963CVr
buyUgxub+bdGKZPbjy7F88E8nYs2tjSnXi/9qJcd4G3R/mENJs/E8gYibPKNI6dbDau/Dqve7Pqp
w3xVwUMDxJWjoZK1nYT87eKI7NHLwMgSSD5aJq2Vme/yj2/eE5CeMpxDZH7uU8vR2ArmFLfUpqr2
rzsE9g3Tj1aeSJ6AWE793P820Bm2KKGN5s8SdIEf08SS/yaYbTmZfYYljr6PFfDaZKcv6+HH6qwS
Qneh0YcoCp6VTx222YDILMTJ1yzyFTZSNEZx4cgAa4Msv+isJm+1R4iDvVj6nuwCApudIbgR8yLf
5roU5w2RyhBqAa5+TaR6PKUTRkHNhr3BXmzsxmb1HoHBmufrmTjr7UAeg1u4RyKuYkcUfhZquf0y
btqZhpmfLamuICrbacO8goHf26/e38HmVSKVHyxs/YeBS36OQMp3j+qtUNMYxq2x9nbtQMYtnkM4
+ZXW13TTAsIAOc8C0fo0q2cCX9v8cw6cl8GYiuPWyibJ1jl7DTQYKBiu0KGhMtLqrfxI04JhBOv3
LoUlM5nAOF3nYr85fVJ69akr7eo0lWx6RmYQA1JMMSKxNTGIDtgvJjxHJUG4iyH1MdyoV0O5YG4C
Xage/JmmfvlFOg4Soo37D6bfmcKVkJLErXnlzJnEatQj6fgix/UBy82xYT2HldK9rUM3J3Yz8xbP
TTUzy5l7i/zSY58VH+w3HzykpPcZ5AlY+rcw08Tzs/fR345dHbzUYrb+A/QiZkajhjTWFW+QqMsq
GTXJY4Fv7t1fF++Ia+ZvNq9P54IP3D1bxaGxc/6qVCegx2tvxeL8szduY6WN1h3hQGi7FJbQogUA
nWLSleHKEz36zvYT1L1OjKVeebbLMW6YRrCVoWtwRwFlUxrOYeyaGKf7Egl7c1GuNK+dNhzTPoUr
CliaOe6tMJ/klLRkRCRy84q9Nm+5DFXju49BzmMkCWLcEdGTkcaYoa1ZSHm0F8/9CrTG5YzR0//G
stK4xKX2pXcrMRUm1zlpL15evxLuUX1Bu9XxxkDLilxf+yX/b2sRAlXaH6zGTmL5df6N9OUn0DwJ
fw0yWp5urnVCD7VwU+6xMnPYk7Ju1CFt2KOHTQU00TfvgQH6b+OUxZTn/+X6q5K8TSOSfpOKykUi
6J31DPq+JB0RJ2+2W5rX5y84eJmInA7P4qCqV5xLOU/bZtMRAyw5VymxdlrVRFqObNdPn/bItt63
fd/H3uTmyZZNx56q1bCR5Z/J9j7cpT7RHRBWWnnILAc4W5Sge5Vf7ZTsfviwQ0nJl83IXChijqlH
X5X28GxyjHghbHknImNi1c4PtA+sIRFxa4hoaP7Zz7r3ZliD/mMuKGDIBuXFJgvCay1LoiVLLPpA
50ViE0pxgWoUr0Q0oeiAonrRTWu89EPjxTjZDmhvgh1F1UZUkWEN2rO11XvPoBhLlSJdkoF29GmI
exv8ot/x3I1DaBXrQvWqve6wDbYx554V67NbnjNXDWRCmX+4Lc29Kmbu9w4yE5kK8EfQpPtB5W+W
r5FlIlGfuF15aQV5TnMrmGer/ke2PdE3s417V/0zjeGIYZq7XubtRyf866D3VuyjmSfzJjZbLSaQ
MyT0/NfouhbCHz+WRWbczExv/tTOSFqlZ1URcUpVXHvsgkOrN0cexvrmu7lzTunKjlu9C22ZvaZ8
8BORWsS3Pzks+i7MGO8asYJbbZ9JjRBc0gWeT7yUquZt1T3uL2u4Notmn5Sr5kPbrDERRvU7a2Ef
2bP5rg0EZbRO86ixfCZ+Dj2QBb0TeWxT4YiPMhPEkdgdoh/LSsF25ZiwItVEK5opO5K2/EFHl6OB
qYf0BUP9ErZare87MN/S1f5qYyb50wo0jmMxhEWhgqtZdxjVfWpV4YjVcrUVPK67zj+Gcfw3zEMZ
NjU7el+xEjTNl58tK9c+SKxZWf2DmJBo6cQpSOdk6NNk6g0RSyDjqFHmOzEPhNwXZ0UfY84QP28v
2Va4Ny79JsHQbkWF3sainC+qN/IwNzhP065HKCWzo+mPaey5PGUlxkm2BlBuzeqPw1Sxm40vweSW
J2ImLvmkbply82tOkSCsqCzrsFWgHpiAIYI9+2OCLDlks1bcU6IjYq8rgG61sgMVJbrzRMrQ+xaw
Hi35+i2hLDLe0CPf0N2fqQ32/BpkF39gbsogDJ7Unw1Jc5h7oqoMUYx/12JgnV6y4bUMtpaZFSEh
PsoFxNRMh4SwJm8L8U0vxHN7Px0AwbPRE2kgB3fX13a48MgAbFuItZg+/Kaz3/xGFLDXS3uwh8YN
56yuz74YMfbmxsCEhGZ103RsrCvmfl2B/Q4GcRitNB5IaLvzuHJfCQfZaJBXGz9ir/uxV9vDb8co
7UNQuN/z86gr04qMCm+EsHDhG2VtyqONEDHB/pedqXw5YUbW9rUAoCz9b1KJNj4VckzUtXiZ0zFR
OadsuWrWdd4qzn9xoCPwb296fCNrNCxqXwzVq0euRDmdAdgiYa7vluIVz6F7DbdFu/dF1A2iAgKw
iurq+JUZtcZX1YIn++pNc0BRchJULY0kDAf0dyDgy0T/PJugq8rcDyg93cm4DYs/75ppaiIzmD95
XU+zPryRV6kIOiFJgAQbeokSfZ1iOdUJoSWsCmXSmsOeXoPn6w8ZjHCvHsp1V0oLJIF7rG85pbeR
HiFpHtugjnLN+O0VBnm9MC0+5GCm83xiCyOUL1EEcNQbn1wMak+UEGvlM5nOOrIOAC9oJ0EwOPyz
BNuHIEyrvcGgedwa28DTM5LsMsom/2i8pQxHbcgTYiJ1oq3Kx8SyvC9x7d7EkOLEbumKcGCHgJX4
DnUMxbO2F81SP4h1HCJj9DmubF/czVE1JAuRoYz2Zo3NYdQPbgoWVQIrXo3Z/En3B8KQxiiPvBt2
eckzqR4WYoZoyAvSi9TI5N9wm+l9/3txidziaLxviIdjDVKUe9v+GHyIkzYX1Re3BSKBGictm0yw
F1353fRwgq1Cs1np9MR7vf7Pr+31nnutGeVLP7I85iTWGGMGZO25n5sceYEreD2wdLXq+2dPSld4
rODWt8WK0mCeDMwuNNkv6mfarjXT4aBoQgJ4jkqORTw0xiH1VGy7xEwbfv6XvSXpVLP30A4fsrw/
Ga2nEr9ctjjLR0TwPYZGoMqUChpwsa9gNY5WbsJMzzG2aDYovw0Q8LE6dnR75M9zsfiHs3on7DKa
icDiqM1JkNKtqzfXYFAMRD0SYVQozt5UZr0xU09XPEA7RwfZb8xXz8Ay0rPVsd34r4THfWH3mqNq
AZVFnxhR2TLC5zGydnnw4JfQ7i2Lwrdl9CzaQ9r5+9GuUdzYBA/dEE7yKQCwWn2MPRRf7X8Wax0U
olz8wzTpfaStq43aW49GR4D8L0HePAngD5jwc59B4psG11phrWMiCJq4BFr1FtDkdCa6TEWO67Mr
jQjBizQnHSwTwBfVOWPDp+skIrv74S753cvV66blP1qN2Bgi5P3OfeS292rm0go3QD+shX0eZ0bw
lpmEyGb4DIjdCCQMm9jOta3QOen8XkQ8CP0/z/ALFOT0c38ajZCJjr0viBzLLz5qg7tsPwmRFTuI
6DFAAA/qvSnrpkP0AVJ7L02fRena72Q7AsgY3HoBaQrJXDgbobKNS923cHRAaE+RQk8oQCD2/sQb
GaOs3dz3AH1s3IheHEnn1z8WgreKmD3fCWjNw9cUOg0iaacqedN1t90RRNG8lL7MTkySSM8C64lh
6ZxLk2Fk5LelyPVSn6ijLW5I8zmylFbks9ky8Z7ApoHGgOh9BiLNnm5O71VRrxt3ryHaABVOS76Q
HjdB+la2RBAOizVEvW1mR09k3VWgdky8PFjBkYpPtHEiJvvpE/kYK8EznafpZPZCVTynEqwDDS4J
4q5/eq+IuDLz0Nb8NbF6Bci/WVboBuQw+W5BPHnf6ntpOO9rIx46xxAelJeCBy4SaXciBOimL+ad
PLCPJ/656z2DoGfcNJE169WOfErCGMYBjqvJg491WbrYW7RbV5ocCi4QwwiTB4HevSIzg87ckgW4
PWyq7JmxcvfLpxPxSQ0/ZeGNYb0a2poAi9K0o1fvZY1cQXeaN2rhNlhiL0go7EyfYZNAXKzsHXc4
gJlUPU2+PX2yGq1TGvlnC/7NZv0tEWHHrbcGkXLGLLIEyFoxqMvkMa/WZBAS+oIGcabk+JV5kpjv
UR+5fWrtYkje7sr83ys1ZbuWbCOSrwry9YLlrSbtFAIfpNlflsRLdYwpYkLYhzmD6SyDA59QRZPB
hOLJQNfvWTkh3ptFgHS+nJhL1Lkl62Xflc1w4RvxCKGv5Hc2ChPTY+tf6pyJT7XzV+ta86GwSZTT
0r6J9WxGJrh12x62zr/lvfo3QSaQy5jNybTk+UObejN0OJ8T+PeEuLE/sh6Z6UQW18i2DtoUzDs5
PSdXm6kMgCa9BPr8E+K1P6Dp5PrEfhJr1hTE5Khmh3lzwea3OXuM4LGkbBlOXI7PRMLG1m+I6ToS
xtrlvWdqOfFvfeRW7sREDGr3cvUbrtNapY9Ns7uEqI487syOFDlvKt+Z9JdoBToOTWCdR0fyxotq
SOJYW0Yhtg/7d9bp8xkp/nYN2gV3kjtWeRIQC3O03ZbRKBirfWGMI9S/LF6syjHPmBXma4tKk55W
9C0u3Lk3xL6rugjka32hRWb4O9Pizf5cpP67M5kPxsjNj0nQJPhuyQdIUj2DG/laBVaCpETYVsXV
WumxBikMXQEHGmt8+njqCGxcra7+r2lNoX62qb9SXooo+D9zUg6HGlKuUAQrGr7WsVHyCrEY597q
G+ajtr92g5jy3bA+VR8VD6kf5iTlPUqz2V5aswaWwe7GMNYsWSCiTIm2p6zBRU1r0bkFF7BJnRaV
wkW72qmktVpvx/vcxXgH/rTOOuydTZDvK5Hok5TH1GaT/HZw3CweN/9h1tVOeOwr+bgFL6Nr9DHC
V/1sd/BjiZ3Xk3Us7dkI2CbRgxAY08VBuZxTy3xvm6C6i5lxaJ3Ky0zE4IsxmeOuIDGW1qs7Zmor
LMgfxXZkqpMs6f9cUmhq2ZB5YmbAZtSDBJxG3jcRHcbVGPJjpmHtTX3jQSnEepiaJqEG7177QO/e
9CWYadNgTKyAZK5hOuv8OjmFGU2QfRa4VnQh+hgk4JK6wZE8tESnVRtKCyCjWDDfGJNW7kZuR1IL
XSs7qWycIm8hwmcCITpv/TOhdBA2tb6mn+Cns85ZQQpZioL3yRlNP81+3bWNnj5bgb2dIRYm7adt
hRRF/TQtmfOqBARo2IjU+PV/nJ3XctxImrZvZWPOMQGTmQAidvagPI1oJLFK0glCFt57XP3/gNr4
RwVyWas9aHYoWs0EEmk+85rajiDDdoXXHSfYIO/6zIvw08QsLBgbV20qVBe3aPm164bgNgAyUnm3
RlI0nwjAHi2nhO0CDsQ5YKXa7WMyl1WU5gg0kTT8VGkYbylwv88tMZACj/eBqf/MpUknWrvSo+5W
j/Idi/SuLLp13Veg+MStllcfvEx+wxSAKzoT5I0V1sy7wPG03RBpxZMy6Q2jLTjdxdGs/1zGFVDd
NNpHqdwW3cClDcgerlfroPH7NalsGgNWY1XrasqsrxWct89DQ2QX+KFA2snsBElecmX1eH2j7jY8
5Jlx3/ZV229cKpC3qqf0vCK59z8H6CuuRJKrI9y9aYUxQXJFxSQnBrWIh7kT7b65TwPdfErjhMA+
CAH74C5+YweuoLlgeDtUks3PlFnf6/SCru2E7UGCoP1IW4lobhLm7lNasEzifEyvzQJq9iDRD/Ww
cP0UhJiiw59KfoKgyN+JdIw+hsBlaUsgDpaZJfNRGF+RW/peuES/uGJE96aXfW6TVrwjXRlPuml6
ByDU1eMI+Gdfg2L5psgRrtqiLO91vRAPoOvNG+hE0W3N5N5zKtO7qPD+oMQ5oHaW9Vd2FMffmsoF
EQwywx0gBolZvAc1h/Y2M6cASfcx3fpptZn9q7dVZbiHvHH1UzTY31BKbG66nnqzQs7xamDC7yI5
uhs5iMe08eP+EJcJPk849aA/lwcf2K9ruqTYXodKvwIdfRun/a9M9ldT4zc3o94hZy+7aDwkbVF1
WymGn30GAixMoNcJc9zlXlttZDv+0Oyu2dZhkT+6s/oWam4hN5aRPNrdSG1Rd4wdmkYuFetyVB+i
nF/cAzpYJ3peb0w7PgHVlF8aEcfjpqijTd047Q+bA65c4VBVk0qzvSjyU6SqJ6PYI5hk3hU9gath
Rd9yX6OR0AsH/cD6Z52EXnOgAJXucq21P5CBoQSn/G6XR8xOGBZfoo4WI46QbBvH0TdFOj7lEPMA
O4ZQuaS8MhE8u6MeJG4sMh+gBez9MZo+2wGATJrHbk2lJftgGzFXQZ2oEYNJ9SVoXfc2ndsczpBl
T2misEvxIQ1MHR81i4GeYMzI+R12P3NlQQo1U1i2OUXgKdPNHZU9oFjtCHLE8hrETC1t2vW1Duo+
DRKUPHNJ+WWw6mwLWiw9WF0naahDCOtRTfhM7kHHuFFXaGvfNKUJzqrwMCJUuvRujLgUe4Tv4quQ
RJbqh+FdjSl80tZou13pRjcSms2dmcPmcgJEtCFK7uvMsdeFTllHxnG8UlHgPHhTYwAzsbU9O2Ki
BTV5H82EkCNz3ObaCYBVEi4kh2lCi6CHm73XCbi+ggEECWlS67WpqhP3GZD1wEttJVrnq8Q3Tp2n
/L1luqB5e6qMnNu6/4WaCYGRqvQPKc37tY+N4LpWqn6f1O61i5fEOguHd6hmfQ+nol3TjIxuaYa6
awMliG0EWgJXzox8x7IrdUBQdtqiATGtuyH+LpP+WITkwVCzgcmV7RUaA8Oh0UQL31oau7weP+KZ
Nh6HQLsHgT1bzrhPbYgWdJTrnzuIgiuP2GAd6jN4uMS1I8vuskR8cF2kbHobS3luwBqCbwsxvJPw
5xAOzTJP33Zl/t7kmn7s67jep5qAahzo0QHdOgRLHaBQmxj2y5OZFY+gDeQ6ooIIanbuwI5UY/Vo
dNHaj+9oIWz7MhEfy+fFkWXyvQVqA2bcOOHFRaRmmlSg3IhK46pxHG09jXW/0St9remkr2GlNm5r
2SvU7BtUlLvwQKzNsYM23REmluAuKynn5Vp5KPvQWbsqzsAa4rcVaJo8yCqStwFa4FvHh14A4rZp
ySUrK/sOfsY+hFBA/RRlLtwL3+moLt+1rWasg1J4zIs5QgzP1M6F17jOJRENsBDScnQYtxII7mCV
8caHEMkqJcdVtb4KIqN46M3Suq8dkPaWP87MSwj2R2Dj/aHqiuGW0Kuio6Z9n7pgrg2h9cuivi/q
klhnjFLqSnOs5afD3p2s/lbV0Xj3TF77Kxrfm6INZ/IO/6MIxDze/1eBqP/rP/97/M3X5uvZH6hl
oWb92P6sxvc/6zZp/us/+T/BYs9/83/7H//j5/Nv+TgWP//1j+95mzXzb8N8KvuTlWfDsPufaXy7
MAqXf/s3hw8imvNPE8traHcoNfQ/6+Zf/4Bn+U/cFy3kGFBxQJwIeYX/pu9phvlPoeDfugJAgU07
8t/8Pc00/mlbSukOVgXm7Ahk/Q2Bb2F2NbvYwtuDPGgLzGMQUFmIOJROEjbSrMVxJM+89hG0/dQF
QvuW1ZW8RzR3uo9VCjvZdto7Kj8EyAPM3L40k4ex6YNL3sLGLEj1b1GJ5+fBtBlKIZoLmBpbs+LL
H/RTRO8DX+81+yjMyLpqBESOGkL4Dbo4LhxYh+6ilme7KSJkRTXTRxuYApyHedgFG9dzAabnB5l9
tqk1oLLj2s9qMH88iDeBUKMaYxy9rEq2IC8JosapPvyxRB5+v9h/ZG1KLS1r6n/9wzxXsJmHgYVp
WuC/sSa3hFwoBo6JQocYW6qjRh17LaQVb5xUpwIX2GoVe42zJ5S/EaY7Ub6Y+p9DgQ8VSu72lYri
aG3FwHBTo2z3Q+rT9cwm/wrYoXfIOpeyMp2tjZd2w41KtGEXF6XYgfWqn9KmwFoNSxN3K2ifbH0o
hPsLb8bKXnxJg/AGJRIT01bE9hbSY2RjJuogwj5qVP7RIdpw4t7lRnhbUqZHputgiLmpjtwormpl
EK4tqtqipVI+4L9Or1Do3o4TGX1S+xrOwS6K7ANylB8aKG2F5u01c1wr7d3bj/3ys89PjazJLCCF
VdTiqU3PzxFSapwj3KbyoDn0F8eirC9MzqujmOxvxQLDA3aeuz8WV4qnAdwWDOxGunZ0x0gRxxot
ibffxXjlE5jwcmdPKIMsRSyG8S2qgVjaBKcuGcPH1kgINKpidgSM/aR+rOjW6ztqkOERUXrYnhQT
KL85emWvVYxo6rapzH7aYnvhtwiaK1ANqQua4MJzvjIbJnRMHH6lAAKnFnsgTioCODv1jih4aFsX
I4cVCseX7KJe22qsQ8GE65CWgVadT3pfVMBEGs07OhBvybbD4gYN72KtZzPd2JDGmgi8nmOnej9l
A8AOYskPbhlnnyXWaxstk/q6p3CzG2nPh0HtHvohmx6ihtBYkYXA0FLWrVvU2g7bjmkTFcoAM0qi
QV6gP6bjBIAmMi+ZQi2EqZ7PEBMtMWkij2Gw3Rbzl6WhabYT84dxCEjgkTdR1fiNGyjeIwOSQbVN
ul07gN2KyMHeZTY4arohwK4iQ123OkYiElLiBZmz+eo4O8ptdr9UJvQt/HX1pbsvKhvCoQfpn3xT
+DdDaIDZx+XnBq5xfjNWhLAcaxBs0rrdvL3wuR5fjoxvqm0KZJPk0p8WdGCrwiDyEXRJbzPDVZDF
o59V5gGKjlS9fnu0F0c47wnw2lDcoNzlz25Wf2xm2eeo/3fsMnQ5q7VLq3TT9hYF+xxhdfq4GAYh
7H7h4jin3fPNbcZDAsq2EbnHgHaegj8G9fFTQt/NdY6eoeRdQKNhnVlQd02R5Z+oD9jbUWQAUKdp
P5dyLuzYFwcLo3OeIKJh2rN+3Twlf4wOmDUGHV9wfvmdXFsq+QIeGzbSSOPn7ckVr8wuzBp8YqWD
bB5aB+dDlYISbAJA8wggnmQiKMFV+pnRf4MKFBxKYli7B6Rr9OU3YPXjo9cah6kaJKhj+xfiv+AS
LZU/0AVDdNibDlopPhNX2btJM9sVcK5uMyaZtktANcbCDe/wBAVen8VkHhD5NnnoVTeytU6TPuow
yIAd0J8TW6PVMCOgFYDQXlXcTAaaSeaktsJuH8rEra5yihYAqfCnG0lfEemWDZ2L3t8NEBo2bgVk
wgDmtLGhMF3Yea/MmS25vIQ1S31hD38+Z6A8ocEXg33MZOXuzC4ptylkfFjjKfA3Bay0S9NLipWv
rEgMfSkbID2mMzjx7NmakL5OQVa55E65uoVtAVHazrRDyll6lY+jXPsTtANqxGhEl317YUO8siTB
eGB+Jx32hrXUVGxoR1pNErNOAlQT29RsHgrLfzTSPL8QGS4UQJ/3ngN7UNGe0/lpzAffH6u/CuNI
YZjuHlU4ZQ8ObZSNFVo6IB5a6GYg+11so0rTOwAiYvSOVqrpxwt+oC8DZVqGliUcQmVbIcCxCFSG
tO57TebaEe8CxCcaO79NC6PcxxUalp5tVdfmhGe0CcPw4A+Nu2uDPDjUehn8zvd+J1GvhLCvHLZ8
dIn4B1vRxgnifDbCuBPIMBT2caiNZI9tEALoSFbeRaN830z6JYvSV9a2w8LGzpNVBrRtcdlFYy+6
DNDLsQoHBYwz83aRk+u3mjWqPXRqWsiu+nHhEOIVFjcZL4d8rjLxq4fbcf6KfdJXUCF751jrAXA/
FP2qIXYuXFrPu/J8FBMCC5eI5JuyrBa7trE7N42bPjzlWoHA/lTO+BRrvOp7pd4DZKkPBq2Aa5AN
3GdVHe4Dw9SuC0Cyd2nZim2n9cWlpf4iHZuvUMkNKeY8lSTx/M0THSCWmdeEFmgVbVH16G6hhE+Y
tnnJoZHAGgILbCoeQOGmxNvjuu7xASubYNy+/QleWe8mhTg2t6CfZIhlyJznRpL6eR6e7MwKOLKD
5uDmRXdP2up9saXZbcPBzvZ4TrsHGaTxddZ1UG+y4JJV8suwxkS1FdNTFzEe/pnPwT92Px6Lujl4
ZXiSWgQsZcSl5mNp+KTCdRIAyJkDPmi3qR+cKOYi9fX2RDwLMJ0vE0FCOovHoiA7547n40MUKP3O
hRXpxSVcw8K0tn2eY6oi6nJNdNofes3rTnC/nbUXT9keYGP5AXFk5xR5Yrhth67+IpVb3Me03D+0
lLuRu0mq63riLkRZLn0Ia6dG3Q6dkVahM9aNQ3UosbBcI7Jj7COXTk0W6y6u31W3GQy4eG+/48sj
BWIrJwqxOo7toJvPX9HIk2DMDT09lSAAN0WVmHvkxODWolOwrwdzuDCnc+S/mFJ0g03ScBP6gHiR
qqLQVhd2wCdNO/jy8E/3lhaICzfUy3QML1xKCi77e84s7cVmUmVCo8m18tOoYDwhFHMNHo8aNnKS
W0Cm1gbyT0sXL9PuU9n7+zKsf/ShqX+P4gSyGIYWOxxCw6MpLe/Cs728PcnQEfviECf7eRFl4RSo
NdQj4xM+cKAF/DzGYCW3HvVCKy5M9sv9I2yU/eaEgNHs5X1BNbkAxW5mpwlFgYce941v7QjtzkkL
dFNqJ3w0AHjtQhx1L52wL08zYbNz8cEQ+nxtLmLJHvWqejLr5BQq2/zgSw4ICwjHFpEeuCBDn3+L
PCqmRI75j8bDR8N2tApJCcP46wU+J2tId9mcJa6uzwvyjzOk7GUgOiGzk2Zo8RoXearOKgfe6Bbo
VxXZhSl/Dn7OF/iciVHqM5EJMwnRzseTiC5FACMRU7Sm4dTIKdrXqd7cNBaoCOnY3WNp9DMrB1Gl
wIyorQxpSam9NG/tIZkOOvATyA5kx1mAv1UIQ3eN37O1gtvgv6sds12HSsm9TJ0R2yIP5zG4kjeW
KqrHguL5hfd5GQNwijN1Uqcy52DAfP46iDTpnpHWwakeejpjkV3tdIFVXVdW7h72U7WZZORcirjm
SVpMopISZDXzyE93MYlp7jhhAAnjxGUZP3iJYV/nXod5m/zioDmiZ9U2xR/sJprS7i6C23Jh0bw8
paRNYMCu+V37Xaxe9EuQLYnS5MT92GwEuJEVtNfuwty+PAkYRbItqcY4ur3MncdUtyekiuKT0GuU
EIOhu6GHPxNVVHXhTn91KCJXHbt5vqa+iByrQNlDD1j9lOQ5KFXbKzdWZD1FUtkXRnoltlLk5niF
G5y/RO3W+YpxcUzV5Binp36WUgPz7KPLWNYHu7f6FdxOtW/r9pNmFw5Mu7F5aGNQ4gaQpm2FB83W
zcARvX3HvfyayrQoGLhIcRBcqfmY/OMIwCcJelGU8kRwkvcpNbz15MJcf3uUlztFUfNSjoHAB69v
LqbYNjxjLIw+PXVOEQIF65CsoEe7qwEhHlzRSgD8or+wUF98VwfdSNt2FbVzQYFzMSgYCSuZAmc8
abb1s6XPuevq2NwOft28f/v1XqZiDGVJnaDZsaShlu0L/AmdRo/z6dSmYKUGsH5bqqmUv/0yu/Yn
CFSQOJG2sgaQBO0EDqgX6dXbD/HiSzrPFxmbUlGpePEMcN/9HKCseept9J/RtgPWkCEs+PYoL74k
nRpzfk9Xp1VDe+R8vVAGKjMdH9lTBxnvSqsNeasPY7+xDDXt/MjxDk1ZRBf2zXkgRoRJo4l51W3A
8tRll9MbGwLkiuPWT2AWbo02eqz7qKcnbxzDLP319gua5/P4ezBHNwzHtfmgPPf5G44C1V2Ao+0T
aMRqNpKUQLrhzOxpHs8uqe64TxwELEqH88GtDHFPezWDM6fJKy6Z7mZGV270yAMkn6HdZYBS3Mdp
MytBgx6q2rF7b9iIbpE7RXsclZ19KSGnlHU9XLgrxPldwbug1yn4VDoVEcHPxXkTsuW0yZva41ho
6XWqxdrWZ43A8y8B0pQ4rLpjj+6NVqaIAFMlQRChPsAOzdD4S+xjY5vhFp5ksc0ADgNf5Q6FbRsf
oUpn+7bsqzuWtHOdDNKBt9LHHzQC2K1TwoyaBCyhyA61G3oYvwbcIPZl5lknM7JLvPgEYkNugGsn
zIacQpcdXwvReDeOjxXYFEhjGwJx3w1lb28U+PIL6/jFV2ZmJHqmLK05Cn5Wlf/j3Eua3hhLx26P
fY3laaQaa1X0DPX2YlrE2vMHIMpj0ZJP6zRyrMVlbXpB6jb4xx7HDmJ3mQEasGGpoHqUd5+mETlv
nAnlrqzo5HtQnkmBxpCwB70sk/zjtk6rdFe1CvU0yy4uPN3LORCUiYkjWLiCpH9x9oM+q8ZU9Tyc
myF8aAzAAtA7urB5nzfMvwOW33NAy9lWLu0f4t7FOZxFAaSkVupHPDfbzUg0ukGOD926RCT3tKp5
V8ML0HhAQAGUQld+0cH/ADzCkBM1aYSZZavWXuFA+WxlfEebob8wE+dFw/kRKZ/NJQZpSMrYarFP
RBAiReZoxhEZNQl7woAkG/Ymc4KADGpYw8ErZQAxzP/h1GyTt1fJ+UX1e3SCKRpjNL7n3tP5iVN4
eQB4HtXoxBmi69YeYHr71CjTYGoufIwXJyn1KmJWpXOg6vgxLY5vDz3Zqkgy60gyke5Ea3j47Sa4
mBamj3YbbNe3X23R2H9+N1JogjjcIfBnfdbt/WOfWXR9B256ixK9Jz6DeLKudLQU7wHopCsQbfkm
wpxzbuxbV5o24QVYpd5uauMY2fVquBASvPb61BRsZQiCSi7K85kO9FgLmRzrGPbFuKEALlEyF0gi
QtHZZHgGXBjvlS/Liqf8bdNTJFmYd+Afb28C8PDj0raOHPDeDXEhaygfjDth6+mlmT5PaH/PNG18
ypF0m4jmFttMeq2TdkB7jvjF2/cTheFN12uPqvfVdhIomgR6oUOJj2zk5hPjUOLdCydPjBRqqo9m
zleIvlm4csHsgjqNk+dgXLqQXn1G9phhWMA9gJ2cz4dKZgsg5MWPfWeK98LKhnd9nScICLT+zqHX
u0M9YKbITtHD2wtxnunzQ0hyCisgMK4r6eMsvgTM/cQXmWtw1pnmDqf4flc5U/VXMdjzN6CAAQUD
UQz+5czr4Y/vLe1JxFOoiaPTQO1Di6uDZp3EFz71K+/C8p3BGvSRFQ2281GQGorcwE/ksaZWCVU+
+1jBebowyCtLF1KJcqjDUP2iCnY+iKFVueH0ozwaKlBXvq75B4SvMmRbMv3xr78NYu+AbJTBwYRK
y/lQ4C2piU0M1WSBty0yWpUZIkwXbvxX1h41W74Lq49m5bJTQeoVqLYaxDEk0NlPvm3vwXXLx37E
RGJEBfo21+lUWxXGJG+/n/F8rixW3+xHRVROQRFkx2LdR7lqos5S4mi0g4set6eN3hbXKP9rkrDq
VwGXCnK1yOndAE6NnqpGc6DCW+U1iHPnOyFx+a5APfFkwExCGBnM9Vctq7VH35LFPZJCTr3SUIho
0GSCUVbaobfOkBH/lo5BJNe61OOvqMhkxlaNYerAuFTUBejWFrfuZPo7q+wiLoEeesQqKpzqqyER
P4ZjJ52brENBzrFd2PeOJB3FDBartmYqgMW6VSO/e6Fnf3PLrsKiebICuNYSHdTbAGD32sooZW4g
WRT51rChl99UCSX0dehU+ldhdfYPTTSFBO859GifpFqzBgReItkUxPWHUTQQ10VbCHp4uffgIUES
5HGerBtrzPSrqhH2d5cWMVj1ou5nTmQf7iPIdChWGnVcbGIvj25chNFx3XBBn67R5Wtu49ID6FtS
LK/Wg57Zn8eeZblqK9PZ4RJhzDRZi1jZS7oaqdQEyO+mzK3kriQS2xdAne1NWYupgeoqq1MDS8BC
qQzyFWJ+Pdcp7rfZ1ykFHYSSnOZfIWfL/HnWaP3ohoZiF2Edh2+dqbuSFl64w8Qnq9YtIFtoDG4U
QZJW8MtQhQt0AKF6633omH7ouXHWHf1OU7+g4WiH0Iry+zlFueJUNdKrzs+qH5aXIjpipQWqbYPW
mfqqVl77ZCZQ3DfkJc3TrLwV7xujaT85gyMPkTlIYyWtyv4RB8l0aw11SZe5QP9lZeQR/stTg4EO
SsxjcFcaIHHg1MoyWRfCQ2Szm1B9oNE/PlRps7fHQZiHEWo1AVSLFvgqHarxU4c4EBZlqW9cJ76V
D6sBfX1ACZE/dCt0x8rPJuuRHNlo0PyBT1NicVFV4QrBh/pXj7ZXhb1MYoK9RWvq5BRV/N5DQBlt
migUt42P5+2mGyM0RYUanHuzQX1CN+zgk5GmFqR0p1M7v8miFsJeXcurHJfhX2/v9PPs+Pn856YH
CkD3TJ8bB+cnGZbsWkcZExgdd8vTANsBC8hy0DwURSBNx+C6tm0mLnkovhJiSzrt1PLpkDn0yhY3
QmLXiIYgp3NUTi/fYSdSntwMstSqk9WvsoKP40Gw3Po08jYFpMIN0Hrv4KemeHRkmG1NB7OBsST3
Y0s613FuhRduxuXM0EvkFLfpXAp8H6jun89MW3mmhQBCc4xlF97Ffp1sUYW00euBU+rGwnhPOHKp
4PzaoJILmfIBdUSqe+eD6sRljt6mHdEuTtWRiYclFlnTVg+QBdvZGPa9/fmX4eX8klQF6VHOH0Eu
oUZdYbbjoJXd0cMlq8J9az9EiEFDEUDGS10qP5vL7J7h5sRt7kVS9qSweP56pcjUaHWyO/ZT16MS
MjXYkiv9PsjD7hBxM6xrWacQt1APbNLIO0D9GtZehTZCVERog9O6xloqcWHut+gS0Gpca3kabfGo
rN+5nj1upnYcL9yGr3wUQAtz9PLcVFvCFrDyq1FxC/tjbI5q16XCeTACE3kILTMOZtl6WyR8LmH7
Xvky1hzJUHWljQwG+nyqqLz0Cfoh/dEtq/IwOpp26ED4rUCdQklvuksmoK+MN2MIiThn9IutL5Y7
mqpNbQX1cPR9hcKeCXMz9uU6LtxrX4zVhTRjfvo/wwsWguNKhwLUnMWT4i3erpmCngrVcKwrDbY5
HO61cqtLGcYr7zRbNOjUxphAet/no3QWsOx4KIdj1pSob6G2dd306j3XQXNDin5p8746nM23wtdv
FjFerG7CNd32Q3OAxoc2OTiTAUnTrLoateIHhaf8Qnj4yhxSJANPQ5RG4W+JXsyHrkdMLRuPvSOC
HRDlfJfbvvH01ycEt4PtclCDIuPdzucwUxgTZKkcj3ojv8qkfXDN7icMip/2gJDG22MtAJm4utLS
EMriOKKrjDPOIhvxA8ceCjAjxxQZObQsI8xXbW3adlEtUB0rgkNPxLXSnC686roQOTAk6jd2kPnI
1GCfUOiwyTNihLefa5lZUHBzOa0oJcJZ5KZcrCN0VLQqG432qPldt4MMaG0aDa1KPefKf3uoF+WH
eSw00Gecoq7TeVzsQ1pyMgw9pz22hOAroNoaYjpedNsXCnnmOgeqgPXXWrgdJs2uMV4Poi72HnJM
Vw2R+P7/8jicC1TqaQPRAz3//AmiC3ougo56gFaiJsnVC0Cjv0sDSIjjRO2p7pAddVKQeqY3iE3a
YuTTGll9CNusvwCZelHqfp4dKa15xc/Bw2J2ii5PfThplIfBV9/oHQwLORDKusAQNspER0YEabbX
x8RZFWnY3Q0hOiSlExHLjr2+rgr0baYGpXo6uGtHi837ekociOFSu2vrLLmeEjPdJSb1NIB/wwaf
sBgprry/ABCaH/T8AMSSiroCfChb0upZ5FfYIHSdBgj0aCYTYlG5a93FghQrCBrIXIHrrRNaCDci
Ese3v6j12mKGljGfU9wt1APPv6jeWRU3dA7ZOBthy2rj9BFQKuHxYOsfrC5yN3Ul0PiW5bivzSHe
j6kLU9YzEQQsilOO8+dWIyRcC18P99SC0aRFLm5b9bS6HXi1cBGg5GlS1Ju2CsROlZ23zpXEkdMN
8icnaZ1Vymaj6xQiNRdU7Y0B4nBl2QFcOyX6NSSj5EEzzXpf1uN4Ia57eWwKAFmoWlHQAeK/BJPE
ASxqbObGo3TGaDdZeU/iGcoL3/flLAsODAqkM1GBGGsBWRmrXO/TUE1HX+btWquQkAZ8lF3h/ald
ODJeeSGTGim+ZcSqhPCL00lX4Atko+vHFhznvp66cgcN39u8vW5eeyFJNDyDtTme5Xz5/VEo8mnK
konHxhHAi7OSsJ4Qi3UfnNS4ZKv88hoFHw361lZ8KDpoiz0eQ7yk/1FSfe+Mgx4b5VoZ6WMxymtF
8e/C5L3ch7S2DQBhwDAp8L042qnsGpVXW8dY4VKp+SNmYKOq3unoEe28JtIPY67np0SfLtVYXnlN
4HhgqIFH0lhfTuikQW1XeM8c3d63P9a++AqdU/+hhW67cW27v3CSv/L9CEoAGtNppXDvLIKTWmQO
tk6jdUTG3oDMiXlc6KDWZuLs8vT2UmFFvDjdBGEXHDvBqqBKtviEhhr8asRO6Qhd/6YuCxzawqrx
b5ucYhV8EGF/HKIG+Q4Ra86HvAE1skE+M3bWE2Jk1y6adr9g3hOEto0g6CUHkhb1AUSfZz8e1CEc
XDVRQsJloLIhaCBpjo/XxhLkr3gQwcWHW5ZGq7JyOlTDsiGw1rAWe0WVIusRPNQIK7hEBUqJTtWK
a7uP7ffAH7m7zMJd1XQaj02DkjtmtDnVXkJVIOnIFdd2/t72sFCCnBBIqCpl977oESNY+z0Tj89M
lNVI+gbmJ0ylrOHKHkbjUyDK970cYsyCcD3A+QoZ/c/obUXt3oFqgD43Vykk53oEQ1+EPJs/IBJt
urpV4dIEtdsubNLhVm8eJS5JCFW7Y2ceBFfYx5ZA/QftaO2hH9KpXTv4fz6NOEjgYWHqHYbDALau
9TInnAqCziMU1hGTkRiVgbcE3O8isdHgT0Z7qxGod7r4AQ+hxHkNxTjHWMeqHx6h5VOYk1OI5K8V
+fENlFKkauM8/my0o/aN04ECHDSwgvM0UQcjnjj3zUL1mJvk2JKuXDNKv4APohYz1z1xqsYi9DNq
rcHHqoSIDZRrZkon3JwggqqpfqJ8i7aXAXTqg64P/k2j+cm+Gv3mQ6070xfD1vpqjyyogY5EIiqK
bqKf1N4B6hmtE/Aow1bV0DKfsiksvXvZwz1fUb4J7rSoU9GFpOaVswTuDHgK+rQEKst+hkHtuYBB
Mx0xIl03tioOWRw7uyawtN3IPptN8oyNrUcXtvbLC0BSvZ9RtbCY0IpZbO0ylHkC4dw9lkgrHUY9
VsSIF7kRL8+rme5K4XXuiAJtW+zpQkweHsSNdiQ8a66Fq+q92efa2pH4FKYSqZ+3T5GXBxbjEf9C
85wTOLG4cPrcC+zQ6bRj4YBb9vJwWHW1hRtM0+zeHumVmJuhaHdBeHLnq2AxlOFBDh0qWzuG+LHd
BC4CsAYVzY1uN7R2Sjw8/Mj130cQqu8b0WS/fIjgG1f21gZpFe32wuOcoy3nLGh+HBt7eC6HmX54
ftXS6WsJE0ztWE1q3GAVFT7UlTeiv2zM5sleiZQO9l6T8OV1pQqKnKzudTMr7779JK8tLICf3MJk
mfRtFkGMkWlx6CPBc+o1Dd8jMVGo9FrvwiivfGjuYJIeEEAwIZY0MKrUKELjGX1EhBZ+j4UMYz2i
76iKZjj89QspzOZ0GGAwL14Q/jypRswHW/eI+pC4Mv0s3hQBoPO3R1mAq54/oJrLKArEHN3Nmbv+
Z6yUuj3SsDGMHnR18ZZvw/pmSNN6xxE8bk2XxgVePCYSej2ejTlaBbgTag8XHuKVVTQjRuhTEe3S
FzPPHyIqqzi2/Co4eUEHlr+2M++WLGdMd2kosGMiM+GaxF1EoyvSFk+IPNjFNbvAeTJdDYrI288z
H0LnCc9MdIF2AkHfnLlV549TxqXue9hAnXy7QpYefpVf7swJzVtUIbA+3BZJizhSXfqu/9dD06Tj
LseceSakL6nxvon+Wsa5edQMhRYNPas1UHVkQeL0c1xbP4dcaNu333auipy/LUIDKCJBMwSwDJH4
/G1xPUPGbmanl8No/UyAAs/Mhro8BiLRQDB4s25rgnRJvlYyRMsY8Z02unCCvty+0JfBLoJ8BcAI
YPL8IXDScBGIM6EH65ioCWypr4UG++DtV32laHM+zKJCNCmAJ1HKMKVb0KlSdrGyOTqQVDSNB1tL
k3ucGapZ3Kbaml2DWQh4h1USh8FdUSmIf7jq3I9l5FxIwRbY1XkbcpJyNdJ0xs8Z0tf5+7e1h4Im
atVHDeeUHX8teSd0ui9pEBS3WJ662xhK0gaBtGqNPXJCQRctfs0sB7jI6DxiP+lfSD5fmyzK3vM5
B8pTpyd+/kxV6Xrofw8zxcXq9zGUlK03x7laMmIDO2K1FGdGt8fu4ycIYve+EL3aECdy5g/CWgun
TlaN6/R/fTCSvz13gbhzXQ6v88dCXslUdJhoA3VWv6JcmqKIiKr9haXy8hCAAUQlnZPABEzhLg6B
IIXdOIQFPAKk7T9q5aT9MkOzGLdhaSQ6GHkjWqNZyn3bWhOaOR6+y5YeIZeLC3SENryo3QeXdu+j
BloEf7oCy0PUlfVw23iDfaHa9NyOWOxihAaYGPgtVKvl4hw3As/GZMmJThZa33fTRHsOh2r/jtMd
JYUJgIxla/X7OvDCazkSMARjl14LHempWAmEc0sdaUoFh1m2VYSTW9i1qwGgwoWN/tqqouaM6gfd
NF2BBT3/fKNNqSswB+dYjFO10pJUUQ81yzsBpf6bP3jdj2CoxOfcT5pNbTTE7rIeAIDCdpy1MiDr
ypw6DvWiv4Oqz3uQAxcgFW0ryl0oZp4/mZgwFRHR4B6bGCqlzPps4wvNWyMLGFxYwwuyxu+xCOKe
K7VK8OXOxwo16/+xdybLcSPZtv2XO0ca+mZw3wBNkMFeLSlN3CRKQt86AAfw9XeBWfeVGFSRlrM3
eIPKMssqCREIb8/Zey9S9aZNfO50vz6W5kB+lC1VhI/CTfpprKOirQUZcutG4hro1KkS6S26AYVj
2fXPLK8hMcgYYFoRUUuWVZZd1FQj3veTuYYVJ5hPc++TlRgoHUWEzt+c+kUSeIQSp2ldfX59trxc
vmmVWT7qLoTudGdP1lXCy1ron1l5XyKeOFde5l8Ybfvt9Yfs7+T5EN+FXpw1PXTnSEtP3pltC2PR
lF7eZ4sZEMZXOzF1zykeSLF665j9clNE/ENbhGHAIoAI9/nvYxZ5s2qpKO87IwNeNOlkSBfNcDXU
7ZjozI1zjTPVVdsNA8mii37hCSBjvjXBemT5SghGg/OIaiDxayD0XlqkiQSHcObQHvuQgmF/Y149
3TFO3g71fuRpAcJbRPkn84rSbZV2zVbcc2x0ETyLvHqol6U3w0DNqtzlJv0t2oru3pnYiiGZldVx
HiQoqsxewZjldnfolha4gljFR0d5gjhFp6jfs44QMrc4W/l5zkTwTtWguLSFdSjcVooWSWN22Xt8
FTrW/bKHDmBOlrgqAtHXkUF08E7slfk36ptwuvI0Z5iMFN0N3jHxXHW+RB5/xYVfNjVI52CuPwy2
31ehMa4kXbmkX1VUzU18U0xeA/jfMo+3jVFNX/Q+bZDaVCOs+dcH236POn2dHMFY/xGN7gfx5wNA
Oo5WsS0W9w7Q1EPgkEvYUZX6rsqW6HWj+qcq/F08hyieNCgqL7us/PnzNGHSD7O1AuOP68YW+OXY
Jxkpsu0hSEyCiN+4iP/h4E9Lc28A4qxgBTpVr0N4IJfXKEaSOyQJ5dnqB/fZ5K0fZzWTo+/R8L/G
0I/xt64qDckPNMDdOloJ7Y0zr/FysgUUtwk1oa1PhyE4mdj8jU4w9tp8T2FlODa2bn9sfRUcOtVd
uJiHLjh/OHfYBvQQbPRjn6HdzgP06/o0DMfNIMBWX5lqpEoqzsytPKMsWiSQHL5y66nfSA96sQwh
cGR7QI3A3cxw9tyu329MPsLypSpGMhBqTo855S3YaQqMxtMA/P8Ra/+1t3n+c8QayvT025CzN/yd
13b88d9Pf+LvmDXT/wsFMYcHjmQ6E3OXuvydtWaaf+HYNjitIjVna927kf/KWrPtv/aGA7UBik7k
uOy7sWynMfvv/7INQtuoMQc0+dmViTb4J0lrqF6fLRvoUnblLR+O2IJ9fJxeHW2VCzUJdmk8aMXt
bO0oddpLW+TTZTkjoZZdoisRZMcgP9yfJOm3IiqtqTaAUZOE7vq9ayRzhxJ/sHMhoxVcJed+JFsC
jc24PbBI0D12hlbuJc/ZpDXIv/aicnHMltjdZQB7XgmS7S3CluMgT+0xFk+0miwz/HdIyzwtNBbT
TcGYtMDGGrOCyG0FKehHgx+HWNzlc5Gt4moUG48FLVZyFEGwph/ZZbyVc9hPExhGSDW3A59a9gC4
VXNP4MiBFItb06pvM2d8wB2D4da/1hyoYHBFArJy1FwedsaX02uJmS6JMOsk67AAYJIwpXHO/w92
emHNCbYX6MA+GdmgTa3xbqEG9d0xPw9BC+9Kz8zrAnYElPCoEwMaSpfgi+5bP3o3QlMxlprLrg/g
WVEO9t021IoxYamAVuspmiddQgeV10DU9KKw9bdEyfOPBAzmwGro62oOrZU/YqOfhwTQDZhLJusB
2/BhbeojVeBmOdQ96KAZpra/nS85uZ5V5nzlUhZ8qWhwH/KxsPuwlQtRNW1L2RGFQnoPBCJ9MPoW
9HJmVdpPZa6QyAzgIdczF286DcQWhwtOMUBA1sB13MhyYpm7rgY1EMx6+SkfhuGm8LUWHk1q2Vcr
CapnY9N5l1VpVSFqhOlClfMwh6ab5e9HF5p5Dq59Jd+OqImQrEgC391i7g6DQdxV1NSEG8e5tPL3
adARrmphK7mE6kd6PImknL/H+p3uTuuBCBb9oFaSh/Vh+aDmvvKpEwv1S8+DkvzMWZyXRpNChtKE
l9AMbH6tmaovGfnEj9KHjUoHCpMPcPZIoIk872VFmnMjs8d1bGzMfA4qW8Jjy9uUFTxJRfeY2pMC
hCKmX82AiTvobe8gRQ01MzDq1b/wlhadAaV0CPG56nOiaEc1E4HcCkzehOs9ZGrs7k36L825GkS6
hYayAuLVC8paYyv5gZG3Dz9Ijh4+L1tQ3UOaq+DjzY5zt8y9LcON4+9XHJXyHl+P831F7g4sZB1W
omwL2Vw5VgFgpS9HM92JkQ7IYtJRQMQ0waNFaitjLDODTyvddCOqa6/aoNVm8rtMt8mPsjVVeVKI
wWwTqKQBolUCaeco7wJ1ZZdjoZJl0cuf0vaAJ5NOP1xJhfUpquTEV5/1dSVotgPdfkXmV/0Tr596
5MqkZzdGnbfD97IoDfSfSpIVoasCRrWnddNZ5ttVf/AG0BDngPpABDfrbtfgP0QiLXK1Hhg8fEdW
J8giPXSNkNu954Q5Yln0LGqu26uqnor8CH3Rlcd29Er/2kCHEzUcGY131TRMrEAlOUqRyQQAu+qh
NwoJ1VjxxGlpalxthZ+7Z2oZa4ldiVtPlBH9LG42oF4QiAZds7GWFpmIIWILOFmFicYY4gK15cmY
wTc0lQK+l0kLnGWDZEFi8CF9EsiISrOb1GBax7yq3guVlBYCPobdhW10JN3arb7nqps5olx7z72w
XH8C+116/nBmW9qiDrQ/0xmy7WS5h1qm0MczW++6RNmOWO6zTKrbHE2KAQy8XpeYFdZtk8AedOuc
gjepe4bCiXe5ECP8aGwjiRpy6jgMI6NALwheS46xqgw4VQWBmZz6GF79VR9Ifzx2kxiNKKiweh3a
JfAeiAQLtvNsXuGoDsoX8tD31WwcTb0Bm4grrue0HzQ4K6kT4Ey0VmAEF5ouGnVVp1NTJQJB2Vk6
SX+6W4jlu1nbVeowDul7JhWopPbcVQra8cIxSDsM/QinxjdEZ1IUs4TB7bOVe9i0XlEZzigNxw5e
uO5qoQ35c+vdAcF8Kbv11nPb2r3yZtPIErA0xVHHsaQThlADKfXSzrcTsAyuw217IYy3GEo1HhXx
5d+CoZqviJCCd2MG1XRRp5WLdka3CjvkD86E7s0SvPe2kJrfdS1hz4KtE4u5jvISWQZR1Uct0CmV
wRb1QGy5y5qGZETbX4emsNOkSGe9inV9pc1bNQu8avpslzRoYXMqrXSvlHSqItZFJqaQTd1mABhY
p+JtXhAUpeYA5gzID/Bwh7VVRgH7Dv+mtpou7hdvXIhdVKiyVTb4O4rbmkG9Bpb8uk7enIZBJ5Q6
GHnhwYEuROnFhNcbdiJsoKYh9D08RouV4Zp3hQuli0A/b0jSamt/UJ2dv0/W4uRRP00uI1YKhyPx
1P2kKG01/OkAtAqwAzHFNggAaZgfejRzCTcwQAl6kekfSsciiDOrqvp8qgLHigerWq8o9Kt7G3ic
Tw72Em+GLNpYFsr87nStXgNnUkCcO2Xk8CtTeYmIH7WxC5OxwvFR5/kZdnHt3WpivTzMaZt+cTyE
JSWciNqefuxi9YrwcXv5xPZkEemdwtkNfTcNHm0IvDbJzON6u65ElUTZpMzPBeuygCXmIcrRqgmc
EC+YcKTOth6tdgSMbSpnnGLo3N2jj/h8SERPrMlZLWDdhEoXlkaR19ePGYzuLaqXGhqBjpU2ynEm
wEoDMUtIsW/9coSyftgeqq1Y6xfrq6ksp0iwQfhQJ1d3tkGqZYqlD/NfDa/GN36lqoNhYHUzgfG0
Wkvg71vrQrQLRlBt9BuhYGxl671vpb0YYYB86XGRzeSGnpr4+cbenWHctTo/EjpDdiOd9LnEItIL
4QA8pdGrqvfW0HOVJlAf0y/5OAjrMm8TjCaPiLkQDiKMJ7Peo8dls/QyHDbDvpg7iwQasG6pG/V+
qQ5r5/l5xAatLbGy2v4dtUAEC+lUZF+Zs8GPTW4K3ujmCoFqxifejKTemUOIq+bi0JnZ8r7S7ebd
mFvGN0o00DCCrWHfghpGf33RfbEmG9vlBWw2zh4w/wwYWHUHxh6ryO73rmf0udKSm51suGls7vWb
+R0gLXAA/jmCbPc0L6rqAeAuZrP8XyKaf3St+o951L/HUf+fV/Ot/x9Mrt5bnv/5WhX/bOpvQ/n7
rWr/A3/fqgznL7oPqGYJpAY/SIHtf29V/l86nmJ87viY0eE93bf+datyvL9oGPG/4TzAAMB//d9b
lWP/xV9nBghk6fVzHTP+0a3q2Z3qSabAk3nSnnKB4WC/c/0m58LYAPUIDF+kWlxQQR/A1h47wMh5
357/9k7u/q7v/B7V/LwS8fQoxBw2T9l12C8kpGXuic2e4MiaZEOFPM485KssrxbsDFeZnnZnaqir
T0UH0Kyjjn18/fFPZrx/V53+fr63a7vQWe05TSdVJ7JIVlGn20gxrkyzO8PEuU2tPPcP3IiodGk5
ccu8AoxnUWq4vQd9JzU+eBhLHtPCE3e4VwYvHqqVpboonZ4SnTF4/UGUWm3QwyxQnHowLn/1qvcI
snAzcFO9zysdKMUD2ppbU4XZ0De/yC9mg6tJFIBPpvrsI+PHT6PB7sX31Fvn+3l2zE+61JrrYGa9
TlRTZZ9efyHGSV/jX28EmQMqg/0XOS36rp0uBhd0ZaSo+HDY023zWzM7Xk5ks1OzJRSufc85xPhW
SQqvMXrtXIVdC0iYrcTqf2y1MgEgY+A5aFmVurHM0+5RGsvTXaqrReQ0hU+TL02d4oyTrPXI5ZgI
NDat8SMNBwV6q6iq786U9dUBC9KwnFMJbB/IZiDfNnfF+t4BfluGg58tNE1crQBo6Q/jY4Fj5SOM
cHwiGt9C3UA3yG5m/F/mhbRBxdxytijKAxKnWh65NDScMQqEUWEddPR/F9cchwR/nbuGw2BnQ5xR
LfWw9DTjN70CIhriUoFgJifcQdcbJBEt5njrfxUGS/456AjFUXUejO2QD4vnxQZGPQ4a2zR+IFM3
Te+spljIVu/97Js3EOBzTmyXs5wpD0wvCcMep34pm61PylFYMDcwvYyxvuVcZrMhxxRWODlHeq7J
DnXybbanKaTwMNnROi86Nhi8cNbVrInAu5RCEF8nbLd6n8Na1RNyuRojNidQbLHtA945z40lMB/5
wq5zCdTWhTTGhpy/K4XvqWuRagH+9ZycG5L6Z6M6VIwKcB46NYyjsLBex2IupZmMHZ7A28Iodqpo
TeEEWLiqrLgqjOHWJEK9ja3KU0GkHHyCoSNmKb5PG1kFB3u0vBSGBoiJEPmauxPnAprSXhmgwNOb
2gfzUxZDRze4UgetFEvOrdjX5/j1wf+nxWj3uOx5w0SZnepyZUGY0axP7ImtF5y5GZcz0kf729Iw
ORVP3CgSLHHtYdaLLkSqLH69/vznJfCnqUdcBAVpnVYdxqu9Q/rbujsaWkq+IJfzrkgbYsJb+9KU
U35h2rVx1hpB8ZaY6Hll9e8HEhVBB5xKsOs7Jw04t8+MtjPsCSwn1LbRBog5LM1wmQ+t/23qEYwJ
c7Pj0QGCt/azfqz6zvreUpJfDygXXcyMojpsjmZdWkAGvLfq1Gxov/UE9s9HPA/9cEdHm0qp70S9
bNZ6sHDVGqNeE+0dqkYANdxHEnpS0JVT0q85MC0Zufw1IIN2MY3IGu3tQEowopZJ09/Yrfbd4Plu
wV6Ne3w3RQaE7Z1sjI0mkYpY0Pggm/ZmNBcqpUi1E0BeHwh/WISR/+8JC6Rb2PSW9x/ut5FgdKWj
dB+9cdaq+S4D7FvgdcZIFta29H5qFF5A95DpBQ1pyAaDvlDOVm27VOpDErbguZbDqh56Z7OMw+QO
vR57ms2NQaOME09t7bwV2P1y8DoGkTAkyFm8GQ4hzz8yAcQOVtH9I+Of/W5YNAXEIupD7jXZhxx4
3z/rp+DiR5ZNBwPJITYx5sxJ/03zynZKNXPnP1f2Z1B/gRuCn1FoXNPNit1eNdlZTX31tgjK8rNS
A9UJBejx8PqP9XxQcG7h5EJ8AX0rw9nVKSezNtuczqCv06O/0NS7CkcWLeJy/fj6U07a+H8/xuAA
Tp2d+BmmxvP3ayjV2cWMlg9NGBdQI2uCD3Vf48ebqvVxsjtxGOWwQSbb7/FpY1Lm0JtCD+3CLcuD
Zvhwb9ul/5ZOEHrfmKnPV879w0HaQN2KlGi3DZ/2tnA9mdKmDhINqhbH3vG1ZKmM7Kwp50/pVBaJ
b89GLPoyuwSlJz+8/m7+9HTuk6j2sMbSOdyXkd9mSz6YKOQntwN8ORppsjty6BEhlA7XLJXxtrTa
NYV7VceUn6Zk8Db19fVPsP/G/14Y/v7+GIKR8+0xn/QTn38C39MzDnmMgbkpmi3Cq22ocCx6SHUd
KDxRVNjeVzknrz/2RJy6PxdhBzpQBCgsFsyw588FReGaA127yC4sQtOFqeufqhR1X4i/kZ5xQaiX
Jlvj1qldBNpI3dVyyMESICd3qq07QPPKlvj1T/V8JXj6UKSA7neXgKgcZOjPPxRjRLcqS5uijcSB
0LPT8Tjpy/TZruztcqY2c//68/aR//zlsxDQIPSezvBolJ4/z1o2c6PKNBG7ZQVxqWlOUhoUBrTB
Hz9QwfcTjGoryLjAfeP9v5z6+5NJGnx6snnafNoMsmd9mkkRxf0hTh1RJoJoz7d2g+fb9NMLRWFL
SAr3RTSDT53l38a3QptROf0wR1VHwGAKke7aGqySUpTRfJwqD5n7pH2fsIUf7FpqYZZ76aeA0v+1
vRrBhazb8lgMdvPNmR3/jblHOPLL109Xlo4e3VmMHf7JGJwgYONMcPtIduou7S3/Xa6Rxh82eoUL
f+LFePAoAbSOMwe4G2eqk6CsY5wKZ35WLmUExrC8bMGFDiDISIffezBsb9Ym3D40qtF9rAHJ5ZEE
oQSxPC0sL85KI3twMycoElh/y1knuuqMgb/d2WlwX6R6erVrZ0SChwQ+76TnHtuoUyF34OD2y8mC
7MHWFoo5zZjleOidDud+LfWhOYDJXh+J2EG6PirfPFI3qinM1eO8UFU3RTw0LmUq31+7L3av9Fut
M3xiITJ37rGT8PDLcva3GguJMXuxPor81tQU/R/ZGeZRb7tAQp03O3LtMeTsUZmd80G14LSjSfWF
EQ62MNOoWdcZuZHn4qXldmANMEWNUV6s6zKi0yV4JOb47P/aUh8hyKLG4JNrTIEKey5uS5zKcsFd
MfbDT0rUXh1ZTu1scVdp+QUNFE7TqdZscTVP48fFsdqHSuTypw/fZosWp26c2JFD8ZOKUiCOjE3b
p+q5Im5bh0V959iGQW/jRPSRlNh6OSCZrIZzJr7ykS7gDydB3kS6YLTGettMlfET2ufy3Tey7IbL
8Wx95MsEn2fZlFwBcmlfk/bUcC1uTeqTed7ivRsWOptRraFVDcVYl2VkLvpYJq6HJDbsUtawUHUb
n4ydofdvqs7KH9CSBuDsjZUfdNQzMmBGwJJ9vJhZcLa5XpOT7w2wfTGadYsEevsjMCpvC4eV2FRO
CH75Y53K7bMtWE/DWTniSI3PKEJNrTQGym6dB2wzWsDvV8nis09P91sxj4Ed0ZLSv5icS39wjVh3
r2u9/cI8lj5keAubuNRJoTquFTKPMNMa6+Oglf0XKM/6uxaR7jutAood0/ErLkjzSTsEn7xz+HIq
WKgdbMvNOG8QLDVKjd6R7+U9GuSoUFOtvZI51trWhVP6rjjjzsLtnbLshLC2c9L5MrVnroeaK4nu
kwtdoMPMTWhv25SuiOexJL5vdfKWi2e5LMcCxJ0TVivCuXiafD2/sNxyKON8LgFhN6K3Rxb4jGup
4bb9N5eUfRk5nugUZdQc9tJC+dqI5m7pf9lYUL75rQWv0Vn27htmQWRMtT4BeU1nSlC8yQngdClT
8hdX4mFJyS1L7TivJq1CUlxWohXZ578Lzd6W0KPngX7JqbrlZlqd1Dgr0dOY4YRHhWpMtxR6PAKl
pKy/Wdzdadxzhj5D8rj3uxyn06NyRIUZT0Jfm7McBAGyTE2mFvbeNmBgjy0eLcdWBW4ygf+WwbqE
gz669bnpzvoYDyP2jkRsujBj/HPWx2AiAYlWSRnctPxGfsw9Wofdy+Tu+AXz8arX2lLGqQsSOewL
2+cvrFPzIaUYm4cAF7ueu1ThflboM+fYHSdKRRXA3weiX9s1RH0/accSSdbXDq/NDtJujUeard07
be5p9k3a6rlnWq4F/OaraC4HsoPqhPIL5XB3yOnM+LTvw2q0gi+mZvm/xiAQD7XTbB8JK5/297rs
084K5Md13Uw+99b5TYIMMHBCJ0/ZYSTx3V9QAHHcGq0y4HCTOdZdaqCYOLANOuP5ngh/PaZ2B/94
49VgoK5oynRzTxGhm+33gYPUIPYGcsNjTqRQhM1yUh+6le0lbGdDrom9FhOtNdMZGCDbXF/lueF0
jNgxI9MpaPVLS++3O3jl1QddV80adhUo5LAcB4cyTpXRUqOun48RSkKLZprT0focGwxvcnGNm64t
LNQEXp2eg91h5DeySH/gyUyraCmRF+aMiCCuKxJRr43V5loVjHUwRZ6YNe1AYioHLYknLkxLub3T
lNn8JMenuOdvsH9JGpcEcSx988WvB9Kaqq3MaemKXG/Y42hexatvw2KnN0QvKdMtVjwJa5P2ZmZd
LjPqx4nEgebWN7sRg3RvUSrUh8B9DyRh/Vw0y+xFXOsXIGTt0l2sksFybktor4kzD8Q8+iMXfzTQ
a1WdL8ZG5CbmpnaiDa+2X6ycxk1ALDsVJEmOZTjNuxphK6yRIMtOd4+TWjwOVEMvaIfpLQzgA9F2
JeITJ+0wxk/KnhShWK68qzIhXfpWrYuqAGosfZNh6YuQ5LP6a7NtHmqPin6XF63LphXxbAz2epb3
aW1dGz1dfUTaJJfFaW57WmKZdPuiNXP8JcKeKcSh1ScoYDa6UNYNI5MXzBwsoTXKh3dl60wHhDHu
ZwC12vutpdd73Kq6vDYXyU6YmZlOjdWapulM2wDaY0q7orXY5ec2pAdU9cP7XLg08Po5hazby+s6
aORPFHjdvdGru2HmrsWZ5gJTF52v1w+uJzq8/WBHqAUUL4M2KjreU2Vb1TI986FSkWOWxIE2MK/T
SIGNayPHGcrH3CnICjWLYrsl04pe6+LtB4MuW8mNqkEtIVda0c2GU6ZwiGxeNn0lELOTIeo+u4md
QM+bSOprkaOXr6q3kGB/uH9wAd8/OlXeXSV2cgfvF6Orq8VdoqDXZQj0sTjriAQI4qkzxh+613+w
c2dqw8wohyNFJf2xIyXzY46ANw1nnYCOt17pk0ni+W2AKgSKRQKkyKzhFT+/DYwZVwWslVMUBKzK
F7NOF+8cCoH1jWQ1Kq8BbJcurkwt/4wHI0XMNJS9H+H6Lz7XujXlkfKN+V3QtByqVKpTL2Uiu0RG
lBReb6VlZD9xj2V4/FDBYo/K/GHlhmfO6/7IleOupmU/1IjYJxGZ2vFhk8l8SK2u+t4PsJIvNsQG
KspRLZxPOr9XOBsajcF5XsUHlGlzS+dlTT8Khvs3qYuFSBFMD7+o0upfqi2187AM+qnmdCCaNtKV
3S5xttljFtnCD0owwoy48015SIrctHY/Vfky0RAW1vCF1CT7g2UAHYnqZu4RdG15QwZ0anK+G0ev
T2yK69ql1RYosZx0gqLuumUaVsta/spl0e/5dJwFQsV5gnhZy66rUArdvSKy2fvqz8P2Dcx3AZee
zLc29GSga7FpjyllX852ddJZXrGyzgwc3zj7tIgR6hrBgN6KpEqn/n4iiJpUccfrrKgeqclGjQyq
r6k2gSYVOFoTzcS2fOZ7svzlck6zgYrP9mHk0MhStFldFlo8u4vyosSYAVJ7vAV9kYNvJtHuii3M
lxEGjE7GS5mlRcg1trvmfArlDzZxqYWKOIrgjSrJy4sxsYlYD9ClUEXkcvx8aA6pAdZKijlaBh/P
0VoTsVHs3B1U3yyXw1u2upc3s52rREAojUQ0tE9Vxt/ujTXHHEehF4+k2TiXwahBQQLRjtupZc1/
fS17WYNxaKLtomrHMQmDOZl2U6uRhCPaPfAQeQLfdKH+sXEC7zztkpo2qWxjpSM0LPQbF/zRG0W4
l68WwQudVAoO9EeJ73j+ao3VhF5BcTMasmC92TLRnWkrnm93mvQD1vHijUrwy4KPQ3QBvjHd24Wx
3snX7ZbNV6XkeEH7P33wu9WOMOktB58Dyyc0AoqToaje/fN3jE+REqCJitw+zXKnLTTMSGZkJIMc
k1qwaPeF1OeLLdcJBBTadNSySaDzQDfUcPX/598ZQ3+w205MFPOnqWNaQ6J3LtDdyLbQKIGPbhIo
NZ8TObwSvIbaTV9L/fj6d7b+MLAYw4R+MF+A0J02ZUp79iqvmWVkVXL+AS3UsZEzDewxKu+a8TBq
I8hejZaFOGvcZXSIxszWbyS5CIu6zIiJb+vMoUmWcUsPveHkTiSqaboOzMatItMj9ieyla9GUL6G
9kW3JOdis6s+biQ7kNxZ2NG0lWtSksNzHThza5Ai5Y1NWKPicyOHjCOUq42/dCGB0FWyNWaTxj4t
6yWScLTcOKVzKM8CrZW04XRtCZWeLyJBuCesN6bhHypSGAV0l+4j9mJ6B8/nQVHPJGyiPYkmwJz3
7PsQF6uqWd+Knv5Dzc2j2Er+MA0RoltPij4aTx6LTmBiGQ2LOqtvc4/AcplMbftO2Iqll2M8cZfm
QALT60Pi5VzHtEronkcLwMcpcnLo2FLYme6CVtM1M+MsIOMpSe3Cj7rAXy+0IngrTv0Pz7PRXTxF
ExL4eNr10eeh3WyiQCORBtsN23if03pfxO3IjM+jml7MWw6Nlz8jDcCAN0wMEf98wpX9tnJ7U8u/
70aa8K41IM30kSIwnkm5ff1VvpxclG2gc+Fi2nUeTwfU355jTK0k0IlV21tlfsecLw5TyoUvxej2
MNVUOBwO4kfqknNiweG5e/3xf9ig8JcRHEQFkxbk6fFRR+q36TPqi3kZ/cM0WcGdMXVLVOt6+/D6
o/7wIxK2FOxx2bxPNovnE0P3ZVqxLPNNvW39kE2pKUiO8drED7jzOOTzfv7nDySEf//x6FKhznn+
wIoQuD10Gqlh6RQHtF31uaB68LH33PWqd1XxxvPMfcs5OfiiKDJpR9EeYv6dTMkWb5d0dcbMUHOp
isq+sbgk1ICSexzQZ4Y0gu2sVNP6sXMdTYZVH9iftbJYy9DxyG+BTl1k3UE483Qjkb1qsVekNrFd
zjIRb6E5SDO7lbr6SgaMHisIXm/1M/4wHEnlZOizUpDfdjrs6wm2wmpRWEqpAF8M01Le1nVOHaB3
9CH0nDS9WJRm4SQAY1+Zy/YWzvrlts6itod8QPbaHUf7gP1tPqSU0kgvE4wSKbJo8GvrbNHX7tco
SpfyQbqEro4c4/WR8ofJzkpKPBe2R5qZp2t2F5BnKIdgjBaTQbnRubogd3p7w0X1p6egtKJJy1zf
ewknX631RsOseIoLS/ndwAkpQiLSXb7+XU589U9XWtLjCOZyOamg5zpZnJlXHkWVWkWUL75SSh4u
sT5QBOeuccy7sY8sQ/PuqP9SMB/7NSnyzLyZm3o9lLorUqqB1fAWuffEevf0oXy8pRhZuW1jVTKf
f/d5G4IeNtQUjakmbn276c7Jd2s/j0YHlcPVlZv4naj1sCvy4guDoOGmgkPzjXezP+Zkhu5JKfth
BlgDSTnPP0YzphZoDqLggwlDRdjRTv1EzgRK4TWVBIwNUvvilblPLEi7LD/9YQ7WuyrPjEfOzgjv
29L30+T1D/WHEe/TUgYUsh+yXoAD5Sz92rMkEhBNfGvsdD1a0rUukI1vCQkRzRkGBv2NF/Hy8LBr
TfZ8UuKCKKKeHNb9SvOrJc2myMY+e0xFWsWGXQYhtWFSstkLkq2Y9atsnuXjP/622NXYVq098oGz
y/NfIF1Yk4sgmLlfl/pdRnf1lhRNRNbYDc5XZxi/o/p/y0b9FMz8/HffmeKE1yDlYJ87nXrQqtO9
RsbUIwUdFoszmeMN55q8i7G98nPLcpy2KOsDGjaCs+GUFLrcjKse5Ma9t5jFTMvCzppoxYU1HCgx
+jb6ralaYH0QWUY5szNukJ2t76bSt39mo8PyZRmCokzqLM5h622iUVdOvO5ZBv1yYe+T63W9CfnG
PvtyS0fgwKZOLBOGVZbQ529Yqyq/a31qh9o0O2eDXVYJByt8QyJvj6//mC8e9XTdxKJuYkImPeZk
OpWiqIus9VGYm+PHrdeWMzEoDEBZ5vzTAcsuziqyd65pm/indM3cr9faUJS5qOjnsTJ6ccTq10Q6
jIN4kWBnequT7y2zkYfXv+NL2QeD1d8J7VjuHACb+7L+245EfcByBP4p7FKV/gFrNIYHgiSuBix2
59u6uXdVgwJQ22jl0UghA6uQ7Tsj6+1wGlPvSDqIvAFKwvLx+id7sZ+4fDJq58zhXXj8BIn47YPp
QU3qvTS2qFhccZ35k3vppKX1BvML2yhf8Nnk4YSPHHrXI3vU/09D6J1yMuu+hU67tGj+DrkRaFk0
eh1OGDxn/gN6/fZBX5xdleUsA3rEpiD4rbHaVHEvwYQSKtqUFaRNSjPhMGbD1wDQ9Pe2gF2TZKRO
+Ncmt/UmUaWuf9BIPL+tfTn2B4ccwTTkhNRjSTSLVlA23M1CRk+c89FWvTmF1HBhoWnImOk4UXnK
kkXW/XAw5sm/DopewLfwqHKHeplRUFztXJ9CiSUO1ucGA8DLy+kL+CJkn2Y9oGayvXoaQnqK28+p
n3I3arMq0y+HbLLbi/R/2Duv3ciRLA2/y96zQR8ksNiLTDKNvFSlKlXdEKUy9Cboyaffj+rBjNKs
En2/GGBMT3dFkgxz4vxOpvTjh7preq65qtrsh9Tu7ZXtEtK9r1wlALJjr1cQjBhds+uARcUT+aF1
4M0hE+KPIQfrGRP//pfllHOxi3BCdFfsXxU8w7qeohX7T2VsuLgCmNVwkgsv7/v2NcgC/TtIUuOu
eiXENyAn8xglTp/LhzZvEUrwoQLIzkIJf1sinJbGM9ImoFlp/oylqZPi3MruW1oG5h8AZ/16HnXY
okqdVq5vl25RYK+ZFbcAQFpyNSe4E6wQhKsweAxc/QD+MHBWueXREp+yOuJ3JHa3Uu0pM6CJNtyO
RGzbiofpr2B0s6o/FVZYq1sMRfrKs/oWGuvQFpjwVYX6XLamk6xcBDLxamYyOCtQnQmVW5fJwOsa
gr9Dcxx+Onox4j/j1tP3dg5ifSVllT+TdGlbfpS2DkmIdorlacqVjowLrKsDSHBDQfsYhm+0E7OW
ptsOR7GdCgGp3tE8cLJNKitN9cxERdIqFApuD2r4oi5JJwSGcFf0P2bc1g0W9wUXbQ5kiUgVPkPN
MaDVq6JA5IPXhF7eQsrL3ZVNcaNR8adDiPanWOCCnNRzbGWrKvQhsA0TPKGuM9HXFqqJ7i8UxjbK
hvG1Au0l40QP3I3a2Y3pd1Mtk5tSsfGmJY+ifqnZ5R5KO3LKdRbJ7hbCUfE1iaT+uQOdL5dYEaRP
nbJ0ige9dp/cXI8+E5Pn2uuBHuyrCpz42sz9oNOHdu2XnFrNJqVBmyHOQy6FrxMPBMpJR2Ic7QA5
RquxCRSv1mj7wjRV9GeE5ZVf17P8yQWg2+epQRxHk0996kVR5/6ko4oZRtPLdlOYcwHyb5m8mL7B
0WJVD8KRmwg0mE+MZ0e2Lmgnou91oEPjVcmSXOHx6f6ySlu+ZDPt7hX2jCZMFl2rrrWpdX8TLxiy
F9hRz4Ju7IhA586R3aqPiwh42cTwzzNgRBVe61i9umlC2NrXKPzSO8r/AJ8vpYSYR2841C+cUaf7
8VLnLlYw+Flg2nJUeMdtSljnQLMX+Vm/yEkRTCjVfOk8OqndaLsgQcEwA5Yy/3F0yyTAGXMeOwQk
7tA7g4h39nd0lLiwBArJicPYPOiZg0LQrEiWjEr5Da4Bc6YkOD1TF1LYrMvdOEGYQTmfbEGSv1Wl
ojyXfIZLSQLnTk+B97HBZRJE6OQS3tB360F31XUbmaLYhHohngvbAbBIgNmuAf6SeSXscXxi4wme
MPCJ9oVM48ehCFOsp+E92UAUWv0VGCTpLhyhZwoYLrkI9Pl1WH4ZRwUMNWhWIAoZkJIlxmu7KOtL
s2i+lWX04+PD+vQGxGej4IW3jNPSAjoelhGwKErk4fgdRcC9GPtB2qfqdJLfdEXse2Kc5LbsJmcN
WhTeIn4vr3sQ3guXw9OjHEMIenZvpYwG7Hn4I9AzGhyawJ15rivbYQp0UjvHb4bVmnd9V2kXrjZn
hwP+AIzAN5/rxuFwY08X0hH0QvuoN+5CNc9fR2wq94gRkDa5cXBhbZx0L3jHYC2IcijX0P0clb4p
p4yikuK91hUE9U6aV9ht5cV0W2DV5AckkOzIZHCeGpAov3YCzr6Pv/LJXW75AfS3YKJiU0434fCB
sWqZhnlETKWWovTiLhdXuBmIH1aS/O6TfHgZI9P6+vGYp3OYMSnL6NdgSMWF6XBMVcmiXG9Kglji
NAFBi6v9CC0EKmp4KeT0zWr1sBQUmqZzvhMEawhdLL/lXckZuJOCRWLL7a124ngdQ14Zibky7W/D
4IruWpBN+42+QxZuzcSiS2urcXwzBwFHOyvbfMKQocNeLtE/YRYMKwjFydxte6vSnm1FC+RibHyH
/Cl4VEHa81Vp5eiXjLKmIaDMlfo6F4aJohOO4Taj1fZcVG70I1Dx1fAK7snXQ1+4tzi5OdFGN8my
oeJJ8gcHY4J+ZSNDFV6lyXk7Wm4We0lmhI4v66T4MQkcJwg6N6pXq6HABWwdTC5sJgyZVkmQm2CK
p+rrQVUiayuMsP9D73mYVnoz42TWDm4d3vYweORjn0dOvqZLJVyArz7mREVMeKltcGZtacwy/Ls1
QqKxUTz8FEAPLVmskhvRmH3Lc1u/GXOeTukHqFgwPC5FT54Zj+sPjU0ueoBQbyjRu0+PmWk8w02i
gHE1Urzw78BcOBZVvlbY2TwmtnppyzwzsxEAm/Sw+NNRyBztVui2LEVjPcG6nee7kQNtFVZGeQdT
pvlRtlG6iRDle8LWpg0tsRqWMWRzkdovlatOO3hrDtkkKjbA+Bn+M+s8TnouRbSQSP6kU0n+1FEj
Q5GD4xYmtyKpjfFXIwL0T9pe0MGy7fnCPfvMtgLrlrUNzQNs9Vh50JLjFimGYCw36VexlPKm6mb1
GpYpVmCyjLZEvk4XNm/93Bfnpk2CzdK1xyLwcIZ1ZRLFisUT9pGLJEpOth1cF6lNaERl6r1NgY41
xUYMmf41kgrySTeoVCzMIEJ6EWYw0w0rkmOO6DaMDOowT39WTmBkAIGJ/ApFq/2EJTdOQXVjynEz
59K55880hU9frvN7K0nltqqS8g/UYDDCTulb50LRdkqg4WKP/aqD7Au7fz7l4VP2LNwxoMO3duyu
/hLTkdrQwM371WJjghULWUGA7VgI9jDXogx5PDTF1kRaYzc3NaGnu4+38zNVJL/HwZaJO7eqHotZ
aq0KXMjT8DaLKo2pYsFnVkBH4YV7PYLk42v9ouii9gH1Qet8DOLV6E/dqhmGtRpO8a7TVGz+Joiy
jxNGi9rKLiBxgn4l0Q+8JKzW0+xxwAmly7FLGiEwrLLAiPZxHeC6YZZ2/qRSW4grSW4adDsWJvEA
RPc90jkav5LRo9brOR4w9THxnokhXEVBuA4AGa/TMCWoVyns8hc3X+13qo+Cy7hqFU9IeJMbMbnR
AwlY0GltpW2CjaOqcLSTgVg6DUc3SIcCHtsaGpH9Bx+obN5MOMqwNPQE38yPv89b//zgDITVBxTJ
GQ+SRQancThhwlZgXRFX1ho2s1Z6toIuFtsnY4ASM/cwD4X2leac/uQsHm+ehelDfgWfOP9M5IL9
lPZmET5SejTmJgBl626UYMx/FBNKaK9KBY0KEhxl54sG24NPQiRS+Jyocf239vD/bQH+a+GC/N+2
AD4GOsWh2dryD/zbbA38DnYHnoQwS94YO/8yW9P+EoImGLZpUD90zsB/m61Z7l+009FfsGoRxGGg
+R9bAPEX90FWEp12FGNL8+x//hvPhfA3asmMcIqiOfrf77X6J7cpQCoOAsanxlzOgqMtmQs86ug4
gf8AqfZazM1LFeL0r2izddPOk3sVa3lxzc7ibkk3F1tAPATTQqAaXUWzcD0Lf/WrogiT53ev8F+/
9P0vOz4r+GHkG7AiuN8srvhHP0wEiZIMmal6cqzkNRlfeUhlhEvOcqtfW8ANF5bh8TYJ64fNUQO2
W3SabECHq9BUhzpuxkwneYPWjFo79VVtKO2Xjx9ruaC8X+scubSdie0hUUFf6uujUTqsCQgGdbzY
6NSbMZgBdOklqETZGvozCr8QcZ3UH6ppiC4dTMs+cjj2wiHhzowJxPKkR08YOIbsSzFiBT/b6XfI
r9lVU1TzCvC059qfGcUWAtCwcW2CQ5TGoZqeo07f5sib70jwtO9bODHfPn4h2jLq8a/CGWeJtFhM
NI93P1FReRtBiCvVSG4GF36xk9hPknyoLBRwd46ekhFrKNk119WE1XIEhXJHGax+TQv43EQNPCpd
HkRebYj8Yrth+SAnP497/JsKVtPfTvv3VeosnJlE48AbQ5dsD/TrOP+Y9Y+x7MadmFLtKzAMFnJ2
jDehhhfo2q0JUecwL4FJw/Yf3rcNthEN01GNtYpQ7Q2rffdz7Jnmd9TUkW8lDgsxifLOr2ocLnCO
VV4QT03/zFWdFgMjciMgQoFKEa7j0azRhcwAdLl5ubJEGD52nKRpWauf6CzTeyjw2AmLATMMPsEq
Spr2DlOJ1Ef7Ul0puP49q8M4X1irx+Urv4mpvKRGWewM1FiHq2hsGkvqmY06EkLfY40XuF+r6CvM
MBh3RQyzTNS5e+HVH28QcAIXmhyceohDy6X8cFC9q4wOyCvxSxGEW8do+u1sZeWF931mFHPZ9+jo
O3Brj7NJyF+s3ThFdTim8BVWxHLb66wz8qePl93JG9TAaSkKATEpxfnChw9TxGwTEDdtL6XVfos+
y9wXNhy6Vdq1wXYGpNhyx7EfPh71TTR7sJoY9s0mlO4CKQlvBszvpm9LwL0l1dj0ynxWgh03X+WP
qY1RsSknDDDzQUPhNRmZBRlFqSdsqIoyhwE6DzoaJAf2DU7RuBuvNIK9P6WKjKJtaQxi7UzoDUCL
cBpBajdVT7UoFvAAZdFTkljhzSL6vE+GRHuUltFYftXSrMb2KWhukJaTOpt01pQRIqguyFdQjtsO
zcu2URO9vOM1WhZc7mj028KoNgRF9yh9Rr2EA+420LZxlmi/4MFp36lKPhQb7NlL/KyxrIbg72I3
mJqRIddpnCJk1juRfWqcOCP6T5Oh7hVDV/WwX1AmPBKzGe4qm+bq1tAQb4Ep9dn31rLmwMc8I/uC
uQfh6Q6i2N7TkkjDyUdt0dQZyiBeFT1Z3LRzNVnZndw3lRt8wk9VfslMsoxJPiCs6uNvem4mLUmh
OAVQrbA5Hc4k1HKzHsCW8gAsFK+EMbyFnGD7Nmx2z5iz/i7KoJ99POjJobHMI5hYi4HEQks5KpkH
4NPOCCvMy43a9megEl8WS7wJNf8/3WvY+/CqYCSNf/0NZr6bsk0TppROLkOxKoAManUTEBK5rozK
vKI+m2jJKJf0wWdeKjCYQSo0ez3UkuOXGoZ9MM6p7Wml296CHt0j90Qbiq+jpwrqE7ut1X/+Tuk9
0HwABIbN/hYk+e5B0RlG5OGZPGgcmxtcvW2SyZxiY2Dnuvv48x0Xd6ycxVOC2Ou/0zqOdp8mMfMS
oiJhojaegZxa9V4tYrw7VXe+JQx9vDCeduZ9Inx84yPCBENIcjRJhSXLLo2El9stBU7uuH+ceche
42iOyVPL9RfTKbphq5bY/OCVKecnFdk3aQ44/Ik1irlyawOOlLhm1uoDJp/ovejrT/umUJxL7LEz
sxtOE01nEpOXbtxyRrz7EkHjVoPSlngMgTLfdF2cr2WFT6ldNZeE/eeGoh4l7VXDl4wAqsOhevg4
rixCTI2AF1eDo8T7RFHAddiVL3yEc9+A3gArFnroouc5HGqK9MZJSFT3GpI0bshtwA+W6gPbnSbG
xaPNkmvkSP2FUc88IF4zi5UFrgpLV/twVGw+Y7LSZuF1Ii38NKLXW+sNUpVw1Lf/dFZzgzCgaZou
rfqTBl40ziLDEML2CnRMXgLn0JczJqhmgkpCS9vsH9L/2I4gj9ArIvaG4/RNNvV+mkRGimIutz3A
TWvTKFN743LCXtjfT9cqfzLJpozE7k5m1+ELlHGrVK7ZWF5sT6SvazERLXnU3ZGGRZgROqsL4/FH
8iceFgnsLRCBkEXQUKLaPRwxI8iQe1gB+cLuFXqt8VggytDM3t2g2KVvX5QGLrbNFFVXzShntI5I
s7AChmnarxwsUklsdBDMNgCeNJJtKLoEzmMBjvI5SNcDzgtrDKUpI1ToUrs0TPovVO1yCQ2usp9x
UE7bKDaGPw2S/Hs4Fpm+kRC4h1VmoMrboEjq5KpxIK/6GHfHd+Oc198RKFO2QKPPcQgh7orghyb7
JpORbC1TDQG8E7Xufkdlicq+r/B8WA2GPrwGJeUXxqewOblSJ/KaS5r606RZNq759Plz03XyOeVr
/0mjJrgL9BHBb9/PQbrCIE1dGrZKgYGXFLjhOo1mJitLHctXqzTb4MoVGb6kSRxMD5aCc88a67As
2DRpDBg+5VF9Zyo11qhkWKHZblOkliuljcW10ZH1CJciHH/rrRTc90M7/0FKm8z9sav0z1wW+q9Z
SmLmOs0GLbzpMoNunIuZwWvQ15ikNJjTlitpz6mJ6B7iW9SLotq0s8E9biz1HMpELDEU1choSbfY
slmUTqPR4nukwHleQf7Jf5JUpjxVqUtEUykDfshgpbzCrp5sOl5ZyF+hJLR+5nUQ/bH1nqCOiSC7
bkPOXPiUTRm8WF1C/ahprREO1bfEFQcxIri4nwsHtoFE245AroHnkCpEE8elnozr0NSgMCRz0yqr
vh1RlAIuq+IGHkHQ7TvbaZ8zrHlp4nbov1eGnIqrVi9wdEpnB7aEUUiyqEd7uFZxFUFcopmYMleu
2/BaY9I8VnFSBNd8wVFbU33i1zXNObmYU6jgr8635W8UFTLsdRIY3V3nlC1EU6UWnxO1UCovXtij
t4OTl3vFKqJfeqm76TYpjWA/E3yPviWRxT42igIXG0MNH3tCyj4zkIoiuqnLL8NYzE/M67hE8l31
vyWwWLdNy5Ffq+cccrgfB/IenbnILlQbx8jqUk3B/YLiR/fAOcnqiJHlZRrQoCdpkG8lrVqPI1i/
7Wxl8Ck78pWhDoMngqGmNWFewD9OOM3L8CAQSFzRXXG1PUKCoH9Iqeel7lWFEmG9lJNiXmf67DkT
oqe8RZiO/1JIgaIUXgWV+941S3Gv88E9x0Inja5oulBpnh5VLGdg5kU1saBAR0dVq+CKR3va9qTD
7cI0tfRBcXCfJOXokuzspO/H89N/Wh4eS1LwiqOx3BQXCVO0JLnjVrIfy37yYE8XNwQqmNcTuOaP
yBKFhzYNUlEdKz4XkHI9OSJgOUNEFYS4XffQrjcfn6GnRQJGbLA/uf7S3aclfrj3x5k9wBQDdlTr
sr1RuwHFtwEFZ1M6GM5A2S++KG1/Majs9MhBoGAwKHuWDkR1dMjNSaXGmBtikx704V0Vs+HTBqz2
RQcyiXV0t5mhaAIWpOJBxK3Yo55v8oXY23yHkZO/fPwWjDcJ3MEZSMMYgEwQWY5oAae1w/eg1eOo
GBg+UUH03ZUZZbO1SW2uhSjXkboTuDDF+hYv/u6OkAyuI3rF9FlBWTSuQubwr36iZ0oEWSH2Y6qp
zOksSllUM4xUAGrqy3VgpXW158rMXleAu1+FlUMYda3JrFpXoWF9STtVxRsjheBVaBKCVN5o9U5P
ohD0OiizctUlGscoloINwqbJsr9GVljYqAYnrQGp0I2AxdTFd5muR82q1wFUV7mTqs2atpn9syqQ
m6/aXA7j3rDhraAIqYdnh6QPA0S4hXFIIl641/gOL0Zl4BtI8EPZeLWEAcnfHDf5TxmWaPTyqVNh
K01jxrkWK44GaUKMWlaaGyMWOrlfVfNsz8PcbjQ8Te9Jn5TGGv2OFm7MZFJnLx7t+nMjaCX4nT7m
2g6nIAWw3lJv87K2i4eePQVV5igMDQqnmn2RXWisoxFi1bYdSSW+iioUnZ7EoN9YlXErw/VIqIC1
Nkh4fRjL1vqVlE6hbDkXs/w3Rs5q+zmeacI9z25k6Ts5kY6wCqc6UX0s0EV3xcHd7GeAqTsMmOz+
BnIRpjSpAd7jTRlRlnsUULLeTlGL6Y7AKUJ71FOnw6jVXGxeakclQCR2agCyrpLVusya6D7upYvm
m0iEz2o4Wg79CwAHvmaIVefU1SjXyxhegwfxUdU3taE2P6MgGGAhT+FPwSSCX5nG1itF72Ipj0he
XxGrWb2gweGgLCIV2kakYHWQJXVAyl9JIPPemYa4XdnN0NOry1M6BW4bJ6s4bcgmwB63/dw09rL1
j1O2bafSaVDl5eJzKQcBsb7Oxk2FjVCyLgX+D9D1gjT1W2VEEDwXTFMcN9IKyh8C0/tkih2dnIwk
x/c1aCP4gHrbfKFqaFQMYl3M2cs6zidvZvVpmzqL8+fWKJXcx1LeorxT+uo37MUy2sET6GA4FZqO
ONJOcRTC2Sart5KkkpsEJUoGwzZ09BsX56lhJQj22BWjGXUEYU9EyZlmY2Nn1WLHjZVr33lMwhGn
fxT2z5FGIPYGHIRE7SERYlWQu4DfzdxYeM/ilf4C23/YKTm+wX4cuCOuj1pmvMxow751LUncq7YL
bHOtp4AJ3kRyMBzHkVyB5daqSNwk1EkypYrx+6DQSPSMMRtfZgXO3jp0mWnon8xyK+txqWxC50Up
FVJVuiZ1C091zYUKWTXqc9e0YYOnsiGvxtlM4AM3ymOIVnnxaYn7V82OanU9iEz9lkpX+YyPCwbD
VJXKY94aKEZj2jSfWOpETwx2n31LE8d+6XW3+2xpSfpn6O3+tg6rRAd7qFC3Yos5P6PhD1+zFgby
qlO7jkg/aJDj2qojIkJYZziPTRidZkQuaA71M9ZEeDY4FgJAeOKQboNgEtZqgNPirhagydfNkPwB
Pci0mGWZafcEiARYE8F6yLcFZf936DYp9umpnK6cfqhYFlaY6PuFRV74XVtAh9Wd2PnZjFY4wDDH
W+kaQbPZb2Zulg/BKKFl5YVtEhxTOM94K1nk3EoNo/6sH2EDR3N4q/XoAPAwEtq0hj/nZNC7Gx0d
dJoLCS4zGdaOg4VYmaHEiWYfZqRekmMhyPxJ+zy+y4saw4m65Qa4NpzM0fzaJjHPKzS4TlVVll+w
5VLxz3RNzNB0vW9+GYrCfuaEiXLfs0uGtPSLrsdRCy+VNaQlLEWUMVW/DK3i4hzBqqy3LtpcPrtu
Rl+wRTLg3M914a5xqJm2ZYz9vIdzK/BV6JRpSlpfW9ge+stx2s6uCzd9ksjshrJTvvKlawkusER+
yWigzLbIo+jhVWsx5oYoWV867girSoZJ6idOQmsgyxM7wluus5/7oODMCrsy+xVrs1rQ7xTp1xbT
/0epAjR4WlcUN3KKZ4Mwo9m0Vk1njsG6NXFU81SzVWp/MAp4GLVTjq+hraPx1qmbX/B5nl9rUon7
XVRiTbxqyZxCYq433c1oyhKMicgmlYwbzJhgwfXeIGrsfZx2qc4wy9Ne8rqt6l1UGEswhJ73GDkF
8QAFAYYmHeAc8OBvNO//wfb/Wggq/zfYvomL7Efx670H//IP/A22G9pflHCCohagHXnJwqH6F9iu
4qavkylGZjrdLqDlf4PtQv1LhcCPMS9wGv/0opj+V7IZOLygCYFJgUkPRKcW+ydg+3F9TzgfcMsb
qr9Etx6DH4YBjkakTOSTidshUM6c4aq1w+jZLY32wgVnKVjf14+w9WAQUEdzjeA9HOOEIB5ZSpBM
7FNlmq9snI3NYrJNb8g1slIsBZMZfJzmmHCLLL3QmDo7OB0cBIg4WtDqOyxeMQ9skyIkrkaSs3ZN
qny1Ra1peGYflB7XeiLWnCC/4ry75GFwQr56e+4FWqeMR5d5XDcDyilYsiHZwTZwWie0q/ypnhQu
xdVwNw6VWEibZnHdhDLaTqiTMfsS+l4vU3sNKY6T8t3kfPj7jb+nMWjHpKi3H+QCt8Pj55q7MDne
93IVrVZTLXQin6t+f5OZZYQMBkc1puS8CWZZ/sldvYbMqnYN6Am2vrqVuo+oTbVL1uDLaz+aE7Tw
FsSUJqx7gmTMgVbnM90nv52U5DYpCttdg+y6e1uNSAftlCh/UIYGoqvCrveNxKD5T2vEePx0dehG
K0HMzw1AF5Hi2C87l/igJ4R2XhXmE4sgDrCZFXfUIB6BHJqJnAJfOkP8ZKJX9ed8ntZ27Vh+vagx
Mvwnro0MQ8+GiFSPwr+5lAF95nvBSNU0tgP64WwWh9/LAZKk0CXmNzLr8V7GlQmIVWd3cdcoe2gv
wsObkNp5Cuv0Jo3SDtNuuj8/hE2G28dz53S/wN3AoGO+hOc6UIUOfwr09w7jsjD1MbLTf9EESTdj
ItptG9bB9uOhjpu8y6t/N9Qx5bsinymUeAj7uirRoU1C6a4waA++W/k0PVAliQv3/DNzcXm7bNU2
EkBuuIfPhuQvUTA1S3x4rqj8DFlcm2ZhXNgFl1vy0YxnoUB2wdEHle6JOttClKC2KjNqqAKvTY2K
Tc+iIKdaQyRk/RCpKS58tRNCC++SQQEMaSMsXYWjGZQok0LS4Ii7e57lmy5Pp4ekYTPMM6X9Tjkd
baxqLDYsAHfdOTOX+QF/DjqPKiJ6WlJbDcyfErNzree5H5vywpZ0Oq0WG5nlGLQgXdN8O3z17FMQ
jiij/KZs9W0hKwdzxXjYGpIExX86rQBAgWpBs/gPSBuHQwHJt0NNrBhfGf9ChbvbKuCHfQ7JWvNm
IcIL5Ilzj7bQbjGrp7dFDO7hePlYcm2yMRBOMU7bFKj5tkGnYnZSqa7/8aOdGwomlcmzcdBSOBwO
1aU1uygB677Tu8KnW5+RfRZlmxGXxb9LvQPS3sEZcjqNHRhjC20d0gQ43fL/vwN6UrMReFdKVmfq
jni8mcp0VfbDaK3cLHDWyYDlwQqtlXGnlfV006VmdRsqbeQFTeBCzNFQSHSm+yAJ63rJGr3yS6Ud
bd8kqOUCCfjcT8WEmXxYOI+kwh4dd2LA8lYNFtPsSis3wDKC7IIw27C9QZyyW3XTFlA5Pv4W5wfl
BQHDw2UURxvlnOaBhldK6hOPSA/fyFPn0WJR7Wo01H8gjUV3yAqV149HPTcDbPXfox4zFKWjzzA7
u9SPQN2uY6d/zKLM3ikz0pSPRzrdLNlQdJQByMbJxT1m6zs2NLOAf/MXAz8OQde8xcjPucBvOrNx
HQ5z9BoHq4przVkse2E8X0HAp21ghPFOC1Ui2I2EFBUpyo4uMLe5ygoWAGUc8w6WTRpdYa4qH5UR
plwJm+XGGibx8PFrOD2kls0c1iQrDrOJY61ZL2Jn6qMy9XuK253RwWSsWsf+1EVu+XUY9GD38Xgn
TXLYF5Df4O0KVrnjGEeTuVQrYMVCS/3ZkuK1BWL+PfWiIiUETzI0sNiRvrR9VDwUg+U8EjXejXv4
OEuErZvOAGZ6oP4gfZFIDxvC1SXmzbn34S5aFtYOBPJjkxmCSphqUZ/7VtcOn6Z5UBQaTlL5wmab
XhNqdMmd4cw6o4zF24mtFdLwcV0PymoIOik5sY8aASm5xvkR68stXPDfWpTBNeFXhfv48XdY5t3h
Ke4gCYd6gyEEudTHwpg00rRhytvcx3Y5WDnKFPgS6tUGjm55b2mxs5p1LVtrBl4++D9d8sg7s84Z
nrvE27aGLerh7qvLSeb47ee+7hSRB6ZVe3lVpevMmC5ZnZ4bCm4hM04z4P8dszGskro4aweOZlES
QlX2zXXSYiOTVwM+1B+/1XMfE8Y3xwl0YAeTxcPHEjQNy45mpu8G9bhyCs3ZpBnsn5mbg6fFAQS4
DuuNjwc984C4xHBEY3gIEed40J7QwqCv4tCP6i56agIRePEwT9ddqtYXKszlsxzNGngRvMvFOAuT
ziOELwWd1wYdhJ50MGM/auZAVrDekWEVQbnmlkO/v833c5T++fgZzw2Mhvit7sEo7NgljOk6BGzl
+KPa4fhCZErzUmBavDUoguhJdTq9LSd9XqrfS1eoMzsClQKokcHOhQTn6JtmponzW4wzgGK60X0m
wz8z3JpNN2FJDSx8CTY7Nxyj0dRgN6CUP3rFXLO5owSa4oWZG92G2iS+pvNcfZFRkT1pWO1feLNn
x4MSQjrPQp4/vqVIW5EGqQs4YYxtc1NwWK0ak+oy7OfIV/P2wl3w9EPiYcfyQIqAYd+JNydpqWEf
YaPtExNK7KY6tVdtihPqnKlYT0f1A/Yfn4rIkv7HE+gNbTycugyMDAHWIbogjKQPl2YMB2DskOL5
QKGLazyBevfpWNnjViSj+1ga4PNEObOqYbsocbmmUzul1xWq971IKAEhwqrRta6OIR4JkVr/ykpi
6j3CptwvIjHc+y6cqwU+MzHynsJ2IsNWYp2AF4WlPkyDC3ZmwllQPJLR1e8oyPBilNjx+1rlhuaF
nehM4YGK3YZ8Zi3qCOPYM7s2O0tHwB37soWZQABA5RMEjaPzSEhZSmjyGkPB3i9U2Dz9lBj8NQWS
CqjfRqfvTzhxPl1HimYjmFLqC1vWmQ4Ov405jkSHFCSCYQ6/hh4PSYx1cOxXc6SvW2vWnyAvkjag
a9ZO1SJ7BYOUKIMMXE4fhm47daOyRtboXmirnW6e7kILoJkE3xQZ5dHFMocOTCvbCn1bg/EcAjGs
23IO93lfmbuPp+C5TwINYbkyU3AuJkWHD924bdZqPclLxINgLIiFX33VG5XwYlA/Mnj1Nnm2mlGF
nSDD/if22AhZhpHoW8SqzpUtsYXL5lzd9CQcbZLFaf3CrDk9v2jw0k1dGAkAdOJokZBIlkVVG0Z+
lvBZSqmnXh+haassQgp0JYxWaV5fqgXODrq8FapxSBPHvOOwcXrVHILQ7/BJSmiZVdEuVSHsExdc
pC+Dw2KcCa678OVPLwBLM/s/wx7t67aChkIhbsRXYbDvM8dY2E/FtPn4o597OJi/1HZo0XCdPKr/
Q+x8wK/ZduLSsPfkziOQTYfed4iDWCNpt3xyx6sLn/FM1w+bDBcJJ3ZY9P2OF78+R3OmlWbka0WG
qQgmHWsj7DIPQ8v5ye1j7o5LaZ8S7O3BTCoxB3Iu8ZFP6ECqvvwI2vNL0N0ieTmc7sSIc3FZfgTG
bsa9aY7hTmCjcWdnbfvIp+2/inqIrix2mn0bh/m+zKzyZkgL5QoJsH5rWVPRXHgzp2Wvy6GDwI+C
G33U8emq2dwwa0wEfArxym/GurhWXDFs4pGk1Sqp2huMCPJti0OM39GW9T6eDWda6YyP6IU9j0OQ
3vXhO+m0MSRylPEbWzabngv2hhgA68ato2E9K/p4XU4DQfShliWvDUzm22JuRO0tCTI0GCrjwnF8
bvvD65I6g2S+RcB2+HugXki87ZE+tWE87TDjGjZj6HxxQuvS1nL2zTMh3jqTsF+PZgM3vNyY1JGF
kKbWDs9x81tPJ21buVODBzpppWu1G4wd0D3BR/2of/v41Z8pPECJXAdjDB4YLfnRk5ImYkcZhUdm
0v2bZPAbCl/3eayHbieqKNnruJ/jmFGHPz4e+Nw+Y+F3xpUSahxXnsOB8zkaxTDzijO1GrZF4WbX
pP+YF2bW8vqOyhvMWDlcOEu1Rcd6OIpdAldBz4n8Dssun/wUZGSNVXtuKcLPRl3kFxob5/Y1CNIU
xMgNFoHn4XjK3GhYdDLeHOvTlTXXqrEi7AiJTAVR4ZnaJiM9OMkuaQfPjQuhz0bGYS0mkUdvc0yT
WU1QpuMiMcXbXhevkTKp9/YQ/zGUWNtJ2/jz8fc7N3E4JUyH2yMPe5xZGOFZR1BmE/u1iamhO0M6
IkRJdB7EK/urZsc9IFfmPjR5fXHRnFue9lIw0xM1oMwcncexcIpUuGnsO0lBHGleGl5Z1tEOAZp5
YSc4N4HeD3V0HBZFRrByl8e+4gDnO3ZtrRdq1rrNMY8nMs++MGHPfkiuMnhjUXFgjnM4gWiyKLGr
IYEMMurgeoZ0W8GFWOPNQsp4CsEKk7th+/G3PPc+Fx8eAVMTb+tjCZDZNM0Q6DzkjIPrOqlxOAiR
qW64ow8XTppzy55tlT0V7Rxkw6P3mRKf7VI2AQzSYtvoIcjkRCaf//EDvWE6x+ueUBl6w2gOF7fY
w9cIT0a2Jq/QFyTkXE16HWxArgHQlFhWO+JKbkhhrr/9L2fnseM20rbtIyLAHLYSFbrdDjPjvCFs
j4c5FTOP/r+qX+D/mhQhor2wNwZcqmKFJ9wBHk/1t2OW2tmrq/a/Fg7FRQc/cyUIHHyjrwwcADX6
U3oQ+6aRDydIm9XOFbz1yekD4vKJ1hh17NVudsBhQ9iok9OMTdpRqbHOw9vEgGYau8e+KueLmdvG
PzsrJCP41Qohp4UTg03Fi3O0ivCnERO8VAhkg3SveNL17ovRxvPnKVDmozKxw7Wuzq5CA+/p4orU
2/qw0yTemDetakADeLyoBo3Q5TdSmjYLoThGJz0uupOpjrNvjiK+eoZi+lBE4os6l+POYm+lWBRp
ELqj9QvT+Flt90WDozFKK4zwhzlVvSsuUUUbzO+dyDlSfm3pTvXpedbM/K3Wtv07LAVRSZrrODnH
tGr3rAg2zh2/xULwGmINi7Bagc7U8zEPUVcq7FA9m9zd750+NHwDAPBOu0pu+PXnxhKaErOU9kIF
a7nYYZjp3jMOS2tTzXzMQSl+M3I71041PZZLEUbpb5wxm0sUel6Oo7cQD/d33NbnpgTIhyPEg3e8
vtmAuKOjWEYnWk/mm6IrjQe4LfFDFmr/1YplHNBZ6873x9y4vamKMW0CbuSm1hANbSQ9BrFMtwbc
18VIwv5BiTv3wVHt7NpVafT5/ngbj6LH6480tXwZgZUvV9kZzaAqrILxwC+cwjIuznarofDpN7+6
yhyfUtBkOy/GxibireAAURYjiPbkur/Y0KA5xwTXdToHDTCU2hysS2ao8dkYrfSv+9O7WU4SFiTQ
LTrcMLpJo5ZD1fTZZrJ4EHOK2ckMrYHFyG1ZmIriKwH+kPfHuz2sbFUeJqwlqN/CIliFb5qaod6b
pYofmV3zQC3COgWKlxWHSk3rf+JUmx5aCLWn0O61c9oV5cco8fJTnefZzvnZmDqNbB0VK9pCNBxX
R7UBpturLVUqfL3wS1ab4lRn54FmFS5V5/vTvnkj5azhzEPJl6Ugd3VSkppbC+cwxYcg3qNJZeeT
fZyqytgTYd6cFPil54GgVMt/f7F1QkQ/ScpaxU/QhaU4F9QIGSE7F2jg76PJTo/3J3b7LJPhsFXZ
pNBxnBtvZxw9QRHTs/XNTlQXS7iVL9BCeQsyLvpdN3RwEz0x34zqOH4DN9a+N0G8f8vVyjqHTQ9R
ovBGjFvj8FrXbvGtLhzxlJZK+bvvRbez2W/OsvytBES0w+kE6ev7yguB8UJ/UPwAUuAjfpfRz7lX
u29aGqKnXVlCfCunojq5Ild21unmSMuhYZujywM7BY/65Xex8hoGG/wXzH/b6aFPav1jg4XmWXjJ
3nu4sddAGxKRAftGet1dbYFx9lIbrUDZSZ3Cxy6Dn0GVPf58/8NvjUI367mXh3S+tXp95mBAmdRI
FN8N9PKBZKF701VYvb56FJpMNGB0lPfYXfINfLGdEy1Atbud0E/JTeNNLWWz9R6Nl9eP8ly1Imt/
puAuR4lB8/NthsD3wta9FrWCPUtfiJ28Y2MLkFqRH6NdThN6zRICyt5Rw2plzyrOH8KoNc64b2eY
03baTkh+MxTlcPCLssuB3BPZ+HJCduVgVAJTyg+nUZxG04i/pNGMIlmSh7/ur93NmQLfT82Pa5RU
g5bZaqjBrNQmCweGEon2KDQzOInUigjIUQBoItgiU2B9zIdW33lJNuaIFQIJDuk+h3qtOyzaLm0T
YJH+kLrxe8R6Q9+sOveEoIS7E+dsDIWWggd/WeJ4ieuXy1mhf+eGjQaSWx0BzLR9iXY4mfGbzkvw
AXv1gtLfo/En1dwgcK1uit626xAymee7EJexlU7c8Y0IwPBAbGicH13RVF/Q1U+OnZnhTXt/8K2Z
UjZCFUMFaXODFUkDaEO5luJo3rrf44CiJdYtE2ccfMr9kTb2DRUiKsVcVQg3re9inHHxBIMgg5em
jmZ7A+bfp0gX/W120EiOOQKej0h1F1/CoEq+3R97a5Y2xUaAXrD2bsaOLXTivd72/CwnAciFg8Jj
31o+Tp57eL6baxJzD8BkuCFg8EgVwVhuHZTaI6PIAs9vBk97GNW5f0QSvdmZ0M2rL1tMwE7RoSTv
sOzVKO6ohUMO2MMn0C8ebYTeYI4ZxTvQWvo1HBv79dvEIegHRQwFV0p+LGdlgSjAylN3EfvAWNOJ
QGLSLVeuXllZO+/M1tRA3IOSo0t8i5RL8SaJUAl3fYVa82NbJvk1oVmLTyi+HBhtD20fX+9vj9t6
PsuJKwzNU+pE0ChXr05XUByTIEHfaSkHHfoJvSGMzzPthAlr/zck28E6JNk0+1NtuOKAz6T7qHgz
HltGap48uzROdqPGn+7/ro1ty8/ygC6RFNDsXF1DvSIMjBZzl4c9Kr6rPPG9j9TLdJnccd5BS22M
BQZArju1ZJ0xV1+4NINpLEKPjl0J7qA0ED8p8uAQGfmeU+fGTQBQiuCRDIRPtvZ8ExFCR9hFuL5o
+vwcJVoHax6q59FVi/QYGaL/7HbzX42Xl79fvaCMzKslZbnkXbucZAdPv3InJjknrYbhc1BfK0C/
BzQy6709dVOcoQanEo/z6UiY3fUsoauhnRPaHNEckGVtNtqDMPMB/zVTe7DdOj9PRh9cahMwpo4b
7jn0zOL17xhKdNxEUk9S+rIu55vMcLqqFhfwCXbjoZ8H8zErNM23it78en9ptz4q8BnqdOR5SBCt
kqsQ5nU7xch76Hh4v+9jlOQ7us/nwEzgOKGpRW6rY7uQpOmrEcqstAXSDFUaeUzWRBmhtwDNPEQS
g7z6neM2fsFg3TrTaJl3yl1bh4RYniorQCGgo/LyfxGd1qaHT1fXugQekDhnm0Zjn5YwMQdv58vd
3oJSQ09Wc7luATCugoIBYB5k5MT1kxwAYYkQh28Nwjy4WWk/tVOf7Yx3OzPGM7Ggk5qKcPzl530x
s84u06kSiuO3Q/NbBG527bv4/Vib4+X+PtkaiMIKKHswHNBKVldtSb5ntZWFVBVImCvSv7NfgNTw
a2fvIdkcidzr+bCrdBqWUyomzxiHDH0EO9P0A3vRuoZ1jqRwIZQ/mBRvFim/Q7iIRsJyqESrkkmD
ju5HECUf6DWkwBv7HGtUb89CbmtWBKTyQeA9poizHApSlqyLVmjSB0nkp40ZHUdFaQAz6Pbp1Z8K
UgHZGIpmZDHrjm6l1JSd58z2rZp+wqHrAu1a6UX5vpus4ef9sTb2uyy60dGX0wKStpxWpwYWZhSQ
Qave+Qp0dnzfh1rnzwocWmJ0a+d2vo3SQIc+6wVBaJM9huVw2AmHdaEh4OBh84iOWO+dEieLX1tw
4uLnU/0PmcXJWk3KI4WdKEHblB9oWubQz/lMonkIkra8QoOgl3F/FWXxblEhXg24mhaUmIbvyD7U
UmycNBP9eYocNQI9s/kuHoz41Hg4H94fVJ7Y9aBAIJAF4ftxoleRA+o2wSg81rIrcvstYkyof5hT
dnXHKD4jplMc63l0HmAhmQ94YQyf7w+/tXMgalL3IJTAmGZ1J5MGdjX+RLavjHNwHLQ0w0IFi/Oc
r3oF86vtgGvkR7uZLpof9DuohgC0X26doew5ecbEAVSF9S0JWsU+IMZvPbq5W+5V9zYHk66MNtwI
WF2rHVSToKZGw+TGIqOnM4TjQ+aU0xUYZfLatjd7hzPh0EPDaRuC63JehdMNeTTXtj+ocQv7yNBl
wND4auaKv3nAkw8Z3OadZ2fr40G/kQ8P7w7l0uWgmHH2UuUNDZupSa/0ilofBamGvwQC9G2y5zu5
tZ7Av8AP0rakHL3aq6bL3azHTLJq8+rc204N9tFUHjy1jHby3dvCt1xQSZyiAEx1Zn3HFAY8fRGz
UWxT8TAx0LrMPAp0uB5NIM2IhNbKJ/yPrJMKbOM6aqI9idg2LxMZxk76tnXdsXn4OYDfUC9axb3k
q2nQ9wbTrqaEjq01+KWD3df9k7h1+2Bp+ox7JG1ZeyQqdROBlugtP3NC1yejSg/IkGEeUEz92Q6s
3m/iwtl5em/jTolxpDtMq4bgc41hMGtXAPO3yeWrMUc7TwehPoz2eU7o2bRTNfhh2vcPXpTuXbZb
e1dmEuhEgkWjzr/cu/hBzpmoDcu33Ch/nyZFjWrZJFUs6DL36JZQZdzz99n6kKSoNH3J1dC8W112
Ja5leWNMUsh0Cs+TXipHB1+CHVbW1il5Ocrq1glAZscininxFWp3Qp6kR+PAm49x2O+Be7aGojwP
kIBAQ9rJLBdxMGrVnWPNokxugAVTA0xQ6Q2cisqKT/e35y10kPWC0UzWKSWbtDWwZx6zLHRb1fKF
HXWqP46p7mKOGrhfUyMukockjVAv7zQvOwYm1eDAHkBuDC7WPvd/ydZXpBEG314KBRAiLCcdF0ZX
aholVMuAMtG3rfM2yt35y/1Rtt5lGSLSPAUmTWi6HEXkqN56aojeY1vp5iHrcU+BZofi8dAOOGia
ddT9HIs6K44J6pqPo1cR293/DVtXAnGBJPVDsceOcvkbeBezKpXCtJmHMFrRjvPZdvpB+ACvqkuj
a/F/ll1g4Xd/2K2jCU7of5IG0jVoOayRWGUbupTDx3FWuXNFh2SgV1O56g00gfRA2VMS2BoRaBq4
YpyUuRVWl0GBPWlsxx1inqVqf2hURT0MJfd4aHbBqY2hfu5McWsPSVgxLDI07kl/l1NEzTnoRNza
PmlucpzMsHw3eGPw/f5Cbh1P9EmxREeKgOdjdd/UWWg6k8F7CajRQOUVt6o+y/Mj6i3ex/tDba0g
FUvUxTUoQwTOywkZepkb/cBFbkcBjFxL0eHhKskBfU7DF2M+7byJt4BVroOXA64COVQ00f9EYNxv
67R/oyHO4hudmR/tzkXfp669o+kN6VnVGvdtXaXf3QHtaNvDNMZGomznGdv6NbzPFOJB0lCNtFen
1RYKOjk2ydZcF/X3GJQsnrKiUoYjHkj573JAG/uE7WIK5SrVcoVdHOdPyFYoFCJQdxyv09w2r0a3
SK1Y7PNglhCDYn+8/ChlY3SaOxLbT1AbsU2iFtoK+wl7Umfndt7Yz4uRVgeoTkxkwQUjaYr2pRJp
cRlnxd5JVTa2M4MQosh2MBNavTbaJAXvspGETFjZ1RQT4WYWDH4Txnsh1+ZQ4BtxyoQPQbqwXLnZ
Ksq+61S+Z5G0h5Quy2OV1h9nAyWvVx8cLnhaK45M1UkTliMNiVfCnKci4AizPWeD7pxVYG9X1y3M
E3ZRyc54G3c6cBxaHNxztNbX3u1doriVgfMHskaQbuLGMY6TVqjXKHHrCJvPNP3kqBHI+z+YJswx
jIhJjSF4LqepDV7rjKiYYSEzu0/AW6YPlCdILtM5eGcKa945kRvPJ+1GWveyouPSI1uOl9STKMxw
JvXS8OfEwXQ+WaJDiIcTURyR/84vIpzQU43N5ojkZrcz/uYyvxhfbrAXFbmk79oKr1yW2TTnq54q
KQ67uvvYCkD9Bljyo4Wv2c4ib0TTtHVhVRCd0HZYxwwu6n6FOWaOn5RNdY1QAj2mpQqeoPaiaxM0
2YOhpYgCdoW+c/63pktMRBzPVcMDIP/9xXSnpBKZw7XiQw6PLrxEwcHoYuMYT6V4N6ddfe3y+tW4
K643whMKZvQ/+dir6w0AR8ojzSFNXAqDJAu532ZF8sRFuqdgsnUfUCKBMMIWxgFg9TnzCcOcfqLu
OdtICc691R4n9HvOPV2EnaXceEmZ1f8Ntbrlpt7WeitzCPxmltKtE+2aafhCTxUykxaB0Pn+ybxl
f0kYAIv1/JxSBV3dQE4YSfsfm/QyCJTf9WCbj14qvJNTB1RjgjnKKxySGqc74oLZvykNBd5XOsUh
grGDOCmxKb6koSV1L5P5H2NQnK/3f+HG48K2UtFNlQUbeIrLzeUiK4dYr+b4YR50T0TGv4awrndq
GRtfmGeFJ/y5CkXNfjmIqdZd5Qyd4weY1h0CS0kuY1rh4xc7e2TlW6kBCqUvx1rVTeIJYfMuQF3I
noRT4iE0O5qv2MX0C1O45ndcj632HtKAk6OGF6ffkMk1Q0Ra61Q5ppENUsyhveCc8rFDv65S7D0X
wdvFkDpENIOoU/MAri8SBx/cLgAV49uJ0j5izoKJpoi1UzTU7k62evtxyS54kaA8UdUh5l+uu9LN
qeommeX3mEW+GxLcL7GBal99M1JlJmqQ2b4MVFbhqWK3RjQrCYkqQdrZHavygWiMuk6ajRO0x6r4
2AyD1GzU7NfiiEifyOAIv2jN0kpcHS/RwlOhk2f5QctL0Gh6hTYRfpVTm6X+/YNy+9kYimYZ1z9Z
G8nFci2DOsiMJKtxZ/GK7G0aJep1DpDRJIP5/AcjkVFIyhKGLOvqicRjj+iv8NU8pQU83UnBpYaw
dtSMnUj/9mnh/yc+ImYgYrkhEqhlCYw8C0zUwYvkGjbxN+6z9uyMKMSjWo9Mf53usRdu7+DFmObq
m9WTgqYHVqL+YOG7o7phfAR+Xx/xl4zOcTrkO3PcOgQv5rjenvPotQO9HMZDz+40O3p9DiPD24mf
N2fFKy0r7eSda3W6WTizUQQW0H5U8zHQrnH+qHr80dN5vCq2G17ub5LN8ajVwG0jroVht9yOw4Dg
J7JMph+pCRIBU+OeXR0dozqnghlaSGrfH+82/OGr0ZakJkOMCRp7OV7X5kjT9gY7JXXzs2qhuR9E
uOnAMY+Out65R0Wxs4sujGTn8diaqaRvEnPRAbvJTGzRJEODVDMi2G14FclIHqq0xVWMqnjQJuXb
/Ylu1MLgrtIy58nmRiEZWs60Fr1eAzG3fEyKgwfgNuVjYLXzIcFF0TesrDsFaB4iEB4pP12j+Kql
6l7pb2vKgFYlYcaW6mere5uXdBKaM5J/V056qq3EwUkBz9KHBgGKh0lJ92A+W5cbtW9CPjrqJAir
OXeVN0R0tC2/azj5swvnu7Wr6SSC8sf95d2cGgtMNUjKD61TpDqL7a6uqGUgLFad1D4uDr2D0Fdn
j9mbUtPDnd2z0WtgNPJ0XGS4utG7WH5OQxfjUCKjwr0toVlhr56x5EZHO+z0g+5hyZ4poX3UpsF8
j+BZc8m9SD0aNoaI92cuB1p2x/gh1L9kwUgFoCXvqRdhvA44tKXbaBFROwEpaMhfrar5fS0BPjWs
7ivsHaXdGXZ7P8viLraDMhhdbaYs7bI01Du+rWg9Csmi0f8eLCN7aCmT/DI6RfnXmtBZyJzY/KBj
iXUZB6XfK8pt7jDQDZIah+LCmolrx40xztJnbESD+JqXafQNk7x/wmzWzvfXeXMkWV4ASOXCZlh9
cBiqVAMCwpG8dY2/g6nD+MlUkH6nwLGztltDEdTLE0q5kW758pPWqh1OispQ+mRO1xg5AewcEnGe
4mzvpd4cSt6+gEQJ1Ne8+rBSzGaIuZUSsrBjBLP665ymiR/gYv/r/gLKjbjeqBKAQuwB8AWp3+Ws
sqx1xWxppg9XSvzQu5j3xYz2qKAbFwGyOqBdgYNKjNJq7cSstVpHT95Phkic7E4439xR9E+Krf/d
duG0M6mN9UMOSiJ5IaRRsV0Np2fD2GuKafrZVEEIS23H5xi6P5SyQ7nl/gJujgUJBEAvQ94IQkE4
Hcy8iNkW8EDgLOvOY2uZPw1vTj/dH2njVeY9Jn0jQZfIxNWnagv6h45DLJV1lWGeO8sI/8KGIQWi
2c3CQKPYjYEtesoj3N5hZ/dv3Sy4ZZHcgnvnzzoGQVdfr5qJmGBQneQ8YOb6tolb01dcpf2YpRmS
Ck7SSGNHzXoskr46QUxPv9xfgq3FloeCXST9Z9ao4rEMJleMRMutYrbqsdbj6jFxIZmAQqianbtl
a9NKrdX/Vfeoky6PBo1pfVCDnFQn9QizEnoLh8Ea2rPo+j71rbl+tZcNsR2p1f8Nucqdx2jq3XbC
Ncwz+/ah0XKcM7XIfR9o8Z485uZuguGHfi02nIQ/y9kZY6lGWU26OJYFYqqkW/VlhKd0slIX2wAK
3emnYHTEZ8UetJ2wa2tslAxc2SCSD/ZqmnQ4hrLmwsDPNNaePA+1lFDX8qNnC+NEbXM4dWH+Iw6r
bOeTbu0fNg9PE31WqmvectLj3M499VnTL4SjXpw4yg59ZpiXcpzm0+u3KsRyqGHPlGR7tb6FierJ
bFOOtsv238JJrQ+5nTUXiC/WzqS29ik+c7iR0zVCOHaVYynUtlHAK3Hh4XL1+6Y3P/SjgMU4qVJx
x/l5f2JbQRYIGRr98Lxp3a4LPCPQ4SSTCBm3DqIfeHpUD1GdWG/GQC9+ehRrP06w9HzsnRHCUgbr
r3yidZyWcbPTVd0o/8C+5TqUJX85+dWNGHu93tmC+NIlWzgoQpmeqhL4+iy0b1U1V5Tm7fhNbYrw
oQgAdXpqrrLJ7IoaZ4pCWJjRELWMPWziRvDHFQkbARIS4Lo1ES0oLasLBp7vVEFtBRd4fJnU0Dg0
ITFDP0JOQ4JyT4J74yFfDLq6raoM2cOAGq/k6vQ4vejNBZtna+cZ2NprEsWDFal0tl5XEPMAK+dh
iG0/rvTPnRNbl7kFJ2CpyZMWqMVf97eaPI6r4ESWmGQlnAEp7yyP66ToAxQ5zfbVoNSkWYx+ELk9
vIu1Pr+GajWewmRQD0ZE7W8I8vjD/eG3bgsLW3sDzBBcjzUY2PKS3gE/AyorRsIyaOLm0Ak9PFpx
VFz+ZChgEEDGiVvW+cKM0ldjSpBuVUbjFTH14kTGX79PNHMvON/8hLBKqDh5z7zM5aJaQVrlaI7S
yx5iGjpFqL+vu0HzEepDPqrCvPAPpvZivNXGRL6xagYU6n2vUnBCh31yJIWbT57i7rVtNqdG51zK
LtFxXGc/rjvFY0NBzw8RAXlDnSIbD0ldZeEhK+r+LfZLr5Ye5cGmmAYTj2sIyozcQi/yPGxEuyBq
KfnD7XaOeRfrhzrAVNNLgldTqVdDycm/GKpuvLhjSiAd5gF/Gq3r/KYu+p0q8taRo8BE950qMlUR
ec28GKVpek0kHCjfULxGysy7mJsHmveY6aF6sSICwAx37DdlPFc/dG9s9kzqN38AtzoYaFYWdsHq
B+A81CBuj8V6i9PHIUkBXBh97/3OMcrCDoLzbhu9claUMPM1N94TBtg69Fhw0AzjKUWTZ/WmlCa6
yAR48obriungVVWOqWTkGv+Mc5wEx/uHY3O2kmnEaqNmsQZHQh3NCitgNL3RxgO2jd37GWlNP2oR
rbLjOEeqUQmfnEqz387WuNer2QrE6BRQ6qZvRUFotadoB2pFZ3Gda16UJwd1KL51aqL8o1lBe9YH
Pm7aV+1R5E2zc+Ft5hNS7p/KF8mTvq4xjk7TqWIEKeRp3fyrN8f2TCG+vLpl711rVNSeHKUUB1nq
AJsK5YNqSrXXzdh6NKXJAV+ab26viUGG0kCMn2guU8N6X2cB+phhsG9nsnUv0YdE81WKWkAvXe7p
LEErBBdbevZq85+ZNdo5qqrkMGZme6JSsce535zV80MCPJJezXoLF5kbBy3oyMYUyXEe6TzZ87RX
etnaujICoNYGsZtgcDkpJWy8dOxIfGs9HI2j0orprcjQuTxPiKHFh6bRw+rEQUdvlRRZC/3OycY/
QDPyPIN3p0mDBBCSHsufgSgwticalbZAm8OvKi/NoR+G4lEpcX4vw9HBaKSrzqqLNaKZZ+XVqLpg
Bwu/9X1f/ob1pakmNWZ8oDfjiU6zMkfiSWty/Zp2WnpQAcRf798aWx+YG8qB0gZP6YatbHejaTsY
EPpmWQ7X0mr1q4dJwT/3R9m6CSk1oOULzYZxVg/3EFG1pOFo4btXxb+Ctjbzg5tnfXzw+qDfw7Vs
XUWuKWvxsGxQNVqtodY52FbOxK+KkQhYppanP1bxkEVHNzKwYWq1GFpBYbdJeGgRkN6r2G7OlrgB
eVIuAzQMl/vIFEOfKY2gtGAN7rnKm+k6g1mCzjAOO3mLXLh1WMu2lHQidDFAlC2HSofJLmZ6N/5s
qXmIm13rHR1lKvwWLOcpRpnVT7GY3onDNkd97gzr9FduNk1dIFqUy85tamflQ2mnH0tYZxcVUYY3
Cn6Rb4qQk/r6LUQRjkLwM8Bk3f4uTZLR5+JYVI4dNoXq/Enr4/YK43TXM2rrUMiAlrK7oVGHW39A
HZpb6KA4lomkPJfI6rwd8E3dOXpb21RmbGChpLjsekZ9JswOQWHLj7Dk+88qmmLwBeLzlykuTHw/
tfixRXsNuFA27DBTtnYoVy0ge/5w8FaPtdmFemRBfPPHLuofmijTDwGr8RiKcE9+ZHsoKAxEQGhs
rcWmPK0GtxdSBkZLDqtIp/3RjEGPkebQ7gRAGyORT2IbJa2VJTx6eRbEMOIplYL3dLrYPKIVEzz2
g2tlB9PujMurdyO663S/nx20b7CITaj1I14gtt9OYey3pqYg0upOb6OU7PL+UBsvAkOBcWKL0Gdb
c3FtE0KUkVAjCfFw/J3g9nAw8PL93onaAVSb7wFUNx5j2l3y/kTzlrBKbtsXYbujDWms2lwpmjTK
fT/kivqxCpBJO2RDUw344VaZex5dYcJanJ0Mx8ph+np/zhsH8NkaiUo46BAysOVvcLPQIFim8tOZ
dvKp97r51EDT/H1/lK0NQ2EfeieFFVoKq/dezGSvaCAS3GgBLnntEP+qOwUndsKQnVxoayh4QtQd
yJW5w1aLmpVeg/ngaOLMGYmr4db2hyIksrHVXXW3zaF4EVy6hnSx1pWsSaW6PEIQ852+mk+hF0QP
KSbEhExhvBOsbHwm2afwkIznIICeWn4m2xYddFJ8hXojHs9RnDkXjJ7DnXO9cQAIxrj66WBJ1Z9V
Gmd2LpAS+dqQIrcnLICrL7jC5r88pfnp6nH789W7QmpycO+jhc+kVp9KuE4WlJRWUTZpqvd4JaHD
63XDSdeGvUBla/2QHJGtLDyztDUMicentbSZ5lIsdO3q1n13qsPU3Fm/7VFMJAs8YhLy0eVXCuq0
rWjhmkQCZXElJNGfXJhz1z9YNrp+QDygHJAGLkdJvRa3tZp+SojL2lmJ+5nsvlff9k7y4/UjQXzh
kud5Rhx/NZ9CGtOjOkPlvTHNdyrG19dxiuIj1vTJztJt3IU2gn7oEqCMTtK1Giov8PJ1GiLJQsu0
gxFWGAYHSnRVIueroWSRecBPRb2KbkRe2GqIZ18/VdQFkdfhLpat6eWiEmNBvCqIzuEBqxconJ9K
s6R0GRnz9Pn+UFu7hDGwYIUoRPVwVSBVgyLNcyQDfLMWjRSbn5CWqD0925nS1pK+HEdfTimt9KGG
CMdpnprum4O95cM8uTUMxyQ7187cXvq8sk6RUuKaPjR71h4btyNqJeQ6IJSpO68vkzap7KFtuPPn
ocie8GlX/nHUeTpYgfbx/oJujYSFpgwj4Z7cyNWN80zXJNZpwHVpei1K4f0dNWTpiObaO2u6EY8z
H2RCiCUl9E9+2xdP9uiNLqby9PpQnMj+9TpTfbRaNf0RAmh4RN0sf2eNRv8HB56mBP1bjwaFtW6A
NcAksgQ5TX9KUhzfW5oifRG0Vw+kgX9/KeWVu8py5PsiKysIP7JFV/MztErMBkzJuh1JZtKgay9x
WWZvIsMJzqK1qg8oxiv/eWq6V9bZenx43WgMAaqCerwaWuh61StRRG8z1aEyljR8CmdOD7wRxqlR
C7ETWG5NlTCPWoYkocEuXk5Vie12sgnOAe3r1kOPss9BHwPhF0bYyN6ifijbQpziqO1O9xd56wKA
3EgXROq0ob+7HLmHj1DPHD2f8eqjN45RflC9ot65vbeGIZaVtToKbjdqXnVuJnFeyb57mps/SvwV
LlWmTTuRydaJIGSQmqx0J5jRcjIigkgSBuiRzWb9ocxT61I1uXJxKqUArW1VxyRQyp0DsTkzniP2
KWI9N9ZabWVgHx8zM7qCmT/osM/72fv3/lfamhiPEXpvaLxTj1t/pVKJPDpJqMroKi2XcmgPiHQ2
R+Lz5hBnOLt3Zdzt3C8bM5OPn0T7Qry/EfBF+Fot1UmB/mB1XX9wMIZ/I8Z43EFlbw8j4cSE/CAK
V3OLoxDr6Ix6Pd4Eyu9qsrJPWuXsddM3R6FrDO6b6wTMwnJrRLlBUyKFue9UtnK1Q2VKDnXXmTs7
cOOdQ8dbuvVRVQNOtpqMmfelmnS04SwnMd8VmvIzQMsX2XrjMQOR9b4V/Xd1xN9B7929+szG04Om
I70kKVuPFOFqiloFKCIPQim+FnpviqZGUdZM7fEgtNF0djbH5mDI8UpeF2/QurNao1YtzFi2efLJ
+6AGrXPSrZx2sdpV5Xi6v/03B2M1+XowdYkAlx+vb8JwAmPp+GVd/eZyrP/BexSzgzneYxdtbRPY
rMyHgBag0Goks1EK4oiAfkZeizOaJMN8mPDs2utpbijlGdyEKGfI4rdUXFhOKRtUanc1H0sVKFZW
kx499VXRnOLJ6a9ZCX/Pz4bZ8Gs7xmNx7EP9Q49A/zmmNh8exZDVkCFtVLz9+0u9uYHBElNIweqF
ksLyd2ko/itzB8NH52n9noqoeyRFrrpDPXbBmfVwPaRp0KI71Iaaxkc7zat6J/7e+tyUGEHZyEou
dPflbyiTGrp7KoBbkAi8hdrfPSXCHs9i0Hdj7Y2bFRw+uingMqmLrWNtLbaCzqCgQdU2ch/KtlQu
k9WJo82W+4Ja4HjUw7j5g/1Mji5BaETyN1obamI3jpIDKkwbe/qsDzjXelrWfc9JaP7gnFKPpgLn
4t0GVGq5lgKQc4Z6NJeCjjr3IdAD579Uz/Li0tVCNc/3d8/W8UGgF0KrNNABjLAcrccyIwlDdk8E
ODv9kLkVatVm7Ux/QNMg4USLAQARG2R9I3TIvyhkUHDE5uq9IzT3V428z3/3ZyN/7SoAxeUMnhLa
g7L+vJpN2NqeCALuOJVa8Buk7LUPAXTAYxTrHcbhY7yXJW1tfBPkuaw/UKtZ61zh3xx6gAYRP/CE
fTZyYHRJ2nbnrgj25Mc3h6KEQ2BNA5T6wPJL0ZruNZw0YHArmI41rZFeRV/3p9KN9tBMW1cKDer/
P9TqOBvCdEpRe4i6GfATWps+hT2231rcNFF0Hr3DMGvzKTJFe8gTp9rplWxtScB6aKGBB+TCXSXT
ZZtYukW7yzcb0/orhXFyzoe83YkCt5aTXIxQidIln1BeMy9zsYwcekjAVqRTKK5TMGG7DkTxCTnx
4Xx/V24+HZCKJYnuOaVdfbokLMHM1yGooloLrAeRkcUedbUX3kFBlBPZ1Trkfh5Dysfv7DnEOQVr
jbI+2JOtfQPRP170oh7+HVpTKXd+3NZqw2kHDACviQxq9a0bSEyZZsi6v5lXn6YSjAcg3z8AzWAy
TwkNqJPMD43laodRFbipBnO+E1pwcszmR6nWyjXU5j+5PiUlksARBBLl8eVIROSjNehAI9EfxsrC
zgUCB5mqYUyaUkPaUQTY3EWU6jQNYS2yMvnvL3aR3hdjpaVSds6qo+8eZcJrkqn6xzTI7J3S9Na7
J+VOqBwgQIC06nIoFV5F1OYSJQOT9KST8fqFO1Cf1qfwMDjD+KjYkfLp/taV/+n6QpUyTziCSLO/
dU1Sm4rIhEjDWRRt9DRalXPgaq2KQ+01ql81/R4qbnNAohESp2eIyGpBAwwW3Lwc0bTDTB0BEM37
WTsQe/rGiL5EpbHXINpc1WflY3aGHHe5qgjkKN6k0mELMTB8lxmt9UlT8u7cz0aG5kkdq8cW0bu9
aHLz1L0YdnUjWDBbWzybuGEHVT+KOKtohFV7pL7txeRtAu5CU2Nd988NW9EjKeRQkGiQcVoa/rUW
GtNHqC1YnJEbon9+f8dsnQiplq0952zcKMsFTUXa9KB8aFlGpv2umXLjFA6m8zZ13Xgn6txaRLCg
0AIIlOjNroYKVQxGRtpPvtXFaXTIVXBcB7QSdvO0rU1CXQvTJeJXyECrgSa6TYWWw29v+hKXj9Ju
53OgDXV1GvUCo/XMc09eV7df7y/l1jPsgIElpAEwRYa6XMoOTE+Yklv5EVSWS+K27Y9ZJGAxoth4
YxmKfbbBTRzRlBfwXk1v58LZQn3TdeZug5dJveQmAy8zbZhB4NBhrJG1g2BTfrAirPoOuKxrwhdz
Pzy1ZoUrutkNAC8HoPHDoepcE5kQty73etRb3wEQOteRDPKwmVsuCErZ/4+z89qRG1m69RMRoDe3
NFXt1FLLSzfEaDSb3ns+/flSBz/QxSKKaM0eaF/MYKIymRkZZq0VfNxcRFtVrj2B545OpMyZ7/Ry
mbqr1Sg+qkDVwT7sWgW7wV94QECml1Zh2Y/T0BNUpposKoqV9l+azekjAo7rc5VQfoNeeSQturv5
vCtC6k4WxMbNx6cTxVQpNPX8GMTXCZW2zuvKNv6A+ovlxWCHfzhg9J5KHjvmQMgmsUKYfLM75Ldu
n8K9WyboR5wEIFf6NkBQrdgcmbLDpo9xeCZXQKJO1o4yyH0rUO/REKacumU6SXMOdHcgjTenNb3X
1Cl/MlNDOnBOwq1unzMhaMMZomEOpuPyU86ppGmtyA+cKe+oupjmOZ2z+Tyl6nrfD1blViHS92Za
y+fbu7ijciVa5JCoyE2A6G3TVmtQUKKtMxur2fBBtSXZC/Ni+Yoe/DQEEmzv4Zxlmlq7o2FPT0w2
zdBwEx+8mI0PeqOkR7Db3c2g44HImYw05laAsAobZB06yyJ2CZdf2iyrCWAvmwktao207YOuRGjg
tJr+hCTpkcbQ3tNEHkhplCo2vf3NVWZSsKJFq5h1EBZD+izVXe7HpSq9j/SsGX/IcaQfrXfvHous
QpWp4IhxkZcfn9gqMbqJ9U5h6Bjv1N6yXlTmFcov6tyoH7Klb4POaLSDdGZnpQD8cViAbgVBV5z8
VyEi7nFJ4ZShnG4p6ftc5foqa1H87lrp22qM5YG5nUeDaQako8zHUIQy8KW5JauyhgIU52zQzA/5
0jJQCGLpTzMstcVbRkd/RLFG+eyUYkb8Kh3pS+8tl9LMH6IBx3yr07nkbSSpuW6LVmxYu9KIbIGb
UUD9ubaDI0Iqe/19cLdERri51mTfSFwIeTPj6m61xYLgSttb/tzV8deuGdWzNWXRB9g35u8kGwp3
Mfu6chND+qUtWu8jza8euMmd28RvAIyDmC/o7m23uzNTpivMCxVPq1zPrVmjLQAf7S5crcI1Tah3
sNGt4pS1RXrg1XZCLtI3evrwZkiytgoYQ2GYAKUxvRTJ8rHpa/srzFX7Xlkd+38HWy1O69VWg52m
oyH6NVuATKFR8ogRN/FHp06fCQOc/yxmr86eE6uMmA1TRa2IBrL22ZoiqXYXuZTVUxLx+9xSTrsq
SGgqIajYFTGurlXrow+x/ws5CZQOeDi3nWNTGuJiyBJkeENryRl50xdPVI+1u9s7sWeGcplAhPA3
swou71ljVIVcJZw5JYzjyl+SCrRck6/5p9t29u4Tuw3CC3QBaeYm+jCGKu0dDV0y4F5Z5ClD2nyW
OzV0e5IVdF2ij7ft7a4LagsKDgwtwl9erkvRsnKxbYLqxF7K76AN5N+WORxhXXZXJYBPgI1Z01b9
uqtLXV4sVJyKdZ2e9Sql54EEt99IVv+CXMXRFdnx/WgT6NxLyhzAJja+v7Lp+aXpbPn1NEi5J6O5
UZ40I+4jL16HIjpXCuD1gGHQ8bfb+7lrmTo1+awl/tg8dGZtG4vTkTvYUpZ+XvQw+sxbwcFUa5N3
v1CoGFbS4t+2uvcK0OcR0jH0Aa+KhWNDEC6lBO316GgDwKi1e1dnavQeAh+sWyXVpOaUJFr8X9wm
TuzRel3+ohKDLDWwAyHDC75ts+fmqpQIfVMz1zulodkkl9EPp8ycxdXn5ohVs3egKGMBAQIpyxCF
zTXpHGMgiCO86vM4OzFvM3NDc2meyij8tZLQH+zv3ldF3YtCM6ET3afNK2tr06TS1LXhuGpPa6i1
d+UgvzeWsjk7C6D1dmiO8J77Jsl1kQMgH9gSV8JcMgsKhMwOQl4MfNPUwIbv7QWVxtX5WZlp8ciE
JOMAgbxnVagCAalgW7mrl+5AzW3GvsUy3SWN8kQhxVIgGVF/H62p88tkmonHXKhDUZe9r/nK6jZY
NpEURsyMroS0dPIHBwWw01zIy8+l1GvZI/SZVHcYVOoYZmI+S+qgnxp0G32ln1YTYSZQjmYsa1/Y
xu5TlFbLM0ME+g+379iep0RbS0w6Yhwgb/7l1mjSEnUVTQg/nqP1XDll+NwNc32+bWXvcUe3W1xm
m6dmmxi1SyhnBj0gnwkIIJiLUvfkzJR9Yrj+9HZTsDGoMNJeoy4uvsqrSFWRmdLk9ESqijMyTFpK
dTelAnZGfCo5uD97ewdEQSAdETS9mpxRmARpZWYD6U3z7MQ4KumUq9Z4cHj39k4QsP4AN0EQiF/x
akFzmjEQWxNVtmL5D0BedKe2609qwUeQkj1DpJNEVaoYMbyd8FfLylDnDWg1qaVxFmba5Oklek5Z
RLT/5o/EkCLYCLTsSJu2La5yzdJ8FFDHClLoI4r4WaCCO/egKrYHIe3OqojxCG/YQjKXrZ6BrmY6
HHbA82uShOjSD9mporT+a0U//i9MkZGDiaMJQZtg86WiEdWACSIvUY5Vnynsx4GVoGrQpcpRxXev
G0P+J3g4AruCEM7lqSAPipUsrS0/T+XqrKiN5CWMlwyWMRrckhqzN2dWE3T2uLjhEkGnK5TmHK9z
6cbysNx3pZEfIGp2/B0NL6aYCglwmr+b52Sxy7xVS5YvD0nj9+YIA6tSiI9VM/GMaTiSnN21hwYI
PVITcvQ2eOXJZkBaAzwjniQJ/KhirMHSztrXRQu1uzBu1YModu8oOdQYdKaZw9LeDsgYOg3Zw5Eo
SJrq6b80raL7iUggmAqnOQD0/OnwbFIUiki6KAorIhPebGY25SGgPZ4sSalG06t6tvZZUtoOFS56
6y+Mizb/l6hdO/gS7jR0VyJr1F7QrGrgC6bz6C4GCaPPvBSox1Nn1R+JhRUriNe2kN3OcNYP9QTG
0atXdfySwoIo3TXKYbjD14lbNyeWj71Cl8rnNBeKI7I89KobRYwJ+V0ps2y4TLQfzFNMUB9BuG1G
anpN077kaz38p85tLrl9bSJjtiyl3Hhy21eLp8VN9jKt1VCfkdLT5CCtO1XyzbZoP6Wpavy7NpX5
MS4i52Mbh+3qd8iNHfUUriNL0cNTyFXBQ/CnCBhe+VR9QHzEUEbgCbZaf++ahYk5idGfG8Moz46F
LmftEN32aajwHMqfb3u/64MrrPM6EQIJoZXNEzUw8iisM3F3uzB6x9yGvnNJR413pjF2ujfFqv37
LyyCLGIIGOrFvMCX680Wzo1iQVq2ccjPJigQbzG16oNixXXQ1b194AmvAy7qrCQqqMeyUooal/Yq
x4jVZaTN1zPfDQ2TuD9pqt17FbMByKCV5ZTCmzrY1uvriVE6RCiMQ+8FpnFp1MnSqNDwer7ZmfnX
fk1UapGj8RyCHD54k4Unv7ydmEL/h8IjxWSQn5emonSQpiUkv4y5jF6RSOH7KJWNg5r93jl5bUX8
ilenNFm0OSlNquf1KlkPeVMOT1am5V48ykbqaugf/c1nowcFnA+iDc/mpcHQVnJpwsOTwfZ9UKlr
7gEsn8952oL3hOV6nzKJ8s2xAHspQJgC/CZ6RJdGYW9qBpQe+lJ93H009SR0h3AsPkzNITll74Qg
BQbHAklSqhGbZK5qhr6TDK79oJeolehj46ElabqowxypGu/dACYlC2EUlJR4qi9XRWYhhC8AeEU9
M5PL0XA8mnLhFyTa63fmOhmuaRdH1Pa9A/OHVU7VlO7ANqxK1kZrV5WtTAAPTudZSdqXMbfVAK2A
pvcarUSP4LZn2V2nUBHhVUSRy954Uhk9j76zARQ2TaLeMwF29OEqNk/FAulHYwDHGV2C6vw3RknJ
BUGXWunm+um9naCBBOyly+UK8n7/c3CIu2NJ6j1pySYvK5WjhW73FtazIMYQ2sH0xm1vzg4iMzAU
s2wNqMSWfpdFjC8Py9iri3r21cJZD0pz2yfqjz2CVqgA+E9i18sDFGadIy9jsgZT1rcvoud0TrNp
+JmFS/MAdtA+12kkvzhNFXqq0qDxc3uP99bLknkdheLOlTe16oFOhjmzXiv+aaXt/JJAK3dNfbov
tHj677a1vdVS5GEeJv4bMPFmd2tS0zWmuRREocqso6WJH9K6lMtT3S3NJ1mq4eIpS/sjHOb8qZ9t
9edt+7urpUfMJAGocUTwl7vN6D9pbLtxDShQ2EhPGJmvx33+zhwUxZWW4YiieSUjIj4vgoDokVHI
oy0vftAr3z4xZnEMdTiTWV8qd+u0Wr9FUnbuhl4J9KWYfKmW1GBYGvlRV7L4Uwxm7SAq2LpDfgN3
xwIQgMwtMNTNgznT1ej4yGug587iT8AovNRIcy+FoxTc3t9dU5wk8gMQWtTtL5e7TlGhVjRNArRR
hmc9zuVTX8r1l3Euj3iOO6a4LlxS8ks6zls049onht11jPsA1mh+NLWC1GDK0scikw72b+v72D8q
JihS8ZaAK9qOjR2jVAK+EcmBmpuxL8kr+n/zIv2KCOufU6QmNbfUi+4gKthbn0mSTmjKXzybl1up
UQFVS8aNBVYnW16ICo0b0gW9b9LDuYN7pxREEfcC9AScxO0Kw54lGoq0BqMj2B6zNS8UBlLzrqDx
8WPRsvzf1V4sxHgN9aSstS0jhoMi44Ev2tlooYcqaLlgZK64Gkz+GOy2l+Sgz6avUqRLDwY1NERZ
y+UUryMNmh7O1oHRnX0mfhVFJIQQ4aOIf/7qhq6FkatyHikB6YlyVqJIOsXGnHycyXwP3rMd70cy
RR8ByAC13y2lriipvCtmpgSh0tiBzR9nW0F0OinUJWi0enhybCQSGcRR+tUwZweJ+/VKhbAGrEEm
mgs/sLmcmlTNsmSUStAy28Sfiyj+Hjl56y/Rut7f9gPXflawnUm6xFQJ6hYbt5cUbdoyQ0QJCuBI
nlXkw8Mgq+tDXTu1q7Vd/+W2veudVWQGFIAJxx8IjsrlR7TtFjYhQunBDA/MbeVpvOus/l9tqLMP
hlLVj1LnKA8yX9pd6zL3b1vf2Vghb0m0CRefcvfmVVPDPIwqfZwClOHLRymJ/1cYTfTB6jL5dNvS
zjqJTlCjosrByK+tKtViDou92LiiuVXnoHLU7CPi+8t9ZJQUvJe+e6wiJltKalr5ejo5B+WKP/yM
1wkRDTB8LeIsnFQwq1tMytDQme/KcQnMTI21s2aGmeyS8amIlptR/K6jGOF4jOlS/7VrpZtOoiWY
eoncpy85qVPxvmUaZ+rGauTUXm8kzPMRbJPlsSdWrx8Hs+ipYSFWldznXRq2btPYVLoyawjPeTGV
9cGnu3Y5NCfoENPGYm10Ky4PDt3xRon6itsf2tVZb+05UGpZbB51kzyqE7xhWJn/3f6M+1a5gaqQ
U7waaFS0OZrWMlaTYlDPsOymc78M87OzlP3/2pm0vRjL+J/bRndOKVhjW2h+oqRNYeJyqeYklc7C
NIXAyMPeZaCGdm8Z5RzMnW0eHNNdUxatNBvZQZnK5aUp8H1aa/aWHCRdrZ9rENAePljy0JEsDj6g
cFrbE0n0TE6CHbA5G1MILRdlFWdyUJh25mlJupzN0E5cWbLN907oSIGZtI/U79vg7dtJPEd0B84O
dMEmqpqYorbU4P4CeYZOaKp8TSW2GOqmGNHBtdt5n7ltPNDiiaJ/s53BUOPRAc+kRCCQau6B1/1Y
Vqc9FSW9jkyem7u+7duHWQMV75Zt2njgLfuD9e64dG482TuYePKirYtNrMiERtlyfGRmXKdDMTwk
Yxr/2wIJe6oaxF0OHuYdg0JFRQj5AhACJH95iDQ7ilStaZZg0Ofqc1SlVLijqLxPmAQXSKSgB/au
L6VgNtJQInKhV7qdtZGZ1OPovMuBbSbRo1TaA3A2LUSOITa7U5XP4+els9TPt4/R9fkl2BHD8izi
HjqXwuO/Cj/0odfsuGJbBwBHnihsMYFeKr/GZVs+Qir5VVYCeGZIBw3B6yuKL6DLxObyOUk/L+1q
GUHd0vJiqkbnvGR9RoM2S/KHJMvjgyu6s7EXpjZXNJoHPc0qvIFjpwWANlQq88iw38utNp3WsK49
RVv7gwhkd33AjGTY2kJQbAMNkSvmocY1X1Op9PQ7yOvit2Xwnkxx4RzcjGtT5JM4OaELB5d5Gz1P
tRkZfbe0wUDc5y0Uit6tavxRry3pzX4VfATHBWQ31xBlw8uPhoBGYnbtCvQvbHOvQJnzVHW27lqJ
JH28fS6vIw0BxcDXcOeFrMXmtagTJBHhrWHKUof7ehp7V7La4qTMKcUQzqO7lAzHQzMH8vvy9kGr
aA3JOpq1VH6AwcDGu1zqNBRrxUjrLpDXpLnvy9n8Go+W5lIsUp4rtS89gqTurszr4YVHdD31ECn9
EbhB7kUzHY8D77D3kcG2KyKuFbDujTeyEXZuQxTSg6JeJwRbCvkLzRG6Xop9NJTt+r7YCu8mKS1O
gZLp5uiaTIAutDUsg8jQSg8hy9+TWTsP6dh3QTVq68d46Y/Q6tduSNgkshTxq4gvL7dbzq2wyQnu
gkwKIzEGWnVNaVzeLVk++ImYBNgsi3pyuvhoouy1m0cHA5l9vjbUNhq4l5ZXMI5RUapVUOWxQeSq
KPd1as9naWAW4kqg9HL7YO/tLuklvp6QQeBcL+3laRlWvaJXgVFMdpDIVuYhBZYE9trpd2mbfaOa
edRy31sjRUXI5UISE8d7aTMjaCfkk6sgrGbVS60mBmcUc5nkOfWiyjbf7Py4Oa/sbfzEZFidUyVK
Fcx6nbhqU1vvqqUvz7Jdmwexye7SKHIxo4GHk9zgcmmVlHV12E1VoDf66CL6SRGhrKX3GWIZqBM7
b6/gsTTSH0R5CUSgC13aW6ouj8lR2Mo5i+7srPpvzCqmELdIU7aD4Rzs5N69+IMqYBQEcfPW43aq
2WqZPZQBQmfG14iOv+dYSeJXzP7yu0ax3hldm3lZqhUHr4pYyGVgS5MOjX4Wg8AbrYXLherwnPMc
yk4Qh3H3Hm768mQWY3ZQZboCGOBnX5kBEXJpJqprbVEWowxo6yeoOfeRr+lt92SH0UvIaOKH2Cri
IAYk7bURvKw4Zbf1aZiemCPXE9bP+gFNce9E0R8i9KP3hrT+5gu3dk2u3VsozK/LFDRp3wRrxzBz
uVmnkx33RzXLXXsOIQLEaFEq3ZzgbjAZZQopJ2hVO/tdyKP1vVbVSfbGpSsyN06q8d/bLmjfIkkL
L7goLG5ckJl2PWk6n3ZuOt1tqe0FQxI2J0VfIqDo9hGdfeftQmTIEGU1ZENIcy+/cb/o4H9NvQyU
wlZ9hiDbnr065X1dN/3BedrzrqJMymNCswi+1aUpe6hmhEhsPp4dO+/0aZn8pqysT2FXTE/If+Hz
lgHw2+0N3bGK7hZtKZRVhZjTZkNHipHWPGpVgEpud1/No3RXjMBlKwJ+b6hMxUvpVh0YFRdwc0GF
jgU6hX86VFulxxR0bro6eRP0ijVS0dDDd1mp/zZGbfAZozI9xIYa/RlU89hNSn5wS3aWjJATBSde
EzL6rZplhxrROmlImSlTOHhlA29gciIE0dUx+2yZreIluno06PGK6MUrjQoRRSBNaNhebXRZUlkz
tdr2AQrXZkAnZUUWuBmNX8TG+n3Ua+ESFIyOe1/M4IYfl7QPvztVlNT+bErSwduz3QPxa4R3RF4K
CCCD3C4P26LT7iwy1RYzJpf7tBuGYG2bNDD6tqOfhoppWBVHtKytX8YosTcTUancAAnYyoegBisZ
cZaHvhXH5Vd2u/y2tIfM8O3h+mMFABKIXUqoVyA9JXSogY1FiABOoT2pkqT/KByn80MtGu7ndsxP
nVYbbp8k1WM52gcOauswhHUqmqJGrAvdAbHxr5JSbRgMRsPrjh8N9foUl9qDFsnjQz1RrL59c/cs
ERFRtwGIIAgxl5bmttImRCnAfpP1TK5RUpJyoWM2P+RyLQ/gHLvGwOII8vQfktPGWOMY07qqwNuN
Nes8PTRbb6Izmnqaui6fb69s75wI+u3/Gdu8352zDos0gChv+7oG8my3ZwuYzPkvrIhskOYIYdG2
pVCai6aEo0Dcwqw5qUln3MV2b328bWV34wCE0KHmneD8X26cNdXMVwU37yNzWLyEU/QFPNxwWpjI
e7Ceq1KXOHpCHBNsDwnoVSsKpQtLTWsNAisoVQqiWv6z0UvH4xEZHus2VrwmRDUbGdrurLWj/YFA
6a3o9T+/4Q+eA2wTNdNNRDDVTZHYHfh89CKTh1nNFFdWGvMeYevFVyJpfZB6fTp4ObdBAUaJviB8
AGDHpW8J1L2Z6rGcpDgzsx78Qm67yUtLPGkYqu1ZIqU9+Kh7BgmhRXORwikqDZcfFVpLmGSoPtGB
DuE7NVBL2W7Vt1dTelDSw5mjO4cIa8CoEAIl1NrKM4xRXqeD7iAa3CvVnVUX40OsL+bJImo/2Mtd
U7xQVH9wLUzevFxaGY65U0627YfqVPqKVstuQzn61Oiw/N58NaiHohxLFiukyDfxczebZAH5yKrS
ZrqP6+hXDRngRelIhG5b2nkSIDajdIOaFGpB2yCnT6VRYfYLCgJtbr4so9p+ox+cQGYzys+kseZj
Ga6RJ0dTSM17ig7M7+0pI555j4A0gube+ICwXRpg2yBVCyprJ6Vrm/NkZ53fLvOv2wvd8ZwU0yjB
UndCw34LEomZTWTNMz7NKeA3N7rk/FAzpz54DPaOP1A07hyUXoEuujwjtVmaRoski9+3U/Gpb4v4
PonS0dO7wb5TaN15t1e19/lAgYouBbxq1Dsu7Q0MGLVWg8Zr3o3Deakj6XexmPmLrJR6ygSfuDub
o12+C82h+VZaXXQ0duUq1RMeRuhjCr4rF/Cq1JxMjkmh1/Gh4MvRaTLa0AubIf8FtFz+0sZ1eUqV
aOr8vjb1mYE2XR8w7ND5RDu3YPqPk1hfEyca/+JgWaTWDA4Q+dCVUEJIg68vVwfN11U7wZ9ZXFtD
eaihI3hwWXcCRiHqBbNO6H5fgZ30SLZTVCkcf23QHsDT1c7LEg+24hqRMTzXaacFQ2McHejdnQfu
BM5ZtP5BdFx+e/ysZneQrv28ipMvaaPGd4hW1e+bODLPZEbV5GqzKmal13LkRrJRfkl6prWD+h9X
yrvyUP2SjSI8wtDs7AcXjaIm+CBen211I4/0fBjCxvHtVqncnn27WzsMxguFzlrpq8Rtmep6un0T
djwJvpkJI6LAKao4l7th1E0WZXTzfViVK9mC1geTYYwMEp5X/7apnUtH8QR0h8mcGM6/+CmvAtnJ
AK2uFLxxUyK1AWO2wT2YXQ25Ouu9njTh3szLL3pT5EGxomV52/qOI+OYQaPEj5GYbjtYVdT1qenE
jg9gUbtrmeFOrjjFB45lbzsZ4onYh1CXIS+4XKM+mqsWZryrUOf/KY0y+hJxBh8Zk3pEhNpxmQCu
BExQaOASqF1aapImmsuCPRxBrnlVg4JNhbqqZ62dmOXdpHe392/PHkR5HnBSTeiom7dVTpqilbXO
AavSF3DVs88d0+7PUlOVXp3nR63kPx2+1xk9B4Rxr6IDiEw/hafN+roxyvhIreMPZVyekjgZkWS2
Oq9R1fph6aT1Lm7s0W0ZJ+mKMb9ugmjuu1zj2DpTZ94NhvkbgT3Vm02K6Mzemw42ZO9T4z4s7g5f
gL7M5QdQB7CpjpM70CoTjeMcmS9toecuwMUwuL33R6Y2e5HzanZFiakpl4v7VLEKmnZa8sFAiuLg
ku5cE2J9Ql5og/R7t14ojuIhnVD+8Bs9i876WtLyXaXq4JrsHCZyJJQjkR9ArWurqBEB+e1rBoSi
8irxXcvVjlwr6pSg1id4S71t/u/2Dm5Lx8LdgH/4U3CTgUJsEkA6r2tommhWhUza/aLY1KOsMH8n
1cnyfaH894zYQu+Wa5IfrHTn0xGlUeb7g9CBVrQ5JZVZqM5ksFIxwcBG68B1aKY/61FTHFShdtco
9JYwKAYEik1/5V/jZaF0qkahPyK68x8EDNTWYkkuG1Skm/T7YkTqs9VK4X3b9O3p9v7uLpOBwoIa
B8pkS3YRw200C40QgvxU/dos4IwW2whz16nGIyLRni38ngBfoH0MlvdynVVqaYs5m3gGu1BdJqHa
D2mWPdgr9Ka3r4rCi8gE6SkTql1aYjDDTK5Zh8igJY0UUO4BmjiMRTV4cTYmy8ETtZdvA3oQc0JQ
/BEKTpf2ZCNhELEdh/40VpQrncLof5hqOjDxy5Zdac2g9ITm17VvcoaxFLpXll19cGB3HAC/QUAu
oKiLQvzlb4jDSIcIVrJmZuZ8Q/m5+dKQXxwsdSfYobpPe5ji3R9u36UVHk6pMiuLwt1YyGlgF3EF
sw6GTTMovo64kHGSlE5561xU3ABFE84oJQ0izq3qoqxWWZbocuivSmv8MOTJ/JxO0ec3n5oLI5uv
6KRxudYKRmatC6GccNnUKo5ORTNN/7ttai+YxZbg2KLcjvDhxr1kXRFmljaEiJAvxUMWzU7rDlaf
f1HVbP1HkczkYZHm7NxMWvo1UtPZA2JXxw+d3VaF28uA4cdxqY4OkVji5vEmUKB6QiEYTPi2ySFN
sTboqxL6Q6ykZ0q484kheWLwUti4eXMkqbJ3moTCGDmq6NRvsxZ7UUaDEQOYU6M4zNwWytHgUiZb
x3s6ZvaHeaRa9QyEojuKU3acEQA+AnfuC5Wbq25yqc8OTA3Jt0MdYBLS95+SJm8YmpUt+tsjjj99
ciTEBe5kW/mTJCufJq1nWnuuVF6XNTLl4KQJJqVI7m8frL0PKFry/2dq4wUUyPV21U0S0lqF5uez
M5yQJx1PjjT0XkmSdmBvbxsNFM7AmSCOAf7w0h8oThNOjbFIyOE0dMpDRf+tJvO3QhnMr7dXtntl
RCkdUV2e/SuM+WjFUa+ofLHFqZZ/Vg19UFeT23+GBmniWTXVTyJtR9M3j12EM6x7NE90t5FBx3ZU
kqhD6o1/+zft7bYAvFKL06CpboeHa2Ev5ZYkS35nOVC4YB6O7xums7kl+g730HaHt85mF47QEpge
sk3y/S3QY8nrRpKXSqIgnvVE0lb3Sx/GOmAa1vPqGMVfuESqHagQUcSlmrT5vMkQ0lBQUvbcLou7
tBiYJ2PDf0nE/Ovbe7l3kixYPtxJUMRXTU9C8iybUjwipPHwS55W3wGwOCfFiv7mzILBhBxBF454
a+N7FSddi8ScJX+dVev7MsYvrd5OfpKoR+Rl8V/aulPQFYDpQQWBPRVrfhXZLVac1YvD+chmtfPr
TO/cUJqPdm7vFFIKhprExtlX+vGkmCtVHu6gbi7t2e6m6RvwwNCV8j47RRmE6dtfandV1IShYAAa
trYZuSRbwzIJqcYhq2R/ttLmZVhSAOm3zVwfCBIZ0ARAmiBzXdVV5BW1whJJo8CIzepb3gIg9upy
qV6yeK27g+hpxxhRE0QoHiP+b3sm5l6dGbtZRcGqFKun9Y5zlo3Q8kZLnQ7CfRF8Xh4KJMqYvgA4
Q+itb8EiNXIDMDB07tSkWb9gr0Xnsp7kzmVu5HAfg+O9UxpjMNzV0J3ZDbVlOrjV1x+QXyDIM3BY
/rDaLo8lI0/UeGocyVfmKX+c+0J5SEtE829/v+tjKawIiq3gtl/x2rWxX7q0zSOwNxECVFJS/EBW
NE+DuKmlz5JSJqp/2+LuRyQuRf5YYEK2hapwqRnLlPURZajWuU/XJEQLotGDmB7Hm590FvfKlFj8
q5s9LNFUOXobBW2V5X5vlP1THZI2qZEZfry9qt2vZSJZz6FRiSM2RQRGDKh2Gg9R0M02g6eVrvsk
R07xFwuisyR8vSiKbHlNQ6M7pRkj9VolrXOOjfrfqIjGU2IxEPr2eva+EgVk2qwi9r0CXbShtmra
HEbwNZPo3lRC+WNZJ0Xlygkl3LfbAukvKLm8mrxhl59JsZNUnntJ8htTHvwYUN1dt3RzYILse3O7
DGUVkXTyjZAD2MpB6oVWx4vUx6IUUtytkRbdtUrDuCljPgLN7J0IHmRAvX8KFNsBMLI5RUo1qHEA
JbUP+m5WhJpdc3r73gl5A1HnBzC9paHqUWnpYdLEwdRmFrR/s3dNZhrca0105H13XIWAkVJipsYs
mKKXn2mcnXiiw58EtPujp56pOidNmqygKYr8DCrJ/HB7aTsbCBGEShZNQLgYW6AuAPRMMRsjBuSi
T+8ZoxM9M8tZO3CA19mN4CYx0gIqnQBybQqNuiRFjdY6SVApoeYNrTZ6JqBhCPep9EFNoyRICJ8P
XpedrbwwuvEWUVY00RhbSWC2VQW4oBw/ZHPWPlrFOv2y67k/4EPubCX6yvAueM5oR29ndwyT2qlq
hFcvuk7z+JLOPeKORyOPdiosQnVPjO5AlY5jvzkhaSVkJ9DgDlZ5lYLQsTtvttowqPAmnplK6v1Y
ltG5hx36wAdnaraaTcHtU7PjuCB/k3tY6K6K+aaXp9T5/+PxoixYjDr287Uaz3YvhXQcS+f7202R
XeOLeZ+BM2y+Yt7RfoMfkAahXLT39Swl7qrUq9e1tn1wSm1+9SYcESO7qHXCMqVzKP75q5cMUp9a
VHHO4IzRXh44Ju0Lg0iyc89r+r6RRelhrPKEOK9APeH2MncOK7YBB/E/Bh9tvyriuZYSGUUWSJFk
Bto6Vy6y8oqnNTziaj0diYLufcHX9sSNfbXWJgqLxdCxB2G48+x0qjw70ttHddDyg8R45/JT3REw
FKCNhHPqpSl7Kno515w0UNdY/mcuaPLPep6+NIlulW5OJfAn2V1xvr2huwskQaQtiNO5ItEO3Hkj
RXojaAywk/x7+R2AEeXBaYb4YIF7pnCfQrOIjjNp1OUC5U4kI43Dt5uSyQ+jNPmqSuAZWuSXD0zt
7SWxD6xriuPgtIQPevXZqrbI245uY8CghxKmbFOdIpmRKPEy6u/XKavOJmSFg7Br72y+NirW/8qo
1RuaxEQQ7oUl1w9mHyleneTVQzUMyYM99m8VweGmCzyPyKcg0EPdv7Snx0j6ZGGcBxD13hXFxJs+
xGfCL/McwlH2Ksc+iiP29pXniXa6eDLI5i5Njuoim40zJcEC2phxGmRjDHI1Qh8ethG7FS7onLT2
23utCDXDAQJIIWb2bG+9mcmR5KhLEvRlNwRjy1AHybH6p34wfr/9OgDCFNxAodm8nRItpRW4xFBO
Amjzxl2KkLWXzNrg1ZXU/cXNQ90eIBjQkGsMpjqE7Wg1XRLkbRK9N6IyvwdLvtwto3bU+r9+cskf
gZUSkwkMk7n5bENq0xNfrTQAkFZ+APpaPel9czTa9/r8s2saVT3AdLrAW1weDvQlxnAQBCqNmbeI
AQwn0x6gpVfyr2ZJNP/2lxKB+OUrRMMYJXVSEErP6HhfWuuUtXSSGiS2VcbFuVlz+wS4570xZI1r
xeN01zl9joZeH541fT5q4FxfBBBhFOFRCRQky201Ph6mYlBmmGFZGBqI+Y3LA7Moqk+6M/SoCjcd
yEmnfbm95GsHiialSskLfDLKV9tGuZ2lll7aTheQAo1elnXdmTHJksc0ubeOgKffBhmEJAh74Pv/
H2fntRw3kqbtW5noc8zCmz925gAoFIteJOVPEJREJUzCZsJe/f+UZna3WWSI23vSHQqSlYVEms+8
5lRga8mifDKiqU4hRWITW44COXGhmqiNbT8o30CUv4woGO0XF+SoCMB5ffIuIw4yf6jQ18yc/mIG
drbb0HZI7ADQUB0293XmOOcAVQ6/n9DXxgX8fHQFgASHP9fzcZsBLqe2QaE4ZR1cT6Ysb2cfLyQx
Gw95beuzpkSq3l5Zyr8f+JU3CfLqyH1BZItmzsnAhYkvDhMrUzEM87k1Vdu5HYwjgLRQmm+5s7z6
lCGFFYiU6LWfSsBpZ+n9US0yVfAm6FaMlooDVZv7alxvq37u3zdRvSbV5L+FfXvtMemU/MtJhYvq
5L26y2RTfjeqtPNM4sF6cs76bFvOm8Gs31hCrw4FMQNiCOcXW+T5q8QQkFO0UMcZDR06YXDHPGMQ
t27fNW9sw9fmE3ARRGBgkuAMTk+evoxkabQyrUK4ktAI1VlnTC3sYNv6ODmdfbba3riDEvKWT/sx
2+Q5nh97XPpHQiyVMmKpU71iNc1KVNmCdQHeQpMTk3tYeLt1uMnFKrdqxNoyM8uTzFlWDiFWQ78b
Rd+6O2Mp7Z3AC2uJHb0tftyXRv9g0Y/I0HB2+jae59k9r0HP90kDL7WLA5g8PweD+zdtVld8WwM4
RkkQLVEdqzbqeyireJTEnRtobEhxtJyTtVi5Wew6LxinyJf5AJmh6YgvtfN1klVfny9TFs47W4+O
TsaO32SgCo3ZvAapHM9DVx1Mr6pVUnfC/lwg2z3stM7XGzQlRHk2itH46q1edGh8UanYWooiPBM8
dWqPBYw53S6jnVCNylXqHs+WXYTj5q4zSgU5Ug0WkCGm8NxUrahjlE4QRZwjNFNihWrYtSpy92eJ
6uqQ6BLrBsh3U9ezaG0rj8PeMMpYFuZ2ORW54aCyU5bmuQGWBrzHRMYXry2ly7NsDeXDJCxUEAsh
grPK1fh9qrCLfri2ob4DsqqOxUAtL8ZSB+5l14dFHs+2P81J5hrTedU5vXUTrr55Vfnm7FzmyyY+
kg3Yd9NWzI9NXcgvSFYPj0Bpuik2VGhGdFuc6ipq6WmlmfKAbGWe4T9aAUlFMgThLPbmQH6hLHO9
5ZoZujMu5+LOVDCQkyqb+oOLDhXi1LrwZTLZU93vph6l6thEEiGPt3owvvdGU45xrrvMBuM3b+d9
58ghjpA26BJjNO132gFbdNi2TM6JlqMTpIsTNHQAMNTEzsBdgP0ptIPCGCUd/dHKVXZjrZUudkPn
6s9lbixH7GsViCRcJnndk6c82SVRYFx0sAQOE/DOb+Y451XSt4vjXNujKLHeEhLhTi+smnFnFW39
CQfNrE3WaJsuBiV0t0OToD2fnMZ3Y8PMIOp229h8kJNAWEv12aKTTPe8CSF7nMoATrhPVLYkmCG4
xEPsj2L55Gd9lV3UDPYdHo1TJ/hDADQiVyYaAHmzfpuRd7qsmt7/gbwWt1gVZVuX1jUqg2mFalKV
OsHYvlORYwSxMqPBjIWv872izB3EZeaNP22qnj9yM5ovZi+r5JlpbPZ7HdRYLhlt4yvmJDOJTLFS
27OIUZcpXVGsSdDJSKB9bxRqL/JpGXZzXVvFfjWnpkVy2K7qBImzdr3binLzUzkLv0buq/WvBjmP
YUwdynwUs9nQXwdeez47dsU12FXV96nHozNe69q4zJ1JfEPpZX3wtE1NxS2X1Uokpf0rpYAAJDB4
C/e7GRRR8G6tUP/rqMFPOzfoNVR+t1v6ZMs2p2x2S9V2+X4tUUbmbZByJ42YgMCMo49XNECZ6Ivb
GZZ7l9mLgw2I0qAEYx3MszyfbKtDv89Qfa5j2CreYz1i27TvAl+2P4EMAe0dELow047Y/na0ytFs
ElfmmZvwJbL2QiD8XMVFoPP5RlTWNsWgYuarYKgMF4nlFojhbAxD+dkzXAAWi9U0M1vJCM7R1Rmm
eLRMpZJAZpl6Py2us561gxireDY27wm/T3GNIp+fO4g7W+s7URECJf2sDBGH3bwIwlVZV48RpLIh
Rk96LG81RhjhELd9kFv3VUgpINn8svjQjZYRxYFbTBUOf9YE8gFlIfSMOmMGIKkW3e5yIR0nDtd8
Lc4iZxo/eZ7I/DioRGgfls0gguPOD/J9vRaLtd821DX2K3r39tWKjk/9NG2WyB6cIW/UfZu17sMG
PB1jh8jV7Y1X2nZxrUO0Mn9II7OaSwQOovwmMBdpf0bQzg6vw6mrrB0VNuO+6/JOciAI1wfYqVDX
dfzFdhJ3rcriTJl+9RTJYLzy5mrWh97iuNkHHRqyhyhoe8L6Ysx7pKr6dksav/R5iYWhcLbwZ33m
5Nlc7r2qQ4GizoLxKbcK07me/br+uRStt0Gx8XXPodaM9nVZb/JDZyw6u/AFXOdd5xfhfTCaVp3S
S6uH/eqO7U9/DBofAFa+fjD0OMlkJBgsrnJdLP4+4vs4u22M8J9zV6sTF6afTWG8yN4oDtJwkdsf
QxR7kFxS6tJxC088rnpqy93QeNu2c6XsutjUqrLvVV80+TsWYF8lvnak0Se1yXK7CYjEEJ0vAqgm
cpV2dOZ3ld/H5eA6Gt6yCIJ7cA2G2Se+Guts3+rCWHYTSrCIkKlqWNVe8jD9dacEiFizGCtdJ+hY
zE5cDKN/Sbl0qg/RtAXRvjDrlWPTWEaqaBkOe24air7QPwpnE1+045UqEU0fBmk7es4HGZjzcFUK
OyyA/GHg9ADE2y93jetjFYOM8ejAXwjtfNwW5IoitRGdhDm36fUUdLUB1QDP7Uggxpcv0U/Lkbl5
K6VlTp+szBB5WsoNTvZCu9Fz9n5Tb+F+UP4sj+BUf0iRZkUkQ2kBuGI/19bafzYFAp9GnANFqvaG
MiYkvRoXu/kzXZZVF7vg7csngka0T7mfqWr3GOr1ZzSjZ/3eN8xhTVTX55yKSIZauzloWlDy+VZx
5znrGLHlrdbZl+EY9ED1hqGLW/BYcxxsQWd+jYqwbOOjXpWDuvjSRdQJoZknnF7NHIvQWbpkwQ+B
AjR+U0Fi2hUngDbx5DqWUPR6BQ0GiZ51yvLbcfLrNc3HbM2v7aVrLwdDynJXDL28sqLKqA812t5m
Ys1SfJtK3iEyb2ElwdYDiErKorcpk0g9RjEAUG/d5WMdLRfa5ZCLN1vMW7LIRX1ekTS5nZo1AjE9
BEuWjE0xmnEGj+l8EWJ2EeEtNIfbZOtP45RHI3YivnDictHrbTNpzyD5NG2RrBypH6N5wJ8JXx15
i+o5R24NPirfWRwFVeyNrl28K0xNamO5VV3HldBFtIMiMXo9Z5i23WRw7a3ea2W21U4bc2Pv10yS
TFdoiMmd46zrrVqawUksymlF3Ob+4iJ2ruWUUHP2bRbjNokbAVUm/6HqUi8yaaesArNOVa5JPBkS
EFsl2poxGyIs97JdvPWqCz3lnis3d+yDbJZiOXjK0t2ZMDLNdwdaUq9YZwx15L/vu9XvK0KgUWUR
IPU+ELFbek103but1Nddmbsj362D3hrbwba6Yby6gdF/Jlztu09B37XZbVZHgjPQJI6fRWx41dhd
TrO9Ucq2F60PVubXNwLohtgFfZXrczcLlRh2/MconoZc1B6V70ZNuwlJySb1DRwY47IMic44HGo3
FoNFAx1REFXEa1Sj5LdMY9geKMx0xg7tfWe+x0LZ/WDxadvZBjZDxIthD0Nasw+6vW2u4WPrb10W
48jdBodeCTwKSCULlTpRlk2Xsxup98FGmTN1gzmARdMInA9KT+nhttPSMOPFD36h9TVeNAEHRB6X
0lOcRAaq3dcL4TOShFwt084asuK7twThyn4pva/2nHl9MgeRuFPEJPYOFIZ7MHwTNbJVRjTeSG9y
jeuIldnYnLnqivWXGWdOCYs1jmhQ3ConapezRvGzJszdaleBmf6JNwoelh290vvCnZcveq7Lm146
lImLCu78VdVJl/ijz4RHPXMe+0NuKgGZpIWZamd5Nu18q3LyFFUyV6ZRN1kfvCoPhli7K4g2SOLN
LVYd8EgN6Q5RAoHBftcvMBximFaRPiMF639sm64vozEMu8NSy/kzKoHRdblGGOqMExh2ogeLv/Cn
aFWHogr2qnKM28ZtRo7g3AnPR/xIf1Q4ujZ34TzatyxMZyBxEMYDeIcgJ8ST1QWQh+yDWxu1iiuy
ifusyoS5c4uhfc9jufllkDeCYYrQvF2MNbKSxrD0deQvpk3Aq7bs0m8X95MyiWJ5lGzVh3L1W2en
HA+xDrK37ROOGex4JxpX90wN2Eme92Evg3ipeT+7sM2G23LthyCuxlKgmtBOzLbJXXdpzrb5vXFF
xT2LHuM3PLnsH0YrEIVcdVReL7rnZgvHySxiOXH8pGwF93Mpe92kPeT4MKm158mkIOPx4rUo4fi5
od5iSxTWeTjYxyrSHAoEzxypkmgxJztxXD0GaeVM1lVbsEaR3fayOi6V3OqEomzWHKLZdRu0BlDO
Tj27NC7IJwyx99vB/56PBjifbRrqgnx6kxU3TMcdsjlNpG6IxMYmFo3yrL3iBoBjTxPiSa/tgtPg
hBDSWeVV2Te9jSW5wlg6Xgpe3/fj1gaq5JDnCpg+uX1Mpwx/fXBUaBFvIrZx2dmKzwb1Zkq0j5vG
T6ptlWfbmM1L3BS1U96Pk2V+x5TRHxPRB1Wzr72F/T+QSpfsX4TMuBd863sVRFLsWs8iyK8yv7FI
6D3QFC11yyXRvrTlrsRRu4otyHNznC/N5CayBWdM8WiiyOrPMwB1o3Gh4fTKf5zycVhSrm2huJhl
b8VWZPbuWVt6dpU2S19O6egF6J8UrY4So5mylRdMmeWQl35bxtYwjGHiuyIfbpZMdjc1+lg6Risn
Cq8zkt3DJGvnE6CsbIzbWbUKR5XIeShz0M1Ue4ptl8vj3eCMNj6mpjkQ1tsldbFkGYPx3neVncej
n7vlRdPTYIwhf7vvcWVU60F1ZfQJoq1zVQ7C+moq2cirrUB9jDt167tkbqRzZzf4pb8rG797LF1D
NvuNqPZp2biME8lX/NlCqOEkWbfgeq7pOMVEibo4rHY7Mp+OUbQxoGZbo97RFlGswqNUgV24RCzN
5n/tmmUSF1I12Dj6c+hOCTw7j2aZ69UBuk6LYpli+s0V5isZ3YzNvAaUcyi33CLfWo0xVAN1Z4s6
2/azubRPdbWsUxJ6S0Q0tWQeNSHLzb8dMxIuN07seU+6O/3gIrAKBA+bAok5OTIhfrgUe69fcBSn
HrDtatEa0aWrc/sW8LP10HSRmSfmtI7ndDRzsqYgKO8a11unuLORMYt9dKPdOPSk+mBlbvHNdgb3
SS86ojedde3ZotEgS0jZSMVdsl+PLRj1F1W4TSrWTYiiZtF2MuM8t9Ynzv6wxWx4nL86rWlI5n4U
NH11Fd7WR21JoFR5/b11Zz2fuXWk+h1ziiOKL3z7Ptta24qXZXPq2GjRfT9zJLFAzBwPj51ZNmNc
Tv64xMAy2vdB2OorD8JAGzeshNuhLeWnAim2pyL3sgORrDGjUFuXxB7KP6/mrf88TxBF4q6PKBI0
Tl9TL8cJlc5toI2agLGyLnQhi+LMqW1BbW2gxB1j7rggoxUJjrlyHubi3Me9vEvoC4GjabVJJmDW
rX2j62DF8Ccfp4EHd60Dk9EI7Hsct0v5jOkBNztacGXt9NVOrHPLqo/yYSEM0N03Ci6BSSwilvuS
4L3BVgh1oricffOHR2tbxHlXyhDGklTfahhhftwNAznrMizhzTAMLVqydWk9OIZpfY1kPlvJogf7
u5ZRe1ey4LfE6+3pIlxFFySGJgI590cUialNeu0FHnVRmBildvf5Sl6L6asZzHFlhYufBl02GwRo
c71yOHXFZxR85Kc+sqrPqjQpPShzFd5eZ938TU15ex+VLfVLFfnK3nmd53/J8kUyaRSbNhrLjvmt
cCvnagYGNydmbmCTtQWT+BHOLfHgSO7EOWB75hffyTtKWmIShE5zr6585NsMEvVqu8KFecuTKdrA
ZdlR67+3VOme29VUfW48RLnSXHn+E+HWym40ev9BBSgT7nJzrT5Rwi2/WdJbR9hg7fRowXK1KSts
xEA+fvQ5hIwRlBdO5u231QKhHWsdLR8BcNY6QZvFZ5XiI2SnomstoqesJnfr1DKd1Rleuqj2ee6h
DwphxrJqV2oi4Wjkuyobjic2Xrq3vbQWQa3MC78vea+eJphhKm7CEN8XR1MsTwKUiu4hsQYyWVXf
fzcVp27KsvKeVo7lj8DE24+Fp2yqD4VHBJEZLQeolH03JEFRGXO6ORbuUW1Q8q2rQZkhRQi6degJ
RpOxWyK/P16FYXfeTTNHwTw6xW1kCLQs/UDPu2pCOTKZ3IJLaCYherI0QRSszsY7r8ca31/SHPej
LgHu3HgViWHCha0DtoeuUVDXuVwQb0Wh8twsisV+17gBa2ibMJxM8nn2bml7okXljHkRHgaqvWR3
re/mFw5FRpnqvJQXnbNM0742DR3FVm16SzL6U2clIb4YdC4W159iW/nBI+CLgdeyZqNNyaZBBs+i
xHwWldbsJIK+BkI6VV5dSgzSjGunJMvfTU5kdHGoHeo2kfBc0A6VYxGVT2FLTVyV/cM8mVWxG1t3
0bGuozG/pXYvvmobtW4YNJV+p2vPAkq3Nf5t3XRSnEtu+fu2zSfYCjnBfwq1vR1jBYtNwWZfCFcb
q3WHBPsA60yrsZRpv071w6ADUtVxCQjmM6KOAaSOH123KGCjJ6r1fAOhjzpRBN94i+3R517zpBf0
BM/OVsW1mvsutqg2PtjNbOSHSJXlF+Ih8kAj6wIExSOKMjA8a8WBRE/6TjRO+6UI3ezDuC6zf6wi
Iwyv6UuEyVyS0SSbUt5F0FTdlNSipykWoZjdxgsBWn221F64nLdU6r7gk+TeCSOoiqTnto9iwd6X
O3O2rBE/6Wy8Fs4SoH5F8cWK0RyhwtaEnvFlIb24zTdPv++ntXrXVh3BVRO24Xu2FS+pC7Pqsp0z
snsYUqF9b0aGUZzjheuAz9Vdc8wr/InfMaZLJei3rJZEqkFpl5zQJYkoJ6K41SOr3GXhBGIPl+Cu
TOgTeWeumGxMnprKbbki/faO06N51zZyKbkVIFDthsyzUsfrG4c61mRdE75NbCUIVV54NXTUSK8G
cjY0AZH0OnjzMt15s7V+HZtRFxeRVhyDYlT2QdV+HiTz0fokaTMvfDJ6z7oVHDVs4U7oKpXBEn1A
aMeiDls0wZc16wEZzpEOWWDZGDxUamhKXCh8GHpNPXRBXETo1cRh1QX5WTHbo7U3Q+oB3G69AHDZ
yDqjnueJKnaGYFTHMDY8ky3lu91S9tb70XXlB0+M7g12tCvOWoNJ5bcVy3oGLsGlD+U0ZYcaqBGh
rBXl+edBj5k6gIcVuOJE8vtaQIqI+y0gIYJLYNb7cMikmfpN5N02emRz5EtJE8cX7kJhk1jT3E1+
3t0FtMV+unY/lSgQEwhxslNnjUNRA0yQm/C+SVeX3zCy6wUWBeV4EHg4VldtM5Jp2lwBpC5+sFxQ
ekNpexCBKu4a50hw85qhfQNk+hJAEQFVPNKiCHppg58ApDKzH3okvWlHjy6hV5Sb+85UFuaSufe+
FGr58Psu9CsYSQZ0MXAIjzKbaI89b5oqqREdwIYDI81mvXEytSSV4ugUCletzKoop5FUnNdSzbvc
mKL9WJdviSu/Im7HlwAbeQSsH4XXTsApLHYNvz+vQXdnw+XGGnkYI139KLYu0Cm66kSSuUAlO562
nPsHvlcvdh4CfBcoqlCh/f2kvMTK0GAFUIWPGRVB+LnP50TbVlvnPV6f8KubK1L49n3v1MUboNuX
bVzaQsDmwyOHBF3p05lfXUVfZKtTUyAlR9dy5gDwvUvRbPnZX30gkD+w/F3AOUTBp6sqpznaSxE1
aSSnKB7zbr6ky2G+0X9/BRBzZKWiTwAYB+vF49r+E/itrfXmhEvNA6mBM6AO5FO79cN7L/Nhom74
2g1Gvzz8/tFem0UaHJ4FyPfoRXD8+Z8GpR49g5sK63TL+zlpw8U5uFGb7VXeNm8gCl/dK8DtjkR0
kBsvSAgGhmgbCPomdXPxsRuB8jrTpBI6ec0VRhzZwUYwcY/opfrYOtuQSGm3bymKvlybLMo/fYeT
tSlsQzizjnjeBfEgwinZXOWGtP86wOHoxY5aM0ADRFROziEzwBJ5pRaSMhZlCWWW36gTYzq7Te43
mjGEA2U15V/A1LwlofzaEcgEHxX8MH5GiPb5G4UUuXEelU3aSHe8KoIeDOWaD6AKUPPTBg3k36+g
V8dDhscHN428in3EevxpBRUd3HxDDqjQmnJNqdTPiWdU/n7yaMaNR1ne34/3CieVV4gmzdEbNeDo
Pb7iPw0IQ1OYqyebNKtll59XKyMlre1lV+vslzfD4uh7pWjPNXjb4Ns80zV2KmPzY9udwlS0tXdR
j5X96fff69WVhboZsp6IkfunMnhj4zlFhs5kisFy9dUYoZQbSD3Hvx/l1dnGZBv0NsAZcvLnD5+P
iyYDtEGVbdQAishobytrpjNNlnc9EFW8cZa/cijh9MJBi8gTBeJTUHzu9703kRKkmKJG5/Y46j1t
TY+qGZgvM9Pe3RYM7fRXn/Loe4C6H3o96Cjbp1KlW19ZLlFrk6qmy54Cr6w+Qopabzpr2c5XF0Lu
G4/58mz6NSKcatyQAAaeskbzGjGAYs3bNPB0iRCv5753ZUTpLNyCpADjnTSS5b2umrKdFQChqMHD
/P7dvkBFHb8Diqk+6FlwkaeQaz1MblmuBgvbDHykrLbwonKPTLeJensjhb0PzS5Myl6Of1VSjpFh
aDDl6DzwBU5WFW00R2elQpsc1+3DqHuRAkRRcbfOeENN7lsS4S9W8XE8CFvY0nNOvYiauEFXsW51
i/eNXT6Gud/JXUAa9W1Db7VP7G14y1XjxTpmxCP1+GiRAp7rVGRhqSOagKC8obFM+NEFvrqdcsAp
BTY8l0AbghvwE8EbR8KLy/U4KDD4AF0mcLanftzFODUhYnBtOnZhE0fRBjeSziU4QflWiPLa8x2v
b0Y54hVeiq4btkuXpEmLwJR97Bl1Xx+QDbPC2NlMfUbiUH1tmNyz36/ZXxvjGZqOZ0RSGAg9GxXZ
oJOl004ASYADdakBZexek8ZSE4twBJfl7CCShl7tR2p9Zdp3IvwEHrmh2zRl4ioHi0VLAmBXmoPn
eMhzKwtjadPw/D+cJlCljjEibYgX5F9iT2fK/axNw65tDgbFtBTccXcWRtR+8m2dbn8/J6+tbuqp
YO0J547X8PMzWkS9rl2y/LSb+zXxVpnvFyN3L9Gsq9C+Kt/ixf5avKfvgNvwSHiD0MD/ng/Y+TWd
0Fp3aTa7lJ3NbHtHcCGWywwDq9tg9TedDmvufNGGHdyUZlO/8+1pyOJ62Ny7TgF6/+tTjtImxzc3
VYRwzXG5/umOnnTXT6rJuhQX3DqNVNsdqLvkKcJc1j4A7fDG+f3KTrOQ38CkAkMgWE0n8RbVCqcR
5syUl05xGAf9zVt9kYYo5ux//3JfXPOEc/DiSbMQdoMKcDLS5ma5K2y6JSXBsop9s3CeUMp7S+Dw
5V1wXD+ocPFKj/Dmk+xGzPi24P3Vp1XTmXsQPohLO45xEW4SyUUPfEafBc45GcNb6lQvs8kjTQRw
LicJ9DBkP5+/OxzQozaYnT516ESSPldgMoIg32n0rKa0G13/XLfzmNo5cY6ro+4270f1mQzpLdPd
l28Vc0QHQLvlWeykU43taiaNNMFjIBAQZgdjmZefEYydd7P2+vGNFfvqWMSVJPEU/FF4fP7U9BxD
8M+MFfamjuXiILprlVu8rGuV/n4JvTYUpMoIM3ELCPKpvlozel27hV6fmqtydywxeW5n9YfK6ss3
TueXi/W4C6FeoiWMYOXpSUSrxAHnGvEql2pTMVVhIKG5Ep14Y/ZeUElYM2jKW0wfbmDcB89nD7ZY
P7tjiZPUsH5U2n9vwH7YbVOpUs/Hf3pzKD8FR+xBb/TVG1vytfnkESl9HDV4uHCfD65a01nzjaec
DRntBzo054CRikM1bN0bQ728Zn+5AuJczv4nljh5TlgHVgc6ZkiD0tN72Zn+u5XIKTWDrANXQ47k
0WqLhjdqHa/uyYC+2X+Ne0IDsP0+NyssVkGQcSbM/STO6zq09nbTqX2DG+UOocPhvC6jiBtGDw+b
O4SPDZ7Vb53sr0w2iR4VImJCiiGnDJrNFQgOV82ABcjoJyDSzYughprbD9FbVLlXVi9LluWLbrPP
qz2Z7BpzhJz8fEhXmqo7qk36sqW8/fUv78aj+sKROMpA1F2erx40SC3ux35I8exqzrppzVOc6+x4
aazljVvqZWAAuZiMhuwNBhlH7POhWpTzRNjb7JJeDmko8egUymmeFjZVHC4o5LyxLV8dEAtok2ew
IRyfXMN5uFjgQYKBLhNyjjNs6p2svB+gCWAfeJV8Y3e8tjY4PFEVQz4GWPPJ3Ygbc44HTKvQSBBO
UjSeGSNraCYrk/rGjnhtbXjYuMI05HZAA/j5VAKXDhYZ4ZYxMNt31owD2C7yS0hdv18dr41DVE3e
gGqLj5bY83Hwh+vyqhJI8OowTKNM30AEecs37bV5++WSybYKIBieDDKS0Boim4d0ziPkYmkW7EUw
bjuvYZ///nleOcCw8jp6VhBa8GAnB4myPD0NS4cbnOscbX+R2ssKBcZlKpZrtOf9ZCymvywNybKH
V0R98ViBDU6dy7DayrupnFVq1WTu0TAPB2gq77pVWW9ceK/MJOeAGR6tlImfTuUCLFiFzRw1Kg1L
bD/mCou7EtpwMoc03X4/k6+sDKYRZaDgqE0AofD5ylBHyjfxk0olZi7v6EIFsau96Y11/soO5lqz
CEyomkbeqben3yD6tWwu61xWa1rmbX5o6L3htUDbj1Ly/yEMghBKORhVWQ7DUwaqnSnHkuuo0zaH
8T1iERv3DWFgWefLv4oO//F9+X/iqX33rwRF/fM/+ff3tlvph+f65J//vC6+D61qf+r/PP7Zf//a
8z/652331Dzo4elJXz92p7/57A/5/H+Pv3vUj8/+kTa60Ovd+DSs90+KwuOvQfimx9/83/7wb0+/
PuX92j3944/v7djo46fRYGj++PePzn/8449jyPwff/74f//s5rHmz1L5t4dHOT3+aIfTP3p6VPof
fxhh8Hc00myKB1yyx+OUVTE//fpRZP6dcxydAWgb5Fa/hMeadtD5P/6w3L8fnbmOzS9+chQj+ONv
qh1//cj5+1EpnbKAiWSZjebjf327Z6/pf17b35qxftcWjVb/+IMrmKX9P/kmVz9VBkJyl8+kjE9h
8PnSD1zgTM7me/tyyt6Pvuk/VIvRPtqDvx00yDy5NzNPp2OEbHGshqxEpGQKravBqod3WrQyAS0p
qQO4JiIb2NeT8h9RT19Q1FkvfR9I5A6k9HIrwgAinqk8dW5Fetk1hdV8sDxZfM18p7lXvkMJQeSt
dQecxIwH8C6XHc2nQwD++rzwbDAu9ZJ3SUBbcFe3QfBtABS5s71iG3cIxPuofQzcxWOhyxaWmel8
ygvDCWLPq9bPTam6dVflvnmdZ2pzdv1WG3flsOq72qq9H13R9O4uoqfWxSPEJ3M/DoUr4mqye4yq
XSXK1NokqGFpe3UCmUwFO+kVQXQoF7jPcV/bPmAAmrxfhjbYrhbbqvY9IrBfC43yXILUYTVDCELd
Ba9SL/rUzcJ9rGpvvchkbe5k2Mxfbbp+EcgWp+Xz3B3C7WCDYMn9MKBb5bH3/6k7r+24sWzL/kr/
AHLAm1cAgfBkBEnRvWCQogTv7cHX94QyR7bEqluqfOtbQ1KqRIdAAAf77L3WXBqRDW5W6wz6eQMK
JBtRf5urWstLn7WzMstxuimzTD5M9bgtp/6Au8D0F9P+LkdG/xCpqCLdHp+VT2qWiFyUuCCL2XAU
ZyWX0puyLi66mqcflckQGZOFyb5JBmbcY+3r0KcZUi5/iQZ6ML7F3OeNqDVZ89XRiXfko9bPsuif
54wVOtVLaYeVp8Y0VK8/c2r9MFVfCh2dm99HhLemhnSDHw/T0DiO0fcQrtY2kxiKN6nCFqq96RDJ
n9sQl0nfOvordLLXLEazj9w+wRbWR90ROXkcuWOOBqdBGT2gAtpqSX2wJp6E5ML256SXzmTW30QI
WjH+FDoJx2z3OSlWtmO3Lgm3kHJxDRvZJDwNA1pkJ93DYhXZV4NAV9cQU5Fsjbpfei4g235aFkXz
0SOgoKvFwxJXEZmFcb3r6bwuLoHYSulqao1SC7YUFtweK0gaG0bQ5un9iFZoO9sGjkz+2bER3hRa
+d2chtiTZnXcRJ0kfTOUDsV4N7yhP0hdeeifJ1Vc80ozPDlDMVNid8KGA2QiRTaOv+TVnMndDnnV
iF2098ZsC0+PTUQzqiMFVmethSrPNXQQ0i5F0riPtCxylXjddOACJRLZ2iFGvHZhxuenSvmQNc43
iozCsyuGFEPVXmqjz/yqVhrGYFynkiJFy6a1quVu6Qel9ArJIn9TziUJipcy76YsSl4rjBHPq58h
iNRpUlFH1Ih+TRWhMLO6CkWbV2MZ8e1eSTbqLE+3vT4XQV6Yj2Lp8tW/qr2TFmsa5Nx22nPLkIgL
KAQ/7wqEGF5Tpo7slsJ0vEJVLu1gcDfhVuNaFZovjMqJXck2fFxFpacwA0E+jAp0wTpzwB8dQy0A
X5/SDfG0UnXurHBoXashS70VuuPh6HFWrSCU21CpIm/KTCl08YM5j+psKSfJrhG2lfIywm/Nbc3X
8iZ80J1CMoj4SOzoRp7sLkAUsmwlLdE6fxDWHd6a0rdrK+wvsxE3EGaa7kmgkbynSzHpl8oZ+02j
6IkXS8l7pi/oUtDSHZxpmi94YMz7iteU+tqkz5csiTEd4adTiM7oqvuodsKHfrSWnZ71ztaGC+xn
ugUrXK47P2XVCNjTJF4hZumOVGWcHRny9IASKTVdsSijR0yisx2XdL4dpxllOIpC4TUAcT0+XG6R
3eAerk0D1bExhwd2fvMF+rlZsmZU4ze6Wtxhc1e/JSTLaEjNy/D74Nh1dgnZNz2R5YKYJjVr875s
rE45oQu1f1fwf2porw83BngGPQxAERRe61P059alWpaJMJLRCFDo3NRRrbl4/zdynx2KRMX4hswV
Q80OH3dEs11lSJINZZC1D2XVPGFXTXyTRN7LTxXCX8/gn5+5P7YAvz5yVxv6CspkEMeT99NRaSlV
In5EI0CjqHmzFD4h9nxcKuRgddJo+1FZHpRFcNeXXzUuRrfJCauMYukhS8wbED8wNSrg6FWJtNip
HB85dIGNzn7Q8mJCQDZ8L6pqcbsuPawXz38+/E8BFX+eVHbxDELAfcDgpkD6+aSardXVERJs/Kii
3DpNfJhEd4bn+IY1GTN4HT6AB7zkTTe7tZps4SfrewM/FOSFzWBm22gMix0Qin+kufjruNa8NqIw
V67Dp+G1LpGB0huyEVh53XtzXT7mMemLvYEeLrLAY/V/AQj+qjp/Kaf+Lmc/V70PVcGvz4XsLwXw
f1cYb79Va03Zff5W/x/WxDY7zf+5Jg7e2urb/9l3+Vv50f1cFa9f9ldVbP5BOQz2ip24TLb7Sk76
qyimXGY0zW4M4BAkkLUe/asmNtU/0NIAxYK1Rq1KTfJ3TWwqfEjnWqQLS8IOw4N/UhT/yKD66QbV
KYcJnKSzg0YIyPHnXjXhwlBkh1L3Eivprl3qKHtQpQ8485LNOIpwz3yZxsiwoAGFMrdFWJ3cpGGu
HpIUj4kCDJmM6/g+kjNM/0l8Y0/gmZDUZtdZsX6znGi/9muZ+nC0nBe2rvCKiBhaP/7TfGay6zCt
pJKVJERtEzKVsbDBt/ZDrVUmFha9NiPGeHsVIBwqGX1o7uKR9RfHeKrs8VmTbw+erAhSjFQ7DQoB
zsW8rxhyDik1J+W14zLL/gY+sL+RcYvepA2UjFroWYwOI12u1BmwDKrFuEc8CihCd9DHYtsvsK1J
avjRRba5dsWcb30YzncxeF6KFpx6F9wrspfkVq16JSrGVycryHv66fL7Nwuu8usAZj1D/FZpO5Kk
thJmPjVK+ilfWCIbIBgVthFcuKc4q8bTiCuq28UTvo24TizNrexJI39NxbjXtfGEX9tCtBSVCdJh
PmGTyyJWNthd1GvSQInBrWhgVNW136VE/AjY+PUK5NkF3BXBoWwxcvt0xKgUO7K6DMVrNRxsfRnm
e7kyVn+BXbZumxjxQVbr8As2V6NnmhRGu3yIvuukymteEwul9dK8PVuQirBFR40luZMmi0e50frH
sKjrxBvCbMJXEnbx3YiU/ooncpi9dhFUtTT5ao8lFnzDpM3p65ICJMLhmZMdBdXado1+wkDLBRN/
DIuZjR7CAjJT5am0vUH0Ive7ea6vy9T3m1Cqh4YkD5HNmInjB6ucwudBU1IPUWpx1ydW/TbIvIzU
WGCyLE497Mo5ivFqFLb0EqtDuxOK3X10tNZcjKzkyQxV0Qq2MKi1maRLF7AT9W1ViDxxHcrI63++
gNaF6udN8noB0aDU2P3KiIF4gb/eYhJ0kjaUJcVjlJZsWyskgtZKOSVaboeJN0ctnLsJO6Qrlaa9
KZXIIVFy0O+Ym+eGJ0mma3ZkeevteEms1MJUrskK+usImDklY8PuWHWQz+F3M1yoJOnZETWShmYJ
WwCySi3OQ1jt6rhsJ7clvEdxZZ0GKTsEClJlPImwA85m5IPOF0k9mnABCi/GgfxWltLwmI/V0gdZ
Blu/wrx6Ltt1PxmZWXrfE1qGaT8UrafJMN5cIqiqjBclcAjrkyRO+G5dpdbZxdmhqACaafJGkzsS
5zu1OEqo28/QOwyTXZBa3yzSLKNzmeJDRa2ausnc55m/5HpziovVzTPgjb8kqnkLooU+ALrteNdk
V3VoZLgKSxzISEoC1ELWkykKo8NnaMT3rT3jfLYS6ShX0QAQ26hvU+DpLyZV6Ql8cH6nLo79uz7/
v1k7VgWsQx+ckZT5Wb6Uqwu0GaVXcWRycSWiBT9Dg/SmIb4Lq7BmkuOLSahiOvObeuaHRujzIoAC
hFkf6j/Cgj91/PHH2CjyU9Xr2Evi6Kvnl5Qx77E11GNnj/ke42azJbSO4o9AtxxvBea5IT5LDtBu
p+ZSmTr5d/nFP5LxPh0WGT1kZClMcpiBfOoYKbNezXYO3ATyIflfujVu07oDeJRYg7ukK3u41kxP
wTHFNtWxXUuK8i9RFfZeFUOrMLVR3g5grH0cBfKBnbxJqhAqEnycc0EolvaV8qDxms74XRbej3n3
52PnyNnVr4F4jIp+vZHFoMMZivH1hpKenswyFTPoBVWUuzDDwxfS9fTStHWe5byQei/N2tusrr+D
YsJYnRkxzS1rGiyqXGyL/FkU8q2+DntxE9YROgI1uRFy0xyQ0aixP008YdywhLUJOmbYiGTpbmDt
NFgYBSZNzuMTfhLhKaREbCY4x9wutVwfq1aID1Ue2XkirZmOXSvdpuF0u5ithIfLtJIHtTeR58iZ
094W3Ncvk6IsqZek9Xwe6FO5IPnmI3uN8M7I8/mmKBOuXFlgLWxRseLqPGKnBRQhTY59RIqhpx4V
QhJ0pFPu2oyVSkfZ/6z2dnyfh6nyXCSKOruJGo+jJzFqu9OzrqIbZ8z7fBHmSe6TL41Z9G8WnnRf
EZ1Jv2d9bjAxihfvPy/J/+6ZjsKa5Ri04lr9fGrZD7SXMoX/YQ9Lwgd8GDq8AihHbZmPm64nMA+/
P6QCHqPHJl0Ii5WZn2bR0myTYahoL8iwSJQ0iJtYxxCsg1rKcQzWtfidFlBbj+XTVQd2mcf1KuyR
SS349arrolHguZJ5fIxF9tQ0mn2UMEFqka4EZWqaAVeTtsXcSMhWbEZe2zQvzZhNB8ee0q3K1J/r
TddoIWIVKwlU2cNiaY4oKfBjRmmgYOj/0ojFWHNUCFMh5OmujlNpQyiS8ZIBXMEwacZbWBnFDuH5
78B2/7pSrTpD5MkMxamZ6U7/+gKlJAltVAO8QCVTLzSIbI8N6PQEwME5tUVmbZSqmXlk0RtxR2eG
rm0CikE9AedpMD9kHmu/u9c/zdkpnTgoB90LaxR0Ovrvvx5UbRdhKZuF4q3ZtheoweNGEu3gKRYw
MVvJd0lbOm5vP5tYPij4D/MwOf9oivrjGLCUrGRMeI6r8PbXY0gSwBskA0AGqKevRqKbu9EZlQDL
6/Ib2eePQOJfLjKdC8uis8CTwlk3Lr/+KNoxKa1Z4M9dNOeXsbCcR14Y9Tc+5C14Vek1IVM780B8
15dOLbvXytKiR3SWwDTCmebHaBjSkaCepHexwyvvWTXsnGXtgDa5PpruIlDToBVetikkvNKFmZKl
24I186yaVESt1um12wqH/L2sat9Kejq5q5CgebAiZ7Y3upb+Rp63Tk9+vbXWeMNVrYjMB/rA5zE1
mzhgCGUjexNVj1/ORIIi5StPU2wvWOx0fTNF1nTXVrm9X9Io7d1u0m+rVQbtE+PJpxtpey7Qexp+
aZfivsmlJHJNoUjv0ZR0EAHhMqAZfijasuvoboxAPERht2+NvtiP1A10l6So6l0lzyi2DTBUE+pH
ZYObWHdXRpKvIzTxUrgBt1qx1B8TEMgP2SmSl6gy7eec0eZRQ833PvU6VXWNYP6UNapZYc0GT2QN
RgWLLc72ytKjBy1KCy6gar8U6pg/1wC48AhWX9iljcq2jrtqqyspP0kON0bcqcmfl/Q/anr8dx2N
/22jPgINfnoIraPEX2Z956p8+1r93ND48QV/djSsP/TVIkVw6Cr5Zsn5u6PBR2Q25g66D0R1+o/E
6786Grr2h2UowL+Je0UQRATR3x2N9UMEHyFzXbHL+K+Uf9LRQKb5y32ComoVryLCVyklGaarnx6X
QIgMEY5Y/hr12jVe5A/Hq+FD6QhiL/XH3VlYPiQ4N7q3PYZHm9IvtsnWul1EsIC8moR7fMS56RWV
t9W2/WZsXfE8t+5hCGIES8H0LHbGYdz0hynaGeaBtJDZdrubx27TuVCadtbGDpb2JEhUrDW04ju1
eJTFrvC0uneBBHlL6Rbn0bgDQThyYMKbg9HnNpqDEGzUq+EP3nXgKK6DF24cP9/Ge3ODB9PP3OoY
X7XJM8VpOIIqHNxHaIwn+Ua9sm3m5TA4CNRDfTK36rb2jZej5Od8E8mXn/Rde8Dc9p4E4WbYPUKp
uYci6q4/IXR165bkDu0UBhpZE5Yr340v6nnwBvcaeiggboFGGO7j4fr46Ljn4/p/hNee8n23edW9
yrXc9tSeKlccIFJx7IVbuM/Bw0Pkvs9+fer9YVPcYYN1s8eGzZVVep3lHuWtSpiu5SeL5+BQe8T8
kvhMMfl2r4n7wLly0z3IDP5t9q2vjGFc02NP/t6+aH521/tQGk6FG92Az/GSL4pa3iWmRx+2Z44Z
TbCHYle7Nl+XrbxnZnXUU2YDLkQvhR/C152Ma3KJvHrb7QZXucXmhLJpgyNRvU147d2BX6Z9O1mX
9nkJct/2k1O05zp4nDfCNXzzNT9gdNfqQKEN4IP4KqcLbNT8AoxE6rzsWr/r+NNA+3yrb5XM078Z
ARFY22GLP+KrWfuASo5lwtumGfvXuUQBz9jGF7zX4+wu38azAbd3C+Sp20L+eyprnMqu/EXj1XDi
zqMXqpv2NdrPOfO6/Qwda38p4/1LO+/j78MMM8RlaU6DaNMf5T0Dm1P7Il7phsyw1HK3pfUF50hP
3XEdVPrKtMVBa506me7f07J6wG+ca+pKPrrzp/ocn9Szdt+epu3wxbQu0rvDdlD2ZTuBl+Dit+cv
8iG7iX3plpQeL5XOWDHgj+KszVwa1gV/UjHBl4SKMLtmvYW3uC+RWhqeEm8IJRblRlXOWrcfTFgn
7vC9TFxc24rjTkZQPwxvceoap/6243tU+0kcBlAL8U7zw0N8SffpyRj4ovDKt/TfF87W5XI6cPyN
J983vsQSUNEPhO36LFVu/cBgQUP01Xjdd/PVPBdHfP370A7WcmKjHTDCcoG1bIeljfGVHRPXgLL1
4w2cJUbjpAtcGT/0IE8mX4K29cxV1xBU/aRcwL4ZLz4j1/Be/poGLhxRd9wOO/08Iixg3OIZX3lh
jguTIxiCi9ipjutF2RHGD2dHZzfhRzfabfhFCjJ/vYNl7Yt4AmrLvLR757hCQs68+tlg3SB+7Dm8
ppfoOH/Qlmm+Se+AKOGfqjxPtaABbrYto6cm8lTxoGo+GJFzGehegDloA72k3y/+bR0Yx3fJ7c7c
Nskx/chuTPasrvlW+oqbfQtLTok8efZL/l5IbrtTXy7R2XnTsHi6ZXpR7+h1OF+0FDTnyyL2vadc
tbP6Yp/qFkvSalt0v8o82s/27WbxrK39TPLcuTiNnu7W7+plr91tLU+5ib9rN/YFBM5G3GuHm2af
7qqASawc3VnZntGv/oiYzdi2N3XnxrvMZ1nevL3Fu7T1nL3s3se76nJIN5r3tKnd2L0R/sa4EoL0
VfUxzHvdh3riby48rOfy7UVjMa9U3h0RoP7wpyB+Y8jpUrS7sE428ybfGd6ymU43aqB4N1R/j13s
Eydx4CW4CfCCfXUafOCHt9Ve5lPgPri1S4SPDyaOmSS/c9PNb4zD5HNA/Ho6AUx1kVgkcAW1vQ6D
4Wy+ZADfDv13w3D5a/79xdr+OIqb/pEWRHfMt7WbPzLdZl0EujO63ak5TQGiT3zSbDa+p+qh80vq
UIB/nggw2A/8p98Ue/56YsaZs8zwqOoPkuGGtwS6Q3ZTtoMIQObCAnONbU4ob+4vNrtJz5DP+tdI
pkwzAm0TXYzti3RWeA2O7scuigoixnxWi62yQa2kvX1BRHG493bfpT27U/VoHu3gy0250Ff38MgY
b/jv9i3PTeus3CAQEZeEUzQEjd/48MH53W+kqwVH+JVnLIdvbQl/jh5KpCNe52y7EwdlPwPWuZlO
TMEp08FTnZ3mVYSe9DHqvtX7DAAS/TbcXB3fmHh85VuR3I7RDlgO//KSc8hwOVCGdMQGSDtt3LGB
72VPrw6mI/3Zjv9HBeR/MTX73zQPowX2H+Zh7HS+fvu5blyHWn+Wjc4fhr6OuvAyOWQHIeT8exBm
/EERSdcXDT6lI2pzNtV/1Y2G8scqoTZWrzfyPijv/69uZBIGNIA4BFMjmZN0i39SN37eXVmYF6k9
GSqtHhkK2F/3lFljhG1Yl7Jrxs2c7WZMFI96ZjgHsgK6U5YNsvybvs6//ERG9uoqrCbYgY3z53xW
uZDqHpTZSBuwLT0IjVbFBT0pslfNbctarCbLb7r7/9K9WMcszOGZuODso07/1L2oGgPomQwtbDbB
eQO+EqvUbUbq5i4qltE5qq2NaZl4A/Ikj55xAYJCFpH+fdba/H2q1bHyIjL5nhw43/af+61flJU/
ywXWLu/P+3oiXsiQW/WDKALZ1q+V/U/jPY0tIGJsrWVLjRzGHcvOFH64dOatAZwJdlg+2X5pVGhQ
frpKL3/+iJ9/8CdzNu83CFiuIUSGXGk4XD41epOBaIu4pSBAcCNVXkXK6Bac8sLaV8WDvE8qeego
R9T2dgD5pxzZ69K3BT/JpKSNGqpj0QxJfmcoWf/XKvI/npbP2o716NYYHIzM3CRri/zX86LThi4m
s6JcCSvqNgnZ/KXV0RxULTRlt22KxNpJrWSXvmG2gtrfImsdPDjXUlZI3etg9Mm1GMpMOsddEpEn
akrO75TFCvfxL28gWy8TaMiqT7IUm3Ge+WnrVdiJ6cwGJyM1QoPxYgi2V1PTY5bl8s6S248qT5cN
6bTtYxxN+jtyJhiUOs2T29YGuyfSyHgBhq4nrlKO3VWaLc1LRZ6p7mC3jblnjGQ8a0C3Yr9OYkX4
3Wgob0PrCDrYE0gQJxNZvG0iQGXsyqR+uUzCyeer7iTK+xKCgNrVUATJTKiHtswujOFKYGxOpWnX
1CkWdaOhYaPDU1R2qrpqEpN24PZRO49BvradL7E5JfM2ssoyBbpKTi9iK8uGGTr2oK3uaRLXCm/U
bL9b8PARLyaNRDGbS30wCqMot/1YpxmoecnCdKNYK3iAUAlPWvqq3bdD3am3YixDsUe1x+xZrnqJ
Zgy959QzrVFqEQVP81tkxaDCiMLhZiCMU09OyGx4HgJryjYsOHzHpV67WKM80qoK60K9th2ESZJ+
0bml8GzO+mLp7blMsCK5KsxA2ZXmfAU6ZWY0MUHOEEvJLcR0v69AcG0bZ+4jt1rUCl75mKTzVkiy
/B6ZRsgwUl34RCLaBggYdTu4xhQ1hzqMFD3olzLOH0Y0gkcyhzUmtFmcitsBZQL0x6rJH2FSdLbv
RI79kcNQBKjValTYyjDD+XIW613G2J27Vp3aZPvo+Xwx9Z51egll4yiN/TpNkWIVbrPdsaTBxpe/
2iS8ZgHeovBsR7YemIJhm0tUqaZvsObYPkkWi7cMU4+cTUTQDBcp4hpUB3ps/UzhEqZDfF2wO36Q
NzrBR2RD0i4dlUdXKKh3HbVvD3T+J1piqeHMII/GaqXOV7ETEEqveOBXmosRzYyyG7UvnyRWlnEX
arF5X+Onm/eGNNpYj4tougJoS4Q7zkBaKOGcxICBM1b7xqjrrZT1yoER7BsA/nXfBJT2bYHtrH6t
zbANOjlLP0QKIMcltIOlqtXErGyMoWw2SVEOoLHM44Ss80PJB5m6sO+QjqrjV6NS07PcpvKDBYaN
OGNHLTmGZe53/dRqN31oFPuIFJkno0WbiuoTNFmiYPeYdbQEXV8FWDN4/WJWBW886rKoixv2+VJF
lHzGOImEc51rV697JZiLnskxcxfW8alTvi6Rzd6qT0L1SSljZvBKVsJUq8a03bWGMcC55znBQMP6
Bm84fZBS3fmOF88QXs/Xw9jtckRLNU0lFxtaclDaWfJEZlu+XmqMnZauvgfYKXIXcGz6RAp1BlLb
HiPcaCrQdIW3W0XfkUUyRB44VGRTsn4tk6C6F4Nxry+p8Z7MAhTkrM4eYAnwjkNp7SGlV6eqMk1S
UGSjOtaGyqoCxQmsVtVnaR+YKcCvgDl1HYhGkb5VttOeG2teNoNS1zM43BBBGRRBqP0Y5L5X3QIT
LaTT7IkVuuRmE7KRuY1sQORWxcgjaZc7Gey9p6S2fsyideqTdlJ8Fr00OEdg9JmnjLkCvbufTYap
crupae06Xinz5JLl5TZzJIunGsS351oDK0ZmVcQmrYsBDQ9NdLFLhf4JsurMhYPdbUajV6/Mknp/
Te3cWZ0N44wJ+GPj1FXiJQJKmBtXEorKVh0VhmYqBowmtXdpHFmZN0x6chBDI7Zykxv9qYpyfa+V
stjiCkGAXpJm48V5Odzz5M/fbQbm51Rp4fIVcxhee2WBk6Y5NsrpZlGbuwJ+U7uTlmG4Cg3ypScT
MH80RsfOjmNfxptRzMtFKpnGG/KULK4tE0RCIAzikKFbXrWo0we3rMglWBxrffqAW7GvGTIL6Vpw
pdf7ZHIWZ8cDWQr3I7dC4U8ddLGGK5Z7O9NvOkvNGAmb02ZU5Qnpeix5apYOvoRU/jDnxmW0p72u
2Q9VaKunbBQimKR+q2bqtrGUr8wV7mp5VRzXd0rlbMxMfRdRdNsuU6AvANOlHhlh2zW3utYSPZND
i4VtG7Gmxsp9XpvnnlFD0CWja8yEN85Fw98y0kgaq9QA4DFhVbibv4STMwcN+jQkBk66G3Eu+QjV
tD1POsuXoiT9FtZr24X42S3XIGxkc+rfR72ZjyM/gj4gV/imtTmPpKE1j1WKOMTvZWkH52PuSJSx
zRytfk8PqwV6SU8wd+rjkJJs5ULWqb22Uofc1bPhLW2WAF6pnJzNIhsmX5HAnFnJ1OakUqlMxd8k
Yx4Gzw5t6b4mOidgfY6jfZKucI1cK3JjFwKxts+TnRm42mj5P1Qyi6qa1gpnOINbtDRDeFc2GokL
CIwndDtRjeFICaNDUXb0vObeOI1kUQUWwQ7dllJjwtqFLtnTkmlmW5o6k2s7A1kHOBDmTTLKS41a
RU5HaMdj020goIw7xW4NhBEN5bsAxGoxBGTs6InZEjL61GW5S0POOcugoSmo0wvjpRms2NkA7I09
WGeLAhM9WlMvqKO+cM82p1TIxO+U+Gygeo6l6aeiqC8LC1AAQJi+2NhF+YcdoXviHFkb0TKi9LEo
G9AgqyR9sKjtGfNNRad7QgNSsrUnSb9aEunmeepk32slkr40Q50MmyxPyn0XR4B0Fz1rvcxijuxE
mfplRiPzHKt6MRwach1LL+0TvUI9p4U8OUYxbWO5IiyoHMlvGVfiZNK0KJKKkraLmua3tuTML4Na
1Hcg8tuDKGT7OvJh9EvK02in3cHKdPVcaXn0SMRaAZpM7ZVXCDfGEYqxs4vCXPmedpqF+2L1Slbh
8JUza7z0JIAfeeO4Ynh5YesXrYp2IcmN9slExZ65JpxfjLcwl0XZvs9qNYPMQn+VaQN53ioRGXhK
CnqDUNr0Ta5LGjFVUa681iQQuXabOQelqSw6OJjAD9mklYik9ZH0jYxEpaWKZ97veT6YRUcvr5ky
f6qrEYJFnTylFpXfUpv2QcbvqxDHM/NODo4mAl0yBoorJZtOo6kdkygdD0WIOiFcTP6QJ+tdyHDW
QX2YG4CW+1BLo61uL8LYsHZNN5WiHSeRV3dDbuAKQT0/7qd5jjaNVNuXyeiVhyw2ymPRK82NsGpx
ETX2E7ZMpRNkUwWdR2HKtsjzXhIjAARNjempTPPV4amxxaAuhRuQtsttrJW9K9cp4ipDY0fEnrH5
KFU9PMGOVI5tK3VfNPbq0OB1xB+kbJ3VqYoukFqOUdrdWgRBnrAJyKrPBuAQWXSD0jZ7hmQyvRnh
UH0hMmna5rl5BX+6pYhD/h1X3VYn18S1rTE/YWvovFoGPBtjEKbzpwznRSos31jUlAdaPgVVXhhB
3jr9JpUlNoxNUT9oE3v0ytZo+ZSI+lSbUKEkyZTtJOoTSmll40T9cONkTB/IiomPqoWXpm9s21W0
ubvVsizcT+bAzGCYxFF0dX8AXys9UHIpfmuUEmkNMVoySKc173vTpn4Tx5YvsHw8iqghgFyrl+NE
TBBaL+MdxHBBHTJgfXeKcVNkybjNQu1bo7eVE4DaKjZJqIfHRlrIQ4g7WsGxUG+lQlQP5GKV54Kp
/swTCkHmHBOQWAuJqcCQTYFtxf1R1OiJgPeLXWbhwKilQRwLveweSDD57uDE+CgmByY0UduVC1QW
fVKC0i4ZpnALFT7f5nIvUe7HJZEcZXUq4uJDhGD0qL3Lo24STGFB2XZ7rdFeMy0UHkj2iHWn626s
GVdThVqfa8rEuaGlNBCx6nBFs1PHocZbjPun07PlOti9+mDpcbqbm7EM8qmB51mXjXMe0m5BG9ES
V502XAdamwZgEeqvDpXhNwvlngvxludMGKr7ogulM8PxbAuAwv7iAHolYowI+KOU18MmHvNHGy48
4iVmO2FerjMJtX1Sqt6XoB0cenJxR1SeJlsrZeTRn6PCY+MyRSeMWcZaFcubpJmXU1ibSjD10T3v
CeQJnCw++Q9dMDjTI0FfpSfEnO9nIV86XVk2GokNbGNKgdTG2uJ3IAk16QvsOjWXCJk+wofyxPJS
iDEop4TlKGMbo/BseUiAXQD3qZI9pjhOZokmLDchnRbDdKf1tQEZG8fZk5xIlzxKlkBS7W9gHtQD
77aysXm07B3Y4khJxaZt+huRz9ORtYCt2yQV99Rry44IutyLVZVn6Zyc1MEQAsarbjPBcKxh4zS5
2I4EG2J/4/EecXvvaH2FazDXS2FNjETwdT4VqUXeicD4YBDCAgd1GQIkYqwjmfPeOfa9OkJPRqLd
ogFRUJ8oeRWYqthJ3EBuOenaaQaU+wGSbHqaChIv3Tma5709oS4VS3nJU1RmUFsy6z4UdR2MvVUw
vypkihojDncEKT2jB16C/0vdeS3JbWVr+lX6AQYd8OZyEiaBNOUNyRtEGRLeezz9fGB3TJNJnarR
xMzFCUUoJJVYOxPYe+1lftOpykAxpg24hkRR4TYjZlOIyuhDgKw49jDFMIDqzvqRV9jAWmO+SdWk
Yma0acCSfIh5+Rr21XM+z+Z7s/TpkT9YXBsdqKQgbAbtjLVDijNh26pfIjSaD/pYjVcCyt4vGY46
NwBV0dEJp6XxRU17UWtR723dbOvzCOr/JVfF+kZPxfTQqIJ6buVSuVG7QrXFivJiwq/qloJSO+BU
j3pDOdQHBGXw2oqEWApArA4HoTSnc5+08y2W6+1Vk1j8awGsHX835b4vZqDAizp9a9VRei2mvnBA
3Q/tXisnJrlZly2+BeNH2XV0vAJNNzr+RiXQKc3kYqqnP9bGKr6DDlxdazCXd1y1uv2E6LIHzW3C
FiKW8iPAIsZYwlDvMQ8iBbHCDL9ImqlS72yao8CA55khRtsVyiNSIAjshBUDqWbtredqzaUEMqWo
fR+FbsDzMWya267O0ydlZSUnrcfhNgQvfZhbg0ZolrVvYTNbPng35UtVTXi0ldq7kOTlQV1ADQsI
1DyQtt/nqCeempSKFpDlejuBjXqOdVLZuJ4HX4R1BJHMzL7XNeOEWNZJs9p+X+VidxiL1cJ4Cc7D
0mf1gzk25q1ooASZsml8KxVFZ0rhC851Cjds6OV9tUTCnTyVt/OCZIiqDbcDngJveTdHtlJU0zkb
p6+SiDsNFxY8zl01C/Ur4ATQn0SklnlnFfUOVRKoOzGZQ78YhBpMgdagSp4Jx0jHpnJ74BByxehc
SBBu9Vwom10Cz+yglPOEIH9R0Mghi1W90MzZ7/0MItpCFcjvF2T27+p8ybBHxGlGAH8wz/taXtCp
x9gWdt2Unuuoui+UcK7e4n5WGQaNslZKt1FhjAtdna68HrNcC91J2/BtcytKB2loG7LzYZVNqPzz
pLqRlM3xU0P3CSs/vRZfJavWFw8B/uEbtiVD5o1tY+3DfoBdmhkrYyAa0rdj1tJeMpeC3hlQJUy9
sffA7jTaGQuOm77SGlHs0cEjOwbbjuWJ1oyYispttpiokodWH5QrDZdTLUe00iohHBGJb7BogR4s
CTD9TKqszRxrz823MCKbrOGGcFpmL00PcBJ/ND2BX8qm1b5MMaXQVYyinf6DDlxWw4Jcxh6sOTA2
gucO+d8BLERByr0D2FlL16qehwqBZexSD6hb9j5CJHmQKQgAEOfDHQDOOTwa6pQ/9UWbP1E9NWit
i4X6bW0zfdgnSJKvV+IIcHafaKiKadqkXg2cMsrzVNYQo5njpHBxWF/PEdL+XVDQS0R7CObCTStj
KXEwZFQOsWqRcexQy+JUwhNYYNbGW7pZ5ThK4HiUkGqO0S1+FQbzvYEeMVsrwYusREP+B0wXUHDS
pon0CIqzz/dV0hLTY0nOMdGVazqHwHf6xu2maQp3vaAq1ZUkzgwW0WTBBWb9SSdWAMDCz5Bl/v9y
XXmvXWExP1m7Zr4Z15Hjjf+GOt7FidzL13OH097OIO1k1kkr7yGs2Z6eNIrLuqsnKNNutvZSb69R
jPuJEba08eKxJZkoF4E5viDpolfB5E3tVBbms552xmpHkjE8M/CY/DGLc+1Ox6oE9oaGp56CAjGg
0Jhjda+VinkmK4/P6ICTJSrDDFm/Shg9AUSxNIg5ZJ+GnUbZlGFMAtNnJ5kZMNp8Sumij1ZRhrtV
yuDf53Of1HZPBuZYVTIZt6uSALmEMJDogTImCk2NWpluIi0SeDIlnPpCX7Gf0NNeBHhB0kbHKS3n
B0zDDLLkFecb/J4WLhAcEWY9WKGN9E4oF8SMuarfYxUGvD1QcH+d2jC+6RSlfO+NfHjS5cmiB153
12onSt1Orgyg+9o64+xbFjMwDQUxPVBK8KUCnF/wvq3alj5t3KrVtBsnrTt1GEbsYtKqG1lWFs1G
/jF/Usjfnxd5Xq9QVbMKu25qS+FCrbRHTVzE3G6t2eBuHmLjZW0Akwp0yrml59LUcbdEwO45gctD
Ql+gd/0DKCgteyk2hswHlUjKT/+5LDzaMJ11irhv95bWxvUugXYxe3xy5WUcLZgyihCa7Hi4rS7u
Bew+JZOnQ4sI4xeM09oHM1L6K2w8I4CfCNLT/0Vu3OnJHyO/77U1O65LBmihqqPEdCp8Z3InUbEV
x5OrUOR9MYskVoIgyTdaYxTKccH/B0svXZPzQJCxNbSFsUHYXwyjGSEAuvGLjd2ydZwBScrX5iIQ
2PoM9na+9NoBSQalOOAOqZUutRqbe0rJ9x1dG8RvibalnRgvTvfY6cBji6uBUyFSuHPmhkIIlm4k
1E+5QUqx4N5pVkmMSgIluO52sY6tmxViSeevQI2vOrO35GtIgqJMQ0IitcKmrsB2E38yjianEgxC
LVAGyj/3u2hG8fcZHzQdLWulvIJbChSkHplymt3G955Bf37rtEnpds2kS9Uu7Pr8nn6u+ZI0ffZt
kZt4hgKh5E8ySWfNYc2Up1WkF7AbylmkuY6UAN3Febw2OX5Y8JTG/Iy9LzrynUVzBbuOqaSw7tBe
3hmFnAFsw0APA6AoTAs8eCLxSsUy8zUcaTwXfcMBHaKeVxdvig97Y9JqLA9H0m5WhHjuKGpY0ule
AGFlZkX2mjZCcWKGudQAFVT1SrUavtqQi+J+6luB+WYo6EifKZHiJE0txOx4KewDUZa7aY99hjLv
RW3FfQhmHNOVEf+r3MVXGY5QMUIsdHO+DgbBy5oDxijk5hoLN2Iel/Dg0OeYQ48CpyhPQzpNpw7s
LHWi0RvrF10tqrfFMDRgGp0qL0ccCLP5tsOKjfS0mOQGQ5Z1mZzWrJrHqTfqym6KijnHIqTmePdz
irUg4lEEIl5ACtZfsfRadZN1NaYmejfdLCPZKnJHMrW16ug+S0dZ9rfg6eocNmMnxIP1lKkYelOP
mv2dldA3wS9tKisXB8XvnSUntoLdBIcuUa0gHmkX7VZsIp40DasTpx0w1cW/okBcoEIyFOhPo06n
sJGt2qs7qPSaYNLk7+nyl/4IKnfex9iJVPjBlCcYKGV4zEyr0N8Ho4uXm9Tqm+iq1XsOr1bMK+zR
eWw4gTRKIP9kBhwNNDkYJVI/ozmoWShPOA12QR0vqGh/tJUQ9YzPhOypVhpxOU5zJodf5VVfG2sn
I1QQKJ3U9i9iImbrkxxu2YEpTYbpatlogdakR9Hcq2G6gAqTcH6Remuw9QqqgUMHKEHUpaPvM4YN
dwZDlCQO4DAllJdTjcGqXRjcFK/qGicrwotTWww3dOXT7rZoEhmw8loZbtdYyuyJENI024QTql0P
goAtXBkljjmKGEZL8t0QlZnX0hp8NvJsfYsSMTxra4XvRqhpR5SK1mdVqxIy7K67M6IVltxiajst
0pnm9LrpZ6RL1/iAto5cS2LtlOFqnEjmWEmuwakylTXuVVj1b1lhRGwfKzH2Yhw3N8yx8+/wmMYf
3RrNCadqCSGyjc0dNJvUOk5DYR71Gq0NR8imKYHraln2FIXLsyHOid+ltdvLWGwAQ1yNb7NqhV87
0bAeBVJfx+jZCkYWIx8vRNr3IilM8OKKIZ/HJe0DYyzF63jT+QeKqFHaTiE+K8Cj6tZJqrT3CQaa
T1nV1hj0ptUr5sI6AXyYhBlza6XkHmriF2VVU19At2GXmZN1RKNoPmigN2wd8+TDAiNvF82ZcRVb
tezqS4/AFkoQYeao6GYLDEJCaV/k8XqPlg6Gw1FXipujJg0uc1VnP6dD+CL3XQytwsquOUFYauKn
Q1JpxN3wNilWTt+QURRD7zE9oXeuyzamzyviYVkCASOi0vVGq7EytzI24zb6rcCV6o7RqhYt5Q70
/IiKSRMW96uWxz+YZRPspJGKLS5EMbVpKSPYiJShbMdj3E+IdWSqS15bHqa+Rm8Dt4wYDsOAeRhb
2U7HJAwWa0LzwzSHr/oKTnVohvYkr2sUSFXOcExClMGkuRUsWiiktoEjtOZCbmufl0n6gZN3elUP
4yPw7oWrsMrchY7Wifnpcj2jMjfbgtomd1U/aY6BGRX+PQbjvjbE26efAUnoijA8xItqviz5VJ0k
IBY3NFPZ+OvUlJ6otaIzaw17w4oSGZtjcC82Hw2DWquSwwDjYQhB4ShMnoGIRuVYhdjEr4XSCQcG
b7Y5tthSCWnS7uN16nrwEQJEBPhE+m6iOrazWbsXZ7M4gSSBaAD3EaUhJom+zDNjWk2hf6MOSJEA
dJuqMw51VkCBnD8xcSicPhtkmmxlzJw+NBMsrCfLOmIbV32bE8R4dtMSV49TbRpXyZouX626kV1o
MtjK0aB/LiXcsoaw50pNqpaGhZKJCXjPiUYWXKz8iOZ1drWUsh55kYhE2iTUPwRDHn2trHtQwkCE
7P+B69rCq4Yzh483fdFB7WWXxw6fDr8CcrYIO/M0oSnVySmOhOZUuh9DZH7H5gDtMNEjoB4AkQC8
HgLK7xiUlngpIoVMzE03hztUfbXjGg7j26TJzNvEwrhOJ5nM8uNlfwdJ/VwW+QP4ZHCbyNy0i2XL
IcHMdukZaKNWZO4K7K1DJ6fnTUiFMo0lZTman6wpiRvc5z9AJFbdWJMIDRrMdWAlXOp+tJ1u9UXO
9Lkf1a2bmVYicyiR4LUDQdS3XjxPw8Mc9gxxJXJqwBAmGNWYRtpuzDbd6njRxdcl76yRAgoD5KA0
url+1uReEwJdoGOe05hJK+2VcTM5dK2p6Y8iy3EcrkYTlIomluQHSyr1b4aFk6Y3QAGDAljh0OVr
eVXeprQ1BLvJV+VqlOrh0aTKnWzsWArlFrdSCRiQONS9jw/0OLh9Oi2Lm21eV47Ua4znUgqj5tVa
1A1BguMZUZRDR6sMofYHKxmYoDZpLwRiuGSQ0aepQZBMH9dAg9Z5NyspBswZtcLrNE/cdfFs0oMl
tfIUtF5Ku4lUBVmvSFhJC4Ui7OjBwTl3WtiBWmAm4hg7S1cugZ6L1GwzMr1Ez7apD1Kmw6AjKVOe
kbVrSgfpc+E7WlM4c6AEbBh7JlbJVz0vZW2fpKPZu2ooLW85vpWiLbTz0KBlhlgXHgAzwIAmXnWn
r+lEU2hWMyGA7phgi6kyNEGOAHlGNZPROLaMtj1aa8Y1Y2KNnIMgagG8REa14BVWWy31mJCUe1jg
AOYqpOwKN9UhKNJsiHPaAlJmEb6BzcCOyIf2oOKPawG+XtagthZx3v88HP+v4aX/ZxSm/0Yg1E2n
+b8Goe6T1/Yl71/aX3Go2x/5tyCL9k8F/cFNhFU0GL7+pA9O33/KFPIjFABwfkGLkCgAHvR/A1EV
HS1CCHiiQmgjKGzgxO5fMoXbjxDcQCMIlhSHEEbS39ApRJj9QqhQ34Q5+Y18Qh3NQl28wPuFtEBS
wEE/JOrygK3zUNxJXzaVkt42ERpydPcdWacDc+ST5LPZq/20R9rpaB2X70y33/sA2uNV+UABe52/
p++So/k54m2u8TY99eGueWGKbZcBKleu5ct2HYCPdq3jGozvMeb28g7a1CF3mtvmoL/EN+qPxK/O
2kl+wdl9yH2mPPJT+9CfuoPg0f+67p3cKx14+UH2JN/Wp8mFixAoXnUn27Kb3yxuc9vGuwor+Qdm
Xr5K39Irr6vb6XFCiANE0O16MvfzaXjqg+ZOuFbe5INq0xDc91CZsitYM/vQ6f3MRbcZHpf+I72p
DnzKK+Vo+OFTcbfZLL6ZPxhYRtSKox358EfQOmsA3neOeWgOIYsyx722PM1H12++Zp5m3bwO5+SA
edUhuopvloN1vTzxCE98hx+yW3phsO6Sg26LrnYsrw2ISbWX38PCDuAe2ow+7AeMbN3CrU/iQTnF
zmiLHio4D+GBwbFb2apD+2c/fS+ZqhEfv2h+dZA8+iVu7w/n8LbFllE4ht8MP9ur9ysx55acj4I4
9H5SiNB3SnQnE0H9+egdcMFEr7l0JMBORy2gTLFLD/I7n2vGSAhOivm1v1/QnVaZce60L+up8JPb
+tjsEU9Og8aHtWSnfC/U4nksaRAHhlf41T46yofyofsmXBVn84YVni1Pop/ixgFUepPHnkGTg9Jw
p/j0hNP3CCvnZ0A319Pe/LGcoXiMz9YdffNn5djft9fkN1K8X8edKvpbPUVT1RevEk9yRdhEjIe8
4cU8LIe+tNFAdoujdC3csz9HO4nL6wQenSftqjN/3kls2sWefsxRAfAM3gj0qfprtyO23yIz0uxi
GkVXPLSCLpszc+UBPnEkbmgvLj2h8MTErk+jByEAYtqr5sxOswfVmNrR+aawdzDY7lIPfRLP8PN3
D/FIGnJPckkzAbAJj+kbohTxznRDe4ANJ7uCPRp8iuZbcV6PpddfA6RCooAbhvPGNhLtOZhR1oU3
h78gRmGbyMiuHTxJ/zIYkH76H7BgKdF/5OGRaaWu2ViYzcq53928dR5AbFgnR3Vn2LRgwNvYyuN4
u9xrj8DpKPDr4sh/Y8SXLzaypN3bACFjfsTDVbJxOwXyYC+yrbMX81OBG/II4Bv6kYbeyW6yDjkN
q8UX32a1s2kDuKIb7qEbLS/NYX2mhZtaB4AFjoQ+xCF8qx6oZzNUAF2cMO350ASlmxkv+SG51h6a
H6ib+AsDuytGFm7vLYfypO57TxG/a48NktpOdz3cU4pC7FG87no8Ay8EYHfWnlSoMomdO4y4M8KR
R6FbGmjjMJhl0JGotLjJUmAlxkGUg8jkC5/19QG0jTPulYf2wBHe6Y+ibCN7Nla340ihyRQpB0Ww
S8/VjfpuYvUNrbLrbPnQJKRtgZGf85fkniRsb8leuROa/fwDQLQtNu5zVdkWoM9ddiu4HOoAAIHW
ub0CHygWv6AcKavPumOFdvG9bp8FN6NBsAc8SI9vhwCh7srmWcnd8hWsaKL7BlaTDB7aI+jU7isi
PzsQSneNbaJfCGj3qEiQzl0c7tkRPY9vxBb5GRkYO6u+xejQ0CmfnDx8C5PcUzzlflj9Ir6ZJdLS
g+xmT0wSpa/qkTK6fGzolj0Pz8mq7dBNNX1G4zB3pj2ioqZufzP0PaPP7imLPV1/6jPPEp8ZbVT+
xESqB0Tndhiqls76ZYAms+4r7H4oHF941nCwMn7hdD/dG0/sKbtkd1/1d+Jod9TjVDGH/jZz7o1A
ohBhgg0Gw1um99g8RRa2rc703D2Lt+JGTRVldxA8JFL3g2D7CjSrR+HGvOv8d8uBSLlpw+66+iyo
L8ZZFKBgfmmuh80H2tPC6SxFd6WngMDH2npXfjMGoCTAGRpjL2PNUo2CPb+BndyXG9HUCFCNt3sn
uZuguOmAF4wzfTg28gO/5wvz8NsYBHYFgWo3S44QH9DTrc+yddZfix2/Fk7ZaOXcwMSNHR2mUn9W
oHXCVNJHV2rcagEJuwONhnot8a1odsboCE8wvYqvlooH+k4uzskXsfwiXbf9N2yxDSag0an7ofTz
rqnftPbRutay4wCK5qSKewfNwB2HipbjbD+Orju9FZ3LEBkaWrqbm536HK3vI+q1PdodG5EtiV3m
zaZNcAd7S+FNYM34we3g9aDXAfrAoUzEG24ssvu3ztytZvmkJmChs+JZcOLpDFMruw9TW6h31uiW
e+zN08MQTA7ohVfzzrxCASZx+nOT2V25k1/5W3/OD8spvNbswmlegWoHLMVLBSbn5icTVSXcWv06
0Lld1G9xMLzCWp2Ow6tyM/nqEbTaNEJA2WHIezIhf32ZtBvJhwnmyB7fdbIVzHbmPf+AXImIQMsu
ZDIgVB4AM/Yq8FcmXMbkgwE0sn1TB2lyoCU4VH6vPaO6Gr2Dn2qdGYqh4JbFIZSdbPYqY3+If7J1
s914Vosd0PPBT5wX06e5J4FUML1JPyBSKlYHIKNz77yLrS2q/3+S9v9G6bhJ/vpfp+Ne+718i/9x
v+XK39vyH0gl/uN/lqTnb33y9o/TH8qJ/LJ/6wwY/8QVCjbWvzhhPyUD/pWnK9Y/dSC/iCnSw6NK
V6jf/80XEyTpnxq6idh7abCckA7/D2FMUK1/WtS9SKXIkmlofydL/70dwsSafgj2CrhWgf6Hb3PB
dMH3foYTEYEa3VCoKOpnsMcl/WVEq8zLFTQD1p6k7ZcH9xc0JXWjZ/2nL8GqyKiqm0HA1o7BK/Oi
GyLMXZjTWk3tPBucZriSNMRkX1vrtKZgLUt7bG87+a7pU7eAogEJxpHSh6a8VxMMyaevg4ZGoiEG
Rfvayo03SgJ1sv+zxTYHRTwG+nBbdqM3Eg8mcvQkPcnWQyMh8wbbWkghs2arC/HIXoZyP8bwXLg1
03ovh5bdc4l9/HUvhI/+/LrbS/iVD4b6ORMqvq5xb56TqwZhASgvjuBVdnuNO+Zt/tQCoyI5tD7x
m9jYfh896As24DSvghjOrBzqdIGUeboO2y+RhB1cmUCr1wK1+/HJl/290/Xnl73QtkRTDoCHwpI1
mgpe43q9QxuDlFTbh34Fg7fw7j9e8o89/PtuUi728AK+ZiMmpnYcJG5+vdqqN30i1fOXSzB+V0Hc
aJuR3e9vUBrGVeplusqz8baaiatrN1GDB3j1VKRfP/428lYV//HOflnrYreAATaw+2at6KokRX43
981j689HquMv5VX0PTrI1xDL1GN5G+8jCoYHOlzT88ef4kKK6edrpD9Go2Cr3E1ZvfgUat4NbZrm
3JbIB0iO+TTGu9XYjYtbY45Jt1/aIVT+8aJ/sXV+W/NitxZSq4s9bSewXRlk/mFf9tAnoxlFzypb
vY8Xk/5czUCAduuRYPQmYer6+zvtTAE8X05yasANtSMZdh20rdDLllh3Soh0/rB0vVeudXFWLUS4
cWqg99+0g981SnOsi2641mm6XgsJCK0l09W/t+sIj0Ao0IAhWDJiUX/GlV/ihqQJEvEvEXAMR0Cz
hbboWFYSojy0ALEOhcRBuVX7JGT83jOGNKHTlt1MLgyZv4BI/v5YRCABuSQXONHEGjowZtRCWzIT
/+Onv0WBXza5Akt546jKKm0mbjjz4kBh2jKmidktvm4uzHfkSh+omPRSe2hFsb6eqwXRxEKChJC1
uoEYx6qHdx9/hAuyLPcet6ssS0yL+SdO9kWkQuFphNRpSb5s1sxQwS9BRJ1qXyXVRG0Ef9Q1qr/F
OqzmpLHaI3JQzOYTxkcWONzDiDD21ccf6SLMoGD8U6aRgTD8cmxgLp79Wll9GeEP5/WKvu6EZG2O
ad00gdqa35WEVLGPzfSTy/jCvtLcFuUexnoXxSOkK3+SYX/ZZZXCZJKxEIsuc3FfF4PoQQrOQEGm
mR8rSgucAZYMRJTQ1B0thTewQxK/XWxzHWskYeC6ffIcLvyAt8+E+BF7UaV1qOImdBF9oCPF1dQg
ARhLhmYnxZIdQwO5kSZrQ6bI5ns25QdQS5UtRcsITKbRP6OYX4RhRP8IC1s7FD26zV3vYndoEEUl
oW1m6G+WFDMtKyV2RT5iWx4bVXxX6qkMfj1WwRyT4olfwrhtXgyxqHTPKqeVKDk34evHG+TnDvjl
3PCp6PmySdCZ2v7SLx6MGk0dMB7oNkKiTLO36hYMnTJP/FLrijsDfnSDZh/4ZUeJlvmtLxLwa7mh
gAhc2za9MYuikHaTbAh4LTfr+pgAVUk+GzxdhNbtmmSKbW4aBAp6+drFjWzhFmNMRqn7xIDwNOdt
8UWashDoZ6TbwrhIXqaA8jKNCIuyVBKCZgGOssGAIOLJg62GqgkuVLvhxOG8EfXD4ZPnePl2t0+I
8BeeyyTRMiTv36NctiidMYiS7kNQBl2oItFILdwxsG1rGVzzPB2Q9lT8DVPI620ZkEQ0pWI1NIE5
LdMnl9F2sH99rdvHYddjG4SaAcpiF5utRuO5ryNR91PVQMJHQbopgxXA2UIw8uOv/hdLGaImEtwt
FC6lP3Sqe21Iij4yaNlE38UWQuQEaNUtoM58stJlgGUbSCCoEZdkDGlgAXxxn0td08wNhkT+0qZv
i5Wk+76QYkdWymwHFFp9MAyreRmUrqLLkLVOlratrcG5tIG+xLYxNdUnp1redt7vD1oyDFlmZGLg
HYbf8e/vfVIIYgaIUj/s+/R9zhX11hq0QIxyFJWUrILNmVTHPO7p6wut/CgtE+KAKULM84TNYx0K
w7HTUcGmScK8rp368oC3Z7HvqzS9a7iOXWlc2+DvvjM+tUKRxryHrXIp1plzfZlyl4T+gEHIKUms
csdwUPTzUFw+O7ubOMXFE2JijC4oih4oiahbfvDLdaAxQNTnRLP8qlaHB7NFgdGLDav2s6KRNGhg
PcpuoCG/x6GieDKzQh+Vi7r0sL3RTPvjL36ZDG9baAuejKoYI2FXfvFpJm3mv49y6IP/be6rKcxu
Qbl0t3U8Kxk9RTUedwmEzd5mFiy8lxytZIfutequpih0MPbT/rHSas0MYEABUElB/tXQfHILhHc/
KqdhbNOXQku1yjcKTaz3RStRArZ1uv7dW237MqgDgmDESEGTLstekJLoPoDpYvNBUy7wlLFDELK4
8TWDqxU5PoC1kbrggelAt8xQItkY9h8/0T+PP59BNplZa+R2yuUB0LvUWM2OAwDudfSSGmnQEPT4
EQij8snL2473xU4iu2PMSGgzEFS8iLFYAOpmtIpwbAEyOwMu4A6ths5Fwdl0ZlWMYXdo0a6HpvjJ
ylu4/GNl09oaKEwg1Z/FzS97ePPlAo3fCD6WOJ0viMlLhW6ErTQrUT6rS0eAkeYWTY8CfY123N9+
xFv2tuG+ZBGLi4s9m7R1npkolwZ1FWmncIBeVbL38F7CU+zjpS4TRnbUb0tdhLO5B05lZlEUcGRN
vxFjRmminnsLWZ0zwlJ0KjROPwkRf7GFNg9L+A6g61HiucjdC2Xk+hiyKOgjE/nITng2OPpXogGb
8P/i62E1YpIHWpRB2y3+y3scoXr1ZkXHWacqcTSVMZ5oJF+NdQwPShGq95q4/i0/WvYLDDadWTa0
eJkG1aU1h5qCj414pEEGARxfGmsTpRgibxIL65Ma6M/zsS3FGcQdWsJw8OLlQdltJ6Vnn3RpWjER
1CvK/WRFL3YCmuKabWhQf61UJUL8ybf8c9/I6MGbvEZwiKgVXTzYeYVGTTiPAiU2y0AwE1CK8jhf
tVB/HbzYQkfED/ezpOvPq4UDoYFU2F4nQfAiLUzRPJGkxYyCCnbTzIoyw9YV/4oCTYSpCIwiorFh
1lE7BqYcSod8sQTmd2kZfa1m+HIf766fekO/hwmarjCxyfOB3kmX+suEaMRRMsvyGxM43gSvzY9b
0k+ks7BRIIIwKmg1R84FLbC6FE1QWPieHgnDPjREFCzHPLxFyV20+1hiBFV3UM3BJ30pDLy4gV3i
8zor+jEJ0/omV80hMDD6C/JymZ2cqivol6i4keaQeemi5AdRSTYN4rE5zIuZ24nZG58kEn++d8Ih
guZbSYWo/qURABoWVbsCG/PnIXZa+WptsYHUvpTNVQIN6ePH+xdrbckKSS11AGyki/A/p5UBrLkE
cJYYDPwH64shReJRqmFcWXX+0KGz43685B9141ZvADZBcgvtJhTCLjLOJJf7NeqtKIjS8L2WlMhH
hQmZTALV9Yr0lT8YmODlFmxiE7mjU1hhDfTxZ/iz9uEjEPkp1CQN9d6Lj1AlgM1WWSCAmKgbSrr1
IqBH4iDcD1h3gvXz8XJ/BmMclni4GuwIvvXlSS4h5ih1FMXQbpfhIAlJc16xJDzly9J/otz95626
TQv0Tb4faStD3I73L9EYj5hhmWJUWWdTP2AOge6aAZldVbt83/E0yd/D8F4XJ90BSZ9+clovO5JE
5q0tRdgCTETNtik//7o8dvCKMELK5lqtTLtcEjNoIiV2K0tpmcnjnNcthfDaoUHhmlW4XpeV8Jzo
o2H97Y2t0jQCRSVa2mZutW38X56Dmafg+2MrCUpkT/W8mR2pENavQz4p5zZWmCenqDZ//Jq3nOH3
ULWtiSw9wukG7Yjt3fyyZtimUwddLQl0JQc4L6XxmZR1+mTv/rmZMJUFoopKIdZLBOvfV8Hsb4Cs
aSbBVIqam8uNDKFxhQ26iv0nvc2/2EzbE6S/QpNRJEL8vpTVKpM6GXkaQL0fD2OoPeSinh2rMBR9
iTLKRoEqP6W1iPNFqS6fGLX8eUj5ouSGMqUg/c6fZccvj7OW0CkKzToNym7O8YDEbLkJEZ2aKyVY
R6P75OTIf8ZC1mOH6iiNs+ZlXFKRKRqWuULWV1TgXujG7I7qggRBGEd+WpqYqg5JdxAjdAO4rVA/
MvvYj3tgIA36bl4vDjDhhiR5FQekP/qsMnxYWqFDShui2qGlR2kdVXuoU0bmIpobQljOZzQMTBtl
MSRLx/5W0bv+8eNt+RcBly9GnGVOuTWmLscESHxBGSi7NGDsyRza1AvXlFFAiMMy2qdGe2ziTjxM
cw9kbuaHc7KInySJf/lwARdyr1EpaoZ+EZc6YRokuDBZgJta4850t51anjFIqjoJso+eXgvNwsuF
gwge2RD6k1xq5hdJGhFzGs3Yl6vm6zAV68ZMA1yi6wiTRzA1TEGxTgIEescgvz6UEsXm2GgMIAVY
qyQq04vC7y0Mpdx3+ip+Yj7+V5tGR38eIR46fn9kv0iBJGmMpW8w4fHp9bVUuiseUa6Qw/iSuxBy
UV0uLx+/0b8KAaZGTsRwBEs9cfv5LycDHwIBqawehJ0+oEL3v6g7j+24lS3bfhHugDfdRDp6iqJV
J4ZISfA+ImC+vibOua+umNIT61Sv2jJIAIEwe681FzJjyryjs416LAp/vtRvPkKq7x7TDVVeBPnr
n/90qSwZlJXLnrFjNBiWhZlcqMQs9zZgmkPBRvyD6/1mDrVZkhmsPvfG1/j+elHTu/RZGKvWYPkI
CyG2pV7XfzAcf93Vu1yCNcpiesFscLK1NpagBUay5Gdi9PWRkkgay2wY46HkvC3NOrpeVfN4SAfx
wf76t/e3RhMwZHx6+ifPE64cREaCDc8GK1RXmMmbx7GJ+tt//tboRbGNZ1wyl51s6+ZEkafsGUxl
UwQwOcHbNc/aOBqBUXzyxfARjvN3o8SmikD0pE/pwjtZbUlkrfpR8TwBNe68cGj2to9yisaYuwlR
tf/57n739thk0PBkS0X362STUTiOk0QBVwsGC4b6qIqtBBBynIol7q35CkX/c0J2yO7Pl/3tTdIF
4yunL2WG66v96VMAQuv3ovZQsbZ2esjzoNsnEA43+NKMqyAzvU//i+v5zH1cDujgaftNdjVhx5p8
Eq/FoAbxEkdjzqsbI0qZGuTAB5/eb1Z7G8m5AzR5/SpOlwmnLpsw6zj7UOc04tFSIHRAHh4kaeln
huk2u2hGujSNZJKPppF+sNn4zaTGfpyID5oReHBO9+QgzHyWXx/mOve2Ecqbrqe8/zIpXx7//GB/
fyWGjku0J5vyk68jpXMdFV1anlk6F7skg/HXZ/TKA/zEH3zuv1t7bXqXLntxjju0y94PmhlXiAW4
kkFjSjAhztKdzXMXwCzJu7NsJQDC60TXB/M0ZjM0PHt6+PDEtV7kZGNqs/CD8/1L6P/Xj/xp5LYO
pQpMKxiiDU/Epj+wpuJ13znQTqkba2tXBpWFxo2QrLxOoS776GCtQLRHXM/68OfHD8bzl9+D+Ya+
rsNBl+LUacEYEJpl2d1iHLO8w3cgV4JwRUjPTdAEKfkZrpjdI1YZ91vZl7BgfSiDl1M3ei+DbOHr
Tr712a+n/kpOPaZ3wK32U24E+twbtfMIqKYwNzOGttsFl05CmFuK29bWCRWL4gVw4x1FDXWj2kWF
exqc1XeCJ8dpZ7eT9zIlzhAyjeRbDo6IytvlzlZWeV3LctgJNhV3leu2t4aTEiBfj5WcYUCZK/PT
ZWO67QQWq02WkNgFHreWW+3XSJvcNCGTcTScgRo87VlgHUM5HFTetex5vAKpdZFjYt56nizfGocI
pKrKWHEr0rNeSUIvr2BLpk+usUD+a6uUprM/OgJAT0BrPoUoiRSz7oiL6632aoL/SoZ5PlXP9sBs
2PfJ5B9oNvLb5ikhrWF2U5JWQhF97eZmeKwWwwu2lleBpsoGSTYqPxurRJFAI1uyynoBjJR8VhMY
i40hfag/HcF0nw2vaY0DzTa8IovCd13Cpr0kO/c75KlHvM6Bt5vK2nruZFZPRwh8CxmPOhlfOzMs
d4Up8NZSHM4t5O+Bc1yfd3BTTRkp6GOaqIuQuk4dV4o9WJxNbjDATM7mp7DQxWuQ2oS5+6w0L24T
jMm2kj6eSEv6wTkNbxf7qc6C63aZ069ekYnoDEe+dWb0PS7eHKPaNRjkAS9HNdbkbnRZLw4Qv8O3
rKkmXl/ZIPAxfCWuosnvPxPsSm+lR/ZAeo4hFuIYYLOy1Bn5jKY3i5bPxN3RMiVSNCx2hQz0Epep
rh8qp52aA6Fa8uimTXM3wmg5W1KPClPum1eh57V3QdhT5Baqo+EQaK0/tfXSYW2FZIB7YlHWPd64
XB/7UuWXi9mbtz4v3d0UYlrddIZRQAv0Cd09tJm5GlI6Z45FNatwaw3+VTP70xsUtMiNpRsIsmfG
TnbbxiaRkQFcmd9S3MkolpbFDLc24PFne2z1azIUOUwIM+gAu/Rm++JAdf8euaX87HiL+rqYmTUx
mCdn68qZhDJozvlNLhPgHsPsea+eHHszFlNnQslDzzMyDFOkf5PXf1ZdEVJLFKgQgR95/tcBk34V
z0xBXwtIx/nOwP78bOPLP2QUH4kQCrOW6OBs/X8geKkY6lPtnplkPL4SRWwVBzFO4S3NpYSQjaIh
fbHgSLOFHOg+Qk4Jz+tuzkek8pYixyGpNWkrtlt/wbZs65WA4Snqu3OS7Ry7dM5Tlg8oWFY3OwyQ
wvF2LqvyczBD1tzg7eZLcjNaVLEy0z7Zqxpr744kXQVXA2QDfa/cL28rpx5um3x1XTtTkGyZBvq3
ZpiQRTu5e1Y1a+ilmaLp3NRCD2egEiFdFLX+NlICRseVJTqJrawQA/wzi9ybRRgGgrK0VC/9aEYF
QFFn+JLkDuxne1xCchkjU7yNuZKPoBz9OSbqscNh7pS2iPndwAJTxKYkB2bu3J0B6pGPQ51W1wDz
RLUJu54UqqSS3l1uLg6H7jZaz7l1P92m7tjeZ0M78kIVQ3ev+sr+nvaL980UHH7AUibzbZ/3kGoN
nct6O/TaY6hnbXbLBJ7oePGc1auzzMnXkXLbEjP0NH0QLYtLnRfTqxZ1+hrM1khwikZjshG9Gemt
UyzR3QyCwoGnTQPpYg0cvy9VMGWbmVDQcjP6sGl2fHlTyhtQuNLdoPyEiVu+eW1+IZfsyVw8V+3x
oCbYpIVK3DNQQy0+IWPsthWq03ErULmNm1JPQAEYC01626auua8smLdwRxednA9GGiCBr2zjk1oc
P99l+dLfDeTE3kH+i15HHuY95s3LyoueODrm+dZXLDaxZHJHClurS9Mxl3mXM4BfML1DvmDOWiNS
sbFytrVnN67qSiy7EFc4RJoiy+7z0kleCqtLH/nv+wAFVMR7WopZnC8JfAmig/hYANOEMPldYZM0
JY3qoUIP+aCGEi9VqUvk8NYMNWwbGQZAelGzF9mkgzcnLFmOdxfOWPrLqbUvyw4eaawmA9sQdDJ4
8MAO+mRDgIVgMBGDTIhhLaN8E9EcGSUMdIiNeMk3HrCCswVwKWlaXSrhniBagpIHABETCJHlZ5jN
rRetEzhwyUhqpW+1hEo2iTFeMJgdmvcOaB/YlmOLC7GRWJxKp5HXkqBx1q/ab16qrhtuWjaIKrad
aCIYCZdFGNtGQdT42CaIQO1OW89G6oVXYbtEzd/nyH9kiv2/Fse37sb+/wr6g0I3P3yf3/lZ+Rf/
9rPaGFNX8Quxm6FlO3Rm/jtYxf4XdlYYVjhTLfa7BPX+t1AeLTzHNApPq5KQguIa9P1vPyt/xFHK
tPlXFGrX/to/sbOuVaT/bHSJ1nA5V6NFo2AIewlVwvvdNlVZOS1BgsWiT4FyGKJ4NDqVX6MeTS+U
UzlbmbGREEkrryJzGOBIY5pvvCzY//TQbv++5LuQj/d1ob9/CQJdFCEhT4ISw/tfIkVV56FdE4oW
FQ0Ba9kXdjoZmGdT/5jLFtdQaKdfwtlLCTpOUQgrSneHnhyDF5q1Hs5LSoef3GVgI6w15NDOt7I7
o52XD8qev/mhKKvWGBIbjwNaoPc/VPsD6GqHR9Zple+N3HAOPcGiGFhHdplxFYr2g4PeiT7ur2cT
0k9d9/9rWdlaD6I/HUeIfQ+1sF38ASTOV0tKWkeTfjYs06C/OhNz5s/O1hDqOSMbgi0K8BhHTsAl
w4zlNpwBF47QfMfC+3dd6B99z/8zB/v/ua+eT+EPX33//fv7LKWIv//3N29jgEF7iwWGXoONVoQR
8rc1xor+xQt0eYUe/vW16/OfL976V+AiCkK4R+kQZQln7P/nYHf/Fa6idYKZOA5DqLH/0Se/FgT/
88mjgUKngzYZ5RpHAIdD7vvBNJY6qw0fPjBtwuZckDV0E4FsORoTvGZ76dW1G4zsphPHOEilsmOm
G+/408P6zdf+vqDw92+gpL3OjGvP9rTcNvnZ6FQ9eXcEoVtHQgq76wBd6kU7ux/xQtbP8fR2ea7c
LTMpeuCTSttEwo6nTcLD4MRWW58Ei5WJxSZ98+dbcn95rhHTMh4gl5e1pmSdTKWFFOEYmtxTMwlv
B1dqOoZu2OGGltq/HoMqdzee6GBTYFMJcXXOlY9GNFDzm+fN+VU/j9694Eg6b6mbtRhR0cHeF7M1
WcdR154VdyNbIaL6qLJuJNtef0PkDBsI0+gin+3caoDsCr99mTLb2zVtUGecJS1n2CVANr8hXYXL
Mo0JSYf5GpmeAtwlW2aevBlhmeKMYyV+e9HX0l32vUHWfKzGNEh3UK9a9zzIDPBKHzy107eDPpvF
0QuIloqQb55UlibODBBmzSROk+mNMmSyByX0YU3pdLjxHa6GtDWiDJFoeKr+6zo12uzzkjhIButo
JO54MYsJxCwfywN6+X5nGd4sN6HR5McosaybMaxwWLFNx/RLl6ei/hLLEIL8qBlMHwyd93VSuuo2
jSaYFsgdA4A2p6Ls3i4koTz8vGUgMqCFOWNuWsPU+67rcfiXuXH/56d+Ihj964p0X+gZ8UBWrcxJ
02CqJo/AgNkASalJZoU1h8/IXKpj0pTdG7lJLeBvF0xkYKdtwyFSq1dEgH62s3IwiYhYvfTclpGo
9rqo8MeXvcvRPy/b+WsoFqq9rU3W04YdA4BEs227j2S4v3lmSCIQvDqYDENU4+9nMbXUoGCXmoFj
Vg9LX8pDBol9q6R71drRtz8/r1/Hz6pNX52Eq3WIr/z9xQwC2gH5BFhW4KxfCXdxD1Vdzje1IZwP
2mPgSN7PVwwGxG9E8UXUlJ2/HJI/r/VpLQoqKIbYcNI2m11VtlG213zg8PAsY15VPYLgncga8g3Z
Esn3xeuj2ymZw4DTT0vBhfOQ2e0nHyjhmZWmxcOAKvLWz1EIY9LvHE6IUhfe1nRL2rZmNJfXCYI7
FUsvi0j7DMAAx2Om9S0SU/oR2pnScgepUBLeIwZzZqOjO/jySW3fStcX0Q1/6H8ayUN4nbywhFIk
jfa8qXuDPmIyMFFJv1nwfmWpeT0wSNKjTrt0PPz5Ndm/e3bIv9nMOhAif3lPgAs7wII97yltRBdb
dgsAMbQnSg/hpL2HuikxCnK+xDcwSP+waAvSb2cH0Q0hZatyevBqilQOFswmEs9DVfu3fpf7t4Gv
6Y16+VjY+x4d9WPfZJSZui4svv75Jqz3+8u/vk1WejtYNwOsWKdaVln2gI+9knWkbvJq7821xhsl
mm0SDViG6hRl/+r+Okivk1sQ92jOPA6avd+JeNF1TmU10SRfwyx9cPzWoYrKskOtj7b2BzPX6eK6
DtY1bZzGKvMXPo73H4YIe7q868SaFw6ZMbkoY29A7PvnR7KunD8v4UyQHJHYcrPZZl09bYW3UHcT
xAwUdFqidGszmC6tLiOYqWqbHpc5ISUtvFD+KPQ/agye9CPW18HFwRqazDN8kqedOhxBWqdlm8Sy
SudXAqSyrZe28zXuteShSVRZsyWHYzWP5UQqsWPAZ0QvqP5Rg/Lvn+Eg5GTG5uSBXOj9kw4QchjK
ZRtjpID9Uzhvl17TtRt3rqlmmrXlf7Ay/zrBYp9aEUdkeK4nstOVeam1dsxhjSRO5baeG/8ofZrz
zTRY8EqC6oM16dehtF4PsxbK0dUrcnr+Y9ikapacospOb1tLE0LOdu4fD1iuwjbQQwpEzulfqouf
TlLgJ6O+JCkqTvvIBXZs9lvMm8EH29vf3gsxi7gN2BhYzjpP/XSVMayDcMZSQG56BwPQKLotYMOP
evK/uwq4P/pBHN35Lk6WwEowRYOkTmI04RjZVs2MJ5Pyg4/vt1cJA5ri7NdRbZy8Fy+pKEcAbo+D
VlGe9aRTHkepprt/+o3TyeQ8gj0U5Sp6hvePzLRxZxDbw+svRgJknMnZt/xVFBNU/vms58cod8ES
FbXzwQ3+dQfvpxdUsrjOWNgZG9gx3l+6BWfd9YJJbO74z025NPeyM9S+TIlUaJYIik8hiSKUqt4r
920oo3s2QSIWAqfen5/COl+e/BTQCYiq1mMjVZn1z38aON6EHyZ1FbEMrWq/JmQd/RVgRdzZPH1Q
VPhrqL+/FocVTqI8a3gLbATfX8vPkn4yYW1TVFiiR772aCAnXGnSslpqRjH9rDHYZ8T2wGktSBtD
IkjMkNNA57bQSzy2cgzETcX/cje5CkQy+jvPwAFClXOrekWI1rxksiIFYSCsw9Uz4AXDoia/GdQE
38bqTQ10xV0dj0i3/cNg9s7RDfX4kQDi1+eK1gLPNw6p9ZB2WrOZ+jYdZ0GCe6LZVtcJqV9gidWR
OnS1/fMr/HXeZPuwmk9XATzT5sm8yWkBCIQFx82oWvP72Mzy0pAJggs7+tFQ+v1gz/PrndENRptj
c3aIGDsnIybywBIsI5ebZ6rkudFOIGBkbm2MAYnEB7PniVp1XYW4Kc7rrMH2qsw9GTOVDoRbDLlA
5d7DazSD+lyGQ3u+tKXYi6U292PpBKBZQ3jJQ9SfmQBVt4XlFWd/fsq/bgl8Ot4cHdEj8ahPz42O
DqGMr6jTQM/tk42B9JBNcLk3Xd85itqgWM7KErmnlVXeB1v0Xx/5Oq+7TBkcWn89sxazC+Jb8cjX
hnucL5zryX7s4pRA3A8e+Onki36fHGCOHUi4CKr45ZQjqhQYew6/KFdvtD2MrQjs5IMh9NdS/vNM
wEGD5Gkmdw6h2LNPDdp5Qc5o1dBubBfkMxsjiMRhFg4lIuIap5EMl8JzjrqczezM8OuRHY9TGzP5
cpPl0YYOoyyGmO8PYNIKU8VtX3eXEOkJMU7HSQefmAzgJtVeSZSDrI3sSZcRfRRMEmNzm9DUBNvX
IAz84OmdvijuiyMuJW6MdhGf5OmnGPit1Sndkae7FNeo1/R+nlLjUjte88Ez/PVFrXbq1XhCoZ/v
42T5ylE4JEgCiLMZKnmcDCOiN4cI6c+j/pcDDoN9leBg40Etzhnh5GufU2o4quyBrdW6e5nKVVJB
2cnIOe55441Gwx3G9P3UZznUpH/V2mAqSMt0eK4GqSggOxLiq+1nNtxX3RigmdOM+Cmk7ZW3NeqK
cLRWiZ5uLDEWEoBvsraillx8tL/8ZWPNvaxic5O6Niser+r9+hONmaRfTxyVLPN7K6r6r8O4UiHn
LDh3B5eld/Lsu6mtsnuR6u7St1vng1L+r2+ND4xlFosBpxcOju9/gqpQL5Ib08YjbsF9JkTLfLEk
H6wIv7kK20DukNe2Xuhkn5Zomedk/MmYLqSzaTEBnGmhP8QP/e4yNOsoHZtsoekNvb+ZVDYZ8opy
Jd5PuBjAmSMJkUHRf3a1O70E46DJ8Z6GuzbIpuuapvFDS5rkeOjBlhcbNmartIAOEJDc0ByPgw7b
9qDL1vzRYf5Fdi1Kf1+Ui5ns+1xXX0Sv4YOmpU0ucmR4HvpuDucP1K+13M6taK/NBGXoRveduMpS
Sz41JWDxDfz4coiTYZquoPniiSfAFx3VMOryJR+ySZ55kzmRfoax9LVqneWtbKasQbXk4lAmb61+
KJOi3lpkI33kcvxlhcNCijoPivLaGMNCdjIkikVz8LGmPmYrNj6RORL9UFlQHrNOhPcqw57b2wO5
lVEWpa+iooBSs0R0m0gt6iOR6InVnDoGu7IAhzAfOudPNmsnrxR/4EJM8RQ79h2ggZg8LWQN7MXn
DyaW33yMVNLWViPfAcfM4GRhb2cyYRIDZjQ4a09dLq63wL2sPSqz5GyQFDymOqnjPnBrWDm28tfm
fBXYt7gI7fs/z3K/3jbzKAwtTgOQzFfd2/vbnoZUwC+w69geRT3GwqNjwXiB7I5YJlM/hsAbpgML
VNluMzOzL2hfWFS8XKoiLEFmhj4erzDrs6E+WPt/HR/8Nmct0bEPWmkDJ7MWgobRIsgZxd/kThBD
50zspjxUP7y2aMozkCqlTf6GSYTkMkOLJKo0lGoHx9+4aMcIJf6fH9bfO7z3qzeiduaVddh6II1O
ji+qUpYkZo/IMTsf6OCIxaN4GJWLtSd+mGQeInDDT+gZQXcCehhfEJgQG1mQSvlSYVx4kOSlPcGK
yD9XxdzvpqguH0qFfBa5gxqfLHOY7qlTiXvCiqpi6/SzdQVL3kF8xfPJNpPrGPeuGIzktiHYDklJ
ZfhEo7hOHiIwnLwrm8L/Fxgzxo/K6csu1ranSjD8QjzKmQCVjd2S2T2Q7PHG7jkkR40Zy9mlJDuE
aGqgFsVhlAbuJmW/RNcjqvJXtjThuaA5Mm9mG6rFJqAK9j2zu/Ez7nhX7FwzWYBedAjuNg6zyvOI
lGIBYprWXzqP2Ya6tAVQWRGEvLAk9ijZkS15b10QlUxgYZipbU45kXxmbzbpBDRRCTC4CSdiqbxK
orDUZkk0ZDV7X7x0JMfB81MIjnQwmKcS39TnUVIWWCptQjk2OTkp0Ng0tJtj3kUmuAOC16K4IhUm
2BL+ET0MNXFaUNPz9k45Tf+A2AYm5kJ/DuxqusZukLZbXBdTJh8dFpF2q8OBHD17lF/CdM4vGzEQ
hZCYKky3frXUb+bk1zu7mqv5zE0IKWGiavxh2+cdMHWnjqaYMAXjeyeNDtZzVi+PdLQZwo5ODPts
AIkPgrIutdjYQxlme6mbxUC6OQavjbdMn+ZRRJ+8QI3jDuaRrakQK/VVWoyfTWPlCxl8si9BEdTt
vMnzZbmqi2pYDlqZKFP8rn5ORz9/6tqmUHFCJgPxlEQtDXsUE5hWLd9o0k3tUFa+aFLkfTJwRHXV
9FU0bacJ0TwFbEEsx6yq6hr37xDu8A6yezDLRvXXCg3DvC2Lkpw/YxZ5vfUCCawzD7tOrjEY3Krp
L2j+scukJhFUxDJuYWAF35vFM6iGN/YIqKsuekR7vvL9WLgU32+Az8A0CZ2aTFEd1r6/mWYDOSDW
C0JnZroD0ExztI2SLESU0qZ0kR6WhaP3NiSqs2qK+vXh1cuukZY0tzmubxK954zUYlJihwujidwO
PHIRTPupEvK+zQxNx6bK0+emb2UQj8uiv1Si7MPYDxAN7ZUfiKsRgoV9KZY8fdC2TPtHRYqbEXtO
izwwKlw1kFqEux5yb1grhMxrmjAq/ciP08Ki2qEnHy4Ute72IQOZYRJabzt8k4vdfioDcijXPdr8
fdJhcFG0g10egnrU90VV92RAtmz1+TlV/SK1BVINGdJwmYQhHH9Lk6FlZV7wUiapep7aEOjSugdD
fOzlkg/bkuimgiUq7pU5Qx4rZl8SxybD+lKPbZQeQCvSR8hy5l4UuYQjxHIwwRhbk5peGi8lOjVo
9XyL8tVsYdr0yj1v29I2z1fdprwwk8Sj55or8OdT6CAi1kV9l9mhaM7G1ph8yL915FxEdRTgETIJ
mkZJx/l72w0yOkij0AsS47Id94M/IadMO0cT2NemzRXZrnRIJhSIM6dvhQ44y4V5iKzEgoqetyNs
qXBOv01JtyS7OiSy1vC74NyvI+PSdigYxrMh2lfOVijSgAW5ZMrqNtrS8WGbXISV/Ub8nhvETmsY
4bbu2Zms4cjp1Ugm424uCFRAPzvn0c5pU9TDyDVzsVewYdozM5UC5Xioq/Zokqz7IKXtpluvrmjx
BMIBlMEUPqLiJfKJoIxoAvZEIiRq1xn7p41atai7vRv1xLQIu3PoLbdq+JZFZkImoT06/WaofGke
p64APNk5Xn0XoG78XtYBiORASucZxSsSGZU4LB7jkEE3JBMrAgvkFwPm8X7RRHTNRLZxaqwJ+Fgy
XWzVULjLbR326asKCE+59CIWvaMMzUHHqGXp8WQRR1cUyrkS21yZDUh2lt1NqrLlx9L44+eJUMIR
tp9HkMTk06GyYH8lRnjQueo+LyYRHqQ0XlGJIhxC6IugB9/TVeY1yuqdESSvRhu8Vp5xqBM6RrmY
thWfO3zladeSTlQV6r7OgttJ1vehZszQn4S1fEOC2UvpYkhhghmL4ruZ5XvoGmeeNmNAFDdwJa+F
b9K2hAYaWtW2YiyHXkN23xQdiPH8TJ7L08Di7rbDxWyJ/HOTZ9fjrC88v3zNA2vj9YTiWC+Nukd6
vgudN0vCtLeCM5f/YZizfSnTXVY5e1bWYB8A9SNhr7d4qn5PKm/vgWfnNsj/Es4XBIrMti2V61aY
N8oozYrQrVTdiTpg702JYjrSa7igksrfReUKlMlKYPib1W0igmlrdt0hC4Z7pcG6r0mWqmquxFgy
7SLyx+T1ySUGh9RKkmHhssm+f2K/cT8gwsT3lI5fzDroj+YcHMDvfPFTb9cN0VViw/cP+zvHrh48
ozl6GZmohbTvoCp8yv3gzCsewoQE+6rfKnxym4qV7oJRJnft+KPoEuRZQP8rpGtVIh+sNrlyU7vd
5NO4HJwlPRswVtKdHD9XA4HkBLJB2wnOetN5EEP+1YKV10kbRa5uD/Vo7wVNHuK1631gOc+TYd9a
KbW3lO6M2Zif7UxCNBR13IYe9WtiqLhNn2wsG55S+tmBf5/mIYItneSbKiX/Fe8jP+PWr7xnbY1P
RvfskPGaGPlbLstvg6DBNRE4bufTZZIXu2hM2Q9VN+BmCUgyrLM8sZwvYcaLJwU4doxxOrdS+PiC
uDVo8+mSb0fb/IYOX+yIpPmWOV9GevSjN9+MifdU8j1tlE/kk28eE+V1dyNKQU1By4ecL+xxZ4bN
Nxcm0jzpa0oCB6/rvI2T5BQLZP9iG0NDXGdxW2b9scE7GuSJCdxQvfLh3zThXJ41Mwl2KmCK65rp
TvUjAmWHoDNVQL/PjDVg18IRx2Yy6GPd1FejbM3L3hTBnoU5fEpXfyCqde8KGcUxnIcjBFjnGLb9
ZaFXs2p42XluA3ZHZqhejWsyexcWbIc2ajYdBfuYQzoU3zj2EsxR9d9zu7ofQ+sl6NMpHoavWpOy
A928hcA7EkRG3J10TRHXTSMuidObHv3aMb7YqEO+VXaZoA+3glltTPYgyYbIGdQBpQVSPQpbtOke
R0X2kGywoq0c5u5uitIuOhtkajexac54FtLBtkg/6xtiI9OhJLuqgPPwTPClJeI5Jad8qwm7Gkjg
0MV1EKJn3M0dxbPSWdeWwQZWENeYUL9Ho/BDzCvNqOOIJN8D+BWXhkVrWFt3sLIbEXkZ2mi+CjT4
6G2CWIWrBCliNnid6Gm/mmaD2F06w+LuwoqwRIjeOfjeprVGbBJ1amFws51Oc7KouvPZJAl0Zy69
tIiUJzR9Z4RF42y4a+trReLkp85OpzvXB4i5L5KUwr+s836M4fYIeDfDQnBD14fht1Tl6RfpasHY
dZruU6D5uLYdrCHYoGExMn1Jw4vH1pnDjaYuRCLFhCpb4BUiZgKciYqLFL/tJgsW0bA/LhpYc2VJ
CcTtu66KJxaXu5Agj4V1MI2JMxp2S5GNFnYHB0236nyN9GdUXhZb7sQ2xJus/q0d3Im/UoX+XeR1
2F1QOvgklLCckPIyN0VJ7ZkA4H06tiOZ5oCFfszCdSo+tR5TUNKV2kXGQ4T71hkdD2tGMLK7He2i
wklO0UtfdHgync1saecOAILZXHdMsAVUczUEO9pSyUWU9xnsGnMcKkJ2lfcjrzteX9Op5MnV6FTR
jZfpqxUZVrvzC9k/GtLSl808oJBF9zTTfsQiw20vg0mItT3kV0FYsbSTd2v0myIJljTGabE08YiW
tovboKsYO6BhMYPNUbfLJmt5KHMEUVt0F+Ix6Ib61TMy297gNLK+2iIlL9pQAE5dyuJXUAgt4g40
Wvat5ZSIg7JubeyltYryPZtNvABNV0XzNlRJRBbc0KFLoIBrXlILkeGRkkfR46iLsjsMRNWF0ZXN
U1C0+hr6ITc/G4S4bulDGms1eRzDzdDgjULoYawiuYXWlNfU7M6hIdhfmLztKBbWwsoeKs32zfUU
6YhuGYLd70SbnOFsyp5xFTokBORZoOOw8pHSTbajXk03aW7NPnf4sF0SBH07rx7HAtDNJi/X7i5a
Gw8FhuBr3JRJHT7nEUKdzTKHxJ2UdTueDY5Vrjsks7rIpE8IlkMhi9SfXGSfDOzi0ZaKGH1bzI35
jfDHaNkQVec7R2/p9XXvQKvdjH09vnLOIGQrdBYp960umisr6NJu41RG+kq2rPPsgzonab4DVrDt
aLVTiq+akD3EQPJOwNOWt5Yo669LVNLs08qwvza+aK6QISkrjrRBPc1g4/1msHH+lFnVwskAo2N4
qAY3J1ZYhFTG2Ha2aityO+WJjhzF4NEpK9j0rlk6e6Np4B9FSGuGXbtogANJi3zx1nHbHuTAuKi3
FQcot2HlRJ8xP9W3/Lf6pbQajvIFcqTPacQ2dys5SBJtMXTyh9XV4q5r8uFF9r4FYGJY56acogGH
oNZN/Q2Vokhf5Rgqjn1fpyVpfXPS7voGa+PGFwVtDSDDlD3meSB6dsxcA6W5vQBjDyMre7KStHwS
EfLXjRtM/NncFj19LL+66Y2yHPn6SzaURptgP6wpFRDpUy1AKxxZjZdZb6SwnWfwrzEYMdIY0Ifz
vWi2AWdhwqGGo8QqYadJb34jqy8jJMUz+ydohI2k5kaKYowtLz1fClG7BBqOMtwGOQNgkxgTARgF
7OJDFXgX+VBRP+l1niLRqo0LvDkwHqkLX5WmyrB3RZZ6yyYNZLtG1gIBq2bnOOBjzTelMhRWFKJ8
sX07jcFk3ufTG4wd5n7MQYKdbTGpR3a0Bl5HV7DLShZvYlVJPfKX5jq5B+c5PDRDm7KAJRWR81Qs
GBPggVi4o4l6x5YM5kDuU1iqDqZojCuMObx2fjW1uAHHYh4wEHipdcA5aJ5bEonRdhoCEiVyPw2H
7Ujy5m0a4LKM7Xw26ELJYo42g/Y4iwxRg/VlcQ15gezBcXfESjPa21STSeLmRrKz8By9dLVPJDhK
aPO/ODuvHbexbA0/EQHmcMsglSonu1y+IRzKzHEzP/356LlpUUIJPpie7gGm4U2RO6z9rz/gbc3N
dTfUrfzem+3yoc5D/TOMQl0clqmx7roREYyrkZb6NMeJo+7zue1eJCqJxstFwhQLW7POfXRRUbPn
Er0iXJqcfiBlV5gMcZPM/ihAn1wN3s/PnI2LcL68mhNfnxon8UXUCyxhu77ba/mAuA/Xm14Ettmj
ZgJGrVuXZD5SeauwTJ+AA3T5euboalnK0SL2jZUtfib06KED864CWw4pbuJo0KSgAvI3mFecX37V
R9Gj0WILeYeoq8GJ0Em0BN+epVfdXloWTH5bJf9WdL3xW5E5ZDifelIte63mBJeAsSd1SZa9vpjV
9zRzCi2wpgF9YS4tzVWPYfEv8EfzTpuy7r4SJnMqoyY2ARrb8Yc9Zs3dEDmATNAJ//IBdKn4R2oN
RwwtIxw8IQutPehNo01NF6UK0yTzHFGmRPeM+MGk7QVuxEkrhUE0nF2xylNwK98aiimDQxe55HbK
1TMJ2pwXlRVVfKGHvZF1rDRFug2OiqweYtkqDzrGuVUk0S1QT+1hR1rfzYppcRII/a2cQKLUmCAx
wn21B60E1gZrL/FIKV7VfgInoDq+bqCJEdIouOrpFFWf48onvdO/z2bKCvxsdPBbVHkqUQsWlMMe
2e6Y4pdtvDOq8Lm00yn4fKS/7hNHADZDYd2LXMJGN+Fs/ZlgSKRqi8KI7WPscncWrfXHqXQql6JK
IY8MlW+sBV5FmuPOxFHW6/BpfF8UW3YjGNNEF1mdfCsibSaFPiuv7U4G70oBHapWDb9ceNwVT98+
LtdamOQYjK9N2OOvNtELz5V8qEjWjUlvSxu6pJYjdlMr1EOfxOSP5pjYp2w41yYPH1BM9NekRb+h
THX8jPLlGYgq4mKjIWUWkaq5S6Fj+VXbtptPSnOBVHRmNsMqZ/aYcBjpE2yaxlSFpaTM8HB0yWk+
RJk7P+Na6f59FBU5G1YifEIIzJvJLOOoXqeJINSpC5NbgN3OR6Iw7D5/+6cdcNr4wG2rcIWuGKK1
47fPxcOprKQqPTtTMZa0VWcHn7j9bRSqSgckdu7KiTSzpY3ZVOvKvGumFXsv1IK4Mriy0s6chojI
IaXaz3Jn4cgdSssNoF98neeW2IvJNl50cx4DpL+m//njn64qnt5AeANVB/XPdqonFYLuUm6IB0yo
HfheEnAl7EBhkP70+VBbHtK6uXD5szX6wfz1N63mP1SyesyVsRtRedRLZe2qJIq8yKlYz6r5q+qJ
FPt8uDONMSSMcKxWuyrom8ZmlvWyxGVewVjJNMLhfvWpDSpdbwJ4Be0Bag4hkf0iP4+WWntAZZWv
WUO7p0ddPH7+JGd+OPQIFCWW7UDW33JmZGUuJgus2jOUvvuQUhEibhnLnQnGBuxemheoH6ffFO0k
9JL/2U+SdXA8IyecyGJMNQinw9OM6AxRfivw57sd9Sy9cC6dG4rTYt2a10+7ZZnYyHJ7SHkgCFFU
6ejwCdzKsP7Q3TJxnAtL7XTb4ELLa8TDHSMrkKzj38UtadI0DiZkMIilMIvXfRTU8YVR/rIrN9vp
6u4kI8yhW3jiLFVhWmCnmLN60tSFhlc6RvhmQzMLA3UoF4RUmaagVtbNSTwqC4nTrmJADHFzurC5
b2WTRA1YD829uoCVuy1ylAd1ts3XQaRCovYvlh5Tsyz6ugwyHmifT7YzXwTZlwpdgMY5VMrNS5Lq
JAG8iGuoDwueqtMk3Selgu+Q0ptfPx/qdF7zx6OQxR2GNYaX0/H3aIawxWZ2Kbx6JBcqbrPlIClF
fWg0+pGZVqcX9qpz4/2tttjWOefMzYaehlVY99wBvT6cjf3YRyTx0Q0NZKewH5IF0dCFHev0YMVT
H87DWnRBDNI3O8jQKaOlCM6pHG42twA1fMH4q7mzWsXaEwoNrNZH3cusYENNlmiWX+rtnxLhTIg6
8PqMtR5B4btZyjo38A4ybOGZXVn8jlOFKPmqxN86aiRD96M5GyVosFOruqLM5N+tE+n4FdQ2amCN
ZRh7RhRNc1BItY2FQYqa2QpbAehZWLREbLkKJe6NswKqnuq0CMI2j39ZSQxPQCSlXgeVrQvzQLuT
3AJjbrJ3jWKCqNIkm6c7HFmAqenW60CsSd1OnhV2NmM4qWz5fVZLCVzwqbuLO6vRgyEbrRelXyBw
wYIzCx6xVOUbat/1ggpjyXA7VQYjhOwQfe17R/2zjCGAehrrbyJpkgF3lVT8EeUifhYM0l9BC5km
v8zQNXpFW5gfKDdxSHQ0e2p8nUuw8za0XQUrUu2QjTtyZaj+VPZhQ2t8TN47tcSUUDe7x4hLoexz
yndf474DlJ2rFKMSB8hP3VUCctjtopGwQM9GR7dEwUXGAmZihGnkuZ5/axN8WUm2MawUbIsr99UI
ukxkGt0KyUuWoTuI2nZ+61ZbPUczFLAAq8HlfUrh+2PIs5TKTp5HAFHVEk2ILnJIAMy5Tbp4OUtk
JiLBfMMsbvyi6mt4pV6l9BybwVQa34LKQFYrTBliYyeJzNdcEjmfo0yUez0v4YTM5TJFPpTxPPWG
Pi5fMvAwcD9Aylt+XfonqQdwwG4uBikQvZ78kfqiOUCsb8FKoyl+TSNtUdxstKObZMiFm9Ut7dQ2
1Gm4EA2jty5mOvlPBWN9L+mM4fXz7eZ0+yeciQMU1ylKXZCLzXYzqYlTJDGCHmMSAa391egX7djn
o/zlUx1v/9SKlHGQpBgI19LjYSJnKGBz0NMtyKDyhWRmP7ArAeYqaCweuI4nQbfk9eofNHkljkP+
APEXhmVdecCE1k1qi+muo9TyahqpWIKISL5FAgc1onVqvyva7pqLeu03UoVbyQBc8vlPOLNPcotj
y6LwwYhtW17XYVnrrLLCK5LSuNfGNPJLtWmvI43E1khj6nw+3oleAVEOeitGZKYyrLI5CMaokmNb
p5TDQ+l5uTK+5buCFLrlT349drRsL3yiMyc04zEBUOeQ5sL/Ov5EVUpCsdqXted/Pzx/PB8Oezfw
rkbXfxrdCwXO6aQ7HmpznNI9K+R2YKhJvOGchWHQJSWAcuZzHf2azdubI3ZRef01N7vXHT9lv9//
ebl5uvBDzszr9ZfAbUXMTzSFvmFlVaMcQbhlmCYQX6bbxpsfhyvjJt9NpIBXnvCnPWyTA43+yF8e
pZ3z/vksOS1MGBt9OXex1ax8e5QBzbSIu0lj1QEi3Skc7ANrqd613WJf+K2nH+1/Q+CDSAF3Inyv
w14jUqpL0M+o0ZuAjE3R7/yr0IFiVOa/XOdXP0ku4MezUG0wnbfnNqFOTPLXJiqN51nHjbDJSGT/
/N2dsiEZy9Zk5jsCDhCFzSVzMcdJn40m8SCm9tcTbBmvHWhnNFBQMKLT5Oh7Xkijn6IE2aWlGvd+
otbmBTvnc58QaTwOwCb190lQHu07egZ8SAB3pQtoNo4HYkS/Om0sX7jCnPuCtAOYJYBqBLpuJiui
sbQyE07SVErGAzTl5VBPy6XklBNlK59PYU6CQ2CHg4Jks5FA9LHVwRKZx1k49HtriQj6nWOng8uj
SX1QSY7yWnVZpHC7L+T3pJbtl6Ko45c40vFWkuQFeMGwBEylfCWmGPTVSFsOR2cXVU3375AGnhHo
94jUwmzH2doGiJT2GTykFQYU4MqrvtOq6ubCy1/xos0JiEgWpx3kNHztrZSllx2hzLSVaNMPxW1o
ltZTrA0iwGUi/dIyPzWoDpO4MLnOfHLkiXwObi/cXLYSRbuxJCdfA02NmKQop7Fqf7bC4sJvO7eS
VrDGQUkKonri9pwoOQ06LcJVrNRTwp+nLJ28SG9S7mSFKRzgiDpWg1CL8KpTCNIB2Enz4capZ1lc
WNZn1pOKiBiukuNQ3W4vNFKSCVyO4DJzWU59WwVEhqJKzp3axv7nO8iZoQAHkRJSVwJq/gVL/gO+
aJBMJyVWEgz8LGuHB1zjwoy6odv378xtVCfYVGBqjUEy4p1NAYVEdzCo99mrNIIdEYBDzEImXT9I
YD5P6aBHB3WJ26esXcwDPHP6jBJ2zZ//3r+Xz80kXoE/LsHsVeAhm6eozQnGjc39Y+oyU7gYNi13
RjUTUyxCUfuSHf9pp1gLoiiT91hFJ08sLf33ZE/ZyjrBMtNsHCzqCqS/Va4fyPMw9wrUk4YgJ40T
DE4IdmW4URaHNCcsYCBQ05WLJv06zUp5YaacWZIEOEOEp2/G2WZtfg2G62iClZn5UWnzV/oc9gs9
y8HVgL8DRR6dLxggxBfe4Zk5gypZwUIQT2j7RAGbVx2U45FDB+MNeBu4iN+KvoFIZ8eXPNi5VJ9u
OjRRaD3YeI9wqq4P858JSus5i4s4lfCag1/jGspAtHwcc58Z0hy6mTxUdNSFLkNug/SdvSYYCQZy
pDVPZSwcCAKaPzu9dNv2uLVS+hZy6JfKkr4u5spKxJQVVme/snoDwmNwbkX2q+ieHFaacR0pjvVD
zSrlR20u2s8KlU4RSN2s3g+w3CVujIaJ1Dik44iYTBT4eiiVDFNtmoovc4LRK3y4SjNd9MTSIzE1
Y+opvZPfo2c1v0lZad1UWW3AnA7l6T5rFvj6g90o99DDo87XB1UiiK9r6o8eT9CKBEe1gmA9W6KF
3ivVuVv3qfnad4byNkRT/U2DLk4wcm3V87Nk2WW4U9nOet8qGum6w/bTXsWv6bXjxDO3dRq+z7kc
mbqLYl8LYfCM7Zp5gGfsQ5VhIhJEOpHA7mBEEE1Q7lzTnYOG2URzcxeDKTU+TBzyiubZFqwmexwd
hP9YSHOzVQobKYwmkbUWFnD7nALmlMexC3XPdEpaNoYapbIrw/oOsQSxkgcb3//IFbOQCtcR43zf
m3Om7WZpgJyeZ2aTuE4epV/bsIhmn6Z0+8OsVsPOlq07DawckRiZICV/qlNOi+ojS29vIUzZkp8v
LZlnRVh2tddLnZrspFznZsvsqhH66vUwefbULd1+aSOIhZDbF4zi6RZcj04Rzn5d28MX/FcgW0n0
yRp/nNL6kBuhVdwW04BFVUFf2CWIWPwGI1gWrxFykvtZZ8Z3Q5+YVQCbv7/LG2dW9wJqFhS4SYYU
DSXV/ohBWvi2/LRbq5bVOtDz3mGuTpkwIC5iFRcAXsi5O41SBZVBryc9mOXM/g1SNGXXrTq3qmfg
f+obfT1LPlzyyQjwU13ea5yBJ6+ThzHxE9pCkAdKSkY3LhMotOoEXxOSAWmD7mg40YNMHhKTWA9x
02VGzJBtVLqYQUW42S92FBC2pspKyV3G9VVXpjJ0eymJuiJQMnWqdwtyyiboayIor0IkZTZMbCHI
726cZtkV5qjj9FZWg3m1oMoCrhFKrTHzY8jrTMSC5lpcaTfLIOnkl8vZ/L1tlRAXaLXGEVLKzNwK
+r+9oTLM69pdNCdGyNyUOiBTmzuG18RRtuznYWpNBKFKVd/bBGUoewdedUqYYjhCb6klS/WzNrHK
w1IP0Hsjli++na09vkRWFelXnFI61pttMt5WcOrfBg6sHzGymjbIOCQhYhVOI/sQQmslkCKz1x6c
PsNLK5lUokWaJPqdkDrwOlYZZbglFKO61cXIRtnKPZMlJd5WDuxB7yFxt2H4Uyc46KuwMtWGsjJa
Hw11B2q3QWRjUMJNvR2VpJLfB5vWq4uvno7tcx867xAZQxg9Q/poQLD5ImmT+hwXIzduGTe9lU1a
lp5k5wtEC6NTrtO+aDVcms3o94yY/gu8iOrr52ftmcqNUh15FHpdcHNzczkxUNoaxcLNDpa+7eWU
T/eFJGe/Px9FOx2GPxtFEXAgtyHkZ8cnBCGHKMo7hsHuJ1j8zq+9/E47YAXia365a+6ce2UvPWdX
01W8wxho5+yrXR4QnrAzAgQmbnk3X9kBHIYL5+SZtvnxk61P/p+zq62tvo0UnixzcTj1P7BECz7g
srgv2S7xEfRcqAbOtLaOB9wclhUNhzFZByzcn8/u4d0Lnp4+f9unZ//xCJuCA/tkOIMTI0hW56rN
bYSxVXMpa+rcF6WVQ9YVbR3Og83PUDqto1fEaV3TggysZmBD0ZxLCrkzP4W7EnU2CJVDt3PzU/Bk
1/MYTyAvk/L2YHSGTNb0VDwKAq78z9/aacMAJ0F57WjLxP1RNh1PhMwo4dXj5wJxtoJaFOE37dWD
Wf0cw8W8LoYJMQnmCOK1kdpovDLSSLo0NVSGOK570QCi0eR6Y+DV9XcV/WcuwjOkTyYIdRkIXJWf
USMWtScIOK7gmxlY/rKdxY8jRJN3KdbMa2lAgr939KgJarRaXC2jJbm0QM58aLqDBExCFAK82FoW
VbHdtxOWcvCphP5lhmMCzYp3eEMWY0MdgB//r7HPaw1G2ECZZpLK4bhqMkLk6mWt+GHE8vxNNxMM
0ec5Ln98/tnOtFnwvlwBRW6gK+qw2cHQJ8+WMkCqVzIjLW/pecDNFEJBPVbO8KRh0CYG7G07JLK2
mUX325hCzO/LWjI6yNoi+9EUdvI4DAKja5gxc0nJ2NXoxJVl2eeEvhZIZg1Ea1bTSM1ecggFMe3Q
xrW5bpCUNH1Tiwuz8Qy8gTOTQSfQACddo2qOp2O5LFGPVhLZapbRzs+6TLsrQzH8bud2fKSsrkNv
KFSHJHBtrn+VOHsnOAvW+osUT2YHw0ubAm10bOlgKFn/HJsgyhiL4wfolQgk9ODz73Dmcm7xlDQU
cfUhy3p1I/3vRgpy1vTE3dBwW1kz2PktL7ZW9B6e3dmLGPoZSq2s/FqyJfkec1XeoTBSi92/P8Vq
vONwi8XeFuPU46foa+x3IvxjgAhGR7qheIfuNA5L8jXXqL28zMnn71NXZaab1Ms0BgUYzA+xlNnP
C0+yzrvNYoaDhIaWCycH39ZLZcjx88to+HlG2+HHWXeVq+KPehOp+nSdYq59UOxGDrIymR+7NJ6+
QLlBmaNk0oNVhqE/goAEtG/nK25S2c5RQnNPU1u/6+jUX5ht6za6fVb8COFmsdHiobBeYf+z8ciY
gYGZsYZgBGCjjwU9ljuStsMCIPLCuRUXXs6ZPYWkIlwMsFxZ3dA2X2nox9Qqwin3TNpC9xB266um
m6erC59glXZvfpZjrZAbLiSQM7dN7qWJCifFlt5LkpyGTzgJrAmUyJDgrU7SEsF0FGbpWgRgws6U
h3J2DVrw7yQymxe20dM3bMsr3AzHEIsIui3Hb3ix8mkmBRTJae/grKxUdiDybv5q4MV/DUkz+fL5
bz9DbWLDhlRGoA8kOHaS4wGdvqSVqNEKK1tbhDuutnQnu0yS/6T2uMRB0TrmL1OrS5WLY9c+GkgW
/phZ0aLoMnu6xJZW6XcYPowtjWEN+w/SwkN21moVX0HcaX5EeRvhkT1bP9vRlKegR+V7ET0/rQD4
HdigrAZr+NZsF3QTtpWGZXrmWYMjfeQCHwWOaeWpScEISBHS7yg6G1QO+uB3KfFQhNePvpajb3Wl
WSoeFyWfrzBpAhpaQusC8Hlm1+PoATHjszKRcds6fs1z2jpqFNPYFFkFPVULY2m4m6to6jhxLO1P
MkviWfRj9LUFjoQA30rqnTO31XSheDjznlTA15WVh4MRRczxgwhVFuk0q0Dak2NcdaitEGF1+g3I
+yU255mzCWYerFl8kCFnnbCzVC2ZEZ9gzyiW1NzJk91dl4uZvxhWlrwomMr0Lss/2nMa9G5mK+Ih
14zoRihmfWWVJBfDxy3vM6dz3CxpqgNhGsuVwr0ru9DdPN2DAcDApGm/yBQJ235wF8NO6LC/9GZt
lN+1SXToCMnprFKMtCwyJBDVDvUBxqp+KXnqFPVj6JX1YVMb0P3ZlCW9HK6xoBUEG6sdZjZynHF2
GXxPNHBTXtFBtpPpoZOj5CZMl47+u9U4P4d0GL848iDkYIBNTcaNVIpbsoDK0l9EYZkESMyQL8yo
VbQLh8Dppgy9jTgoWFNERKrbLcoSw7LE7JSeltk5eU8yibxKO/8/PoltwloEHcZUYdt5cxqu6P2A
LsmOquElKyy0txxMvyeqlseOtCQuw6Ho3JJy/IJBzxkrEJuTmHRevgpw+paEZkJ4z6XRzryQLtGV
gRHQjTDTwevQYf2BWpgGk1OF0w458vyQO5Dh3DTUmi9IGMx9UojwqcmW9hI+fO6x6Ltra0iZwwre
3jwi1WnpzlW5VytdqvsF8p+XagFfsTKSVtRYTX/qa7SkWqhsYm2pvPaZnE0B9kzWIWyKGjVeRDD3
5yfImQ0F/B87SHz9ICZv635pgluZxeh0lrRfXgrwlwCc0CCzmT7bPw/FJZLuBk45mKtvm1bmrGhY
s5CuUzmYULRYNvhqkmR31Whe4jtY64Z8XBOsFDty/f5uCFCMj/fJOOxJBY31zpvqXJ8fkAkWgUMr
kYg4JarvUYOTnJjFNcItqergfLRmiIBUONpblrbgMxWRCa8NBELyOOU+ftTsKoJeRZx56euWtKr/
0oUIByud3xZVw/DaodYx0OUUsnVvD51m7jqoKd/hsypvuKyItxx55ldFUn6pTi1/RXInf29NcU2H
L98tQ5MNweIMJH9F5YJZSJg1oyuNoo32VWoJeRcmnfYkHCEb0LlkuERdw/x3Oy1BeoT+CJsVKYet
7Un1QGdukIp4WBOFwg9lRCC5z3JnUnYxHJ3exWQfr5uqLBwyMEYsN8DV8ojOmpUZHw70169J2KoN
uqZo+jmavD03Jbp2gjM6LG/GPOGCoBRItNxKTiTKhc5soPqN2vQnV9lO9qReI3dF95+/apFJpvzn
U+l026VLhu/QamO67i8bwAC1O/IsIpU8Xmd44O6s+3rrjOQNGeoVviURksZJXNjTztBAOAdlGjyr
a9vamjyeVNk49YtoKUOcGTWdAf3r1kAl/7iksgkuO1mmLxByQsKThquR3pZPL7Pf51qhPrUyKYCQ
xvRDhEaL65zcOLcl9qkXKtC/VOXNzF+TGmgMrxwASsPNQ9ajrCbxyrUz0krxwfqG0reZ6h/9WNfc
jRvd6IJ4krXnGSnM60wclwpB05GwJpEno3Vx3yHXiXsCPlyV0yA11p1lrQaFPJZuT0oBhRhSvTuN
aEcLxnwrSb5iYGWBn7RNTYkyP5kCvekT5wpxWvRspVn5Gw3onHh24mi/iRlDU7lkWfrQzmb4S3Rl
3+8ix5wfcHBprjkJY517lCZ9dB16lkun9rr6N+9ohShXp7+1bNiWc5oRFlJPq8GzsCsILKK9fODa
NCghdnxPImu4hy1sQ8mkMaNRuj9U1Ji3+WBO+6VQYy9TKton/zyl6a5BP189omAGb0pMCI2RHZqN
8PRF6v0G073fwECK3xYRgdc02+hqxZf4uie7vwV1A3IFyA+sbX27+4ciQYuCD4nX5lJxCK1UXKPT
o5qprUuV62k5yVi2imefvOYOcz4fT0xOWNoqhkKzvsRHKggnqflN40J5TcI4/S7pPfWkEWEMT491
fIE1S84EcLVxF6uL8rtVlT9m2+NAOGvLq9FY8wfmkd1T2trL2+df4i8Z7mh6wKuACEVgD97Z1Hbb
e7JidZaom9rTJGIE9kvUNSOpFmRt7HSlmZM7JUVQ4tdKXeJo0C7hiOHBNNLmtPsYqBQrx8WrQPhn
t0+Tvnoohlq7cCX5a3W4fUi69/TvHRMwZitqKVkYfD0N0fOsZz8m4Ko/s1HAz3UKNXyzDMLbPWsy
519RnaZfh0XG8AgpN8VOCXte9yIF2Z6XW3kDJVYZi+ggDzUKiLHHOPGADyWVvPP3CtmhBtnz+/Au
ifQa1jAOM9ng44Nk14Gq5zSQbAn24t7RqkW/sNOfAukWqThgtavFHBrfrahMt7rSGjNoNGIo9MOQ
KvRdtEbf2bE1gLfkto8h4BD0AEUkdIJdOsho0d/RbL4wLU5qivVJVjdNokeoLbciro5DVMvRvTJM
8W7TDHVVQ+xjVbqOkkjZq8O0g6tysGb8MJuloK2WX9q5/u7em6/OM5iwiwxd55+b+1/I9lkJa30G
VYz3YwRjEGNk1Xw3I90OXUGSqAd9hCLCIj8c7Vjuj7JCQgqsh8eVXuKLuFwOYxlaVyKK5TtHpw8Z
Eqx4245Gv0vKsMFUh9jxvNEIOwmB9mioycj4szwwK73dsbqjoGhaRPWia3Z2iR9CJRNzKVW2emO3
bff18xd/ukmpUCKxLuLSC8Vf3oAqaYpBpXAMChvhhK+LPA1BV/XWDm/Z5vnfh+LFrrpCSIkwZI73
KJxssrZLUNP1+ppMnpvTru7QgUNhry4U3n/ZUsefkgsY9EeWMEEIfM3jsTpLmqOmSTlLywVf3Gac
qdmQsOTgEL6SxbjBVk4J3o7dkjtwz/ERcE+E8wDrjMpqGCZNsytbjZxycJvf5TrvD0uVIyEfq+ZN
1eD6Jzaf044U/bGIC+kB8Ft5JNWb7BVyIq90MmJ3U1b0OVYMpXzQTEIqS9JEbomrrS8oJf7q1Da/
F1d7egt0PBCzbcV+ylzPFk7+hZdZs/khx2Ve+rgvSY9ZCJ9kx1k9SAQiCgIMY0C05IoLMraVEf1h
LKSmKPpNYdLoHu9UuZq6nohDpTSM2p9GXb6qFRuVQTNacYEBSW58Vbta+/X57DipOmkdkQfEGcby
AxHZHNGUhO0SkxhKm21I7sk2nchFtMaDs6gZXEsHkGRJLm07ZwcFO2UBrPqSrSExORxdohOsBK90
7B65xpXYCWIihvef+W3JpuVV7+yL6XHrYbz9WNS5UN7QWGEjusE1kgrfQ3A+RIdaVhGHOypXdUtN
78JYca7DTK+8hb9xwZDwIZxXPxtScTG46JUW8UIqXYL819WwfSBmB4ASpH+KpM0moOkYUJIeC3ad
MFZDq3+/kkYvLMozRYqK4fv6szlpTn26jSipS0fHhWPC2P8FS1Eyo+UwtU0/pd91PccjlIViEvOw
i6slxod2iEfYO30zfaGgEGWA300fB1JfQ5BZInsOXeBECITcRmFUxHEN4PL5tDwl9wPjUPKbDmII
k+ffzEuwhiyjcwlHfG7tW5EU0ZdZbXIPMWd86Bxh+GFW6PcVxmqPsw5pEh+Z6dZsB7HDamp+//xx
zmzXwD7A/oCUf+OPjve1fknGESO3gijdPn030wJj8MgMv8uRQ0n1+VinwCw/ndOQL0X/jC7AWun/
p6UxYyXA2mBTiZxwCuLEvEZbtwOtHvGsECXYcPLOtMTaycZBosj3F8Y/s05UE6q8zra25vBtXr2W
Z9BDMZ/xCDwuXlKjiQMdFxqo35yK9ZKObzPN7QcSYPpAEbW+X5KyxSSrUF/FaMwXisIzi4S7AwwM
/sYy2SIsUjs0SqnFJRcUWDmRKRlXBu7qlxbJ+lI3a5G6d/X+pWVMntamkrf0JVbjwaFXzJWXwCNb
PKuz2n5TnIjmoyJ1hbWTO1KlXaADC3dDWZByrmU5/5rOYZaVcpQCKBd5E3z+Pc68AM5tQndsesTU
8JvPEfe2DI+WzxEZgIsd5qs3ZtYYh89HOTPDGYP3iwEB7OCtWhh9zmzpCSE+s43z0zIkROHlKWRs
TBEurO1zPwjSDjczndwA2MHH89uuHDrEDtseOQnODTdwaK024rqXz3/RuWFslBgO0AZiyu17I38C
17YOPVK1wJO1he7c4ExzKWvrzHsD/AQoZ9KsVNnNvaqKK9UmGrbyUiUqcYCTyZmX9KKBorsoF5bC
KeMHPiE3fM4KBoLosamUWwPDn5j+OWynkeuBhNtq0SrlQ1lgY5pXCs6Ai7b4dllZd6pGlmJWlRKh
tbrzQEdR8nt5oBxune5pgvh1CYE48ypguPOAdLFp3W2PM6WGs4BOq8QLtA17l56V/KEukflzZWjY
d3NIzXhIkS7f16mmV0GXl8MzfxL9TYsJF2LgJBfCtcnkxpRV5cRyWwjIl7gqZ+YFQuWVkQ73YjUV
P55+VZSAGUI79MAs2kOvosVftEtH+ykyToPJ5nqHGTWQPX/U8ShkuThQRPuWmK4Wa/9hwhi3Xnpf
JSEQVm2S+BZWXvdpJeL7Cq/cnADxJX7HKvdtUSTNN8GwL+1x68La7HGES2qrMQGRyuY24KccqhY2
q45vUmWNT7XerRZ0TfYHD+dlp49zfwWJKJDS4oNwhCHQJ6fej8BCFza0UyEd2gNuv+ssgTt6cs2X
u1CCEyoDL44oO2km/XHGptpjV5UHtLfSxxZ0+LmMlg5XXrxJ02Ge4cSPvzNbfVJHPHrsdtD/tHKD
xwjcmMBsquUwdTFWKbVlXTgP1y91/NaQfcMgAubnPyzx4y+J1a1j1CUfUZKgwRI+bt/hp+rc5NpE
DhLasr2Uj/aFhs+ZQTHeZ6UjmyBjRd9M0qUuB2H0OC+JcGHTxwbrDjeebt9M1ew1oVT6FR1C7/Md
8xQMJpSXCUK8DcsXyeumQh5iM1P1XjTe1BbiPWYSvVSQ5L7Z9ajf4/aILRoOcM4P04wxmAVtURWv
NDC+Qp0c5l9N4tp/Chxe7mERqCvnzJrfe7U03y4855m3s7JTYN3A16FIWv///1RIDTSIJjXqxtMH
uM9s9MT65Yq+fLPVNio4s9TiZ62n86MiRdPbjBHdKj3XC9sP684IEqj66lVVFUUatFSv122YZh84
Mhb4G6UTxs6fP+/62jYziNkOo4fSkQSx7eNa1dzUY8njJrnW+qmMIDpHzrWT4kL7MpZC+251CW7S
MUy0z0c+3ZLx4zAVdFUInMiC3LyoHAnZKopcewrySAkZxfdRB8rRw6q9cKqfGworl7URxkUYsd7x
N8HdG1xQA8UZkLkHGCk6bm2ngzvjb3vhV535/BwyWKxQpa5MkU3PIiboMJJkehZWhT0o5PXK/rlo
anQtOfKMEzBO2HDBtVa+lIpx5jeyLFYFHIULGOrmdWLplWN4KGPcorRNEInB8Uu9zFxHH6IL9dgp
OdCCBAYZBRodxE5KpeP3aZcpDB/Muz2CUEvbq2Fkf5QtQr018xSH22zSuECr6BOd3WSFxhhY7E3L
VZ2bOOpLEkaYLhUdsbMoiiT8bQu6lGZhx5GHK16rHqJpKbHbjvomcCK1CX0J/9TvtZmWrTtArXdI
SaD6vrDHnPl2tIpX3faatcZ8Of5ZdePAoijC2ssmI/5KRdrfrALUW4MwwmfYJbJfLGn69PkyOD3y
KZfg+nLp504DV/Z4UDsC2SOvBQuXpgqDGjTS1dJR/vfyjGHoCEApRgSG5dDxMJNCurxQHFTbyawi
YZjNJ3NaUKcjVqEbSZP2gLkmKkO9bq5r2WiYsClRwisIjKMkFkWUVu6ciHCvjCoQ9OdvYV0Wx9uQ
DqUKoAray+pnsFmhdq5zfallpD3kG3w38xhBAtZE/mzi6+p2uRnvPx/wTL2KjFZeHeS4E/HFNwCH
RALHTMpB66mxLQ84Q5uOT6aD4WDZoyyOl8YjAoOYdFnZ1SPN2vVK/3+UnVd33Mi5rv+Kl+/hjVQI
Z237AujAJFJMoqQbLCohZxQKwK8/D2Tvfaa7udhHc2HPjIYsoFDhC29oF7T02qJAYTRy46DqC/dr
opf5XRr1EsFKWZwpxb4RqrHMViA4Mg+rjsDRvHDsx+OgYata1q21RWXO2Zk62IoMxZGvRMtJBrW2
87B8ttsrUUxq1/VYMCIyHz8AdHWuaU2fA8GdisHRL+NL8ZWI9Eh/j46aUqsM9IdNhHsw92ngT3ru
97xJsi+JaJafdU5DeOdToom2eQMJZTvWUj5SuCrrXRR5OCgUtFJQj0C38kXrBusHkPfe3nj9Yujh
tIAlNmhAfD/zwU8jTOJK6gasM/zagCoc7gDVAnLTO11DMGXEbWTsC5pMs5guzXbOt8B9bWiNybQz
Okfdtr47iM2oN9YPJJGd3fvPcnpWr+cmeLLfEQINusNHaZDkJQZHjLKPm1dIvsa1L63vamqHP6X9
s9sZBFQOiFDY6evh85dgREvctMQ2lIE6FYWGkWd0felbvP86p0cYKR+AanjRuCoSEx6O0ptRlrQD
yVDeJyyKsfK2U43+8/ujnE4azHSaBfAOWXvc5IejmGONJoRj5GGa1F24AiZ3KGHGV70pfrw/0un7
0B9wLA6H1bacqOhwpJa8eZWexxo2r6pr3xbU9HFC2L4/yhsnEIBqmzriGgUR1h6d/AN2VJbRRvBx
Ve5/SJtJ/YwBimy6HtkmxdJ8iYshC+Dk4poslzEsDDluUF9tw7jq6HiirnNdxCm68Ll0z9zxp7MN
qMsgkkXDBMWX4yYQfQUjiooC8qnd/ojywkQAs7ceMi8fvp6Zh9ONiQbGqn5How/s8vHGtFD/4QjJ
tQBpwoHttxh5kBlmfwX4M9uqbMKdXuNOC0HDmpvISfonCUznE6Gz+ccqC3T6IJ8DOjHQyQM3dvjp
s4rEUNEo4rpL8bnTl+nSMeP8XLa7ftrD647o0CcNB9q/+ikfreVYkzN4I4QYK7PLn32CgCD16M8g
vQyIxdYzKhRI5ufDKH9YZJcbZDDGb+/P++kXBhkN+YZOGH1tFH4OXxUaM3xHriz4Dk66S2aSRYob
Eo3+9tysvnGN8Y5kRNxk0C4Y9HAsHPw4c0s8DL2kxg5I1MVarU+Lwbgea1Eh1psI8auoFzcN1iDm
wzxzPYeRbgOesnGmxa9LH2mHLL2XuWfCvreejmlYo+bfSP3jj17NVqSMviypukjCrxFFxr0J9/dp
AG35hKx7d5Xpo56GsQV7ySvSeI9O94NXeVBIZhKJy9hCtODMY52eQmCAwdjTYCAkYmcczhnGE0Wi
DXmJ/YoswLbZ5aWDHPefXkVgrIE1g2Tnf9cFcTiKMWWDTnurCulLad+aIq2vaaUvtPuFfqYId/JC
DLVyItdDnJL58Quhf2U3lQcgxVdY8o2ZFe/J2v+4gktzAhyss8pIoPh4LPVURRpWhQoxdxgKzQWI
K7S7O8/dvL951s1xsIGJ11dlFxYNO/ik8J0W7jJFaN+GhVdNz22eWs8WmmSfXKvXL8FBO0Hs6N3F
hDw7GpdL/edfzbYccHicHb+zzcOvlkajX1cOORZglbXY6lf7xpMYxNQYOb3/pidJEWAQMlk+22qN
SeR0OBQVgzLRenQ4TLNGuKoMKtPAouoqIVK2hnOKqACTTmeW5AtiIn8RIh2DgTzFIe+1eIKQm+Mb
oSSieyHVNB0ISmUqPxT5hIfEVFrxnSNLTOxm0N2vRUeFLPBqy/6RxoAC94mI1esyWPM1PWS5b5FD
NcPScEyw82XFFRM3Yob8T/97AaLjLwOHcQGoc4kN+QD0wRlgkLS6eMRSQtoB5AOAWtRFcd9KjLl7
SiJzEKEdK0QnokGhdOd2ai6vbNcEp1lx4IWwsVFj02MNI+ZBjQY85sHO003i1OZtr/lRhhbI2F9L
9JKQwK8S72eZzOOF00yFhtlRtiCGD64UsvTodLerrlOGqqHCcNHvpJWEdPK118xN1bWf4IgDET61
WA9xjGW2VK72tUYl8SV2I5Mmdjd/lm5v/YizWvva6KmokPQRSR1IM3d9zl2p3eKQq+GvbqsGxUAi
kvZmXNVuNs04oPBJPIMkX64vyPiAdcm0y0VP0v1kI8CzL2MnWYLWbNCA9OoGsj8ecvpG603/a4nf
AC8IWexzg+mtHehSx8xKm2Fx3Q2JzaFgoJMIGK+csEWSxew4WylavKaKbEHHGeVaPtOEU3q2o5va
fBnLujQRPe8XZLqGbHoaita0Ny6iAs/4MJTVRvoDhiWgbzs3qMGitxtIL7QchDEjXtRD224CNTfy
04K94RNq6HSXs6Ydql3BKokBAjZTvfXxUKyvlgbpIlR6q5J+gERfFo8CiuubEeXtMWCVOWKDrjLd
KVyEcLmaqgZhOZJHc9o4K11tk7tL8SNb+olNhK69GcSTZ3yxDCAnQewLXIaAUMlP0i8XHW3BkaiO
0m/uYWSm6h/AI+T06Ouy/ZTbwgbTBwyKFULWd0OBXjfCwehBVacELAmIKGv8qA9ILoZV4nYrWd5D
iKOck2a1PM8RkWA/JUEcKfcZhY+sDq3E926bpRtvLGaTX+fGq6mcNdrLdoHjiCduuyig5MVqUsBC
dFesXY6hWV1jrUFdliPv/YPn9IjlYjKMNQpfS3fHN5MNCGCRBcGu0UKICenjJjsfmOBNm6b2/TKJ
+VkVDUIluA0GJZWVMxHwKSxx1V1a6WVUg4w1vTk8+XqknvxmpFxXomgBnc2vNuzb8rJ1lAcOY3E2
Zp6Ne8R+rdDycA2DvEzxxgOaZQBRCYjj0y1H1Pjw/sS8cY9SArXgP/5bL/woMADItNClt5Fd1xvv
rq6K6bHvdf/M9J9GRbw+OQBlo5VYAjDz8PUpxJilnmRlqClaH2rZRbaPKbL+JGKxcyvxCSzRTeYt
qEJi+jrbwDLaWL/ryvFM7eokUAVbDXUcKDjIc4Og+fBBDLPxBmXCYoqsOfrmYwqxqeqlv24d/I3+
dGrZCvQXcBUgQKcudDiUsltVEH+uzgWNu2+sIvrV9O4fWxfQ3lubS9RQIaiwug5Hsf1ZuD0dJZwz
h3yn7Nh+StM+PpP7vzFtQGtWDTeXEhfdxKNRnIkct6E+00VjjldHt+ywN1tVT90zGdzpggSktXbu
QPK8gYfpLDrkLsbcofDYFHnqzruoAZL7/rc5hd3wRbDFpDmIuuAKtz98ISn6pM9S/Nt9NEhwS6qo
24SLni/eVkZV1AR1O8kWYRZ8CQItm9VLazmqDiehslVovpWX0pLFeGajvPH27BLwgFR0OKeOOyh9
0hZ2NyokRrrK2UJK9La5gfLPmbc/jYu4dYiKqI5SJD1ZNCbNw9SsV/MnlWJpMCX5I7oyUO2Hpt3R
yBW3FAv9e2OysOGuBBQ5UxsSvCca8dE1iuyZucE9jXq9/2QVvhNQaFd/PhUO+awBMgc9EsL9wy8U
LVPWZTnNJD/G6kTXB6JwH7bM+1PxxoTz23+XbolLSZIOR8nNtseck8qtWxhYyvlS3epFYZxZbm9s
HyBGuCrx11p8PdqkQubOqDKjWQ1vOtRxwNqJMm0visiuzn3bkwrIytFfPy7ACYCOJz4AUV1zn7dk
E+6of0xwjvmULf78LFORXJh4un+U0sjv4yhOsbAwnRd7zMVTO5Itvz+1v1Pdw7yGJ6HqBS5gdW85
/oJJg+p3lILHc9AWS6/maNE/J7kcvpGLpKC+4Mz3gWpV5V2jCmZ9MlSbJVejk85FWHqD/RjRqXk2
8hoDwCqXelCYtbycB3dKtgVqnd8RZAVTalLkvS78uel3y6L0H/mgsEUlbqWqnjVl+cuLVGdu6rim
oJjai/P8/nueflwaLYAb6TQYK437aAkNmTM1BmDDEKnZbMPVbqNbnJmfDRgjZ4Y6zZ/gpaOFSvIE
egkFksPVKighQ2kZGMqyUvOq083FC5qstm89i8bZhcv/gQ1Xoj3nKfLGyDBNaKxS5aF+cAwAdrp2
Rh4Ic6HJVMOnKkP8GnONfme5rfXVTPJpZ0dt/un9mT09piif4ejAd+S80n+3Dv9ScUYOu2cFIYjq
LT3A0UgJ8YKil/jQR+lCKJGfIyOfyuStUrPof1LAoOvJZz2c4JycRy9smBR5brSPpbdgkmzA87R2
bexJ63KOrbjDp83SHhLThzLo5U3x6PqVxJJsKJKPqYrIdupGQ9XLAEf6mCPrvbEwE+0BG6Ake0nn
p/1e91X3kHC70AYUSfoFxyYf2U/cuD720J/xeaxoJGGHpcnAklpWbJu4zvObKcodLcAOsoW7JZsO
SpinlcbGsQHTbEjD7F+aO/fVRYYftB0Q7aIh23YYlaZLPn/utM5NVmhjJC+mmDAhqEjW5Z+edmAq
2PZr4WR1hzoO9jqBKSkGhniTLX1/Q6FfQlfAQNmGqbB5f4WcIA4oWXgrWpWPhv6Avx7vf1khMVQr
T09HSU3bLT7kJsSwVaOru8CbpL0g446hULjmbVTnqAO+P/bJ1cHYnOZED9T76FsfrRX4XloMoxL5
FBhhVyAQ4OCZvvXvzOG/vk//J/5Zf/z3edn/67/55+81xjVpnAxH//ivD+l3XEHrX8N/rz/2v//Z
4Q/96675WT0O3c+fw4fX5vi/PPhBfv9/xt+8Dq8H/0DRIB3me/mzmx9+9rIYfg/Ck67/5f/vH/7t
5+/f8jQ3P//5d8xlqmH9bTEuPX//zx9d/vjn34mO/zLh6+//zx/evpb8XNjVr0P6evITP1/7gR/2
/0HhD/guajYUWllqf/+b+vn7T6x/cJGvUQOAAr7MWmSqKAkk//y77fxDgKZxQBygoMLfcn72tfz9
R+Y/Vug4pSIOAGTWwcX+z5sffKP/983+VsnyY51WQ88vZtn95ebjpKI4yS9yaAmvmrBH4bKONCEt
yjQJk6YCjNDP2SY2+/HM4v+N/zgehoafxRSgwkpmdbj6C2ViNxWhuYo/gXxwzF7/1Dq6pnPLtd1D
NNXy2aSedS1F3ehBNVTjFIy6jw1o5uFej7akq78kPfcWjq+jR24/r2bfjllo16Jyyqckn4vyOhdQ
qfF80MWtr0a6xBTZNfyQ5ZTVW8scPRUg6Kl9KSPDeFRFCmMtx1ZwPysXvFJSDv5jWkOHovUt9A1+
lNl1myOiE9p97t1xrKKQ9JeV8p/v8df5P7o41vkn0QTRTdBBXnSsKkM/pBLARKmIRTgfon7rLt6j
XT3HgvX2X0cf/q8DrRfu0Rc4GOjoCywJ94TqGQgtx5e5wdC18ALHQnVTWVuitABiy9WAYtn7wx7f
xizrNXIHh+vRyD+BdsZpKker0uGMzYRXI4SPLRV+DJcjN9rZOL7DbhvcM+fdCZtvHZX+waopshZV
jyXuW2K8yFdThEyk9FchgHSbFy40k7k0P7bgH6qgdx2S0NxcNjRx6/00282mYLOcSUft454XukQA
Y5FWIj2A63EMuOjLCu/actKCwalhEcHaEB8oj5pTkFpTawVoO1I3ncFC33pxrKaN3RflhzbNRHoR
j4WPWfkg9RsYQwNw3KibX9JaRQ92m8t7Tdb+fNV0BgaVY77avNowiOe9jTx4s2s7B7RitszWh55/
/0GgK3ntJpHzcdKsUQWlhWsdF68rvq2njb7TS8NASbiznRl70mx+aOKREiXs8RIOM3T8HVWvnpLp
WCDQ44s++0ouqrdnDot1Jf5lpUJ+slaYAI5CaByv5oOHZwXVcSx/Z4l1PcV9SJ9O+2mOtPlbM5nn
9EN+X/DHY6G1Q9RGviMguB6OVcJudWKya+RtDCQz/MFzQq+Xw42Ff9LHbMDFCvKBFvauqd9qudZs
YRN093Del4sO4eeC2E6TN8JKapynOwRTrSzbTLlNB/v9jXR0UPyeFWo01KZYRiblgMMn9bCTyvEd
jcO50tS+zPx8RDEHNz8OzOYBdqyqt++P+NbkUH+ECbnWA2mCHIUNMsFnZphH9B7ZYw+icL2fkVlW
49e56eIqoBCGeHirJ8UFbGlfRz4W/6DQQnT187Bq9ISjFs2X7ZLmZaBgYwu0ZsvxOaXfCCI9HXtz
//4TH11m6xytRiCIO2H2wLFzBC1Y5nHIIpuvyeZ4aC3U6QJLVGz294c5OdNWrBbwANqTyEhRrD38
FPOI4FuxgCdZbEQ/8MUZtuj7PrbaMnwsTELVppmGM8f3CQWJd2NP0EjGb2FVozj6/oJ6r2bKUgt0
AJXQQaJ5yfbCb1eeQy2bL3YzL0ugeje2ABlOxbjvMRHkTnGs7On9939jmqEmryTptVRNC/Xw/e15
XA0uay2wUN0JJ1xid0m6pLv3RzkpRK9vvAKtYIuYFoKvRylkKQqwmKIBX7OM+mXh5PU2z+GNh4kV
uXmQxrb9dVRTcRmZIIuRhoKaNuZl8p3qX3pbFx7ecBIqAyRlhGjff7g3p4DIDdwEtXq6u4dTMNd4
vyUWpk5tkQwbgcXgJSFO/OejrBU/6tBQWtfL7HCUJu4wBvI7LYgzY/jo1qoM6DNZL++/y3Fmwjyv
SBx2DSo2dFePtrkLu8hYJubZsJJypzl9vgfWVF5ErbXcTk4eX1i2xMGydKN/ZwwHCcM7Mcm6X4k7
yWApoq4svqP9amIGLVAhRscdbVbkqeokTwPWm3af2bO/QVyl/oBIivbZnVenTNXE52CoJ2ik9RGg
ItGdX2s/PMfhFPdxq0vbWy8blVohAlnFpstAQKa5kz1oUhUQUod430sLoTG36a6hg8iL3HCmzVK4
w5VRKG7WGDnzASDfuSLrupOOrid2GM9I24Om8LHvHNrUiCamXoz4bmfc5Y4j72MgYGuLdRlvvMJo
ujO77q3FwD24HmwEUSfXzFRNqVVZBiAwD4nall7mtY36+LcKjj9IOqvfpLjUfYBuOH9+fxm+caqi
d0OkQY1qrU4dLQYfhdJS1HTALRRQN0WHAakBp2qDkV2XgrFzgAmjbHPmLHtjVBYgRRsKRpyqx00J
NLu7sZhQaWr1Mg101cZf1Fi2xrazFMgCAbuUStK4nLMfOanf8FFBFVAswsMZVwXr6ATp4HMo6bSo
zs+L7W0yGozDheNU7VVc1ZGAVqk32paWqHGF4r81Xlml1H7Nw+o6rkp4AxftqOu/UlCI8QU2QJ4R
xjlesqGkq0pL1J+Xb6gGLeaFL9s+QvMEKBK1Y7stQKZGi9oZhec9ebFdjgHOsr28MGwp5sveLAEI
TOXSV2FvOV193eOLLnZzTQGeE9+fNy3eFM+mN1m4X2omOlRJIX08MWp64LLKHBkMrkT/cvKLBMj7
lPtdME9SoOpYqnN2MScUmXUm3ZU8zj5eCQhH15Hla4UU+sIW9s3hOoqV2sKiHi0i2ToBslTJMCtz
fYNVnbrBLLG+9udJv/X9zL6YcxQDvVk2lxnkndt20M270VIkmO8v7jfui5VxBsSD9iXY5qOTfDZF
3FcjQH9Tr5wfNGkUugrteKYjdZTjrecpsE1uipVLD8z2KDCx/W6a+foEXklDqgGzAO0z5QCzw3c6
3XhRPd/AwLOcjYc5Y5jmrn4m3XvzPUHngLtFKBRHpcPjdFC5TOeZwp+TacZnw5z7MEPT8gw4563I
lFQKTjBQVc6qY8oCCVypkzdTTmiEs7MLVdPsl4jSRHa5m4VES2MuG/+ytnVzL8wu3XntlH40+8W/
bNIcf4ty7qpPcOuBwOvooPlGYsfBnJ3tp5yep2xy3KWoLcKeJ2o6nJDZ1/N0yLlccbvgjoA2jVa0
nr00tYpvl9k3KNRmL9OgO2fu1pO+IXhBwtQ1cGdkSo9H1zq9Md+vE3xmoa2Ii8KMxV0FfupSn2Nx
4S/I1rrp6PxyNMQ/IKv2gP0yddvVEk/zKmnPMYROVwaPQ5eMW2wNz38/7l/qn7MxRyamOASNmug2
ZQ2qopxBJb2/z05A+utbozO4Hq7UdDleD+c76c1GuQov1Ckxh62VK6zRuhmhMaMdzX2Jz+ZHRcKP
RbtO57bLFC532J5u4MjV9q6A171FzQuf1T4TpQqnLPlmuou7x9/Rpppte2e27Gmyy/P+Tj3pugGG
Prr1VJ6W9TBQHlCq/mbDPW2CQteGMBVTPpyZnNO7jvIuzQnWhAnO+7gzEpd2jds6c7MgNXEnl65I
YVRYz+2sO89pvZKYsZL4duaLrDN+GMPQ7F8PA1AMaMqeRFglZbdugoCAj/mzS+9lR6OE09nM9Sos
5hydGbBeRqiRUq3+a3YVWL03In82pbBShNOcAWS+NeVk0BQ7KS+wO45u3sqqJ0BihBdTjd5h3E4U
obRGdXWg0ik6E0+9tSAxhQdZgdQPGhLO0Ta0Eoe6gM+km5VmPUg1QY+zsqkl2vD1xM8valNDTngV
JFIXcRpB1i5Lulb4yHlDF9J1mgocwex07zpLMn3GDQdFOZhBQ3bnt9iK7iDU4zo0CycxLt7/dm8c
Xuj/UoKhOEID4Vh2otRiJEUkz+6OhrpHui67qL0ZuT7kMPZ1ZxcfzEhmqCCY9jnaw+lVxllBmeN3
yZyJO7rKMmPpqErQDZIe2NLQJAT7NGTlgKWuNqbaPY7p/U2XxUL81C21PE2jkXWb91//jQyUhwCg
TwuT/Ii75vAwmUUeTc0Iw0PaVfpEz1dQbYlduAni2eu7/mJcPFIF3Rq2GCiNnxvw3bjhGnP23Kp+
CjOBYvhF1CCA9f6TvTE7At8hSmSox4DSOlpU6dzohRPHWJjFxvJFKjq7u742jQ/pqPXLXjV+F2+n
tB0vI3+20suG5KJ5fv8Z3jjQV54ElWua4KfElFmLUAl105jKtd0GLBCcDub4XD7yxmZ1zLWHDP7I
XZfh4SeoPNxxPHRIA+X6cRMI+u4hYaZbBlrtTGeilzcHI4qi4gA5EWPAo8FKxx/oMtKCrMcardLM
e8Vt+7OCGv/pjyePAiezBu2eO9o/+oA52tbCiNedhRLaZQJsFmeeIj1TfD6h9XMbIrYLgY6yIW2/
4+zGLdJxthHaJRJ30qBrFoWl9dhbl2la918dRCbNS5yH/M1cGMUKAc6aINbiH6aSEsrpULx60qCe
Bt/7V5nGOEfpTipDfpm1+t6ZKVpAKMA9/vnkUO8Axc4Tg7FaV/9fQgWqisKbcScOCsCi23Tw5wCa
hn3mcFs/5tG9RJWQeiEYSYBi4igyK8qWskfMKBot8bBfuZap2RvPVp24N8Sx/Zmb4ESZbP0YFM34
DKsRIfD5w9dqk1zrCYa1gDygCpqp1V5ME0sRa+nlPu6mOEixMbihH5iHcYH04YDsVhakWFtvmjxd
LqUCuyxyr7xwei/etV5nBj7p8WWtWTe2PyDunQ19dybYfmOfO0BFgEKyVoEHHy1Vc6kno3EjLahJ
lkhLu/RCm/U/hSD+nhyqfex1mqTw4g8nJxk6TYqC3BaIo7jqFpGAzO6G7fsr660NLiDrIatK7fbk
QltwWLYVkqAYD0T+ppsc6P2Nb61SBSWWmH8+GJJNq+QCHT4syw9faVqEXnbFrAUNfoY3Kc7hl3VP
LcmuY/9MsP/WN2KLo3rHgcLFcPSNED0CmwQoPliEh9q50fWXxVDa9++/0BvxI/gWsKgwP343Zw5f
KMdAsINiywJO3SEk1O929TIkYdU/TD0qe2P6p0JLsOLA/KEbC3Dit5D84YgCvmwDdhF5PhLaILen
5k4M2nRmhZ+uCmBCCMMAtf2dtB6dN4YBL2LuuclGiZqlrrkRroGL4W4NN4n378/h6Zda/aBoqqwI
b26Yo0NAZgh5aUArwhXqvAES0wYxQO8zZ9sbUScVPIzqqK+y2OEHHE5cPqPCUEer38rYa987FCYD
SDnxFV6m6kJmdhr0WdE96Hmc3aoyaa9FhtYM5WaoITFGTHnmAOfu5PdcVf7jBF7ig20u2ader6Jz
kOs3ph+IJ0156Kdrg+Mo1CvG2kpLn2XVYzQRtOh7wikZlE87NjK/vD/9p0uYagFabkiKEZED9juc
F1tE1EQMKiS97sKGruj0zZpThpXVTevV18WPqacGEbw/7BuR5OG4R+8IJ0NONaKZIY6B0VZ01mvW
NCinoom+cb1SPBX0RPcZoszQGAbnzh/z1zL3F2gTUEB24wA3ds5V/fr+c3HP8cKHtyAPtraWyFCA
PhyzcUtnpqXsI9Hr6Enb3PfzomnPerMUxRW6LSJ7XKoRHxAzjo1fGH6mXdilkQN4EB+i5l40Y4UK
Xafpt5XTFGKXJRKVCqq43iNtPse+4MMX7j6NY/NTJroZUQN36uhWj8jGERn7YuuDCpzDWl8MMyAs
SazAa6JMCz3UxAmhe7/Lr0b0ycSGdhZi8SAHYZOIZTGyzTDlFsmBcvSfvajFg/TJq8JFKXlPkSoz
gyruqu9jbaT99SDF6qsoGjvHNMOaRMhTzvhGKpb3TeFS8eSuXRu3Q21irgIiZH6xHOiIW78zcDGO
owUGNoaEzTW1w3YOAdOj+pMvufo+mZh5wf+RU8cP+uIGcMvg4BwzzMRMUAnuQamon51egCvpp6Gd
0XTXZb+Nuzxyg3mMMrnVpSSs0ut+fhEECw+RIatATa7V7q3EHmIOpdpuwqG3zBmw2OjfKwO63zZp
69oK+5GY3/AUsqteQzId6MOIOnFdmdYXF5/MH33fFOZmEqN9FUdjjTyZGMd91VS42hp64wbUCDtC
D7wogez1w/K9tWTz4kDvSbPOwo67iUw4LxOpoEnEGnTKwibbKC233IkqQxLVzLrBBljQ2X5gGJH3
AMGVWipc7kbtUy+x8UFAdN3aJ11aPJSQnD/3ADU+T3N5b7Uyu+xSpzO2XlR2P9veNL7nY1u/RL62
fET6rs4hvQ3ih6cmYLOoe2ftbUNHodxUJkTV0NbGur+KLFLHsDSdkgZ5HA9PxijdISjc3vhUYTLE
vV+5rB03a/wpROG/MXDBUvl15IwCpA/ilkXQGdDpMA1V871jRNqr3jkzWA3D016GdPa+Z01nw5/z
4uTRqtau9zz1cNP1SNlOaOfK/TpXntsh4FIvH12n2iMFD2xfDc5SbfU0LT+3bYGIax5l1Ri6XjwY
ASs9Bp8unOgRJqdp4s4SGzcKW4MiyCZ9uB3ntPiWZ6W6LWx3+JZ3c51dusrILlt4gMFSTQ7r0zD6
xzrLEiNouzQVAfXYmQPdmoxrWEuduxWONLERtuom2TnGpDvbxNeRpXdAgtRo20RA1zFQTircglNw
kKptold7WjQEirE6mcN4wRQ9ZP2VCIU0yX5ChcsJfHcRj2LU4gEVQbejmuoqVILtyeuKfSaz8UfV
ZyBG2t6AbdjoCLHVRkUZhEJX86kos6reFG0P/1ujUflNuvgT4geZdjJsUJ1ewr5EvmCPOS6WNY1C
tGY7AcAur1O9xRej9UG/XmijyNd9OGOw0fV1GpTGbF3PEZ31FSw2/soNt3oyJPkm/D+hZIhEj7oC
D++6m8VMFJxDVaY/a99QWKboWvTZqeL6poLvrIBKRf5Xva7GzzY4cY6IhYJ3QHULEhC1NVjSKeme
CHVflndaUdZ2qFGGfNLBQn+Wa5lCIhfUA5SoalwwBrNINgn+w5/0VmG8Oyaiv1sMMcOsXIT5xR2T
6GPKqY04dp/KBwoCy70/xwU8S2Aic5C2izXvgShwY8MSsser1rPThk/eGfgJGpV/V/V18X3ojWTc
qGxRW9FkEPjiVFP3S5eKb+1Y9He6glkSNPaof1OtLNxVdyjXqYyvos89NxVOtWn+S3ZCf5kz3cTy
2O7je9BcWHZqqegdTHCUYIobT1+Cul4ce2PSl3lQKDE3oTGNUxaic+Beobg3dBu7tSFKyiFyNsIe
W3UdabKcNnqWFk+xpVpvT5XLfjLMgVPPafPsQffa5BspG0X0KLK9V7BM+Us6y+HRNsdpuUCl1ITY
6FLaXDnzwwvKz9Hv46fkVOeg6FzcvwO0yPFl9Cwt+lVDpXuB8Gflj461FJ85vH3vRkdiD1+kpqm/
D06UJxd4N7RgEdWMzP7gFM9egej6LmKbTh+dOMX1cQbhZt4ZY1X1O/zjUTFodQsBTZjeyN9lE12Q
ADRJeYPJaXeDoaB3o+JJQ70ubgHFd4YN1XepVmlsrczQ+wSiBc8wraX5Sj24wkcyU/F11OV9eSUz
Ey3+CJ3JTeanxu1QQPsMBmH1xoWJyQVHhRXld70EKrYBSQQmDJckewgSapMZ4CGOzg0EC/eDxD7D
CQAeT3RXtRmaM5L+KKhOdJAey7aNHuiDRhYvjb7JLvEGo966nZU8K2/pzH0EeqfLEGYreM2rWLHX
Zq2jn8mRhmSk9NIGy2uJ6NWmZvXNF7G3aLe94ydJGMvK+dYmbjnwZ2Z7ZzQ8/taQSXIhhoSSmseK
wVBvMtohWJJuUXsdrZWHHAWedMcxkBJBuBUSSWVrjUUwFm70PeaA/bSQuP+wNRc12hoSO21HR5kf
B8ess9DGctncci21TlDRXcLO3i8A1fWD0ICxLGLx9qWyvc+mu76N5nBxBPQt3I+TYdCLnfSo4F9X
bYIsQ+Ri6AxTVts0ulbfxbPtp2E6iUHf4wyp4gtpjP7n0fRkepm13fTBYwngPJwUtX9bVEa5Kc2h
9PFnWgFDvajsOxivM77NkC9VEIN/w6Op0RcnyPNFIpNnCK+EMzu00a61tTQL3ISiJ5JnXiFvotT1
f4jOVV+oYtqYaWeR++h7SzbiL54V8DPbFvNUSxQmSAe/Z0WPNvpPhlDW6zwV3JUJcZ6GDvqkY6ju
TsIIMs3jqI2kbzYbx8/MW6eX/p2WDcNDEyXJrYOC6V2SGO58VSE6/GTOFpoWpWVMD13V+XEwjZmN
csQIjjHM5n7+SsDnNUGDgkm2iXTFJaEbaT7Csp1mNJDE2N/Hc2F+yXEA55Ra5tze5NJxbwv8BELf
lopudqJvoCv4v7Le0V6lSU9TX+ZEgH3Eais0uDTR0KziamemBEk7y5oNDHY7hR2NqQFugTlh7lx6
0+2D0+tTthGDOcYP7I8EnbAhjuqwFpxEQR5r3hc150lxhblFVVwX+AKOqGPKObtGH6ADp1LoRYfZ
QZHllzl6Ex8kck9G2LitFKFGENEGJuiC7oNAFwrLg7bMy20rCqy4WtlWw97UZuntXbNKm6vJy3KT
OmDWxTst0kW298fOBvQk5wGTdDk9F52WPWKk4+OBQz8BZ+9es0XgIozzrNdoMGPrIka8pIwcRfF2
8ON8O/1f9s5jyW4kS9PvMutBGbTYQtx7QwcZFEluYFQJh3YohwNP3x8yx3oygjRG576tzGpRWZG4
ABzu5/znF15Vb+miovojjCgk2HnUmx+8Nijeeb1u7WsbldJ1rwNrT71akjNfR7DAZ5bK4xjUYoR1
GlYXAtDW6jokbfOuAyZjTIVFThPD2Fi6dMUsdo6VDpolm/wpOChoQwRjptz1patDSjQn0qzrzTOC
21qbVpsFDRF0t01PDm9MMbVQrwgjKpKVeKy3Vhus4amnLv6u1FwEp103RUN+jGd3F3vx4DF3fSj+
VEGV89uoTu7IzDDvvdzej4tDZEjFGtrfOC71Bz4mT5NEtzVvemf1wEZk+ygtIfIraefjJ1NG3QPc
7DrPWnMdzv2qangLRKQt8SQtpZOCaj4bl4IpOvMApCLuMqvEk+bW3o77YhTZbubWmMlZk0ro99WU
uitVQGxunr2fmmkLptPotzXqLjhpHl/YUrMlocVYiCfYqP5l3ulkBIXzvbheGrZ9dxX7B7jyw70H
c925iH1DyojTet2+qVdRyyw0m1zh+qmGIc6tAZsKaAzuhh33xt//32Ifa9wEYfP0HtVUTFWIidKs
yGBi4jLZryCcvxg5A2ngHHUoCqC1vNQR1w3aNmWvnAGbJ2Ehz98X4dLbbQKiVGjlPIfQA3Beza/T
uIzXwlTTdSN1/sP3tfj3qA4mjWbgMnQ8KKHHcOsfKDKpF2Y3tmPBUNMWZ2nU04+g7nIU9S6ZDq/0
0b/qog+9NoMQROov6R2ek1NOOzM3TisWY1o+petUTX92hu3FjL3tV/r2X9DWSN06OGEQpQ6K7gu4
FEMeu5YuMJLrMyam0+s4KI09Ii+u0d9zQeKW73VsgVY7vK+NUD4MW+Rmi2crHOt35O0ij+QQNwYZ
LDX+Q+4rT+RXQAuWaAecCx0FP5bnTx+Kptn7E2ZiG6k1EKgEDWmkK4nzR2g8kvVjJkvXb6+swJ8H
ljBGMaHFteVvm5jnVw0KTke+KK7q9MuNoS0sC+q5wuIQh/PTFCDNK0Nn2ZOh16+5W/18bRb/wVMN
TCKdGF88v7ZNNEAddlx73Kvtuq/X8EKW0PRpsrsvlMH5o24BBybD+NcSCw9bYvgdTMgYajMXfH5h
XRokIq0ehYyxLtf0O+21Y+ZDtgN6irjbmj8YhlevPOnj/T3HjaC+wsBhNAsxFRn484saoxU1+/4X
B7hyrhGx0BnsFD+9V4pb/sGrEQg/o4RsLEQ0MY6GKQHK8uKCZrnoQUKFnIy+P/UzQsPCJTV219SY
nGl+bqWBdjkpQ/pvl4ZkoKeByineRubQnXZIuteWXuAmuWUkktV2qYr/7TYAJRrUFSgeuBrN+vPf
uFYqlMLWBUWI9OO1BiA3+1tROSdzsL7//lrHW33xAlhkx0I/eIQ/xVGvhtm0ugugQKm+vyUobDQu
lWtExHwL/LuSOXKLj8uujQLwCEuVGAcIHAp//yN+FtoA36D/YIBJihHtxIsZB9w6zy8OSomdb3N7
3du7HyajKN2n1hrXt8YwWJ91rvYm7Th2MDZ1bAortBXhd8Mwo9fcgH+Bs4aIJBkVkD4LmfmvOLN/
bPqlExryL8mCqkY7G5rdRQJEgSH3OnzTih5QuxXyXPRDGFcDgUjN4gynYcnVZawq9UmB/2WLnPL0
9w/q58/l+F2MnCBBoWh5ybEebR0528zKqJq2SfUOpSEg9zgritC4NPvwGt/w580ISitzhsPV42Bb
vXgvs6HMgYXIrLxbw48b46m4nOeppno4WoJio7quauBFhzC9f+uHQCcC0wdlACviGB0eD+MfL8Ff
qsqR+Qa1dd3G84jTNm77JIX860fKyuODQxSDVPInZp3vV7t1UA2Fu7vvaijUjyMRfidiK6arsPG3
1xQ4P+9AxxgPww9GYKA4L2cHNbiEYXgcacswFg8e1klpV3VB4s6QzH5/b7+4FCJhB4XnoWFDsv/8
CarWHq0ZB2tIQMue7vN0hAmDCO5Drl8ZSP2CI8AVWCzUt39Zuh2/5R9vqwjQmilhckhr0d74Syc/
IuRpJLPEDl99Veg1zkmIvW0jw7ysu/2nrco+hVRpJnIGMF4CrKLcEVLlsBh7BkSTn/zFRVwORLte
EynxmovxLx+P7eBXw0GLOOJFaaciDfez4GsCrKp+MDFSN1a/Wid8oPar37+Jn3cUhtG8a9LK2OoC
Ksnnj0ehj6txuxMJw2mzfRhxgghxFRv090oQJY88TTWfSFitcEvULm5peG8J9WXAaWDOxn0c2iRs
YYGlDiML+40UURFdfv8b/yJEPDsLoElgMImtGgUocq0Xv9GZzSlvzF0kO+PA7WNRaqy+VuQbUdIA
V+u0MNTWnH2rE+t51jYeGxCIJijCdZCnmoQujSzdHxlVsMWfBjn0qPxwjlkpJ3vI40x+jHtsWe3x
pOphJvXIzUs7thEkyVhjQ7Net54z3i1tOdWkiBQ6mwpT6CtjyU1mDkatt/tJ24v9yofy1xD9xa0j
Djpm3jwB3BVf7DV53tKu9jlVF2XdeTUGQ6eNGdafwR6cPt3DhUQBAMOgTuvNbeSJM/XI3EPOeIew
R2/4avWkHJMOHTxNS1A5nxvmC09OWW3fiF0GLawid+8Tf+bVx1Rfy+eq7W0gBpKBcYjSpZiYJpbi
6fcv9dihX94Y++hhs8h/sJ5+vu4G0htq6k2RGCaNHgGlQSLHbX2FC/lzI3Ek5WFKiQVCSBV56Mz/
+fXzpMLSIvstqZZc3lbtEunz1G2TIA/BHc/lHhr7+23MO7DtsmsvY1hhl1Ausk+VZKKZCKLVjbTQ
M0pskI7czlSoq/0VJtPPTwPRGwRZ5pSYiZBK+fxn+mDblmaMlzC50edimRhv0eBl//aZ86GzDYao
uo4v6cViAhPxKj5WQCQRFIDgEAYStZNh+MqqPR7q83cLK+Twdzsszo+G5fndGPzv9oT9bLJKKVKi
5qwYmxCdbe3c9eeq0BiYjxZxY5N2p+vRK2vv9Ps7/ak+QCbA80SSDfmJhKkXq2s1O+UMO7/AtXvj
NLnkMgQozW6ZzhYKCG8mWNmworPNXPDx95c+HuLLm48OFwyuis75pUQAu/1xIc2beeo67MmK8uTu
yAB4y6ZjvcE1pE1+f71fLJ2jC8UjBZMh2vMXDzvnK4dOC9gyy9q80o37fUNj/8ob/YtJ9/yuDtE2
ndChzTwq8uevNKcTnptNYdjnt97HOhxRl4voQPZHqgaRVVNd1OlEvoiCMLp0pLAjHd0kTLAVbAkC
Ru+oh76clm+GazVz7DJAvAkWt18uTBaaj7BJ9NfcEAv7QD+Bqk/2ur+Fv2bfN0EwByd7LQPC0ffe
mWJw5+AzXj+RkS01Eebpzjfl8/EY+KEP5tSCtnlBvzz0m8RjAcNOkxl/ZxhPRMxW+Y+wcQZ1QTXj
F6d21U6UMYfNUfHCEm7S2oAUkM4uGUUZwHPrplFdFO6Jg15jPclJ9dHO0VWno5T2G3qStX/XA/9s
N9qud1jmWs1DBu1a06ZMurHiTs5ES9WqmP7YoWNZqcCmVKeVEAhMSx/c/jzXe0RFsTv9g2HkwYwJ
JTkE6cTH8qaAaOUQUDvLbxHyl/wibKQwnySj5isvkDPR4kLs49+7xf/6nfwfJK3/+MZ+8ju5+vaj
+dJ9f+Z3cvzF334nhoWtCaYPpmnSAsNyPSzr/zY8MWz3P3wmhIcg86OYQqn0344nfvAfpMSQPqFG
oeBgd/pvxxPf+Q/qVLjg/I2NXs7/V44nz5EpD00IzB86RPj/8L3YE55/qdu44dS09CojquZh7Psi
26pBn4dQTymiuSZpTPkam/35nndc81CL29i5YOEPHPYCrlt8T+S5kFM2BlP5Ra3EVFmrRZB3qB7V
ar5GN3peH/99OUQXqBlxm0Hw8WIzmonz6mtnmLKOcu48uXDnaI0a5qvSf2Xj++Wl8E04GNqYFP6U
FL00TPKtGiKLZZg6DqJjEIPNO+b1vVv//cX9D/XC/+++SNrjgHYDzCRfPEYcyXt4mv2Ey8JY3wsO
knNZN87noarbp9lY/XRs0P8wbV3GOxce3ivX/9VrxG0LoTTUZFiqL5YOesvcx6IYXzzGuTfyqELC
euTU3JcKmoTxWlbUL693gNj4ch7pDy/uN8pXaduwabI9z4e34T4Md7521I25huFNRErBP77ix79P
q3/KsX99OVAlHOvRFDgvTsqB4m/1UNtmMjCClPH9kM6yt1GBht5ljcLm8u+vB/nscKSDUwrd+/mX
OG2S2C8ggmwLtX+aC996NNcmumvtYnhYbee1tJ2XaxWYHEdVcPNjB0Iv+uL1NV647G6tx6yrdveR
qXZ1mg4KRgPL5NPvb+0FMIbQ7cW1XhRYEZy0qnOGMVugBVzVtNVwujFvRA5IFFRRLPdQ4hgs9/pN
CPnhXq7avc1lHtmvvNRf3TQLFsLuoRRBmPn8Ia/VpoCc+CFbhDv0FhhoJSNR3qhlWL/+/qaP9fH/
a6C/7hmWOC0im/7hJPDinimqZeHtYsg8cZBTSlS/3m7pp3nrmwjHzvVbwR+2mSiYYf/+0s8r6uPS
dAXUXrgXwNXBn/75XUqrjoZtKNqs/VBmxr1rJ8sfxnnZ0tciTH+60OGUgJ6CBgH7D7qz5xcq3Hkx
ciMUWb3iUt3zHSVzHgwiCQIcxNuoCK7gLTqZ0ajpDzk3y/n3N/rTM8YNgOzB6GiFABRfhjaokoxf
o4fp5zaqvAFXMC8g2/qWEDHCnwvr+wpT8KqAgfXK3veLG+ewBHFjLYUcxsc6+wdMtDRuh0efQDze
dOOFi0B0hGJ5vaEeTEuscDF3MtR5UB1QR5EPr+wVP1/+cPUFpOJI4xB9aQYyRHVEYTqJbIKncbIL
Z2csjaWmI3GvyOzGt5LQ2TwsweY5vPSUF69hyz8/eYKU0Aty/NC5YMPy/AFMTQcZbh5kpnHjTgjk
+F660C4HX3RnCy+glBy16LRa5msSqF9fGGno0bOhFXrx5GW5FJbfS5n5ldWeEPVGWW003XlHrHpf
VIv7Xm/qbSiYTf9+rR139Ox7thhlgB4DDzJw+cl719xwSYPsCO2HWOvU0HhKmSFWUMwzwbAZ68ey
319T8P7ibsld4BsGv+fQe8kGX334JQpmY9YNurhdReSdJt9WV7KNgkTDCYVTNoVPXeS9lkz085Wp
P0OqQ0z6QABeIn3OugZ6Mtc2c1rYA3lt9J8Ks/4gN9e5hIvrXGHyedcUeMv9/jG/PHbxGGf4zXsl
gidgbvRiYa1Qh5ueIyHzBnIgqxXNk7l7zg0aqDcWRsJXv7/cC78Edo/jsLUP61AbwiQY/fOFDNxl
R0M1GSmN1v5FlSWDM1vMEB7gy1xCDUktN4KijKWqxC2pkeVdYBjO13kJx2womzoG+XKv5Cqnd4Y7
qgt8lPWV3eanpXdMUG2TY8TCOYqW4flvrLdyFBUJiqkv4YsZimbSpY28+G5TXQwtVMJeNJ9feTLg
Ny+XPKNQ5gl/1VxUmdGxDf1jlwvCfJgLghDSPNBdm5ieGvfPFrP95k+3ntvhHkZdp29bhq7mTTGX
lZNBQNn9s/KE05zlvtrVWcNPbp6mst9HL94L4L3UXHK7/Lzki4nxBOGy1lMuljZK3HGSMFOG3mOI
qjsxXRBTdt5nZW99dzELyOV4WW+jMcdVj91q1gZNvl+Hwmmby+JYJj4StiQ/CuPVpr13Vif8gk10
638kVkIUd3A6R5nmvbOVSY0HKPRAY56/mtonbNoQhfqwb5MNkG+McGg7lnqJ5HgAWHD0UieCQD04
tHZdu5l2sJuFF97nj4MjkDK0PcXhqYuszXy3hKv7o5Y9bB/CZ/+AdEP+fIjHgpfAPCre0yARJATh
L0x7JVdmhJC6u8dd4LJyZYghMlPZtIS6TLs0bgc2AShQczt9iVzlYC/ljXieRZQVV0NRBUy1d4Vo
bg/E9geifPPNODDGiEfSDT/jrTGo62I0CDlVegzudcgQNF3phdp4g3sjz3WUS7jZJIxJpkeO0afQ
eQlbMhX/X3Sz9kES2/ADmlAEfjlYJFbmBsb8IVzG6YgEw+8sMeax0FfVVOkvOuzU/dIH/noCzMnV
g1L6IAMvUhDuXbaWkWyWBE2nbzBgH5XerbVDbRT8+6DikO103+2i/5PZ4dyd7RE3xSsmW/OScN8l
nAmIQOiIwxK1Zj6SEQoMJeB0CZPUSlGYRkYaY2ScR8+bi5O1G8y+Orts3cSbN6i4Y1749wFegm7i
j/NQphKWeJURrjWSrLbaOCMOQoT2afV1UF+XbsX8QBjbdOLQd4iOpahjjNwSypFam+jrzJy29YZx
x4J4f6iK+crH6FAlizUgLWooa5eryOoJ2LI3mf+IImOFPIgzOm4g9bhmEHCLKCEcRL1zQLXzuEQN
I9J2RQ8JYcPIWwLPVP+xqV27zNxxtogVYTfrTi5at3dOV5S8hnEG99+mfD45ezn3b/HUNZrUmm1s
oky0CRnpCbq9Mbe9bM+tXc3hw9zvoboif2S6X1dY7DcD5daT9h04BKJnip6Zm5mHT3Luxlu5Y9BI
FErQc4Vx3Zj7VGqxUDxswHadKB2mm5sFObVbqv68eG7+6Dbj1F6oIKoeFjGSuMQcpoFCuJXQLTuO
Pag3pE9xwDRm9Z74kvwD59mR8SVMhE9OlEePi85JfEV44cNwbZAGJb60FwjZxdZ/9YuJM4oK1XDj
YI22Ehv8alCPwsor841NGP2QAXI0b1wbjc3Z6U15wp2ha7OmHPuZx2Eu0eMm/SF6pPGJsNafSkfe
rUGgn3ppW/V11JrLbTlaOMDbW91903VZM8PVi8pTL+zzq67U1p5oSjbiOEoybGAO2jaS4Ma0AOk8
BoHQtNHppF3ULlvW9o23xnQcyG07NvPv1Wybe1bsoX1nNG4fpeUeiYvCLiWK5z00H+axSvJqKh+F
GAeMuXJPoNvwaJ5Ei/ghMRvmDgnDHWv8WBilL2KsHDvFeErO8IeHYBYPi7RKslxHIcU1Ug45X/X9
ymcuejJjT/jI9lNS2M26nrxNWiYTj8i7X8iU3N7XqnYVJQihQedqhn/zFpK9p1K3MbEgIKaNyCJT
5Utc+rTIWekfTGkfm4tYV7B+ktmR+9MM8erIN7L0aa8no4vRCSz2aRhXE1oSWDIupF2057EMhDSv
bPwVHrpNYkEGka5wHhbTXT4E5hiYl8JcViRNhXiXh5v/R9u1dFiqm6a/Um5yDMkauIq+AiCOha5l
hL5vccsUnwt3YCRL1iIOTB05Fao1LI0ssJQ75866tom/ld37usi9LSvzrnr0x6pDwzWIbYnDdibM
XQ5h+6SxfmAD3XzrKei64tsUKYQBFIjgZv6IwXK9UU9ewfrqt6ua77w4YRq21ecdquR05ZLqc1rR
VnOmI2bgOArL4kdb1AM6EJyxi8N0LngfMU+bU3u1yEmywy1HCtjCH0lab1+WWDbbWU9zd+0zc2QE
1OfzEyTsCjmjMNabfcIQ/eA+NxPbgC72M6YzDeq+PjD+GKd9/7NrHV1lVgX98bLseZhMEzIQOIFC
Iq/aRqTBAEhteWJJsS0VaB7v9mhcp9hec+OHJbz5TYtfjLyCmiozjxQfjlRLmi0edpUF988w7Wt3
d1yVljVT2dSBPTuc8irnw1gnBx4q1Rkn0cF+U4w/0JgSszl6Coa+0+Hg2iqc1IuSooPvY7O/rgKn
C1NM0VdPIG45Cd1BaMlVM5zw4YS+rPuWYOI6KvevMEEJCsERtGbm6697D1Yf+A+DPWzQ73pfeVlg
1qHgH25ypnNd9zxpxXQt+v574VJWZE7QB0RuBdO7mSSyL0vRiOvJE52ZHgkjjNw54L96qsFMzFBu
cccpiF10rbbga++i2UJuYMkQV0gb3h8uHcikCBye0Z9i72LelvPgTVm1jdOda5X7uyLQw6dmm80l
FqQcjk+ohvKIWDdsX5OgsIrvxlKE/tlYQku8b8e9fuhhl5EEhhhmig1YytSjRlN/28g/uRr9YvGz
3M+d9ozELXq3saxd0rRMz4vhv7B/7HU9pqOv6m95Xg1IidAdwMAP/Xq97pE3U+c6lD7kXA3kkVLC
3WzBsjRXraun5rTuhMCZs6U/rXKzL5L5KUR5F9e8pOGFt6ncus7IlBUW7wsdqBOWZZvMVpFbP/LZ
XGHDGrNcU8C16FGjzxKXPVAWIBRTaw2FT5gMeLpga1IqpvCa6K7ZTPbRLN5It+FtTaE1sobwR7Hu
iIyZplOzyJDbGp2oyBhRVUviNlZXnC2fINxUu44jbwxr6ko2WYWkxCPMOWm1Zvdq/LFzLwMeH10W
8UGbsb2rTZzspZDb9VA00Ye1l9hqhV+pJl3nDi8SclZ2AUzlzIbDv9EUiaflR8az5YcOvncRF2PP
qGuWwVRhIeHq94a59JmryvBdt6OFSKMhZ5AtqL+/rxSiAEK+sN91hirebSuCJQr8pv1I+NgqvzMa
t86RO+8OKVhat3cd6lMUH9FaIPRsbF1T3RbDfDvtorpd5smTD8obh+sqD5U8yaCT7GKGdNarPVyr
AJHL1l52o/WbuK/BjFDZkf0FMV35Hb4DRJIkPtQHlFvrgNsuJkTNeBL5bLT3ozKVOIXGJJhb+pNa
LnIdIHyQaIpQCB+v1Yn14JJY2chwJzakXfETA4BbPzWFh8xTi24Mbyh55/JSjVg4xozlULbtdjh/
iTYMNgl4Vx2KpbFpbpgzmtO5LsaWyibMiwv+8A4qtUkSxbdq4VyM1ek51tepJt0P3d9Xw1msbxLT
wIN3m/vJXiI1TtelgwmiYPUgO2f08g6dVbnFPlJfA4II/Kl4N8lCT/ieScvQwdKeAm9Y740B+5dY
jyELNoiGNYo9lzC4WNgi4l9o7tPhdUyVm9hzHapMb3m4AKfK6k2FlR560MGCrj9xMF4kGlAV03py
zW6zw+9z6QYby3PT3wzhLhO17sDOF7jrTFSg3Cp96J4IgbVEOZSXueihtw/KMJGoN8E6p2tr4ys+
HpQNpyurL6oGDDpPKPlRey5Rd1c2eYRIUAalE/fKaT5WICwdthojX2gZojAEqVrtKzwGZspOqPc5
5aTlDmgZITDF89gGOnbDYYhOxhSSdWRXNSrXLtJDRyHcjdVViE/A2ZyiilhIt/bmhy3cQ4j9DB3l
xXUngypkxcVSMOUvUsYacsu2zTC9FNfx+qPi7NKpQF+Mx5Am1dGwZINwhhB6pAc1dea1bmCaZDal
3gqNMVSxwu3hUbRL8K7Q5nQdzHo0TvWa0+j5JlHovesZZgadhxrSxq7FpDgzZjdFA9FlTjQ2l450
QhUvxrJ8OEQrQRwEEofXShq+OvfM0XmhPFYWZrD1GHHoXfrEetjqe7WCPl67RjeZN1U5EKsYhvN2
cTGWW7KqKbuv4dAM7mnJdfuNLHnNl+IuC2dFFzgyrVdGfwh1OOlSxv1dHU8ulpSoU+f9HETzbGc+
z8k4d6Kw2gQ30urU2UuDymqd+ytjw3f5ooLW+MYzVTsz7K4a41HS+8Zdo6JrMg23t3SxCwf4XlEc
uT5fmWXYunowdhQpo91GXWwNxX4z4DJTUpQ6xopuNEAc2VS6f1srWG1JuHoReteF9xFDalrHlDn3
/tCPKB/Zfc31vaqoE/jzLar4SWp5xPYp/2D4jTcibwdFjdG25W8W18wJskZnKbNyh5OVdsVO6St0
3t4ugAdOgisCgYQt6SDMvV22P/DdJaaPOShWzeFbr/lsx0vUOPNE0NdMSUdcA/wQZXZULFaobE15
7oenaebIGWnpljRobPzdII+IJ68dKBnCsjTfN2FbpGooetLDtkntZzef0AVsg0HwdOlF0VWIphab
r9ZEKuLpUp9mKcbTArMN72k9215mOSiVYg8PoDphEoeFXuAQoJC4ot4hDfgTnjaF24SpiDrrq79o
sZ4QzQVP4aS629KdUXubrQjzRIgKk/6g3yIdQ/Ob7dQJSk49B1ikeGAe5b9zl31bCRkrnDsXfpbL
xmbPUUxR0AaZbwBc3Bhts/WM+OGaxWVjiDXrt3lEVaZmeS+iYNmuICKsxYlBG4+unIj2xHjJDosb
GxXicmbTJ2e863Tv4qzuiwiGLERqnmieP4Xop44GFWZ7slStO508ucvxASb5VP4gQ6Igr8Vb2KvT
hbtizmMjCcfpdEOfyGS0jq6GKii2eByqCmkO+tcymSvXHLIGL6r9LzJyC+4mw3e4rS77u0HlMJ36
cNk+hGa92ifPytervO+EiA1NQZdonOo+77Y0iNoV7Eh42HMmmaVcfrj1tN8WxrKzjbheud6WO8Zw
ySTsroubup+stKTs0LfYhbUE33TBMmemNTH47kO2YRgVfW5cydBGk+Sgv3+TmxrKV8/pMT10Bid4
7DmLU97PRiCiU8hBhsVNZQfFBfUDI9GhNqLh1FAbK5Ijo6BMd2NE3pejW6I0cwvnpIh5H1LD0e2f
bmMEdzKyd/vkFMcrMUe34MRXg5/6tFg4NxYg1Jg1AFLGLIPpE1T3OczC2uIg5NNUVupE82ofsV3D
53APqNC0Kwz/vd7bxaP1tq1rvewFQafMqN+QE4psXwt33BJvicogxbN1btBU9yDOka/tb307ujn2
w001JoAFLbwaqymchL8Z9e3slWSF6p7DHEk4NLETpxWCXzXjq8icSxbvTSowvAQ6NQqY7xNcWHyb
ZoZw+xqKMzoiMeH2FM6koA7GOmKubRpjum+5CEiqoIektRjt4kJwVIirA6XnVY0trUiral3uwBKC
HRghX8u0g4CtU0t2I5yhEMlaYi4kKKG+N8ov2p6We0FRy4faO/4hoVRYTIBuoB8VuBPtBKnsxQer
LenVc0vr27Epaj+RJiZYu0sQN0FwMv+zZOf92s5++H40IKUlKINxuitdxcRlD+X4xCW97XpHa/wB
A61Rx44v8u9iGwlKIDvYsC+CTpITZfIQbXRyCB6oEPft4pP5SpTUuBc6ZjaJb23ltuGGjLgb2Xv2
EMeCppqn+2oqxJq0Sz9+DawSP46WyuyHsTXBV3Me+gcXGy1QCx2GVPOdP7eU1KAuNz3AjUAU4Xm3
FQnB1gU18F5eDYM0P4wcOR9JIUH2vyHlf4+fnfl9CCxt38uhAyJTopyd1HT5w6u9WYtzL4fCP4lm
qC6uV9iMrcHK5tjZ3W+MDM+S48ZOVOH4UP2roTwvk0MP248U9oSnWvujv1bu1VZt9XdnEFbEyWBY
X9k+luEtNbTwL1O+BSjpAwqIFJyhZr3TjokM9RnVCNAQPhL0yMP3YjJyndA115DMZsvMvMkBsZmC
nRdNeJzxeaI1pGGOQv472Eacj8u9QWuA8ndx0miliJIAJlikTg6yyRWWL5bIpjAzuZSySk2n0cCJ
zridvLIFawB7VFMmWzugdcWWn5BxrKD+aJ0aBbXhcBqflKXMr0vkckIAYTIW82CiPFW+W4dI2DWC
LNud5RhbVbOyYiMayRsf6vWpGJaOSQT624PbGcwqHZ3jm0VVrq45mNr6xFpgttfLRsd559QPjbNr
6hhijnuwscnOzzaOLA4BwRGO7hgd0EUp4OLPbHV1d6yH4r6uo+JHYBTCoujF2yADh654ZUOwrGfJ
vMnEDZfPIVlcVMWJMWxGz/y+5YNRVBhLxkSdIAJeY9IvRjtcrMGhn3JkmzfZoObIiutxwU2v8IcB
KmUTjMk2qP4Tkm13P/m5Wt92Qas2yDk7AvUJ5+4uQcutr6y5HcEcBr9tLzUpMANXmNiH6q6WHwqT
2ddVpNj0nwBsxihrdxd5dgeM6Z4I9yK2bSxmAVId9VgG1ZbYyjNICJ07O4WFjNft+yCu7BmHDj/H
ZD0eOklaRGUo1ZxZdPOD2dMQW8iTaQ1Lazjh6YFDgZtLNaXbLiaQ23DHuqI0ipbomN5v74VcBFCU
8PYPYDkMz0iGaOjlc3ANM6jWPyaXDOnZ9sXHJVqUl3iVj7nrTB+C9ZVjVITfII/lbYMawzRXmwKR
LKTzvWLDAlQK3O2MYtGBoeqFw3mtRxSNE9b3iWM04kYyqjoiafb5JugpgWL0dt6ZDYFORq2owxLZ
NmGfhv2OXpqOTxLJKCM+R0P6Y868xQ76C5WFSWmxD4t1wu4O5L2jfKajCSuMskWxwyjAX8QKEiag
armd63J7MMo8j05YJ3rTiY1e9bcmHunhOdxx/L1oZbZUNcUc1pjulOOMGFMOn8BzyZMCifPstFDd
cMFUDUx5ZTKrzsZgN+/mahPtxSPxAx6j3VoIkZfwUw2ai6rNMKc3vjN6/Q3S8+KOZz/Dk4RC8pDD
IEUmzqGQJ7IW2LrMRdWBP0+5e1tueWHHvlfSfdnuUNYZKBe55TPKgsMPw/ajeLDb/LBA7iGdY9hU
v42KVtCFwIf/IrAHxkqmywNcGVdHfdAlxPCU2LydU5ZpUCrncPzD+C/2zqwpbmzb1n/lxH6XQ30T
cc+LUtmQgEljDLZfFIBBfbe01P768yldt8qkOXC9X++OXbUjKmxQNtJac805xjciEtDhQMROiDsP
1EpAxk/ZBgDPCeOqbSvvdpL747uAUMJxqG/L8lKmM3chBk39Ue/rmGR7vXQf7azRb0xSDXGu0evt
/BAPVc1jrmebaIqNJ6cVeQ/QomvubGG4W7txaSV6oUImTu1gqWaDtMNkk8RYg9bMso0RJdPwFW1D
/zAOA32SMAkrktqHJt8WmMGYjkCeMs9CWiCGH3Nb4vXx8txeVyXRFGupMOHaVkqR7DPbyayVF82N
uyvaybr2OBmlrKOd3R5iTsoa7SAQKTS452vLa9N4XZtxlWzhRNj6JdUfJ5achlx4bhpVH14nzCfa
IC9jdXhulMzLBV+l0zpfGLd4VpBPjCK3VcPzeq5MUKk/6YVTGB+7ceynKzeFZXRd6SJzLszMTuR3
K/OMjJ5ASneZKWV7IN25MHwGj7X9nqzqt/k1E1o0ETYOVCijeAtfzkzNop5sDo1jYITJcDZKw75S
R91bs8gZG+z4f7ks/6O7/Rdy/F8m1r/pbvf35X9d3k9PL7MJl5/5S3nrfFig1ugXDM9AfEPg5N/K
W+/DorfFEoj30OAeWzDcf2UNOtoHDU0c/k2QjYsXAIlY+zNr0FE/4A7BNIRCAcXPSdzcz/DH13MG
TwTyOKjAEaLmWHjbKuzDU8d6YoKtRgk/BwUILHir1RSdpb1mou5wsl2chxQ9Ecayfi0U0X1sIqtL
zkHzB0xx0XTnO55rmlZRaDiaTxOZMjaWA8w2xYzZNR3HS+56i+P3qkqc4XtO18jZxDIcZ0YyKqbT
UVM5EqV6xCDNsHpJ3TCrfq3XxoFO6/isnTe0qqnzW5/8cN/rKAa3M/aJhujRurxPZzmz/ANq+yzR
h0hnwsOQJa36ZaASpN2ceMU5ttxZBAaz000703YHF0PPY12INt4PtpU+Ito/QyDfFqsUf+a+Hs2R
Rcyuu1s0klBh0MY12zYZxo2lq1q+LT1545VJkW9YSYJmbOKdGeItKBWyYdYpo7fNHCvavY4he/KL
joHTRBf+fqxT+b10+3pXDTS0LElNcbz3/vMY/gsB7FuP4cW97E/SPpcf+PkM6u4HfQm5xAuN0Js7
/u9HUFc/EH6AqInhr47yfZEO/vUEWu4HFQUQ+Zs2G611DEf46wm0rA/AgvHYY5RB/Ya770+eQlSo
LwQuS4MD/RrQY/7FIW2cZpdlozOVDoID7IhW+Vx40vtWFrTtCZ3utjlj+aes7Glc0O9xv4VznnVr
4lHGy2WKbW4w/Zu3NkMYiPkaCb1+mNJ6WE9MO7fpXFMvC9cxxxWOJUdda7QYWr8y87wMsONX30Ly
xGgTcv/be2/sHG0lul5vELVknOcyK2Ti2E1qtdEsJ9TPDUmZvVpIJzd8ajLzOa+Oj6NZCWVbWKYE
eVG7nEqiatHBKAOMLkSA4zIjtpKGLL4m0TZZbKqDb40h+pOwyNOvRu4S9WHavUfuzdSIem0Q5WX5
AKeN+zwZoX0B0jM511amUHf6kCl7iofJt9phPvReWD4za1D2GSVREPbNeO3ks/gUWhmeMXXW2xFC
lZ6D76SDczfBcCSFrlO9S0mwzkdLnybGSqk53U7TaMXrkfb5meeRA7FJhKt9m0o0RxQitFQ3TRnO
XwVemDjIvLK+H7NWgOzKFEbtgC9dGbB05yHAEWWhJjKo/iEGhbkbVF4T2FSdWJdOZzOTgTZoRgHH
hu45tqLkNjK5zDo3mHqB70Xuje4siuEJqYNyqdEzm/fM6KIvU23irPGKYb7rk5xRUEl+JadQsq6K
AK9QJxkgtNGtVFPsuKKovGYryGcF05naZD7XdjXIfcIhGGDwzC6xLvM4Y4ycQZxchXSfzoappNyO
+lT70REtvTdqpXD9QRN0F/s+6z62OVCFbaPzdvh6DToOC8PZ2tRz3+0nGD3keIRdyEdC/WGuNL1A
piBbx4oCmiK12PVVp30l2hEy6QjBDIaX3gddpUzOGlVOofqTieE1UGmWXMBy46QI75bX0DsNEMgO
GNsDoSXlV1OkFfcMbaIHE/8sfWVTYgboTDNOAkn/noCXLuRWElMyM75G+n0hQAgC+Uva5tOCJbtD
ckfsBXKI7McQMtsjB9GxvxRL13GduanKoQzRQbbuB4guSAG9r7JHfQGVN7fZKJzlq68YjwGv9RAP
rUcOoXfm1GT2rs+76BlD5zBty6Er7AAJTJJdjWoG0avy9LIJyrGetpSnKM+0UDfyla2L+DacI4+c
HjMNBRxyEF1+Ko35toaIkMAS1Bv6lcxFarqwYiB+j+N/vFEys8tXBUMTdtJ0YADHgT5FZDYI0n8a
T34faa3fha4QYWBosxmv6lqE7aXhZn3qa0bmFJBnwFnuq8IpzbMoqjpxhlu1QJafp+bC8ISntqX5
k6RXMCY63OfMPelltjPfuQZasUVAFzaoychDs1ZT4kRDIBpEnlvFpaJY1Z43om0i92fc0ykNb5hn
8CSrczXEQVIn/SdXuJW2TxQzt3ajGM3h88j0XPuelIYJowplJgOxXBvroBFz+1VwI5gISAbyifGc
ofTQpxQNF5XPRO+vttNMcNDh8F5fJVlshZ8YMDmJH4cKU3JdkgRy0aEs07ZFX5rxx8zwkmcJ/Ijx
f+b1HksP5EPfSDKj3fb2rN6izPXctZfV6WPWjo5Eo4WzIXDQJEYPEE/N77TYoh89s8EfIi5UcLBl
Z9L27fpl6Ic14LaUuklwBevIWtiaYm2JE8nuNBqC0rfintGVcO3ozgH/11x0mpo4ZBRZ8q6kpYHK
zBQmav5xJH8RWR+iFQuXbLYyK4Z+axDNdvRJZ4jr2kZdrgvUhw8ejKzRBw+LJX20yRIIateaGRmX
iXEDGzJqV52qETSUqw7Y3CrtRbbVczXcS4ZChs9l27vGzNsHY8hkSBht04KnDSvwV6FmVgSTSaWi
o251LmQ8Jtna2ontKtl0zKMD0eUwURVVcZ6pOUd7laShwZS+ZxU/C2nvG2tr0FivkhApELdTxuDb
NRtn7Xo9Aki3rgu0evHokUYY24PcMSV3vyZsANpWQVr7INQ6FCweqa0GQlegWNHwkPMuTjLhnfVV
LR9bQS/Bh/Q73yhaGN60juu2u8J1vykOfQ6zMNN5m8eRvZ9DMdABrKLzjqBo+jEtOBIfUtOqq8bq
RpiuvKQ1VzwvsyZ3C9hy2kkFwe4q5BKPdWrVzyBYVVCMmDPYTIacHqQGnW/0hzylCdFgyP/O8u3Y
uPrt9KslTW24UVLNvZ5dW965jdZWqz4ZuwPBBejzsjkc7jJGfYiwzI48Ar4ga+swZwFemkz5GZ3q
BlEjKsRqIxrbhoXrpCOH9GzS9YDjBso1TfZbE2Lb56rLxygo+qwK17FFg4HGE4W6jyrN+0YqHT1v
0wvj+6zt6DZVdarmqDS8qt24IVrxVV+PhumzHM3PvJ9eQAtFubudwO3gmVnUb8EE2UAGLi3jq1jE
E1rqTBsZYEVeDdRA4EwFNhsy0kraMtNWlhLHCUP0cLJ/uo3/UxVTFXMu/Dtx/LfDKcqduLsvTwtj
fuavwtj+4C7WCQ6nUMjJ0+HY+tMVuhTGFrGPuMA0sqlQ4vxTGNsfKFRpFGmowXHFL8S5/1sYGx+I
TXSQwhLWcvx1f3A6PToi/7E6ODhLqIoNm9McCyJgtcUb8Ivu2wytnHWXfG7HgVEZ1CWrDBBJU79X
YDNnQUXD9o46pL8R4/g9p6e2UufEyTYzHXVtPQEMaAPG/8V536ZFvZ5hG7KMV4qrrIFLynLdkcbj
HcoIDub5OGrKFIjWHm9/+cgPP1/wrw4+5GW/1fe8BboAuDaW5JdTtztSUsNh3MbkbUCls5ujJu5o
SKLx2DeD4NAMzST5kejCO3cY8T4lbPf2KiKuiOWwTiLQ18gleNqsuYkDus3RF7rSycEmWc9YzTzK
mLg1EjOQ18lrNULLTBlEIMwZOF032zQGoTIrxXXzaMekcmx2rS5R2QyqugAIhwj23kRz9mvYDep+
KHqyPd12SGPSGtNBP3jRUNyaUzKi1Glha67iuRE0iiuZP9aw+/v1gGQsD+IcbeBqADLHUDCRUKPT
EW4Ycns7tdZAj4qc0qXP4lWhLC3OHmsPqB5AtxjKRVQfYkMO+cqrM1QSrQO4a9NG4YAMhC/5gn3W
/WS7eYKaidl2z0E78WDOVm2b+7KwtXZne5EybNC9iwtakJO75zwV1lutZZLJ9Cavf7iJ0+yb2bPO
U+EWqwyEqDiDuS6+pU4qTKDqkcGHBCNL+C6wZmflGd68a8BMfrOY8h/6WCJkyEcdYQAbR/+R2SZ7
CvQAqhddmRV7reWOyjyP3BgaIVPUQUtGaHhVJL1B/eqV849QopP2i3gwnhs2p5Y3kQ83Wt71aH+M
WH+K9CVTKc5EsiZcNP2okSymX1VjqV80gz2Ac88rnoCBV1wYkcAr4KRIeyx1mKEuRcZwDVZPws5v
UcVvyO6BJ10kkAi1AX0+WQC9bgRGg+bdbbF7AB6slnZ80RVI1YVp3ZaV7j4mx7UYxRrrcnpcoynB
Wa+149odH9dx+7im4wxhffeWpX4+rvrKcQcAdctuoBx3hvG4SzTHDeO4dyBgYx9Rj3sKdyL7S37c
a8x+iO+H4w5kLJvRhOaaPzMB2KFTXvarSKsHzAMpKnGd/Uw/7mzKcZdDVDt0uNBydj/KDnZCHFPs
irSp8jPuP/bKYdk2leMOmh93UxR8wx2Hc/ZYUbjdAbEkO6/SM4YMl+2YJvU83Bh6m35Nj/t14o7D
dxP1yIi0VKlHn0EvUh3YjnZ8Nh13fY+h6bOylALdsSqYlwKhqCvX3SKwzp9La5KXHLGrG5uagk2W
6qI/Vho5D/G5upQfxVKIWMeaJELgzSzc/SaPFcscT+HNtJQxWaxw9zGilY+YvknX9FCQzDzfS/2j
H2uh9lgXOQ6yjwniO9VS27hfva7r5S4+1lPesbbyjnUW7AZnjSiT6is9VmKaFQIPxWDpGOvsWK1N
aLMAwx6rOBzmznN7rO36pcxzf1Z8iiO1dXusBFUhqAqVY4UYq3pY++2xcpy9qKWKXApKLAHtnQUd
mHjYpeBcRjDZtjjWoZ1hSrA2oKUWiY+m39Dw52EGIU0FW84R1Ww8xFS2+sCRMAv1qlyHIwwgmDIR
ZFkN9hEeSSejF7HUyck4pNW6P9bPqcJNA45IyLuMpdVbZTpCGM4FHQcUxYodxjVJPxjnqlMU6zYZ
vT12nYGzPRRyQOcDHUW85+QmjmQHWn5NKs517GFIWGkdvKeV1rplee6pE1RPVMpg0M3GC6HrM6Sy
kOkYne4LewTwbdtaoh0iCuloExcJzR7s/UW1sTljoE7qetOBAYwkYEPTJfqYCKwqOwVBRON3zuC4
gMAy+qkIyYZ7nfPjDQl9JiJreEU/dCa/41plUtpfoCMfih92gjIl5hm3fZcaGZMNBEWyJ4TuzXt6
unmMVN2GIVLr5XTOacktgsFVx/sMgcdlMsqa5gCxCo8WWAfOsejNfPACLFlVgqXE7zypf/aQ4Z8z
xpm+xJOR59zkbfmpaiv3yokz/ZMeju0zBz3E1H05ik2WGRbj7qHLJKqU1sn91iMFjSeMdgrnDGmL
dc7C3bFhxdFVCoyYtjLpW6Zvc3cxRYQyeuHWsr3npJ9xXOq8tmKMtniGgJ5IdCnSkV9QOHK4GrGs
Jqu2d6xpx3QK8mk1JF2zcadefm9iNWViRmch9UGGJeM6HKzsEbUCqo6ydzswzhC40gBdnXmThJCC
/byQvbsniYEUBpPn42AbULtJeFYYljXIHaaVoqNiJtnUIgk34hYLyERt6dV0CQKd3jKt7EIXlXcY
hJQ3Y4GxFZnKEB4m0SwGDvxdnCAaBC7rY4Hyn/KY8piy9a3y+Okxlk9lK5+Sl/Ob5ed+lsjeBypj
LPpMSBi40HujefuzRPY+mA5FLnbzBRu1+Db/LpFN54PuUFiDNODcz5DgnxKZP6KYBtNK3utSV5vO
n/SOj5lRL2pk5OR4v2kecx3TtE7s/Z06MFbisMfMpBBBZ1PIztK8qrKU6iCU3SaycuMjVj3iv81m
XLOV0WYupyxQ1c6+cRB5BuTQdJdz1Zq0fnpUw9GDYiZf0SSKlc72syps64qR70AwCrNemV30M4N6
TtV3mY38WOSufpbVlNZuWoN6hW0/rGuDLGq/ScKm9aOiosGZ14FZIVkYixzeM1q4L0pRlcQc6M5Z
DYGT+swiAyByyw2FqnnFxCRFeVAwqFbjgwJP0HdVZI2ZNvS+YaTJVpZlvPHg521DxHzXZtOZP83W
f/Rk3FQF//yf5Wceq3oiBiyWx1PNP/91mTwKFq5n+ebf2j5VH++Lp/b0L734zYzv/np1y2HuxX+s
S5nI6VP3JKbrJ7bUn6+CSd/yN/9f//C/no6/5Qbrz3//67HqSrn8tojeKTf88Y/Ofvw3zw13+RvP
TTc+FQ90/qLffujnQ2N/4JRjcmMu50MehAW6+/OhsT5gbrKwkpMaikKQB+Dvh8ZSP2jcyJxG+aaB
Ji8e6L/OlSbPGq5oDpYO81AeR/dPHhrDejkd52TJk8Kzspx5HYY8pwHPU23FkdFFpq+3DCyMbpzW
ssA+6FW5eGzq2luNSDF2cVponyZ8qSsLjsyaLG5mgVqRrvpsph4IOSYxHtC3DJHcW0/PH6x2lttZ
G4bAWEQ8XiTvk8K+J6nxlmTeb/OIz7AxnA05F8/IO27UiZwQOyY7RotrKF3CIEmqvJCx5e2dKbp2
FPeHaS6qc7Nuzsa5ccgtxD9iw2ZZ6URDnJfeJGD0hw/N6A3fpIZ8EulH8hkx6oRih41pjlTnUmqL
Fc6eSoTOnBNgmXbcUWQ3jTXh1lPZzhs3wm0XY1u6UkPV24X2MF4sJqtVFOMoaPHAOsb0xS3D71HR
yz2s809xaDC9pUxzV57VN9vUmrJ9pxAykdFARxaofafFgP0RPCAl3SOCqnzvyTz1i7Zaj1p47sbg
t8PIcDdlVTygjDW2RIu2CH2iZpPqXoj+zZ43KoKFFV9O4zeonjjxRmhfC0vlLbn35Dfpfj8kMqBf
L/f4UaLzVrrf6xbOPLMF/aFiEMJYSDjWzmSZPI9TXEq0vHQ/Gpwv5TI1KJViusTypKxqHf9kaugZ
zWyGJVM+nxWucjEkrbYB2dJ8HKpJCyTu0BUpTkNAD/86NkfLJ8e+pUmB/AuN+GVutSkvVGichGPb
b0amy1Ytbo1JZ0LH2ZT/k1gVveaLkU45s4RpQiVq3QJWu0Fi665ca5yDPO5vqV0k0rHp0hraRZQ0
dh/1MGl8ISeXYTcLbx5P5Eso0y4JI8ZoIbrXWOvv5FC5gak3n1utCX2U5ZeSiAS/KstqrQqE8kk9
bdCsbwgaxDHn5vfAbii1tAurkSYWOnLbmib+OPd45tpQfyCm3l53cAqw0Vab2lS/dcT0sISjdy9i
8iQgJORA4fwoYiPAhf4geo7reTlfKVH5hb7mJluaA/qId7617vJGCTcEDo0bRJXNWvYMD6p6JM9O
L/V1YXTiZqjBH0DP9kVo/ogGi5qvHO7s1jRXmO+VsxgDkp+7iHM90X2jmXJTo6z7bCmw8pIIFIAR
x1uX6XAwmcRqtO6OTR7aT1jbZ1Xj6COvnIlkUtEOYpBK36FG16uWmoc2X3yjDjUZ+eAnm4QT7tIO
grKQ/R6x5rjrpXGmpq67I895W5O2tu25v+5UKR4kgbGBVlZdUC1fQoSnfmOjW9wkvftd7aJHt2++
9PRl/BFWd+DmDKBaXhNRM7O3pQ1vr2KH15n3+Uci0aDImnzQVeucZ51GN1uv54uR4cG+LZEgYGEG
p28BiDWWqQVMTmrYkJORy/caj7pK9ze7E4R+bRIzQ9DZDp8NK/2WJMNazvUcuHpv0EUXeQARDe+e
xmmZtVHfmi3N+GrxQ3lFQ14V5YiL20p+tMQMIko3V6iBI98ta2Nn4SDdNCAD6M+olPJuZl4TsWHd
YE11A4ZQeYACXuv9mdU/0LTpHKblWbuEJ2mKjXAiR/ymZy19uT75RMF1rpcEf6RKoq3KexPd4DXu
t7PQqHWC6QlyCwumqN6sOjAQ5Ucvmh5EOGRbRS7AcytE6hzhMmrIk20SXKwe6jKaatx+USj9hAqk
K52HHstH3pOV1lSRzdijMTaAve7ywcsCejokpWDhKxr1YY74lnMHCySTsBD3KE+nwENZKd10njqK
FeB/wSkd8noWo+sODOMTslMVrdySf2b0l6M+/qhoEPhLko0xtNUZKAdn7YQocP+8pv//sXIx3lSJ
fK7yiqLyv87ahZXY/lq9LD/4s3jREFih+gC/Tc8ZruHftQvs9A8WsKOlKa0aKMcpK/4SiygWYhFH
9VR+wgSPsoCI/qpdFE3/YKgkJPALF8kmOMU/KV60paL/p+KHdO4ARgZ25eikssK9OmGHiTJHbe4U
yaHoWNBaXM4b4hknTAh42aw27PdaG5JfI+mu5MT/rTOJXyhLK8Mv7K7bOrSq3wEBa7y7314TeHlA
ZgwNaHPzWf7aqXcKUMOm16eHTNbO19BEeegX1pjfGFUePiEBaQc038WlZY5LYKHlROhltRhjvjVg
BSulxvoZGdoN+xCtX0JUCM9bFJVEH+bl8PhLsfpKQ15/7SP0mGDotg3bDDbZy5eLVa+zM1giB8AB
QE6qfqhvgEU17SrJHeXgTnHt+oiSPZgKRX89grCK8LrYD1bW6x/VUdO/9LU73lijMdP1oWh8yuMq
3CpoWz9Nupc963j5aY7EYJrbrP6c6eO1iiDkncnCy7nCz1uBEMTlHmWC45xCqGgKCxWhHYMAfcD1
GJnpCmK6tnn74+J+P/1yuWl1mKFU8/yzvIpfxjDIBt2kkSM3nFCyoGdKuSInvTkXafJnkT3HN+SR
EmFSMENDwtD58lKIKrzatXlDStI9572VsJrql4B1pS8868ufvy8YxCpIToZVZN6+vNjQ0LwiCik5
xLVjXKi5lOuyTN1LrWjHd2KPXvmiOLUskjECAUAJnTwfOjl0xTyL9JACKNkMpjFAGm6Gn6fV/5XE
+epVWBl0k24h39Zy2//yRU0UxMloq+khj5Br8Dfw2brv8i9/v4rloBeFesbpCV30shb8chWmdQh9
yPk9wCdGw9Q13YYosvcY8guq9uSuW9D+ZBTxa1S0ricCZjmaoM3pvR2UmXl+qRfxDggZ9iaaag4m
7vXckL3gQKlczyMNZgNRyOXbN8gyX3y50pKzoXGQXTo8CP5OXkJKQeeAJEgPQ6w/d3Uqtobey20c
I2gx56RDCSXQGMEbfOeJe+UjZiyLLhEuL32dpbH060fs5gSI5UADDgLzHkShHCc5MvOfJcL/erss
D9Pp22O24zgmAkhaWSe3iytdiLx6kh7UxiNIuLfu9am8A2IXNNH4Dk7ttY+SDROpJDNmgwr75Tvq
UzeeOMOmBymYzIpeWuu5VAkWd5HRGaPX4GszyUAp7Cp4+0t8ZW+yPKjxC7eO2Svf5Mml487FjtPm
B3f8nnEEMidjPXAoQdd11hXKzRLuSUGIrzkkmxOY1/w5ntJ7oRU+cD2/yxzSDn+8/aJ+/4LpJdKz
o5hAAE4n5OVrsnuct1Y1xwd4scmtp6TedWoh9Hr7Kie802U5hbDOjuzQ7ACOeZrGEhpSJ0A1Tpcd
LQsSwyPseLDlDicEvW8aCTtnVNJvtlhQELbuwT8IW451yKvefiW/f/2IAlABMqBhrdVOKX6DZgo3
7NMUcJCW7erakFQl6rjOaXKvQkb6WNnm5Fp3RPzOlX+/ybkyYgTePZFCnnvySZN7qRQ1uuvDGHsT
FuTEDBIbPbsHVugKw6X6zme+bBovHyqbvAZ2L7pVWJ9Or4e2dijIak0PSS+Tmxn2GxickfwjEj4N
i5grfMgI8qamOFPyZEMebjS/85Zf+9qpRWlt6Wz2JrvBy7urZuAxmbJIDw6weQS7rbe2qVkYT8FJ
Q71ZnnWhkJ/TEQ1cFds2YaA0iywjrt+pCxeTwsmn4aowAw2qrGX9tE5q1a7WJtkToHBIEslmEVc1
od9VqsMl6HpNF+sUm3i3Gjx0VgqqTXvqXXo8gnnm4m2e2lVTKP2BSLEyXMO6z1q0rqlq+hzV9Hrn
tqPd09cwEg9AWeheCFnq3xZLdhBNEZJJwrjkV6c3x+si7dxu1epielLHOXluXC+7Gbp2YgIW1eK5
7qbO/uMFlpp4eQb5Hw/7aXIF4/bILOKsPcBgBdicU2q2qM5W2PI89BaJ8fntp+z3Qo2tX6VHSoPU
pmA7+bQNBBM21PT2YIim3sE+tChimaPRJ3kvquL3BYxLsXCBTQctzPf78hbTyHoFD6S1h4SteK9k
Rkh0u2r/8T641DLqskmhsqBx/PIqzdQxaY8V3pAKbzuFaKOYWf/vXMRxIHnbnDmopV9eJG762O6N
Sh464pY3+Ywlb/Lm97Ctr3xgUPTBpCO111iPTq4yKU2tW6mUBxO42VrrwweAxO/t6K9dhIoFIT78
INrsJ7usO8kYW3vSHeCOtZAS+qd+6sQ7d/WyX75c4VxjEXlBAlqWOPuklpXs7h4+m+6QMmw+i6xJ
7BRPzc84fhK4OhvFah7s9zaQ197ZcrheWNJsH8uZ/NeKyHbwFoEI4KKqrDAl9N26cOkj//EDRM1v
ORxzKIl+u6uLUhOWNwpxyJJ+WsFjVeCz2Msp1SqDty/1yjHeRSRn4s6jVkcXdnL6MIrW7XFKi0NK
Q4iIeqLYunTUNnXnhJchNI0L3YzHlZJaOI4T/BhD1Bif86ZK13bvjF/0QRrv5A698iGjlEFSSFXC
HMY7uX1sq4fMGJfyUM70IJ3IeULTaazfeeOvrFKcHxi6gGvmUHkk4f5yfpA1qnlVWPKQVWl0q0wi
W/zWZompBJ5oDMmVimAuh7XZq2jELBwkxSqMUotufT9EaWD3rWw3k1veJd0S5dp4VVG+8ypfe5HW
Io10ly/IPVXsJUVDTwBK1UGCnggqWJ8QRDzgEW47/Rt3ApXCP9c6uRPA/OgF7YPuABTRhXpoRFeA
MsSmimPay0AzNlWvWRc1kU5XjoqlgrBEd5UT6b5LtQjs2IxW9+0vSV+Wo5OHnLk26ztPA1uYe7Jc
lXKKw4kc8kONvJsEqrZBClg7HTPlfnhEq2IhaJlLRhyEe9HV98xSHOgA1SqaCslMbcJ9hz3dBeFH
Izu2dfzak9B98pelg9GcxPV1Y3ctFFlFxwpU5hpkW0B5B7tSw+SdkshY9qPT90MNuFi28MTyvl6u
H245j1gZvO6QNCBIyc+GiTAZtJUHzOlOgX2lsNOn1KH5hPak34dyTyNZdoPup/DY1lOZR5u5Q08q
arQuxkRLvcpznRYsAKYBY0ogKri6ccs7TSzrOcZ6cnBJC9xUSapflOFYng3p4G3dBHX8ELftGdgt
dT066RT0zNne2dV+v4FZLsGwmTpdGw7pJxs0LJKO47M6HFSlVVax9MSdDcjGz1Qj/fT2zfL7suGh
RVrmtfiNaZuebAgNBFKATs5wAChjbOM2f2rQie3+jYswq2VmzL+I3F5+gYrRSMHSNB7osQ1BhZl9
RW/vvVyGpTJ+eZvQ6aIBytJkWUQ4n1RQk8yqmTphPPRp+5RId586w0aVjer3EuDp22/pta8Icy+X
sbD+0R9++ZaQT2H/rsLxoE+E/DVzP22KTKX7qTT5O8/zCV58OQliB1eXjudyNbzhL6/lJWCwJiub
DiKyaizyLqyVJNM3epPrQV8qzR4oaHuvJbYuV3x99rk7uCOukrZqPY4ueBIxbAjDo/ERFQQ/kRf+
nIKVEO98KK/cTAszhVAMKpjFq/nyhQ4tw3uVTfhgTEPNPJRQYFtE78WPvXJEoifA2dhAxk4pc9rT
bApdcQqNz2OeUxxsVosQGC6UKUj+sgXZVPBdxS6Nqr7zzbbV7qOONK3NGEbt57CLGAC/fS+8cuPR
j0PvSquJzfe0QWhFkYEHrp4Pw5xo94SGR9zeTnooHQGAYCQ3/u3rvdJeIxT5lwue3OmJmipN0XBB
6dbh1TR7+VaYerICrBDtp4Qu/dDV4dcSMPFnCe1404NPf+dNv/IAUGTR4zIXtQeNqJffdRw5Nrr8
cT4whm22cw7JtgTVHZSAyt55v69eihuKfqXJ7XP6rEGVTTBzYhUN7ZkmiIc9zej6YWPi4XnnUov9
4XQRoaLzVOxlnP/pA7x8Wzlh5ro9WDMNJ9fYkvpmBGZkRucgTt2dEsMNJPRlWiw73Xr2QhH0BvCx
1FLqm1Bo6TsP1O8NCb5osMXAAvQl5upkI1Bq4aL26ubDxOrgt1pvfQGdRSSeW7Z7QFZAdEM5rXlH
j0L0yjsl5Wufu6kh3cFHwiZ0WuxpHfaLNFbnA0lXXwkTAn1aVLetkYp37qVXZjo0Gn650smnPqVV
U+qDoh0KAEOXoZp62kbTgXwFniblFVgeYCd5mHfYHoxWO/SRQAPT1YW9naU7MjmnAXcTydx0fbge
eu97vZABjXuv2iilLh7dpFe7nZM3mnrBE4p2luyb9KJsKsNbNTj5mnfe0++rNmpDPngOI+gE6aGc
rNoWeplSsxTjIFwYw2FSK1svbotDbCK7BlBcT17gqUjWGPvr1SePYeDdlFUqlL3GDbON2UGycxLP
eQ4zoajsZIPyGSqUdvv2amKe3PE4W8gpNXRyz0noOGbL/Xo6Aw5oT3NatYdQU6xVqhmEvnpt8s6D
9ftVHFoBmMjg5dokfp0sWYNdIFaUojuYNqhWYUzlxkau++3t93K6EtM244RJUJvJ4wKU4+QqpVf3
9dCK4TAOciJowwBGPGbeFyXBFj1lavr57esdpwi/1hxYXCiaGJxSajPoOM1WqXNNGhRN6iFEGfYo
Mwp7v9GcSPG7oocZm6cOrf+KMrtf8Tt06Uc52g2cKnCYAe+DSBJtBG2jh4t25zQdMEETWPiADKTV
MO3B7Mg5M5SyWAFgt6/QuwCyqRs7+d7y05gqDEWmING79kFAALpsu9o5jwdFSWkPWioI87knitou
QxpriSbahLRLgeUWFLxk/olkg+AfYfWMpIFfE15gIm8iGtnDowwfuwK0atSXieKKzE9p4zy+/REe
o5RffoSuSYK75TLTZSh+usZ12GMzEr1wbiQQRnyOy/POQ6/+0WzA2BrKFyubp2+zmdpnbolwSrW7
nLhhS08rzNKpt1eruf6BO4AfzmYAYkGRJgauq6xS7qbe+R/Ozqu3cSRc07+IAFnMt8q2226ps+eG
6EiymGOR/PX70GeBbVFaCX1uZgbomSmx4hfeYDSrUbn6Y1SPTfnOcM3pIQ7m9jVQ2/YHJg1ltcfu
0z+wvKxMpvzoqNdO/SlKsbDAYww2VzfVCZQK7DDN504iOb4K2qx9zLrWxPDdGXUKkWMS16vW18Jq
25m99aXrwqJehY1EWiGxQ6x9/DRHOV4K9QwFyyzWUTE2X8oJAvu6qCmSrCm/Q3Vo8q4rAeB09okG
YOlvbceIHke7RXVEBMG0hcmEVHuMtSISALMG4JOmZAo+qrfazyLJw3Tdd03nrUMEMqMnz8mCZy2c
+lNRwHdCiVP/jx3WZSs96gxEDdJA1yHCV6gVkO1hJZKYSdHtbQTaYUKhbPqQi774FCcJvPVBDVCV
M2hewxbUpQ0j1yr3yOeP0aGL6QGs6jyovwiLFAZBmGi0V9lkfgscA0IVd3Pt7W9voOXNQrRpzQZW
NlVTIKnLPnozZjGCBaI7Aolut5CdUdenKbn751EomNGXJX0B4bp0KQMXZUNOyYnBLQRhTOT5tmli
30v8LiK72XWcciYfhCcira85PPmrvhIUbdZhXjce06YpD7qDH2xC9RFI46QQlBu+24WBpvmI/lbR
kWnDsmjuJGtzMrY4j7hkY7rL/QkX1Fu8xZEogxFT247GqWFscgAcdQ/HhQJxvkZ0OzsA1965/vj7
9gRftPrmT+cmIHcgiCayXIxbtL1rah62G4jSoqcXDVrzNWMaEG3QfP9P3pb9H58gBP1MZP5eSgfr
roRa19HRNGutsvSLkSv4JB2xIfTREY6eh6R5v2pbkd7pjcy/5WKOaEhxb5EDgq84XyZsMfRJdlZ/
HHqoVgjf6g9SyHRrtYN+GEqoenbjlneCwSsbnUuSpjLvNe1AY1Fq0u188Do0K46dMlKImpKsjuLt
nVGWISfLQBURuoTjU+IjED7/tNwoWrfSNXVUnhYf9H6WmfCQuQcTRDj12ubIDGNrVEV/WhCDFYz5
ACek23vhyvRyxmg4AkZCcGdZ/5B9l9YpSDucXL3pYKAasA9HEZ/svH9Axy34hIeG+HR7zIua7vzh
BLqU+OlVzNpd5x+uOylKkqExHmMA1BZ+0cRvLySOnwQd/LHS17x93/vU2iA7eyy51VNDwPeUmzu/
48oy8zvos+tUS+Zq7vnvaKu65c4NyXaGdnjwImHBQfOtR7RlXbif+CQNIgow1TDKLWlBvYaN6NIr
QvlEdUGzzXIxO/dZd2u/c/C02PTkuGy8+W4i/VxMUFrbsVEk/DAP+CwS09EfT6PaUskYtUfBrVjZ
bbMd+zD5nkqAplMBTa7NCV1vz9CV3cEpAN0xLxQ3+WKC/CKoCm1Ot0MFA08f8u790Ef6RrdnfQKz
GDalhp3I7UHfQA6Lr58jSkJlKv/zETlfFoQWZWmWI8kQaKB9gM7gzimTZq8mLXgAHgYLwAo/VtCA
8Xm3EHaVKZNBn2BjRVCfya/cPfI1s250Ur2zQNvDwgnbJ4BF2q7uJvcBGGv7c/RR/DOjAGhx76Ub
0RvWY69bX8bJjLZcyOQMrPyK91h7EriNrPtJqW2co4+Nej56hLpLcwUZEVqJODflIyLfMRrht2dj
GWdzVuiGzW0kZgSCyCK3QWI+kH2K9i5Gas3W69N45Zc1/IrMH5BhG607b9IyE53Hw6zSQtGLN+IN
u/n3s1i1tOWTLmDriU4dkYqsNxhEtFsZ1cX+9qddOX4EolSbdZ2uFO2d83XWQov3d0r0YwL87ADl
39r3vnYvO7w2CvVs2srQzxxnZqz9/UExoElZ2L1+bGyCWZH37qHXOUe3v+WimjHPGz7Zb2BY2qxv
lbS/wol8MonYm8g4BjDOe1Ayc7xnEk+f8OZIXkO0Lr+iyg/xAt+a6EMRDngEVKntVrMakV6tU5TB
7vUgr337WxmYdqBNe2Zxkkp8+4CP+voRvTcAJAmsl5i79k7CeSWemHuOhDDU5TA8XBaogL1LM+Zp
PsIORrkMz7xxA30GdYXUTxM0tWX0leLt2G2gXVRH2Zsd2dkbI0NNTfwfzUMrPthdlv9wvKh5MYfU
bVauo5CYtiwt9O5ca5fTwu9FNANdOu41elfnW0L2PuW00aa4oY88q4HtYYiBHvTtLXF5cqn3z+qT
iJgjGb2Mlknx0dLtCnF0HS6PDn4FeZbZvpuaNDpINanszjpcHZCa8PySgyFZnieeuhBDxEmgd4HY
uhcHzQoAk7FVZJVrrGD8ze0PfAuDzi9qvvCvARfbi+qAkVedKY45ulShi4asZ0448LnvKBbHOwNG
x6HHUxCSuQp2WRNbe0o1yabriuoDlZB8E+ZqfCyaCnU4T24rOhUPOdYuu8G+sxiX1xo/1aPCB9wD
8cBltI/QvATZwk9ttC7e8Ly2iBGIDBUlVOJvT8vVZfhrqMW1hreTNw00CI6+lbUbWgXUllLLWDkK
cyItk/fCyGu7mdM9M0qIkimMn+/m0EK/P0Y7/2iiU/oQxjpfNRbqzlddhgJvJ5sVcEGzOM7iGg1K
3ElUIthcdoXEflC5x9xJMIshJtkNJP9bEGT+19tTeZkg0Y7h9Ogm54gO62LQXDd6P/MS84iFkrNW
bfpHL23vEz1u512jYwJGK3X6HsSae+eGuLaGritMpDDfOnaLV9d0xMgJk+ZxsMsY9QcsD2k9Ty8W
pNyVP4rufzGex4XE2Z3L0DPb8+9HqittuxPhYB61FvKesrX42fXrEnsza9wU1ILvZFVXjgPbhZxD
kGOTgC6qd1S7sb7rsulIkkMQJ0ex9zrztyzD5M5IV3YnWEbQyQCUGG9ZJwziHoolJKijNCsdaxz3
GezrPQDdlc8BAOzRHWEQGlWL5crNwfI0jyAJr7PqQEwWbSZBbybAjObO91zZGXRhZvtyE2Qq2fP5
SiHlb9QYt0yslCfet0NhPico7GNkNhp7qoDpnXN3dTwgoSS/BDDuxaehODNSzdWPUk7WziVh+1ql
3X/4FSQvUzJEdxoRV8oiPkEMWxAiPzDe5as14rFSYvekH51Sn/aN8uuTiTLfugoCfcdpjXYhimuY
GXr9zm7r/LFBY/ROBnBlOfkNEHfMOW6BSnQ+x7mBPETGE370qOXDBCw6uo3S3JsUWO9M75XtSeSG
CiFJgUcKvnjC4jJsHQe07bGPRfA0DqGklFfrd+6xiw6FyaND+45c0KfFDDrr/IuKCk+ifo44cCoo
f5oaEpCDqYktsktwk3SsAPQ2VI/Cnay1abXxGuE+bWeWjtgXToEnmxn/xgfOOCgsNnfIMkeb2zft
tbecesfMv5qxCRdhsldLb2z0TD+OficPoauid7aScEOb+HWAwrUHCBY/4lX1VYRIg7pww/flQAk4
R8PvqzaCFm9rDwhFDza8QgZkq+V1vWnzhKrSnUDn2v5g1Szh0PShc7hIjz1Ub0ZK/PrRRbd/ryGD
+qF3rTk9D+5Rh668QHOPkjLdTH25oECJCcFqnDeMI7QX+t+0HZ6HOs1fWkdi+katdOZr6bwQov11
e0WufSQvAiK46MuBk16EESoWTST7yYDY0aKkE0//NbayD6k0+u3tkS66/PPu5JmdWwMC6Lm+OG8e
6o8Jqy+OuOG8YLE47Q0sMn7wNOQfUzN1kKpAWNymBfOfMRTis92k4wGzqzt3z5UQg3uOVFdHhI3L
dfHFQxTPruO9OIaiViuuuxek0JxNR6VkM0lvJsAbH29/+tv1uQhh6arzZHhAWXgK59/0V9pWur2W
DIFtHksjRvu18qL0nTVArYJ86+AWz+32mMUOPDevSHoxc51td1eoFEUO2xmTY17Zf+gsYpUk6Kds
/VH3vzq+5vzQCDS1XeSGRcJ/BVt+g2df/gcPpAEnIK8pE4xsmwxhaM015dZDHWDC+9cX3wzst15G
e1D7CaK982zZCLC7FUUKVH2tCvPZLHsKEoXthYmjFRRd38YHJy4Ca1qXmuqfoCQhU+tMGF2vcUNK
s81ohFO5sg2o1eshMpz3ZkDX7NlwUf+jAQL/AfgzcoFrx+6aYY1A3aAd8OURe9t18iddy/Of6Bw6
zqoh3HrfCAeQml5hKTFRMyxw8vGKr5jR6WKD7jM06A7HxK8l5tUrxzflr8Cui/Kh7UJ7rvbVmGFk
YUk3pvULuXcDPL7v3BHXNjVgITT758oJdNLFlTvRg/KxpTCPIHPeu1NpvGtid/o85UP3xxp19dhC
XNy4tPtecz2Aa5yh8fBi4M96uL3HrjwxJEIgzHi+ZxH0xelS6PZpIlAmJdY8fKCFCPvQ9cL9P48y
H2GBXAe5uBCLhyx3cRCSWmAe0yr2dgjbJlvLdr7/4yCCSg0SV4buIxNP7fb8tAyOKAa9bZ1j3Kpq
W1mw6ac4vvcmX9x8jIILBKg89E1goyyC085AJkIPDPc4SBStXFxTXuYk51C52Frf/qCL650+Fid/
5iQTdhNBnn+QUolltnGiHQtXmqsuLT8k+izNk+TaY5uKdqP70bDxrOIesurKwDPYjASDqxda6iJi
teU0GYUytSN+QvHJrUu1Tqusw2Ux++Xpkb2SydRuYtXd243/UwY4u/JAvpMEkyvqYoYiLK68CuDp
pCHSfPIalySVqk60a4opfe4afCc39L80esNG3T/TBpQHu7HLbRlP4I4zSKZWqFO4cDLNf2+1vv8z
K6T7JZ666n2vJ4mFh01TFJ8orMTTqkzGPNgZoXKaHeFPsa3yKcPgJ4iqZlvP0iFug83XY+UIgeh6
CeBmw/Xqvk8MF80Pv3OKCgWDBtv5Oon6Qz3hrTT7Wg9H3/bDeNOjB3pyNL8/pRkHcD0WfX40qsx/
qcM8/S4LI+XibvwGbY0MvH+CyNhXiQhIj9iSUr9xA+gmvOob8RszimFljwoPqVb5T1FhWc0zt6g0
9qiCjF9bW+Gh54NzCHdNg8HRighg+DV0tvkrq0P9D7Z7GlmpbES5msGk/hafJbjOkR2JhxFTAXsD
y7T5nWTpA7Z7kus/xF17ZbZshoOWJOrdKH3rY2tPKEWHceocKjU5SI46ozttOzzJcaUBn4BduD0i
FN2a3a8+GnDsjFUfbkOkKvsdMpF5g1FhHx8MLRXhBtVTiileRcvezamkB4XId3qo/deZafI1Q4cj
Y20KX3v7KvlIdc86UiiUXy2valBDDSJbrrs+ar61VlNVWI4B9/a6Se4svwwfKj9JXtO6M8F+lt0s
oQXjBXeTFCWVIclRZr19Yi+ChHn3UoWga8QaUxdYnNiGkimhAboXmDqvBl/XtkbcFCh9l+0Wd2F7
U6L6c+8xmS+28zMD8RP+ITesxd23JEfqWmXlDv4kJw3j2LWtqvILjMFxjSlMeRCjknuvytN9UtCD
RzVHHEyaudOUGE9u48T/moLCgyZloRBDBxcG+Hx//hWzSIfl9ZMgO/E7oq2wAnMjB2Wtmh4WbIi+
4J2n5TInJJaeZd1oQjAm3IfzAbs09S2ZNMXJkAmioa6GYUYCzzwpsub91Hvjk544OrOfGXvcXsYP
xpiI19vrfvGKCuoVFqk968CT7i+eHt3TIs/D7O7khkHxhF5L/+TgSXFnoef7/nyd0Q6llE0kPGeF
S2AzXmU1aoyRdZxM9FGsoVgFkTA2KUoxa4yjEbFFl9yrfZR8x/gepvfy3WNwnjtKqnBexJL8y4Um
XLBq1tG26vDZtQIDRaBQQyM+Pt6ezMvXBzOlmeULjOptUc8X1I4GREhxAz7OJtgO/miHMR/lPkeT
Y6v6wqUS25nc047/j1TxWdiDsIOK0EwZJ+M4HzgfI9ClcWMdUdDEKERzm+8hruM7X/kjvmQIguVj
UGxx7tPubeLLI0wBfMa6UwiGr40j1NmpaQTSSRnqo8cgw74kaRH16xwJqNSOHo0k2rdFNeJlYkcb
/FP8lwEVft9J94jV//j3yae4QWLH9eVedPSc0nHwKLTtIxok3XusBRBUK/taHPRUe2XyIaBCKsmI
AJLp8+2hr21vypozHZHyDhCb8zngzZRlFps20MBpWntdnL2L3SF8yMZUYQ/tPUnsKXEs5WYNyVJu
D37lGqGcClOGXhxdd8CD56ObUe76ciB6xCkLeZAck/E+HJv3uXK9/9wisVaR1Vhyxc+qTgB2UgxC
7Pr97V9xUU9jB/79IxbbwA9cvCXyyKFJ0uvrwUdHNlQk2HaL2AQ0+3h7e7y3p+H8SnFRZYdoCMOc
YGyJJRlgEqgOUZRjrWcakDOZJt9MR2bfbR6KD3YJZHXd6l4artuyNb8RTxjNhq5EDeZEjFG7Zjcg
LBy6Wp7uOtVk+coBr/qNgAK4XJyOGGFUIFiRnIyb5ED4ivTrSEYEV6KNtW+NxOQB5ljSHVLDQKcu
Ad36c6iJeW5/6WULVBBF0zWG7cjQADXP17fCwVLza885jgPt8aLRtAe/qf0XmQUogdONW6lxAN4E
+G/Fg/GEYkuHnS8G3Q0aoPe6kpcLza8hsp/rtDpk+sVuawQ+J6qonCNAufqU5/5vDrg6uFHmPSkx
3Gu+Xb5PDMfOpoLP00z+cv7xMRhBZMIH52gYsfnOLjDhiOI+ergzx5c3N4x1YNXIbcyGhcs0z57x
2Vxe7tGqNPsHYHgy+zE6GbHw34sClcFQa7Vv5qg1n/p0HJ7NQT610td+QRcjpBZZaG9DEWDrqeOY
efQDH9+n1EzidW704x3swnyWlltfgOCYKbBcOsuoyU1nU29vdI7KDSfAkKHYNoAVVyDpxO72xFyZ
Fy6WOSV9AxUtT1nilMqJS9M9JqrAldz3jb1yR/8pHBB0NHD2WNuF8jc19k53DvhlQOrahKNzTAY3
+qJgnuNrP2HTG54wox4OY6+FD8hbNw9dg+NziBTmlsZ3fucuvbzIqSET/tFa5i4HI3O+28IJDxKk
LCL8zfP0Keur6pGMr9zElbBWqLCjk1z74E2F8h9A+E+b27N9ebbm4W2cMOZ4mDr9+fCF1dpCLxi+
rwLnQDMJ85TC6TYdrvJrkFL3aKZXxyP4BprC3UI35Hy8RM/woE+96CS7qtkjaF0fkIsy1kmqRZ8V
4q13pvfyMM9oG5hVDs8zrnfL8Rwsd0BpxKeeNgslDlANeaAFq9uzeImbIIuh1gm5ZwanwEA8/6wO
NDPtaCOeNb6Hj6MNNQCN0iy1nkNsaLF4zdPyE5xJ4LyJaF0eAfwPxCoCBwgFKAwl9saiV2plWvFw
Qs3P/I1XQqhvkDfO3ksTDbQ7P/nKa8ZPJngBMMhFRNPk/CfjFEX/yyzlKcLOa5PHEc9nkolvUxpp
ez3X3rx0jUOJA9o69IIS5/fKBXhvah9Jo71tkEjz4HiJd4iNzt2OHTonRlB2J7fJ48fWHMctrO2j
HjaJD3TfbB7dBushx0DCEddYYyNzO0IIzez+Oaki5Kd3aNHZA8SzvFgdP7DjwkvkKaM40NYUnvo4
tki7rXjllOK/20t/eTMyGrhDEAeIj/BOnU9jbUeT3XqhPGFXPa6AWsmNsBsdeVhnvBP4XtnLDAXa
F9G5OV9ebLKUknpmTF58CkWRfC30KFuHSMzfmb6rozBx/szn4vDP9/NfOWmfVFpYD408mVMV7iFw
aJsWa7k72+/KPUDc+P9Gma/Fv0bRjKyebMkokVm7605PgQf6/gdPr4wdTJr/xTVHGgg6fEaP0R1c
TJ0+qN71el2e3NG2PlZdOa37cXQxPNf8x05F92pzl08JkHTHcU2UIyjjLls+UY2AOS4J8iQA++3g
kbY4nznRXgnCQHsYg80YV86/3+WU1DDXnFt/UPEWd7k7ZmEH10GeZqLMAaXZaI1uhrPFzORnYcp7
WcCVl4vUD/w5kHvLZCOcL2EUYl9ltSo5SUPLV66ZP7WD9jGrrD+iN0/+IN9Zmf0y4O5+Z+9c2aG0
d0jpceZCJHtJbYyojthGyp2O4Rp2lSE2HWWGdfvtg/1mtnQe8/Aaz8KWJNZEBWKxRds8aIJIpz6F
jAkcDkhUeNHBndFXKuHaWk2pZj/oBGMbOs9UPTuYnOEq6BEVigVy7aCmLP13N8BemyZVrN1gauyt
p+S0a3t/Qqc6V8m9+taVcwWvg1MLBX7W7FxcR0MS2FOAUv3JVVi2l2lb7WMnidG5lw4Gv8q+sxZX
rj+Cwpl0T2fTBAl+vglgCKajF0jKaXX/GlMHf5BN/xsqzD2NpyuLDsocKvqMH2LI+cP/ujCqIfCz
snezUxjG0KQLiQ6vcIc7i37l3KJsTAsRRhxlmzfzgb9GcbIR15bOyk6o/NBe0zXsK6GrrQvHT7Y5
ok347Fn/143i/ytLd4kpmCEv4CTIumZVuuUkZkNNsNmF+UkZtbdG3jrb+ZldPXmACvY1No+nbLDA
1xcos8nUt7+XYso3ZP42DCpqun08e0BVQf5Sd171Yk13C4dXltkjKJ47X1RroQqez77q8EYIEVM/
ybRLnjx9oq6uK2yABtxfb5+7KwvNKlMYpEFFgXKJ42hbBJxcmPgnIathXedagppwk+1uj3LBniXQ
h1YJ6oAH4S1cOP8i3VUGSktJcYK/ZAESN+3HoLazb1PVvx1o2if0Wd9NMuz3RD5ofyeiekZ9lFKH
bVfYvrYwerTyd11i+AhgKt/WQTrs+imJH5w+fRXShtiNavXPEFbdOtWgnN3+hmszBS6BjihSc8Qg
i9RBU7MCZO8VxNK6wQXcoKDdYlx1e5Q3BNniHpylcchVZ9oOCLDzmQph/AHs88tT3loJ21H28b7M
SqTdtC4zUbg2y/hHlMAM3lSiNb9MY1iiT21ZwXfaEcapRwP6cyDC8mM+Oc6PIB+bZue7tTwVtgh+
wqATOQXEGWVdy9YoV4kXZNvbH3FtqubK91xyfpNFPP+Gya+w/iqS8mRaRbo2kE6LVlOT+a+3h7nk
w7Cr6AbOesmQIkk9zscJfacchtaPT2aAdHqovhSKFkqiZh93qvrN1sIjVFYel7+N++igHhqlPxeT
e7j9Q668zZSfaYbSWaFGqs/z8dc9ZqIswILm8uQUJTwvFOYfpG32a1P6zd6f1B/st3cdpmyfzSFP
76A/rswC4SlJvAceESvxZfRjJJUuYeDlp9rsXSijxvDFjCbkJiCK7CW+48mqNPEcsPUiesbULN+W
Tu/t4ajKtRPVGOdZZnFHj/PKc871NdME4UgBA5q9Nv6eEuhxIfJC1CNdcwi/100yQuEFuYXbWq9l
K60ShbfSRy9Eqc6Kn2RVmwfLhDyHCbmhB9uYf+tH6hrkRUMsoZS01fBHDTNfVeaBTnMPR7d7XYy3
mO388AE4pxJCU5uOAkot579aBtmQQiYlJ2ys+oNZRc5nShJUDkO6D2hFISyJi53o/GDtQpt+YEXK
PerTsbZWcempdWUHHX6ImPH+KALdeG75uJ3AfopzNmg9oBwHi7TtGGiFtm64C+eyXieA648iOfY4
Ejdbt9SaVyPO+DNogZ5Cm7UPtok1yPfeGI/epjQrVW4NaNDJpvXl+Gx3hIcbirMDfJ7Qgy7Q+Hm+
7oNSc3ZmBSR3q7wGi/CuNrHJmfTKpcoGQulBC7tIf9SmqNknkSuyFfFFfnKw6AMjXE/1Lw+KcMmv
Q6qM3G/dSvcFEaPpWCqAGZM9OT8LRGGqVWBp9aeuFV2yFnqkvuu1ayVrEJ/m7Iyc5D+DoC9e23Ry
1JZgOj+0HuIreHYFtoCwG2JLja8x1mXTMGj6Y6wSB1cSxka7n/sdcd7ABWtSZbl9ahO7EhR2w/FX
AueoWo9+Q9dUoprkrJIUxclV1zTen9EqacTeOeoXd9t81GZMG4Vah7LVYmObmmXH8GKmk1MlwIa4
DxCHrIoSe0Ej9lIIxxPWJGM3+fle81Olf5aAW3e9yNH8Ax1iJE/0AYfZpa42f4thCD7ZfYugOvkL
1g9Tgb+HhvZhtybYE/+VPf5pa5hz6gmaPSYOKUvwIe7I57YYzIjX2GsjrNWnGmK4ZdbORo7G8CSG
doKEG9UVQ6fCXI2A9b7HeDl8KfSUg1P1VWluglRPjwaCWnSS2jFJtxB2cU8qijgvt8lQZj8sdFXF
BrPGVmwUJ95eWf6ooGWkHlmd25fmq94m44NVDWGzSrrK6/c+LtNqVVsWhYohbbFfAIIV7txmBLuF
NaRv77yu7I2VBkuihac+Qq1xoxyf+GLMNtBU/XRtVpjpVaEd/QrKsMCmssaqfp2lhhM9wufDVzSQ
ZvRHn9rwK0qe8qMRdYP3VNUOeoHlzE6wTG3UVzRl/K3KJjBpKk1GKG1mNj0lcKTzLQ+k9Yp+Lb55
RheG34MqhHOvBITZWrkRZHANSPkat87gGQP7pHjBFlaoRxnYer/3RrBmu6kuio+399hFTZZu3wwy
4faYET36ItKI4kCmcdc2J4VlytouS/fREvWp0cMaGzcUSe1U/WgG079Tdp5vt7PbD44ChDJ61XRb
ZmHo89tvlMRgchrrU5mk5rrokE4uQoHoYmBV+7a/yzC78p0zU53CEY84ycziOxuZG4NnBYyXBk9d
Sn2qC0wPgG/21NX5nr1VbBth/nNCSxTKNxJpUoujtbkYFutyw5tE35yimQU9C8JvUwcB/tuLeBHD
09BwZ/gpGCUqIMs4rpkyjqee9Sejck9DF31PMXN7p6xa3NktVwYi9JnVUYBJs2/mP/8r+AhaRHBC
0XVYH1rlhqQFXibNjF1S1ffC+CtDAW5HZpkL0KEgsLj7lAFSgfhxOOUIDK+5E6YtdErvCd5acuer
LpueVKv/HmuR6kqzAKPUDcNJJegYtRUtwHBCPMxMBDIXPIR7vCvcL7bNi1xGEjddyy62t9fw8q7H
hQMdSTYpFRAEjs6n1k0yMCOeO5wE+nobp3H8x3yc7mlzXSIu+VTy2DlUZqtQUDgfBsvMpLJrbTgN
wij2Wub0T7U20v+w1PgE8MFbV6GSH7wU2FA6iw+DQ+s2WmV7/1pe4Ie8aWhTYiL7WP6QYZTo4Fat
Ih/HqGhQlb0F1FFsEj+6+9HX9tKMHtQ5i/PnL+YWwReAOmk9nBrb3Cdp+J/yvPi1qjCyCYK92UUb
fIb341A9gGx4AkP9qWX3rUrX1J7desRxKHfuhPFXfhILAK6Rzidlj2U6EXdm7E2dP5zQ5Ez3yESq
91IBaKwFpaR/vx5mxSrSYR9cFpXf8zX3q7QfLaoep9puAaIl0vsolYtMpIlK1O1dfNl7oFTk0PTE
9wIOGtiV87EcIE9aFFrGSQHYJe3T3VzfWYRc+ar3fWh9sZKltvaHjEg3m/ULP+uaob2LmwExXMmU
idXk2sWx4r1Uq7ELrKeQMFrOsqkwGdogw7xOGs6PCU7o+zTmzV3Xg/ozTEXyk8cG/6JMadMDVF9e
ZHcAhvaMJ3L+z+UxPpRfNyeFb+Ki8wL/dRUCO+rNcHTGk20WJsyQcsJr188+0Emo7mRd1/YKjeT/
QVVRt1ycWa3HSnvEWPzkj/24yZM+XUdZBrl/jO4KuM7gnvN3mc+COzV3SqmWuYv1Q/CtEJPDWHYb
Y5bVViX8fQdZ8xzVclOLniHDaJsEEv2B9XinhF/cuRjmERa/wJ2lo5AXIL8EhHQ+samv2QMx93hq
UhD+CHzphGYhqqbaxD8iCP+K211O23TK7r2jl0EJABCckmwU/GaN7sWbQ7NusqMunU426czKyvAL
rR2FZXuBX/04GP9+LukPQ26Giw7MdykoVzlp3bvuqJ98iDxuLKrP5mwiNihY57eP5ZVrH5bWTGsi
6CLrNBdxSJc1zVSmqX2awH58DnxACNL3ODpVBYtr1SPX+1BoACdWuZOiR4px2yA2YZmAQKoa98vt
n3P51s0AeIq+rC/lwCWzMUeyti6MGRE8+K/A5yyUc73qzg17uZgQgsCRUeGaCzbLnZwLP64qUdmn
2oqSneprPllY8sFocedL+ta4U4a48lEeJRF7jsIQCVyiGyjAI7YR1tZJR7lnpXJKXxggt7vbU3fl
q3gtAab5vOJzr/38dHRlU1Mhb5xTXtv5YwLt5dCFZrQnexgANuj6v0KxuA7mwjXw93mhljraQVOl
02iNzolWirHOiGa3+PRSmA5T/9BW4z1i9uXph+YDFovuDAqX/P38+7I8RP3BiNyTgVHgKoB/DvOl
1R7CijKbMdUYZuaeu5+06NftiX1bn/N7h9f4DXuIrizGrYtXErtNBENqZhYfLPXHsgilQy2tt3an
fWaKmw8l/f5N3Hjg6/UU+g2G9BtautYWOYTxxcAVeO1L80dDcLhCczo/eYgW74LWtVaxa+d3tvcb
Nmr5e0E5o2jBjUVTfHFPNglGXkNnuqcq1fKtAzFo7XaNfA0KtNl0hUKkH6h4Q5I1viuavCQnDuOt
0ZbapnGdchXBt18nClTR7Ym8PAfAP4BjzPUKWjpLHEjQMx12OIQfAgHsfQxbsZaIUt57JS4fKsjm
XEjIrTAGji7nGwU8mbIl3esPGvXIk19VGvn30PkIz5St+l4MgXVyK4oG64luireTIQJC6zg2jAJ9
v1olK9KX4n3KawfnKoq9HxhOdeLRwxLpkMvQ30dSgn3zcMYdV0MZh4p6V1NNm9H229NY2XiHOTnp
9Uq3ZW3hBGdnX9ASn54cJ68zxPciH94DkHPwybo1bd1IJgfp+332CuppQtSiq6pkhQtjuqVUU3z1
O1j7fR0lH3ids19uGFvtAe2p/HNVWz7wljIWH4LJdXckM9l3vSqieqWmAD9Yh4/5DbZAx67ULKZX
YSaYczXtiKqEqer6cSi7OtgqozIeAK/IX3FpSJ2HLU3CtZdZNQ6suVM+NV0t/1SEpMiYi3D6WhXC
eS+rLksQjk/Ml0ygLrh3XRxuEP4e+nDVoa1HMycoo3Sfqrxfp1HqsK8qyqvgvIZ2K9LSfqeFgLRB
n1sK5xLpJMad/XBRFqeWQHzPbgDkRdnMPN8O7YgYqpu28QfZojnvO0pszMxtvzWWhniLiclv7WJ7
XFQ0uSZE4+6EaJfXFsO/Vevoa9HJXEQO8YT/jBVg+5Mn5rdsiKCpRImzdlXsUHp1uyPtkmmlejRM
b5+2+X98dgsgpkqMBFCcFAa15cV3OzGONPjW6h9o5tTPQ+H2mzpyjEdJMWxnBzJ8JubX7hzxy3DC
JjLn9ebogUkgWz2fbS3lXHKexIe2y4p3gU0tVWXasMnouT9UxG1PdpEEuxLDMZoEU771kiR/Bz23
uvM8vQUui+8HF4GwLLhORBKWpY+2Fobit1gfpsgBUTd0nq1tpbDV+8EbjRdDRlR7g0LHN9Wxwg7Q
Um+/mg3eB5BFqx7VfNzQn3qyI7Xr89x6qX2FfFOeTbralARKKEti4ktZ0Q/ynZJhAxAYfZ4V6npd
uAVMakm84C3/ISGzISydkNjfGEaO+bCgJp6vZQ2iHrx0hT5h6La8YLd3wEVEwCJwFfIXPMEQyllk
B04ra1UT53zwqdOCPvOz2Qh72pW1wgWY8uXm9ngXW32uoL3V0Wivor43/56/Ep8QrW0cIaX5oXHq
5BkzIxPaceClnyu9+JTUunitCmW/4nrY3CEmXLws88goDM59al7o/8PemSw3jmTp+lXKco+8mAez
rl5gIEGKCmqOCG1gkkLC5IBjnp6+P2Zl961QllXc3t9lhCiRBBzu5/znHz4PnzpD6XtdWY27uVtM
XxiKCCDd/Or8+heLm+kWEMmlNL0g758uaOVVy6w3rXGXr6k85p4gHNOqirgqhcNRRkxvverFF42b
+0xI+Dd3MPMDztS/Mnb7S9vH14WngJ4DDo7BgPbnCy0acyzydDTu0EusD+pcy9hrGPJlg5I+/ft7
+q+u7D+/1aeqi9quMk12zrvKBZxcGqUKqJDm6N+/y1/2aEhFUG6QphLjAFJ5+RT/tHJyR1NxWBrt
u2w1tF2p5tUBxrtBFudax2PTaMdUN8jUUsftei017Rdb5V9hPghNYN3wD+D6cz0/lQy5OXPs24l5
15iLGxVutc+zgrTyob2Cjft9qtUv/TYdpNmdJyf/1btfruHPOxXMHUp3mmrLZqz+6RpPs6OoQ51Z
d9u2bNdjqRm3uOhm11M5bGGXwxNFZtu9l4ZaPXdCPNYyvxjXdsWvCsfLkfDpg1DnXkRi3AZA/09H
Ru+NzuZ0lXKndjQSvubMTLIxZRnOHT+7sSviYP22XhojcLG2+5jTMR7YZJGRzv0abEOTa2G7ecXr
v18ef3nwzAsyibKLY0WHd/b5/vRlCnkcatitTjL5flGtk5uuRuyY0pDk5VTrEeve/sYq4c60RaWA
R5T1S58a+a8eh8+PHvIntHSAAKBzVJmfCWKac8m5B22+rRu9zcJ+VZoy0jOKeK9syzpAJMOswsL/
ZDt5jQKJvKlajNtS0xu+ufxuEi7Ysa+w10bNCDfDFZcB2GzmUbfhyOSrZm+zbcJuxk603upT4oiZ
XHhZKnEnTOutRURwYrIwdwhB8/67y1k6+uhfmtnHo3x6NcfN/OqpTX5qpcpswaBx8siTR+4XVN0F
OyvScnlyjXWAo1xUVyQFWphqFbXuU701etjRyihYlzTbQvC5qAtwFsa9vrZU+a/SqP5ChLo0VJQM
F5NK1h4Y98/PvpoOtTY3bXmfmmWnH5YNzo0/ZCnOjqTI97rPfl++T6UuHhJF70HutnK414fRiKm/
xWuuFSYMa8BiYMPCS7MAA15QDI20nY9frMPLPvDPDwiflWARmAQI3OErfW4txGbJvir4rKhyMbIs
XTEE09Rq+8pQx72pZ/KQabLa60VX3q8Xw0rIF1OozWUZgH/+yklF+/zAkt3C1AXqyUVRwvn3qdrC
WTdfu1bR7xXCQzBJjwGnI81+zlwgjd7eXTxcpP1SacUXa+PKySk2l/J/WWDzIZBQkK2KOw5akc83
EHsVa7QSXb0XcrQDm8TNQN1Wez9ReR+rXm39psnm5xlPaJw7f1Fz/IWpRIEL/ulddHGcyuygPy+f
YRysxLEr537Tb3Jx3WtnyVTWNcYQf8rwkqNmYslbFHf24BHc9m1FqGaYTZBa1xUVaedGZq35nv61
qIu9WnW/ONn+crT88fkgS/75+T4noC3uvCilJpx7qLH7KnIPU+T6S5T5t/9+bX4+Qi/vgzsFgwxW
J3jep+tgzs1CXhDXofT1ACuUYPLnkEfoF9f7L1vx5/f5VOTlRtJMs833UQPN74MsxIE9jAofbsg/
1tX/+Ykj2f/nf/DvN9ngspKS2/fzP//zOn+jypYfw39cfu1/XvbpVefmvb4fuvf34fql+fzKn36R
v//n+4cvw8tP/4jqIR/W2/G9W+/eew61P94kfZeXV/6//vBv73/8lYe1ef/7b28S7crlr6W5rH/7
80eHH3//DZ7pP93cy9//84dfXip+71qKH3J6+ctvvL/0w99/M9TfL20k8w4yXjiA2BPm98sPdPt3
tiQE7oyUKfuxRP7tb7Xshuzvv5nu72CdFzMIxqZsFpdgKVyf/viR9TsDGexPIcBe+OMUtf/9xW/+
sfX9455wIf7899/qsbqBezH0l2/yCX2i40QAjVySD8JkCWPsT7Xc4gmmdwSOhyoTxGlWCLE2+3W4
ZbyosCYnrVX2RpPeKBz5vlo4WpSX40RDbA9nrFQppyUGZj1Wv0wccMvJBj22MLS5q+31aNii2JER
8cPoQGCGoWh3OAmUvuekbpj2i/WkaktHSkBzpYPKfcMnwtuvXlLcbVNt4hdjXlvIHPeAG/1R7eHk
Ue586M28XGv2em/3zY9ENydjl6sL52ntDehztH6EJpK0nLzHLE8LhK76+LjJKv1iWkkfOqkxqzcI
UMo61NIpL8NCTXR357aww9/klKvZQ7nBXt8hdrLj8oKNWsZSPWzV/KzLS1E16PUg/Q3njyr0EAg5
O23y1FgbJRydelVGwpst7DTybfWYPMj1etLbp2GtlG6v62ty18g+3aJpgfkVZArAYp0v+UFTRjPB
6sLuI6ts03PRk3tQZfpXNx3N02L3lyQoT+OHJMmCD9XITrW+rYOR0adfl13BDXuBsEJGfSfVKRrb
2jmLqSJaw1kSOyqxXzr3WdW8uiWuT5VZMfdvbDMeLCU5p7WRTccuxWzAqjAIiBWHpNsow6zjwVM0
67bHPlz4UE21N1zbEbOv3BwfYKYnm840aMFLvYiE6kEpHMd5fLEqR5yyXrGOE2lDim8xssam1sR9
lDroLbO68lCMEvFR19XPEOM9gm9LgD2rgw9V2Yp1NUHcumJUr5yHsrHHw+wl0xXMeasLaVAek8uH
H4kLHtK+g/y1lm3UAbvfrd6NTGW64jw6eWGJ78ez3sHsEmDeoi/163LClRYflDbHR8TL42XqsOBH
Fh+sGyw0S1ny0KwrGxpfascTj6Ovq4Jkx576LelzbzegwfHNUa67vhqvFul+TW2IBWJN0QSrErP8
et4pcz7urM4M03a9tsvVwEAKwQcWOCEloLX3lCQJy6R2/MF1qEcJ+LBx+1hX6slehxyo2LdJot/a
S+qcWF6h0cHMEqVTRCWxXL506wlO1JaEVr3hfLzpeFOxGjLg4n1jGlbYmtNus705gGNt76Zkq8Jt
s8xwadT80KTFCUX20StvsdmyDmuCJ4s6IH0wegt6YDIMR7c108g2Rlx6dODWvPTurWzt9vRnlH4j
YW3CW4bYWogqwI3ZHPTNx5tSRBBbzWhWyM7IK2X1J4bxabggL0P1kE6+w5fgJq9XiivP/Zqf1yU5
JTJxfTkN8w7jXVCQDi2p6XuKePQQsT/OUuSHGaimnLRHZy3t09TaoDW0uz7hSaS1OxYhC0b+ASsJ
Jxt3ft0ax96JqXvUO033O8YBq5N9S71JXMt2YIVUW9OFnVuRqw51JGuIQK/bdT2kgKWuWNVdDnL/
OkwFWlej8lJf6TAka5QhJv9GfXIqgyewrq3HztUqzG4aJ4AYT4gFj9uHldQq6Zi2Rtj2OC16XKWq
nEN6hzqYLTHtml5WJFjmX7aNRz3g4U1KbE2I2IzcdRKP60aWjU92boOUgB7zXJPdNWjlScDwPNkr
4Zd+XyE0NsUeFlRJhph+u03KdqtsjBLyOX0f50YeRWbNsYJD7l6oNhg7vMcmblKHiUcu5hcj0eyr
VraxaEQW6E7jRiOR2PI6nzfsZmoW/JPV2JsIC0WU94OTL62v1Itg0gjpYldUDvY6ralFuoWwj4WC
Nc826N9NCLsHyeKO4IaYtwwwc+760Lh4PnXNU6OIhI0yUw1rZ7GLulHVFERc6Fiz6gojCH9xhKZG
YN8LpvRC+A3Pxk7KTDsIMx/peBbBcl/1PpBCMl4eevslTbNkx6DUpNmrrdiRHjMoCFxQEmRSs2VV
ehb1ljaqgagYQg9M/Pfq1HSRmJaEw29M/QlW1Jem9ZqTUi2UTkO53aWwbU+jZySRx3QQJ4k5PclS
70LmhdhMSlMBbcqcXkKEyU0rHMAfnsmhcs4kUno71arK69QqYQILVhuP4XVfdt/m9TAJPrkFDRGX
5yiTdn7d2PaNHFsZdSqvTcQEAVHRxdmdCQNRugQok0yAEsP4LQla26xCd7T1UE8Le9jVrNWBshli
jvKVOHflmKm9vBEU/zutWBO8SNjPcoN5E6tJHweqbFue8harJQgd52paBFSiqjmPTbsrJyU0phnt
uuC4U5QQQ5U0WrPJiNa2XE6J3hY70n0wqSt6TKS04Wj3gsGRzbnjWPf5kr7mLgkP+TQpcY/Z7t5a
eocxoDVVPvZHnoiaTL/xDJbemjVfSAq5wby3ORrCHA7jopj3hWg/+lL7mJj7nBplkm/rNtahgwFV
MBZfkKNk+1aWdmyx8u5ahS/tW8p2X+N/Dj94yE44aSrMznQ99nCEODmGVHFVroqjay3jQQguPIr9
9lzUVXOjEAfsO32lvWpua/uyTrB7ktJvvcK8zh3vwatX+V3X2iy2+0sa7qg/dcq2+aZsOL/yYiXX
ziSQlsyDeLxkUY1L0962Y5feCxQrT+vSf4w5B40OahMsck6+5A2Bapmn4yVRjbOPV+rdtEBHQe6U
xQwP8r09QJpxi068ToYgUG1RumM7zBjGkgd5jVj3ZFTkHGVqswZYoL+Q2Nvcq+pU3ON41VzZcGx5
7uvtoELF9mutmK8Na6wIb6qs3ezZ30XOc8BNSoK8xuvAZ8NyT4nZNH6jLkepOsUJXE7hDLO9g11W
gGzrJt76WTcZw8HTSbT5sZHOU5HWO9EZ8xFGgsaT5tU3zpQsUT44MhowJ3mcZ28+1xTG50zUj5pL
HhjgaZiZW+8rHOt3yprkETC/jMFF5FXHtnLvuulytTVFH+UMTSV0wtbqGZ05sMAMU9HCgafD2udr
3lwpAP33w6AoEeCuVQcVgMYVzpOVDIeunAkTRfEd2rYUL6WlZnkoO+9l6zz5TZvV/NrVN3c+DCKb
IsUQ28s8GaXrF2s/Pld9at3ZQB+hGBb5VFWWebOOnuvbmdUfYcs9YiVpYUvliCsEFYzklgxySKut
GKHTcD+Ma5Z+n+1s+iiXFGnFgJq2QjlM7+0pWA2PVRtvLmSoRqunu0mrnauSAcA+Ubw1yvjxj8oZ
2yPJCNnHltrvBelKl9jgMe7Gyt7BrBxOajrbd4NhDcwrrRkYuJGE+s5VHeirSXKakIoer+Y0IpO0
XOWaFDYJXx/Hr4dCXG54wVzEVxEwIbaorXDqPW9XQ621osGiZfATpSgO2PkvV8tgGUjHsy8LHHME
5+yMisfExJAD44uJcePWtfobvhEWn0hWD/Ww9R88I/Xgm5ua7fLWKRAuQF042t3ylekX05aifB8s
9mYpDPtpaKfuivXXkN8zvBbOlB4W7CZOhSP7QNFtGbaK1H2KxfGx8aTYmRADHczJIrgQ486dpjDN
3MeUPFtpqgdE1UdI0W7gSifZZ0Qy7pt5DOutPFWj3nIF1f6hHtP7FkTCRgLDeedjJnmj9iNxcQqW
m1v/xRU4eWrZ4OxT3fH8Lcns/VL3NzUyBQwUtxfpKl9y0eMNMUgvaPSZPamrEqI3Mf+cVTUPWl2L
FLOnvtYd/DqQo1XdnhIkP9T9dN0VRrNHrdkfZGaWR9ZxhYGPMcftpOSBxuuvlIGnLu2EtlNWrQ5H
Bi+3WSpq5CLYzFVbkV3LrEr8NffIJ99qL87tqQjxUMVTdUHQRUjAkwUrzKfUweOtnE6KS0mXbdpb
uYBwQuW/XS8CoKqFU7ssRiiYcxsLBj6qte5Uqo1aLcdIdbLyiDTjQyuaY5ul3iGhiQgY81T35MIl
h3XWgFK8tAsrmG/HoexL3P8SxN3NnO5K6PmhzBIRbFuNYTMq6Ugwdo0tTTkqC+vbKJOLsA+MNb1g
RqZlTQHRxK9atpq+VjCpLYnRhk0zhfo2l6d2RE01dAVCB57nnroBC58VSoGqacV1pSjGmZ34az20
3X1dWMleH3QqLRQNR4ekl20jcYcXcaAj0eXJEfWJCDGwXW+ojkhcfVcFt+wwUBh714vlbD6ITNdY
0V7ceU4oDdh27kIqH8hz0hXLri29p4H9xDMwL9S6NacDm2yMELnwXZqOUWORrt4ZS78jfocNVGJV
YGXKFjde/aq05MCpjpKHzlK7Jw0vurPrrt9dO6tile3ZSeYw67CGVr4qWXZtkWGDo7Qx7OiWnGBe
DLlPTBsaBZE7lqJtu44olBile4tk1utisTaPprGNQdUqc+z1w84lQ+VRKKV49tJrRCMsl8aeXd5p
mq7gc8/hYPd6kBRI5oWX3HHGT7vVbE/azB/um4nTJom9lFuiTdKfHCVqR8ktrR+ttuCIS3ODGqWN
JaENkTqPO9xqd7PN62it91jlrLuuNJ4ERFEev7mEPjSPV8o4zHScFuZMpc6hSIUB0B+UWn8kunyn
l06Gq1lR79Jso+z2xAPObpGiUuYnVRJ3U5/4ZjIUYV/XROvhdsHItw+VmWQiVe/KEPWT2OEpnO2J
Q2MYbfLh2fMPup4FRj3Ux2K1LZ9kGysmb771lwKGo67VN6toupi0RifOqgGjt6JPYiy1B3ZupYv0
VVJvOtTKW9Sn9XooFrgFeZFfEs+KH0tm3PQm0R12cZNaahHPbZXFZT986xpNCeAUPrd8t5BUejTP
bA0nrzqP0ztykwWFigXLVtcOXqGGrZZw+jbfSlylA7t6LotGxpsu41mQiK7DpVFr+wehfM+Ko5M9
VtAJ69WIxyAaKUkPUfYm9JjrefS+5K791Vjc1yT1coKfSF8Sln01lEXpT8VyPYP1BFC9Fx+DZl9B
UkvH3UHbxVvPV5qiCzjRvTDL1OWq0JYBZVFr+MgSGhRYFS3EOA7+lpoTD7Rcg3UiiGEbdT2kr61Q
MKtrOFrD7WCLkZnthGfw8N3RiWbz2vl+SWoz4vCa6CpNYCXGHbXaXsRvOYbhk3vL3el3XIUUky4t
GjNsPYW7HTbbQhvnmbGjDQP4QdcGPSAY5USmxZmUVeY760AXa0/feCK+5Knw5cL0THcWH6rsRkXJ
VK2hTgWuGdoomSDMFFV/JYYnF5POcJr6+UYHt2LH27rQ1OSVSCw7aDOvCNV23Q6rrMB9ddImtGrx
QiVTKGdw8EKlWPRlWKeeebuyU9dqf9Ra3FzWouzCRWlvsAc9V818TsnkSi+CP7fFQ9atZtJ1nPnI
fpOGzrz8AdddTYLsT8xdozxl+8Ul7yE39OsMvMa34ciGCpifv604VQ+Z5kbaKs3Yrchj16fqrq5M
lFYEkvbzdDKbGfsYKzkjNO79rHeb14bJiW9MTf5laQrkdkrxkTs0seiNm0O7kQzhWRsYhcJ3WyyV
yejKllkzssMAun6esplWo+DS5YOpHDVFtY8VnA4wFuVNQ4kTbKbcLpFsk183pvCxsqv2Ulv1ILc2
w4cf00fY1tAB5MNyTjYVzefMPIqmo7ymjL90pMY9K/fWdcfdWibD9cXtEOgjnaJEabk0SwGxStMf
nCa5noUdJdJ6S/A9sgrlrqIjj/F1u7PmHuhRFXddNhhXulgPGHncurJWfa2qjuvQ7VIrfdJt9Yda
DeVOE9IIkeV1gVnVo1/pnYfwmu0Qz8vyYCe3nSMYWl8M2pKqQinS8WnYJSyv1bnF6p74Vt8zCMBV
C/faHEU0507pb019V+jVQ9rZht+4fJQZr8xQ0COUo7n3puXr5LVwq0c7D5d62YIunV3fadswc8TZ
y3I7nC5mH7k52nQP5tnIiqMzpI/OPEHFlBOBu+mNyCAvm5utBvByP+p0CaesjKYyaykvpu+gtXGH
zGFTpzu8bZ1Qkfjszi+9M66gUzlPd6pOYBWoT/LsvtjcV7N31H0lVyfEjWWNCSP3duOUvqAm3cE+
y3zdbI9dZ+ybAp/iyZx08LuSRgY3db9S09s+Lzk+XSwbXfFs294N4LQZchWxJU7HXUXyNLLgwdcx
3FGK4VYZpidgCchvTYMopcYZ3by4+5IOZfr6yihVbGWyxzL5PExWsDhfVyk/uqRlL3II2U2y6saz
a4g+6E1u0HUyGtREu89M0BZMJENQ4hEpcr+XTV7t7D71dvYKr9agwss6ApqU7krNh2v00rmP2vp9
0YentOt3S6G/rFV5STh3aZdMopOt3Ik70JiQnFCqzaxqw15UF/sbF13E8swQ4DUjl4aEMyrGbCje
Jgf5PiH1TTin00CxTYkpHPDLpF2noNaHXWpjxrwW7mFenIkjf7wVqQ1MorZpJA0WviiGewHUEni1
LqN1RTmLWzorVG3HgLg03U+MQoMPqEjfFu0jbvPPpUkxhUGq8SCM5om2zQtZag6fq/hCduG93Mzn
YajfnHoJU81rA9uYIFithJWWADJB4+iIEQ3nB8qp2XcHpDlaVuy6uTrb6yDCJWXdAlnnQa7Vtwq/
GKzWrIbQog54rx1rawIitdcmmHi7oK6LFRODJY3UddUioystavVSDTDVxot5dXO/VxLWTav8MBPp
+HpuVUHtLmOAFQ5fC/51cOGK+Zk+fC11k1LAoDFP0gDa0Edv825KzqkmhBunPHS+Ihw0xPN6KzpP
55OqeyCm+6TuirCB67RDFTrAilwLf129Npwb5YMQmYPSlu9us3CckFi3lIfOGV9Sl7gAfTOeckdn
6Glk5xXWWaeQNrwMV5pOxPdGSijSXa4j4PZ4LqVMYqhGC4d3oeIjPVahU2XrLlNdL8JckChtJFN+
oXGYOkt5B2bhI9+PhKLFxdrZT0UmrtZGfaW7nve5epqWaZ953Q3D+MelXM0ror0v8HFyXCiwe/G+
avmb1hTHzJq+jSl3q33B+/CrW43PE1kdT9XQydCBhXKEERSl0kwOQ5uRU9UjOs7Wsdzj8N74LeFl
Ye/UMazzPZ6kT/BHXodBeyqLPouZMYVcLTfeFMoB+e5SZ0FCZb4hylDv1meodpwXhf6NVrLim+kW
OraNtNaCDnxI6y5g6YezbRx7u3nD9wKkyinHo8BPbl/CYUJoPOOHmXhWbGvzeQboeykuoG9bdbfr
qIDPiwd3Nm7dRvl2Ebtipq7ISFcHBhUN5ZBlbT8ydWivk0nhPozPrpRT4E4jBG03wTcoS8ooyxGj
osGzd8vmokhTzO4KeP1qEd4VLgWnGqoazjHbd7kps6/LzPOlw+lYOVUJF0Jp351tXlY/6bJdZ1tn
ZtQFARAlQtCB2YypXfTGD+RO3FSjiV0/G7VGWPWEk5nlzltcV9Z5kMbG+UqcOIldZiAme/Xzeahi
l5LDV8hGp0iiVrNmTD9GXOMrJ/MNOObhmPch9M+exYVJWtF4ZZj1juEv9iwCFVv3uwy8Apx7hmvd
9q9/TEz///D4N4a//3Z4/CKGn0fHl9f/Y3Ssmb9DB+UshCOJcyHRGv89O+YnzH7htmAK6aE8uoQq
/jk7NuzfkYADjsJgILUJ4sv/zI4N63d4tRCMMZKEY2zief2/mB3zVj/Ra/j7JDkhnjORtDlIiD+7
GqhzWilpqXCAGbmfA/Drs0mxDhLFcVM3VHXry2AYN5p4YaTijo+j3A+saRsPVXUs9galFxZkFExR
39/PjD1kH3fqE76jMUcdQyMtSlsZEDkbJlvsarcXLa9tfduaa5shwuWt5+ZBX/aMQ4LpSmneJBUn
HvVrnD7ay60q9k73wHilYicnivMwpFSEjS/1i4VmEkqaolbs7WZvs+eLrDtK/gsn1dDOD25V0RaD
gHFY5t27qIoQCNJX+xty2/zBfDclFDtGW8AHE8PQsvnYZstPvG/r5Vyr2lctWc+Duh6AD32zREqU
xp1FgpmKIxrpo0v1zS1fHawswDIDJ+d4AUG3qdE03BRmL+pAzFW0kE1zktY9M+p9Nr3QxT9Zbhot
ybyzVrBSY5ZxlTx5U73TmnRXyewqxaneYSajLdqBoo6LCAagTTuZXsCBPCydJp5BA7XlY5nBezMU
srdr/my2BzIOwJu/j+lVRlNhOQrmwYg/ui8VVvxYrUQJJ9ycvFEfVCv7iB4L9V3b3tztQfFeNASG
AwiEVjHWXl+x2760+BjfAnm6WVQ6sdWlUVeWexUC4uJ8U3MaIaUNgICAwRSfVo89tg+Etk84uThK
+kULvVqg4y73lHrnpeaSk8uj98uuNDSib4z9OrX0YmPUNVPkLM0XA3/jXg81ChtVzJjrAREregCS
H2XtC2yzS43oM6AJ1Kt5yo45TibF1gc9cMu05leNqgebvIdCtxQ/2LaDFpeN2plDhhGYD/hd96wy
HcYC+BJSTSnVBUptc3+NPa6M9FUiqjEQBWehHdUDA4Nau98rUg0XDD7M2TnZFUPslNFZYgZNne83
99wMVmA4UZoDzOvimNpP0/S92cjuEdeiT/iifAaehMs7ptazNo6QBJmk1d9LCs9+uWC1hyJ/c0Dm
mg6o11joOQrfpVFNUbtMDDQ2uBdrogeWSQJFa+zMnGMju0AkM58+DTZtCemkwtp4q8qcEwXAcqmJ
Y6wxzKbSaJdLsuYScjSBY9zYzKAUygjtvimXM7jmP+2E/4Kd4sCA+Sf+3p8bDKQZTMCwXfsLSYqD
WPfgheOkLD7yOWQc81jO3MuEinsmdPAmRecIMyFEDHky2+KwOvDppiyCCblTknkvRbJb7GY3QVOe
0LGknJ1JtoMwyq85QaO91svdJvzNDYf3TC+YltJetoGG+shcAYMkSgEm8qXn69OVzO62dicdJWB6
GKwuUB/jcMd4BsjTDaIK1CfvUjbwNBM0g38Jzzh1wHayzR8ZbUBRK1d2f9UygBD9ocheDA/CQsag
ca/MD4IPUbt9APnYt21YGnfVgJHy8iv68s8kxL9e1E+MsBEPSmSwXNRNPOLCcmPKIswamkuYhlX9
vOL0W6vfqOo3d6+tHRO+6hf31fhXB4eJoAoDTmhwnFI/kwDrSVHc+UKjIHomwp7dh+xQ0jL0tJ5h
gSLc8CG/bpkTWV2kuoGl35n2oVa+tc5hgbkmz2wVqv6k5ieeemU9LBba8j2Zu6WdU2XHDc2ZMv5C
onK5MP+XTfrHhbt4crAWL5/c1T+xNzVWTK55AiDAex3pVkYVfMI5reWvnFAvf+ivb4Re06BcNzXv
8x1KRzGS+zP6PGW6gIJAfFfgLvucLuRXgd3Yd31+N8wqLvpMT4dMDwXkEwFspqEgMSsb/VY5ubV9
5yTaIe/nOK1kPNlTWJtbWINKEdD6bW4E56+x16xDKaFNIzybr4UDdwXqs1+uxaML41crxS6lmVnJ
LwQgCMlBgORkc3ZWsajlfZFCeDCeMh7eOR9+wKaI2P8DT7SHnJgA9bKbjwyg0i9z/6aZ+X6w1hsc
NHp3viYt7ricTfUWg7bIoJ1McUPIsNbTrNCzP1YLPNnw6NHAIkFMmJX6Ex0IboiEJTXPU2UcpLqc
EFX5psZWMi+R04lYT58Ew4oxaw9Nl17AuDgVUbF9VMoNBr7HLtu7vUOdTXuFq8cFh6RVxkE6rWiY
NI1ahbi6tguG5EEVh9xFijjETn0rDSaxTrMjhwOCfu93XAbn+5R2u7n5qlhPl2OY7mVvrV8z0wau
WoOk2mIvQ6hk3jcOGeL5Apvoel5Gf1l/aOqpdNvQ3vDiUh7WggmS+LG61VG9THGt4zrSa3sfrvbD
4RIYaqRARJnrlxF5aOacHe2uqM7TEI/qoRzuJk4Oe9q49V/TcgKX/OMEqOTXYQSwcq1ABV4alSbo
9dOshQY5Ssra+5VUfOGSE5qt+81YCTVpgC2cyKRoG9xjCWLUMzxRJcZJ8KnM/tSauCMRoQdZw283
4zBs1QNs7H1GG+yL3ApN6AXCMeMFJmI/FEEBeM6XN8rG9zjatnFkSb3pLc+90K42LZIaAVGkBXf7
VCBMTbS9s74VQFQFBY/Bc4LgESqOEYwwiNKTSL1QQqkxqc14O2zPIq8zD8VEwnD3VDrbcbaPer+v
jT2JT35NjiD9rZak0TS2sWPfDKPJVu7ElyPVmP8ADsP/Iu+8ditXsjP8QuYxiyym282dFVtqhe4b
otWBORbz0/ujzhlb2i1I7rkyYGAwGMNo1SZZaf3rDxUXGYI3kXZisYVY0rMvrfhH0AWfxnQTwBUT
Sbtj6hEUtcW2m8zcFUa1YCbhnhDdXWi5fg/DDVfGdIqOVuIdIMytBhfBJcZc0QyLD7JKoW5mwyIb
8q63+gtTdgvF/iiqXRDeuSRU1a5Jc8L0VYQUJlunBm2l4CblSVztOgqELzp4B9/p/3D7GnwslldS
P/YTV4JF7udsB1cdFe50GrdYI//VDTb3EXuDgcRNIWHEVMNBkCRmVL9KfW+3N1XT45tGB4KQSFOA
wIhVSmvcCx/jnh6EnsAH01ZlaRwi75rr3+D+nO3ch8tDk8h3Zo5IcV+7V1gEr615b3Ljyk0O8dzj
oNY+W/FDN37GaeGguXydIbpN8WGf+9AXeM83xlVADJVDn6VT37WS7yUfh076kRetMRk7RkF4u1wp
6ehsUBFvckVrIeq3UfW9UA9VSoQUd80pvcK2eNt2XxAB3sGyX8/U0TboGPc7U+Ecd6G8Teje9w4n
ZRP5cQjvlKumNfk6hhqa8F2av1y6Jy6kWK+tyoXskROcPTpM1essZb2MzJXpZuY66nYPjnERss2q
/gGq1UqSaARb128RFCOKXmCp9WQ8lvpRafQBWfN9t0agUEDvC3BmMo1rsU8B7KHUGdE9ztHHULHH
lum9N5CQROPUja2FFuF3IrtyHCh79bQ1i3lX5zlUxHZjTni3dHKNHdNaQxs5ZtNKD9RVLVw/tEck
zVj52QdE1VT9xM7ZLOPma9hMWN3WB74WpKb7LrkTxa+Cu5KWgHXaMIJ0eQgm7k7JPTDvBlHuOrnN
xh8WZU9ddvsxrxj6RtPsXTvNxyin4xnQgSIoRFM3dTofAoM7L0CE3UjfjvfE360Rc6xCOkNGMa1m
c9y4xS1HgyI/EwoqGrqzqGGWZofePau1b2Ionn9KW5IBrxFLka0d6pUwnDYYJfkaQLwLTwQ5zjCQ
zyZYtnqzUJpWre5PY7XBIxOUSoPxi4UFt9pQQOnjHEqpbN0m24QWDTLnwZpuc1msXUWXOi2PiftD
0CViy+sCwscMYxfGYKxWDp/feXLnY+/th0Wcb11g23sWtHdoProBt/tml/b7Xv8Cw3gFV6OOaaw6
xcGSV5q1G2EBDp8abR3jzQLEGBxle26SWZCu6mC/QJCuOHeaam20uY88b69qfa20n2p8DKi9uPt4
VraG48pecFalxBvau6H+Ohf31TJOnl3mTfJVC+pVb9VfbddDwI689b4u1dpN4Rs5xlaNnxsnPI8n
CgkmraeDXiYGOQi6341XqTWtBwTgThX6U+VcatTf7VBvZ+zvmr786sZ78lvX2liftQOM4HkrqWHT
TaiPn0V5KO3LPv3SO1+JHboTje1L8SvH83GCLZKU6ymC4DoyT+dtFAWrGbLKHBnr+SsUXT+dt0Hh
4/vtR/HBpDmrBRvXVauO3i4cuEm3VpPDBp6yE1XFyvs088GSmZBn4axp5IL+J/7YKVB8qI72KqF3
iKGtZ7BGm3ZbL2heH64jcWzYTK1ql7fmvhd3M+04o7Q2oxuxWMAVm347ut5C2Hmo2eqHks435VVU
3Y7qvOtoQnmwUYPqXGS3MNJXLaCfO0Qbz3mkuL80XXCS+i4Yf2radKnM/KBJAGF4VJNKf9FZJlAI
AmV0KLwNqAQf5osGk40UyE0Rs/Awrmj14sKD2hGMbMRpB3xHOf95MFsfRhLwQrdRJvUK07rC/68h
mXB5fneiPooQXCHAsnV8s4kQ6Irkc1zW7CbLIZce54Zl3UIQx0M0GbWNrUP1pCXrYbsJkYr3A+F4
g7ZuleTsI7xdkye0wJvrubgwjGpjR+DOHDFZb2H9w3le0UH1CLAmvhnKXavLVVpNa8wNNuiONmZ5
1hccvpgwp5LLCSTs2PJzfbzUWMsRuEob/KrxR1BGto8KyM4ElnrHCoKhay6UZJ7F9HMJQ1dqawfI
JzWsXd4IxOHWas7nc5OKXwuSn71uoQFzV2le7cjW2EuVbXPdvSQN67w21VUSj3dmpa9juSd+Yzup
fl1lzB69Io2zXAO/UrTjbtbdjwF9R5Vs0AhCs1n1mrm2k/EyS7l2pvlF1V7lKdcPNErjUrWOxTdY
wZcQAA9QDIJVHrWQmLlIdD8UW2ZvZ0d0C4fQDreuRMMeNv5YX89TvEHDtk3s+UCSzxHQ2K3IprTz
H6YTwebO/LoQgC5f1ThujRE7Tb5jmVnrwOF0yIltMbh98o5ceh89jKBq0+pnpj7TZxxpU8VbaX/J
3VsooHjBcPwVj8xmGfhi0ncyV6ukxVUNk3U6OOss+KoENxMt38uJUrmc10N5j9XZFunAJisJ/L2j
KDAqtdVnayuzmT1s21TfwszZFf1FPqPxaNJjJ8VZnTyG7mOO1E6j+ThMF+ZYgk6r7EobmsvBVId5
ccY3hh0gnCWzY8/VKS/imz9HnoEA+c+pEumVgul/p2za/SwXTZA6/VP/F0VNSyH4n//Cf38TNV3+
bKOfTfat+KFeCZuWf/U3Ou38hQTaMz1cthzkjJSQ/0Knzb9gUi4CbYplgc5/sej/B522zL+wT9FR
AIJe4/qyiJ7+UTZZ+l94WuGgDJz9LGySf4ROn2BHOqp0TOscTNFtnT+nn4j/6TSpcUobEJaqplBS
FphvCxqLoyvt/bWTtsgGUqnIMXWiaJfIJTxKc5qlN4LAwtDHDvhxwEfGDrwvczIWD/WInQqx9PDj
tqTapUt94QWfpdk1B6/SabxSsmxfvPU3MLDXOkFneQwLlRfgOpJp8mtOoBJdTm5tug3Buslsbiv8
T2g7hxLYN2yDpU1c35RIBfaD5qUHfdZ1//3xzWWAF2DE3z/A1Q2bngF2oac25ZC5yrwZJpdOVJac
N4meXrQDeRWrtoaeEASL8kiFfXCsUlfbO106raNQu81sQM+iImBoJjzG9GYqO2grM9k1V4Y3qt3Q
1N6uclVzwCIC7yWcjdhYikpD52FqfoxbyZekU7O8kI1YgjEcTn7rWary/Krz+aMk7JOEqOd3TSYo
zRNsHOkxnEa9FqEDpz/FFLqLU7KpUQVdKsTrajvPlWdvo3IeLwfXSyjPRtelF1aNXMBSImH9DKbc
gwdH8JvTLKx3fTQ9hXVQOFC6hAhuNcqlhBn3/tcR+qITff15bEIfCBgAemAdWizCl1YMgyl7wi8K
Ex1OnV0KMf5EJjWDpZty4xlpf4bWPzi23nhrjHLeO/lAiR621tOU9wABJtby60VrTi8gqncBjIrq
EoFPdyZTmNykcrnfQ1VN7YZkoxh6VpPXd5JANEBvbzhOsdltTbvQr92p3CawsXZ8Rnx68tZeF5UC
D4/T+ikd2+YCn8CGJrs5/SpNT7upRQ7PMoabGwQVOgtCnH3sV6js+jH1RZOqswqNAO7lhbspu6G4
daze+1EG812TujhSo217KKOiuNecDIt0wRFnh1l9FocUbjgyTdcqKrIFPykLTsV8PHJK25fVVCnc
/IviCq8VHCeD3nxAUhWcWwL5vOelN04PtTdocRNfl05ebdMmG26xoU/oiGrBoR4tHC+5UiQrp5+G
C8cBNzPoDIRqhgeVqKs+8+AxWvh8y5BUAf0LbIII4MgliIPbFHBGoRntRmaeTpbgRO0yFj3M4dEK
1/noJpSJIcR0KCZ+4JWsbRICMN/GU4CLRfXgThqFst2317Wj0k2qd8c6JZOpGfOPvGxPvNQcnFZZ
DTZOg/jRYMBnn2w/lR3GY2lNoa/cfmhW9lh56LFUX+/oSjW/utHQ91ML+4ao5onGetpcTLbz0GoG
Fp9N2sOEGVGwiTWcBPSCJkHhK6+M9/2y+g0nV3T+HfGBJfWJ6Pn5V9v0JS1h4+wpf0vYKVw4Jojn
Iz+vNH2dVCbgxADyZOiTtx+ZQU4e9z9F0A87FDEmIoNJrb0sDr68vzzpwr5anLw9fgUZNRh2ofU9
3TtHUyuj2aFXANGi/uzFfF8CAOJ11E1iazS1/VlWov1Iwv77qBwWxEej6JWConNB31+4s+jCDg2t
g9WXTwZk46gf6kfpNOH3LjWpIOw8LAbobVzV0rT0dsEiSqowXOqCL30NabONPPml7pQ61/AWXVWm
cM/selzTt6S8e/8N/W2c/XIDwwaVGwEOc1DusWpY7hcvf20zOG5BN9RGUtIXvtU5V/z4p2iqQIdT
A3K+F7lr0dQIJ6vYooHc22d9ZIQQCsko9FGTCYAr4xtSwxJRb9ZcpsbkUPYb8U6zMoEBfdA8Faa2
j7UyPvY9zrmZVTyYU61Td9ZQMgoV3BJSlx/sOtd3MJHvGi0E7pzdYNpJvRDrIKzc2yaIwBCHEB09
eAP8ltbpLl2d/8OHIGagxNXg4IXZ+QidaKVJoLxxAt6c6757QDcB41ACiFkCPWDTBXqwCgPb3c76
HH2NPWc6lrbr7pIyaTbKC4NtGqbNTK5faSEire1bBXt4r9URtDUEKLDG7AYVWsHJDHX1i0WRFPlz
xh+fcdV9xF6AxlZdJqB9UzqcFxr9Vd+xwbIHo7m2rFp9arWi/yHDWGzZztJLvTLCgCq6n485vvgz
LBDDWUO2H9fOWJsXkWXgF54Muwp/9Uc7oDUfBqF1aakuvtYS0ziGAeayCZe/w5hkAYnCfbYay0W+
mOYR7JxmPjaZ3e9yOslQWHsUALYeAskGAwkDQCBWuactIp9UbYtNG9qwfEhdMjdWYvbltiPGZldU
0PoaiAlkX2oKlrk7bdw4jYN1UVBpCOIf1i01MAlIySEP4+5yigd77cbBeI5/4cG143abB9ajoQfm
mVlH9zYGuCsomii2enQ/EzdFrLFg/w6FuiRBrDxHk9TuUmv2nnJOm11h1wv2l5XPnLWqBEnq+M5W
6V60bnM3TxnoIZLHK7en79CnRXbh9AXsPFFZOzCya11pXyMVjzcTJNGFlhMMq6oHMYlqKKgqSHAe
a4xdImD4qSR4DFOz/DQMNnxAe6rBbAmrhuon7qEGGocyTDAuDtODaT737CDjR246fc4xlPRDtDw3
hCWkZ4gGJh+vy4eCmpo0HzlcN3Y1XfeeFh+1wkXykHOdzUp3h9oQJ5wO0ea6J8yD39YRVRb1bsEM
89Q6iYuBdt3YEjWhhtvMar8GVMlHrx2N676PrXMrV+WRY855rFMLQw8UOlsb1591HmrJ2uzglmmT
Bie0GzGpHZcQmqTIjONcI1PJozHw7QR0Gp3RzxJBcQHQ4MTbMQUYJQTiMwlFkATDub7odG6n28Yo
tU8tC4Z8rjl9KsrwgjzXEQljU37nLgZvsveWGeTa7tFE9n4jEZ/7s9t090Vt3CZVKI85djU1dmQU
zQaxXps5LhNgv4pCPe+saZ/xAS4LEvW+CTb9Bw013r5k77lzs7m6qghBfuSqGm1mM5nOlRmm3IxT
zUl2wALI5uHeFxt0tBHEDfROIYIGQQMLn/TgUUPshwQmiX82TmPijh3lxUWsNLgOpRwOWQi2yByr
n4DUvjt1gXCpMRDXONMEb8WzdwJLABgFYXsWZ/F8pYzGOnOsUV+5zvxgxvavkhUPiqB2HI3eNiSQ
2BfomYysy/3cg4AekJKx6zxHfuvxoi09uio6hnl7bjOpc+94Cx+k90CjuB/Fw71jdLUJnwGkkeJc
1FBa0CYPdRl+n2DIbUxJz7BSQ4pPQtHPuy6swaAshXK2atGEJKTTL1eByyjCFZUXNWiXQ90XtxFt
craFSsW7jLsD92s93Ado3lCoQj/tRRsD1U3j09SFgL9VWVxosZVWvpu5yaZFuPojtskMUc2cP7iw
l1cDLkpPXTB1t1GnsfFPchMozf3m9XK4SOy62bOgxWWKKdtmIDUd6S/EF5t+Y1XYx34sJCGeTpf4
YWGBhMVybIIdubiQ+zn/yy+Q5ztzTXJfcxTsY4mvS0NjBSxrv6rgyhuwePd6oOdXcbY4JFSWCLxN
H5jGtInHguytmK7qttKLvF2PVgfFszV18WPoANOvelh71d8jJUNiX0B6CKHlL8tgQg95RJcF6Nl1
IgLGdKbB+NQgWC9/EDiU+SW/+LIvAzNHnLxoRkMbqysu6sgqWGsbpVoXMM/iAE6eU8OKbrzG+0dB
erHLeJeMs0BcW7lwLBZ+icXmi8Qwz+lziPG6cEqDjRjKorWpqrCptqoZpYlLc1wvemHuKGdlTO6L
77Y5b1cn53CIIbyMueuec4579wye1Td6ikvrUzAWoXkt7dro8AHCeINbsKiybdwEugKUd6tuhZqt
/dFX+sBNRonLKomb/fNPTb1Q0r1t491kDOJzpefNHlMpcZl3TGPRhOKS+CdyvgSHMcVb466nlqMq
4JQ5F3kBybRcnj4e4V7lMp1uGm9CVeIaZXlXIhuA5YFTO5FUZT9etxYZa1rr2P3NqOXiMppLLSN2
W8hvCTpk8NVxclCpaVYgtgkFJc3mdIh3Klj+EEHSpCojdjq3LAVX2TSzL5hU8jv6FFamozfVF69r
2tpvSre6MSrPgZWSha3re33ChEUPeOjijgdRxczXUFXitGtDc+i3qqoCFU4SKNKQ+sbrrKEi6jJt
WDTbQ7NvlGFdldwT6VoKL484ONHXZqM+ibVjad69R2IWdg5pMq+qxlA/ZOl499M8kZqkz+7SvJpG
61sWCP0B8281rfBhHattVcr+GuZo8Gt2teRCeqW7RSjurMrKY4JG49o18mMFy76h025514U3axsk
wNZ6cORQblK7zbZerCHNJ/oVXnPxSW9m+S2DtrDI2Q6DViAmnlWBmHakAabNw2XURRCIVT8LPxud
4DOs4WbcyMSCDNgKKAZUU+jIs2nvNVl65cA6/IRnhbyYPXJBywz0NGvN5kiIZLwZPG+p1JC6ItkJ
y63rBM6TwDub3aeCaFerrDoT7WSsHUKPfiiHW0dtEIOle8m5ObncVKou3wvh0CObyvEiD1r9cxVF
RFxFCO/mld02It4WddV9mVv0x61Z0dRCx8EJEqTA/nFeY1Mxm8W0a2pzD6pCKDJ+DKrxi3LOaMBG
AToLcifOjJpj2mlLcUgyCWXJrkTD2xYB6vHKFsFeHxflsNLGn9JF4CYz9GGNiVRQJD1MANkYuNpS
+e9LOYcXMmVlwxme7jHVeeCOeeuQtN5ERuxrddWcqUkXu6xrb6TpgPabdBe7qHkKcfXzkXVbmDA4
4VU1cpGarFz7pA0Tt3Q3bnbTrH2KBh0ORkQtSZr6RGsC65sMswUyQq3xKmz77qwsE4xA8nncgyK4
X82oMK7z1it9fUjNqyQkfUmikt4IK4bUMDXhhcrS4NKmnfOpiOrkDgz+oSp1uTeVW16aRfeNeDAA
aqvCvleLqiXlOkYwM7Xx3gvUfVjW9hfsBTxfybD50cSwD+bZVcyDtqlXM1pHLoau3BlatSXWWXJm
tu0n9Os6VI4SCgqplM4O8b/k65s/YkxAPGO6mAlAAYRvNv9BP7YkkQkncUu5lxQvyC8GCbWkde8K
rp3xpF/pWNGsipGKzRTNk6LD7nbWdyMVDwVJtatar26aoLtNteRzFEH+S+NvRqTfPVdif8TA/v+J
g1M/v4ODl83wbXoNgfMP/vH2En8JC4yEYsORICXyvwna8i9bmrATXRLH+f+QPP7fELjDP3LIeQKz
sx0c+Zd/9C8I3PmLsAoPYJxmJGEyGAT+C6D/Byp+z9zrNQ4AIgglG50IvC56wIYQJ5V1gDiOaEta
NMaY6t9tTVTXdmk5DSLNCgyqzdv8vB7xBXrxfv75GS89xRa+2P8U9MuwhKmAoDo4lCGhdBbE8gX8
MJvOpBuYY7LbaMUdVx0bfX2hDu+P4rymMf49jMerMnmNRCic5u54RYcj+5JgOAV594AUXru1Jq25
wmy1A2OKLeOz2Q6wcGu9dSmI8lbeZm2FWLevFS49JXqOeJfXoO9rYlmRdHJ3K9GPd0b4XX9+Q3bD
RrHOSAs1fBVzeMCPjIMcTm8uLvCynEmhnZpyhmICp2yLhg7jMJAKKu6shRIljF6EfqmTtIzUvsPr
wwFkovtvhiJYkMLuhx7HOUTioexQX8Sl+JYQwvnZ6yJiEym10/BsUMVwGzVRX2/qKNbvWzfGWaoV
gLao2UrlrXITx5NVYlt5fwwoDW/NLBkQiwQgznxl3cMebjLRG84ucY37GV9CqEpRSodbOan0a6xI
iCDEpmH2sQIKD1NdxeVGVLThtCmMkFhiTkOMHvGc0v8PTDPwSw0IDdSzWl4XaQz2kddDeZbOIzb4
9At5U7GexAhdTdhr6/e//DJtT+YXKXOwI5nfOtqIExpmr0+lKWKarTV5PWQPalCSrabG5ooKO4ab
88FMk6/Zqs8zjQWE47CxTDd5uo4itwxS5ES4XKG/xKAhKTMH+sUIz9gyq+RKUZzVm3aW2o3Xt2iY
Qu5w0a7tAjvyO1PSJa9xwJEE/kzJo2V10ZM5hw7aTrsbhr1jWuJXOrltvNXqKds2mluh26rQQPbK
hRzhRVyhilQpjDrGoTlgoNsE/iCChcceJFi6qEyrvW2QVNEhA1Kn6e1girQyvRoGhClK7R4LCfRn
Iie5aV3XbUPgSI0BleWQy8RBFcawQ0oom3/8qRYbQxis/Dd58MsafrEVeJNAlUzXYp0PPalvmQx3
cTZqWwOR7D6uPPGBr/gztHkyN0iJ0Q36iA6Y9W92v1RpFgiYWIeB6TxBU4TaTKyTr3nVcKkoiwpu
6Em6cbsYJZU0UYT2tNDAj7zqPjQxBHRSCwAHntyIlQ389hXNzIFABMSfjyaRDZHv5aUOZY5/Reuu
+GByP7NtXz+BQ54OPo0W/VF47yevLCwcNyzmwKTTXcILVKGCHFdk3D+7sffSlWoxb8rivLc3VqxD
ug2wy3DxZMxZp7lUOeT9CMbVGkYkcsiam8gIFa+jYgyriN5WUSvILxaIzpkdSoJi+yqAZ0VzxrjK
45GQ3NZV0IEIbwWKen8+LFv/y4d7TvBx6WS6EgdLYr1fzwejd7IQ+K7zsd8SzdloDRW+GanC6w07
pfv3BzvdJ54Ho5msS45A+sDL8fhi8kWRF+u9x2BVLYZtEMnLxJwDwPfBods1UYx9MNtPD75lwGfD
eQlbDPidI//lgGbcxWaLz6XvTNlwOQdpshZVZHwQUHF6qj+PQtCewAwHIPU0XlA2qWa1IxrdaTbY
WyPXwUeDL5vupxFbKkBhY5NUqF3/8Fh/HpdOkOW5XO/J9nn9dF1o2JNRNp1vBZD3od4CDiw5DvUH
b/GtObL4AnNfoXGPtOz1OHrHlo+JMjois4HApNpylw+Ya8dcwT5YbG8Otfw1k70J/9WToVISRJOB
DqYP3ydcyJjimPf9d9kV7gcb04mtsO0tb2/JR+R/WMt18WRZa7ojcAJeUA0Xg7RGqvJHWSD44ARN
D+hB7XPZStzlBvFEgTI/eA2H6vvr4a3pSaCKYNLQxhf2ydOO1JatR2noR4k5QmGb5y1NveSDd+rx
eU6XOCHe0kVqDAr6TCd4seqqIcrLJssRx4KU+GUwBIfeIpbSpFi6aAF38TBvOdOMLNvVphd/MPxb
n5QgP5r4HjpdE4Xj6zVYNWaE1Te9+TlOtlg51/hq2T1YFvk177/PN4fCW9xjv0avvOgsXy53FY2a
yybdw65PLOxDJrRjFuLzUQJa/jtDkbK2kBPYz04+XdjWiVnrTe+HcayedM7yOy9K8kPk9sEHM/WN
p2J2SNPk/o5WVD/ZxPKplYU2Vz1WIqJdyzyqN9qIWD8fuGm+/1RvbNBITojw5Zmg6MiT02DQA/LB
MhSD+swJEBttH8N4Q2LpgqSHfpXK8YOr3MIuOp2dBuJXi+qKYKvfwjqbHMNNPcPhqEgw+UZZN5fW
dacNA3oCBbJukwBCcLbTkTIJyZ9IrtzBVCtSgXM1poEZbkK7EN2391/EiQfz8+6whDiQk0awhBDP
XfgXiyah8a/ZJMT7WTFCnhhsfAC7dqAjyaZR/bQJSkCDmWiRca+iwb5Ic6PHDSeLikuZ9Jl5PlqR
szXHLNdvW3OE4v7+D3xjUWNCzVfCO16HJ3OyqiD/Y94SJ50/ewq1R5EAhRNkTihNehXXfX7gmBL7
fqohg1Al//nsRwEoISJgoo1qeZlHL95O6ViRHtk8cBXFSwvC0uB4iCe9sz8iDrw1+U2INBKCGsX3
qRc2NpSE4pQpI6VuAbsRPrQs2si3uHd/sFG9cYyDDJDdAa3LpeVysqThq9H3oIfiD1E9naE5mvyo
hHG80mMSbEnNtH1RN/0Hoy5/9WR3BniAGMFn5EJun9yJnLgvlQE9AklqPPiDMWZfbCz2PhDKvTFd
GIXsBUdnYyTN6/UHG2IDeFHK3heiw9cQE9izSKXmNy9JnK3W4pbplPCDYi80yIhR8ub92Wq88RnJ
ImdncUAGUI+eTJi492SWDynmbz0anz1OclghmFMQ4K2AgiDAJaVLgo3TVRqdoKhsR/jtjvqZyHH6
ldF++QqyUIPqmTEE2yDCb9jJ75RGpbsJ00GqLY4JBthdRg931Qxso+gu8J7YTrES8d4lah1uk0Wa
X2aGXvnB8/2+XXCFgJBDF8nCGQAA6vX7TZWpsF1TLb6H3n1c9TsvsBe7WkSckQc3KHVzWI4Tsje6
sPASlq3OHqdHMiY/FW14kPhpvf/Kf5vNy4yiTUfcCqeG7iz77oslmlhUvDAIW78KJ+usramY0c27
+lmIE9PWad18jW+r3a7eH/a3E+R52CVjFrRtaXW/HrZysHjPODgI0PXotRW0jiF0Ov6MTR+6rfQj
0Om3ifW8cHSLcDqPAObTRZvHKfH2E4+JXyXkRdD3fRbQP21d46McureGwjoCBSifmic7uTDOuaIJ
0aO1z3GeXLeWhBFQdROUeOF88BaX3fvVpsBTgUjaJgWZzf88WS5dYViKgrLlbtqgfkidVn7LUxE8
tH1Gq79EsFElENs7fNE/uG28OTTcH/KlDZNwqpP9CMu6MtEl/rfhbKNeq1E/uFXS77A+Dc9HEYdY
ETbZSo1VuHt/6rz1fkkoIoTIIrybOft66qQaKj9LtS3CBEx7W9Ijl0iDAdVek2/fH+qtWWrAePaW
5QqEtPyUF4sjNRsrsTwsp4xQgUx6CCZHb7Feseidz71tnP0b4wnp2ozGJfwUILPjho8MNdXXdU3f
YK+WbmopqzV0KXVu0z764CO++XxUhLxLzmn2o9fPB/ScjMOME7eo0+Gm7WpvrYCeD40ddn5KJNgH
94HnCXk6YRFhU1EZ/HF2kNcDGhpdmw7LW/wASbDa6lqS45us9ZZAhuJYOMrZubsGIuo4dzwtpNcp
2+FajzoYUV4SLdbHyoQ45aadS5hDMaFTjjrjNpWt9ccVCavL9JZ0U2FK6uGTt0PtOQoXuz0/5bjf
eNA7L4OYqpnCNnt8/8P/XmUyFnRHCnTdgni4MPJfzrSQzjpe9ho5UZquPbJmcYCUMy6H8A2f2qbI
PCBAMh3ZBewbqbnzT6E3nfvB93lrPlBUMxucZ/TvZOtCCihx9OaJ9SyYF4XPdAGDx37Qgzh+rDBN
vX//sd8aj0A4Smwbvie5dK+fOsInSuh90/ptZ+IPEqRQ5IO5hyJHfY9BVFyZf3qN4j2zYTlwO2Fa
itNrVB2mlXCamh1Tldpnj7CQTwjVPrhFvfVYdFKIjOKLwh09meXe2M/z4FS4rXiTfVR1fpuo0cDk
VqMAGHtj//5bfGtDfDnc8nNe7FJCNCrT3ZKArCDO11FseChqMxBIQl437w/15pMBeIDUCpNotpNj
2+2w48nb5f7iNtM5Nwr9E30p97HiPgcbbmIL/uCIe2tE0ABaRVQwNKVOHk4PPEQcOm0g161xtnVb
tQKjsJEzWvbGaGT2wRJ4Pp5Pt6glWNVApoyaxTh5xNlhc4fURt+pHxe33VaZnwwwHXuLCWNzqw0V
Gncx1WMMKbRF48UNB5Tfaor2Tmg9LsMQi0SGZH/AdpbtY4Q6Zhg49ZSIFskQQQV/nUSqBY/LDEJU
hk6TNJby5Mew5JqRtREo44Pv9tYUASdjDyOwSBqn0Jziw9BA5C16zmzggdI72xafpp2XaOkHK+zN
D0YAEmNJuaARr2cjnGDksJbd+gW+dJumz60nALLUH+xFSWEaH1W4bz0aKxkuMrODru3JeJE+m7EI
ZsYzADcLrTNhNOTJTkr6fe/P/reGWvqyHJiURoCCrx9NhJkEdBQtERAEyUb1UJ8nE+xmpYr4AyL8
G9crQAVqyYVgDQd9+Skv1nRvaXYvp6ijC9VrP4nxxsu9kjhE2rpWH8OpyDdDpZfrwerq8M8fk5rd
QTxgUBTQIH89dqPcNC6rAszAIFjFrq12n2qzxKhjSLd//EbB32xJKCkzhbjX10M5uNSYdcFlI0ak
32OBtzUq5Kj0FZIPRlq+zcmyNjhWCWxDDsW0XF74ixdapVE7JzoHbFhg9JPkSbWVVqVv/vx5LPYN
YFROs9/KDPZf1Mg6zwPHDGZIVDfDY90aA/xJDFie/p3BODZRWQE/6SffafKUbmkxtzebMEkf3YA6
Zq7pXY6lEnfvD7X8qd/eHnKlRd9nkVx68p3G2bLsJANeER5sbcNAfGDOfbclm8LCWsUTQNPDH6OM
cMOAdJb7CIgEpdTrT5a0QTNXHYPSUA7OO46BdWcOxnYKxOj3xtT9aX+G8SjZqGWY+0td83o8A20H
qeoc252NL/Qgu+HG8wK5Zzo5ha/DFzjEJMH/+R2c+/CCHnLAcYycvNp5lMoCiOO8qRtnkxWDiyIR
8/TIQvEfwpD7N6YonROaUBzfwIInswaz/rCMFzS/7AgFp+2qw4Qevs9O/VFD4Y1JY9LQtaksADxY
3ifvky5DqxwNO+/MlesIrdhDCo9NX5e6jrMHTEnolDA05Nf3J+sbeycXL55vcUy0abW9HpfNFJri
cscbG4zU3ETDzWXMyosSkTnSk//i7Lx65EaWJfyLCNCb17bTYzQaabQyL4QsyaIvev76+5XOfZhm
N5rYXZ0FDiBgq6tYJjMyMsKxNqJ06Iiu83olf1vYhAIHkyqQlqpnCIiHyZ8PLbOuCGTXIXUo2/JD
apYmBkmADUgVg0DjNWZtPYGIoOhwGzNn2b40Ae0qje1qP6tJl3so9nBEbq/HlReZK4mfhfCVek4W
61FZo9U5JQkzutzopzi1eYosi3py0E4nN3L04+3xFk1c/78KEC9UFUJVwhcHyZJ+DOYMNmBowPTb
RisJkFIzRwVL67v5gzEViOV3IojuwWfpoB802um3NtaVf3q/J3a4/YPUqi9uL15STrXPGWMVFl/F
qBM/MnV+T6zUI7KqcNC+M78CVfyH+JiTRWGERxuOy5LaZHXJBNYiAAz0AuGpuSa7RNTCau0D1Jv4
ncAnaVyZ3bXPy+NJogEx38bf93zPeQaS707poofcoePRwybfTC5+EjkPFQp547Dykl4djzdUFWJ4
toNFkgjv2I0mH88ubyzdb207VttWy0wKHhE1hTGPV7bTta9HVzozJEPmNVi83H4b13iIOlgqe1gs
2gNiPxZYD54f2n8Zisuc1njuDd9ZPnPa7GG1VhsNGlYwqkqc4J7GKfhlB0P04faWvLaIhMe+AV8E
6MVVf/8mHDHDORukMSGVZ7jxndMMxSM8pi8acuTId5AL3B7u2hpyERJgcSs58DjOh0uiLpga8ort
SEczMiVjQMdu0m7cYRWeuxJo8akUw4EACPLV4rbpZOBMmRsDKPt2syVgNu5cEqeVm/bq+gWqWxIX
VvXCnE8Il50QfSwqfmZhWs+1ZqC3F8fDBqskHO/wvFmJx6/eaYofSdHYNvCCXYBBsBIbkfmcsqRH
nSOjrxrtV4yONTjhuznF/2RqfW3XVbg0jQNE+87Mm2MkPXvll1ybOcxLEBM6E+HjLI4fXWoISJm8
34YPaw7Rlvy7WUENHalKQRBzmv3trXPte9LgydFjoenNXXzPhEJvmyR8z5oOCTobPWcr6Zl9f3uU
axvUIURA+IECEEHf+fdMyC0Mv00RCYM+vwcO+1X5Uf0BJ6v/kFmRKvLU0WgLqOAsjgKwohwsi3iL
joV8i7VS/jUcZPkI3EEz45zMD0GKZiqxQ/Tx9hyvriSHnqsTTPGiFuuOKd046FyBLOQQxMsEb2xs
rlZOhvoey8eOEVD1IP+wCC3PV7LtYdfRgsXJsAftjtp/8hWzQEyy8MfeW0PTb8mQzDs9R5TLGLtk
Jfi6+iHByv9/+KXqhaxQmMgDJplbFdIPFMjf49+C4aHdJHe311N9qYuZ0pxtEaqj62ksvqRhxppp
aOxMSe6wKw0Et9ijyMH5guAmnK0t1TZ5aP25XVnjq2eQORJHuwR8y7SVjvluZvlRfNUiAUFt0nd2
rDvbmAhvCwc3W4ngrs5UjaZTK+P+XjzxAsclKXvGw94mexdgCoZwckGnkp9nSq8QCvUHMdPeMRt+
ufJ0LIQE/hfNEcjpNlVZSiFLKMJtW0gLOHRse0ot02moLTyaVdfxPzAfdPNEBuph8WRq8ftBdDHm
v16WYsYZhwiztVWNwa+o9WBTDDFmPmEaKIvNcdQHup89U9tPWA589oUSKdCQdLBX1u7ahnTBIBVv
URH+F7tEm0yrEZKbJc7iDoVfk56dUZ+zflsZpEn/IVh5O9ritpxKYRTCVHtS86LDmGH7sZEQxe+T
2bPX8Khr25D0X6nFm5QglmD2AO+tGQLQBrOt5y1ZGGZiKBfQTomkR9BU8colfe1q4YsajioP8Biq
pX4TtERzLvIJ/Qv0AmPtwbJlpm9sd5p0qLkTzlS1aldHz6OL/4F37v8cJ9uNd7cP/bVLNKCEy3Xs
qJLV4jdAz1Z6tBJgLIt1/CSlgwAAzue3R7kkIpDIkcahwg93htrq4sTRjReJsPHRWEMHIoX7bIpf
kRwyDC7Z+RYKo+FrXqCgFuhhlqMjm8W/vRA3J4pFsqNbP4soowzjmD9phRWibYilGpYnmoU/sy/z
+VvVVUjQ+FaOH4zA7ERp/TnKT0czcoRcGtPAwiarEXnBNrH+18wc9gY1VLAOoCPLChanwqurFDdD
lnGkcey591F1RAcpPbStvhKvXDl/POvUiG2Ktj4UlvNNU8+1V6cVqEpa001e1aVzR4gVbkzhuyt7
YyED9PeqUhgK0RnYs+Jhn4+V5AOBjE/mjw89HHmvqqZwO9NH/y0RpvZCcVV4m0hkeXDKzbBzPrZV
SVuw7USD0pZ16fCYJ2E8+YBgciP0qkseZSOHl2ZiKQ90mgfV9vZOU4Hq4hFTEQEkZ1V2o4fo/CfP
sIKnRgD02nAGDsnkVHtfM4utO9O9OZVxhV11XrrOyq14LZ5FZQs0T9XwFf3jfNwK5Z06iUm1JUa9
77RmQIQ5TuJ8UwKLdFvp6lQ65dCnWz+th32Pcg0inz5+Q+lg/rm9Ble2CMkkDdcKeOOfxRbRfbed
vRmznKYU1o8k7s29UfvwXeklTdfe0isLTk8XhD3ebt3j1jyfuK8BORg+RgVlWBePftpa277pccEu
sZeoMzPHtAns+1/PkEHBuLlPiAD/4kZvbk7ppRFfGp+CcKhRbeo682R3KH4FRvsfSj34iwCYquca
8H4xv1rv2Tm+xBLB7vO9X1FC7bPR3IcWAMjtWV1bSnWqoSRDQLkgt86+j6BSRpbXmwJ5QhKkbTN7
La4cUISrJIgfPDtei72ubBYYVIqhrPJnTJPOv9+MxnJkDjWxV4cCjC1Ee7BbvP3apGnvbs/v6lAE
ePzDa8Bzcz5UhvcoreIFBuK4BhyjAF3mlnaUXdHhinl7qGsEAKqq9BxioOXb8MzPx0oSvaTyD/SA
pE6AsoSBxM2EEudoTjnWvtmwc7qy3YukGndBQIWcxtpmJaw1rk3YAYwwiKY94trF2tpepVd03YJK
THmD/iif9RWgIvo0y8prN17qc09isJRFd37TlyqQQiVhk7ctMgHu7EUPnjEqY2z4aqehkITlmKdO
n26v1ZWwx/cg5EMGZuOBsp4vVR/XylfYRBgYYxjqOfG8tzrrUyON7B6jqGgFoL+yKPgcoHIEskdM
sKSWlnSt1eACZP4M8FwhM7uxtDB6rKpZ/w+7gCDVdkykhOAVW4vwkWAPaYkRlKGqx9BFe9nrdhS5
ccN1cP+7G4u6HGgPxB/DsNBgEQhpoPasoRP7r5cYrT4VI9D1YLAnz5e4Ar/xkhF4Re+neGcMFUxq
M5n2DsoGD2VRR//cHu/qGsOXY+fDgoFbvhhPJ0EYZ5JyC79LKGW0YAJztPc9kMC/jkfIZdCwNEkF
lBmEutTeXMXlOBlm61r4O0ZZcFe1CbrrRowpW906K6t4OSs1FINQOaOxYVlQanJ8GuE/I5mgF+PB
QU5io/dhd8iwnVt5z9UCnYcRQO2qe1fx41W34/msppp20LCMFJ44o2Fo9/GJIjiCNq5ZbygL1Kfb
H+yiX4/rUAchZUfCH6XMoub+ZhnjwvZKKmTMDTDf2ha975SHXiMVpy2tDp9FYUO/DgojJYBxWvuh
xLW12Du2H+FAiriiDk0/QtUEsds83Vc5HnAiD/tfws9NhAWTNt3JcTQeWTvk/CrTit9HkYYK8+2J
XLl4VZc1mR5pPE171mIiYYntm55qyFPb9vAbAD8/lYjznYqcnrONp7XtPkVm4Fhbvn4K/FD/DNyO
0cTtn3Ht+9ESBmMG8hdVyMUBSAKJvGaccslorrnXIk874FfuHPvQNDFtyrOV73cl/jOpUFAA9DgC
XPmLAQMZo4uobrXUxS0YCQPQBFxLtbsqi/ETF4fYtYfHlJsPC8PR27XsW8MpgpXfcRlC8DPopjeh
mzP3Zf+EPVmh37U8sQjj4Ithet1xzOJ+N0hkwmeQxzucK9dg/iuLTbQJFRsAkLqJv/jkFYnRmDWI
SAXSp+vHK6fH0EqadwP2v92mmnqcYm5/3ksAB6s3+JV4unFkLoKWwdOLMhxnCYiqwQWodbSf0HLb
UxtEfV/THGzLcMv0erN+vT2yfXkxGNRMPLgkiqe7fL2AA8dqQFxkO8WjMqwqxZOPAu5KpHSF2M4E
EQHkjxLvXZ4iNAfTORwDiYBS3Rikx1N58ptpQvzbxDG1pbk73mP5gKMZ3jJbHOPF65Anxk4P0vil
9VFkO6DSF6NDb/kre+za57YVWRipY/UZgvOrSsOBVpgJZ2sWpflq2bS/oF2YHjz05goc28D4Vk7z
tV1NuVU1h5gcriWDpg5dHZSMETW9xcYitm0kB33vuQ3ScFsreysHdGxl0GvTfDvoIqV36nLOXR2n
DqdT1uRUrzDUI3Kw3dB87sPRWomLLvc051b1RcKGIoFdJvY0V4shStH1d6dgOkEuk3gcSG1fSowI
OuVlBmiJVQouKit39sVMqUPQfgMKBBZKbL6YaZV4E/3dNb0wWuI1d7YtoxwQGErAtm4zPT0W8xj1
x9sHSV0KZy8seSkBEUkcaqrQvxa4ejjHIpuonm27Tsvzo9lZzaMjMY8okOtZuxYvTq0aTIljUKQA
e/0bqL95XfERaCu0q8iAo5nmbsRaDwHuuq+3p3TxBRnFNUBEwHYp01+UdnQ6mAjoINigf/GSVBQI
oFri7l57aGrMdC0OIJgYAk1rLcmXRAmG5h4EwSNFxSpzEWDi/NqWpQZENknf+N5hqfqbqBbLU3uC
GkAoZiHfFltY8uRy/mdocWneREjYvkNgEQmiKsMRCyp4KD/cXpKLk6t+Fy8C4CK0Jdb+/K7w/NwY
tXYCABEIjG3rCgkw1EGSXdQTs8mmcoBC0OdYeR+ufO8AlzxkVAkCIMQtXiRPMZ8RE6QolYfp56LA
zB6s0F6lP1+ZHriHKjqDnEJSUyfrzb4i+qwlm4FxRl0cMxuxyY3hYwu9HerJ/wRuTFKnaV3/4/ay
XtlpqiKMtDxvEeW9xeFJA3yu+pZx54gibdFg14EYio2UizHvg9kIdpBD8JWQ+RrF/HJlUWVQLxNR
KhH4slBcowJu8/Z020h43ZMRatPHOmmbFSTk8kYieCTSh19DQHERDXexmJg42XsjomArmt6+a5zk
+zy3/V2spMZvL+flZ4QtxmaBxGW6gP/q7998xpDKFOoklPMT+pizLVIgzSE12+hOWE74IXTQvpea
qFYu/MsbUKlbECEb5MPs08U7iugrmakDn2vGoOYQlQhWlLmFmGc6Vivn4epQ3EiKs0QevKQ2tjaO
EYkPj6ZD5EU5qIe/kKU1ngXw7+f/sJaq++IvBEmsdL6WmoH6rq4Klk4FIvIpN6Mo3iOeTbJS6Ong
QfzLkqNj+kWw8hWvTpIAVNVSPKUCfz7ypFm1BP7lMOp1eKxcO33AudY7WoCzK0Ndnj8SQ/h+nHkY
hgT850MlY+VoGqZ34I+hf6xsmv6OgZz7o2XV/m8v0kss5yfHe7KxV1upCF9mWHAbaVJTG1WnBLAk
RRGJxJI8ChVIKREUzn28K6kbdfW4lVE1f05sd8gP0dzLV8cv5j8BZBWMTrNuND7e/tZXLgNAUQUb
Ejuoq/Z8GbQwTocxpI6KDHP+3Gk0liLNWPjWynJfGwc9Edr/VJYBMet8nMiASQovmz1l5/IhMrX6
MJlJc7g9m2uXzttR1K94cwuA4Iu+ShjFG9EoNAx8lf0mhA5etlV7QEO0/317wMsmfMV8h7nwF1im
qrOYVwkAqBUt60cJ2nzNksGOEZ81vXcFRfavPXfwPYANNjOjP1gn053axyywkg95WOT3XmzRRHf7
Fy2PEAeHRkCHugEWF57uLN4Vt7ELgzKks6vgIT61oQ6j1emKuzkt/jU2p/JFdYCw7CZlBTI4X25c
iTyJtLaGVKeuYfCWjuADc+qVYus0CHlvO20cfjmxVX2r5yR5oMsPSnRqFamxsr2W1z+/RLUGYBaO
mMv/7Fvefviyx6ReWhpeQrVR76PGxCep1pSUFyqddBPbybatsrXmvb/n9G0EzDXIdqP73Cb4Vtjg
+QK0RZQiqtDixNhPMtu2ua2cI9oK1+ZQkzh1iiFNdw7ysFu1UygLpHEgNy0q0o9ZLatk25kd/SbC
b2YYBHHmTRsZlBh8p2bkPFstypGbgnjV2HRakYaPNHGB8jZmiLYjhkzRZzBQxLdi3RQPVhJl1sYP
05zROqN/7vy0rw9Zg5javSyt5LMTo461qcpZzHtPB+TZmV7SofEVaJrODrXsf9jtRXmyNQ296mz2
9OQFRDW5QzUBAeohi6pTFNHKuskF1ps5MBbE0Xqaj01Q2Mjxd8Fo4xrWzdX+9rZenmzQX0BgUHgc
cKjQLsO0Np6jEIQm25t5H/xOEBG5q2cjeRhFHOJIaa+ZRVwfj0cQW18fLHvxPIx9wzPs5tk+afAh
96Q/oXZaBxoel629j6fMqVe28MXBJRzjLeAtMlWKs/T4mUYzclFpzfaWPeYc19g4Tk08PWh2Orze
XswLqEth6brqkVa6S5Az1G95c0/mRtaUKfJ4e2MYh8exTaxjZ4up3KQwtT9XQa93u0Rz0Jgvwurj
HLt40rXxECMT0Hdrtc4LpOQvsq9IhC5MbGrV6lu8+TVt7EKEl1W256wa7SkLzOkdvSHQRGjFf6wi
rYR4ms6/RnCxbeLI5hPoq7+fWzfZWZMRPZYyqY9FWK/FCH/T5rPzzTopkSG2nAeku+Tra4ZDdTJ1
0r01JmF6bNLSePGNCSnCZGpxNQ3TqRKbekC2jHQhCedtZWT5t1mTSbjRqmB2tyG9GXJvOkinb2vU
5OncTSr/DnMA6hRgX1n7kE2eJo+3P/GV3cTndamf0XevZD3P1zQc61lYQ4KJNGDuXYWB5ANnWP9A
r1S5uz3URTTD9yMu5fFDVoVaRbAYy20bEvYRb+TMbJpPmFEWd8KO8u8TZgzvfLuNvsXu7J6qvJsP
fWP6P5Ki/LccUPUbkC1lE/G5APsXkThUohFPdNzrBEJwaOvrdvnauTS9OS79BJs58ud45aW9oIEx
puJxwGrnmkAubXFHCN2qUw116l2WxHghtE2u3GKB+7C59ZP8UwGn8jkKs6zbZY7WbeEf1TXxO18N
t/uc/tch6D13F3V1iQNtNhETdSavVGUl3ifYazN6lpUuPvVFjh7HyldTkclib9tw1YEnHbBuyrnn
OwSu86RuHG9XtmE4bpK5RHnbhQAzYCrmKn0cKpzDhvfF7nd2m1DkgxsE0Q2Sj/sTiWEtP3j6YGHC
GQxmv/Lz/sbfi5+HZiDX01/CEa0j5z/PRnwjkVXv7Xgf5/B+kHLSdmkVDs9DiCgLLaWG/96xC6fa
9fqgPQydT+crdsypPI7Cx94zHrREubEHzeMo+kZsKBjmcod0scAy1oi1YZu0snqXTU3SbAdkiX5r
o9HyQGoWhs+tOWMyCOfK6Pc6Tn4oNwS0AH6yIoowu66L41ewxQqzd0bovw5RMsZPyeyiXZk4In0X
utnw2jWt+dPO/ewPXKJY39S0CtAKV5nIYHdVbpmHTA+yedNUCLLAGXP858kI5o+h2Y+/C4sf9uQg
+W3vetIF9ksvsETBB6TGykZih6u2inxvp22Iq5vXf2hEDd2wmJ3+jlZnVFXnMMq/JpXm/kqtsflN
vSLU9zqYqLfx5i77HqMBXkJ/L3javMhqk00I4sBmbv0JB2+MULSjF8bjlyhJ7Q+u3XXpyjG68tKi
jefTPApw6V0ABVEENxkRX23HNdY8JSFsPcRmsCWLm+I0ucMaKHztuuJ1JUpGiERRNRYbv616UVDT
0nCMduRHOUw2HHVsVOIpMA+ztHvUJWlQOaCM2vx08MU5xEbtrLz26j5abG9XORpRa2HiRDXn25to
xhaaiy2uGAz7kFU5UFrROydztBIEHYNf45TEH4zGwSuridcogxfhMgI36qGlOYvHjSr++eiklHmQ
mn64k1QctgKK7C4sjPlniycRUvHTCRh5WKkyczKuzBlOMg20/OH/LO5LR2pawK2h4akXtD1sbAzq
ym1X1IjpyzmjEQnFz86nBSMb+jtD4MywyXVbvvYCEGDjj6HnHqdC1x5SX8SYkJSEaLscwri91+fE
ftVQphc7bNn1H2WaCdoeMHhv7pxZacjDNuIOsGKhY5SWp8GInUHs3rG4ibkFP0o+pLWI4q0pgkLb
1rnf2Jsg0zENxfyiLna1mc742MZG82o46CBvimz0n4dIaz6VtW9jVdfmL20mxfsG/x59E/kC7fgW
txTjWMkyfMnKvoqPnjbPvxxuz2zrOEP6zu60+EeXWZPYG+kYW5BFBZH00GZjSZlTmMrNas6ejEHn
XcMbCCoacZ1v7uwZL9qNF8xzcN8P8fBNotKE7Hpu69/CwRfYvpppi5ZwXA4/wFM6WgvBlj9MUzF2
m7ERCIi0btV9mBsjrbejVdYfyjRpg41ZN8k30JfSgK5eYenWWW7yRP3C1zeuSC3sgLGvei6brhZA
Nfosd9FInWkzZEWHhvOED84GExstofrgGjg99yF+TW5nZY9+KYHXUzxJviRhEv+qHS9Pt66tu+/S
qai+OP2ApEmsl+1vvR9ze9Ph03aHZYbzx0hxiMeHzs7fT3Hrfqq6Mngv7a7+2Gje8M8UwBzd2G04
RFsRp8XIhT3Y/mYwtUFscU+LPkN0wFxX9PhLbhu8L1HVUFyWTZ+U8nOMcVdzSFrDdbZtMIPqWUnh
v4qCNgVsqCrtyXbwJaQMQNS1S8oSN+tcBOm96066fifKXDynHipAOLQXxsn20VxD4UJJaEfDEK0J
7V3emwZotUcEonJwrEsXZzhxu8EICm839bAaeBndzdSV0zsntlFcDoY1AvDl6VXGqNgzkodRtl0q
1+VxaePhk/Mg57QxCMOa3zs8ty8Nahsrl+Pl1JSiG3EQmQnR3LIanfdZ6pRJyvWUSv+fxM/Sd/6A
SX0k8epDvm6trfpyagDipPKqm1sxxxfXodGjtFM6DR0TVeBu/VwW90UUIalYuGs0omuvD+8cMSM9
bmDVSwadmURaWjoigD6ADwK29YHiGvjaaRCTsfeS1v4021FDxW5Ihgei2uZlSNcVDa68AJSkWVzw
RyVbuXgErdJ2ZuQWgx1qX/gIwhQb5r2plKRwM2lxyjbarrD22PFE/cqDf21opN6AXtlE1J4XoToO
9AaWaTLcxVOa3w+52x0aJKlPI4ZJ93M+1XexNqYr+dAS7iVWh0kFfgA+RnXv72d5k2NqEjpvOWZs
qdG0hmOcSojpAidcsQlqh8cgqKT7nPddQEN/u9ZhdWVDs5+ZKz+AH7HkApila2B4WWq7CCz2ZyJb
DMlY4K1fCixuuqqpvq5E939LD4sAA2YFuCS5lw+NZrGncYdE4W2uw12JwXtyMOSsf4/SrsHxSM5y
uuuDafR3roOI9Q4hJ4p6Rkwf70uP6Gy7C+wS4C6dUF6ezK78PpNyQfpEaiM4+MgsbdNCS3gD02mm
0Axxg6JHBEntvRdK8aPoevIELDyrp8zimdolfht9QYUHmGbAmwQ8dhg9eSiD2v2ie6Zys/RHXrpB
FzCnBEHyU06UjqX3XKafS9zbOySwXMqPNDcJmgYq2wGeF3n00HsgMntqCqh/o8TQ3hu1NUWbposy
buZBYOmpGeVIe84ATpcA9/wsmikU+z4xh29D4fqfKifM6Exg+i0TinnvkD8rv3tePzYH1+yMfKc1
mSM3idXxvI1RiuN5jd1vuXMjXxnLTvVzEceZ+gV+SNu2NcOaifANfcVvrIqwAh5FjfxbGyKN0sXa
d16QFvmSeMqxVRtnpOLklM7tptKlq6GtH7e/y6F3PkjLEH8IZJNyM9RRFH1MhN6K3YB0wB9/SkJv
mzVZN+2y0ho+um2SanvMi6Z6OzSGXWPLnnYjZNQ4psO/yhONQtwgIWoOyBTlYVB1Oy3sGnriqOBt
Q6BC0kGZxtlx7tGQDBIaxTd6OeqfC5T8gS/tqW03CCH792FNp90GWjlCjf0cmkjL1FZVfx6zevjJ
zSNQR0mzptvif1edrIqYhcQKi8CNQaQhN+ZY2r+4dTr2kg3Z6qiXZZ49W1PcY+peNW60C9uK/0qe
hNJ+jExzNk5GJBrYV2EUmofcLOdhgy9TWu/1NgJtxRXDd7almTBnJ6r7b0Oe5QUehRhWbWh0976M
cMnwtYJPzJtPCF5veFkzBxmAwn7pLYlZjzto448kkiE6CZox/tTj0fkZBZwm1Ga04A/BmePd+3gY
lsfE77zkLpt0p75PgHm0jVv65R9rnke0BkEfHmFQxzBVpYr0ZRHiIFnM9vSVxrXxoXL0InmKE8vs
tjhgic+tX9g/jTnEllbUGjdR4kI24H5CqfzOTGqnPWDBac87T+smY2NVzhztx6nX9rUjJ2uHNygd
CngYUgDBhaOctxhPaqiRROHQ7CQkMjoa0qJ45ZdkiC0kcZYhSDCP1snQEQt+kALk/FCB2Pz7hINi
MBV2uD8g5jRDngcrSKjJLPOxoUtkATxSt8aUbyvsP6DY6ZM4NVEZH9OyWXtur6RZtL7AHkRsmn6U
ZY9ylGEb6E8KmiKCwkQi9pyNBwHsWLaoMmsOxQIPOe0Xej+deGOXAPW3L+IroQVFNeTSIS8TySy5
+V6ri1bDOHFXJE5x7/Sl8RSFKAfRCrBSVLx8VknqPBSSVBCDEIH6+zcvHAWuJvJG299hgqYSj76o
90YyRL9o75BHp8KTr4ets/KYX86PKBS3a4hHqpd+SYsu66a09c7zaMkK5xNPwwR0MJYvs6+nK0t5
+YQzlAqdVGsQ6PUiZJlGK9PrHsDKnPXyKXWjcWcWoD0tul3PmCBj0WjHbveFpouV1/TKJGG80SQM
Yw5O8V84/c3SYsoXGULqLK074LtX4vQ6x7b/z8yCroGpqmZ2/m7DxyNCREiCIBF07vwzOkUf6Z3d
BjutzaL+azUlaPz0bTRRYcza354UdnJMCs+dtzTfDTvCinDY87vhFvtzBWvXqqK+hNxo280pjQv5
/d/uaIV5wgVSzAfU/BYFRg8+TA+BNtwNqRieTCOd74pMQ14dOtbKF7+ypW3LRJsNqqJq3F5s6Vg4
rehnO9x5MhloA8RCETfOclPX+GtSde33/EVrrWzpyzuDMi5QMo1xpCDUqs+/wGS52TxpdrCzqHdF
x9w3wbOzKTfIpzUbtwFfK08w0VA9M81Wf/GkTt/6v19k0h9F9SBqvAgYKRbAuqr0cKeLOv9TAKZ8
1acJO56cQuHL7bGurDJ9gfRiQS3B3GYZGktgP9tNS38Xl1PdHOIxqKdNzGUtDoY9Zsw61v9x2rBe
AYSujAu8zF0F5Y67Y6nAV0WOXY+T6e9kIMp96+riT0nqU4ACRXzjaGiPSZvM/z7Z4x2CU/63PA73
YZE3j26ouTX1Ux5Nx/CP3sS2JdYqyj1srXaFIHTlzmKGgG2ErBYE68VghY7YU8VB2QuA9b1f6P5B
akgV7HtIv78mDApO6AZ79sYNkH7a3/6wV64tRaIxoCaR44GgnG9kL+1jA1+gGIKxH30s+qY7ge7r
T1qGhebtoa58S9J03jnVgQZfbzFU6vsptlyYSBnzVBqPll1pqA/j6LDPAZIh/Oqph40lDPbb415O
EbI8lFeF51Io0NXfv7mZayxRYS5SpjUay/vj6XX5GaaAOBlh79zdHuryYj4fajFFa6hbMZjUTBP8
hs1tlgsNeAdPsJVjof475w+AyQULixhCAd3WS2IgMGVn6mJK96KI6cb0/ea5oOL1qBUznmt4nx1u
z+uiRRi5HQQ50S8lQ1Ykz8WF3pFpCVOm2T7oaxT6SpEHWPTWPDTV3pvtColfOXysgzgYD37ZtS8p
qOFnimvyGFL4wbxdMzRxKMCMYnzMBHYT+RCWu2rKxAlzYMq3t3/xXzLfcol83kdSeUUJdtSnevPV
SXkwofRxVo17mRTvShlln+IBa+vnGpyN4mzYYb8RIp7a7gciyz8dEq3eTpN5IfBcyIr0GJmx90XH
V6rdtaUYgH3r0vsms4p6h5U24cc+t+JvutnULyMWVmIj0yIfDnhX9Z/yGcm8XZ7bPl6mtpOb4Ifw
szaV2QIk3J7rlQ0OiE3zIZsP36dlc7/hIRrSoBa0t0czUYph/rvRT7+HoW2+3h7pShkeIg+PDjVB
Hni08M5XVcDQyj0tjfYWgPFhwI/4kFq9/771hYVMlzm/L/V6+NCRMr2zS2gsqZNAuMzjatp6qVHs
MbvOsWIMPYo5t3/b5fUC1IkEDlqtSC3QgHf+0+YK3+4KyR0cSmVxlHE+H4IKs3nZi/nZaIk8E2eO
V7bZhTQ3BwMS//+sqWgAXbIk/KRHrKUKtJ3RTzRxBdhdP6FVO9e7qhhGfZMWBioEdE8Y1iFLJ9N7
daKo+WXqqIY/hX0zZlsZDEAo4YRLKsoktffFN6wkP+adGwXH22t0GbaQXHF1KBBT6dWY52sERSuK
6IfFbtgD3bDbKc9oqxmzaAfHOfHvHUv0G6OApL+3i0C8IzcMft/+CVeuSH4CuCKd3fzv7w57cy5V
F2/qG5BF+Rj5QRZa/xv28/z59ihXLkg6cXHOClQ+SbPD+URr7Lztdg7jfRnNGRb3g6Ht53RKdp7X
tRqBA9n+7REvj4aiuKGXApQGN4eGnvMh84nWg1omzl7vpjIic66yVwd9yCeMO8ODBmf7fQw76OhM
lTwFAG5y40eOTsk49eTHIY70x3ZOEM0wqGPd/m0Xnx1hWuBMKIgUM2laWJzaWnR6X0vX2ftzA3TU
Eft/mQvshPd6Y9XGsRxrP94SaER/Rs0ekCrNXfgrt3/ExfnkR6DCQ8s7YRUk7GXIHLU0gJS9vy/H
YoAGl88nXD4h67RauMmRLLiPRC/2twf92/p79gyQDlJF5GSi1oEU3mIjtGY0aGWC+UnX2A04mm3P
9YG4tZg3Jr1G5T4oXGEdoiy0PphpGP/GBLD56cb58GNowgq0zfLrP9M411zvlhaEmwRJ7QTBiyz8
bpZ6pcNtm90aRc5s+OMNNKdw32fSP6CE0r8MvS1fCGIRjQOTHHAez5Hz2rrc0Uc/GUW+yUZr/IFM
bKnvmzYy3iu/Jgw99CGaT70tPJOO2wkpztR1Ctr9sjB+T6TcO/eZRwvWSvxy5RupHl8KzmChhKTL
b2RrfV1Zkg47T1Q7bALkM02/0QFvlgfyt/hARh2sbYyLG4EbFOzZsPgXIvlSxwJZPWeqy6rZ10bc
4I5YaPj7jR68ktt74bKsoiImmP/kivzhDTs/od3g0nZPgw4Ir2U8ddRdthpOVEdbSHtf+0W9E9g9
3QWxxOfW6cYtuJ7xz+0fcW2FCYBVkzqsAmeZ0EARgzru2XIvDT0B8KE7nPtg2I5TY2EHb9d3yLSj
J3J71IsUg5OnK5leFJwpMXiLu8mAJwRpc2z2I13Hp2LGIznXteTkxmG2j3HVPU6y+S6LRr+/PfDl
dBWvDMIGVUjk7ZbPY6zVZtGlRrPHlTT4alJN2qbdVKPuGYh83oWNKbbSENqaUM/F/c+E1YbiQuYf
mu3OP7WcRY76cY1DqCHTdyMNRMce5fZT3+bGw5CL7sfteV6yJdWAxB8sLzaORCCLAW26svI5afZJ
kOoT+g25swtzEdaKNOH/8SLMgV0hc2/bGlbdbDOvnd79H2fnseQ2kq3hJ0IEvNmCAMmyKkklqaQN
QjZhE94knv5+0N2IZEUxemaW1d1JAJknj/lNOy9M5zOz068xZ/8K4JzGPX4Phlc0NpHiQCf59PfU
mpcu3Cl9rClVyyzqEiTDEROqRhFZuZaXYbp2IGgGzI2DeE7zDY8tK9tELK1N2h10gP5O7+qpvPVb
yyrirvd6hCK5HVxSarfUQiKn0Ry6cmaabWpr+nstwRPdAvbO3yFppr5pNg60pNiolQVu2elhJ+jm
RpCLSIeLOrPX+35c86/aCBIjnDNvmiI/AR5YmDOGALmt86PKMXPfpWOZPLNtrBcLt7chdOY2/axr
G4Om7NfJYDxg1A4ynXp709dADA+NaNMXjICdx3WulIoMxlfHYNWtAogueM0Yp2AriZy2rJdfSUeP
MJ6B8h5wCGtlFoIbZuqXF22QPXdBnx28MkM3RWZzWh+TzFLtDdmx2BtZv+AGR3nwSc4G/X+8qVfr
iMgS4KDJGlrzUEyjd2Sgq/sgSCr1RwVd18Z2u9nLvb0Jtz12/s0hJsKe3XqDYHZOv3kD0d+cs6aO
O01NR0BLsHDsfD06dOuv3Kv0Bi4X25SXqD5pnSN1cXaxtk1t544wq7igZhxeJs2WX0tfGgbDhQ0r
p82a94MSNcGyesmWr2RHlvlR9lqp9qRG+s/c6ZcJvGNZ67saFssfwxwSLfJ1bVV3YyKGTwUNVe8G
ZVTXvS01fTHvZykrwORd3tSYU3vTczB0CCF3rnLtKNdXnYtyKOTHvNRxUG1aEEqI5lGWRhOIvE9B
786bD7yt/KeuAfIeL45rVVEC4KeLWt3CPXr0MJWexr4Zd5OOL/guqNNNv6wvAUDZ8+g48FfTrj1S
8AbvFlm0v8oM5ixo/LFA0g2443sDcTcvCkpIUbt5QDA/QgFE+1gTCfTYE2l9z5xTgO5DULy9xdRr
k/AoaS/tFvadsxNOVX8rtAGU2Ti4NfbWVYrAhzO73jGoezHti4VJNDHHEaS1qTHtJChDe9cxb50j
VVIpRW5FXbjHrYvLbUVOjOawnOUxqxAC2uFHbfyC4NdWL7aYLCdaBp22MO1k/cad3BFQz+LkTQhU
ETBMoaXaL9KZxowdJcTDVA7+l3mgU7VJVWT2I7LetQVlemnGULMdlbxXom0gYw6FZ+zAOAxfwd/b
EzMcK/vdm0Xrf8ReclgOqcp7FyjPnAxhOcJGZslOc24ba06CXSn4RfsOO8oiHMUwl89s7b54103D
/L4UnlHGKoHeEA15sDIkXBp73+fZPEXK6LX5ITBE8XnB+88+AFVo0AvQXBV5cyftHTlgP+/0xIaL
bRZ050KjdOmbB46Wr6HS0Rc79Ek1pbsEPTRSR/7nHLqAUdQBqfkVy3ejGgsomHb3h5lj7u8Rmm67
XV06znfYfcFC59tgxJmk1vooEm/90Le6/tIB4kDidxJ5Bu4oyF4crc5F5Cx9/1wYC57XRjHyo/qE
WdMOK3b1CLxF/HBhT4gwGJOKBgzaW7+EN+UBoyrgVyFus1kAPcwY6ve9KLvyvTUihhY6+QSWeugK
K8rLWb2M2eg8vx12XokEG8EFeguwGHJs8zTsQMfjJjD7MabDOH+YA/wDVSJ/+fjAv6eHcA1j9Eou
s7XytiEhuT2X7elywmmlKlNrjCUaCSJkykEtt2htQf+hGGNANch5Yzpyg4hKe8Wi6JV0hmZNACoS
FjYTre23/VO8KnNYdPZNFa9SpjS6cPzdcAFH2Zogj4bFfCnx3L6SvL3yfqmT6ULz00lnzLNFnZY6
ZGqXOsZ+F9xdDZm6AEG592n3fMZOxTm8/T1fechNJ2DruDPH0s9NBsfRXkYpuEakFCsESzTvM1eN
sZX3w42XTC7Nveoa9ua1BGozHwD8QkcF6M9Zcq5hzKVbAx0ibdAGLya3m/8ou4Wk5hUI3QOPk8Wt
wrsOiDk+Q+Un30tlewT35b70hY0M6ttv4bW3TqXgU0wBwaWoP/3UvV65UmEtF3takH5u1x7EB+hf
3LX6Ne7q5dopeuXyRkGd2jxgeMnI7GxbF/0ktdyzx9hs6vxD2wKIAHwT3IO4ya584MtuLpO5bczO
sIG0G5Lp6bNlTerN1pjPMeWrdQSVUN40/LNRQhofT041xGWbaaha5gbzCFFGGI4BoOydGeU4Dx3P
Wrpq37rmbIUt6syRqzAR1M3B8aO3v8IrNZuzIZ9BFaEAw3Y82xYjjuuOM9pTnPZ9+RkenXgHR089
2w3SsKE2i/lrW6d6nGqW8zFgCHosxmS49sIuGyibrAGfBhj0Zvh3thmSbXQjMZMFmVQWxcEeXFE9
VwJYQlyC8eyjtlDtx9ToRzeastzQY6Mpqk+jtRpfBNemRc8bedIZwPbPvMn02zW3Zw+kf0lzqp7r
6QuI6OSjnRjrleD8ymEGwk4lAJSdBtB5I6zORCbdfh3iOli8uxEka4zt9HSnN7KJczD9t+taVFey
w62cPEtEaQ1TDVFnOwyVzl6XJoBHImwyxp6f95HpyO5z3QiEIv/75iAGmxR5tPpwDj3bHOAmcpew
CbQL61q1zxdffu16Uzz6/WyDs/VUd6xaWL1larfNfkvQ7xMjkf/DO2YaDI6JmIk60na0/7kVgooS
1/GbMW4DoA32rBt33Zp2ER3K/F726y+Dm/tKrn8ZnijuGK/T2qJ7QnfvdE1AGkGAQusYZzIvb8ox
VT+yNbH8HdVeGpdpYl1TOdz+i6cflbqWsAttmC4i/OzTFfPSdcdKX7nml6w0Ilu19iFN13qMeKXp
k4EoxkbsNYHo1bhK0hGzU+OxpdP8TStG4/d//vYQNCi5uRE3FvN5YKCLUCWtmubYF2kKjYwQgVRn
ddRmH4BWP5qRlPr0kBf6Rq4NMshLtvj69o+4kHND9XFLRTDP9hmvBefIliCYul5pzhyPhtUbcbMC
8EfGUQZ3KnCLGXqUxg/x4TlrlM5d975dlUIsVvn2e084pgqRn5iSUO+67mviLm0Z50ajLdFC3+Kr
Qi8xDd2p6G6KbCzn49QVWUGtm5rXjH4v5xjEWMZ6qBpvgwEYVadfd6IRkYkJyVoIR7gh1mt/rHyG
c+RXFu9OGQshtstvCrqWca1lhgV2ESx+CF+KXqeOBjCigPWN1zfVbZbqTaxP1jXTussw7IJ12CaQ
W1hBlOH0RzbDUg4psj6xQ+7OiAfNtUHWQNuAzX6AKbA8TXLUbyrwj7E55d2Vc/7q8rQGUQ6hf2ec
e07RJ8sXIGEqdtMJC+0pt7olRLLAS+4rr9b8Xd8x2gbjWjqotdgLaFDgp4l2JQn9O2w9O4lkoUz6
cApitHH+GlbHL2n2gWzhFmr8h16ueXqfGVjYvAONCg1JMB17Smjmfm00hL8fHXOeajKXKrgN5CAL
rEUsK+crz6MKC9uf1rg0Vp9bajNoDCeDqjYMNEyZdgsjVvPGQhwF+BZpdwvvO9O+SyunpS31lox0
kXYF3DapaWwbswbpuipQpUHKnq+wjKB8Veekd4gXjk5YZLDMo1y04miuXp/s5azQC/cCkd90pcxp
zqa4V4Z1ka79LeI3/Xcfr5zPXTLZH4SbFsWnObGLm5byoA1dRVrsm6XdHBTSxffe5KI3Ql9bvwKc
u8zOwNfAR8IQCsUhenynO29SAx2syeaguyq7lzalW1n3bHKzlvu3g8qFXARBhUyYQckG6uFS2W7X
f66TOVgDfdI3wFZgtnYa6hje5FEDZAub19xG/y6lu1E9GppoKcBFOaLF2Syr99Pou1a/ke7Yp89s
RUYWb/+0Vy4dZoYQs0gbaV2ft5GBJ45t35tDPK6Z9hUxNhnBSmh/zFP/BfvHNXp7uVfyVI+hGtKO
JF5kf+eQ+KlNdFQOtx6TsOAkh/An2bDJrHs5kHX0BvdeqdfWbTIMTRUF3AddNFV1aewXHDuqOIAi
Mu2qCe0psiwXanqzWlDFiq6fntB2S54mEN/2lZ99uVcQO4NCwMkEzkC0Ov1+XpDNLnzNgjFDwrwo
H8ZpP3bzfNf0aXJNvP2VxViKoIQUJCPV8+FJz90ilLnWsWG03m2wqi72vaq+E4zVrjzXK7k4lxxJ
8BYAN3n/s7Qu6KjcYGKtMT5w0/1qGM0XjS703i5d0YTYh9bHmTRzz6UpYLxm6adNqejKHrxMaGnW
A5baRu5USv72939Oh5cEJpPxYI0dsuufgEi85yWokfHo0sZDK9H3J8DfTu0d396Mf4/4SdRFHp+O
J2rGJnRuGBOnC6e1hcpwiypGt8Asux2Frj92/VoUD0616M0+7fomP6S0Y77m6WR9lZPMnx2jgKaj
l7P/mwFv+tQUpHJ7p2AwzB0PHjPMx6ZdwrLL+jGcPKWAqycEcg16N8TkthcJUiBqaEK1Vk6yG2sb
dLqLCv9PWxv8l7pTYowakHfrbVbpy4duyfRl57sjCtMtv+y3S+d+CpdkwiGU5qQobvreSz+9/XYu
98ZWGcF1p16GZOGezxsgXS0Q5Hw7nlKK1k4ESBZletMZd8j0Z0lsVUoecQ7uuCLs5hYrGD29swHk
vLz9Qy62B1+JD8QY3kKQAdW2068EAjO1TZGt8dYWLEL4As1NN/RGHRfzaHjhMGti708auiZvL7xt
/vPtAT7c3FySUGW9kBKWTkLlbuvxYs6pvEUvCYNu/CwkoP7RKT41qZsLlEF8YwZivqgrz30RB3hu
IG4gM5nfYs+0/f2fY1EIaOkI4VJ4liUXru8skBJzY7/6dML+85PSAOOscxjg+V1QdG0BMEp2ayx8
OpBh2jELD4WLcmXaze69sqlKVACLBWk+cXh77b9g/LPXDOwWQVKUF+kVnc84skynoBONETv0xLbZ
4VzTnA/K9r5ODOlHC+NjGWl+4hzLbKo0rNQkzVsEcHIM49A5oJFc6fpyMyUC6pyuVhXR4DfzGKHX
ZMKsobQ/avx8P1IploSo3+TJvvKMWo8GvTZV7Nez2ezWoW7eraZyvmUyhahfGK340yRTgZgm7wX8
R1f11w7ZKx8Zb2iA7RsG16QBefqRndlorDFxjDjwx7m5Rfje+LVYXto9jmhD0xuu6lrsE8dbf0wy
WJF2gjg/7zCdWpq4a5V3qPrOFhulbD0u5KfJrpMlna23P9IrZ3CDziJQTHHkwx8//ZkQ5WWirG1Y
0KeIBaA+sG4aOfgePNCcdeeDgEKHXLK5JtmVU3iZPHHsXbx20beiJe2eq9zPiyeJ0thDGLPU1p1S
mf9pmgb1B38d4mKR0QP3bZr3QIS8R5q5fYNIvFt8tWFB7aD7ZldOyyuRES4LbAQUbQmM/rkon2+J
Ovd1dqzFMPFDLSd1s3JTmJEn8+BI4VjfDmQM0Sqb4n2ADUW09mR5V77JJTwJ4CvsFvCQW5MR4+HT
j2LAkuVlKD0uAPlqt42uD9kOCNXUREzSk5+NhwrJznaA6qPZ6RTHdACBGuoQD7GoT9LhaZOA80Kr
hTu+w6DPvmY5dZFdWtR2GEagJo5B4UVj3xxddBlrz44NPCweayg5O46t8WHEre9TWV41gn5lPQzt
MJWjV0UgOe84Q8AfQXVOVuy3doIjgt0nd7mmFV89MaUq9CTdrStf4fKSALZLw2r7DhaIC/P0I8y1
k6Vi2ZSURyPZ9bjMFaFeFV0XWgqyRp7jWpHkybrH2Gtd/2vLiIDJVwEIstX3yDqfLt4WY+P4mWPH
zQhVcoAE/72nhi7JLEp92i2ZuVpXNv9lwIIIT1OBiYkHB/0igV+D2bJb4cQLQ69bWnmjjOqy0+46
N7OvuaK/8j1pcTrgp6DRMio5i45FbTKYXyoW80f60n2thVNZigeVVb8AhFzT9TxfzuNlbv03LkG8
cUF+nL7OwBOLMWYtFjiOpX3Ajzi5hRGienwfEuc2BdV2bfecx9W/KyJdh2TfdsWf25HKWhA9HV2L
CdnuPez4ASWCtn6vo/gCLd3EM9gfr0FG6bTzIP9euduyLgN+BjM+ucW5bvRkysRbcuHHbbaYj2Sx
QbMvl3Z5MUZAcGETDNYvW080tKuamuYMCn/GbcAYeAj7JAk2MoyhP6H3AZFvcntLZ6hd4xRg5un7
nn+BMl5aDvrJvRIf2tSSH3HC0fNQ14vx19yPct7j0bBRSGXafx8yffxSLcOCl4uzul5I7BzFDokN
vQTCmEEIqelCPq5+3f5eqxLbUezAvf0MxkS/7fNlvDVl6yFSMWXptzQDUMDwtMFlTO9rDz8vNdOj
r7WO1MHvRR76WrNOAEIcGBi+1k/fBYD+bhuYiynasg3+U8Def7NLxmRXrSTXyIgzelc1pLNdag/1
7yJFsDTMiaK4QyVqyeMizXnwrtMSOwKnpD0FDH7TOFFefq+cSay7OZPDTaDzreO8sAN0lzQr/0mB
gFaGZKMl4RK43SfEOfs6TlqzAbnrKGMMGW/Tt5tHq3jQ9AxqB7zfFBJviSNemPUVaMLe6ISJoo/W
r4+o/+TrbjTbiSrBtjTs02lV3nf87X1SiRZyqTlpWHtKuWV7VdYqCqzWer/OgBP2U91Mv93eJxlb
crt/qZnH/h6mmuqFotcHzzaI+sWsOiWxrlDtHazKpIw2UwpUXHIj/UNRYcgoX9zG3I3jEigg5Qli
cgrj8QZlkgQ1pBwgwRdM1w3EeqWeHxPTm+VOGaDYQrKMBgRpp2/Sc3ahADLV9SB33PKLCpnPprdM
RoTFaowMQ2RdNOezYiIO2GNiNgPXd5FlGIiA2WJujoO4sUbDFShvaZ0HzGlavF0DdOfXqifw0mf4
7KhoV1n5MALVRkJsXP/kSeL88gGJlDsoFLTcINRjOeQEU3pPF7f4ljsFJ9eoUOvejRTHbmiikfGz
Vk6mx8qcvPu2DvIfvDh4x46WEZffzsouWryI+NE1xTvZgw/BJWSfBqxxG2Dkc1DtIesvAGWU24Nj
TSeqlWwym4AudEIST+3b/EGqbUGklPvoJ4QP4UV2P1dPWZvB+lVN7R+bZoOmpr6/IikySVO78msv
Yx2YNWrhrZii3j8fQjtFX2VW0jR7BoDGrm7B6GZAQr+PZfZlSu0XHlJ/fvsF/WV1nQY6wjh6Tygi
0HOiwDl9QbWPXMHYdM1ed0c0Yaw6qY9L0ep13OQ9RXqXGq7cmUoCHLI1OYFD06pFRdIcemfXK7Pt
8GjxymewJhL1sXlwk3duO7mHOVkIjz6TXfCAXul/ysAIY1C1GG1DneEyQfSBoj1hLdcOD5YKVuYY
S91FPeIn64exRtP9nZlaCoaP7YEWTTMoNpW2oMCmJwXyJ7b4LUbhfHGA5mTQ8YJF3RZm2XxfGUch
uypw7Ak9vILbUJ9S5jd+LuRjpi3Dj2qdhLansUCjX8+N4RkguF0eJK/4g1tu/YrAQPn3Juml94XL
fp5uHQBOaFIwfv06zhMdNA/H4YfABtXIcazkny7Fy55+BiQvmr1KRn0r8eEi69EOFcAhDXwY1gBR
7ZVjvStbwD07TvH00izGMkepVYzdjdG5YwoevkTSQbRB+WlYUcg4zIDI2nAwkupaDX+56XDFJU9m
7k9fnQv0dAM4ylZyZlK7TQr1/YqjJEAbRuLOYBa7Dm2lQ7nY3X/MkbheeQ3brHQbLwM1OF3U7qGl
mWgB7nWrbg5+z2TBV5qCDKAvX9/e4dsGPt3gaFTSwWViSOaCCu7pUp0QRSlSHRh322kMbGxnutca
t318e5nL12gzlkRlF7Ld1qw7S8R8hkWrWw5ib4FiMLDlKZJ3IB68dueWYGcm1WbvOsO9BiF5JU+B
wk8NQdEJ3P+87ES/RmN2k6X7YRIy1sVqHFGZsh5pxPSPZpI61yLqBciWT4cut4dTFatufpSn79Oz
WiWFbSXAW02v/zGuy/CV7lvTxQFOLcGd34r0WFkSPb4O0YcXNHOghesGih27oU2S8rPXuwAacXQZ
HwsJtfTooHfS7pDCCpzIFL3W7PrBMD4ZQYWBbM888WcG4KLey2YB9qSAICBelUHcD5MM9d9QycK6
0zgaUyjkqt7RHra7MEhMS+595ej3adFMmyxKaQ+hBldLA/dYyT25/5qHFVZSNRhGEGxcv7rh7qy8
tD6NmknFDLV8/OIWaknCutU8LWKW2DAw1KdhYAwoCjMuF2G3u1w1zcfRUSuuREiFrXto9waaOaox
fjS112GAh/p1yj+Xe0AMNxOhCEVMY6YAkh6pgECzpSvAsoVFn7oSNWJTPiaGWKYIRyDkhFHGXPOY
0cesDlyYwa8O61I7XB2mIJglBMVPpZfyoWwCfTy+vbkviIVco39lIrhJ6cVQqp599NZZEkOfiv1q
paazI2Lkz/AbtF0lHGRJSqc0d92YEFHT2rjpV2xtg7FI5l1Z+8jBut2sr7zAbPgtpaXgFjfzi8OF
f1MNmfpoJbZ3F/idohWl11m0qNUPg07gFSaE3HWuvTwiASlVVHUJbJ163L/9fH8RIadBgluQmQLA
GkZe1Imnz4fJruUPU5DvLRyZ06gQpkWFods99kQt4MlpaT2UcqbySLy0zNBYXOdTDQRWHszUXXD/
APT/bSjLobmfrM6sHpftSgC1RZpPRTbVzgOc0AJXJ70i17EUssahWVRQJ/leE+m0nsj6XTCJ4SFI
CzVHfmPlalctng9jSWje76Ertacq6NxflluhTfn2K7gMJKiKoq5DkKRdgs3r6RtYoHV6ElPmvbPU
8latSLvlgg6y1N3gQF9PXLkBLsMy620MdxgLkCTO23rTXHYT7m/F3qzS1EDVyJD9Q1CW6+Ht5zqv
xtm5hEVa1CxGB+hcr9oxxLxK9uB+Qj3pIfe6GmXRrn+nOlNF/3kpptPWhhhhUnTh/gi0lfacs5T7
HhDnAXFFEO+96z/Rh9GuUEwuWsI8FrSLrZFDz5+B+Nl1k5gCUqqfZfvETsfmTo5ueiuY/geP87Qw
d3GJqRQWA3h7Px9dqrgya1A50h0FP3N182PAHVjikeOvECGdwXoKinIkCo9A4SJ2SpfeDkPboUKg
GeLGdifnz2RiART6xogGEH2c8XOLacGGLV+Z7CgG0phAOn33SdW95ULyovF5n/Ru5l3ZO5d71eXg
/B3KgtZkAHi6V1utBm+LJfYedX1sPacZG4iPiadpd1rZUYFr/oRH8dsf90LymubcNm/8q1gDWuQc
8JRVpaH38yz3uVYEQdgPjnno8965q0ZNv4Ua7RyrrJYhsmLjb1sTSu06P8M4zpLYWKPjFjqoej50
cjVHFHc35fCgKkFGG/ooQ7O3xJWgfZmRQHhFQpX0ziM1OM+xUsvO3HXyyz3fzjvMg4Vk1CCjpnUY
CXtddTd46XAlkF6etgBxCE42qRD/P69gksYvKlLcbg8Po8tD5AqdT9IrQYQ1jMLe/iLbnXMasyFU
QjoCCeYTtM/FCW04g8gG9fV+XZsgJqOMg7rcQ9rffJeq4LEWWOdBxdC/vr3uxTMyB+bJsFRwDHKr
c0kH5RK1mmVu991mg2TS0Ql9jOL2arLaD28vdbHRWYppL6ZXwCMItGenXPMXaGKL0WB1p4rfVtXb
B5pJ1Q9m/3RnPLFew7tt89yTd8qC3jZnMlGrwKTo7BawCcl+19fNfkD982OaVP0GRYYQ2PTtfKgc
Y1PbSQf+zoVxy8hR7hFP869Et4vxAegyhxQaBw2AZhTwZ8OUqpwalAnSbp/i/vczNyZ/B+bCjZUD
wYse2Wzf2XWuWTAI/TIc8UOOlS+bK0f+8u0z6ePcAP3D4/gCHqYY9uirs457vTTUw9gFa8TL82+M
Usw6vwJx5iuX8MWWZjtTFGzKDdyIbO7TwGZMsGKSDPeXpKjXY2nS2IQskx8qsawPTlAtm5/0ijnh
UF4R17jc1KgWMUgF6kMPAPTx6crTaNndilLWPnPHwoAhZ463tUNxTQKUJ1ce8yIy8ZibVhJnhy9N
W/d0Mc6spuAP93u/t6zvwAuMY9/rddTa5hwFMDJvFqjRVxZ99QkBciJ1B8CGTO900W6yGJHbJW5i
NHAi3YSN3zaBeSybYrhyP722FLdTwKyE9iI43dOlZIH2ozCDfm9h6RuO4/Qd6b3pi9174um/Bgg6
1B7qW8hMkryda6JAQymrZjZJIlPNu1XzMryH9/4jzVN/AKVH4+Pt9S43KNik7RIk4lqolJ4FJPjB
GhzOAWiDNpc/8aJLd96a+G7oO4x+Q3OprA5mWoeOvHL8j28vfnkeIfJCfNNJejbdui2l/Gfcn+Z9
MIA4JEU1Sv+Qcuw/o0df3WpEiicokf/Dcpx6AyrtBvw6x75QCHXLZFTlfu1X+8FeexUuLbMrR3jF
1xltgfjtx7s8FbQD+IyA4P6mrGe7ZsvoprRxebweno07usutLsckasexCY3e0O7kYl2DUm0f7DTg
Yza3ae7ScwTld55KVWQfC7BD7s1RuXtRLVWoZg3SbNc2O7pxDnUcI9Lerst7t5nElWe+PCksz2Zi
OripyNlnh7LxVOA3dl+CDjKLd1rjownCBosChihXovlrrxfREoo8lxodaN3p7hGdZ8707cr9vBjT
vSyov5KyQk81rfwfqCXNACmvCihfjOYB8AEGIP1i3so8/By5BQjHW7XVKfeumOv3YtPMPqwVUxDA
UOaNs1r4KSBaygADRbGHrMwxFa4C54ePzdFuRav8+9ub7PIAg2Wj2buJx8EhsM7iPHAuIUfkP/dB
pddPUkE+HS1KAsOuEKPy+zT2ekuLgrrz//On3poIqGTDWWCLB2fbO9WwqlRYgez1pig+Tz0dXces
x5ss8685Bl3wqhAk4yMDCmKW/3dfnX5rZzBISgzpYTnlBUcHAZ9HZkfr0ybUfSwnx+rCvB79/Zxb
kEScBJpTYZSfS6lfg69cxCx+CXsg2CRSSGrOb3Tkf7ymciYPtDhYnNpcnplyZ+9VL/CvqmznyjV+
8XkDCGwbLxEICvniOe6izCVO6Za77CEEtB9AaNyrybBfirmojqgSJE92PXY/Rs/Ujm/vq8vnBF9M
C8XcHFEJY2cHmZeNT1K+6vt2rB3gbxRCNnLO77xCfC+keQ0l+9py2Esy16HA4Tif3UMZcq9mnTfG
fkBFLqxhHR+w52AsNTPkmcZG+/n2411mpHQzIRBzEyCHDgZr+0H/3D1YPOrK1VZjr9OAebKDOX83
Cjc71Cn5cKjKqQ2TwKVOzovqRaXVsut1G7W+t3/GBfdis4GywTKA39gKkPNwLRrNqXq/0/f96JTy
U48CtPuoN7nxAi0ECFowO+kcUXENNkLM0t/jzKSaewaBA3lyaa2fTY9DH7eJZayh1uqzg89j1gK4
VhBuwl62OK9KxHkrdJ8TrKakgKqF00KO9vvbD3O5V2kQb0wmXiqVxrleJhowQ+n0s7GvwZcrUEue
90kB8XpXaG5ytLQyjzOEtaLSXa6hQrZM4d9bD2cRWOfk2IwDwKac8w4HEAMjblXrrpgtcydq373N
m6m+onF4fuNsq2zicXwxUEgXHwvjJ9PuUn3dScNcf+Ze9k0ubvk4ZIH2QLOZYW3aXdP+ubhw/n9R
pp1woeCJnevXz74NBWGy150gj2+ZQ4DKrRO/jRZbmM9Gh2Ja2cCA3AEKyz7WA1jlNVDy0ZZ1d+iy
qb0SGF59CSRPZN7cuahEnR4ce3GLFA8RHZyEJM56A8SHlPelwEn4yEpUk3VoAbFcOSl/+4dnn5gp
HTLvZKvUsn+lHP45sE6VdLVMhnWnZSiSJVYVHLSuCJ6lXYtfeQtkI28QN+gnfTnA9JUMAFtxU5rU
l4gOqUcgX+0+SEAO256sjugmgsyqhvJlERhoiNJPr9yPlz7XgCX+Gr0Rlrmez93C8rrHaLkHr9fZ
g3fvWgzDBep8aKVpApKJ23nwL8pAR5YhnfedXbiRA8gj9sxcewY8SUIz5NcajRd0BPYTU/O/LDjC
DgHw9PsZWk3TSJgbTHCYv5llP+HBoqbg87zW/m2dJZoeIb1qiCjVRlqJNsouWlg1+niz0PdkpEKh
jt2SrunvNAQGPzduZj3RGsymUDrAPfZvR5XzjHL7vRxtqjzKZ3L3s0A9AfWRw1QoYHRZ/4Tid3Y7
4o4Sja57LXm9uBT+rgUjCyWAjYxw7hQ2ly5ZWgk0BN294dnUPPmsaYCvRDmNP1qh2yHQrJzt3WSx
0rx+v47uNUHc85tw+w0UmhtMaUsxzokzrugJXAPqu7W1/tKMjIFfp5ctpuR5+tWRhX5tm249iLOD
tWVVtL62OwhOwOmG6KicoTwTO6113FxkVbrTaCscmXvi1IVNEeYJdeHdcOTMQwXgNiyWRbVhYyXz
+7e/9SvPvumcbaQ4wHYXWcAUIDVZi3bdVQxeNhv2NRK5LW91vVeIWq7WlRLiL8ns/NlRKycVMOBC
MAc9fXYNEbGE9dbdgMjRjTmDqX506qVn3g8RdAzx1AVlWGo9Cf4ox9zdCaDr30cHGmFo42qE3JWV
dwiNYC7+Y8o19FDkmCIu6lmrdlgIN9oBQZDum9HM9ntRLhWbRjTDjeMOznwlNL/2+sANsnlpZBKb
z5IoofrAQQlIgayQWtjPbvGofK8PZzDwu7VI7P84ImergjRgQg6XkQzqPEdsR6x4UChXu9Yrvo/B
rO9xtXQAQrQV4nslQaJs15u3t8hFOKD/QjrqMrUk+0av6vSLtasAF4ZMD16Ctn83rRUMQL8QKMqY
15xYL266bamtKewwlaHeO0uBW7HOa6L5LGX22j2+HTNy5FJBXHNcRNZqN17rfrjyTl99PoqpTX1x
8y7b/v7PNZf4GUV9EcgIIEv7ndF0GvWdjjzuJnX+9qu8SJp4PoTyNrQpGHc+4+lSXc72X1DHirza
rV9ydGZ3bgYo7trN/eo6QP7RheZsM744XafB2QfxXLibVZKstzRD6LsEvNioWLPk2UoKuUMFpfnm
TtX0LjUUyDXs0XbSrdBHSQbP+Tm0k70vUGa58gYuDowZMBzdkMz0D7iqz3KZzmxnM0FXnu6hFXyk
6FtiqC4KqqdCag2loyvt+Fc+LkBi38UQyGaueM7rmTBfcrMaIFFbex6KQAY4NDx4dmINrn3c1x6N
Tfv38Tii51G9yHIFaIpzkozY+Bo5mM1epM1uqPvy0ChDu/IqX3s06vNN/OP/ODuv3riRNQ3/IgLM
4bbJ7pZkyUnON8R4PGbOoUj++n1Ku8C62UQTMgYz5wDGTHUVK3zhDVDZAbdffmQ9VLPcgrcQDLQl
n+MC17rSqZs3g+PuFX7XJS6eBguRFeYExp4e8Kqo7tKgV00kVAJoSIihCoTjUR2fjJ8cFuOxw4Xl
LSpWo3JqFCs9qlnfB7cPzjrRkT+AaXLlQSIE3Le6GKpeDR1czVEMcZrpCVyH8q5si+ZOmna+XeYp
eRDIusW0A6fidHvo6/BNjk0ILMtQHKe1cBC5bNVrNpxVkfZVdbTNIR3P8DUwyybyDu8aldzrgUoE
jd0YnSfnHJqFwGYZ+K35O1vK5uRoqO4/NUtufm5mSrOHblHiHxGSi+iYQrnZeZU2rtGLX7z6XFFR
KlFLbh9gKtM9O/Y83sMtS2G9mgAGkZh+Hk1C89vrtDUojSYOGikDm1Iejz+uUdvB74pcuApGL0x+
z22L9paWobdTdOIdeJ7hFIFYON4e9IqeIjcG25K2MpcqNJnVfYKaA6VApaiCuNG8+HviIcjqq10f
pm+sEk1QsKiAuYK6Hc37PO6yH91i9ckRkvs0vRfo5SMs2Td4+BlzCc7chRz2fPsnbm1d1oNQh+yf
U7r6GFWegmqLiW9GUTgnnPumozuiN6jR/v49DkDj1cYsTm6d79nwbl1IACOkiqOUIrJWr4CWJqqZ
z3mNM5jRo1+oojLDh7C+uFTC8YJt/nn1TKWBOt/fRVnlCifSYOSVx4Chgy5r9KBzzRT/wCr0sd9U
j8UU/6pUI/2GGuOeQ8DGROlooPJDGULqjKxuQjR2ktSiGBsUER57mtkX90OeDYGuKOY50sw94fSN
59XmJZfhAnwc/rrc6sIxm7AKIxaWgE8/Da5Vxvforexqp8gvdBEsQ5gkPCcBp0UFsHQ1UI08TOgK
urKhIZGuy5za53EIu0fRdgLdmkk5N0qd+WFMQ/UgyqF/sqcB7n8ZFfaBSkV8EJqefrj9nTdOOoAI
mSLyP2zpVfqSzh6SeoOGrCHg/7eD3me+AjT2rmzD7iM4X+OxTavPt8fcWnKiARhcss3Cc7da8iXL
9RIvFDxtuzLIo9x+cpS42amnXW0kQNxkoggVyAuFDPhylLQ2NVEgVeoPUZq+1bQgRSsqlZBkfdSG
nYthYzDkZ9D2Aw/JJ36pwP9xYSYpZUGFzg6ftUx8YOHYy4YVVNRpUB8G4Ek7b+jWeNxAUu4fQhdV
tcvJObXe6erouH6FUTs40tE70xe1n1S3bPwmEbuIx6vdC7BKMvPYwGDxwTtdDrjQoHD0SWdAXYHO
o+Sx8y9Akyk6dpjJYkUs2ioOrKVGvVmPkAeLYWHovgbPwDtSj6a+VOmtcVQwpgUCzF12spIhLk+4
usa/JyCdHl5kUXNsDEStD3VSZ48iSerxjDtq5x2UyKn3VDau9j5zIhFCFATMtWauuwMGIvxlWReu
71oK5DcdyD5yPTANj+Vc62cNWcuTYe1q613FegxL8EOFgpYTF+TqhsuNwXaVAQyHNhsdCMjJxtKs
Lw3gFLrwdhK+q7MmB0NSzyL+AC+8vt6KWUVA3GIwUzqX3bmpg4dFV07RnrL21kDIgVBgxFKMd3z1
eNcKyXujFJ4/luBczd4WH6vKKr7cvjq29j2dHGkOzT3KMl5uQ2FXhprPM0Bi3ek/agIftmrIK39B
UO2+b9C+uj3exreCLAnDj+oxd9U6X27jYYR9VsDpKjPqjUPZVY890sfaodKr9uftwTb2I/cHa/ey
J721joeAAZSk2HShJ6l1T5ox/14MkR7MOhvuvTIvHnO27E54ubGgUgldk9J2FDbXXYcZgTSSG8vz
K3eEMDdhGJ8BdvUVnDp/LqO+By2+LsjT7wSxQP+XdodkhV5+wcnKMOQAwOEvKEhBiikKbC9Izpuh
IMDLkMCPchxb+paGwNQ6DczcxTvboh3vkELcE0XfnD7BnPw5XNxrFAwCRmE16HEoYRvDuRgrSHOy
sFvEzjdi+eR0+wtfxY9MXsZwFH5IPig0XU7ewfEjX2JuUaUMLf2BONt5m3lifEyR0/i5mIt613SG
i0uJNhg7Y2/tLgiWJuayMtxZx64mgin96IDBT0Mski30lx+bBBZeWbTd81Ck4iNGwtMeofulBXcR
9jBlGKPsMEDUdNpXt11HBwFntDz0yzay5jdI0mTDd6hDCGwPlTJ1lQ93dkYnwPXyD24H7NwXo9b/
qywdzrudqTgTpEIommfXQXjL16fQ/RiGumj9hOynPCcx7e2D10d942PC4hUBawvHrwmnWP+5FGr8
KR37kvI6EJLRN0cbuV0TVaBjbVcoAQPo8Mo3mTK1+SFdIBaeet3tkg+Ino13ZaJW4tB2RfHZDi3U
v2fDDfOdxtjmmSDElip+5BS8RpfbYlbDpKvSCdWqdrbRzECt8bcdVsVDA5Q36PSl+IG+DZpeg1ff
a0vaHdLaE8+5QmvmkEdzvWcWsnEswAzA1ya8QFHkCuszuHM6dJPuJ2E5fF0aYcsnMR3fpAgbS4nl
KNqp7VxVJahu/R+ImVAUZvPlEjRl3VTCS3W/nzrTHxZ78gGMa+e5AGp5GJWeKnNaN3A0CUJa6nsJ
vNrbh3Nj0qQcRMFE51g/r43SM6Sl2zFqdL9gVe5qI5oZsstV74gk9fB2KGZoNbeHvH5egMZjxsKx
ozsJNOJy1hX+KzSXa8Ov0mp5FGZTHPC/yOGMDnuV3+vZAYyn1MwgeL1duSHosT6Q2dDozFNBXqWW
88kZ0p+pmyZHXUtfK4DFhQr9nrsO00+TGHV1zduKUI2Ev31go6grTGN8rt28+jJrFLxfv4gyNv1f
cCzehJeLOI96G1W1rfuY6HjZYaqS4ecwlLZzok0FifH2aNcblSQRYRMkNHgu6GivRnPmhLwiNgga
MyroVZr/tAcPC4cs1dTzksReF/SZAkdYy+rqp54LZe/Rug61JD8RxXQaCNh/rvMnrzWdITIFcN+6
Vd8s+WI8s2mGnYlubRhpBgjsGAIHgnSXExUWbqZ1DukonSp0qew5NILMgL9cUnX6vHhcurdX9gqm
JPeMFFQwZJ8SDsxqRLVt0MtKCthDtedWJ23Sh2M/dFhSIf7+HvgClNHczgq/Kcbma0ijg7SjDL9H
eaO/v/1btg4mDGlEUujVkc6ttm8392MzCUinvR1jxVgV8V3S2+pZWi7srPPGUBqaTRQEIIGy4KtU
bpoNQ3GgpPhhquXvzNR9JhMPH7to+nR7Ti/+I5dPMXmOrH2SN0IzXYt/4OaGuVLamr4zteVHSm31
p5D4pyYimBPki4BCvwecYM7HrIm66TAlrYM9eQdt6RDbHRZNsVMOx2hoKvtg2XD7fK2Bpf/68yyN
VYkSKYjrNBcvN56rK2qXj6DZaaw2+JEDUTihPVEIlCP0KthZFPm2rheFPUcXg2q4hF5ejpZaaKL0
3WD4BY4kBjoQtTYsGDxpS/zRzWYTzkQatd+n3KMHgIaP+K9waUguJv+er5qiivaOgfzg61/ERkDK
D8g7JaPVL6J/1apFm6o45sX5EQEF49eAycYJayTl3x7uZQfBosAWAjREgtdFqZ7mpe92FkY+Patf
AaCfq5twHcjDWrYlLhepQRnhyyFGiIgTaeQ98kRpc4g8JYkJO8b8O13ZYqeDt7VLZSQEag+AKNTV
VSSQoOyphE6h+mGZiwfV7NM3eaq2n60+mh+oguKlVUyVHzcLIWCuRPqPUVWru3xKxnPZdvkzSJ/q
h6jU/MGqrPS/2/tl4+5FF5/dSbmDtHANYHRNBFCLKlN9u8ZEykCGHA2S1o539F2vsRRS9ROUCrku
BExO3uW2nN2wauYIZ7G60W1U/ARIibaH1XGIprqBP29On2oyN13qS6jv0gVKHxKw0U5ouvEI0JDC
BUxqkcp68OXPELY5Ok7SqgRjRfxJz5Lmq6knyRfEGuw3E3jVnc2/tet4bxB+4tnhmV29rpr0U65d
rEcsyNLvSteJjoPIiwfdE/V9b7Tgtuhz3t/+pptbDgYbhw6sJspB8lf9Ub0TzKZeyJh8myfvH9kH
e6hFPn8Cil2eS3fJE6QKwvC3bc/tt4K+gAmoX5q3kJ+rb81osudDH6kFKAG3/yCKCoOl2z9x6zuA
YIMjQu8ejILcln/8wmqh3cTbgcmRokanYa699zDk0NxDYKL54JhLu7PPtwZk89H5AiHO3bhKSZLM
GwROppo/6lWEn2wzJx8yGHsGkpV20vj6OKJBc3uSW2cLBKKkitjkHS/Nuz8mqXSOWpvNrPnqbC7P
WM19wTNTfL89yMZzSwj8/4OsrpesjN16ou/lzy0UqgBC24KWnheVBcqY/fQ3ywhAFqs3Oq1UGy+/
W7i0vPol5lQozxrFkSRwEEf2/4wmYUN7rYv3dPevSwyyjgNtDfYAXK01mUhZTE0p64RoONGL+3rA
U3HKOus04MVzj7nRL0oe9UMJvvvu9QsLXwP6EgUOMBFy4f/4el6fLpnTIdQCIhgCqIETap+141sI
dN3ORtmcI+eAZ0maSa51NlNAEorNze93XjS137VCC8XjlGIoTWO5NNDBQkbqFBkYUvm6NkWvdZMm
UCVegL0AxAyY97oKmVZJLmKXZFVH7eoUzei/tOpSvm+QdTjeXtXrpihjwUjBwg1ZL3zQVzdiTa+s
wqJJ9xfbnqY39piK6R2KbSLyUYFhkfEoB8xcqlmrPGWTifZ525UksfmsKyD8DeVnaM5af3b6ePgS
q625p7e4dVUgCEzHln46mfvqqgDElGCeHOLxFEEnq7UEr5Al7h4xLPoF3W3ZCRC2nghJ7UJeRJXx
0epI9QOQE2uihIXoNTzHwvgy4uJ2Fw55fnZF4wRQwPudvb2VmlAjpO3BhyDP9FZzLB0rMUaNq6lc
2qH86mZT/GC2XjMdAabW4D5TlNPncVGGw5CUivEgukyUByUGpnggU46rv9gXJKKALMnoyX7X7C+A
B1rF7lP9WJkq5axGltafgDc32TcAzY53ahuny499bSziHEcJBDii+pTlGXPzW6oV+khuDj76oE54
/AB716K9zbtxoXMP8IrgzwLdZ81b7XWlIFvuVMp4DW4RSahjjO3Op9tHRF4sq0iV/zoSo6ga4O6+
dralrTqM2Lhj5EkycT9Vi/WlGIYPatoo59eOxMXKDpDdfyyg1q+w54Vt20e1jW6AKM5J5CJBRKH8
n7QZy+fbQ13vcoaiJ8VnlCOu38IYAIPRGZ3tFw4Pvpso6onNhBWDAv1gVjRxmqx52lnJzUFBBso+
HwC6tYpCs5gOJElc5niWegoYNoV4agDuyUPB+jEpzOnea9Q9WdLr+4PAhToGSDJeSa64y4cjx57G
0BsHb7sE/ilvMGJQk2qdURorzk6FI97tpd2IrSGi0umXAEFNdnYuB0QTRwwZ9R2/neflc1zUNNkB
e+XP8I27Iwji8ElD2e+YtrrxFE7O/Kmr5r3n8oq7IrGD1MOlJY8sAq7znBjvSIEWnU2EVWtOhoKP
1MOJ0mlElABmd3PQ9N54iAZn+tFXsf4uX6RmkBXCIzroqd38Vivb/WGVad0/WYVovqKcgKBmbE1z
dehGZfrVNG7jnbzcdB8S02qNBygmyufbqykX6/L0MQ0qpiwnoNmrTrQWz2ZvoOjjO1oj1LNdaImL
/59eUZOP8dsD6T1Np4ErLDtmg5FUfkWNwry//SuubxrKBfQeKW0gjIxoy+UnbXW7U0MDjqCethAn
rTT50CH3sRN3XN80Mh+G0y7Bc5QnVqMsWEzWyuKavjoJrfrYjHWuBKY0b64X0uidR2dzNKpgZF1S
FcZabVPcS4cssj3T9/AqbR/oHIn0adHRYfMdu0OP8PYSbg1HEQqxA+RapZzV5RKiNCZJXTiHLH3i
/rDdtDwOYZx8q/RdD4mNr4Vyt3RhhqrNPboqefU4yUlDC4ckuo3/1RAI+1JHyU6csHGtSHlwgm42
Bn321bUC+NgFVckgi1orBu4LVXaiqBdD8Jnaxb4vUJP4cXsJt26WizFl4PpnDKwDBHHH0sGRAw4V
qIb4iDjRdOoh23+kshk9L7PmpjhOiumcTrH6Zuwm8fX2r9j4kBc/YrVvrLBdzHHmRM6IUh4zXGax
Vq9bZPuiPSn2raEQvKd/CpyBzHQ1FNjBrqCm6PrwV1od5ZklfFCWhgtKmZa92oD8j61uGvDPwO+I
eGSOuFrcmqZh7eU1uAllzI1zHefGe9PqFuPsaUWTBV6ioyBr99ki7nRbQKgFVhsWr27ZUJnTgCGT
F4OnMFfbSg0js6Uvzd7NOvsXRM/iH5L2aTykhi72MuKtPcwBIf0Gs0tdZDXYSNu+hErBYDnCg+Ni
lG81QdQbZ2rn6+487PBlt74nDnuMRVrKs7RaYjNKknTUUgdoiqNoAaoGrjhoiZqEQADH6p/bG/Wl
iLX+og5dRgpc5KugRy6PC2JpgPMHjijpOv80hRh6v+mTAYxWnuvPyZLM5oH7Cqsd2DTleWwNSi8l
AMy8H+MPSijG4PZv2loBHB+JIyEuwPOSX+SPE7ygwhbF6PxC4jGHz0XUjn5NMx1atqWdbw+1dQsi
R8RSs5tNb02XchHnT3JqoH6SivZHSlX9oUZBLd651+UirhaZsr9sr5JFgqtdLXLozPhWliBjYsvC
cxvLZPUXir6IWfaKYRxapVB/pPh977yVG6cVAB6wBVI0WVNbPSdmZcwFYYDri9p0S0Qj4uYUE1ea
J9zwlugwzzYuMrpaR5/6dsox8Ra9o+38iK0gi+vCg7EHF1sSsS8/Z7NM1YDslufXYeogzj0q2hK0
DrDhQz0sysdYKYrEn2wnwrYZZEqEzL21iMBK+uSTKpblvznPq+9gbFnAwdbwgjYHx4kOOPIane+q
HQQzZ07re6WJBbAVo8aON22BeL7+aFoErFKCR1phrrsiSpIY3dhI5Z/J8ALa/3g95Oryy04bbaf4
fH0G8A5hJCAbtDiJpy4XrRPGVI1hHwd0BvpHJ0GFBunWnKckLnc25/UFx1AuNxtkeQeC4mpzar2T
1XPUghwch+ac2VKs2TXKczbjXgxSYw8Ec33mqKLKYJtqKbDQNQBHIafCHylV/NJDrTHCrP7gDuke
yOl6AaXXpjSwJU1ExkP+ij8ukWZJyrzrIYkoqLpSKs548SlRvTXq3nv1tmAoqgDw8GUKtQaoedPo
YoM20RitQLS09TAAYpEKJa5RnW7fV5uzkgOxfGA11vD8cDQwEPdmaE6hHZ7yomp8xPLUo14jbXZ7
qOttgaLdS94L64k+iHG5gOkArTKNM8XX9RxFvdSz5mOihDOIJeddoZq/bw93JYtN2qkCFCZYpL4O
tWh1TagIqaJeBsxvybhODrRVUEruQ/xY8RBAoBKNd7WXbcEY+i/ktdYbDn1vqd9dhKBxN3GMuT94
XWs1kJ/SQbylpSD0MzpouOEclqrBcmbnJ193CekCkHjRmJe9wnWBPiSQHGiIKP4UVvaz3U7Tc1Yl
06EZMCTkp41B5DnVnZ0aDzpirE9RgmDy7d9wfcVLigAaRLxfpLFrRFk8W8KkuoTqqbAxpqwkQj1u
9FPaFhVlsFq/d7h2j8j8po95B5nq9vAbbRvGp7TE/ImPQCZf7hInxsweGCgi/ZkrIWCwc/wUWfxf
uqFg+YBmdHcoorT6Hs9a+zE2l+REWXf8hadAC8rdGM4WmrSnKh/H8Jh6GOnd/oHXLy+/D7ANCnLk
jVedzJeSXKo6Cj08zz2aWZiRF2gx5kDxcEZsYg60rmh3BpUh2uVzT+9MQ5KYz8IRWnfs8qRrMQtH
op0sy/oa1lXF+9SOgV47fTCr9nI/JMnsp8oY7wDut+4HqV2BuiKNKkLWy8/RQAYGr5kjF6tpKBuk
uhN4Reg+GFa5VzzZGEo2pglU0d2Su+9yKCXWk3I2WVlIzsRqjsiAak2VmAJRtcXePts4agxGhAYL
E08bb7XPcGhO+JtHI9Kd2f2e1FUf0KYcAnWY1fSY63n0G9UcLzwJE20qGOGWd4inck+yaWvWUogQ
NgOz57a/nLWnLRnOZvBMsaFLIt/TJg03yDh03nSuVZxvb96twdi8tJIQsSFLXw1WdY4WDkMRBV4+
OFj5qfjkHEb8VUHjIWy9h3rYGk5eZZxliU9dt1TGSlebqoWt0XgCKIySV98KFUguIhX919fPjDuD
4J6yGzHOKsmhhDtEHsAXXzHJWXPTKe7SLsGCY0L1/S+Gov0nta4kwli//GJhJ2oUrozQj6bUw2pi
MSK/S8fiPyW1997MrRWk/4JXPUJHLKL88z+CDkjtfYEpbOibZjQOQQmhvD0jq4wtYuEW/esTJSq1
IJkRaAOExj65HC4zGj6YUEJfxzjtKbZF5lc5ngdExka0s4xb77MOEFXi9ShRwRq6HCzREeUZuiT0
U5NKxhvew/5LaNnKs1Fr5e8lzJoOxZ7GfEuq6lApR2MWAzfNrVG0WaZ/B/TSQ27AaMLAgWACkxjb
yN4NGF/8uv3BN3+p5Ca7CG1x65urY4Od2hyjQCKPTVGjY5C7cLGVsO6PaeOYH4ngBu0QLXH9rm7U
eA5mVBiPyqCNhyTshrdWgrJlgukzNzS2hUe8H5c7hzLGHqBg4+3mWPMXsDlkf9aEpahD5aycLYK5
yFGOnZc5j/AfPMQyhHGk/GkGaAni79yMnXXIO0gjtxdqI8KDf4vwGgeelVrTAKKkEJ6ZAugru2I4
tYMygnznWQyn6S20kdfqcRHggUblWYLrB7dwnWe01kzd1uPqxKL4QUcryscUnBCpy8VZm14vCiKH
kwPhC8C460e4WFS9EyrOg2nfJ6eW+tkRzkN8700YpjRGVpdYr1jDp2XM66+R45X3cTfa9+24ODv5
gTyGq3AAUCWiwJTHQfxd4arRDhjQn1Z8Y9SXB+l3i0Kt2d3d/pobu4kkn3ub0JmDutYoIPZRvCjU
42DANvEuW+LovZIKDynKovYLgIKnnh99mHsUwxJteK1RDF8XGU4iHvlW0SJfXQ+loQyuMQO6wXBQ
OxWI/2MpraEo18ZmYDWWenCRHNkJCzbuW7hb9LtfYGpM+/JO6rVJqvqQujZa6BxBh2YB/nTOMRT7
999GBIIYAZVPMIqclnWpqOUS9ziJcaAt7ZL4YD/sL2YjpofWVOOj7mXTozklywGZYsoCIoPW0EfJ
nt7DxozJ+G1SZ5fAkhLo5YyTzmtQ7LOjIFmEdu4rAkoKJ/nPgUBt78aXGd5q35pSVQMIC71+da1m
nWAB5dDRj+HE5dV9TR/5U2sr/blMsvxuLLrmW571nnxYS6zJIfDem20NUyS3wn+GBkr01EM32Ul4
Ni4tuCwS5yB/EsW0ywVoATmYRgqAQvGS30YHusSIYvdoF2N6rrxu2rkjt9ab/IbMlJIsrJBVQL00
JgjIWscAYipp/QqskLifG0gwMa3Rv5gbJU+QV9R9ac6sBqOm2iEePzBY1alkrpP36OWpe1+V8Gv9
1uiXnQG30jeqIyDMLXpc3E2r7QSsRiksFD0CYcTaeewN5+zAag1CKzxjcvIODKwtTYXy+4gA5FBj
9Pmua0ct6JBle0gNtCrHqEa8T5jfb19nWwtPHgNpiZ4mIenqEU8xLp3dzEiCSq3cU7rYX1s02YJu
CKOdTyznuN7m6BUTreF0BYBdHoM/gjaqiuriWFwi1KTf2XFf/Owx1qWgUPWPXqnZHywHtr/nKPn7
V0+RBgYVMGg+fPX1WQ4V2wzDsIwCpUQWb5oWlPq7BNa9Mf5FpAiKHpAKzVlJjl6tJrAjb+jrJgqq
sVzOFubsb+wY4lLWlXviARuvHfUpg6P50vZbV+/nEDX+Qs7KjbTwyYgj46mqlvj1qRF63VIykfIL
wNjVhGAHxXljzVFQJmOE+U07eM0xFdjPd4m61yXYuHM4lnx+VpAuwTr0NcYelE5C5ELl2nr0ipEX
bS6n5JA03tgGoWL2O7t/a0RiBmkQK5nza8pwVk6FXhpc83NThWenXpoAOuPv2DaiN+CG9mgfW8OR
9KGqIZ1mcAu+PAJtpC5j41hR0DWNEvSNZh65h/pDvMTu56xzk7/4ejKLQPUAOhSkh8vxFsR8wq4y
o8AWRLlZSAXGnnGsx1roL5JaUJiYnqoEgqTsq41SNngYjqa0BWrqJUjCqvWdIrE+hDxOr49G2CMv
VrZcWVB6L2flLD2Uq9LIkS/Wl0MUDsqdGuH/EGPd8/o6D+UlBpMuMmAtVkM1SeI55WLmwSya7p2h
F/YDhu/iMV0UsfNGbFzEtAVsklroALxNqyeiaNwCbH2SBXpcoxuQ9UgwmU1bNodsHKedJZS/e3UX
S8aFtMeFf3CFtDTGwV0cGmNBZqnNF1AtzZsu2tU3ke/o1SjoV1HVRljliocHqImGVNJmQQfB8zyn
LnYZDXJWYnEx5INVfnBaDSXWbCqe49Z5rUEaoTLkP0lhk3tfW/uyNXzO2ktFFsx2LM6gVj8MYVJ8
QgC0v6+mNNzZK9cqnqgPUFU3HYYj4VsDoCd6EbmhNWmQFS3Bhd2HJrVhOxTBFHrFU0898U7pS+c4
mEnzDgxh+dwBwHuMStNM/KpojH9MSyT/3n79Nj411Tx8nQBKUNBbv35aqXutUVRpsCSjCiZRgV4S
Z3tUlo3HnW1EdxsYPSIT65ZdOBNEDViW8Kln4KFA97Hd00lK0LdYMvs8Ccd+YwsiGndymr1C8MbZ
oY7GZUBqRDV4HVrACJmBSGR5kOdz+l/pKNFjJBr7IXHLnYLa1jxpmYO6opCAJMnqmtMHZyz50CAw
ytZ+IC/J7okF1CM1e+Mo0Ot/DK0+PRMEmHe3v+PG28H7S99Go9wCAE2uwR/h09DFam2lzJE+ZvK7
t6zuKGZjxGPYarq7oRB7CLCtqVJxprzDDCDTyz//Y8A+Xmx4RyCcs0EdT/R9x0OXJtDj4hxHxbRx
P4TjUh90tK4//MVU4ahpRKXAmdaYd5KdBCUeFtlEJOKAjLX43Lnzj1mdprNbenueUlu7h7IBXWBy
a8klWE10BvJjphPyAKNVfptaK/IpN2ONFff679fPTLp1E2rICGetIlqXyAWWi5oHuihtOGal9k/Z
58X7UaODati5t4PSuj78VNkoz0CsoqDPA3Y5taRd2m7MFKxXkyXzcdap3nbjsqfueb2Al6Oswgyc
7LKyylEjaPVc+zyWJbU1rezfT4KWwWsXkCsGlBsvCh+KdPlyQprSzl2cLxI2GjvPKLX+UJbKvvNA
rb/Jy3EPr3v9gsluPY0XsjdAwuvSoSksrcnUqAxcaZRRkaR2hwyS2lt1WlqUX/AtPlhC5m4TdrQ8
Z1nS7sQF1+een+BRG6CPD7DyBYf3xzGsQyx/VASBAhBubhfopVl/sqZueAgNTznnKNS8WqARixwp
miF7L1A+1lHqWJr0WVxGVOmmHbM60c6LG3s0oMw9KYStncNgmLPS+AaCISf/x+Q6s26p7zRlgPhM
T5+ZfsUTzLt2OOSh5e1gPbYOA2oHMpnBT4vE6XIwkGC9G3kCQUQTwiv9oPKA7XOyFwbIJ+Ay6pEz
knEctxdtu9VpyJBSRLsHta+k6UxqU/Z4yO3Rpj296EFqTN5pnvX8WOv9fHbjkG5/qIf/3T4m13c3
rwB9PAAMFCqvdJdUJ4vdytWLYKxG72AIMqkSKMg9pvSpH5rTfM+mnwN1LsadIuzWdpWK2ARXJB1A
eC4XGd/4xQlr7oI+c+e3Vjr/zi19LA7IjNo+xifieHumMmVarzY6CFJih8cfcN3leGkORjlSGU91
ll9CW8zhUJWifJzi3vERYq4PQ9zHO1TRreWVGJQXsztoy6tBK8RJmrxPysAz6Qp1IeEUkggIrhRW
9jQMWnbOEi/5oilD9Pr6r4NogNQZRhVKlmMv51smdU+LCGFYpR5i31DK7u0c4w3UoxQV5KVV+bad
zjtp8gYniMeYTjvdELYU9dDLUZXSre3RQyST4iyKSaWn5Kaf5Lbxgysi6o8RAJLyXkE5tD+0ToiV
EI68LXjkUYqtdkLfAzfJbbT67MBBMEqTDGUAf+tlIAgcUhUtv8VqtUOTOcsDsvpoV+l9uPNmb07e
M+n9IdQA82YN4bbqqLNMfE2CPLNFUKdFVh9ihAvqA5EsD6qVjI+ViJevIM6JwkgYxw+zFQ3nxkw9
//Z234Bdwxyhl8Tc6T7gOXr5JeasLyijoWVdODECiv1SfB/lr5i0MLlzMbQn6naLewsFkqDy9OzU
2uYeq2TjIpUZDvBkilwybrr8DVofIlmu8BtACwgMEUbcmLvq7vUzxT+JgV48XJGuuxyF27JQwow0
PyL4U5+a2BJPpjt76Ba0GetMnBxXB4tAtH1U7CT+EuZpK5BeMckzb/+WjTCAVrP082Dh4UKsFn1K
lRmj6CgLFq2rHwahu3eZVoiHsgIiphih8VD1Y+6j9DB8nuAq71w315sdZCINYRoihACUcy5XYk5M
ralH5KyWuQALjSWgPxlKfBgHpQ1uz/T6On0hldB5wSEK5Tn5538+yPlQTwkOtz5IPg8mr1Z/Gets
DsJmKu4VXFu+mpOt5q/f1dRzUMCACE3Kzv+9HLavWm3CtMHDL6XX7zq4PUEGIf0J8pYI8Fblalts
/Rl+xd0s3OqNNnXFzm+4+sYsrC3barycgEFexL3+mLmSd13eG5rwZy0BVpYlgELRA6hy+FKj4hw0
d7E+xtWc9BTq26k8Un7N71+5+vwG2tS0LklDSGhXH1oowCt0sD1IEFjRQzb31dkxm/QYp4rzQQy5
d/DmXTPVqxf7ZVD6sogfSJnBVfrTaV0fjXWNkKFS1WidxMNdWJvDsZuLr0oUjufbc7wuk8jxpNIO
tEJQFesQHob2aCDtLBDWLLwvVW7XD60Xdw/1ssyBgRrUXe/Z4oGAwXnfDmn4AR9U627oveGxmlTj
RxP1s7Xz8a8edFlPBFhHi17GLWtQJNdJhtpiK03LFfdUVrV+iKOy9802nw6Wlwk/cxAl00dsWG8v
x9XZliMj//BSnyFYX+18C9dPbwAh4Pe5Fx2btmkD6POpPzvtHoZxc5KyQCs9eeSYl4esoENsYq43
+o7dKm+RX1QPkHm1u7ZI65PwPOXU6k17UOn27sTEmyMzpMznifLXwjOevZSKVzNJ1xqh7bVToz2V
oMZ+zvpSnSvNbT9gYtmG+Kyrxk7Uv7XA8tuCUaCfy1tyOWu9q/vWrhib+GVs/SoxjH+HOaV7XZle
ttfpu7o/SUp5IHAKg7QDOHF1gpFWmMpugknhFnVxXsYYIGaCse6zEJ04V0bRfHDmAZPM27toc1hi
EzIP2vRXcppoyBteO2UjFNpiOYeGsO/0csLMNV2So/di1FIk7c7W3fiqCDuiAwwaARjW+sYEf00i
aSNi2GVtit1yOwS4yBuHBloWrIIx/GU4Irrvl3Q83Z7uxjeFRoKe7YtSC7zwy29Ki1wbYRCgY1uq
5T2M/+yda4j8P63W9J2tu3E7UsvlPYS9IjtEq0OTzY3RE+2OPiEg2jQjtkvYbNTdYz4Y5lNZRe3n
23Pb+pTI5VL4Jb6VwNbLuel6hB5O14y4YcbmMUrn/D43PPQ01LI9Jm2IYuCUlK9lerFtX9AOlMC4
IdZ3MvexqwHjH0FixdMpRGbuQdRd9AbGd/wX345OLCwdNGZp3qwqOCrLaXMQR79FBvWcpK365Iq2
8BN3CL/fXsqXtbrIEuS0oJPZVGppla6r0n1nYe7gRKOvpNrwblCyFNQsb4rlQ2r14gPCikl7mk1t
sA+N4oXfvWjMPuamF4pDGqUDDLQmg4YSGvocILKZvzcUXbH8Uqix89DnneMFSh6a3zxC8qe0zKMf
DZr/OAD2dBkOM2XgV4PJqMcShHLi4HvyUK2uMy3rajUePa7S4X84O68duY1uCz9RAczhluw4UTPK
uiEkS2JOxWKqpz8ffeVpNdT4D2DABmyLzWKFXWuvUDgPo62G4xBO5X4ww+EeWvitrv2/ERUXY7hZ
Km+TYlvpl1xLz1xTbfeUnBI2RUA0CNnxvwDNKjcqqmRO77Say68+I6lPU1PX9UvRr9W8AzzFVHP0
k/xdMCV1GLlWg7UHEKxaPy/VsuBj4WJlHOlRT++ryZxvVM1XVi48kk1DyfplJ74YKdqwlZclYom5
sKE5J4ku/SlHtyeZMg+zNMLLI/dvXBT+uBnxdZjXYPTcFanZt9/0nyLSJG9MzoNJZFq3di9pGP5Q
VmvdmNbXHkKUK4j85iAA1vL2IfWgc1MNFiVDVo1R1jgeYpim3P998VzZh0A94bfBZIDUdEk0010X
5IYS1KLmpE980unsaLW5B6TrSdd4mJdZGN44Uq5s7DYNHODALa2X68DbVyucVYW1pg4rpWx+T6vO
9CERvk2/AQe4G0XftTeERIe3DfOE6vcCxTEmPdhFSsXfdTmxafXqdC8K47nPEutHfC8KeQhk6r38
fVyvnJrgyXDaaSjjGHrJ9iqG2Zxb5CTx0hpKxWnj5S/Fiv3jRDgvFmeVWz4YTpk/VmoWN77pteGF
xQd9EUEvCN/F9IStl5tNyOaxdQX3o1yN9EjPY9CbIFDMNw6Va/OUCbqp7OHx/yHPaIxwgbOULbHf
NN5XvrllRUbh3UIcr73UljyLMgZ6L+rst3NGh2EvXfrxMWl4K2HL3XA/LZ19h9kGlo5//3jXnrXZ
vvv0eME2L5v0C6ezsY7QnEcwrp2bLZQ7g2nIh6KUw/9jLWzu8hxc1Dr+pXVHg2UkvEYCCKSJe3jC
9IhXOr13q2EWN1bClS/FdYxNm+7txr28WHbjrGd8SFkJtoEB+dA5yX3ZyO7GfLiyIQMgkgiCnm6j
3W2/4j+bo+00yq7XmdnXZ3Qy5s706R66qo7cKWv7u7XyvBvF/5/YHUl98IGpUHEwBAu/OASATnqO
pGDCZ63LxZ7VbfxCMuU84uO0/ibLD36FWQwdLItwqY1dmaf10ejFYKGGazGb+p/nz3b7RWiy7awU
lm+HIKtTiFZNwdYNjBIVy+rDDRjb44wfyo1XvzJVYW5x8nHpAhi/FCUX82IV4BwTkb6td3QH5X0c
+8JGKldWNx51ZUtzQekcOpssdigXb9/KA3Yb5UgkERR+5xCO9U9luvOT8K3l2dWlcQp6cgvw2LXf
/c/DSYd6MwwhUnCz83j74FwxjInNO7rumj2lVWdTTuRzV0VGba83TDauDSj3mc1RnkMDZ8K3Dxt9
ZMnjitVC4w/lx7JA/GwI232Apluc//5eV1bK5mtH0QosAz/t4lFO73qdQSABGk0xP62DaR3+ZY8O
zPCdLedbvLQrJyHP87eGFcawsEHfvloZWkPYmS4et804HVIQskhM/UfPzOyTX4XLuTFu5m5tK++i
rmRb49tRLhGaeEk89YSBgWk+jfHqOmUdpfQIh8hZQ+8pxdOji1p7qj9X/L9elHZ9+8EKyvZWbuOV
TwraBnWElYKo098m9n92pDFMTKR7jHPqlvU/mSPK19UI10cvUPmtwv3aGAN60eOkt4r908UYe9IN
8tTJuNcRYH4e7cXdI5GaHgtSuXeb2RyE7uqWX/i1Qf7vQy8mkjILU6ceF6DOa0gM0/56rnSKyjgr
fVLLi/xeeM3Pmsvv5vb2/zjBaITSb6VzjTHNH1fZ0nCHbHs65j7Orp3N7oDcXpAU2wyHv6+Ya18S
1QddCW7NHC0XX1I6aQqWxOgu2bSezIZ7V4UKZacKz7zxqH8FNJczd3PTomeNRuCPgoPMn0Yq3Adj
f/KGvZZdca+FVdxLMyu/tT7eBVFY9P1rP1qxW4ynsau9PqodmaNhqNzjVrxTQWvvJ0kIuuDOPbrf
sxFP1b+PyfZxL38nUrxNcbTpOb2Lsy9YtOVB48b7bm3ET3/JFisiFbh/HTrk33iPmO///sArHwG1
BFsWH4KhuSwj4Iw3qixYTijTiKoMquGxBlM++DLVn/8fj0LbtFGTaMlcBhjYM3ifnIwRx2opXu2m
hAdVrjX7Vj/ZNy6SV443DheY+4wiBdLllZt2QV837jrGfYD/tLBpOA6s8w9jUwgcMZvu1EGmjORC
QN/f3/JKXcaTqco2Fx7wy4u6zFoHAG93GePK9sSJ+FMvDhEQ3Jgnf/YUIUWAKWx0j3BT/W5b13+2
wb7jpqEdJrSorfrOk+U73+/n/RykYu+kInmdp7CIFgO9U9o5WD36za3spqtTZ8uo2tw1NwT17U8I
V9sZGAhOA4NV66SBsxMBV1x4g+vu74N69VEbxo+lBgLuyyisITWQSRUBszRcgxNpAiUenqV5YFf5
n8kJ28DSpkdFtBloXzJpAiOtMk1TMA47P9nnE3CRyqz0mGZqjBX3Z6zF21tSmj91mf8+FWI05oZb
wuTFrNGZZ9RZY4/xhJf6Qdd+ucd2UD8FuNGdaB7766Frnf5QBoVNvGJbtZBxk+khMar5YFvFfJzE
jDOfn47ZvoLHsWtgF9wylr1yHm6F+dZx4m8srLdfvJdBWqSVyaoa0ul5zNeCY6IN79AFFu8xYgx3
Hp3G09+//ZXzkC4fFyoqONbTJVvEwScBKhXTTI7LdEZvIr+WhV4fDa2L4zTWpRtZyZg8FBIbAZGN
1q0c8WtvzSrbWOs2OOflObUUClgno+qxxRIcqyFY7mXKHS918nHXC7I2tCWqG5yca9vINg9wKgCT
Yi6+HepcWYPVAs/Hk9sGjyl5JdGYzrfSQq6tK3ruoEXbTgI++fYpi2N1GIezWTl9P+zNrmn+6evh
V1L06sZF8k8zrY3FxW2Djsfm0HJJQBgT5gzCvDHuhiSIMJcUz12jvnieap4skTb0Lh1rZ6Rixeu1
gbNvtAOp8L3z0JR19vXvc+rqe28cwQ0oo/9yUXq005xNpbUdD26iDrYSP3CdnT7QAGlv9CKuTB6O
IBenDZBWSMgXS6YZSovaPFFxGbZGGg3NKM6NVQxOhIe5fs5la78QcnGLTHblBTcWPRggGTeY4Vy8
oC7CcWp1P8YL8Nw3M+mDaHGV97zUy031+7VXxFMexip4M6YFFzVLhq1/wj7MzWc0nEPXZctHzEwA
JqzZGzeRq7/z+2ZIolkNiuArnA8PZe73Z/jnzTF02nWJgqYonP3kjOE5zOlA7VLRiv3s9sv/Y8pD
r0M2t3Hrublvb/Ofg7OrTNnlc0gYcgYIW4VZvquKpHjwJnlLG3XtIzjsF6Bc/zbpt3//n0ctYm1H
0XcMTI9oLl+65Ec2dvm957f+jWl2ZbvY7rhbRcCk/sN+S+a5qFMeR9eEEQsHr96bibI+/H3ZXKlO
oTpsDsOQ2aHvbf/+Py/UrzPJmCNB0sqwVsx+5zp8qKDNf+0WFTwVopS///7AayPI5WtTmFE0oSx+
+0BndeW8tjarB1+4k+OoD6YQZN3kwy0rtquvBkKInod4Z0CWiydlVdf3M0/CX43iEPFanKcJfkWV
sZzHoslunGrXUK6tOtzqYBADkh3ePnDNnNTye8aSDksC4dHIPi84WN7ZzkRyg4RasyfZwfhijK79
UI6JeBKcvqep7Efjf0e4qP0pVjd5Edexi8869LOcyHTE23CW/XOV1PauJ8k+i7yxuJVnfO2LBnCz
qc3RZGDI//a1Ic3bXGkZ565OszrGe8C9G1qMEyNblMvr36fPtZ0JjADMHtIKfPcLkGsRshKa5lXc
YgT1NS/H8ksPKeWlRbOldrOn1yay6MLdOF2uLcbQxAF+gw1QYF58Wscf+JNdR8X1kpAjq8rkIMbW
OPz95a7URVsoG9QXXo/uwMXasPPR93LJU4pQzbtkLowIOR9C5LV2YwSm5UOiqvxhbkmnTtzpFg5z
/fE0Jri902a8rP5FuogEay/2ghpldLO4HaK31d7bWqmz9pW+U66tjuESCvq0TnJj/fz5aSF1smoo
1CHZ/WFkIuelL5QDnaA0tf66TFWwT3DrK3btEoIM14k/i2hqfePGFvjn/OW2w1/AwVRl8Hnfzt8m
8Nq2ybI5JmQHiGatjXeDJ5+ly1L9+/f9tyJ6iwXQMGRVcsGCSQjS9/ZRq6gWuxjAR4isle5+xsXi
nZkTtxplqyy/GtKzjonli2+LLppn2pjWXZgX2f2GgX/pzEk8YH0bvG+M5JbV3rXBp/WA/SjXsQ0f
e/vL4JA0duknI1BJgtpnMAhcksQ9tyRQDRkBkYEb5YO+xfj6c8qxmIFWN6odO8hlAK0i3Np3yPyK
w7Cs+6jVwQpJffCGr3AOTS/GZqE42lM3fcs0XpmH0taEUf39q/x5TvAbsJsCIGO3/KNBpuuh81HD
TXHWTv1xMKrpKU9V98micf2BPs3/bOOxgZz8f8jz4N0hwX871NrPWivIgXnnGtiJgKNyl0mSzWC2
eDeW1JWpzRvB74D1xWy7ZOiMuCX7suLPrjiO4z6bUvgsgYdVU3NLIHP1UZijobvnbgdC//atRKEa
r3eAgowwe2qDLVGpDs3m3rPGm3GEf3yxTfW36XGAnTbi0zar/lO0tIsI8tKuOQTKavjkiba6I1bY
/Ip4198FaHPUDWzmj5fjgQiCueRsel2O+LcPdEdVS6VzSolS5Kc5KcNd0q3lfpu/57/PxquP2go+
NCvouC+VBVr5evaCdSCSUKiD9pvqnK0GFpDm7N6YHQG/+s1utL0VHwsKF3MRZ4a3b+XVYixUSpre
aPiVv3ODYvylsgQlvOid7V6OLMWQuXEwtF0c/+fXpK6lyUF9ssURXEwXXayrjVGZiieuBY/j2hsv
6exX0aCWW6HrgBh/HN94XeArC1keL1e82S+WnEOabtDLfMOKCR++F0sZoEjpvU3hVNrtq8wEr5l6
maWP0hyxSYI2E+5kIIWKnMwv84PZKvVelJ74vq5L8r6VSeJFthvU5o403X7eDUFvhhG05XU9rqab
Tru88nPj2I1u97PHRro7SDmqf7ym2UzBNDJzMhPy4WU1aMHGudc5P4N+KX+aimChE6QLp6L72S3v
6N+PbdSWDu5ia2FX/2wK6E9NIKW387An/zIP/jQcV90WXzbBQhv7hTN4Eekh5Wvu2NCopAUBCD3f
kBWRzyH7iCdc2J2wBZu8aBbOLKPC0PLnNEmveqo8XxxWL6naAzQRKFQQq5Jkt1S59I4QoN14sJEE
HLJQB/kJG8Kwjoug8Se8c1bspNd2JQhmNvJG70Rr5ssB5KM6hR2OyyjZRGBHdb326Qvpt+0X3dvp
90Y24xdIz1jKWtiQDWD3lDlIT7X7COcfnrI/e9OTrjC53Ql8AvE4C63FvE8K0jQiNonin8ZVmXgM
/Mx8lZClYDnlfvKey6EZ7sai20r/rBI5h1vjF68T3fZij8e4Av9zm/Xz6vsZNuCWGlf+k774pBeN
psIkp+3g6tZNI3vKhsdGYxUIHafhN42umSxx6Ov8F9rHFI6aWZrEJC3lMjx3Ss8+W23adId07kJJ
lFpuPQma7PkdR2nzlPt+wptmYXmXuljTHOqA6R8jc3C+tFORfSdTkOQcUDjkYrRQjNidivVYS2JC
9rnp9g0hhAXHdeKkBKpXTUF0dAPv8xHga533aev3VOG5uRDil6Govcv6ca2PRPRAi2rS5PNUa9Pd
zcGQLTs5E8p78Mc2rOI8b7ryMahLE1FJjXFnbxp5F/MW5iFVbubcCVrnkqJUOWU02HXWRcHkj83J
nXwDU41xsCCwB8N6J7Ik+JXnGjpRl2k+gqlVOJ+rcixgH6SG/92Zw949eHgXFlEFPSWIiJxow9dx
acr1mIfVEpxxjkPWzrWgdY92kvCHCbGsd7OTu+JkJUX7Elh9+4z4pFO4VMvhoUgy+3WecwMgG132
N8/LXS+2MJD1j9CeqjLOJuW5d2aQJHYEEa6A2Ak8Nx70EGgTNoQ7uO/WPOA1K39aqrPhcW+9t92k
sSOfVu0rzu3QEMGXVXuoVknsAZ7SyT+j56/lyekT9U+bWM3nxaUntpvF7BDah7CjPazpav7OcGR8
QE2dsxV5WT9FzuJLJyKB0PGjppfh+yEVTNd27cthG+PytDAX20h4Y/WSpAQGHpcwHO8WoBn/iDQD
TKppreb3UCgUsauHkwupXB7lpRj74ez7le2iCfaM5lDhZK+5o1b1eJorP9mF5to4ewSLiXUu16Et
t0Ux/eOtrj3CNgvL15AeZrCbZD2faRPPH+UkWiNacZn96i1MlV0DZV6ep3TJflFirl9dp/f63VTb
MyflSoLWKeFLG7suCEUdV8EYvipvmpu9lWZlehaZnhfuHsJU6Gux79nbwWyQCeCOho4GOZN3UtpD
IPdKlgnFYotKP55XME4cf4nAAocyNDKNpEuD3WC0jRHJJiv6A8DjWDxl2QioPuTjOu1WkganU54U
S3IfNu0syfm00iHKfAioxMAu03RuA1FBw1FDOcTrktJ2EStJmJGfGWL5luXpUn2gd+H8NIM5o5vb
ZbJ9NHui57Oo1K3ULwM/Z95jFCedIwD/Uj+Yve0vR+RiaXDP4NMJ8NbexCwPJWOhntdgsfP7RAvs
gfvAL9qfnj159Zc0qxr2xHXtyQqIJo+ABnX0XBn6P7wcYdaP1FyVlWMgPeEqvU/AIfzPVulyh4lm
V4/ife+4RfhrNc28Q0W9NpIAryxZTBG5eBjZYbSYFgLBg+iCslujJgWlIYnVKL3ySK9iyL6DRRlY
VNs60D+FOU29SwfZ6/pTkroAovdJELJnxWYeKuODWkZz+WTS0KBXZrbm/ESBmquf5Ugs+GfhkHJ+
LzhV7JiiN01+Sxvp3njogqQomqN05Fq8eEtpzY/LQt5PH7uk4QYiGmpTYKIhEynaXzl5Bth/hrZq
x/dAynl7Xy5z7+OVEGiEUpJIqS9to12jY/oYY/pUQLByYFGmS/uQAmV4Lpm27mB/IAIYNYAPWjkl
gGB46r+KyhvKdN9apV1wXvUqCXDHdKxMvGfcDHuHF7I1PAeap4hID1wj1ijRTkqArzAzt50+V4SB
W/vCaIK1i5chLzFRWtNgTk5496nsSdXh1P2qc72V4yBVtXjCy2J1DyZrw+gjA6BBOHujcrLiF84+
Qyp3k4326ZwBQKU7K/Hqp8lalDpJeIwYuZRwNu6Dlqt8GoV1iBVP7JHZljyvVrtFJpm+Xh1sCrs5
tKK2yByCLzqnrdSjo4n4fMyqLWpgrcchCSPPXsOemChZh96Hesj5KBjYi7ksI4XPSHdcyrBYTmU9
OtapDdzBOZft4q4PntGGxaHzTFaCQ/zaELeC4NpYk5JmYACWhWn2M/D1lD51+HVakXbreorTfloJ
hxuxi44GkQ12bNnr+jywMKsdti4Upl1lt7BwrLmjXQgUUB/GpbUdYK5kwQq9SFUe7uBt1nXklblp
RJPd0EhtoNBsp6ROsh0cL1B71xyr52SWoGF6NItPmZI45baTcsXR7p31OWy81I6sVoTjbpos9dnQ
pkJDnrON74hEnc+JZYHbNdJfcHHPafHv8tKzn9dqGb7YizfreHSEKaMqtJPlrulCPBLHSo0hqjbs
3jHxQ3cee76qqkgnFv+9MVfpDxzqSGLuwiltTqurqwc43Yg87aVr75UwjewxMYNm3espyZ4n9j0G
buj9j65FSmUWaav0Ag4sbtyxavpqiCHuLnhiFiPFgV/4VhNP2dKFMZkRrL9uCy8mzHEYjG9dOZB5
nalQdhGlImFzYeJ39gHK4hQeAxw13Wgemi7Y+aplZ5ZdD+DXm+NAh8cYV/Whq9XcH/O81vMPSkfL
iezUqYpfmZiLDvIFgOwxGcQ0Lk8pobflQad61iKaMVbvvwRNpQz/oNEpYSGM94Dc94M3V/veJAL6
hzlJ42snDe5ndBf69WzMcg4iLxuwCFvzIvf3BpJAEa2Z2xONWwSWum8GtzgZiZs3dxMEuSAy8Wsb
X0xjNgzqbyxrdqmRNHrvcaOT96ta1uW4LL2lKGz9sWaqg0rtICSiVDDrsLN35CtpFXnmNINKuQH+
5s2Q6V24GRfup1xSl0UQcWX6xGZslk80TbLyJVeN2Tyv2Pn7+8JuZRsrESzv66xPqhNosn/OsTLv
yA3JO3108ra28UP03aNToeaPDTTu416W3F1eWm+17X3W9cHdUAj9y+8s8bL0W13aVHnzVLq1/FzB
gRoivzcoUfoFxlncO3PtRYGdE5Tka7v6wapRP1xzZp1Yve68h06rbty3Ru399oIxHfa2N/f1nV22
/u9pcrADTdk8H1ryTPhHr7SdqKbArWPTbSuMHPuwfj+zTbw6Q6+wTfQkc6it8yZ5ojFky2gYy5rZ
0084tzZVaL0uXV60EeVx+07XnG7nIbM4abuGTIk7zmE5R3TRqWKVTFO2LB/jkR3eqv3yGMLkesTY
Nhy4WImpjNhSe2K6BUYWQub18C3o6vKFvTzQka2a+tNSllV+ZCVk75PO5Q8dvYL8n6WpcyqzSeCz
MRf5QBmXwufce2rl8QPQ1ElY5uxHWIbNNOzLsCFjYxBcx1B5h/HQu5UZZ0tivGR54RaUVSbkQBUM
7X26TEb9GW728D1J+taOSTHu5B1r0j9iwuzaX72sSrNT6dRFEdGkTT5NUzER/L64etiFaSWNiAIv
/6a8nrjNPmww+5nwv/2gvaDWD5h3iDy2VKrUXbWM3Y+JvBF+MBxFP0ptbNJOymEXqIs2HA+9L6fq
zst9fS4lX+u1TYLswZzYGfertLR5x9JMmjNoR1tHTk/z9mEedT/gzym5B5V9Q08NM1KoVO6qJnuv
fCSFX9BBlM0Xcza8Jmqyvik+zbXwwhhbGAfvoKLp6x1kCOxT6cmo76mojGbm5oOTEVkOY+fHCy7s
xp0UFgVu0HSWPkxFNQd3mbRJDqq7zJBfCrtfgyj18+SLxd7qRx6Z8B+dQmVfjVLPnwPt9J/61W+e
1rrT3+cpK6ozZiNiifKJmbyzaswgj0mbNR/9TCW/fDIqctTOQaa+i9G358iWXvJh9vrgU5954XRK
1RD+CBD4D0cXFa7zGuK/4u771XL+SYS5eLuwaNzgzDbOlurmVKpSl5X5QIhu+5B5FFURB0XQM0s6
43WqubCfKqB/+ymbpRpOMzozNhk/aZvHatBjeZqdrjA/1nrs5LvSpN596Kac8LZ6KTochCZxx5dc
/nE03gdH1MJz866mMLUfnNEZf2d15cidrNAnRk6g/JxiqB3aeGwLyIbKbcX6mOWV9Pdm2w7mc2IF
ojwjQQl+GgTyfSDEV6szYEZuRXNRNcbjCEPnPOclhuaucILpOA12Qimm3OpY282cnvLWyN+JqZ5J
C24sNZ8IZU4OGZCMemjmwj17k4luN50tbdzXjA66Lt8VJJ0vZnOGpukV57Sx7Q922lcUF7Yqc7Qn
gU3ApIa5ptp6qCOh7KGKpeNWYASDbZU83a2riFYcl4oW5viXcU76AgYAc7TojMTa95bZvVpzbzcx
Z6a435S9xW72bbpTTs+Do37u5a/N44CqLVGY8odZlY+Utsr56i5LWZ8t2UmQP480SytTRJUR8rzY
7zD/CZDq4vN+RD5sVZGUeATtJ9isxBbUTKYdOyibG/Xf8o/pZBiVtP0ksIZOg/xXW8iVqHkilu/y
OZDciyszpa+FbbSxPFQt1o2RMyqgIpskMA6Utmjag7FC6jtyyVMBLy50Rjar2UDtgOcQtE+WS8ft
RIMaJM0AV2cz8epQbiKW6t7ShXu/FsS7RkZqjuZLgcBRHwC9LPcweVJ+xhXHWuO+yPL8YIAUpAS5
NErvAi+tWqZxjqsbzvBtpPpWmEeWtYWNLjVKfVqcpXfPTqrX/L5Yl40aEBSJE1Wq1YI7IFGyccA3
6k+9nfnHcSVQYseuYw6RIFLIPWAgmRHvw7GhH2W6TmrfhK01flKCOnGv+Tl7alY7AchIQLimzi5x
rd2ERazRkBxOsydWOB54dB/lwvffY8ja+ATopHUWpe0I0hJkaS8jUTYJOT/0G55zgVgwKmGVyGcn
W/1TaeBesQO3Mt+xiVdf8OnMyINbnOZHJpz6LhitgcSuOjfKczdTJ0Zm6c7erii181ooVX7j125t
uxIh4LEAo/gq587+gPNfOR0rq++rvaMc93MTrnkf2fYsH5XD4fR7VobzsasYkH3dc1sd0ynQ3Eg8
sB8gtPUb6RwO1OxpsbJ4LiwjfxCSwYqyqZ3PXWsP7T7JLPNlRFEuTpmE6/bghghWdlndeveNrHW5
a5s87A5hkNivQS0kTg85+aWR54lEcun799vqORQ/Qem67j0Okd3w7DtQiPf96GA9i3YdS5NRmsN7
l03il56oVGMsz2r3bFfD9NGQVr7suzLV4R6bSViaZRFMD0s3KGY+6+RYLiGZsG1Tjj+05c/tTlWZ
3R9MZ65UnFWOflZ9N1TnCfqYijg/7U+16WosdusxS0726iQv2moXlpMhqJFnYfQ4/WbYkOBTgBSI
0Lewj22FrRQBGKq3+awpn21MtP/c+QrskOmjSKbrSwxtV5Rap3mCORhZnQ1CuTSGIXdO2bNndcnY
2LGP+933Sbiii4ukInQx99sc2LBW2es6bzE7U0IBfZoLSpuodIfyRXWT7RxAa+UH6ZYoBOmDKRln
GZ0SiCoy+MndZjn7gvtjBJbQHevcAnsIVdWOP1Ro9cMBX2y7u2/cVIrvGnLm71DmpIgMVeY8JLLq
fgYAw+W+WGfn44ir5llbSVrtKRmIiHJn/CWjAAjxt10Cnu0zAkk3ve8w9zEV2UBmJl+/HF8lHuv6
oLZIhB0y0ursUExXe80W+CFM2gXtUyaGT6HdLK+Lx9FTreBEhApJ80O7ZpNzVy9d9bKsc2K8ehQF
40EYc5+ASAcBiSBkoD1XFvMmYmttnoXm8rh3MFU9Bzmc9Rgr6DB9dBc087Md+twTtFnVeysr1Ger
6dvhXM1V9dRVQ0LKT+qq6WiKoToFS2vld3Uye+zdvlu3gF1VS+nEGSGjJZnrn4jSlxXIWaJ5nZRN
OT8n85JFtadVQhRGsJCszg0lKpEnvtv8a7gPLgE+N/B91d7HZ+k7tWlFnJri6rYjHJosD8f0ly9d
mLjvRNsX9TEtfeejDBzAugnfJ6LNiS0DBm6D4vs45duntrS797A7/7q1PbK4003hxFKM+qVxaq5w
WF2OeqeNJMPfUaf9O1Nk0MPr2R9ZCF3tH4LZIdBt8vowjdAKqr0uRm94GgNBxUQwePlIWbPmOELn
1rRbfG82oxDo/EObwhr7VPZlzTDBPxneG1zAvqYrV5e4s5G5PHVrPj44rZhdVkPPb2PL6xw7KmlM
/q5a2mzHdZXd0xQknqYbQP/y2c49JhxgcxcVVrEV0+nct8e0GbDEdIzS2Vt2jcLAKkrzvYKr0ty7
aZ6cBk6U961urAesZ+GJWcHYYuNSh4l+EWFGmFcLfyZawDNRwhiisx7TUbg/AAfd7sw93n3Ufeul
p1n3BqbU9Wx/cwmh/5GwY4Fi9135QBJX3kYUXMOnys4rQQ9HzI/e3KJDnuiATrEiu8WOnTrIh12Q
pEYREbDO+mSphvMe61Ludvw6/2ENUt/Zm8PSPxcNApVn9PTgE2s4IlblAwRGBOLkiMjKAv2hky6V
RY8LWLNPhE0/ZhBEDI3a0Wacml2XRqAeLB5uWmCg1Jwr/lU2fW/KBxoZZ6zaOgMMVVvFCZB6es8Z
TS5qufrtuvcyPeUPnjlw7izUbf0TCOVaPEwt2vOIDrfVnWszzeydW1jrc1Lo+lsBIengTC58dTuA
c/qEhxbD1lhWLuKyU5V+XGq7/jy5VGCfqtpT36spd93XyrYH2JvKHc2HAOr93bo4+bSfacmzohI7
d8BSG+9nVRIxFtE0a7PHrDPmRzUM9FEGEuu+IJ30iREAYXtBbqf9SJKjcN95wLW7us4IXkmKaXwv
JwKg9+5ayf/j6Ly25MS1MPxErEUOt1Tu6pzs9g1r2gEQCIQACXj689W5Ho/dXQXS3n/s8jAoFcwN
vP9duRD3+JGtmT/fvtZY7I21/VeQDLK6kKe5OIfARM37sCyGJxYdRfYdaMA4hCxu+Wltm/5Y1tsP
XVP8Ch8WU0ayn/tl7lE1B4U6D3JJlmubNt3LygO63gVKFR8pgsLwvetlMuwqKOjlK1ZC3+EaaRBy
uwEtK1L71FIRrpYh4uXMn5iX+FU4UVpldv0QO9m5ACZ2zt3oBM5DW1eNJVMxEP/FIoiXU6ljxhKj
Rn/brx2ZN3trIrMeHEcEv4J5Gp3cc7JuzIvFDPVxsLBp+y0M9CeQTuacJ/oqv/EP2/BRBVL/iSdX
PE1kgDU7LncO1clf3ebYeItVO5z2BJ7w6rS7pKyyy0rNrf/eRDVkEgkR67yvDUrtHwssWnMGUV7M
fVrH4xuNQsXyPYbzLHbKm3oO+liue+rdDbWZKwt4brYljq5+xvt0Lg3eqvt6U7dW5AEd5oVA4rV9
H6tK17T6rkMFwbMBp44seDfruglqPsVkBcyOm0cb2bB7yezU/8OmFSI/QrbDaSpLR58neEJ1RhbO
L8S9P/LRVATUn6nNSNZdr6P6TItR2O9pFgLm8b2iuEL5ROwDdZc90DFC8YOsM4ELNRuGfxhhA0Dc
bkReH29zvO2CbO5fimBZngbR6mWncG8X3KAqI0Yaigr0m0N13peEZp9XFLroKlQy189Qrg06zSEs
frts7OPOkwnBYJg99bZLY08/1miidV559fYf9C8UIQrtqMhH4EWwbbjkG5IULdc+Nn1wHlUjfpD5
wskhxVb+HmVfyAM7N3/YhjFia3TZhK6rGfT8KGRa/Nliqf8SaM2wbRuvZk7vohcSxZvhcagLoPVR
Bc6BcdKpjkM9dNNLZKw6e8x3G+hjG/UkCrMxHcHeI0VXINJUoC+5vgUG8+DrwP49nMxinc+snVYv
X82QeafaZ1a7NM7EaNq41fKcwrqIw0SgUHNkT1/tbtg2VhbQpMlFSeZxDm7j6K0/g3UZIBOzbmE5
Tdtu3C14uBbSKRf3da6WhFaVCo/19v/no0Mv3+4Xd+rgwDfrNXuDb/Onq7fKg8kY29+dV8T20Dv9
FOwq6cYnkxKUTFDgIt7KwRm8t6wzncmtP7bjMdNDMJ78KVlBeObg1iKG4C0+QpeFApjfxcpkQ00y
UdQXqruDfpIqR7S1EEeg6hCPctkTMVdQNvW0UQXECMg7+q8bk/a+HcDqTq0rkOnRMBsfBEfKDYqU
Q4tmhde8ytRtCtDWFxgOAyAsNU/pfROlyrkEyuvFQYEIqAdWz3LO2fdZ5ANJ4w9s3qLusiaFfvZZ
TeGqU9/0B8MlAIBcOgBzRk7/6SBoYH3TblKHqvMHNpXZVzLvjFq+jNUj994StCeHdEwKigcZ1mey
OcR4F8Jv8jl4twe2VQu1BSWjF1mGrVvvyBICHxv7Yiz34CglFoqg6MJc9H7cH4uqyght66sM4RoX
FEqSYOOldzrbuod2mNXj0NTwkWhLqjRnMVFfzM9izVnU2zj3EkYyMlL7/rWrMRVchU3YgpwxWixt
61twVJGWer91iRX3UTQoeaAGKgVAiZbySnhWs947qG3v+9FuOteTD4UXLhWBwWM5zP2Za8r96H3p
/o38FQNIlUozgeT0EstV69GbuzkF2ZoJC406kMY/ksPTdN3X0rUM8Yak/keS2m4VDkunx13oE8iy
G5x11HnaV3wdRMU5l3reYBYILm7DnISi6q2pw9Y7TnMBl8V4M1+hsm11Gr0Q2m7zSv50OaLDuSzE
HtCRtoaTyjfdtRqGczWvJWTUuKOaliJRWxi4+GBb57tVJqI+MjNT+koIE0sce5a9ZGtzKxQPRTMQ
5rVtr6ZBZ7cvaRpKz20la+9SL2X0OcBP3tmNEqddD1dfMjLNtj2uqnOcvGWZiFmrPfUhwVU+u21F
/+fYm0TBpHE77YsaeVnuwNsPdw4E9dvA2BR+sA2O6jkMliH5C+5eIRNIasgbCSC07FtbeWA8pqmZ
ekvbf9ONOqpTmY0+o3vgFpdCijLJx7UJ60tAxiCtpYSGB3tY82L9Fzsbf9CwBL2h1CAYbgvGLcgR
/xA8Og5ZdqzTKko4T+Xqn9tWNW+iHOpf5QyPvKtGAiRzBMJmwwrfib9wGh4EwwYXV3OcL+l4XDc1
+XuwAoQQzOPU4cBVxUteZVN27VaNAjGphhWFlIzQFJleqW82BUaBLU3a3z28mcmXGhTq4EliW65r
0wSHFSOdOW6VP+yjgkvswq4xj4e2nGdnj+gzvvPDm/qAsLJY7pBfrNxwZFvAlKuoc8nECzf91K/t
0IGNIejLe8XRNrRoDs5m7jmvUx13z6h5hvDF9fmefsVqa7fzzFlOZJBrqvhNpMpPDk5Jmt+vpWVp
foT34KyDWQaE80d6U3LVFK3OS2Au3ta47YBZJKkUzD/BJ8wRV7+cRKk/Y8ux/6MN65YV9Hbnc78H
627OpvEdc27RHMh3wkfIx6x+DHZO5oe6o2b5AsoC6y///6tsbtqGfMHMOi/44xAbLGoTP1a1VqRB
yEVTbKhKMdyLuiY3oZs3daGQXOozia+kQvlD4XHVaif5GQJl8GQhDpG7pWGUOHoy5KpK+I//DTaK
LKh66r7H/VL/cdeKSlFEJ+43zaNxdS30kMg95F08Hb1VqXerV/k3Va3eDnj8hL1Xs5yzXR2kw3Cg
QWo12GNsHdx53lj+k86YVgSCVv2Ui1S6r+xAFfZC8G48Qi5LlvFTlFgi8ibu75EjfdcVhbKH1ury
94w06n3ybz/jVAgv3qchvR25DkPH3+usK+0vlYz9G57ADJHSNpbtESOQj66gquO97McJdT/40uru
XU+jH9iGbKr32Haq+n5sCYHIRZNO0KblCHg/AE3ebwgBUBatS/RvSIxtjlOtho8p0DrJhU7XNxkr
z8u5ewKY6yYt/ftNcSTub+UvqMGBh4uHQY9A/OOwOMlBUT1jf82mc8OdEXp2H6DfaXsKO0UCnu8U
7VM6dv4CUtVyi9E/uZmX2DpxvNeacpc7gcOGJ63R4UNckPNwIL6HBNCNMlP3wPGm3LxKcT3tB+ia
Q58qveHlROJ2w2fX+y4dvfhoVuORi9wPaj109J7G8Hxr++kY5IFABDOfeWNRAL4UdZJxYM8qvhbM
CW8FTg30Ulkn6ZdxxModPMT2mGU6eWIM6b8gvAL9mI6NOE+uv9hzP/BXH9ambR69kLapQzko9eR0
TfIv3lqmBAjXtDvCw4dPmtH3C7Kgx93IysfC1vr+sBvUkqR5VCGAuBQhCJNT+qn92wTVtuYCdQjs
qKUufM+UifRl3KBAlBzD+jAMHV0iVTTXvyK3FCmEh8vKlKO7YQZ1leP3BxwF3NdFQRHiLm0haw5d
JEsUYND5r4PfA3FNNhj/FCvH2FVMyDP2hdd6Zq9umySrrJgZrIuyfprHRer3ukHvd+8Eyn2/iUq3
PA3X7RyDKo9frLPjN1StDB6ntiCaB9VMER0cJtf7ja6Xaedhcb6vx2UJc/QQhAhX4Pvz/bIs+q2K
IkrLeZI5gtYp4vjD+6Ae+y1GE47+Ym1zY1f5K5Zz1Nxxn0XftpjrxzWOlvdsHOKGqzLquSXDqvmo
qsLQTOuCuKJkctNnMP5wojaWiydXusrifJ5j82erQyB56wTUnrZ+1TxQsFyjkoLLB9jQI3IIclPS
O4b0oNpXHgzIfo1L+W4NzqNjJX3tPonKcPKwS+o/3boIiuQKEslhlSsWsaJtjt6khIBABIn9sXZy
GnPjYJrJGebXx95uVv+O+m15wupq0hPDfeEdpmIyGRpGJ/u1qSZiIWzdFFQJVZH3OwnQCh4aE/Qn
N5xw6s0yqBj9CBCtdhxFdryKoFwm2AML1WziOnhSTjT/x7VrV3JUKVs9+JPX/ygF8Sa7bMyAVLrM
Xco71cwjjOcgs0dPzXG4W4sUatlQO+2fy2zqPti9JZT0UpdPHAJDsq/Q+H6rNRFfdKEAxt/AsR+h
HKp3UfRBsivBjPidcZzzMDZNeiyocqgPyeaWH61b9d45npAcoR5qixKRXM+BWi7j8Ar1keWFxaGB
knQMAJ9GVK2MD2n1s53rdjw0aabei7rgUEAxED0jjkXI5fH7vcgRKw9HRSlkPushHB9m6ZRfAKy4
G9y67oucVm2O2bhsRmxa27KSB1bb+WhHs/wF1WsYKaZ5a3ezgOA+NBIu/+ANcaZvu0jivjZz2/vI
1RZa1vEMy8cta4Kfc4AM7M6knr1jafO507hVzMkPt2B7aQC//hPpulDTPidsFayZZXysZ5N8bpie
xCPFmn7JBtt2X9TIJvNhiflIOGPrja2kHnv3kKzJBPBTtSRbiDnrK5QUQXkBixbdkRo/cY0DlMdw
4i1XaruuoPzb1vr/OUtIYUXZtrQAQ8f4DwKQ2eEptVrtKUAL+HdW3/+5jkEbn6YGNs9nCbit+3p4
Tq3jV4cxingyU0RYX1MjgUVtGXRIx9vqtdZJWe6GeY5+y5spcifnLvrwZOe91Y1jHFRycYMoLTNJ
uxsSRo+jI6foKzFT+7uuPfNJomgc72Ji2ZgBPWcDwRKZyeco2f4ZpCbzyY8Her/w3Qb3GPvtzxoV
33C00DjkQ3s32hlSbt5yD5OSQuDN1FbT17HuEGeVjMWdaq9Tkdhup0dffIRF4K07OyWLc9rkjfLP
YLZfJNoouJMiaT9R8IQ9agSPD8qv4wjKmD3iuY6m0uaqzux/xhWcNg5yAPz7KCyPdrWpzcFqy6+i
mV1UtE7kSaIuW7nmjoB5Z3jMUHuUtRIHMFL5UyJkRJo1ee26X8JeISkfcV2dAUhHTnlv9EENRflS
8FgjLq8dgIpRdymSljDutt0yB/65mj23Ow9etDzFUBpiNyH2SfIB9aHIHW/U+rx0XPYk/ayQLvix
ZPacNIXzilwKUUY5TuLDGDi6LjdsrXdFD1+GvsrWiJ4nl3m3YlSEOHJUeNr0FFL8qpNs4C8skdOh
f+i3vEdETJ+eLhRBHaOGMMxwR7JLmNL8IhBy+C3CIvmLHii5BjoCSPYscz06HaLW9mlGWcShDBbf
PyV8Bu9JVvvhARHcfJld5KGPt6zN33ZwKvcRMUZk8Bsu7fxUeSp9ge/sO1LotP8syA1Vd6b35K8O
0TeSq9Cdllw6dn70/TC2eTMH9T0ik2nAaSedTxjCCt0xQvWdr2JuCt/K9qVXTvJt+3rKfiM2DKYj
7mIZwmda8YBgHvBRzWH2pzcpsFKAsuygkxR4D+1gX+9SM4XOuVmN2NCvrlt3F00FHUpy9CRlPagL
w3vIkOJ5TuH/j4vuFDB8UBbucRkF5L4zDM0RMzpt5JKt9c1F/9oeWSzio14rlyLBOCxxiGwqNSjW
ZojFBtKtOywpUpBXM8zLVzn25mmO01Id52IeIAhiPRTEvbqw6U0UhiABhlCVI2tYdC0t0r/cHbN+
PjYtp8+n7cJGfyfOyD23ykE4+w1ZW/MQpGs3vEaytkvuKoYFhPum8fK5WeZ9PLDk5hGydy+nh63X
x1mguziqwktgYlTUPhJPgz0JUZx79H3j44OYp/Vadoajvq0M0jDdy/JPPSk/ZugGnrnyXAQHykU4
CyFglY/ueOAKH7S+FT4n0fBt/XRs86K3OtzFrhWAPimRwdwaQzN8eJMPrMOiCrtob14DpOTDJE/E
VvfNuWjL7rVsavIfNWkQuEkHYa9oXNTn6kTDdW3LwAOwqjnW3IEsACip1S7ePgxs6h0chd36IZ2t
250mb7bdWfW1u5LdwSQM0gQQnHtxjONtJlbnPETIuHONnQJhVu813yxFIeYi7VnCG2q0L0jxK4Ma
IsMGGLUOnFCVVIInIQ2WB9npoD0gROsObo2NkXU3Vfwo7aK/wnFF76OM7C+Zr2CVeSLgwy3fxvgy
qhIhpm5D9ZApbou8dNYqzhGO6uIpNV6NYIg2uey5ysIyOTRzFdUPiWEX2nmrzoLL1JayY9yIW7Ov
FtLFoHmH6R66ue9PbLDzSzSH6NNKDJ9Z7hWpry8cW+PEqtb3f9MEYAvR/TRxkG9Z2u0i1EzFMUp7
eFnAot67zKATR0YPThJTzdu7rtvmT5LAkx0wp/PyJsM4/3SA2QNOQxY+Qufmcj1iF+3MKVViRKvl
mfbDrytbHWUTuF7uO1yuB6dSEcT0YCw3TVdiw4uFSj83lBMM5CRWgX6IBWm/RTfAPtEjzK2R5wKZ
FRRMIWZw6TMkTzfa2Wg1TxO/z3JoXdy7u22bqaMAVerahw7ySOV15lNb0mwx4+3G577wXjfrsod8
RYsxObFzMpxq5jjawK+O1RbeNAaLLR7DxSjQaUdR4De41vwQUadfbK8n1sZuquqdQnofQVlilMkj
2dTLLmhmuV0sTzNgrlyLnxH/5HMQJNObHE1RHzo+CBjDxCA01m2i1R15kP4DSNY878AgcEL6XB1P
2m6NOKaVSpK8WesFCw7qR00Btutiyu3Z5vKGU/M7wTQQHGJFAvFOQ1yxjs8L3vO0L5EP12GPeDYL
ORQQGQ4FK7ZBFDWgwZmPVSzFm2PqRF/mInLvO39OgdY8NR1HdI9gB1EfxFc3wYSFt8GK17kORhi2
pBuvJK0nvNSgVN9N4fbxEQCa/1Y0XKo7wInpbWLuKHKyrusnAIUoPdRLFDRPSaTmN9sF7vJDUNnr
X6a5QebVmXi5tGOgHcj6onL/rDBl+rHTC20TqN9DtZu8pp2w6C7NyUesL/566WDjf65ylz5HGFA5
V+GP3oALfnCfA50C1KltjN42HUj5GbMma+BYAsR51LfbI4PfGOjd0emJnzJYzzgh5rs2kCVVVUHr
I7JNNpIfQMSWQ8fH1cI9WdNcSmxOC7+Phm0vAO1+lmXH2eKgrP/XlaH7p7AD4iPfqeKnAg8TUPta
4mAUQE3ZabbA2ru5dpwJmradkZG7IvwBeubpg0pUv0DDmuhPNinsJMgmUU97CKK/JqXcX4XWWfyg
W7PNPywX3U+ukS3bh/GCfAg1R6kgdWT8jTMGmFbbSNePho21PAhvIF0vqCIn5Wtp7DlU0EUooqoG
V+owgHvQC+6+6QqO88QPgxKShUX9aJEEU7uGZHQ8+HWAnIFFoP07YlcU/5y46P40HQqOkxiTYNr3
JF68RjVsm9Ab+38AbBJNUM3V+unyWBNZU0clW0+2bU8Cme96x9s9qM96SRBx5db05hcwyTCdQgjy
hQU1JIUUO+M6fbTkOYnXSUXRzFQao60Pt0z+V8jQuw+0BSJqEgbXvUxTgL3SgiZ7q+utVySI7bYT
Wzu/TkmH0YO7k/aa0HRzvjoSiSSMIe+qJqdJ5MHccvboeYqfq7hdkLI7ZfowBv2EKbtyJpgeN95E
sysDnVU/pVhLkTNCNqiahtDboWzk26BLurzWSAr1ZTLJgJZ9jFkIirRjDg3DQjMmE+Rv906IQyVP
Z0+vTCwBswU/hP+8wC5NJ1O7yzsvlzZnISbhnkouvjNMGUKqaZj8B3o1vPXbQB8UBz5khKLhGDpo
neZZ3WfNSDaDl7APXRashtSxcXiV+dIvPmoxwhG3/6aQ1Oknnxy34mRg6cJ7tcj02Arje0d/FNUf
SzP6A1ATYuwFBOgQiRvTw8frQhon9v9HsTAVWHM//5vcdPtoNFLW3KMF9i1sYn5Htx31k7OGa3/q
4hb4r3OslNRhlGB0wcaLfpwn9AKUtAoCwRpSgLpvckZpEs+8ofgHyELzZ+MPpjkOI44R3Ns8ZEw4
Tfmzal1INGZWm+1kt4G3iATceVf2CFbu7ApONMsRlJZ+VheaQYHLsxcK2Z4FXFbwrB17Sw9acZfZ
KV6vLTs6V7I7VdzaIzWY+dawsB+QCmOmrEET48fFYPLAbceBkA6++4owggZNj9s5eTBKd8OFommm
wpAEC+/AfrU8MZOKJhc1uDGLNW5EsN+WReFW7zbTLIZ1cB9NQMb7hkaa91QwMt95TcWiFFinuCru
y4sbxPMPYp/g5AKqdeWRFRsB2pRyUhAV7rs/rGZEy6UY5rcIV97zyluL5tsU7ZczmeLdBUIGh1up
fNkNgyYUXnFasK86MyIyZoLfbgC6CnTHJA/l2q7Pw7YaHvoGc8wpdTs33jfcTS/ALhHw9ox995Sm
RfSxBqJzPjIRFIzDMkl/9L3afvbMjagstpqpy1DduGMjGMKdY1ykhdqT42PLg9oekhILJHuZjev7
shxXOCN+JkCJymHPIE3MPYZz6s4fbSST8uK2U3n7fmSFZaRaAgZYJjtIkSho83hI6jfASErBOrep
vrDHuAs4XKfhDyMsS0fOiK576qQbUQVja/Sj/bK+y6ZzfvLVdOsOmZz86G+c7q4PyuSvMXPzr9cu
4/0cqCDaT1uq2z9zN4nodoL6toc0Vu6H9o2M7tA2b90b/Dt1qmKbUrAb4bjTH82bCVNXxAPjr6g8
BrXG9Xc1LUsIslZHCDieprkWiQmWV6S3wd2siRLfNTHKgnPXKWc4+yNAPNNrOodHUIQaxbhFMQSV
KjIYaR1+T27Qcs8kflyfm8pOz7SK4vIU2NLfqa53fwdjud6NRJsAalK9wwkkt+UZ6696Qa5W9sAa
9FW9hFU4fNS973zOstUBwd+pfPJG1ynOanScBzSexfThd/juaD1uzZm2FUBsRxrxypQYDHx9Jb2k
GLzdazr0CbLcjCco90GfiAyIFvecyDnpT0FdrsMpXAezUPsxIw9N1RSJ52wpmvor6DOdPQEMLOZB
a4bLvVriU+ZMu3ia/V/hJvw3aB13ZOYe1+hUFVRvn0eMDf2N7PL/TXVdgKEqMb0AjzXVGVFj/dSs
m6meAR/oTKu32P5tl4bjqcKtvjh5t9h6Poa1l/TgdF290XWYcEN3He6wnQrrMDmtC0DTOZJRog4t
MY4nOSknpIw9LYcv0qKjiqhRoeGcBdox8C2ggP28pri8UTiwItKt3lfNpVXz8Jeju3zfyFAzB68V
UFUqGPHJCCJf/9G12lyRza/22idsvbuwtkl1mL0tOFhfRc1+kKlIj5vX1LgpFhD7ltamkwNPOuVR
RNclNK/0MLp6hRdccKrXP9CQpA0mS3obdgxAxfDurE73jWcD+kcBjBIMsM4qwCii8XnWfd9f23Lw
vGMyUUd9siNe7c/VS+wEFQaGDXff1zFDfBQyKFNHzUEQZjzq6EF/l6DnCyt716Avx7QMPE7aX17h
MUCSO3g+P4pe0vroFEZFKK8NnVBIUfBpMY7OPyEW218Bl4DHA8ZCjQhZlEeCzfAZohBI3qEhqscF
U06Vd+0Q9qc0on57b+KNpEc6XcN7j8n8n98lq3fcqGLT+UAuzu+R9b66QM41f/06QpVYGmO+OUTU
gsaeMfSITa7/r/bqJMXnwqGT43Hzdb5uGGL3LXshTp6oKyCWwyz5hU1WlrRLydSDSZL9d5Lgmdbg
rclOMPBdi3JKq32rQ/2bUQANWW/DKCPlouu7S4BS4rVrFHBdSlFIBE7Z9P/M7KZf4YzlgRgfSF2/
XHjvMyfkZlTjqNITfQZIWsu4W76htcVwRjxHnDQSoPVpm5CenFnmIRinyd1mXJST+wffGeAYPoXy
Trp4SRBCem1LinCweAcMrJgykylOrx7oW3tstwyrIQkEaPxCL/X/qs1LfsxazY/wtEDkXdqZj4n3
WPKWx/KKGQaxWzfjkhIygLNw16Z+siNx2Md1LEOOklKjtK8Qd985ETfOXnWRfjKjUd9p7YX/VjU0
123FDwBdFvYwepge/8n55llgL4UtTcPROdbJ5L5ujQFl9INuo/h1DvWGXrFEfMMPyG6LZGJ75q3W
v1E8FhEwJkwUPYZkvzAAEKTQ9Q5uJGfs0CG26EP21RD40RehegCtoow6fxd2WbWeg2nzzcW2TXfX
ReT17EqnS8Iz3HcvidKuWM+G3t3Gn5Gz+t4FOTm8O+kGEvESgrkRKQgPfm6Tbrlny6uzO48VaXww
SJBf+iWUMUkEsuY+T5ltD6lL9GIuhFkfAnuDYDxhs2RvxzDkLyGMtvlVk15SnADGeczTxnP0a5rg
59mFhciulePcALciFk+RY7u/LiISl/+9Tq5ulZa/2ASyLU9s0cYXiia69qpa0OxXrx6c+kIudr3t
CxT9CFwp7AYiwuaSCKGaZ3ooBe2jBEb8khn9Afuw62ARrRcRITWVnqn2DW7zR0yg2BVZK0PM2rFd
7vFYwr0nDB5+rnw5I0md6ex9GRsZLnvfW5qIS3PlvlHjbO79Yqz/+OkU9l9JtXj/LfBCndi7cig6
kt3C6jEF3mpPFItkqPqSge7GiYP6CTFG4P/mfZLFVVa9/8g5WXE495Gd7nsOBAyNLb+fd98CrQV3
TVzW4hLBCT7ZajL/JaiR/rjskq+ThhE+kA41/kzHujSHKpw6+9oh+N5X2G5x7Q+E9nbpnJDh6q/l
2aV0Ddaz1NWBxtq+3CcoqstjUISpvIC50rzQFhmnLz8/hYsjNPDHnI3u9NTS/XdNeHZWeKsBrKEw
dLueZkDgByq4m3bnoajHk5emWL3tTfiIEj376FJ8vHlsk+FXaarwxkGLesr7WGTBLoNFrvMwasr/
+g5KBvUE2GeeudAVey6V5a0XMe9XLbBj5g7nmr4UojA/I+bV59Jre6aH0Ld/Ik/b90UUGAwx9AXH
DIvWL6HrUe4Rjzlnl5zO/1I9sZA3QTflsFn+sr9Jl4N9BYltjkVYV/3eYwD8ieKp/8+JBJ0lJQkO
GEVE8iqpRSqufmP9K7EmS3ApUzNArkDayjtigubXLkzUtse4hyFFkSdSXNmekNwkEsI/pyQ2G3Pt
x3PAHtRHX5ByWXX2eOy5AptEfgIjjea+RJ7XHuMVdf6ReAQKd1ARB0RfUUDLLeV3Zo/bIQ3Pmg0I
G9049FhC/KX0d0Lc1Gq3+kB5P5rQ2GOTTQEMbtf2LxIWEmjIEymy/oUQxIdOMEIzz8xxcOkGP6Ol
GCy0OJLJmHJZJxQcVCDX7MVwEIjjCjnsGuy+BmP5tOLyXH3nYi0DysFO0FO5Cz6ComDtK4ImjO3Z
tkhK0tfJ3AThvs9tQ87dmCCnKrCBoc8UT1sUwWUFYtFE0ViThPdShtsxLLG55m5L7kuuzKJ/WTu2
78XYrfKuXbv1aWyK+ZE5GLIyCP0V2eQYDvcFulEs1k4xMoQHzvzk4/T38VVF5jp2fbZ94v7fHhOX
DjBWfx/lNMOsBnDbUozkvBKvS0IQ0tGhiGp85FNJEyJeOIXuRMptf4omSR6zA9XIZYuQThzIMZBP
RS15abn6wld25bCjrJNUk7znfvup2yK5bh7Hfc5gKz+HQMgH48QUN5ct4bRsYSlGNkCeC4MuCqam
79sUV4GbHmlhYK9Z6JmAtk6SYfuj+hDVhNqiYT/VRfFIoMlU3gMVRpXYaelm/FqD+XSaMrpTmLz5
VKHQTku7huYwIiKkihu4FGC+Tnz5x7fhWl1ngeHN5E4dLv2PloiV33IIUI85k7cQT6+99smaMFry
rg/65MhIx/BDPxIHTAb9Bl3WrOgSIei98iBN4V57L75ZhTD6CQT1ToAM4aZ63DULsnM8cH4ISjuR
IZlrtazRPrnBMAAzYYF/Dp/6lg8okaZHhyT37Uk1SfytJhWg0WdA0IeNZFn3Bzfc/zg7k926mWxL
v8rFHSdRQQYZDF5U1eDw9JLVWJZle0K4Zd/3fPr6mDVJHQkS/CdylEg4RB5Gt/da36r0eVpS2CW2
YvHdRFPZYA+blIEewkmWs0rpxwBHH4fO2Fc1J8JtJ2pW8AJNpy/w9oe+h3wR+zB7oz/FerihXk50
eVRzrts3KT5V3yvMSV4hp9IjWIKQOFBKAs2vQPVd+IhyNGr3Dt9R4HdlDV1I093C3J/2Dc5bDITR
XR9Y1UdkRAN+WO6C2ofV4f20x16nJ7eMhl/5NEcfej0ooD5V7tySYeJY38n74fqP9d6F+kh3oyc6
oYm4FEQpxsNmmNUIMWBcXWRzqO4VMUjI2SyjohBq9W17n6e45xmswDam1RS3Ox3X9sdgtcJy4hZ2
vuMOa+NObpFm4GCKSnGPuAJp3CDC8mb1HZ2mHKkHpZWcCgd5pdibai+uW67ehRsfODbha5BqflBV
OBTf5hAH2DB4Or+bSzsqTlEQNcVvYnQRKmOhoLlf0qduj+hz3Q/o2YkvK2sLb4NHWY0yUOAx83Ok
g/d0/znYNFYP90cB5HlqXNwjGzk78ydq4fZ90zfTj5gu6FcVLJW8kXDDgdlwA6Y4UxU5pwA3+2MS
Q/Fb0MMJNt3Stw8pf9BaFaH7u00j3IncxWLxpS3dwJKbxW40UzPhaQdaZhUheVTjSwfRPuck2rch
iZ4JyAw6ElQydmaoUCEh2u32OIfEOVyUGZcH1owmOrOUCMePEDGrnYWOkF1TyOUHmqJh2cY1WMhz
mlKC9G27ma7qnP1rl1ppWAOnskr5oLI6as66CPrvJZ0PvFAAVT6vjtYYlEI83bAict5yYzbnfRPl
lJ2blts6tA10FjvUVlH+LTIq1tye6DTvlLSjeR/NfT0dTeZNuAnndLgxem8Gugh6gUuG03Lyb+um
J6WoWK2j9ARGrJumh5M+s8vitxkNVbzJvdTpdrKwDNNPMAlQDBBjQPnLUuF1h+jrq0tDg6ZAHJmN
b5NQ6G0B7lK5SIh8vCuLVj4Z+by0nzrJF8JXyoxHFVrl/SMX+KR/An+KutGJlu7RANPzRKln9e7X
UXkXhClPQ5u0v4bMUQsfhz4KHa/onAePRKfcH+NkYVfgco8eEuOB9r1E6FvP7BoM4BNq34G+QVy2
17YrNUoNM+zuZEAM796EUfHk0oP+zuuWztEOFsGFvcW3uhdNOqkjEtvkbAZRUPqydUyKZhQHAEN1
qH3JB4poIIdce/UHL5u4Dg+l5p+dFYmeV3U5j9dlGNbteYwDlw6aBhPjU0TSlEaoPGCB5X+hRESP
vtzjA8AlNLSQ5HwsID0urlQs45YTLOiOaLaYbfMQBvY2bSMEun0TIgGglMqRtcqbBa0AvDRzN+EH
OqC2qNXOwMrHoYAqn9hisLTyzVLYmMllaYn7ug1wYrNElju8r5Hh9z0aBR/Y52LhI9JJcxxHxfqS
ZGWY/My5W3Uwd8Agb4Z5rL5G8+KVR7R9ttqIrg4/xWoIHwdM8PQuHa9ziD0omu+UqnhfOkrbr20m
BN0hTCWk38i4uaYtT1ega2ZAXJacIn3AW1j/THuv524b6Rmaclzg+whwis77Htj7/WLzMjeiQLEL
8yRPH6DKLOaBpAMMaYHiZzhnJKiOGeuaQBpJ8jE3ysoznLPGHVyd48wFQVBwmm8P3NqTh7llefdD
NGwd/wCl5J2LlX/cZwXQlY2OgcFtZeQFD30uEvPWLHN1Qg3Qxz6cnXAPojzNjnMRdfEVojs2tBYl
qzh7A5XqDZ2zDn+GBz8QUZI60I1smmsTwJrp62YoP7Wj7X0yMVHb+4aJs5reS+MAW7wOD3ye6yrf
Gw2rdF+le7q6PeqhyXKf4IIjM2wnAwHTYDMnvd6yD2Pdo9fIYivXh6Fse7UdsZTu13YtPhfsp2uF
0qYUisFRVPupG/VHoykRfcR20WXkH9b91xlyl7vN0Ap/RIlOtynAcYwUfbYRu/eV5eQAUSI0zFPT
4Okx6JR4iEyxZXH8irmoTQ4KQuxFE1y2VUwY1WadbDpwbL8G9tTHqVxgDSBAsurbkbFuzAX/xA54
hhEybtYeZyxTxhUlWqn8CRf6iDQ3dU4BBtV+mxURBVNWjpFYU7pf6xpc6/guTyBQFzXdqY1JrzG4
GueeyJg+g9y98nGk/bslQOBG110z0o6HnoNmjvg5c4N72RV+TBj4PT/ekNHMKMofnhc7XyoEPe7Z
lUEijsBCZ49js2UV13LqF8Vsc6xv2Lvcz+zwqbnrUXxy241N74fZGOYDcABuvy3pS6uWMea7jvNf
Xt0ulp+Dk+nPSxCa4YEitve7UhD3T6YUoXcTUIQ3/FH21bKrJdaEa6ATMt5yoOIcnIPZflpIIwbW
a+gSA7MRmQhYtMOZHTY26Rqmyjumj5fl016WmAi2VUh1f6ccqB7w9hbJKSok3fMBUgPmCxWivt0v
lBYp6jmTfTIpAVc0YmzAaw4sxXOvQ+7F8MbgHExTOwUbS9iaJQTBIqmzU2LTj+6pc0fIhK+kxth+
Td8OQFxCxwhwn2VM3yGsBI9SGUV8xE1m/aBZBJiT49kIhrO3rN1M7c30lW7bkj6Xg3k4HVJ4cxE+
GfZyQYK57wx4YTYIhznwuei9i412vOKPjb2rPLsOZzM/ydn6d8qU7krxi/BpMq9A+rrwR/pHDlv8
SuU4TcvWnl0z+Spq1U6I1iqAKGG05HfSCxNqGpyC+cKpC+QfYXSW1CoXm1pCyrLwxcjQnB+Rx7bw
JHOXgiKM3AIddmGpAK8xWfCoXUxe9W3W0Jo4cTDJrBO3qSk9I9oRLXbAIQU96mSRxterASdgyqb9
t+Q1OzmLxbJcuVlf4BXJl0zfYJ0lZIMCtPrq1rTkPhlQYPRupm7HgAayLsAWS4U1SmbJclA4VKmV
9XFY//CQPZ5zzFvzNTI3sRzkiG/4MOimGW7ppwa3fanSH6Lo2vgjInB0i3yDMyVKnMbcImopZl/0
g+N+k5T8kzOOuTjZtoQVkAPFD1hi8LSQgq3JjcY5sgLxOZ0jQx3Tfko+ibIDcTCU5YiNIA3xCWkd
Z1e8mOHOa8sy3rH9lPmPpOXMs2uNeKkPvRPPH9CT59N2Nhv1JUqRF07Mb6Zt2LQRElg3nG6LVV1J
BUp/FOCpsPtaMtnXVPuJacYyX38sCGGb9vgI0v469eTk7oWRF4dFcAPCoytqkBT8GlemWQ21Dw/N
U7shsQe9H2Cpotd3PIQYJbes4jRK3XyF/lnRopD0r47FBBlyN7ZcbI4JUIjdDMW9vPWcrvjixEv6
pEEGcgcyg/nTvCRJeW1NyOl2HGu0tQst9MvbcFrCYNvpGRUmwGvF3AjRalFZNukUcRGkvz9pCxlh
TsR0BD5ouZoACPWH0gtT2+f9pQPe3nDiYy2b4mNmJKPxiLy4ZQtK1OJeu3FiBTvUx5FHz0xwSTLH
sciO3OHS5kNr1O2dmGQ17IZuHGJUCknk7Ezwl19SlFnx3m29rj/QXInOcOu4cE2VhcqDJknORrgY
ybDrvbq6lrKsbDgy7pId2mCymMUOKl7uHUbef++8CfVV5cAAxILu6cOCnDHacJ+wuE8uZi6BP6Zd
+TSxJyH3MA3ySTEIFXTPqMlPuKzsJAd74fbVBkmrnO44D1qVDxOSQi4hhc7ZShB4n4amHONTxW9B
mQDpa3WNEnQcCYzz5IdUD6FzO3apl34Yp3iiGZ220wH5aPxrNAxX7LMg4UczrcU6UT0D9mSpYp3g
reH8KaKhnm7o/brNvs3y1jtPBk5AmgcjJnBaa124M8F9AsJqbfHZKJ2eSsiiOrZ/d6bYAzcnwTaq
Yo1bwclXj5qhha+7QsALXOhGUnmzQvO2rbxwhFOmXGdXlR24pLzj1LU3K2pGEIsA8y3SGH+h1nD+
pGWD/1rnCbZjWZbzB3xv0S9OIVW+2t67rTdO6P/WtXzL1WeiKxtN4ceySajvIt6gIigaIQmCCorm
N7yy+AeXLBpIAee9g0sNILrGLdZ62xL1Wb+rsi7rH+Kx5F7XRTK4T2uz/DV2+I8hOWAs3KVmawe4
/RaKGqY2u9Z3qXZ6sBwsMFuaRYONCHvD5yivS30OwrL/vBTL8gBEA/4Cp/HfmKVKFh+A5hUQhtY7
yhb1FrCeZf4k0tpZxQwzikDF13Xfyig5xoYK77g20YBSHcb5c+a03JNW6ljpgwcDo2A3ppFsdDeY
7qkihepXX49YJK0GWz082hrvkqb6MB8FboTqc5UBod3ncgm+O+nU9eeCuXvArRx0V1NXpH+oKLYC
cVlnXznINDrwo3hQ/ngDbikqeSh9mb8hB+9B57LeAaUrvU0jg/zgJV7Y+Ljs6+w8JUlm0vRbLOq2
Dk4FVDNVegOrLMxugNSwFJdDyilXSUq+2zrjyrheYofgrAWNxZ2wFrfcicaDWUus9JxubHCy6DNx
t3c3JTPtm9143a/aLYNrwD/EbOMWQw/SVrVJv6jjZsPZXqXLbtGReQ8HGulT42XVPeoIWtwtP/Ox
BQVGA5874jeB/j3dIuMF7Aw5Fvz6ElRmujNSqf7wYzWmX8Dgjk52PFlUayowiKSyZKlzxVbXhwd4
RHZ0wEXJT8D/czjqpMjYmRzpttfEGbJjuFhJ+ATbQj9FnFGaYyjAWJtFYfx2RJAux6XoY2s/Jf1S
rm6a/B7FK7VYezS67wJCkESm0S1/8hzM3gfwLY3cR4PofmaWG/3mPjPdxEgb7+2xxPZXZGb1OdWm
fGTR827iPu++ePgk+11oeBqLfG7j1hqtp5CD5GdnWcZxE8JB6LimLYmxo2henFJUTSjiYmGznYu5
a7cp9wxc7Vqj+u+qHixzYAfOLeluncESmvQ/uS/TvczG2Pweo9H8NvTS/SqqIcU7kwA74rIdOg+Z
1SOMKmWGm3RO1XgFH0tJP6MwUYqvtMTy4FSWoR53OWUv208wLzd7qlzGwxLEyzdLNE2zlUHnfKVM
zmeuvPWmBHi2uZvhGIAwANhC6xs50q0dUgjfcIixOCoVZnxj1OgxN14XluPOM1RG5Yxe0LZtYt3T
UKcDgVzVGn/bc5LdEa4ZoHJmC4NUFdgtwrlAxZnvuOOUXMPiFI/dwLnAGLIg87FdULoUmj7b6LiF
4QceAW43evFMqJutI74qfA73qHeiiAShZtHoNzUCX43j+khHBBt/URv6iWQr19wanAH3FDNhEfXZ
AGzE9DAD7wt2PHQDaPF83FFNssMTRh3TyUGxfURuL/DKQRPBfVaRCm1MayuioMmL1SLDXzQultkd
ImQFKxGgzbhzxfSAN61DbxByGOKxM/hC6yCzbKxvWzcB+IA8x7AOmTk1ZM9SgJSowyuVf+4V6Cw0
zYx936h2Refm/EVz3XS/SFfTmsYdka1nzlLldTJ2JoCNaax+z0T3XlvUaCjl0yD/IFOr6vd69lBW
p0xYeU2ZcEm2jqw8Vl3Jjn1jzkgmdktOstS+ynr9xN0gy33RgFvc0FhiL43nBYRfnTQdsBhOgOM+
1wvH7kDqsll7y2G8dUYcDVs7sdY2r+EEj7Oasz/kPzj6D/F36NYhkZr9VV4DuNkA+YORP9R0ETd2
spRqVxQ8Ej0GSiebKLadxzGqSvoN2qK2n9QxFnL6QdWvWS1kvAMBb8dtjNl12EAjqx2fE4z6naPx
u2rmVvxZhUXhxhy4E7D6UH3Y9NAFV88Rkn2QsLP3YObhkN6Nhu6jq7itFEY+TPxMxwbTa12WCbao
JuwOeSlw1ynby7h/GsvyI6akA/yubMx9GarOpqSjbfSBHSDlD0ENR2fjTNAHjqPrUNHCjyaaTdAZ
zkMMLvhXp2Aig3DxxtvUa4LQd2TLChvEzN+9EyFV2GeNMzubWVblDbRd+vcGfBb4sZN4Uq1sf3Rg
yFHUWBxDD1oN4ndiBkZ2w25b3mBmijgWBcLsd0YTCITSGQZFHiBMqH9C6T7rsUs+gT+hHwUyr3ms
7LoD0D8nw08IXXW5GQgO+d3YpQi2YCdoZEA803cd2SecDlhtYdnVdvLHYwpC/7WGhK6TParrkQMw
HqWod3/mIGwHeFOwczYZV0F3A4WJRaDIxDjiuG/w03m0Xc8LcZMTV6+JkwFsHvVLtUi826RpAt/K
AnaPUjbuB9TnGFxQInlPaMqjo9XE0HiafMSKnDgAuXf8HkhCAJZ3CHYm7a5ttgi1hSnrtLgVeWX9
LNEEVCcPYGQOo7wVv0j2MKQ/h4XEMlqoLjkI1Oo3tp5yMo2sYBn8rKG3uZvX7JEDqrv5Rumpx7Yy
hea0JZWy+p6FYfw1QMj4aCtvAvQ2NUymX14aifwA+6lvNyoXoUBs0/f3MXkRwTFp0jQ+oXXgTI3I
rjtpuzSBSCEff5qKWD9p0PqcX4ZhQvaSE+tUm8vwPc4lp/WlI8fYzmyunAginU+Ltl2KmWC5sCE6
au7owRBhemsYpvNoeBleYCO1M8DLmhp3D8FAoZXIG4WemJLTegwoUaM/ON3ColhVOO3odrZDu1dD
4XztQyKq/dRa5Ce1ICgkMSEUu4Q+NUoN2BoWvWeb2ylzKHLgjWK02CJHdjFdVvgDN4KGaLwzZ5cy
kz2AvN2EOUvrNqIGthvhM5EP09Cp9wcX0fcNOpAOXhlNIMjWAhOEFfuM5dU70Y9p9imENBKAuZ5o
PqKd9IYdvF18B4FKJ9pxZHjnRzbkONxSDrGzo5So6XaVNcgfsH+b+FiJCDF25HbyGpr9kG57FPys
7jZ5EHxshvxiNqH6RJiioXcyN5cMiRL2tq100XJsUe1wTMXBWF5PxKV8ztFD/OjLxiho/Wn7MW/n
AUoG3mvKE2FlfoE9n33UQzPz+Ki8PnigKJqxKq7SbD7XQlktHfAx/FOwts4o3spIA1McKmruILDJ
1XD19JgP/fSlXhC7GzpJkSC3y3DVxBM1ZmmLGBYu+u7HDB2edTWRQYAvjDPWihXAZnVwpWruzMHi
AxmR1H2aK1maV7RCY26MOHxugDSO6Klgi2PBUCg5jT0CI7hSnSvNB/BzofXNUS0183FAuBOxiv+0
zdCa9yoBTv2BEKuGWvHs6YTlFcI7xcBc6js7i7Af9Bg46t1iRdgqk2iW8zZEgnliR+kzgKQlyunW
sJ2Pfe707GQZm1OFh7TfxFZtpJwnVXNWQ+x5WxL6XA4pEGLkzp264dvizvKzGc2FtW3pyrq+GGrN
Zx3akd7ypmeqxwWmGonsKL+aHSEFRRYv6L5GI/bta84r8xn/stXtG0lNP2RJwGJP+x4eOHbe8g7t
J1dUWrfR4zC6LGdeH8pkSztIU5gPqHlsuVKlXwx4H7UPsnJ29xU93i9F1KoJ+Iwxnf9VczHhNkSX
yc0cdhlRAuoYmhqI+b/qyBvHushIotEyF9cNOSI/pBklVIFzQe9kCPAmgOau5c+ww3SKDQ35GpyC
MfxYOXR0SHVJKPcVOYwGyjCiQ+jSwwX8Rmm813d1ExX9B1rZFmf4sgmDT2Y/iWVrxYt9wmsU5zht
6qjY/MsbpZwLznZbtDXJFX0FD244n3q6/5dZUbGoKBBuIzdQv+jVdY+FTOL1AIUMi/DT4elfy4KZ
UQwS969qCTxMtUCsaKBupRZS5Wr/L8yTnSfcINuVyoqkL9g8zyIlhOeYoGGe3wnyeiXPyLL5zfhX
XAGoYo1W+o9YKFOEwF1k1flokmZIUw4il/00dpM8Tn2YXS9o7L7NQTqfNIWD7X//1//6v//75/Q/
4e/y7v/HJv1X0ed3ZUzl6//892sRQyQtKg7zti088yK7b+RM47LWcfXB3YF0CSQt5TzvnczdV9Kh
LFB5NqJGFCaevohpC5O5ITKI25Nh0VyFwvjH6LvmhnvG9E786ItkNtYJVOe2kNx9HF7o85c5EgFb
wtRSftwY8dW49NaBzXT0bYNcCCeX3xs1AjgnYOOqdfqfb7/MF2l0NOAY0nRtMvkUXenng69BZSk+
fLIjiiY5VSJONyaojn0bdjgE7SGCwZNmu7cHffFu/z0oTy0EgjrrMjl5mauxixxUb0vbV5+FBIxd
VLVxCw4/fifL/uVQfCKOLTWBtRb5ZRc/I82yqSPfAINZVbX7wvWKLVbVbjsFpCr97VPZ5FaapuPa
kAmVuAj5sgNrqGDgA5t01UPjJdmHSdZ/7HzIb/5+IO6Stue4Jg1UcRHKlpnKQdgELQBObruZqAjc
Wqyqe3rguDPfHutFABwPY2vlOd4aN4dV9/n3gcOWwJXcs30X2igs6dnapLKkYYFKeEMgxvC3k3sd
z1t/LtYVC6/c8/GSqgsBnTFegxr/APPR2Nn9kt//9VNZXLQ9mhSC0sZlhHVehwu7uebASRyZH5SJ
t8cwChm3E8BP5Kge3h7vla/Qcl28vZ7l0hG6nOKmgQ82F2jwMtG3vuUomrk1eCJ71Mvnt4d65QfD
XWk5fO8u79C++MGGtTSQx8RNLEWmHpOqp+HgVvafDkDhAb1q9LfrpGtLYaHlozzABLPWR/+PrcAg
D4ANEhWdAYz3uIQlJ3IkVD67d/v3E4zPggg7EE027piLCQbjoFuNCwBn4IAeCXRhBlCd8fGu9X8b
Q8hTIQJjneK/Hl/+86eyApwpeIjWuWzXG8OKxSlAQNgYif3OAvXa78WawVqI1JbV/+L3qixEhlPE
ozToGHDocsEewyk5RM4IcW2pk3/yEuma2kqRby6si92TrI8xGzw+xaIo9GEaZbi1yQw7dG3y5+0v
8ZWPHm2CJ0GNaOGyYT9/h5j8yc5xMYanDW35pQ+DXVPKYZdMYfNPHkpipxS8QuXIi6FCjvS2GU+s
UqMFJw9SwMkJsF0AfnDfSY18uVvzZYD1pK+GQNFVl+8PJkocBSCFYeEUiJlHqDn7kPM4DflkqP6M
TYNcr7MMuiALuuTz7EkuvP/g1WqhPdvUWmrz4vMsubwXzQTnwQqMmgwk3OYUK5uj0GPyzoL873/r
WXYlU4G2Mk5IQfeXkPrnP6MI866kISb9YimiL0ZDB2fTTUQbVajMbkWUpXdx09hXNMfaa8LwxC1b
7rKj1a5PSHHc33NaDb+RZRea+z3aLLr76TGJTYq7BvaXdzas9dHf+nMvfh/DQKaaKi39lH5FWER0
YIOJ6AOCLnbg2oWfz10MaxhQyNu/yb/PnW+NbD1/UZBRsLiMjNwCb0TwAFku17eKwplfm2q48lZJ
AEWCP0Ejm2sR59Gx7oN3/orXJh2LP7+XWhcufbEcYx6yE4m6B6cfbMkghjHeIvc/AQmv3xlqnVQv
nheAAjMcGbBSF5OOkkvSY92z/aD75qDRPNCUKWjrwpGtgAi9/XZfG0yuwaIoPbA/WBdnHq9KO3vl
39J2LELTL027ujbcpDk445RRi7dxnb3zfOZr71JTKeBEYinXkhezzMNjzSmCDE4ALi1sX7IIUGAH
1cnluH6aSftCjGKpPbjA8a5ip6DDRSbAjtJI8mhYnrqaUX3XW/wzYl9TLD+8/U7WreHiB8BUbIJP
0dT62EKef3DF+vpLEFqo4jBW6hq9vU3rbff2KK+8BbYljwMtG5QlxMVnHSwT3VewB347C5C6NoAU
17E2eO/n/dsjvbK0snybbOwWb1yqi283G+WA2o6zH92h5rRERXCq6O74lFHWFoQqDkNrRrAgPeOa
5JDm7xdVDtSsdYqaN6vqxSeWTzg/4zFyfM8ojftOCbwVYq7KayzX2Ze3H/WVz9kh4tjmpsCHZV5e
oFFI4gGuGQuh8JoCIMmppU6HmnqpMZYRffbOu33lV1TsjPyEJgdRunnPvxVCdIB5OpT0Ea2153pM
Yf9Vnb5uLO29M9T6T118lgzlmRbHGm7OlxHOpPS0BAMFbMaZSwsoa+MeRGkcAQEnVG032sL6QDLW
X4d9u4CltaUVCdzw68yLgxQiziaBzgQRDdPFnjonKpIKJjqujvL4178enQl45Mxh7YIbff4ylQFL
Hnsph9wlEA92XSX0DdAdH3FVph46vKG23lmMXv39PMWtkj3fdPXF0zmyM1kD+WBEGHb1zgAq9gGy
iZNsY6zlf39d4S3yEyqtLMkJ+PnzdVycoMHxKiGrKJRGnHNc8rp3TYW88+1X+dpzsXJpz7KJg3Xl
xXOlYLRL9MeOj+HMIWAI+rCRkVHbIz7cvj3Uaxv0OgO4PFDSwet58Vh49YXqex6LkCc39CtdDg4y
Abc8AtY3YBhHIIez0StG7mnz+Ltp6uFElk9zXnqTw/nbf85rT67Yy2ies6g6zsVy02akQrkjnExC
d91jjwNqP3ntYz9iiv0HI3kePCz0PewW62L0H1c0bm8ElPIXcFq0CBTAHgbqyEL3SiLeO+/4tbnv
rvczUtXo++qLzaKdGiRaLXKKCrnvCR4jXTbSq7YNPZwz4GjjhDVR/4PpyP0C/y0rNzUK+fz5QhfO
4ww4G0VxFuK0RYaRR8r8Otv5sVq84J0b76vPSPuI9UZqeJYXP1yJx0FbM9ymIC77eze2E58MnuUI
USO9xiVI5ASswr+/JrJ2y1VaRZK8VhfPuICgQ18Huj1Dq2ruVtMoOsHOtW48xv7hxFH89e2v5rXH
1K7m2+QLVax2z98qJDQ7mOB4+Gp22sdpATTelMhZExJJP4+Rzq770Zh/vT3oa5OCujJEUY/rnO1c
LAeiKdzaHiElYIWZtuVszL7KDAwCdIsPfz0UdU9qMlQF1yLQxRslZXt1mtE7wP5rbiOqldeUldN9
VgfDOzviK09FmRybk3C5M3LGef4qe+xLmLJaSLGeEPsUZSW9kEyBv9Z/3n6o9V+62Hux+fFRcn6i
GiMufrRJBEGbVmbrS2QlNw2h1RNez4KMzrfHWb/xF+NILsFY5SiTOBdLqXbrIk1A26J3abwjc6U8
qKlV5I5LgFOLch/lgGahYjskBMFNf7w9/LpiXQ7vCoWwhEaZolLz/IXqpuid0JXMeOGMD24glo+o
ukGW6qHY13NhvFNxfWUuuGSdUiGnxiX15Qrao010o5SWol5CnEd56f4uRRv6Me19ACZrPCUSyI9/
/ZCs2eBfpJRCcJF4/pCgj4H2o9X2Bw84XQkl4lbRnd7Dg4Rpwo3ynd/032/t4q2yKfJ9aukwB92L
xdvLxpk2aQtYrU/TH06Uuz/XJf6HcLF04p1q4LOb0RRhYVowfaDmCj/lVCDV9u0Hf/m2HVd5nCgk
pyySxS+mC2YO8E0xhVKhDOue0MTsDy0JElAxIFyBSnDczYzBxt68PezLj8pxmaY8P7YQoA3rLP6P
bVLBF441oUrkF5I4lhYryoSYyRN+lt98hPE7T/nqcKZee0ye6bFpPh8OZKGJdQmR08oA/ISOxz41
Gb74yZgwZUclmLm/fr71jZLzhQne5BmfD6jVSiUuxxb7j0FbMpF597D0tjolTjASoFl27zzhK78j
gW6M6bKPcGy92ChlPcQ5KUtYP728Pcaygl5PtMPWCIL0GEVGcFoMw7p9+ynXlef5R0xNn/WcKw63
OK5Xz5+SAm1JG4mpSqYH6qZmImQw5cTjmlX1S0V1/SvpWvIDMBm9M39ervLryIqTAfdxhfzq+cg2
ZKG5qR02TPilO1rP7qmR2rqG81O+0zJ85duhgmtKqnKUclkEnw9lBFZSRbaNxKGC2dhM87LDW43Y
eakeyoAk77ff6atPxi9IXQl1ne1c7Cpp7kbGEiM9weJc7EtOkMj8A2MPOid75yW+9vOZFHg85dF2
Eu7FR5pYEx6PfOXHLBgAh8YIdzbcHQjf8jONX+sA0GiNSZiMd05166Ly/LvhfMWQ2uMYyRu9+FjT
cSaZKG86LCDUlwxSivYxhY93psTLH477B+VjvkuWmhdzcDBhkmD87vy2TUDqYArYAqGp9pA6IQ6R
DPPO6zTXL+Hysdz1ckbnyeJ0fDEdGlEBSe5kR9Optm+SjBtklBSEmtmyjkltCZqDqFrMAkrkx7rO
QZXGXrfrhlCC9RjrDwKo2uPbn9PL31jB77Mo5dF5Zge5+JxQXodY8PiN2zyDDjGwyH4J0246wAlS
T12HE/OYTLgLt+i4EVm+PforP4HHPZNTH//Bt3GxzHuumvDl1jT22+VbCP6Yxgsh0zOWJpbA/duD
vTwnsQqZtGmZN460LtvPayguQETSKQTS7iOBXEB23GU8BjmRuRTW3FMZ5sAk+65Ldg5ShL+vB7tM
Isbnr1AA2S/mU0aJVAB46n2dJr+4ELUfSGgPAMmm9v3bj/pyAjESBzIspOzdPO/zNamvieZLHfQ2
1lTgOK6j7hDT7nzng35lFE5gXDDXowE9iYtfrzY8MNoi4IUuHrZfwn/OhgUq9e1nebnguWsJcn0a
7C18Ls+fpYRZC0l6As+64rzmSA4nZSZf5Lgsh38wkuKEJ7nZUTW7OMkOQMtwr4wEuyJGJs80dM85
8GF4HzI7vT3UK98itXMuISaUajrrlz9QpImlUSs7htzHFpdE7+ztyRo/mBb1+k0u2/RTPuPba92h
fmpH9feVZOhzSIYsBAqKTufFvAfQS30nR0ZFeGFxTTt82ZUjXMpUTPbu7Wd97Qf8t2jB+/fPd9kQ
hAEz9G5vjeB4amxSKWYyvO/JHbTD9zoT62t7vsKSjssTrUIWAVD64ovUASFV5ozbspaLfIB3Vz1V
hrKeLAN972botLfNy6L86+2KUVGucaE0qZ1d/pjgeqYpC+3Bn5BSXhGsVG3N0XP+wTwg4I464Kon
oJH7fB6MM8HQwgbRjuMQLugiYbXKpfHJ8vv7IhWPwn2S9YPGKhXB50OZFo5lRNbInlwiS1wgrTuS
8JxNKMGx/P3HsdZSVhEBHXDnYs5ZTUso0CAHvw7a+bB4kLEjGsX7bJh+vD3Sa6sVjTi2mVVeRXP6
+UOpTubekpG2UTdVf+oabsiFRun/9iivfexsqNLBWwsV07lYrSoZUPpL8F7WmtgQqPygoBunPi5d
Obyzeb4YiofgVM1NmJAvFCYXp6QFzlKrerJdhTO4B+JR5mM99tQYcCHt3n6qF/NqHYo3pyiSctK1
L3YugyBvfEXgjtIiD4/In0MQRF10RyZb+9UbbCypCYkd5TtP+MqwilMu8UJ0EdhmLldJWtl8BxVZ
mGwBnKq7L8QmmocsT63fIFd1CQTKqf92nnFh+M9BLz5+BxROHkbTAsuuxJxmEbADlaPbz/E4HN9+
ra/8gnTyPJ5QIqERL6RIMVcgC2aCXwHePKNYhszpkueGANx+Z569OOetT4V0knYt7xLBxPOvP0Bc
EsspXYM5s4loNtCutgTAg3zBOFSDpb5xDksfJrd9Z9q92OkuBr74dGC6IKu3o8XvOnPccw+EXhQ7
WDXNJanO0NajLSQvHPiED1/TWM7fmZCvfkNsBkx8OihUpp8/OJC9pWs8ok5ERAjVJhZgLbdhlBXX
AYiABItGDRlkBnHxzhb/+sDSgTtFF40T5/OBG9cEwUrSFl2+dPgM9aP+bv0/zs5sOW5kSdOv0nbu
0YN9MevTF0jkwk2iKLIo6QYmqSjse2B9+vmgc2ZGiYQlhn1XVSwpGIEIDw/3f8GG6AgVxvIq2ZqO
CSaQ7z+oc4+caiDXH0CwxWr3peQouV/MswXEv6Nk1WT3rcjz/ufU5dJjFzaxRAW3qH9e38oX0RVY
Ea9gqrcUUDTgdeezNYtJr0YUcHbIL0gTbJIWVDyOxdbz+8ch6dRINx3ApMveG9eFWtk1/GmTMtTs
qDPW/l0YwlvZ+HxrEyK0UrngyGHAuJhQJCZLT/1EnjWRMW8t8F+Ymm6rP7sSAaw/R1kcyzBBox3h
D3mHHIg4WqaPinvozCpE1rtLInwhknV6JJAzadAsrgt0pKqsC1VAN2ahfg2lUfmkthbdLvBE3vWP
tLL1LZJaXOvNufe8xNFhlGM7eerLOxTfUNtDsxJV8H68qTvZPgU467od4uwbH2wlwpGvmCbtAwXx
TXORSchWaEmYbClIzGX1Tyov31FEnD70xIQ7KPi5Z0yzt5xjISp/fbprH9GcK1xUE6j3L7cKZneB
yBJ2SZuZ4xFaOkaMMSw/Fa2djctpbVeStc+ASNL3C7CsQ6+nDgwkQiiAF8dCLirPoqiwETPnKHGW
RrNVKBYC4bNgL9rLzqGlI/lZTbi4Aa8eUY+0qpvZ7/ZQzXaXfTWqGw21tQWcKyIzuNPidbyI0c6A
ZRw2X+quNvJsX4TteMD5azzCa9yqg64OZRFAZNJ1g+fkeZySK5hQNJvUXQUpcU+0RJgQgzJ0J60t
iOzqKnL7UVekNEir4nyoJAKtn1mpumvwxLyBxKDflLin3A4wFz/2hhYcr2/DtVPHJyMyqmRqtLfO
x8M5IRbCZGqaVr8l0BVPkYA1l+CQ6wkMIzCvnoqNMdfmyJPnd9mcmsoSMlACeA/ygbA/OkLeTUqV
xN5Y9VkOhx4fRkSo8/vrs7zsjLA5Ha420DMEF/iy59M0ChNDgNEhMMdOG7lp9FvyenCUQ4J8MsJ1
qIYR5+xDFBqo0cE3VA5+IUMzu/6LrMUb5s0THtgXTZpFPE0sBZ+oMAL/Ftvqo4QhiwxGw+yPlNP6
n3khDKhLyNJ3Ta1tweEux+b8E2Ax8qOcTy3pfA1KKTCHbvSx6yriymt1fUjQyXNV5wA3qfEqPez3
Imuk/fUpX0YfhjUU9rI+Y7KWD10I+9S15osdb3V9b42x/5CgfXe6PsrlEZ0HAO3NS5qbQl5OLrGn
ESO5ASytbxB4Asy0kHs5DGX1+u6RLJ0oML+pydGWyQS+6BTpBkuFnaipeyeZwmNvO9VRmXpzY1KX
h5NG+gzctU3AGBcgs8CMDClvIqD5DrLqWl6gHi5LyFLltn8AECshNdBsAZUuTyd9Z0ChvHd5jNIG
Od8mrQWZuzUA8cHdjE56hbdtjc3caRAwb5sIHPF713MuJ/Gc551Ir2m5nnmXJA3+U8hkhVML13eo
iQwFD4/7DHzNxma8PAPng83b6I8WYdn6Yd/PCCKrFghR2w1aEUGrefJk9Fj1wtu3CkJ8hqv3Rr1n
JQSpwL4QUwB7Pic6i0hbyIYwAnqfdNxj6wEbw24nhfqXXDJwKyqRPUWYFPvYAQnTqsbx2MjUbiMM
Xn5akwsTptjMLiEAzPvtj9kXkWOHQlZGb6wl51bqx+A4ppZ/SrJqQmFo3ErpLg8l49GHhsbCgFRg
zsdLkXBEAsgZcdJRnQcqzgNmaKHmBXq7VWy4/LCWTJBRFdXkWQwR43wo1GSGCa2M3jPKukPVsGvE
S+Sg2a60ImmhDA/GN4xX6rsAN/aNTXW5rIzNRwXZrFNZWVKs0lFBT3Uoes/GKvyhh0FzyinIonul
NsdQVtqNTPlyWee8kUYw6Y8NhlE7nyuOOYNkRlaPIWJF8HbiwUVOA6NTuf5y/Wz+bnmeJ3XWDHDl
6qS1Nve8zodKw9qhYh+MHtaxyDT2GXgit9axSgXqp7V/dWhmPZoo7XwElTui9R/THHFngWg8CjDY
dfs0Mzd6p5cXiqUSgGWS5vkqW6IAEY9qZWDEqKj4MqaDyPmEO63Px1/X5z5fxYupw+My5kSFEsBF
HIQnjuuWoqOuEDQoCEF1l3eAfqroqOA7CjZNA+AAU8r2kOsUmpuN6OZd/xVWPjRFl3l0inWIQcyb
/o/zqjs+2rGJzaY25OSeFEGc5NqQbwHMaxsPodWh6KdBwSHmg/w9H6qJNbKQRuk9dZIEXmh5qOi7
sGlQfLa0vt14/KwEQ4rFPLg0kHDze28xs7DjS8hIlqCE1Ev5rlUV+NJo6txqUFZ3nVDgrWtjdIQl
bH9opjp4DCZli++59oXhztIhsoFxwwhazhkNQVUpBvyFFOV+VDV8YiIqd3k2oVeIGyxKl6rkpSn8
frKY9vn6110dnnNF8DDYz8sHr542fpgQODxFSQw0KBUaykkHLdqOjQG9RPDxgKxbVB5KbGIl6914
a5tvQGN5JgXNr8PFNxAm0I52qAcv6LLyR4lj4VHzW8Pt26rdOLIrEZKLh70MJ5SqyJLUEiitLdSp
H5BJSZDSwEH51A+AvJG6iVC9UcXx+tKu7WaAR3Ru6WQqJE/nXzbGFDPRLbZX1TnDs8kAHgxHcReX
0RaSYy0azcWROV0C67XcyaKVMY6MwDomWqkWN2FuI7eEERrGA9fnNIfaRTyiRsG9DecVhu2S8mql
Y1cGBTdcUWn2Heaoxt4vkCEqWjF9Fgai18htOfvrg64sJBf3XI+ZkRXqb3TCHxEInVOrDxIE9cyg
7DERwyvIK7XZJKhuEP/aCAu/EXHLOdJjB24Ei2TmH5x/txHgcZbLI5bNoI97Bb3z3MHwb8pl6zBV
nTLtez8SBbrL2fgDUQYDbXnkVhH8rWY5mp4Kae8KOUYONMHV4gP4bDEe6YkqwaFvkZKf0Nr41soW
BrNIt/GNsI0xp0+SEki+a9RBZ+9Rah/EbaxGxQMTD1KUmdV3c0bZKxr5DumRA9NBXZSd8rCoU8to
EeVDFfOzXPS3QY/cIh5a1m2qY6Xw7q8IHY7XJiBZg4LJ/JX/+IoI+3VNmqY6T9zW+WILK7gvECj4
qqndtJHmrmwYGPQ2jFHABNBHFkM1fYXOUtjqXqVl9mdkYrI7IRv5yRwQOrw+q5UDMTeyqMqYJCcX
2WzbhPDJWoaiET7ckVzbniKm8DZOadDBu1TvVcyPNua3EslILulzspK00PTFl9MmtbZ8JMm8LDfz
T5EV3WBjQRJW9yDjhdjCGK7N8c/hFgciT+cnNXUNb8LvyjkJO0BwTZ4wS3Sdhquqo0OKE41eyvvr
i7v2HZHIRDOA1ycl0kWOGSGditwgRd5+HOSvCdWaL5UcVC9pkk2P14ea75nFoafDwgtBB1YFqmcx
x0ZB9SSgRedV4yTvKSJi5t1qvzDZwcRrkNRdgQHMr6qhQXF94JXFZWAL6CYfU4GUc34sjBgdrc5v
FC8RFjo8vSo9g5r6VbRy92EQ4CrNUck31nVl/zgUfqj40ncnxi0m29sl0skWY3Z+bXNRIFDykAEC
jN1GxaUpH23rcH2WK18Smrg8A0botlCgPZ9lgyyY004ImPZoIX1VZNF8GPUYC19aeRvvy7UFnUnc
fE2COGWu86GkFHpYhuQDsqNCRh1U1L0tPlkit+iDCFXdqbVtP/YlbKH3zxFqo6ahwUQmZcyr/keA
iypKPxpJpFf7PhZCApXU5yqVauTVnKzeSGbWFpTNSkFxzpaJBOeD1ZYqkojmupfnvv2qFWOBsUSE
aYRpR+NGjrh2Noz5OgShD1hkibhJsO8TWMAonuX4dYMPnNLddaltoNbFQ5RyzBwJaHqpe1QB2g3Q
/EqC6gD4IdegOszoiwSR2DrFVa1jbWCUUnczWmlwsny05nfVGIATE6mqP2W+Zj5nndH+yhvqU9e/
69r0qVTOKHo6k/wi50uNL6hl9E2leWaSIdOeNkY8HPUiNb6nSS3fGJiO70OQf14z8kjbGHxt+tRr
QDvNjNIL/IKmDu1QmL2GWFiYp/vR0oIKsUu1+pw4QGn1wk/uMAwwPZ6r3R4q/Bbea22j8bxFgWFW
FeIyPZ99Qte9llAdAtGp5QjhCtmNSkc/Schz/A+CBAzhGT1PfnCRoIdKEocWeuVe1ofoOYZ2e8zw
eL3JSpxOrn/TtQjIEICeeMCTWS6OjxrkCjJnsebhV68Fu57yyVveA0l28Xbp7zrsmt8/JFILnB9q
jOCS0aY5X8jAKEq0wuqJuNR3jy2cyT2+nZjX8F+H76WPbtn1OV4GQhtdK9QlZp2kWeLnfEAExmsT
ocDJSxU1/gJeA5UrX1LcRMbOKcMv0UWGediIvr/vjvOLFLKxRhdnFnugNLI4LYMq4wGddCMKoIFc
eEM3KHe9bvjfe1jln1N/DO9F0KCIPZa5eRJZ3D8kOB4fx86R/76+AJdblyyQtIGePnS3i75qh8op
IhESlT/MAJ5laMQ/cvCCD2Ve5a/Xh7o8pmSBM5iJK5VX0TJ9UDV6w3EdT16L2vZ+yFRnH+JXuy+z
xnh2/Dbby31Uu9yu1qnJBn9/ffjL7TwnoUQIOqzkSkvYeQBT2qQchioGIoo5qg0JEnkxqAaSM7Wu
7rvOqTc+9MruUrQZOUEZDBS6vbjtbFjSHYaFo6fMtIwuNeu91krOHpuW6QceSNUxUa1P16d5GYlR
cKZKb3PLkmkuS8eYlClDWyFRWDdR9JJm6mPj28UTkVA6KX2I5iiPf88mGd4IF2s7ieAHVhgUNm/Q
xWSDDNNOJ0xkrFfRPxKDGtxJKdj+RCTBxsV+ibW3bTIXoBX4/bCTloXVRrR12hsYXGiAQgHU9jEK
8wlGgnbtFx/YPL2bYjHrxWo/3FhKMD5F5F3PyK3ihSrS5EGtrOB0feHXPjZNS6r1wLDIABaHGnex
GDMDQkk0QTbAFNQGjI5xU7DzsbfAXAmh4ZvcMdB9uz7w2hcnlaJaA18OBLV6HsPiAjOveOgnrynL
/h7DIPUv3FrTG7vRsr/HoZYPBYIHByXR+439vXakCF8gxFXex5S4z0dWCvSx/ArdZOr94sPQKAVz
VaRXdLHEbR0G/kYEWdtiHGLOlAEWl87X+XgZQN3eirCnhD7aHgZUqXekfhhFDHaxcTHMX2sRoolV
rCYdd+LVsqJbZBjxzg6ZSOQO4hMNCh3BedG/vPvTUa+Z31TUpciHF2emQgRwtJt4xL0zG6odfoXW
TZUjmKNISXlAcpMqUhMJ3EVheUgb+2Zlw5Kpwf4lR+ZptcQBU86tuoZqlTcFU4l7VlXdGGWvfmix
JrujXN66gzIU74/CpBPc7TNYib2z+IQGLX8jivJZQbXB01XXsdzAF/ogd8aLnUTq8foC/8YLLL8j
aF3yF2QPDG7d8y2joWarJpg7ejRKkx3iz8keq8rxMPWG+anU2uKbgvKzN+KZsh9kXBH3dS2bRzw0
k+eoLdGtR1FS3zkVj6KNX21lN9NuJ9pSxceNfVmQJJWjj9mI0TMLS31MHGm6sbq2+gz0Lf8R4Aq3
l0fkVJO+Dr+UvBp/xlj+yIhG6sUBx8toP+EfcC+IRSc5ifuN3bFS+ad4Qt9qfgXrVP8X8QxCeDlZ
Wjd4vVE0SOuUfZ96ETI7XxtZk6yDJeGTemuikvGzB/sf7Iogl+/RZkaJYGOlVuIMJ1CRadzRlAVE
dP4Rs5jicFhQ/zc6XCpx10uCQ4vC893caZ/2qLlotyN2aycTj2QEz538ZzuOZbQv0CrzKkvKH8DF
6sfIKrP7pO4x4WsTydjY2iv5DVGQRApNyrlZMP/8z7dtV1nwveTBi/1ioEQ/6dGdOhbZHXel8w1p
d+R1C9TeWcp8LF1ZjP5f1xdq5UTP5AGaBaDtNSLy+W9gINaHY6TM4YoMrP0C7LJv8TXoXszUpnnT
CYS397j12e+/B2BcMeRMWwS4srgHYlGpHR17vPqktsRutMYm+i2sNQkKtQr8AaN3K1Nv3j1Z+uOK
Dt0KFJu2fPQavoI5VtTLHo5DdfktkMbwFNP1rI42XgGRGzS4Rd3idDO+u7JINZGwTeWEIMZxO19l
QIg6tkg5laE6KSt8cBycWrSkSmEx+9J0wrFeK7aCxRwXF3EMlNmsX0uPnrRncclD/1ShTCfo1xcm
qneK3ydYDLblndONPzQwSIdYbh8HJ+mOAzorOxrA7efrC34ZryhPQLDjngd1ghze+bx1LZ76kEqt
B9JMfaVYZMCmMxBwanK0vK+PtRJ9wLXIpLEzCoPm7uLIhw7vHXnisExq3xR3GQEq97Q0tL7qbd3U
D9k0jvbB0etRxxcekuOu8dHgxrMmK7bo3Je5AGAQ6zehi/wWXczzifeRhrQJZAys2QkrblMp4XHC
Mmfj9F5GufNh5p//ET9EX8ItsbXWA95mBziT2u1dU+JsgKdH892JO/1wfZHXBuTAUjkCN0BDbLGn
RGy2xpAlHV50UCbtAscgrEwhUeGA6PrAbTYy5LV1BDE/f04KCqjZnU8Qk00FQELTeVpXBw/F1OTP
qjFsXfmXYZhSBWoZGtJNZInKYhnBzDl9nrUdVgJVc4CMmZiugwXNI52q+nEyHP+xSiTtoSiDzDM7
WX+8vqorx4SxyW5IUI0Zb3I+S0obod7HjB9mTe7hvYXTuGiah3Eaq/31oS4zf6peGpAPAhGZ05L9
gJh1q06QaDxsnRIsUspYeo0z1boNFAVrb9rxOIHkqv/GyyDZqrpdivbNNTdKQ+gP0a+6aAdUElYD
gSqYaIS5xQ5HEP/O6pvkLpeFWSF8hGLtb0vFLyFeyTtfL9u/RNX+zEKhPTfRlO6TMhwQGOyse3pE
4un64qztA8i4QGZnfils8/PvUISDjqVQ1tHKbksq2ogMPUlmER5HqdQ0fKNtC727rkfCKNbkz4i6
GxvJ59p+Jw9AJZUgxjNp8Rv4dq77tcNv0Bs4sLqhnwHYje1mo/q7dozheAL9h28Kn34RnhKs9ToV
lzlPkuTupSrkBKdJTFjHozNN1aGjbXxzfWlXJ0bhzPzN0bjs2keNjpNAzkHmYn6VB9X/oJk8Uq6P
snaQEAhBg4mgAcNnES6gc+dFERIP81TIeyH5lhdlHeZghfR+/A5FC1DxVEzQmuP5fr5X/Cgk2oYW
ghmdHR+Lvnc8M5TDvR845UautDYrhIOokVCKYtDFpmgLpUgjzWk9EKUovbat2KuhirF5GG5VZNY2
hkVcn0UWVQpQywUUorZLg/g+YnB2p8oi9jD+zjF7js3Z5aJ/N9CfrACs14xTAXy/vCdpbORlix+R
50MiQus7q4/1UAWego3b4freWIl8qkySDcaCBwpJ4PkHAwClxdTTOk9YNpKz/uTsglyKAY90zUkN
HB4Jkg5cs0/8jUO98qJEmYiQBxZprj8tBatDFXwTbaDW06WwecmT0Yo8TDktV4kA5p2q0lG+IjON
A7aMh9q4C3vKqbxC9Xw2WMeUit3c4lbGDXYKSsiI3vWlWdlgM36VCidV3Vm35HxpitEuG5ppvafj
dHCcqvRriT0QeuHmRoBdiQJnAy3iTuPzhO9D0JQTuIHBQ0UEyxJNGM1Gte/yVcMTFG4jaQM4KDoS
5xNqMeDuW4ltrE6TfHS6rublq0j7WkdJ0JZz+YOEnuDGoGu3G1xKk84A7ykod4sdptIWaLUGo9I2
NsNiN0kjRsAamqE7u8/VH1KZyehYyELzYl6aPVYvmv4p18ryqaxGFKmJHG1CFuUHdzHPziMnZni9
/qXXFgYU/dx1I6LoSwGeBDtCUy9RTokVyXxOMWXda1Er7YPEobQSD5aHmba5EZXXBp1xgHRVqd9c
KHKiqo//quV3ns1mPsVh8S0F5rQX2JPeYB6G36sP/fP6ROeYeP74oTPBLWAQXhRC9GKn+XEzwbaR
yDScIP9qFt2XBIHMY1SK/F4SnX8TKRZSWWNd3CV+8nZ98JVuDdkxxxH84+yDsiTXlnbvC8Wc71co
BY2XNXXxIRqtwHHHYjSOUSHSXebL/WGIlLI/1Slwob7JAbvSRN9iOK3E9PkNRr8GyOuMyTw/DPhc
pkGXKnzzrElvCLHDhz5QvwurHm/NoWqO1ye/FmfR5sD6Zc7wgEAthktwTpQqvCemyRC/cPqBvyyy
0tgbfYUvOw6m0V2ARNyHySidjetkbao2dR9a2jSMyFLOx540OS6w1BaeUo3O0QllnKINdE5cx6mz
fV31G52TeS7LXYYWMJfJfLXA/DkfL8nKUHFaxiM1HfZphuexZNbFITGsduONsLaskGkp+wKD5x8W
+UacT2OSYabqRZbaR/vGNvChoxiKfVfTnHioiDdUn/EwBaatvl7/pCsHeOYxzqBeQIqXPi1qUCRZ
wNhtLpmHVhKzAxn2wQ82/7Xa6XksbgezsvfXh105w4B3aHoSPOYKwuJrhkaVcrRrGLBBZOanRJZ7
LMskagiRLw1Pg6X11bFTJe3zCJYdXYVG33qxrKw6aBCKwObclEPG+/wDm5j52ZPkN55ki+TgjOln
q+ywt57U9iCXTnmD+H7oNVzeG6doZWeBi5ghrkR5NIIWRW8/smqnF6nwpDiyv+FNqx/TUS1pUuVb
Uobq6iShyZICoCgM7el8krk82f4k47vTD5bxo8bA+JbOlHqsu7S7mUQbemFghjtLifK/WiwRTcgQ
wDQmWccDKbH9LnChJ/Q33TBoXh4ARySw5qg7gzxvvlSlFuKZlJsfe3+KNATXp+5bBpu7Zz2n/rZN
o2pHmDBsl6IUrnuxWZ3CMdry1lidJbqJc/EPFusSl2nbIZa2TS/wo5KKZ2nob1NU2UYopmrt0lsf
JXwrh+mBmmu18fhZCUugl3j6EJqALi83soq7YVhbjfAEdlVfiZyfK60IGsCvoBOMUH25fm5Wsiwq
YDO3Y473F5IjbRXbIXmk8Mym5BUNX7FV3Szf0k9Z26IAiJgXPDbU0hZb1Koav8tDSXhy1WKwkSdZ
hIFc2Yy3pY275/U5rcUCILXzLYbCJ13q8z2K62tspN3Ey07Sx5fa1uv80yR8KOVt32gPPfWoEcsj
0eFtyet63ydY9F3/FVYIM+AuEFKgc4nAOEXN899Bwmuh6zQFfqViVAPC/ijHohdRNv69OeXgXepA
q/9CJUTPHqxwVGdL8C5AMUQoP5NyTN6UKOt/Xv+lVkIzOS7tIBJ3sI7LABU2TlqlGi7GQC37+yzG
vroThjhkQT7uo7pRQxc1nS3hspVR4RPP6CWH3Ip+1PlKhGri4D0pVV5XNuarA8cMz8HK1z/LpaqP
Lk0T5y4J2+L9k6VvDGSVApbGnbu4bmu77sCtoovdxbbc7BLYQvdJQQNn5+CEskdbGqgGN9XG8V2b
7SwHCOyZ8iBX0vlsNTlSQtOf8CvPDefVqNSBh4Tux9AC6qA8yCJvD+YQDBvD/i47LrILUCfkUHOv
FZvGxStGzpU6sVUJVH7C2XrQlAZP+k5z0h8jNfSn2Km1xE2heZ/aUc9NV0noKHh+H1cqSPcQo1kb
aVxPQfUbVUZoC2iYCazJ3KmQgrfr+3AlGPx+O87Nbz7NMhNSjCTsS6dH6KrOVRyI9dSJxkdTQ5kj
w7axrbcCwtqAhHHajDysCa2LmxkEW0lRHWUt2SrB+pNGp3d1Wka3mUAQYXd9dis7gMNFnWLeAmz5
xQ5oB7uxQ657z/dj47WpzZeinLIHG0dhb6i68hBVwVYGsHJpoHNHpve7+s2GP991I41KPSmtyhsL
CXuYOG0s/MTlFP1Zs+pfK6f/H5TBoSRDI58fCnMp4HxE3JH1SYisppAV9gn8iXgSp9AeaOImkYNe
2qRI4YMV6H1220+VLsVuXqvq9+trvfJhYXkjkE2fe86pF2sd0X3ws7qqPCUDYDxateZKgUUcCzG0
O1wfa22NkeOhCY7+CSneYhM5KQUBjnPlhXHdPQVKOr4kcpe5DG0f86kMNyp5K/sI6iQ+ESgukQYs
VWgtnVIHGBRehKlSfULuD6fQQY7DAXlLEX+sSp8Mz+66LfLNSkYwK9ZANCSRRodscXtqqRIbakNr
LAJ9sw/RhPAUm8fx9dVc+XJIS1K+pregIWe6CM+R7ESWk5SNlyZtAcVcH29jXN93oZNU719IOl80
Ecip5jEXE5qKUWSd1grPyY2qcoMEYFdSBPYTK/AGp8g6wHAI9u+en4O1IzQt+ouoni3mB2BaLlQb
JWY/r6fHbsTlFqlQCSygEm/E/pWNiUTIrJT1r6t9MZSdJMj5VyUpXCvCX32W1XslluV7KEDWU16o
W2TgtfHoNvC8m7MIKufnR79N87pG8lp41aBbYs/FGk8n1ti5I6VSPw9Na2zFt0tCGM0HyGcQj2FL
0SJdzBFiZJR2Y0eRTk2RO+gtRB4OPXXwLHajTilir2pk7UWJrCm5UTqKuodgrMQx6GQSTb2SfQ2x
rsJQf9TGYNXHQDbiN9s36vGQoWFJPtDXcfZp4jzOghGa/xg0efB3KEqBHZzkFOA3J/s1Lews2zl+
rgZHO6URuJE2Xpx5TgI3OEgicOZUnxdRlafb0BpRzTTBvXyKuaK8QatlNy316RQb3U/W4eX6Rr0c
EkI+ZYlZ3Q0uylIRJZxAQCZ5YXhV3NjdHaAknm96ine9S42gng5SQppz2wLl2coMLyIN3VN6Lzxd
uUFopC2idxPjcjeOgeE1MRoT+2B2uo98NsB7z+I8DoGU9wCNdjwwzjdsY/t4KFTY0KBs0o/uiJT4
rpdS7X4c7OzH9eW8OByMBeMFROJM5nWW4irodORWiz67F2u+f7S10vpS19pjK4X+vsharsF3jzdn
mmCAeS/KlGrP56ZaWY2pJWtIQSmTWrcyfedXGEYd5tspW/izo+XoHlwf9OJ5PGNwae3TfQYhe1Hp
wKi6VjCHYlA5QBtdjhtvKuPMq+uo9UbgOjsDr6GPaqBtOcTMW+IszWVkmCgzH40Nh3Lw+XQLHIbb
JopNrwkr6aULAKqdYqQzdmpQbppR/k7VlqPxLZEzJbVify4Wt1HbVMYPHtqJgy6r24hQv68wKO9d
so74k2xDcnR9NVB5nlcqMtdGGEsflcKwnzCTyX6pVYb0ASNmmgdHZppBnnkb3iRxTdrrYB32ICeh
gkyFHw63bQxpylWFDFzS8kURu7KEEN+O7xd/M4tk/Hr9K15Wnml4yFht8ernkUz56Hwx9dAgYcMj
zSuDSL6HKqD2rjMYWcGvWce12w92a+x52pV3rVGjlWmNRh270hBZAl8SzcpO13+jy+rS/BvNVHiq
WTxVl011udHDmvJkgWyYHvV7PmrSHCItmKQ9KowqDY9p4k2SNyATXPzh0zed9w7ykAH2ebspls1m
V+PVXrsyGPjcNRHlLrxpkHX5EEFDSHZRE8ePeSWnaKZr5viVerdRugK1+mRfYHLyPKoWKlhpouOO
gUGzuImm3omwGTAUyD0Q9X9en/Pljka4Awl1+KtIslCJPv8IY1rBuBrz0oP9Z+7GQk1PdSbAO0z9
VqfrMjbBQKKdw1OIVv4FZ7Wq4YUEKJJ4ql23X8NONyFwmQrGPGj7uTKPwY04sbrD6HLxRphTBQRZ
zieHJ12QzShYTxVxv+eGByOb1smexAhOZ5fXnlTZshvGk7GfAHCc8tH3d6FVRP8CfP2vM6/55rf3
/M+iHOsIvffFv/73x/It/yzqtzfx8L38r/mP/t//9fwP/vdD9LMumuKXWP5fZ3+Iv//f43vfxfez
f9nnIhLjp/atHp/eMJwWvwcI3or5//z//eF/vP3+W57H8u2f//hZtLmY/7YgKvJ//PtHN3//8x8Y
Of6x4ea//98//PA94889Fdn3PPp+8SfevjeCP+z856wdw54gLYb6OosR9W+/fyL/J7gtRAYAe869
/ZlvkBe1CP/5D93mRzMuEgE1muO/8bIN6gLzj7T/RPAZktVsqQVCChLO/5n5478C678+Civx73//
j7zNHgto/M0//8GFyf74fwGY3crvMD9p0eTgllOWZUO7kBKkNGV1V2IKVN1ZU8ReKsu5t21KqMs8
dpQ9RsO1minInkpuvfQDSNxYVfFl6n0KuBNsIOXvkGpHhuaQ78QnqJOKA3NCybBlDiJEM/sgDn14
JRTO94XdGM73YUyj2bAqUKqP1gTn5R7g7SSdRJwNaey2QR2Ez0nqt9IDl7ruBK6WpUVxbyR6gF1s
ZCmnLi4Ds3G7Ysa9qX3YPMlVMd4Vdpt/QgatmW6iNtFfWXKp9AZ6XsFhDPrso+U3le21gTVUo1vl
SpH9MMSkIHAjtLz3730LhLGMzZUyyC/yqKX+B47QWB7BmOTmfowQT3ArLpR+Z1uNoXsO2rVf9TDz
zYOadt1wyrGWc5A9cFJ/P5pkuNgEIXFDmKzqiWR3hubnCmymnS3ZUnDIzD6QDkGAILqXN00fPKTC
cR4ybcg+lwn2K4e6avp7Oe0LPOUjtAXAMNrRNyEm8TTiAKS6mKwNeHF0ONmOdWza+6yXav2gx1gw
A7u0FQw64W+hyEe1qEsfdLXov5SxWZquFtVWtE+DOlJco5W0xg3g+r9Foxj/SkAE4DM6knnQz2HY
wPyUDnVxP5mZpbu1MAN/V0VK8Hee6Ul8lHzpKUtlY/RSvWm++6mf7hyuiB0gIf0+xJj2dSQcWRVX
nWEF5a0OFLvaNV1V3/VyBAM2Uif/ReR+fFOWdvpATab9BPZ4OID0e7YrU35NcXv6EWgT0pfRkO66
TEt/AmCgyF1leTbskiR2PloozQyuj4Qv7UelNe7keIi/pU3N7rHiwR92JQ4wTIsr+JcG7KXCXGiy
nttwRBM8j4yBT5zLLHdtDapXF2nxOeuKUN7XuKkfISMQyytyMFaLnfuA61ynuLivyoEbdhWJSGnI
rXSoAtVIXUNN+mgXNMG4n6qZkyDrAjfqXEnEqTZard2laiaeBlGQYAJDKV5bUSHvlETJ9KL3ad3t
+kjBRVPoXYJYB2JfH4pIUmVXJoOYDnbY1c95FUV/23AxBD6UcffahwhYe6LUxue2Ma3UDWvfVNy+
qoR0GiNhADD06+BvaknhS83kQ0/1B7U4+kPYxt7QjyVaAEFqe5lPLpZTcRduUDbSpyo3YtztBt23
XLsxMRX2xy792ndd0rhOXPApKJQqd5mIm9DNAyn62y9UAdchTHrVdSLN/KTESfBCnxHx2c6M/SON
RPu70aWOA/Gtsf+KRN7AdYPe9yTbgdTtZamKP6aB5dfkJXX+IwuloHallp+5DfaprLjV9fcBqKzn
KI2Lp7q1WuHqVqPeQGxDjdHo9OZVQipA3FtVO566QsfCAUFm5yHKUqPYgT2PB0/O2lre61XScZdm
pvzRlkrfOcQiSToMS/uyvVWrWdLRaqXm77KX+jdMxqf0JheYYz4aZZUlFOfk0d87+B1UPyZeXPWu
MdT8W8DvMLm52WrTvTRlkr8bRqlWdqGWJT+5yvXhUOO+ZO7aSLJexNBl1k5VefDQEytomledkrwo
pjT6nsja7HVwtA5J3Sm2f9b5mD/aPcUlNzWqINjTI9d4o7Shn6PVWEkM7uvk0U5aPltoLpGQ9Lac
HrBICn+hGJdXe1roxRcT29TmVtidyDBqGPz7PICfdSgNZUKyGnJLuG9GX7YPwkwgczSNVtkoKfWj
75rmYL9oKiKKbkBOjmaM0mUfQi1BmTk0OvXkD7GKOZkyxI9VaWnA7qPU/+Sn/5u9M9uS1MjW9BOh
Zh5uAZ8iPObIiMi8YUVkRgLGbIAB9vT9edWp1ZWpc1Stu75oLV1oSUrHHTCzvf/9DwbZba7TDvfD
NORvvj11RXKBz/IjF1Vrsplulp3GwrG3xOOxTSnI+1buBuY7ReoOWf3emIsTJHJh30sHFrdLwh6T
0X2wLNmQ+GbvrSm68vHB15bIY5V1vkzXAqAgcUlIg/7V18ZV73b9eglt0N8R4IdfOnuePnUT6pua
SX+TjCiOv41QuXFI7/wuQ1Vt8d3x1tLkATV59TTCsZtTabu9THUENxZpQb89LXPlicPiEdGGaDWg
MKMZERhfSVV6WIO2WbN3AD+YYyCqfeGpKZl4eZf9CBUuVTxTzfRKEkVkJQHf8ks3tPJ6LsMNqtyq
NzwgllAUh36szMdct+G6CxtHtviwuvNpWwK7S33idh81Y1eJ3w+cHBp1lb/CyMjvgk0uNUb3NnWq
DEcZJuba6Tt3XCLEpph8cuhai/5R5/lyVQbC6ON5G62VnPptmpNNN9MD9YLd4zDuBm9Duzpfqe2J
RvIIQtjiYsEWPAbzcF9ndOiPhok1LfhHyesaqD44LhZ9W9wLzxlS0+5yf18Yfj0kS2QQ9WS2jvkO
8iAtLFiWdo7DtvHv2w1vjFjPgzue8Unondhp3e3eqPg6iUSzNUNWsMcXplT2g+ZfGHtONbPET760
vnB0ddUV6Sc2555UekcwqEMbJKusj9tmnM145ETu910utwIJsDXzP2Kq9KZDhdi5913jNiK1osGt
L+StaYZ+2VLG2OFP5JsdURlDp43Y0fOE5ZExzt/5jKze0QnbX3NMV+772SydXb30+OEyIrKuSNYu
hiTsiyBLs9ArnyI9FRmvPE9k51JESEh07XidZZvvoJCJ0JgXG5tmPFtm9aG9VdwOq40w2u0Gd+K8
4CmmPaKlB6t1u+0KWrE6ML2AKLJBEoGwEm4+BzKz0y4OhS3XBNln9WY52VqmBqPVcz1vMwL+QE9l
0kwGG/hGZ/nq4bmOl1o5Ol+6KrL0gdGJ9uJ2MvS8H5dV1uzeI0a0ri7BhNaeKyVVIbopnt2t1UdS
54Im8Vk0Y0ox5T37pe6ceCi4/zh0F9G9iJxS7YJ+Lt3zavv5uoNLYM87TxrhFi8+NTP9qrI/iNlo
LWqMLHwfqzz/Nq2zNVzB+2FK0zekpMVVOBqP5AjLKi3Cwkc4Pm3ljKZWuCHDUjU/kLIn8ys9NEZw
atzZV2epw8tS2qwe4yMwmLO1YeUbz6XCoLAL5Ub+z6asRyA255EhSvVtCZpgiu1uFAcP5yyx75sQ
E4+y73hbcdioKDhwy2r3DRwEylyMYibvhoo1dPeOv1b+WZeq3e4ct1r0zkAzFHyg6C85bJj2hPOT
jqiPiElYgeHOeT6q4oWCWdSHzMza5WzDYYiuXIKiu0esFMdlX87mYp2GBZn1vhCWlX0H/ayKvbfO
YfhMWxwNZ8/JNvfR2TLHTibL1P8pZ/BXFJIe4+LVyYPBgfqCRP6ut8qw9vN7IfO04T/fuLIq0wg9
2X9o839THP3jMphOM5ulYQPa/Z04E8m+HY1pqNLeXYkoi8p6fbKCib2TklM4YA12f/YZT4pkcygR
IckMaRaU8vkf7d/f6oT/x/72l574L/vl/xc74cuI7H/9q9/8Uyf8VHfq8/dW+PJH/tkKW/4f8K05
TyGeXqxuLkD4P1thy/njkklxUapiCnAZ6fyfVtj/A4YBsZhEB2CY+Usr7P2B5QWGnEjnmXGBz/6d
Vhj/q1+BIprcC9sK+gxQPd8PDOdXLGUda+VfpgNJZxjVCw5x2fcZxzjOa+0xs68dELNkHLwILb4o
hkezkHo5eKs1THFkrRCvCmMJipi8nYJJrTdZu3ws5J0sgmZKi7n1P8a8xbTQCLRx21uF2o5mneV2
OvfjYINl28CTm1XKPHHxuCBnjAjdUWRjPNvOwe2j0T60RVV+gf1ndTuqgKnYL83A6MVTZfgY+KN4
sjFeJ0xLOlgWzIO58jGrX/pQjkR4o9sLK6yEKSuSbOjcidLZkVlcrc0ywqDIqrs5Hw0oY/jvW0eI
Fi1dSFRat11vBH5qz75MMljTzZVdeDmmJwEsCB6f/W4Jxaact6Km3GyjzjwNlotPR5YPOoxVviL6
2NwiOrskKZ5RCaPkXS17iyt+5ZaUdtvmQL2LKeJVj92INZly7DsPKeyU1DhehXzjoJr2KwDmm8hz
y+A09lV+HDgFVTposb6hphoenZZHGQ+ziYPbRoDhG05VbgNJM5JvTe65XzGU8F6CfF2+VUM03GV+
qegSV5/6zpNOYex7dCs4jHCYOn2UlGoGNSYgKov0sXfreOqjsEumLnyJ8vG6K0SMkqqhpS/3kWHG
Q28AMrw16z0BSdcZ2qVsy6E+u0e+RTuACbrlaRSy3EHz3kp7z071Hhbtg2mdOwWpJNSvuqj8o93p
6VYLtkv8kGzPSCa7CSgfmg9t2F/CDBjVa+akB0PxNor1bb6xvOngN/punednM4uuCsN6qcdP0S/3
Q/5S++WnS56jyM23cm7PjSrjVod383S5xZwyZcZszzCTxXUOWTG+DVWt4paaYtkO0h0e2OhjUunH
2Inaw9BsiUWMwBJcdWvF3Hde49W3942EHxBmxWGq+rMOUZHYToVjYDTsRBbhV5xP9jNyK+fJr3X3
XZjjySHLFBvjdU2LAHo6NFrrOVNBjcGAtVOLGTwxlyOPDzUlCIoBwL1T1ma8QZsoGT7OP+1K3vih
uIeC11+33igStYzL87iFiQyq/ZzNV0Wu5G2gYMPkQZyr4TRFZ2mXKeXwo2ubO1SiqXaj18h6Nzec
20IIHqnlEqlhvkIJ3VnZBvbg7hrJgwyo2bP7za5jTfuLdSDloz09+Q1xrPPFPL6PhdnFk/7mu+oh
09OTEyx7Q5D7TdcKCzM1ME1dxG3te3tM7RMzyO/GyAAWcVM3WnFdGfZl6F+HBSZ91AmxIa7zcsbm
AVBBeGdcJ9JoLAi5b4+eU807l+9Cz3Hspu5pNr4U9Xd7zq4dJv759mb7gsjv4XtAx2GW12VW70Hy
SFI8gt18L3zKpLwgMmAyWoi76mvhwhMC2gmKpyWynoe17Q6FG30YRvTOq3atYLbZXaFi+FdNalQP
S+TOSSmH52CoVWIuK5ZpjZMEYf/QrMz//RazdX9ho2rf/Gk6K6xEqTyjpFrFvpl6+zT5F0qXPrjG
tKZrme3E6N3RBh/8bPn05q1gaDLb9gN5bXgnOxta/Ly6L93wYsh2rlVxo00nO2ReVae8js0evKS6
XusZbjIfvQzqawAoQZGrbjbh3zq6egUYPXQwFxLMOQ5jNZ88HT6hTCYVYtmjuY21vjPL8gpH7n1X
G0nn8vbi8HnLdOMjKsJ4tPQcA9F5ZewMdYtCSG3EuAf+VaWkv9cZy3V8o0f/NjTrMWgb8dRCk3YR
6bqN89AH5Z3ZnEl1PeM+fehV/bx2wS3doevFCJNUn/SDfAqEerSN5eSG084a741t1EmZPy6XGnWo
rtrpXamWM2ic5RNTmZucTd/I85fNkY/2chUtcq8kcEJPbdSscZMlLUbA61I52Jwt63WuzwHDMGk0
eWyJ8g5uxZlRz7n2tqPrshqXcb8NDwUp0Z1vnD0sGyJgYAL0HHkm8wYqVNeUydg2savyAJk1CJeY
gl0XmLqKN+zJwYWUtPdi6JEY9RubSt0AiwpnP9vZz3H1TiKsjuUSZNdtG8n3xvOr1FThMegBiJVP
AUyQY1IpBR6Gn1gxIDeJtZczVKp8+vIF2bw86Kk/T7V78EoRc67q6Q6c6zxm32Vtni2a2LDt9pNq
dnD4Ek9AHZwbRBD2QVfzx1B6Z3Pz7+kSYtvRe3dZ915fs/N+aPsU6fYuWAGD8liP92Zjp4t57eKV
5ztjavXFMeqarIpxpyveHT1BBjQWiYFuNd5VGV1DDfC4mct72Y9nN3Df9ChjV89vTWldzxsaZ8fV
6cbsbWNyM0wTe+sq90FD8d7u5tx/xlvMfg0XK0/s4Gy02OVW/R1YFZtt5zRfZul9DbUEmva/45gB
vDB9aDnvl9HoPmD/pGPwosyFggWZApY2gH9hCJJD51EDr2eye6MDutjVmPcbYrN00/eRdWro/UZT
sMi61ACVmcxxFzKXdBrNLli+l758x8CUBz7eESpzY0/rcWAztywaz8l3AXrzcx4ZAO5LdMwDc2eo
KPHM8k0aAc+rOufLYD0YNR+/vZiYZhrJijD7Fu0zQ8bBEztj2nsygrjkXqB1j5XqVbHS9XFz3hCx
hddSryd/8W7gnfz0ONYqS1cwAe14AjrwtuXYXc7SioFJeGfJV7dpYs7HF8ajVzlOijrcoocpuw/z
4HUV1WmIon2T1fG6foQEztNKr9eD2e+ENyfkbh4Gp7wSUf4s5l7E0OCSRov97NIeU/gN8dYuOynM
VzghDMFIZhb9Ucrxdp6suDRYSd10wjWIN9rx9ghJf+Q4niWeV96M4Xy19BVEzcIfAKEZnGzWs+cP
rM2MgC7nMrhlfHLOnezkBJwH9M9aHim3ilvBb/PNFAzyMFvKvM8J6BbOHJfWTosfXVb7HNZ+mvsd
eFfDnru+N74f14ofuD0xt9xD4EiG6ptDcmMatl/7nAlwtD2GaMGd7ZszlXGp19jX6oEZ7470eAbn
X71WUa/ZsVhLxiR4lBTnGkAIiUhCmpjvWT9mn0xKNvhKWee6o6CFplnShEF8TDD+TYLR2Xtlu/ca
a2cxjyDa4T5iLI5gOHGqIp5Cn3O5e/FJ3hXlV92/FmLcwIbL5q40QMPA0xffhY4EvlB1cV0DidEC
3y7NHIQY9042j8y/Cgu4BMQ658fSHk7CNvHB4Idu12UIhWTwnhbbzF69nvO4EEeqEqB5i4rUSmrf
2BFOtstpCNxxw1dQ7fv8h7LdVG9zLKke8S1JLofr6sCa4ousutu1mYpxs+P1nDjrTP2F8eBOO7m7
D+XDQt39UIrNT1Wp4kH32MEzooqnwbnpK/tFDZ+GS2pId6fMa8z5d3Ci0ohMiEW4+7r/CNeVYfk5
UO9YPG1RmGajx+tlHRqf/JrPzFOnqrlDcnDlTd31CFP1DX3AYcQPqMbHgOk7OQpNxqZv7ybXfaoj
iq0pP/nTeLDqZf5EPMu+M/XpQIxH59FAr7omZLYjHyenw6joZ+JWlQEtxJszWNTA7X2JjVELxf6l
ZMxwgmSSRLZA40HQQQGGm7YWKaTB5DwB31E5pW01HBe4DrgPJ8XA90NY8B6MB8+I4lIk7Uo+4xL8
GIFqN8N89gD0I421ISjRxCle9+yFE5gjcF2sg/GjBM1dbefHNKvloQWHdwbOn8xl8pdducGnG27f
BnnlbNTk2Bw16hp1xs2G7LfcZu+hXS9p2ddMVj7xKovHzkgJydFxRinURrQQps0iZwVlmT5ecskC
k+xdKXaXesf2i3jEL28u7P2CLW658qC85lSsH0u9Hmvh3IhCHmDjH8baOyj5mZvtzkOE42ffAcDu
JmfZ586SiNpNMChP8q69zoN674OciqLdW+pxDI5N88h3jWLK5KQpvBefQ4de9cGOGtozAn3s9gYP
iXgOg6ObV3utfjolTYW9PcvRv1G5eQ7ZLG/dZj6A2KTzIu+JxE1EI4Y4dMSO3BgHAYPxsPnFuzUb
8QCynnrSquzYUeUECG0xRUC7qzPjyQHz6wPvHBD7sm6qOeYiOK5wZ0+Vn2OVpI27KJgpfQAZyQWv
g8c6VPiemgmUwzQwjAGZdS3fmcHFEDXu2xyUsbqyhLxHTxLsFB5W0PNQUFy1tUzDvL1xehmTQpcn
lr/RicufOrdiAwTcxlXVwzEfE8PbjPKnHVPEeaVzYRYN4gaSS8JIdTeAFx9UQaNZ2oEVi3n5VoTs
53Yrj5pSsaEtzs135ohsA07NyM/2ZyZNlD9O+2yz0hv6j01aUbpYZkhgqrqqbbpAupuzLVmDU1ke
S28ej5GHe4j06qeGNK4B61oWcEiTmrirhdO4rPfW5dwwo+1HUI1VjH2qvAJnn67tYHaSOu+MT8IG
JJ5nxpkR+3dkPgcGLB6Pfz1Ei1Ps/LDY0mFApexcPO5coNGkr9howmE9G+GwC2TdHhRYp7+oeMZI
wNPmyZ2jtBrDm9mVr+22HZuqBSbDdUkPRc4pZ5DnPr43uToEA8kcmzVEO2ZcySYAo1u5m3JR3Q+O
wEvWplpfYqIqa+aprfQPW3ieMhfXFJ+Ee+pUtzX9U9k/9ONhLnp/x+gljrqTv80/dXm6PLt5r8OL
Blu4JQWMLcWmoQD460sRYdyD/XE4fi2HQaHSnrPpZ2a7mX3clkWIGEmUzPaoT8MmFpWeQ4aYvenD
oZoNqi8d8Ye2BZ0vsR+bezd3Db1UbUOmTavWatKmqLvo1pynSLJZWOvNbIdzeWqoWd+yzFrzY+4R
CXjwO98qk2kY+jvVrL2Rdrq2zlk7cPoQcADbCbJsb+xWawvu4X3TF+DpwQ29UNTeFk1ncZCTZ6hE
diHzAOGSonSJd5eXym/uMMr1sb5Bexfa9y0IGl/HCCqTn1nNP/4/Qjlt/+DqXGjg/zNC+aWS72X7
+QtX5/In/glQujBy/sHxvKjoTLBKmGL/xdWx/8ASCAsajI9cNL8X967/4up4NtjlxdTLRCdhQkiF
/vsvro77B4aeSLw9TEkgjvJ5/8JO/y+4Or+h6MDaNpxXikbUxhj+/p4nTtTDIOyZAl1UdnSVB8K9
qv6zFfd/e5ULOxA3S5NV85uWDHPOsMGgcyGmvGS+YQoYClhybR//dtv/G+LRr/zWC0ZPEDH0JUju
PkZ3v9MQ4R5g4ePjfOAHzHBIr78Yj+bGMYKKchXM7fiFOD59DbNI/Cdq7W/GEP+8NuZA2C2ZmJ38
KeupyYaxNoGymQ3iV/BRD12oS+ouVKExBBqaW0ZD/XoQMDfWFApW/jJZ0vra2iCtF1MoCmFjduo1
yY3AzsGDzK69hYFd0Jb89W3689NA4YCsgovgL+n8rr6hu1SVP5sqtQpnerQvg+uTb26187dY8Zdb
gvvshUbIE+c4vbz4/+5cJkY7XBZfrynWutMYFziye3fskQOi8m7xJRjHrLR4w76hnP6TIcWffmTo
kcGKCdHlb0CV3xjHYI/C4iQJ02A0qPSJOLt2hknu//pW/g7us5xR+GA7zPidhfw7rxlDZZFBxrBS
EYjxq/JDSiLP6V+8Ur/99ZV+JYFyM7HzCsjxgNUHIRNE9Neb6W1RT/FIakHJcQL9xc+8eFCYH1Gy
G9c1Utjt774mbFW8y6i0AuKcIU79esVynkHGfIzePVBLQHu1JKvfGX9L5fOP38VVGNTQjsI+/N1j
yWs9V7qCqzhmnz0Kn9qyDkozpfNzTrY5vBDQUN//9b38VTvx52v+9mI2JfN8F5QIQu2QxXaT6dSi
CoIf77/iWIILWB4E/8E55s/XZEvijkIWDsyLucOvd5O5gJxgeNhc08iuFLK7e8vR61VlYA8dewJK
WaxIvvl7/uaX34p2+x90f0ihEZDxr9fN28UIxTDZqH6G+lF5snivdebHbL/wf5TfVHd/fXP/tCTY
AfkLsz34qRCkOdT+fdV3mAWM9eB5QPNhf2ch4ezTGVKKnw7kK57++mJoXn7b9JkDhxxgF702nnMX
Ovav17O6od8wFlXp6Ge1OsyjFu0VlneTfhWTrAu0RH6T7fNG2+3BxtoA6C3bdE20iB8dPUsO1vta
r6gmkJiBr16NfR3mV5sMNkY2Ug8BaaYbaSjr2gM3S/Kqup0lvczftaprFYXzalENBuPqHOc56KxE
SSDH+FLxyaSRW9PfyRHq0PWmAqtFVkkr9BrqFd3nRD7VqJ1TVBeRtSNuKePcanNtH2EqrNOHSy5J
TQlNrXleOn/wj8qcI+tK+Jnx3cK43Ewx1OvfupZ4y5MvFKBA5BVBwOhuVozJJlLQEyQCRJBsquJt
VzAND2UtqYUzAAB62RpHohthRoyjiF7I7UNueOJ+QXyq6H7tUEF9WQpnP9hB/4bE3TD2Qguv36/T
4IagjghZYli4YZ9Y0izuGIZeeL65Ob5kZgSMi1NAJYs4aPst/87u6K7urkd9sRV0vCOsqhh/6Woh
mFIH7pfJXPHEIglccwunlglDN2W2vSMhws6hvLbTy7Y2bX6I6gq8ce3qvgOVDWp5rZnEHm1AOGPn
VkEWgoW52UPUT4t5MDcr+paFwXSJXNvU4F+DWsoAtLReQ+tp4biwHlyAwZG8sa0Bu4XpgmLE0B3Y
hBFV03JcdaTtfbEqZQBQrz6aCqNR9nPQNWsbdzqH5coxkS+7bppAdzDurOGS2FDa7m2U3fqkhslt
Esus+edM+q6gUYYyvAtFa70KYYQV2u7Kux5HnnsByccA1yVFMnrOt4kxQy6YOiIrU8NLmEmYmgVc
dMAJmrTqFnPfftsjTs1OKCMn3oSiqBlbTL3/JCVSlTjDj7a7Zl+n2Gj6Sy5oi33AhS7Teu+yHSmY
hjAE4Kh6pw/fwIvdz6wt4FQ3m1bW3jRqEHm7MQm6X8U6vKjJMZ5te1irvQNSsyCaydDFMB5ljqpy
AasE9toCN4LX5idvflcmfoeHX+yMWfZSzWrome7NEn6Lv5Y9eiSbZVFmeXnVkekL9KWm/qGdrbzd
GXOdDdgtoXFiWUWzcwjaLn/tEDbyIZVBr5yPtnOZlW3DB7xkK7otMQsSWEP7W5CsYbUVNOaqgd6l
i2BJIPFZPyJjluRF9uGG38PsOE7Cdabv5PdqXL2CmsMIdtilyzXk1pGw4jAG4NlV27EsEATuR6c1
+v3mhEx1PdfW811PYUUeMdJ1d2durJvnxljy/JFDUJR7WEBkAHC+DbdbFkGNs8qp+QqSbb4ZCjoq
0RyeeyByG45vLsaqRKpVLysGR4YdfrEdx0ST2ptfp0Vt+U72hv3UjrmOvlX2FgK4Fq5nFJi2WDL6
xhS8Ke6d0cw8ESur1XxOY1Zjo2IyVQZgZ+U2U9yai3y13EaO904wy/G6rK35STm5V5zMTtr1EkM3
KxDiYCNpDvtwq+385Ni1CTMaip0444NRV3tpQ2NnJlwG4+MSdDZAfThJQx0bDb7NmK6s5A+BV/L6
bAylaI+sTbJ5Fnd0w8+c2NlsX1ObioQpY2FCBjRWiA3LAsYCsWtsH4PIgCwvG7fer347rcxh8+ag
y8D8VoaG2yabBX/0ZHpj9RDCKpOplfXVI0W0+VJodwKnCXsvjdDfidRc6uEqZAr7tWus9dOHQ/iz
pQpwDp4cirt+Dcv+vjGb4UMYbf/N65zlwa4gTOAQOoRfaO+9F5P22wKnyMnvjdgXE8sIwkdRR8aP
Pur027g4Hfp+WkSx65GGM9XOVtLG2TxVivgGYEmaXsPs2MnFEUCnZArS1/2t0QY47Whh64Sp7AJb
fxvxOrchcgZxX0Yjt3C1wzruw6w/V1Ehn4MqZ8dSAzsjgjDt7nKzWAAtPK95WcyFbbUOJp0dJsxg
xzTsPE9inaXmT5RSowU2I42XnACU+9aAsQ8GM9d5OkrH/lwr4bV7e+gcohWhcx7DHKgMNKVjtWdT
WB+7qszkaZwn/32pQqOI7WKd30arRv3VYCMwwRfc1tvZ7fVDPWICy1gjD8I49/zCiPvcMfWuMTPU
AlZb20jLW9F9wp8W705FHEvMD0auOBQ937z23HpJsJuW5gGeKS7XnSHCB8eqB/m8mFMEiDc76v3y
aL/X1CkUWNMCIdExLpowyy+X8rB51XyzBFDdQYJwgW9QOQBJizG/N92GwwfX9uJt8/j9aRiKkbjx
bTGLxF7lYKdFJcFU86yt7hkhDjKdsOwPj6q50OezyB04wYN+E+mkS+MD1/6Fib/RRdiDF0vh7yq8
H75NdpBFt9uKlj4dXM6QZ3NTkMebCC1Fu8yWtSOPtN+1EM2yYzC25WdRQ3pLWiMYc/jEXv/dbxmD
7pEaGgDA3NGfIhTSSDMoKgs7a+vyRB2pdh602eywooTuOXy3uyxcvPUwBJHGB3nbCi+GTVi/2qso
xz3kdU+Rm7V0zNOrttSJmCiZoSxZXrG3vKVvIH8vGSzbqCvvV4n/U0I0hvU+5mYtY8ssYcl4VeUv
sa2N8L2u2+ytM6cQ6QNykx7b39X5ohfLwEkGp14YCNPcvRtG69epZ9rM8Vdpqy2eyhXaqS/H9Vto
w2ray6iUj6DBukjpXfqZgJeoWw4t9BEz6fs+IA7As3FqqxDS7Y3RZmzEChmufHJPtp3ET4SRPyXP
R8mm+BhyOLdgsxkEEBVC/tzL9sI/n6i+pt2ksWCLLUIGZFyGMnD2o0uMy4mQK0imc1i5X8GdRyet
Zs00dsxtMe/GbIM5C4MUlQJf0NRxUNnjca0m+bwxBDJPWVvPYQKdiFSAqNS9iVnf0Bpp2Vc81Wqa
iseAutRIl6zqK0YPkkhV+Kr9zpEwIfdMTNSHCBWzBrDAfEoMX/hR7E8RhnFZ6WPq7xY6apINw2vK
KlnltwJT3gUR1SzqFHkRVscI96xT2faMrLhwAWyYtevXunB9xipNU6jj4gfTY5aTcHLluiaUx2hx
i5eevCYdh6vbZ7FhFw6WFnPrHszFz/1j4DRi2jlioAAurbF8XXSm3qW9iHAHkykMUpfhzs+sEczk
RieDt6bYpn8qr40g7szRlbn0PjqRsZcvyjGrlwk5cs9ukvE+F7oBBo/GC1M2wkKEn+/7feLOm3xZ
hnbmjEfF/bF2RffUlkz1oatqhnWy749kGvKjZV96flJ5IXoconEjkW6YQAGak9ecQJVtmdYoQUKe
0xcT0h9reB0r1duYC5jtVYd2zYdzZ5kXUKcPXgyEpSp2thwwvbZ0hPa1UXwjur0L/xt4w0z80R76
nYtsFZ+mLbK6lMipZY5zEsOvbeSjQ1z4lnOjyZ7oUvAtGcR6tTz4IgGtcCwp47J4YkSONMxTfXS1
IYxRMId8/6kNVrc69JbX3ng4vL1hFzSIHfMIykRzjCjo7FK4ZoJF6XIKpqJ9zbYMKlTTNc0tj5Nx
thIhulWbgecDY7rtW6Fb2aatqpunSQnzyba39gsnEMwKZ5myT1WuUBNzxkX3xN/CUx/C6mLp3Wzh
bZhN45pEcs1fIj1g+pYPAOEJJfb6XRVNe+s666Xn4MHC8tHlOO7wRykogPPVm6kVi5BdazLbUx+W
Ew2A12G/1fuGwwQcydSr4c7eQL6A7NDuacHNV6JrT57wWToZBeuDZodE9jGrTuyjqMyeNnfmEKlR
DMPbc+2Bqcfc/wS2n+Fk5uvwgQsV/C2/cOTdIjJaApgCTRgPo0aNNU1R/2TZTb8PusxlZjRrKpBy
HR2JZR60/6Rc/eVrnnukfEft4N0YC3t7CtenexLoiNic+xLTQjeHuYH8y82bKzjRSx6vbEVfVC+K
jzBqe2Z5TebetVAQimu2yObruDlNd5jQkhH+xjHG9KGbv00SRziIOItzWGC4NEQ/dNlLyItQndDf
Na+RqWBETZmwJtJEXOPcDxt7KHFx0WPd0L2mrl8OTLSx4aEfpJ6maqqEyYJdcwf6uI9xO0eMh7uf
REr55pOucvIgrjID62XHqK5GyLvbaBY/haTTignkyObdmpvRuhNW449HbXU9NY0x1Be+3tSlyqCV
jVVQQhXy8WCnCwrWxkyQiQYHt2bPxSo+XMtkmb2gOPxv9s5kSW4ky7L/UutGCQCFYlj0xmAGM/OZ
PpBObiAcMUMxKMavrwOPlO5wZxS9s9adKZISkhEMM8Og+vS9e8/tMGDFu5rQp0fLUSzOcvLlZ+oW
zHyWzJtbRdCH3IbkGscCCSuMRKgELgE1mexWfZwjOZusPv4wNKVZhZM7TJ9x99SPBYelkpU1r2+G
znLbG9qCAQtMBwKM5cGuqKjIjWwOA0dUJkFJ3xI2rVdkiH6i2i+ZPaPeSIxgylgm9bAcxnzSuGoG
v3q0ksZ5NAeTUZqvffGQEsLlo34aOUK1PkUjp/M+cNFGDNnX1COCiFFTuX6t1mADBFU+S/ogedLR
TAbMcwYcFL/cWabcuWxIIziMxZdWZuPPxh7mOkLFz9bE/TDkcQawABlOkhi4U7C6CowApvvLzU3G
/fUigLa147oANnCY7O4BcYMCzu3FrqLtl/5MjXxMwzRPy6MlkapexDVFLdriiZEh5wtM+M6S/8wM
5l7ofimBd5VlI2uDFlW4CC6o7Xf2tJRXm6LkeRggdSS96RlhZTYcOFPftb/aVmVcjd2sPzMyzoyd
h1EJ/ZfI9X2rEWDu/MZM82jD7Zj7Qkq0Af7CyDrC8Bp/ozwY6pBif+EsC7V/AVcOEW5ndrwPOxf4
5Y3nFd6DIWvjafDK9msclys7u8iSxwGVbnomhWeY8EfF7sNMEZWGQZW18XVVw4uAIh3w76E4oGux
cCj5YUM2eMZz2TzFnp3Rzy8xHp+SAsX3Tver1WznJ5Qmtu+u+swhlfKys7uC31FQdRybSVePBTe6
YhIu5alIQP5cjE4AO9rEpoGKIyHZw5zrS4YSsjnYi5lNJ1bUdQpbz4T1mtiNuJ/corUOmS5HlFzg
kO6LYqoo5x2xsqbIKqeQXgns2nuDg+ZuIbHKPhkQhj7UQNDRQ9o8BBTqrMMHg4Fss6uMUSbHQfbN
rWMY9udAa3sK7YZ0hj3rMl4WfxhoLzX0UK6Ia1fGMfa8gZhGh4gqiocadWLVYZ46xUGc+V9r5lzM
/ddqMXfzpJxPY6dUs4MB6g8hE+0Uk6iQORpiX7YHmlgkPbSBntN9W1XBGQtV4O6xG44EqpTz+FET
q9LsHD1aX4lXSQ1OQctKtEzDs3mBx9VKTmOQKTTUo4EUF2NpGRrZErihDUS3uaympeOfkJxQSXM3
n6e5gRmHJGgUZ9l5fIdaGOnXFo0exqxirILLrg+UcerUnFY7Fbg8WM448Al4Vsl6TuvUlScRr1za
YQmQJYouQFXHibC/BrqVVucp6MW668m5KxjfIuhG1J0CHQU3Oq1Rl2kVHJxE+jbUCJHsE27fGOUO
yraN4znpg+nQRXg2aVahX61TVubZmLW/myuJfRMehYeqtLUQ0+Q9Mis0XDlimya2GVBX0/zEG0y2
rOjpmaRqkDlMipKCscZrG6AYaMwp7KQ7/ywI6XvmsEFujcKm/t3RrrywLXe22PYS91k6i/epw7j1
HfdosOWUp0GJLXiSP+kel5QjTpJ1ezox3oIX0h5+TN6MzohCvf2Mn9269XWTzNug3n9i11Lezil4
To/jOKoPzDhM79rvnOZJiyrGLmC2AU6munimrxEXCDhSTSHd9v2w7y2YMYg4tn3fmP1ObQP1DpV+
k6GMhdzrf1/jhpYMMhh0hk2euWE8M5oHXkHsVTT6ifNN5Gb8gBAO+nblxaa8Xv1elVEeW8sXDKNm
GVq6pNuEb1JMp6IryuyOhL2h2Xdr2qm9wPNlnzLd4lB0WWb3eiKuS0K3B6i+p2VZ39mrzRsxFG7z
q1b9MJ6EK6gi2FLLLMTjnaVhbq5j9WQUuXqCO2Mi3Fv1/Nh02knDgQCteq8lh9DT6Gmv5SWSElb7
nDdXau5Zzp1pDFgVRiYM9P2ahsuNUJoKiO7n1eDgZqBtkjbxPjHmxOesn2UfOpfOORLnBFedtuLi
a1rGcI1HXsIlMjKpxnBuXP+TWQUzCg27CTDSqWTkgxWGUmTblXu7rPjsT6VD54OHKE0+BThSkEFA
PVE7enq03PrMc34wa+isfclqgLula7Y8dFXmaCxSTOZ2jygKP4SFvELZa+GfWJrHZ7+q3SQiV7em
/jZpPe2SihCvXTnXA/7GuG0+qVapn05sWg95jcjh4A7pxM2kfRUOdt8+sWKON/bo4ejQHDRRDbJA
/xJlX3yzF4G+DyeEgegNfY04OHjrnmOZzHk4DHhSQ+IUh2sJiyFB+hq0LljZrXViKIkoSTO0RHb3
4hOWtIDpdlWANdF1EVITLiTdPIvNYBy8eI1pCcQflqLGgUzcan4XvPiSg6C2T8mLW9nZjMsYSfEw
54YVg4p3Yv/Je3E5dy+O5/7F/WzqEu+menFF07rHIZ17A8FWnKriK4jnyIvli58636zVMW3W9hBv
hmszSOySdDUDH/a8WbIdZq7ctFwaX2It8WyvL/7thtZfcvBefN2CYLw7fC7+9+nF953iGP9kvrjB
mxFjOHQOPOLWi1+8f/GO681GPmLOYNd/cZeXwiq+M2ymiZRDCDbCrsNZfKWKQq48MVjUUQMJaqTM
FO23ESpafNCtR6OZlRJ3u8L7CLZ+M70L1Hg/rBcnPDtNN1xkLw753piMICIwyLp1hIeHvrCm3jxI
MCHzvm0DfPb2ZrnvWCcM1kWM+N7mbL1yNnu+aSF0x3Zv2WcxDaNm8eic76XYyOZtG9O3NVy//pSb
mY9D1lz8WxgW8n6h0/Md3gLYX2v2jG9przgpkbiQ+UeSfTQtDstrfvUpY1FidqrkZmbDwI3QC/vE
ULts8PS7/mWyDC1+6qahStW0bn8GwQpqzB6M6sowGi8OofZLxQF+Lb5his5n3ieFtg28LgMdhYQc
v3eQUWlPuWCZXSgRgTdoJEw7zm0+JaAP2e+khOtdbAbnH7k004x1lNkBq+aUYTAhmcGKnKWQdVjT
Msf708VWdrnQP7P3COKyz5bf8rBwYptUSBHPWwzVRN860l6+zJjbOOqJgNeXUjRbd3TxSdUzGNaC
OzCX7jFtbOenXWM23edNP9+QAGGhVY0FCnk7UyIAbWFY9yJFu7uLnbUvEGen+M9FwmMRgkTBlzsy
zoT1xkE7PzNlk7eT0GPPUVWMdDsmOosHt/PpEAhaNvaB2gGNK5pZ4fNV0ikJTdRZj9AUEVfaMY17
8AFoSi8bt8vkfghQ9Z01ZP2bSTXmnbU925RYbLj7VjcEKHiloPGcMBSeGA018mqaS83IqJarcSuM
yk4PaEziejcVC/yBslOYfHDR0jMSnRH7xzRlTBkFQwwfYKjnYjoQvEJrPIAizyzLV11+jMkfxDXK
K0sZabM9Xhf0RVF/0X1b95U71p8rH1JO2AQFUZUxh80P1COGAtXgUH15gDGeypZzwSFfJFJNvhK0
FeDAozr26+qVd5PdQuLyK5RHoUcz2ESw2tAAiUtaOxGij96hgQXrBttWl8ehzw1OdtuLgunEQHwU
1vU6MPSYaHmF/KngVxAsrn/UnkEOXKc67xyL7aQ+cja9tlSGZC9GY0TADaAn1Iz2KMpjzQik249B
PF4OReMOZ53axi29k4qOGiQF4AP4axRJqln601m7qt9njARLxMycqyNOnqjYzXSGZgEtEje57rrl
kfe2Mg6IHNmUh5VVIWo8M77NMFPemEqob/gWjTWc6dmQ5pUXDSe7eIaRUK6UQqFV5q7aS965eFcS
a4vBLm6MhTVuie8ltKEOmH1abKt4rsTOSwRHV3MMzBPVML4jShlO0WZprMYFZbBnHVEsm+kjVD1f
f89MyrEIQErK813FPlrUlE8tbhWx7d2RYp8mvaLrWV1Oqcn0E/Ypuv3aLhW0kYVjWdRMfXfp63T8
xJ6pbQYCLfttnbkm0XV5W+YnocoBZT5+8BuOCXF7D5CO45Bi3XJ3MH/GZ1hidJERhm94HvuF1SNe
uD0lu7QTZcwc/MOqBhFR7kP5cU1SwXdNbeh7VEvZl15lmzHshQ7UtoCC6PBTrQ4yqB6qDSSE5GVJ
rp3EaTYImsDg2DMVSKPqhUFktHUw7JYXNpGQ64B1giOcJrpi4xdVLywj64VrJF4YR7NYq8+G5/Xm
Xg02AvxxHd3PXTMOJZODzNThaKugCc0c+POZTy4/B3gKL8e2Zz7bFGb+K1hU8QzkDhxNs5bD90AO
TfeDUwxirCg1M+l8VqxWVbubbBrIWL10VZWH0g3YItbSMZI9ebBWEwKbITeF3pgaDp07MECMvRqN
rRugKNh5c8MKAf2IB6QTmT/+aqs0ZXHrOxqvoqiT+JFRRKo5U03dV8ysrB9G6rXJzs5j1zlOKXOZ
HWdN3wjbIF5lWCIqOCVQZyw6yUHmH8wO8dIhZ6d8qH1cwTu6TsN5DjzIQNLMy48rPMUaw1qg+kuf
gb84kPDdZmHLBrE+LJkl5qOT+rz2yE3zdY9731zo2cMMv1Ads8i9pghK6d26abnvjNYsoqIchHFu
Jhnc+RR71cEzesvFskd0qTzRlxmJ87UTSqyvQaCH9WOT4Co+Kzdt8GNxqOdCtR5O4WiMfVwUbY5n
0fR4N7Y2dUkSXNDFdFzHtaIT1vW1sHlvB9ANqXDZVmStjBWD3TSQkVN27nQxTQNpXWNVBFHcsJkx
J3IQ2raFy6Fh1unmVATyqmxmhOtw5n9q5sl+iWWn3sFz2FqFi4VdBWKE2pbpcV0vuFw4bEor0Zxo
FEPzkCmOz6vXuP0PzTb1YKzTBuswxDKGVjo3TlgujiRPbMJ9BgxgoL9Yx3O1t+j1kulELqxkoG1p
bMcFjfywUmRzXsq686dLQ6JMDqdAN+vRGrI8uLAYcl+vi7Z3Xu6VVlS3ZEmFRDW2wdHOK7BpeE+x
yWRpuWjOkSSvkG5qZ0fUPi7/cqdQ61OTFFl+ShWunj1YCjgFYcJzOZ8x17rflaeC7zjIp3U3oVmY
AjpvhnKvOTtgldBoF1pCDUyvepL0+NM74Mpl84tkwu5Y9FNe3UwlI4DzSL+0pC3ITAA7h5fe0mLq
9YE+Cn41y6Bfh+qZrn39ceH4qmiSr7131igt5/vYxgp4JpNIO0d2c9ONsg75AFJmMu1CPUgmu05G
tuyVlQhKeRhxqXkUTBTT27nLnOCQOl7bPNtsivWdMILWCOWM9COkdUEXUIBI/0sX9v8ZC/9hb1Eo
/72C+WH8Wn772v14JWHe/shfEmYh/lOSJIbOkcY8stGNvvAvxoL5n6QmmJ5p8+hxCPSQvf1Lwuyb
/4lmkLoL/ecLZQHl2b8kzB4SZo6ziHSZrZgOf/DfkTBvCrb/CxvctL5U3ESd2QHI7u0bvhaAGWjy
16I3rQMSrAmKq4+0CU2SJXZqrgL/ysLG4EdDTxQ0265Z6itjrCzv098u2D9oj63XAr+/vgbgRM/x
HTAUvvdG91ZjSutB2vE1uiwtaEHMTnBWWLjpsSPr+5Ktqw3i32vK56F1bbybjDKXA4ML/LBD08a3
CNw85xwnXDrmd0l/4TJXIRF8aVlYc8+pk7+e91dwzb+DGn8LLYRvIYWFAJy6jPsott/0/et9RoDP
//4P63/lOSip2lXiAOptBeVXL8cs9vSNAmx1SVsBu1wRp/c9YlrUN7l7rkwqlbx1rEtUddu5EngC
J5CYE8g7l3Mjg//9rm5fje9mohtGTMhFff3VQGRwsQ1LEClGoeQtLtPHJckPcyrGqNfrh5ygoXPd
2zCMDcs6Zavs9ohW2ve4+q/1hVtKAV/EJecMkocvf8sbK6a2xafyQhwKDJowVVz/XFjJ7mRrTFFM
qVRueFuwV+sSh3++Cm+fqZfPRhq7JWOZiNfeaBu7OFstP2Zz913BVj6Pc+JgVsnNqBj9OadZji+d
8+Ew7P/8wb8RYPlk8K+WtByP9wpF++vLj+eb6Dq/EYc6ScShMuaA7puPvK73qfugglXd2awZ1nXT
4NxP7LK7ZZirD14RB/92yrkA9ENr06T/DwUcUffrL+OufidX27QPtKc1RGDPyAGdWYKKSpnKs/eJ
rlV+Qb9yGcLVncuvjbUiEnObNgGx+n/Wxf+X15xVC2zDZpoQYMLhnL7+LpPj1mtMKs3Bbx3UZM7Y
t5HnBPF1MhQJzC63jD9nJL6EydSUN5kTL0/b6OuRDkdUurXJsXtcms+dMxtXnPbkHs9bemrJOfr0
52/6+3P7si4CxpEmmHbnzR3UWQ7kxJyCA2dsehIzwJuwdWec7KRsI6Uob5zBcR6WpUlOf/7k3x8e
kDcccl2uk0PktvvmsVUtM/+u7bOI+tOMACSh9FRDwNh5MtCtZVVvf7KGcv2Famk+zcpPL2dnziLG
LvodNbK9fdardYRv4CN75hkiZxXp3Ov7NeRJbs5LMkdwLKGOFO3s8qoqlrUrLcr1vga/ulzYrNC3
Kzp3HPmcKIZNd+IHe+1b6wfUzCK7rFvDGj+R27lXdSI564BHbELOT90YCdoHV4YUgDiVXc362NcK
MqbjlSWjF85A9Xur43bzXv8qUlxIxdk8NayS3ht3Q14KV2ZWMUaO1PSLh2k4WTXm/Smdsv2ITCsS
hWDiU9v5902uevIhCb23Rr+2JLAyAhQAzU8Q5OZT4i9eX1qWZDL71DxEttvMjD10q8rdaObWdaC9
p7qCmPDnB+sfbiabq/A8PBCQm4gFev2JYujmxlqCIZqdZfpsCkUMI2CGRxtBrb9vsxWtT9/MV+2q
mquAud3FIle8yrb2PtSq+tHbc/lxXCl+l8XOPzbKpQk6ysvUWuCWYMKpTjQik3GXQlN3wsxgBOvS
Dfn+599hvS1ZxFYk4OGiqmIhsc03mxtcHwerfjxGuseqs+8cUx9cNfTPnEHbS6LPJUM1wIWZkTT0
HNDp9pXyHqa++bA4XRMFaTLsaOS79w7bHm5fOW3YWP82LgRKIVbQd/YDe7uyrx84HGesedvat2Wz
vX2NAoJWya+dIr/tsl8IP3P4ENMAIahcPqRxaqO79oPzIO3q3jOm70GtcK2CrNv3SetmwAIW4wqB
SvWofFff2ooAbw3eCB1xvC6fVjXjMoUjdZvP+slLjOI8dvG1IfKcnqfHFmsa43gzg2B4pwb6/SHe
XiOLJYJ91uaGvH6kbO1jS6itMYoHc7nqC2M4jGJUt1RyCw0uJ3/nGf798wJzq+McQh9cyxFv9g+w
vAxBYzlH9jzXz0IbPyg6MpSN3fTNxAdVhH9+1v7h88jPIqOVfQDpt/Pm82igQKUvBph9qL6eCA0s
fhpYDy4BJGewkVr5zoL7e02JtczFiOGS3GH6TLFeX1CvYEiTmMkSIRWR21grgV2lqocpK0hJxgJx
Y6TsO+0AfdeZPHjKw1DjcYPtZd0Nnk4ekQ+Yodaz+86+9PtbxzfDr7WZ9ATqvzdv3cQ81uizeI6C
UhRHVHrWR1KJYfqV7nDDlDU4YACyfmpNOpSw6/7w5zvxTx9PODiVHG8/7/6bxUu1FcDQXi0ROZzz
k2k01hecc0fDIQPrgHxU7GdD/wDE0VwQR+G98+PfGBS31ZpnAB48IZscuaheXt8XModrIX05Rb2i
ZmG6H8hHJrBtWLYLmYv52j8GY+3d6cQ7Z1BREJ17461YpF+EORJacHFNzGglL/URylfy9G9enS2V
BNMQkUsUuvzn9dejiZBN+ApE5FIKnLCE2bcqUWA/7LZ9nqT47oOku095qyJacebDnz/995IFOyT/
ZU81yZnjFX398fScFZBLlBw5XnHj3qAn/zSZIphuciwFDpR5nNrI+lyYGX3BlBlUkupOlgU4DytE
r//t0p8v5GFhJYPKJcPk7ak2iVdMU0XtsE5MwJJGbVS72FT6msSLCdacvhqM2jn/+TL89ojyobwj
FPwYQ3kY3pgM8SjFsJ8tJ8IDDGooD0brl5ZyZXbqotIap+q7F9TWSfs5/59iXPxeYbM9ha/2GfzB
AuMmjmdnYzq+eQxm9Op2OrpupGNUlWQZrkjqC/Ta9XnBeHDRKRrAZyCrbbov+EeuUmNU050gHaAn
3Lytt4c3rtQ77+7W+/jte7nU8ZyJttsi3z4f7mJryx5gjmGigmdQtqMMQVDUE+yicU0PhLQqiNJc
GLSTyq3EMRv7XoagLdzzXJsAtUnZ8pcTAtA1iOoCTctO0MH2kNik8iHLpm1UlyEkPvaTzWiU3NV5
eu/6bnfw9fUlMYreB05Ey4fV/eb6dopUugZnXgRBKo9PW7cERF7e0nJIx3RhPlQn5IukSEjoiwYk
O2Eg88zQKxxZHJZFL/o4ZUl/a9X8ybAxPdHsxbIAE/p3H0XyTgW5MqxakmyKN4u1p1y0VqB2InSI
6KvLRdJXND+1dhlc29lSnvzWWr5J8t4X186iP3/4b5vmlshGhWlitEG69TYqzelQ3BZZ5kWMHY17
OvrjnUvIOQgoDg+QIdqbP3/eS/n0+rbAHN2i4Jil2lBC3zxeNBh6Fze2FyH5Gb41Bt37kjMvydCO
eRULA8th7MjpxJ4KFT0JzEMxF+pMqBrEI0NXN2r1ij0N/f5SIBXCwpa1xqEmNxZN7eo/p17jIGPq
qa9g9L9TYljit4cKvRupTiYgATb+txsrE8/cMIfMjGqe8BtUUcGjVQsYlomVfKxmzrwIMNIKafqi
rwIGlqGFnW3fzA1KFk/kY9Qi363fqVlfrMOvL6pg0+M/GKdJZHS2u/y37lZHy4QIT5Br5BGUQFvY
95BAAvJ4ylwnVp9mB0LAeVrArIWOPbrqUA2de6VX4V2glZAj9j6DqUU/5N11gIY2jsjqWqZLvJEM
o0WXjfKqISPkf/LFia9ioUWdw5d/88V5EuzaHQ0wNP4M+bUNKmBtxeAGd7Xnxp9r3cJxi62S+F9Y
XL6F5taavjAQypJtq2beIY3RSglNgkWyM7zEOw1Ioqi1za3i7q1Bfkg9xzDf++K/r97sVrbLFWdx
8bGcvr7iU6PJRLaslaxUE7dRIiz9VRYgxJBafKjxPJFZ7BtfnI64h8RO+0cffRAkzLm+yTUv9p/f
qq0t/Waxoy0MjIGkHAwNXMrXX0eLkVMHNX/kesQOJrFgnI1690K5sr+OexeyTJ96F8AIAqT9GsWC
ReIrf3H27CX5K8rov2+2/r70ClZc18QCzhWSb3f0pVS5XWESjtxMHUvo2Jjpqma6B+0Xb20I+1Lg
k420buE2Qkd4mhnKILfsx8MKFZ/JKYmUyhEANvuxfKds/4cViBOQD1gokOxyL/OCv78sGyfX68wW
lWI8Gs61on29C9wYA5wBrIoUC5Gl3idjMfRRIqYxI99YxPwlI7kA929VGYxYZ8zP1/TP6CXHkkH0
HnT6NnUs1rS6wH4tCAHykFnsWxmnKirXjDIz49Ty3qX+hxsfSMSHnENgpHDBX994vwFCmeNBjaA+
wmNKsQGiavSjOU8YInayX68Fk7bzNCaPBtfkTnS5exJQgY6gad9LFn5hM7xZiFjSgbWYEjoJ4buv
v47L3UsHTgZRCkT3nJt1fVNr7gZKdtxBjhYWcBBEdHVgO4eY6AM6Sr155+MIi1L0fietp5bEWtYK
TiZJQNwRZgWTFBlZMjer8BIQEW08enLcAKlp/qW1WwIGcv0tY3r2uaw89+M779bvaz5HWLg27Fu8
XoTrvv5NXV4sRtG5QQQCwLpFEiyuXWJwoqAui6+j1+PFLbC92Ga2MNiIg59ZMn3jRmDx7Zf0XuMj
3f0PvhIHLMkKt3XG3vYocrKu7IJ5C7izobvqUNReQZuBkidhYNqjtRzdshyeA3alG9aFBZjjKHdI
Ft3Dyk+5Xc3aeec7bXf29Z2nTYflmxsp6ZC9XYFGNH2zaXlxhB7V/bQgjtszKFLX1PTjITWU8eT0
78fx/b7S0PLlWWMutmXdvEUwEAkyDhXDXB6exDnS+LRPui69Y95X8xGdcnUZ8CWesy7PL5sej8Ak
EIZKWCw7t5bqWODZvTbKAHqXLepLaffuDX4HbOGkjsIewXF4VNVokSVglOe1buJHNdr5IxvNVW+s
+JfeubMvTYO/X0cwMiDe2VeYrJFH/7brXpQdeTXuiB0ha4F2inl14YAyNnjMA3uZMYVDatihRvIT
bIESJK0Y7OA8V7oXO2fhyLmDQYORY63E1HysiQJJ9nYNEeww96Np3ywm3tCdaY5z92W2sA+OjCOO
a70pmcbcdhK4Xu4jrorlOYY0z+ilLj6qGRhzMqRj2DayrgnFszS+kaCkes8JZMcay2uCFJz6eKB2
c6a7YrAK+s+YzzHCp878RdZ+3+zWAlNSNBdxeSH6HoDAqEaLfJkK4wCkTAMBhzUbAXZ9qTbksVOW
ePzN6cazy42ATtjCBy5dJsI874qf3ZCJnATYeeDkOibJeDlS5cQnG1dSt69svfmuPGMozlQIxQca
Od0v9FvIBBZ+HBZ3+Bh7xgOTH7ZWCYRa9e2Nk+IGgz3QKxGq2cDnNeCmhTKJlh7dJ6xtzgpiMS6B
qbVQzhwU60Q7u5yWsIwg+oUGUSO6BWuUVwt69Bg3R3fqZTue+3KFzSP8HGdBnHi45sdO3BLxYpgX
ED787FBgi8J6h/KLELUWp/AR+WNjHUXRl/dcPJbDrtguVFwkZsjbuEV0Kdf7UbXwkd87nbyJhWCc
so1LkXVQVZBqygnl9fLXtCATUpb0Q2Vl4DjMoo6MTXRiI8K5RsqEyRRfbxNZbOIXjhLFmfOj9c5x
/bdeGx9gb822bfDNsdl5U2+ZTrciakdMu+SNPpdFnFzUKD8PpZ/dJMNUn0XiPvi9kdFNTbrLau7k
acFCf2QoEhwSvbj0gbL+559f17enp7++FTWO77rMJsyty/C3uhutWp+3axIfQJ9MP8tiJnhl8Lq7
cUjKZ0mGTfTnz/utdmGF46TGBgsHBqLI2yiQphhTlHWjd/CDObgiQLC4AERSfgZ0ZYeZbHk3MLHe
rDiAzv0K/mdnpuN2zLLwHrmFBWdhzNP1owtY4F7CFn2AJIbbsvHca7MaWCPaYvVQbJHa4Ji9Zb63
vkF7e7NRgMky4VRRa9hsFeyZr69Z4MwSRxfKuMYaVvegHK/zz23ZumXod3pwdu6S4sgCb90fzRKJ
V8vzl+ww5JhBNElrukbyD666mGDEokviUBu6ZaY+A9XFimtBfMb8WYjQgvLxFdANdfcIjQE8pt/V
itD4Rn/saufSQBZWYfWZZHqB/4Kop6xQ6fwhrTaOo7LhlO7WxqufU3edWPh039RHmnc+cJLGRJJE
0KDu8dHPZBLBoFHrOfHLWuMVjZcOebgvL7bzdbC3EbnJQ90lCqgsxohvDTq/JiKeplgPMSeJb97Q
1uVp7nNA/27QUTiWTjegw8us1bnI19jGau53y9Va0BrbFwn3i6Zd94MFotSPNGG6b2mH2TZsBtIg
IrY+q7qo17omOWhkrLcnzErelL5ANOmbOPsIRFunr44JACZy5pxsZEXfbzoO7jZgQulSQ71wgDmF
LmNb51CSJ9qH5D3AeWngIsFrnFfZbCQn3NZWk5X1hVcGznKdd1hy9/W0NsfJnOJrG5cSAWSIwrjW
9n2sAgqiBaEvSrq4dL6zAPl3UgZDE2qYEHsxE5XHvDEnCcGsxIm+WPvgCF0bp1itnCVELgu5kzRq
byejIjhKyAIH+gBeMAdXYNqf/cwI7voct2SYWqpAD1es8CljmHiPNebU6YCxvLwzlCYkzACKfj3X
E87GTPAbAbbV/amccwzxsfKM7kCKpjsfejK37Ii/i+ddpjSGdwMQyvLB6yrQzTL20ovZ34CfVpfU
DzBw2+qwzmTiPUJJHfo7z9sYSrBTp+6wqNT4UeScXc+JZM88LGuP8gy1dftkJDoYo6Ctkdepyu5I
8jDgNuzS0aFLBhq1uyRVa1EHpHoEDzhwMhBIqD7IzF3mBlN7B2W2tKAU4GYOcrpLV7PPRdh7cWHi
TDDz4Vhx0Ne7rIOIf2xymBtXkPIs/mZRDJuXhdw0fBuZn0dqbcr7mm123Is6W/ayGov6rrcg/exy
f8CJY844JvY8jcXengYvua4dxwZ4vs7ZPf6NDJjC4MfzlY1jrEFx2IBKKHk3p3PWeaBw7XVajONc
S1jwjj+QSEY4YJVfrQsZ0wde8IpfLZq5PK52AeXKcsdxP9HQr34W4OWznQmswrmoGgT1Id1Rvz1B
lQiIVsvADKLHby1YonQ6sbr4Deb3iYbsesujhziymhyQG05adhEW3sWLXL9DSNVbfnMiXrBlUefU
wiFvCr5MttO7IeQqUjYyr7viRkKn5YrN5wHoj9zFfhY8dDVj5DsWlBHmkAaAigp0G8VMTEEfy8nu
2L38vt8nyeBhN7PYN68bi2grDLiUspHldFDa1oXUv3BJnMnZAVxsShIuS0tuxtTggWw1x7qoq0U+
6D6bfshuwH/YKpx9IWA00Uf2VFbpCZc1UzYSG6E1kZzafXbsppQhMQlkFY59Y9U7wyohuLOdgiPW
AC2nswnZYThMU5d9LKbB/zl5pvjoFF3dhtKQRIGRFZrIS9IagAsNFWblQ7LUNSXzMPbgGDKQ7Dvh
Vfm3WJkY/Vah+o8u497uiHiDWK5iNtZ1PyaG4x9LcqzSg1UmurhLeWJ0ODh1oz94KT80QuxCxTjb
hKQdcm+GIh8U5ffc8o3qoAOY2kgd5Op8MJFbX0yIVtFFOas1MW3revc6dfL0i1EVqHhskBJzqOSG
xGCw3ulDK11yrPsEFX9S4h/c0cmegn0yagTYsvT1B7Md9NPadzFS7rHQ+XXQ5n1z0PQL7KdA9M4v
rq6sLwGhLNBnKZI+GotDLCmKo/Vqmvr+pxBdT7t5Hf3yIDzABmfDWKEpr1naufeJDIx4L6Wc7OM8
8+pjbO6T8ZCXc/I0dE2FI5ipnTiTJDKfjRzE1rkYWvXQ0weAF+7qarmeQeIPPJTkPUQlpJJxl5Co
V+xbT1Ok+WaPrLVd2GckvTQM7WPq4tAX/0XYeSzHjbRL9IkQAV/AtoH29DKktEFQDlXwvgp4+nv6
rn5pJkaLiZjQDEUSDRQ+k3nSAzlQDxGeVC9og7QsrR6v12QThpDlc2SnfhNxA8sx9y/e4NbNxaI6
TZDE45Camq2bjtipb56TznY/lqId1YfMUrzK50rHwwW+9DadGmpTKrZp/thh0bqyfs5xjfGMEutb
OE+lrMO3ZRKtOZY4Qef7tR3NB+GNkojMmgiJxwl3MNx94GzFrhzR5V4k3F+CfPoJW1uF8UOkE8g1
aj+U7EiiehtlBjyA7EIoS615Ryv3Vc5zBg6Y8Dfvyn0wZvs2qKYXvYhsS0IhdLRDhVcNHPoGxLxj
vC56Zndg2gMi+finLCKuS+T2jCiZD3cj0RSk8iWFdPhbgLN3Z7ME5roti57BVHJ6QXjLeQtOVARE
O6ykIu10rRi+AfMSh1UjqUtL3a/5oQAjSKYGf+SdMD0vMdrxwrkMbtODwNey+rx2XlVcNXPv9TyA
6QLTjwW2TjWbaUxjFbUOKvYmOGfhhvoDeNiQxIBKJnAstv1QIi4kJaD2SLAE7TJdV9HSqi0Y7WS6
VRuIkaEOnSvRJBurz3w05q7rInazW0X+RUdEJgMyw4D5kpWGFyG4po6qQDHw8sYtfEF2NC1JGFR2
/LGupLYfatZm8jrnc/gN7RrMgZj4WrmT5M4CPOlznEiN20/vcvIJKAhmrMAXuvyNhJladPtliUns
jdptDJDz6xEch7dVOP5JnH4B+b9N+2qzzI/ZCPtdONVzztPCz9XPDhZGa2PABF92ORJWV847u7W9
ZziILukTTLmR9LGBcu6twsbFCoXTuncbi3k53iFobYuJ7fpEdm29HIzfYmnB4ynSul/IZ83WKLpM
5NZapwKyzaGznTr/pJi+4nmDM33CSS/ze0gCSA5cplqwH7oWp3wxoWo5M5MxZyB77vSymaaDCbD1
/k/RSOMcqPks+3mzBuwvPO9hdqg9OT37MYuoPbnA3KmUFFRHzSYph0e4DzcC95a3gP+n+MJ7lVRX
ZKp1kxqUsMupwRKE57qownE/EM0GvgBKiJsIsm6wpGoIagmMPf+57z1cCvz81mkKdD9jvB0biEp4
EoBmdX6XZkEX+WfRZISnALSyWAhGhCDjKt2mdwaf9n0bjpZFHmprQ3KLyB97yutwzo42rgvWmo4H
7mEMHGBsHm5m2mqJyVG1ltmOUaUmBhDjKINj1vlhvbdYixZnfsEwe2nnwj0jQMu2+16vWj4C9Q0G
ZH2OZR/L1XV+MXTy9MUAv7AS3wYhvlR+7e7FZFhQ1iNhsD6mGnFqFBYPnlHlvZd0HXMyWmgI0slU
2/CgLTBSSdvBejj5YzmQB9E7AusTQwByeOBs1fmceGsN201iJHnPnVp8quKoIUwpnEN75/pV7z7F
ZChmfC75iGfZMuILAZl59IQhshgOXVZyDkVwUJaT6vEGvgE1tfNToBv5OM212185wZnD4HQ0Dzqq
4/LiaR/qY8OKkLQEg+nlUGLsC3Zxvs36rvB5UO+IyxmphTtfVWdVkxi/d9k0PMmevDcQ6QMsqpnQ
cfbaxGbqOxnjN71iQ9MFcmj0TUdc3CEFxqislAh4zlTlefULtzyKFoUkFs2VXwmaMIUd7ODAqb06
Lo1mugRrKPa+6MjOdDKaCN7BjnMP4G/JmL540fsEUirYZ6vd/igyePwUjXUHF8rp87QqGKGfbLsM
XnoPD9JJ+gjG9jQsGdl5DRSdHeuVHC9hZXCm+riSYeaIsNQweIrtm61KPHxayfyC3jSeMHgXXEKr
55VNeEk0JTYKpx44ZmNZwHDaaK+dlQiqcsr7n7m/sPgylaW9h8IKvVPmbvU3z2i6UqO7CKHU1BJJ
0lh1/9MM1G9nvD1zewxkI2j0+1tioW5bYFWWleU12XUkhOwg7s7tIQIzvPPx9fvJUmZkp9YNYJVL
ud10sUHtDx9vTwMe9xoXcFLovPvMvrL/4HBHqzTYugI4S2EAkgx1ZGySDGjFdnaEKwUQv4/LvBi9
6Ti1Rqn9JFEGasfJf+lyUOW1n3uCxKEre5epEgSa2DjX1MUqYq0PvQAql/oRCpCQk8tNK0Frdcfz
PD/luomiw1TbDXGE4BiP8Hzs4srZOz1rWgm8McA9fvSNdrCQ2Ztnf4ihKl7VlDcn5txNQn0C9km3
ni3eY4ISHpSh8t7V1WAOeVvo6CMgCb422jr2FaNNq7Bnoj+2sF9WyHPj6GTDEdBrXu3nyN8+Lvnc
LWc2StldjbMVE6frDD5pgJ47HhwHV9duwH8c7cNiFguItU0UB5VzP+DRbOT7TAAWOTnOMMSpcfka
r3T5pbEEgr7IMOf9ULOlPs8+NCs2yJ35wNxOvgx9a3/nrijLvaRCwgQbZB1U001N8iHv+kalQ7BU
P0ZHjicQEpW3W0NsuRhWcSemvtCjec6oLezUddsJkXQt6zYJnN5xsavleJNKCjhxB4PKje5IgbyR
ONaRbCflxswMBsFOJAmhJ93UKZSpj14d4grkdVAsVB6rE6SGsd2Lj6bLpNuyRZwTAF4AlpJzmdVP
VEHlXeNH1nwnhRWeYuo4995bZzFTPdexerK0Cy65BYxkdq5y9UtvKwYGHiSg9QjktRWf2PKQVgHC
pMSYAQoI4hkgKe+xK1c4PHBLgG9ZhBKeeGLiLx460D3IJwgaOUXLdo7dMmCCTqI5qY2ZHPJPMse3
FrtV3lFi1uIi43VYU7tvcz+B+2hne8prp73giFciHVCQcDyxyDtFwmwRY2GmQGSKLP7D2AKsTQqF
Milp8QLqgz/G8mqv0n7HvoblcKbSuaA8svVlhZ7rJwwd1N1tLIWnSytnBZHpVuFLDCkBqFmoUatA
ZcUwK7pxugZ2hsl467zwkRprALUrHX3NBJFRe7+dneogATgy9UVFGQq8L4sWyQbszAZgIdTA67CE
CENadONgii/WvjxDFY6ra9DFNmPyuJkZOKssex7GzIoOtxTn86DFMKVFli3wyZgvHHoW/ms6swno
H2UbV+3HuJ+t+MGrRAzKjjqOWTv6a96Skf4yxA0vK2osqoaGnW/agK+kr8krYAAzDnxC7i0K5vNQ
NJl7FqtPHou1NrxSoK3IHvTv7ci0cJI2VB/0y+eonIFp78hmtD8TLGjW/aSpfPaL03XboSsAFOzG
rszeiwKgwgEiW1CwckB4n1pRVnzgHROGJ1bP7nzirrJn3CtMzfALKs9+5CKLbxLeUZZgEy/WZOg7
Uzw65hZEWG+b8712GMonlQ2Y9znrMiX3TdCY5lRUKjiKEqTSecP4T484TtWl8JsStCZ7kzEZNse8
KU2AX2Igi/AaxJuZJ7HkZk06R8aJbhgepHOE/CUF7DG8biEQ4NuSEWKoGXuOBoyT9K4zwlp5GNDI
8Woi/Xl6wBeK6B1dDTFjbmupeyMWDekkklF/FgPd8GNTgfUzbQmVbSkDAnb6QhLmVYTRklTA0/vz
MiqIZXLU8o3VFBgOL4QFSV2xftyaCs+6TdNtLjQ6Mwu8ds72jWnJF2JQJS8qhkyQ4ib0nKTpeyiF
InfgYeR2Udzj1MmuBYi97s6uB/r2rMdkewH77H0hfQZMVSe1/y1m4EcGQ5E13b0PLwwZXqfyNZE2
Hf6O+EGyyYA6NOYax8bfnrsyRpUugAS4ychA/k3Xohiu3JiEHDpWuIgv3jjUbw4gI2i7PKI+KWMk
AEPoXmcNOaqFASCtOvo8TG6B0COUw6VqcK5TFPZTncTLyCgwDLFz8wkw4SF0q8P6YuDY/FxECF7W
+FHxi76+bY5dV27ZA3ZJVrBNq71vS2PsAVm7Ez3ImL92x4/mRkf8u/w8KicdHY94YD2jAMQDyuRI
kccXZRRtptL2vbPZ0ZryoVCHe8LynoFCC2zWEBR/ooWb3X2u68I+FcQEk4IEuPBJdgGJaYaBcUVj
qGH6kqMT0z41y3UAxs64S8Cn3oNSyiaidtYe2Da/0ZrA9FA03LAmBOA1Pd5QdaL+idBmO0fV7Hxj
NoiMpcoiLGj25qQW/dYNBTY2b+tWli5d06qypw0gxZdiMKFMQ/SMXWrm0SqTOSOljgYfbwe1ljWO
F2mPvkqx//5i1K3FMwHxhCQGkbaGF4+XU7gfkIc0h2ETkeGMzDwYmiN7+AuwCbe6lboR1EMrquW9
12gzpLoCYJdaig5nx2etz0HG+ysV0FfRl0+QunaGZv3DuDLPuERTb+pLJ3v7fvJa9UF7HQ3ZGK1A
oKCzrMlEMu9xcAfw4LBHqDDXgKSmO7dbTJYSx0UXSVeDjbcTNw//SGLjjjGGuCcdW4E4Zg5CULtn
N/qhiwcxPNhiDUh7mteFlsbpy+l9tkrwFGukh2MrUYpXnW19rUNArAgudX6kQmwmJiJdd482dY3P
GbLUgorBWqFdLAVJi2Auhp5Hf1r828yClDyGe1tw7JFbi0e7KXHhTFu7Sr7KrOErM0xM5r3X1oxa
VN33J37jAno4CsZxn+GzWi59ZQXWhyIDD3yZXPzTJwUgOj4TXlosaR7ZGSMINUbWnRqXoTwEWut1
l3GibVdSV/qfXhcsVNo4VXsqiXp2jxbYIsKvrbiu3MeOlJgzdeXENHVzAUBSNTknDWgQAbsTU4PH
jD7Hr/2IcgZXtKeriwna7s0vC/ENNbB7A4NNOJehrpAu7A3585Lhx0jswR5pGQboxVdMnlNzHPE5
Q8bhnb7r7Q7x1tq3t8SyupnXO3K92ldc0rybNBRGNx0DWCE7mNj8hhxrfpn6zM2+gNWMXkVjbhL5
jAlUWtMQrkwsx3VfUg1/a8tafrPbOf+aATJdT1CwMzQ4Ya1+MOKbz76eHXEY7IxoszYGf7aTcTF/
wC6UOzsKPvKjNJ8MI1/AMmgnckgdTEJtoNd9MJzdwhGvfWlvP0o1QGIY4bFptB61XRx4nrvwmCsm
5KmzTB6ZnXDqxLWNb9NPBsNa3jvGXVpyDzMZQc0Y7J8MWf3sTfRFG35ld7tmd3SPPmHHhTM7h7Ip
m+ilQ5NE7K8RZvkZumu8pIDFYi91gCuw8uZO9J62nuSzpPTAvqYUc6N/KEJR3UNvZf/Herh8b2OJ
3ChYZZMCfBZH0jaIlpSbN3i7mzXkyMXg2/RORovvBgOjhKGLMSgU2ToOMNLpcB+kCHV7ALgUfV0M
zoonnEKgvSyYROJKKTmnIe+c/eA3ikhl5mwaNECfZeEpkEv9o3PHQKaW3zXTDyI7ZwQ+Guj3bhvy
xb5loNPXr+QOEprdWmV8LxlcPcMnCDt2ZOg9kpg1yKvf92q9A888xydDrQUMp+KNoJm0+d9qbtjP
YwbkdG97RXWKCz92L2qeWO/DQXThZVb+7KZlAVb+lwm2okw08szuEARNuF0LBXB2S5iP+xlipUGf
VMuyLNXI3n/QTUM/W8HE/OJtTD/VWfNYpQq1ov2h2bh7HjZMfgUPcdydlPJFeNcMHpIl0zOwT0RV
woOtK5CQ5LhO48exaXhg60YxR1WyIzy2nQo3TgsF+hJGONQ+UNAlt3AWeYQLWooLsHOyReOKRS1N
FHLdexfgS8RdKztsgBGxnCe0pvC8IzQFdKc2qklQl0AZeN/iZy3eNFg3mL41kaeQHXX7iFpkCuAt
DVN5nZfOs5MaPbc6VvCpHrGNhdmO9FrXSgjNHuY9fzDuClzD3yOsTDFgYuOfSqe3XnXPwbXr6q3U
KWd0ltF2uRxqzJahzGkUHS+5ZOcMTybzzlalIVdhHPXCZB69/EFNgOkPyzpO+kZF5XWzZk5DWG6E
144HLGI654V5N56zxSxzUgF08hKoYehc9KxmpL/+GoYps0OrYE2EJD5t2QPP6RYOzOYWx/Q1DEBF
1oI/1O0zbkenPnjWtoh344Tjx56j741YxlntcRD2LgujybuXkHjHpIrM9nmVfeRc0APLkpUCMGiU
sJ5N2kUn5HiO5k7WKaHQkXMiBan9zpiBawVN+fY4TXAW08pVnT6CXokglrOZS0CGV/FxQsdMOwXQ
GnDsmJnPYy3a7wSQavapLC1F4mUiO2n0xUPS0OQBAokEGH9PRz4cmG5jE2sxL9vlOLMp5ARgriNP
++xfqVbx2Y1LEP6kE+pNMkVrG9BxVDoCCOIgIcnagn2bgFrJTLrIkcIYYNl7tkrRbSzqOo9Vxy2f
oN7koFShRGRwa4DubbTb9r7TDkGwVUwCB4g9Qh0M/8tzXQPhSUQL3/as20re2UKRZRuoeICp74Oi
WRa4fRcqN0C5tHWceJzEM8RG4EinemF+w2SNNWoqN62bRylsdEotv2d4BM5FQC20k+rIDkENd6wP
mRM2a+b+AoFH9MMOkmbwoRq8TBGWPiFf8EDbnxw1s03fWR7z62Sw1sxOQ3pWcrvXiEGME1YePRXU
gn0/G654bYLsMprOzvdjH5K00Cy3YNlVm+UvLqV/kXLgWvZv7g/CyfB6/uFPyEubns2Z432bMVMa
mamk0xLMF9tSC/7BNv+R25lhU+2I8cDgwzkYECg76jDvsoZRtpN6cy/ztoWnsh2qpFkm+anjmaWA
z/MvJK8Ee39sQZmRxTx++m8hyu2H+02lBoYiwGznEkSHJCX8Q8RR1WsVLmxLDi32T+IgXXWWQsSs
dWCOVmPFEgVMM3NTlnd/kZCIP/WYeHFvSktiBNkO8+9/fG+WVFt0A8MclsAdH+cAiVo2+Y5LJHps
k/bKGwvAY8H2uziS0a2zdAjDNTzWQnveAXMDCAflQn07DV1jByjdI0b7dNlI5PRY+hw7FNnqyosu
fx51rT8WwtXbg6OKCEJ3ToAVRXyHgNnAgs7YZ4QkMteCEd0ejtoyHCRUoIhInxwM5MaSJtjD5Kq7
h7xa5StwpptHuye601gL8vAVeM0nhTnbS5pt+uEhZ0oY6DaviGDnJxYdA4lAhcmRtSwEcOTjJMJm
h7SU4F5pc6n5kEL4lxMJTu8AjMIotSe2cDtcDMX7Rrg0uCyKbat5Y+iMM3z0A0skMmjLH/XWoE93
Vs9+moH3sAlHTre8yHxYYPj4yK44obP2a2AI5EzGVltfUa6gLrdzSZRB1PkavC8PNgNtr8ycQ730
/ZcihGnxN8X9P3RDt4+d5DT3Boi42Rp/1w35zHqZvgvsnRWB5pyx0a7EjnR2ufx7b6qcVItt+TbE
Jel0vQKjWYsDAVP3oS9YN9f+8ggc8K9piP92NwY+O3AcRv9vD//9x5LMTG4gfHNAhNI98DKzP8ey
mI4kJW8fWlb3x567YceEYch3y5x5n4NQE8yNaDdxXbmUO1fX3l/kcn+KcXlEeDS4Rq5AigNa5Pcf
anK7frYx6R+sqssvQ9zOt06hL86SQxGen5LnAMXN31wItyfv91MhwMoXok7DDRv5fzqMQzFROJHM
exg7htpqGKk8S394QEuPnAS/Mxs0uucPsNLVpfeXV/6a5rGKmu2Uh8I+EP0bP5FfM+63oaRW+u8z
699+OvAenLUhxnoi6n6/KA5i6JIt6C3bST3qshnHnYJEdd+51bwk//29/uGypNoj4o84RiCj3B5/
EgMkS2bpQTm7aXf8b/PYgxyMCVbfT4utfhAIVie9IrRW+d1637Q2E/GqE2yns23/3z/KP39tAbYI
uyeqSVuAqfj9177BmbUPV/CQKT29lLTujJsUpOwIEuqP//5e/3wtEETJctFGpon5+M+jmeHkjLpC
bgdPdDTmAnkoEeceO8E2oMUa2fa+zREd/0wx8Jfv/Q8tJgr9+HbFEUbi3Bd/fLyjiTK2Ttzzs/Ll
C8xwO43cpSbicKzGPbmdJPX892/run/e73jpmWi7WK5wPdh/PmbOLLfI7ZxsP5M1wicI4Ihc98Vu
98Ceqek9NS9ncpjtBfEfeWTJ1DjtkQEWLT4tkX1uImC/aWMDP71JuqfgyQZlPpKstDGmLCkHuGvY
BHj7jFoxzSowgqnyp2G8ICOrrL+5Sf68hkEMw0SIKLghaLhp/tCzTqXhLuolDTxS52/0O1uza3At
fuT4b659HugvfQSad1evnGm1kA2KsZhpxnAzyPL6DXakETEN7nP7fp4t76sRefGXHM1/+yFvhQd+
Rf5B6/3HDY0+vK5Zcx/nthXOYa3UvH6yW/CsiT0ZZ7xgfpun9//+rP/xQHNpuEVdh5ondCN87b9/
V+RL9uBD/Dl27dyfmfx0VGZ+8EKNlu03Fub3sFKX07CyPNnp5tYwauFBbkeZkf73z/L/5uT/PWfJ
1wRkxflys41i/7k98v8jO86JIWxt1k/HjPghf9eiDry24+jeB2W+ibsudGt13ej5ygeeiMw54sAr
xHmgd8JLLNhi7GJc8V6KkzFe7hC8ssRAQzY416VzGN2s1cif2MPIMW6VY/DAfqXaDqEXjf0ZBjqu
+jaXtjy5Y5fdxQoBxy7cRsbGnXHVcF8jchCX0uecuxTk3md3wcaALR018x2I+ho+gmIy57Jn8ADs
0YCSnyc1PdYd4vvxLQAls37Jt8IuHtuhYaBrYOJfu0XF4dXzB997cCeETCoo7PAu51arEn+W+PFa
a6YxRo4bfhJ4vLNUx3Wgn5C2SSDt4YwzYsAIe/zvj+QfBryQ1y3hrkD2uUk48f84Zddqapg3GvuI
8cDOYAzEndox98RmltsCopXX4/1L+sCOFoxP0rMQBFaRTkgUmKsr2VwazU9vD8tfSoE/j3/OYdcT
YJhuKAjk838YxLB52sDX8vW4VZNMpynvMKaWPK35zan6lwOEF+kfRyLwDbwoAEZobag/xO2//8+t
2a6FVY8EcB1Rron+JgBz2ses7ctftWd1697DFIGUq0Ad9jzHo/4cz5GKLjMDwvxxXTCkHMs5D+yv
eTTTb5sAsdEz8zf5ENfI6pI8zhf/WqJJcr60VlOZjyDXe/IVKJPNvuvGAVQ2GWZk+Wqbcn9cYSHd
Zy3zdows/3/BWyBgD5ud5Usyc/WLvTA6r46kLlluzpcFpfN5VrlZT+PoV9sn4SD/3une99jrATRx
TnEZN0ffwtJGvHUzvMVOFv2cSLtTx9wRgOxypnIUds20Wns4bfVXt86do+2EWXipnBUVLiatzE76
Et8SRnuIJtT+3viIhHsIWJ9TWx3ZiNUyHeU6h+yj8nncAy1dsk8jS/tjyNy9SoK1br8bz16aAxqk
IUKX3PUf48HFkNL31vyra8nb60hrqr7z1mDiA752rt9Y07g9yHflfFyNgolMOeQNr10Z5GeSX0x9
9mGgvnhtF/Jay7I2O3siMz88TlaO+BaLPPjXef4YeU2sz5rtoZeypR7fbi8rALEoTGVC1K8zkMEi
wWuHMLl/EZFnM4pV0/qzQUX5wavKQfwoywg5uiX7sAFimmVlgbMbbitEfqdgCcHNcrcykCyTZtQm
3IkIb+keuU3VI8DK5oMvamCx9WCYK7L8oYtB+jNbiRspG3paWZOnBR2fIKAQ3IHHa5Qrjn8FJvMx
pGHdEtuZmy+RYQ68E8ScMs8Ku+wrL8iN8CUSa63i2BoR7N0C6c0Jov7qfsY8i+PY3abl4juDOovF
2qI9ur4IHzXrOs6zueiiUwXtqE4DGY0/DZhbRoJOTh/ZQ3Owdgjg2DsgXJv0tecFJA+GCJh8Z9H/
tifmEqK5yrnLr0Slrv2FGbvAkKUEETqtJ9W3qWiKDquxhgHnOKquk3JwWrYXUM43OOMbH4MkeBop
8bI2bsr6Mn9yFeJ35jpBBbbZ08W4t+pg7RIvHOsPxGcyx3Uao67RUgIop70NfhLOyKAfZ0pEuF+b
rY81X16kLcdq9MiMHCFMvllPphXDO91/GN8mUyt3QD1+88stcA+UUfQ6Asd50vm+qZLVrzvBglgu
II8IMIVqX1M+aZmRCV+AG76ERJ+U+2ZakNtZdfMxDov13CAj+IGmpD+HZUTsFh6K0odBDS/l3Hh8
ggBMKjSX+GSiLiXl4hYp4LdrtGNT6N0pN4h5Sy8NQuApGDuUOvhjKb5hK1wWq5efGcfOw30+debF
doiC2i1159wh6bSGdJ1E39wxuIQXKTYhshftbjK+FstYELU5sbHBxLK5XxrHZqI2KgyEOwZqXO4G
2SKeMicnCW+gjDX7sDSG5RWkuoGdd1Y+WVUl19NqGG0hZCtcYm1zJh1YePAp7EB4T1wNosQQGsU5
p1B8k/OIzB/vmk6teg/1UnlMoq3mGdV+/+YzJBOE9QbBi1pMOCQesU7X7eae39mUCF5KLBNhT2Ta
6leNHKC9RNHiE4hWOm81NSlpWavVbGnTFbk5k55WvTHTugWhtptPQjFLmTrBtlXAdIpvgHaXkYDu
XNgyTqO+VGQALae47tUXTIxYaDIyh/qjW23d5xwQcAG0TRhOPraJDXdFxb3NXx990kqpnIVQVry2
A5gheGeBqfYbyp/DVpi63xOo0OOwc2M7OzQSlDxqS7dYnyeCXeM9mHb/qelyVhyNL9uXMQsJ7Bns
5iYPIVgvSG67nGlXA6VRzO9d/3sHUN7eL/UmujO09e1Nh5IyxBu5U4lK2MLXCkE+chMkS0XKCB9X
ojtZPOSLZoHfriQ+J20J53nNGIWSohAHJGuUXpuITiDIlXbQfw9lQI1kWgXoA9G8eCaBg+OnkVP2
ta7Z1ScziCKOnyhG6DjpAI/JWmyfNshexHL7g/uBuq0pknCBBnCGFHbTs8f4lUi7ILzFSLaIjK9c
y90Z27eanXRtURHLwJC5MGxLOceNkS9BPpY/Br05z5Xd9vIUNhA4ObAsONa5yZzglUAxB8D0ACXo
An/BwlcZ5ryO2K69OmWDS39Bz9fuWXWGKaEmMs0rx3SvQyfdJR2iBlU6xxTbZh8mIXyPNfa3p76x
84MVI1xKts1W6rROlEqg6ZVDhGXn1TSnbAHcY7Vg89OeicKD9CcZHoqWzIZEjm77E8fbiCCm6rjO
skcTgdyG0DgkiWKPhYlAc/gLuCtnnGGbq0j6Ad7XfyfuubMZ+brEmYarCcRpCUmT/tiNkWfQW8+L
82TcLQo/ETeYFQneX15qoJyYbcVL1u9EgAAjJYcof3ELzDw4wBdzHKgeRg5yrFqApuOCKzIx+hTd
vOVPFXu/h3hEAJRyaeev3lpaWbUryXwTB8UpwddoJ4aBl1vVfhAGb6htXHvkbdoP2XlRVqWusvad
T45e4/rM2B7/F+P66XuJTqvBe9Fn9nNk1/5ezDE4PMRIckAC5pAL53T96xSo0iddFTHbwRESt8ca
AcJC31reHB5xzfKsIrG55FT+jva7UFxEzw+PesTDgXy3UYdVmfmzkHb2nYiW2JwyPtK9LOvuvaRR
3A69qtufIo8Q+Q08mXXSkQ9gYVloa/Je8RY3HE4lszCtlbBRe/DuwodBHlOyYOycd1r35ipoedgG
O9uiT5Y1gOWZaH7phgF6PbgVuJ5P4HozdreW6cWBGNXww1QWdX4gXpxzrAq9ka+34+qT2FY98vqJ
t7ulLeFzAgNqzhWhemQGgW89DlND/lnfBuFdl8GSTOwIw8Mh23w8k0ZFWP0i4yJ9toqpAM3bTev2
jJmvAzo4Dn6VEubm1+lQ1it7dnD5xCEDUvxhhpzou1UREHIsTCkG7vORof5mC7SdU8R9EOfdB6cu
iHgfET5+Wrq12qgYA58giduESPKcqSRfO9bhdTEZdGeMzprdFvemP3Cn8AQRtWSudbmtyx3rnP4d
wBXOA8fYS/BIOLlPfqZanYcNQR1HD+ltJm0IJZV3zdTMwy4k2uprsOTBz57jhFQRXQTtlUQy9wkz
HAsezM9TGV6txmsMESe9KS6RAvWZljWH9R1cjK67IU6Lbs/7gMwVVzt+9sBDv0Xo5hazj0mUFfcW
O/h7p1ub4Dp3FPPPfpuTa+JIYJ6XqOFDSm+tNDISGS114tkoyw5uMQR3VMnbmsal7aPDKdrozcqN
JK6ESMJo1wCGiU4yLyUO4FVtFuUGMKD9aqHubXaCdU38IDP6iNRxHXJRAbT322NJIFi7i7xsjvZU
1dN2okDPSN4iQQzfP+gHJy1c1A3kAYSdlS7kFVPJ2JhV3jokJMGhWtre4bVlWV46uv50D1Laqi81
A833zZ5dxsBzr75nIZ81QSNynu5aB5nsta+9KnwEeRQuv8YgI9S0RMa/nJti85+tQvnBkYpq5NRH
4WaIk0D7Ue8pbeIvjvSbE/GHNkGdNb1vWo1Ab57UKCNWEIvb3PK4Xf7vwrJwt/lBMeV3ys/j4qUK
yd04hJxey1lHVS4/CsyYNztk5+V7RRQm4QWEYiz3NbTYWxTJlOs3Z8k72vGRCN8GDTToH1HJbDmy
xGvzlwo8NvaAfvGcmaVPOK6HMKyzAomhIaSHSAMH2yVSTIeqv0elgpDf0k/wWQdGWlXRPucT4P2D
gHenE0+zu7rLNfPSV5/ogmfUj3jdN4k0gPJS1W/2mpOI/ZfR3T9nSFT66FicSIReDEXj9za1yVWA
PCCfj0jV2gcgEF87DHx6x86YIEBl/gbnvQ3O/ndiAzmE9QUckQhgB8StP0z0Mc13pdd1PhZruXwe
PaUIIrWKFy2n+cC2IpuTuNFvcGbme+rdv/nG/+3bMwD4P87ObFdOZEvDr9Lqe1qMAUjdfZFA7tnz
WDfIdtnM88zT98eu0jkbEiXtujk6JZcrMoKIFSvW+gfExSgdUancTLezBBXmmq4EBmLAl7pCQuKi
0fX646CHzSdbaYJfaVuAnCqi5lHSpF/XyyPb8ZeODfURwNwsBPXZpZD6oipA+XSqa8hSN5RrCusE
g4sqDPnYHfCn1kPFo/Jmq+gXNB6YenLL6qBkti1LLFUQ+jMkOwpVaVXfLEBJNiEj8j4hFwaaHMh1
cC9FpfzZZuqPluj6rwZ38UHl/UI6YRmVUhByYYJ2JWn+etoB1Dycp0Kk5qXkEx2b6L4f8tZRwapG
rowl320QW9ZDrCCukQL7foe0RHZQ/7lYelTwjGfxBCSMcUlZ/vzF0lsW7k8gAvSbkDS0uDcEom4P
MtZgg4MAYjU/VChH5e/CSq//zOxAfo2kStucr3//58Lxy/1PUoWoCdIF9GHxC5M3K4EuS14oCjDx
eDImnXeUT/ot1+Uw/1kb1dC/A7aimk5NOcVYOHLtL5VMPDqniDW1T23cKOlTqg+q9CbJ7aL5NbRl
Cgk4EmbwEOhmMt+SAkwYBNp4CHGh4Ljp46MyErxD8Eh6KAi4Uj11XlIBi3GkVknlh3m0ANSO+CIN
51KXhX8bI2aFUwhcquILOHFLfWXFHcQLI/S74JYacInwhUCe6jY1u0F3EkEV5NwVtp5CIYdxeBol
PZcHCMNG8ZnG+6R4Xadmf0IdldvTUAMfdEqEwz5Qfld47qCakj4k2egbB1XyC6k6U6GxjICMoaGN
Y5jaZsllQLSTmQwwy5B1dkeQMWe/sGbXqNToUwwQ5NFIi/G+K7ICM6VCeY2avHGTlEvvvJswjJbL
4vb6NlAu9gGNMBpwFsqXJlU2lN/Wu7GdyzzANVo5242FztMA00y6b/NYkT61U4YugOX3MCPBUWKo
rdlz7nUmmdGrmnoZZwSL1+7TiENFfQesbZJvQO8oGAv3FD3+hFvdfLKgzQe32IaL0BtyqfpqYvMA
2nMcjS9lZ1iC3NWsPktNncb3YwwCOEUotzoHmTz7t7oKteDUVSpKsKOaA85AJwPES+ZP5IYBZT8P
W9xysW5OevMBusaQ31P9MPS3gxaP5TnVUZd9b7UiqO5IO1uZ9k0R6meI7oN0aqXYekzQP9RdpOyN
z2o11ylA32qsKZZ3fv61VEzsMaZW73jpIuBRn4uY8snJhgrHE7mn9OQobYt7cKqobfxmIlE173n+
0PBGeHqOvWmM6+61UOucCmJe1e/0uJS5UIHnTHcCISDxqVPQzQqkWAM8BT5DfAz4UJ+GvtC+NZLR
lQ/NSPnFC0P02oDAqn54zmfaKyCkG3C5oVrM8zkFXha9Gtp64IHczNYHvdcnw0nKYH7XcLByp0BE
RLgxuQFOWb5EVc00siHiPdfZcIhjeAqAGWiG0Se0+1dGH9uFi0wDFXP0IWuPrzD7LhzDKTk3htV9
K9NAx6cDyZX7UQkAxXZh3Jy7cYrxQW06phB2oQDBtBjkAhDQm5PtZ4rkNcjKR6/7GImb+0LGJ/bG
AFDUY+lYFsMP9E5B75/YAGgzo7baIs1DI0zC07m2l/er0kiMFYj0BvyqNb0pk0YuTzhDNl94kpEI
A30BCdckaji+Dhq7Eu+UrkjvATMpIMctkWKg2UbdDaCnQjn7ShKEN7k0KsYDTEAmHSESF71C0MD/
AtUdDXQbl6YaSQbUqLJa8X/qYQsfKp0GAGMDqo33DcZPzf0k1UCZJJEPn7Kk6XBOlHu5O7jFtqkS
AofkvcZifrOYp2gbLAGK5/hUR3OAuhbieMFo12/nGpcX0pn5Lmej/WYfdxmPPGER9eJ7KObmwiIZ
7bpeZTwtk7T36Bf/mOC5hA6Ik++hUQ/fr8ekiyYu4yGVbdkoHYFbQIN1HZJMyS5TRGJgw5kGxBmz
Hl+HgX2u4UF+jTOUZRC16tOHzu6Lkx0NunJqbRXLMdyDvqoi+JaYcs4DWejuMJtIzKIdHVtO7g+R
79og5RzyoeIxKfv8MYQWDd800j9fn8O27b5MgRmoqkXrRbHkTVTlfeaHXYLqXjAi+wLbQDmb8KJc
Yc7UXPFJNW9kyoCPHbSEm+tDq0vf8+XNDh4HYwaB/BoXO1psm25sUXTgIjsf5+UIyg3wxQSB3GbI
YZD5stHZr3K1h08E3BioayMCsB7SEM9fxrYyOldtUQF3SBpRdmp4Y0PU0zr1lkcm3Abkt+YfIhXs
NTFTmIDpySMGQzLMNM6W0QFmDipFeioj00Y2h/pTf7o+u4u9TxOAtQU1QghStG3aIuW9H+RFX8JO
nmJXUO/5FcTouSoKRFOQ6FJ8kKdqSztuvZwoDSJiDwqNjJGceb0bA7QGkR8Kqpthkql6+wF2M1aH
ESBJUMZFoNdD9GBSjshu1KAWOACTWGkuDCCt8+Q2SiZHL2QIJqhz2PR1RJ19yptUb0EgRJAGeI/B
QzZDjHuhPU9IVmTd+DHAQjO4A0pEsT4qFqs5v5GxdTawRDb1uL1LwHD8wL458Iale0z0bT49L/Vv
OZK9Ln/m79v658/26Vv538tf/VGUmEgFYfu//736p6foR11ACm23/9bqLzX/+/zHwc/C/dZ+W/0D
bQPaTG+7n/X07mfTpX8N8Pe/+f/9w//4+fxf+TCVP//nP38UXd4u/7UAw9q1vRivvX857yy/5O+/
9+pbxt97P/z88+flX/jLj0zV/4s0DtABkpo0VslPXviRceQUOs68LDFs0jmYf/uRCfu/ZIOMAJF3
Hi30fEn9GiQhw//5T8PAjwwMHW8CmtXWgjp9Xlkm/uavbciasdL//ueXrlrbuLP8AOBePG541sry
syzxi7dFh4Es7T9bd6RyIQWWnfk2TczGxf6VM8zF9UuF6+A1Mj4QBydzyV5fnpNlaCIeDyxwZmCt
Ng9q+qmV3SQljq81ely0hsunCC6dayFqc//ic/w965ez3B+KOq9lsZgs6PpIks+GijrnkIgHvXIz
PLOdqCorlBjBJ18fahtMl1nZJMdCXd6pvNbWQykBDVGN3gRIdBSNhs6ASYz50oEG995no+ahL3qZ
PDPszWMYbbgg9kssK8pZ2LetNvmAPOXyHneKiq6GxUU3NjWGWF1M7fz6DJf/9va7AXkGHLfojrNt
1zMktRZpHMPIriQgrrBw6hyrNYTyQGohd0V52PEHSLPXR937hOiDwvmjvK9caBja6VAONcUoB7WU
yaGgNzpVF+UIVSbN3fWhlk+0maBK7iJMPE84ns8B/sWZsFqFwitsMqdaQH6gagAhCLhOb0WNf7eu
oqNFP9z3IFuNT37ZaN718Xe2EBtniQdgpBcg13qB8yhEHynl46LvGT9gJNsKh4/ZGgfjbK9Gtirj
GCbZBpA/+DjrccgzRzuIY3AASMjclS3gCMkSzWOZhzW07dC6vT6vnU+oAl6UOYQ6LnFbWwJLQjK0
i02e3LKi3YoASMY0iekjPYQjycvdoSxqItzE6Dpam4w31bH8Kq3MoGpc/Ujr0rwJrLR9i6HMkZDv
3mbRGAi5V1gcfLD1IkJbsxsYKiwiDzkPfXgFrVSgIk9w1psP2QgsyBmMMvwkg61+RB85c6+v6s5x
pDKjUJQUxgLa3HxFU8qVWFJDA5UQVfpg+13kmAib38HDHT/CYLZAf9jpwafciT/sUICGlCVI9u1N
DCjGiSKDyvoWKLKcKrxPnMzCSTwYB+k+gWZ109W2cS67qP51fbp7XxZPSUKAYnKnqpv4mtG06XCS
18EaqDNP6M4AFpUYrlXZ0sHK7k6ShJhMDrAgbev1p1Ua+ObcgLrTCl54Cljbu1GMyvey6cVTRoHl
Dah5G/JbqaOi9dvTJPpoAu1XML+WttlWcNHiQC5pKNEaT28bNcKbCobnooASHnzLC1wkcQDxcROT
H4N6mNjGuwaEYqLIjBXUsB3sCnlIIAPdmasUA4kpfcTrXqWXWIn3WrY4E8fmnxKIhoOwe1Frff4d
rDOAUKID/cn1elPr72ED8DtCDUgBr9aPvZnbHtowFJRLqvpxaACrsOM/Yux1zlIn/7y+6DsBkRQN
8UfVgrl/gX2G4Ii0AX5PTkNzCoMjI3kAIhXSm0TbHPZU+Pt3GhwcRLflJUHU7M2Ey3xGesWgBokG
THWWYWW46FpEXiBLR9yLnTAFLpjzahrPCd9yrF7caXMv1bLhZ5hDo+DjFGZvqSddmYb3YujqOz8z
xG1l9uVPsxzS13WPbt31pd05tviWocqoIXUBmH2zn2lLyk0uod8RGF3mdLok0PYNofpiGHtzfaid
qeLIRF5sLyBb0uj1VMuy7XMZvVMHkLT8etK1CNnMvjzFQ9icqT+p4F0ghyEKCaAI9J53ffid2/vl
8GITNZD2loJiArfSgAV1OcXJuWqm4iA2rbfqc6YO4EVZoA4m/2Rsto4spqHEAQfBhBT8iwYX6rNp
BppbAKfxfGraR7BQFu3fOdHf42lLG4QXLau6Ga9EFBfFX7v0gJk0rl03gwv1is85RN/sECHz64u4
/obPw1noC/FupxoCPnxzqcnYl8iI27WejOQ78KskOONI/C0pdf+MBLrygKxJAQ+wC9DxDPWDiLi+
Uv8enduNRofgofXM+3txWKROkZtoeXCDFG2JRpN2SlTR3Hcy/oVROihebTTam+tT3ht0eSSyc8HE
X9BNlC6QJlWJa/StMHtI8yH15EaPPRsBj18mYuNvzbkbDj7r+op7nimIfmgP3KQy5bNNnuTHaWwh
k1B7UmXMJwoHxm1UTkiWVLNJ1QxZRwBsancO5lI7WOSdHWxzOmUF5hW4a3X5aS8WufN53Gf4fHpZ
S4WtRdbvsS3htMi9qXiU1eW76+u7N1XqXEs+uPSNxXJuX4xnUhSOVRXhXnB9SH9Bxrg3kcoD7i7E
Y1qkFVgVDQ2NMmnVgzi/O1XolrzXyEepRq2HBnyamX7Ip53MIX5AKArydtuOC0TZBHI3Hi3tBsr+
12fFkIwAh3cLQX8TAuVeFfRQ9NorSw1BpAz6IiigGeYhfbGPhSkqy0ElCQXoWbfDn2Fu2W9iXE7u
NFzKIGIP5lHCuEky/vpJ1IKpMiykImoe6zVIJNpX4GhqcH/DR86XdbZRxHKD2EAxB42p01ir4jEO
NJjyco2MwTBoZ2jbR2bR64vor99BcRrfvKVeTPa6/h1mBP4CQkfjYTeQMPI03ydDgLuJKKKDw7W+
Cf4aCjYdlR2hyyQVm88u2bkcDn3cellg2k86CkM3vV+2X67v673Nhc+bpi1louUZsp6Qwk0XTqJo
PbtWMqQm7PSMzpLyUe5E545yHv9eavr3tPDbE8QpKpxbe4vWDyszkqvWG+s0P6PpPiLQpQEh15Ah
/P25CZIjSuO8VdnM67lVWpBPccfHAiheeaVs5rcziHxkljv0sKa2Ol8fb29zCAputEkoE9lbX8dm
8QAowFB7Vd0P58402ttyUWyjgXZkdboXjsj6BJASwf5QN5FXH2WqJ2GImWaxIOaMOf9Q0Jp7neqB
uujKoRSCpjJqKqN/RL/eeI399QXxTYRIiUEu9aPNWZxLIDWTQG3LyoR119gzghcR2qqT2bdngFHd
h2hq/B9ThDBemM42nj4BlWepLVDHC8Hev0ZDpnGyEYjgg0hV2s+6FPp3uoIAu0jNyTo4STvpAI8w
6KyC3cCJ2sRuX238SrWhTwwIgz1h9PcIY0JBqRPRzTEYu9dyJGnfomaCRJGP9u31XbETTulRUfAy
4UCQv263RWrEE4VMn9gVJkg5hfRKvL7CstyNJBT3QeeByT9RcLe/lbUk3Kbr2uZk6bF1Y6d5/TE2
Zu3T9d90uSJcnry7l4yedOE53L64zfSyrPrWTErPtxCkMsPOOoWx2d7PKFH/UcmT9jFRU+ttVjfT
26mMxNfrw1/u3uXuFiwJtVuSh02S2+ulNgDioOBhmEhKVwlcVMhLN2rTSfdVUVi3c4p8qjLV+cER
3bwSl81LG4foDQRp4W1u/ebwo/VNvZMY2jbFbYk91g0XlqzdVGVQ/jKlWdw1YggeRtsvQ0/rhfpa
wVr+4/UFuIwUEFVl4jodFAOrtE3UDU1fmYscBX8oUaarpyo9xVGJX5tTMd39k6EIofbCjNW2u49T
XBStz1Bo6rTfa6lGIaqpIeFxGsXBQdv7rlhnk3bTEFBMc3PQhiQxtFiDGAlJrpnREhrwaddaOAiw
RecfM+D6U1UhbUSGZtdHgWlvU3NdEoFphEJfVdfhfoRqgrZiiCBREqoPvggtKIYBSkNahiyp6tNN
q2mpJRasNz1XDuA2lxcp6DoeG9Rbni/TTWYALawyWzUtvbizcgRCe2RZ5lCo0DDl4lZJk99PCyE6
C5o5rDS9ie1DtZ9QnbJ0hPBjzMhu8cBEUbAZDbxX0cl8iAIFpOv1rXT5xnimVlvmEklRYth8Xh/V
G3raQDd6ikvoUcbhEzZfJnW6BqFBhIRAXyXJPzix6FxwzemMy5tuc930RRlbMIcK9Jxb/0ZLjeRp
1JrgPBoAEUCrmPdYVC7iDwG2uHHRJq9EGw5/Xp/6zoHlpqMtS6mWNsKW195Yam43QVt4td4r3yel
z27gUWRnpLPqg9iws5G4n+kAPbeC6NGst/EsK8s2rfFngAf5s1Ht/B6dzvGEqBJST008VwefdS8m
Ljkm75qlxgMWcz1ik2IRNlk4QlAD7g2svVo/o+ybfPANyZ9Ocqr3f1TE0tKLqAHdNIbwW1cLfDP1
fnuVtaXKZP2FV7M3Z4g/6aXUiCqP2I19R2rX9MBGXUHzq6K2eH2wnd3MVJFmMNBGkLmK1rOeLVRO
wS5UXjK1xlOXZeiqicG4Rd7yLcE/8Hopkg9ygeXbresgdHHRgzAx4aBpuSXHGgbq3hEqzx4gCeXN
0BsgRJD6+nF9ZjthmLIOYyzPcmrcm5nF6PlGxgQaHukjDeCRlqDbHzXObJKOAbjmz07xCH3mZrbC
+B9sX9JfIgTdp0V/ZL2suSZq1FFN8m3Nb1BsjnqnRw5nhIg1KjciLMCIXJ/uzocki1g6mdTa2cHb
6ba9WSD7VKLimWFN1OJTYoXm8DUt/T/lpl+IZL2k/v5W5WiCiFoECAxZ31w2aQ+hI0NeyyvNaLzL
Ett61Q5z/q7Ey+jL9fntBAR2p6JytbBPWdv1implo5QSRBLaQ3nilBWCarmfSQ9KZMHVEkV+kDHs
3KO6aStghnWyJRTB1uPxrUxAyUhmqHFYQp3kYPAYnUzMkbCla0UxPNZKXXDRtP7ozdNkHtSy9n+A
xauGkiH7aDNho0dcbTT4AajL5n/Ufto9qtAjoW932WMJIu+EGlFw6nKz+BLX6uffX24LKIOBgLhG
orIZPe7SGHQ0roFkGIhy+FYVnhoQRk7fq+M9AT+7uT7g5QNh6WuCflqADPwfaxN/zYwKm2GkNpro
iXmLUVkMym5UXFkaP+Qx9i992OG3PuOvADw8/jShV44JoY25rGT1B+64FyGKH0NPF2UtGXNc6ALr
ry/jSdLZemu7UTW0TzUmWO5k+fr5+pz3RuGZuHgRAQjmzbwexcdvc0oGhKo0E1kJGFYzfJL6qDdl
8F9ZhVtVJesFTUVHmEb89j4pmCM4QhXlYKwEHIwYszulhuSBpWxwe31Cl0OBfKOCwkUC5gZb8/WE
oLsR2oQMydQO8q8DJ+OjNTWmM1SROKgH7gxFtqfTqyXTloGJrIeycfqk5DapbuUH84QqJXqXJy0O
IBaMhT7FB5Fu2e/rReQTofJGzxRuL33q9XBGDYMA1KPm1pP4LmV+7xnDVJ7xIKQBkg3SwUJeHH5G
WtgS5JiUUIhA6+GUZAq02RxVui5h6Ea5qF7Fcd6+lgejf5IRObkH+IMsgt+E821f15J+dByXETYT
BppiEqhtA1zogqtalXrLojSiRTW0J8A2TqD4i3OKP+qfw95C2xnvBu0zMG8I0AWuMAlgoHgiKR6V
LDxpSQ2n+/reWi6wix/Ek0pBW4vi5/auGUrEWpU0w8IPw5I/rBIrJIB41Rs1SN9NCEK/B0XS/sRD
5sjNeefTk4qCwLUhEVAk3AQmdDwaqa3oQ6VFNN2jCAwRWw5aNH5RLwHnLg5iz2WZl5CPAhEUJRVL
TVoK66W3kTbsxg6/W8poFExqBbSMk801pxfrHIyWUQPneTn6AxTjiR4Papu5nkoOXJr6Vy+rVPeu
r/3OYeMXgQTR6Fwh17g515MCdyMnQrvqNMV3RYXvRylPtscpbw+GuszDFzgN1zyfmfI799969tj+
KnWwiI9rdOe8GGEEbyiS/mHq9fwMNSc8YdSQe/M8oE/ew45Fq7c5CC47n5zsFEsEe0FnXXyBHotD
7IE02NWmUt0VvoLkt49COuLRpTegNX0QXXaO+8IN0+1FPm/JxddzjpoUDk8CTVMD4g7BOqyeFKmS
7hsrl34qDWJUni7Z1VuAIiOqiKS2R77VOzMGtLCkO1SkKc9tSqmxH1FNxTbMpSaW3KtyC3Peb+aP
OVTwn0NhQ62/vqV2jrPgyUGNgnqMAvtwPWUEtxN04H3FTSR5CO+TQAvvgbonBsrVRlU7NIKs6pQX
GW7zne53RxX4nSXn6cENAsIYZYOtDF4YG6AErFBGemOOzzJ2xNBj6lTclCij4mFomPX7tFT9m0rt
ZwfFyn9wV5Jg6Cw4nLzLBdDTuAaZWM/uMHTgl7GJPhUKfHL8FQb3+lrv5FY62G15wYwRW9A/Wi/2
GPQweEtLRxAf+1U3KWfNG9j7j1ZY+6cgTsyvDco3rhVK1m2S2qlOjqUYr6bahJNstOGBROLlx+dK
06g7wqggW9iWPifKfCgVV4aLCCjy8pEYcQHRa/Tw5vQ+x+0QHei6v6E2fbQUlykXlSnKvVzkdNFg
J6xXIkHJwhjtEdMYHABu8QDq7zFg1A+wspeniRRogR0vuwsOxyaGRROtbTyDDJdjhVZFUKk3cRXq
Lh7hOpL6BJCDqHkZoBmOlBV2IW0X7KLW05LCBrQz3s+YbCaZm/vj7GlaE5340uX5+mbaHYpGGYU+
U0Bm3azgkHaWhL+vcLmMFcfqLM4NBivQvM2jsLi7jGQfBCRbAzWxmdUc1JGkhL7hIiDyOHZxcI60
VPN62HFOGaHQcH1me7ty4feYPLcQCtuSDmRVGmah8LpTcdH4ACAYJjiIaqdVm/hdOSOcmCmaf1MI
lEeuj7w7UZNa1yJNxut9s6Yz3dRc6wfWNMJ9ti/xPB2hrD/lbZPe0i856sbsjkc/RoZc9EztWG8X
xUK7KKAO5iKiMtyaYsg+2IHBuy718zsRlUdkpstgS2FtOeygeqBPbLUK0abAZCFhvAGpERgbi3vc
ZNSPw5zp58BOxEnq0OqyUK29ayFhHWzZvenS+KTMRbynRrI5ju1YZlqSsrxqOSEy4hvaDZCmgKI8
jh7zGBz1x5fPtU5VYcnKAioQRF/QN5t9W05Dogd9LdzEj+unlB72e6kRGrlj67ta05rnQARH+fHu
oDzl4Dmg4knJYv1NsfWkKmwVwgVxqd/bAZI7Ibw6r0TW+XaSerg0ZaserOzehzV5VvJm5+UHMW49
qDLGml0NueE2SHXXToe9zLkBk6KflLAXv+CEZj2yYlECOCbKEY6rzfDD758dAIALxpOX4EV/uw2n
YW5Rq3dlv4U0PWo9ipSYD5bS3Lpd1x69jPY2E3UoXmULl59X9XrK9milaUZp0ZVUbfohZ7FyBu1Z
fFVA1muwH4vk+/UJ7gRcyl4Lb58aAeSy5Qe9aFMmqYx8XYfZ0dAgb9aFU3TGaKfxUNf7cX2knalR
KtCA6lL24SLZ7Nu4TdCHKWbTLYFZo27xDbZc5EVRnDlxJY669zujgbkGcU1WAmjrmbn9Yl5FglvC
jPylK3cadSyNkoTZaYpbJfjpNKh8HyQdl+MRgaDIgNNf6gb2JsVFWyzMhBQF3jjhWYZ5K/xltEKc
DONvZ0SL5CAJeGbErMOAAK1Dh5fcnqfMVhcXar6F5gmPhTqf1B9oQFk/sATN3mZDL7/CNVD/I0Mn
/U0YxsFdVGJWiDM8lD45i4ZHWhEyjYZ8sWDwrc8ksLx3r3/t5Wtufx6vG9Q40Pux+BLrfWVrEj3x
PPRdoabilpNZOuqUDnfXR9lbdU6KTuznIiffX4/SFP0IF2Py3SgeUI1tCiQCM/NDZtrNHQYQBzv4
MgjSkuOCQVvBVMAMLb/mxZ7S6P2ROTaLi1XTOyrQcpRFC+wCgnw8h4aJRHqYH+FILw8oJSHyBr7y
YgawRVboWtzEoZgDT5dT3H3mLHTiJNDPpBm/3a4htSNrJkUBCbcU2tbzK3p7xpK94V2chuN9G5jm
SRcYJOOmDVt7kKuHubCPbpad+aH3oBB+IEcsgOD1oPEYjnTdRATMzgDbImcdkFWze5+1bXvQP94b
it4ibFrWEpDIZqgqsxZnMjWkoK5ov0pfVPlJwBXgKOhjcnN9a+4dUIMbmnF4CfJ/NieAl5/APSqP
POyVip+l6OvXwzB3qdPTo7qRM63kotan0Bkttf4hd3mBvznClCiTwkdtW64ae9C7j1OAz1EFvsa7
/gOfM87NETUohgCi5ZSiUrj5gUWaan6APi1esBMSd7WCHGSkltLrODLk2EH7GgL+mKlv5kEtX/mQ
Yp8afIhuqgoVZHy2ptc2cqTgK8CkjiieYGGTI4ugSmH+VTXgIqOmpdHLrKTxILhsdDeAmPC6I7RD
hqCUTgNscxJLHVRP5reh18n5+6KU0ztcx8KFJoWVrAkEKMyaFpHbUkUgOmlvJC5VyAmd9SpFlgYj
Ixqt11fzIhIR6+AS0gukk87/bhKkBSOGj/isYx9lhndBnjTI2aKx8yZB4e4dLpfZ+fcH5LhwAdC4
Wgo763PjtzkqzKOkO5Tg9Vs1bLT7slNH10zz4q7sw6P9fHF44LoxDPhcimeCeLsez6zmTjewInP0
aDG4ha4CPAE8wjxYo3t9ahdPpaXht4wCHQF5gi3dnaRXinsD7Ho/4BF2aqgS/cKF1kCeoMXvLklk
BC+lwc0LuzkYemeWNhI+RFt+w0K2X89S4jHWZGWl43COfhk0rdRFyxdOi951767P8iK7ZQTOH2VA
1FUQrlpum5e3SRujylNDuBDRMHuSX5lUKPzRLTMT+wgL1TYcYIp3oYowBpafR8Dyy0Iw45vI+POQ
YMsCLV+PHzIiuKGY8aH0uI0vdxGKhn18W5oCvZCS/nnkco785hwpg/IBIenpKTHL6jZI/MG5vhjL
YKtYtPwYQD1QKils0NZe/5gSFIRiBrBfAtXGtQGJFjdv8ub3D+nCi7VMCzUyWo+biCdXYa/6ZqE7
YPn7M6p8Jb59HUDAssfnvdCOnoa7s+KttrA42VNbIu4EQQQl0E538M9SUXAO8scO2eaDtbtIS5a1
49GwgNyIiNvUUxkyYCIDJtjEXP9PrSDp0iKRf09omkgOYHn9zSRb5gHBeSfgAb/lhU9lAV7Y1sYg
JvlT8GTWnEhpxZdGzTMUnEQpn2e9UmKv1eqj2tD+iBwWansUs7cwu1qtehTiF0u9fh5OmV4knhxU
6SnDmh0pGvzIf3dPalyLvMUoIkP72LY2MW3ElzVnPLVTJVTVrPaOdqNxEMcvvx6j0GMEqWKTd22J
NAhIBCHlachQc5C8Vmsr9rTanl4NZZcC3JwkLLwLuTEOcISXi0nShduozkkgAInNUeAVxJnuOAo6
dMLbzq/jW10eLA8dXvnBwAXsYJqXMZ3xdCo0SIxxcT/bLbyIdnTdM7tsbEDTrZ57ujnmd52NliyG
iGRIPjXTwrCaU5HpR8S2nUDH0It4y/IpwettYssU6NIAjlpzDDVBmbTFQBqrRdWrGzNzJzDJp0DB
UAqNjsE1MuQlJSFp72Sshg7Cz+XloskcClJdiB9k2ZuI2/ZgnkRMkJOUPvH8qkJwR2lNNIymo6x6
7/OyryjLk90h4LAZqokChPZ9VCOCrjVcs9RGp1Ym6RZfAewOG+wAr5+V3fEM1nZhHC8P03X8blJN
GcCMsp3YWF4gZSwgVr2PHV8VhmwzHTx/95YS4Agn0wCTdGFE04lB8FxAxCGx5O6kyHHqTqibep2i
HjXnL4M4mjRLDKfYjq3RNrOLMPkVWs5QtRl0nk1i52q5dYSw2ltAsAsUEElpqQ4vE35xPoJhCkK/
wlFygON78nHzPoX65Du1H383e1M5iG17UQcAEvgqGkQs4vJzXgyH1yf2FKYCsbVpKjKsWMFFKpdg
e2J708DsdholPzLwuMx4KOMxN04BVBG6UutBkail+Wu2Oq6ZOHqdpNju3ozT2N3KJoqZtOPGGt/0
KvukJ1J5Pyby+OX6Lt0LQhCHSTG4L2FvL6vyYtaouUx2AgbMmSJsg1O5gxSPlOyNItn2B967JY+Z
3HbRpR3eXh957/NSqyXB4bo0mf56ZG1s8kIg3+vgQFWdG72tThGu9Dd20OIYj9uEe328Z5b9OqEC
jKNDP6CTwi1mbRLZPDXkRMgBB7Kxh/CkBrmALRl01p+DxcPXVbErxipF8kXmCi0w5NOURfkreeyL
L4qf4wmho7qmn7QxVwKvGEuTR1WEqOxp7Iq+P9lhOiCADDLvcxMJ5Rc26kGLQbqaNbcg/vFXkqu8
pEoiRPxTM9vxWyLGvMZmGy/KkxHPXY5nRl8ewBt2ttjCDQLTRlwg7drs67YI6V/PEMSrEX5QmAhx
0uy09Rb5I3TMO9T2bVE5yO0h4dXmR7ihyzc1CRHled1Aq4fDtT3GttbYpYG1LLIvcvR10pBVP2Wi
ln8MKfqvTodu4PtWAZSKCH/CcmAQoH6olAlP07mN9C9YPQa0ycO6Qiay7fw3RtRVmKlT3h5PGF6Q
eIPmwtg0oPUC9yjMhqOEZCe00hoG8/QsbsDTYL1VETjEIgItRceU9NFV7Cl9P4z4B/Egn7zru3Rv
KIOOMagEen7gbtZDaWlXlgoHkn0D7JJPR6tGaWZujbQ9qM/uBLyFG/SvoTYXYq4v0Q5LAMcwOhyY
1DL9Mi9PoxOvwDA9gWgdb3Hins/XZ7g7rGFCIOPtrJLfrWeo6wFyKhEztCqBObquN/rCnOzwT5HL
rvxi25Hk+XptHYy7s7J0Tyl0LWrEFCQ242KEko8hv8eRay3DuzSqQO1a1aOvyj+uz3B3JESzeMoQ
vYk16xmmWdG045TwYg7NHEDwaJ5tvapVnMtE9cf1sXauYm7Gf4+1yTJGZOLyoCNXDptUft+jhfMH
GtviIHbuzgh9KGoqJI14C65npKOePKRqibKHElSguCv7XVeo+X1U+Edcqb2hcPKjtwUbAfbFZldG
hS0SH0Sho5U6BK0augNQneRW7bLwoFS+sxPJK2iE0MLjmbgFnfYZDkxq6POamWpAT2hZnCULhWpE
E4ObJK6Ud9OYGV9//4OBbVs2Bk0t3sDrpYww0jCLng+WThl7Meqh8aqg5q+PsreKPK9JKKB68dE2
H4zyaSdwaFgEHWr1a1DnP0tMT96JKvkHe52pkKQgPkWFa/O5NLMHoNqPmlOEffRUGBW3iBoEpTvP
vnTwvfYmRToNlY5YzPtlM1a5KEak9qA5oTq0riEDu2s7iprFNB2ReJf/1CZXUEmmkXXR4H3Tr1l/
pXBSBvShiY1KE4+Y0aOcarb+byMdqeUtnF2Y1qwSm349SpkbFn4vE/dKW38n66s89CfnM8a5k9OL
3r+9vil2J7XURsnbl2fnZlJCsie9xN/MiSiVPubY6YWOj9WQ7F4fZ+9cweD/1zjLd3yRUy43jqpJ
jKMN8LSQ8SxPql51oH/sGUkMO71POdsHtcOddJKHD89oWgt8uufew4tBYbWglIuZmaM1EE1Pvt9E
n/toas9VaJpPaWsV5UHJfW85eZ9Q7UHvmhR+k1hhMNjEnczWr40yv2vn8lseyOrBq25/EDbJwm6B
/L+5tSbsKQZVNFR4sr69t6sYqL6ajM7vf7GFYCZTNqNuddHmwrQli1pVcwAyRY8ozyBknEa1m08Y
pki+9TDY/q/rQ15OjEqLSnEH/KNATmhJW198r1hp1RJvGc1JeR+4tlGKd0qvWR+uj3L5vFnqOUio
Qs5cSiybONhkvRqGEG1hkZjpDZ5j84MaR9Yr7LxKB1Xo6lSgO+HkRXykX3x5CBgZkUwKygQrmGPr
+aEWUQ7AyvlwVp690SQt+gyouXso2qq+03Q/94wRUPP16V4eAgpJS+VxwdBCxFoW/cWiUt1s0pDD
B/1qWJ4yhgWPzpRc3Wi/5Nyi538yHHBOGELPdbP1cEoUCFR7luGKxebLjmwH4/PEHbEJwuHkCC+2
NzuipQ1VD7NnTsN6uBYXh1rMHPGk72BbActzRZiEyMJGyceky/6PtPNYdtxoovQTIQLebEGQvKaN
2qklbRByP7wHCgU8/XzVi5kmiCDiaiIkbTrUyUJVZaU5eY52UM/dO6LKm6i5SAKRLTI6Q1BEh2bD
oiDoJic6mvOTnvr2QQt276CAx6Aw9aNwsy2B5T1keIwggjQJhuwDie98hak4P+nrjJh11vkRo3NH
Wq47S6OLBKEIBP2c0C0aGBhlMDKQzc5pyfxammV6DgRe5vH5uH+wwX6ReoJyRuCQJd5umN15bjWW
WJmqBaCtV6dhZrvDRwi/ijcnM8Q5qoTC/0s1dduLmylECbfiops5OqiaBW2znyI7EKxtczLsejpJ
JzkaTd45kC5tetWt4ojcNQDrbs3stuahg1v+d+jV/ReaWvV3TYN034+r4iD+US7jNihR87IgLehR
0ePconihsadpuy5wgfnL/Iudz4j5jSBBYYZJTmXXzietQhVIJmn12UcePnrrbjIcQeyg06NhhNXZ
RCsliol6sHhA8xF+/MN3Y71D3WmqzmuzJEcC9/dHB2OqaMGGuoxfb/Kaal6lPq2I8fhd0cMBv9jv
+nVxr2SpxvXxuu4nIGCgsWF/Z4Se8ik0DbfHtNY8E7XMpYrSGXWPDHU1pMnM8hwgSPGajLJ450g4
kGTqMBisyXe28PtfHv+G+/uIXbpV6pWCO2YLPABFo7nWChcOXLzyWc+M9pxka3rgr3etqLeWgJPw
z94EZmTjnNHSr6LZnManjCgXZAW1v8drub8VKlBhlEYV91iVefs5rbGXWlFTRLMGyt1WtopncxTJ
S+bOSxUiEzocbODesvBh1KQZGLpHfyf2AFEycIJo7az+82gU7nvR+sNB9Ly3LA9MCPgVU/Fbbj5e
lXvw265pDV6usJ9SCQVAuTYojumyCkcjObJ3/y7wBX+yp37PT2/50tBTZjKljrxFe1+Ch/oOMevy
lDkNuqGr/8cYpMFBRHu3REaK6X0pAB3lursZET2up7ZKYHuVZm+HIp+C02x7/ZOtkOdG1hzB9u8u
OfYYCaAK5cMaekenho77Ooy54KRoKQIdfUvjxwLewK8cD5zXRjAAfIyyhX75j0PC7PQmEpS4xwYi
3yoaerEEJ3uWyW+cJfnRWycBdR0CbjTdUPBYKvRXujaw/tSz3IRKudDzd+Oamt9WZFrelUsOJW5R
VtSRpKCvbNfVn7B+8PurqvlOUj88GW6/fKKCLaBsszpEhpv+INDb/XL4LBowvLB0S28PR91C8yy5
TlFWSffdrHvT2REkO/4waAeH4u4cqg+HGQAZimV0i0OYpGfJmdQbceLlD2f26z/nuFqudT6moOa7
IRcnu8yOmO/2rCqEGKA0/r0bAkQylZjSkoixacZyDlbZMv/gaGEMY86lGjUdmL55pJy191UpljCA
DHsjYL+N51qRfI47Vyuj0oGHrM/NJRog4KROWB8BuXdN0fABawaXIPnd7QbO67B4CQiBaAQRhs6T
052KbI6jlMr3W/0xGwijHgTvYARU4enWFESXsz37aEeOc+VfPbpqkUD98KwhBXixgir+9bH/v39P
lUFgizYjCFBCbNEXmqTUZgJdiQyZ5H1o2E2ghDDLl6nXmncoNg+vmkT+2ciL5p8M2fCzp+fNwYu6
c4CwAvSDuTUaD1sCl6ACPdjU6AbBxeBFfWYh8iPtNnSgwvgQxEEXupVdHxjd2VVcJzEhZXUevi26
ZahGhhXRTo7gMMzOMVREX1fDG2i9gJR4/JV3TVGfgnSY+Q7isttd7WqSy2XGVNLryXUYyuQifHP6
MDh9+XZnA2JHsYqqcae7Jj3sg8K2ag1TogvCJl79iwah0qmp+6Nyx12IS/SjuOyA9Sqpru0gV1Ll
CqYUFxDBVEGkJ4VzbeEqPzkiCP52nU6eBbqUT71CLEAqdZQW7X1UgNmKqotUgsLE5qMSEaH0mpQR
qoFlKCYN5tYW0WCjjaeDws7OWwvMFOCD6hDgBDYefPXyFO3QqYxWS+hMkPXtlzKGqaqJ+/rJQLbz
+vi87N0HCqdEfy7QFkovt0uzJookSH+XUZGY7UvlOd25ac36Au/PeioMFJDzNO8OXI9axE3Gorbz
J6ObRzdbqlX0sGhGMrbQWZ2qcvnCULd7berCQ93FSi9B4SGxJm2z+P3xgndtU84Ce8HbD2zydsG+
IZcRQSfSFTlar2utjyGRIYjJwUpPfT39iaya8TJJ9wi4t3eIqBwrOlwYW8Gb3BoOlrr2tSwrI31c
0YQj9/2W6xQQcFdHsNBdU0RrP55JgPCbLInKVlm3el0yUmB8WivEfhvhMbA86fFBlWLPEoqljI4w
fgQFxGZRfDRpM61XRGDrUP0eVu08y7o859LrL2/fOHIxxt4J9kAkbm5GTV0wd3XcDRSh9fNS5X0X
BmX1uet67Wq1TCzzSGo0AXr57bHlvZeLWiT9Fsx7SjH0duuAnUJQODt4ulUzIjPIrUvX68Ozj67f
aerlkoZe5n8XSDf2IRJ2CE9RYzsIVfduKs1yJqxwC7zam/UvcVaoukkRjXYePE9mClefXaenrqz/
NHz4smnlHNG63aVQXFSFNFHEgOSh265Um5kV6rsLNjPGP6U9TJ/g/fEPCmp7V5KhFKiLVB2Dmc/b
zztWySLTAdGsHmqZj7XNfvqLjC+8ln94sdOup2702g+LC53FwUfde1iU7ANzc4AlvS2Kea4FNEZ9
VUa2MPv2ZI/ZfJZDkTw5TtF/z8fW/9MPkHoOe79aTggL6kfKDHsOX03gg8OA3oOoZLP4qehSyEdR
DOORO5E+gw1Jpzyadao3eW0fDfzv3Vj1ghK9A6imsn9rLytdIxk17Dm5U578JVgjo3PzSxr05cGN
3Vsa4z8k/VSHuLYbU3mPKmDWWIQ9QWaGQeO7jPLHw1Pp1st5Hlb74BzdLw3/qkg86ZpRXdy28l27
N1Z0IItIyPlz0iN0PuoEmiUonjcHdEAwKMkoX0RvZBuPlIrkC0HHIqrydrrOOpcdqLy4VL2wD07o
PWmAgnvwD91o9Uxv/V4w1DbF4IqIVcvk7+ZQCCRGpwziKZjr1y8LTb1/ZlnK0xBMGU1xZ/okmtoN
Tdg6LtU8Nwfe8N4P8WMUTyoukenLLVVdqWuePa4FfljLyq9N7czFqXQG+8mdKVeFcdUO35IJZdWD
oGHXLhUWmIZ9sAbbNu9kJlU/iryI4EH9W2padgZ64L2bHErhZNtLVE2O9eWx5987UUxzUCVQJIB3
YHvkey0lM15E9myUzArOBVKGs/5+sdDT+A+meNXgysMLkCfd3st1nhL+Ura5B914cfxs5cZ0LkIm
/ZH+1P29RAcaf6debAXu37icYUhHZ7IxNdtmE4qCWfexS5cILWL9CbyZ+fz2palXC4QNsFCgm7dL
6zN3Muuy47bUzkdk4psTb3l98cd0PbC0tzISBU6HAmvevVdLnVm+NrOy0s0UNxFjC2tXJaHMsuEL
muf1AYju/n1UEBGiZgYyyCq3m2abS6J5jYcYo9F1F+Fpw8fO780DSOTeKQT2ouj+1Sz7tkFvmA01
/qrNI6hNRUjlwz07Ba2uCZ9zfrxVewv62ZT6KT9VF+vMHut0xJTfFMbHYozzKwTe4j9cZfIoGpHg
+ZlY38TgkqfQSBC/gTSskK9BPfrv4x5qUUfI+C+PjuSpHQ/78jtnQ8mMKPYV/BbX+XZpyVBXOs99
FtFF+yeOKd1Uq+WhgcH82cJMz9u/5A+ObSClJP3Qy9yai2Gl8hvITeAB6IbLkLryF2ak3qZ7psqX
5BOqEEa0T7NiewD7wKxsxNKzaKpa0QMUjptT17f5HzLV5AfgpUcdiZ2zyFwCdQUiUW7athYGA5+P
RUudRdmfGAFzTm6awqmcH9KO7JniwaOwQD2T12/jpqZJbyXtD7TprawNkxhlFpEYI76YwtHjY7/3
yKo6JhNVxCpEu5uMyUoLpr1xulE5x3qIdInxtxGjnR7GmWJXKdFD8xEniFIZ6NcE1qQTDCjltZ7q
+jRX7vTn49+zt3QFS9A5pqRW29aTzaz57Gh9Bim7ln001jJ+j9ODo0hPjvCPO8+qR4uUbiWtSkZE
N9diQPzKrdY2i9BKKUPL6/pL0U5grdOsF1AUGfG5KYL16a0L5PUBHADcCOYBGM1ub0dq0sbz9YKh
qz4LzqacekSucQhOnuUHKer9vbcYLQYexuw7neCtxgOQfq/ViyyLKjmXYTZ04gxgDa2Whqn+wIBb
9/HS7l0o6D1VWaXYxyK3eRqTwqDERgj1V6jivlPrrc7MDWrXx1buTwjUSR65EpeDFvMW0jEVEili
bl4kx9mKqi7v4MoakNhB/OWg0r+3IGZZSczgrLonbZ9ryOZqQ0siInYN0BuTyjNl/ujxgtRtvq0J
YYGqMPofnEJO8+2JgHOUtqBIZVRDSfVJ74P84jrwTvXkhteC/y30Eq3+NHSL//YDwiNOdZFoSLWc
NmkKk+eeDFCOjXiBkXIZg+kyWMPyb73mqEXUxXJw9ncOJNGQmm5QHRSGDm5XiuhSPDgj9uK+WoBQ
NeWp0qfkOTC75eqWzPQebOD9FSd5INKj/2oolphNja9sR/iFKiJktOrja8vQLiSnq3mKs955oVll
v1jZlB8ELXtGmVHFh5HZQzKmDvBPkYQoLCJzKWXE5Hx9NovJO3sDGleGO2nvXDNpPmVomx0EFju3
AnDw/zOqPv1PRnWzByMBAIJOqBufmm71X2lCzad+LJPPj8/r7voI0yH552bcDSWPRdnPouW8Io67
/GUYM7IZfqbVl8xctGioOEp14715eow8kEFErjy1aCheN1tpQyrUyLSUUeEwpULXbYkknOQvxKAB
9T3Hf7ubwR4hGmICKpHf7GI7rQGiWbWMcm/pToQ649mGgfI0e7l38AbvOABSux9EgPS9eItu9y6O
tUE0Uyujgd7N6wrfwrmPLYaM8jw3jCe4cLRrbOj1+8aa4wPbOy6O9p7qhlGGoSiyOTeFKfOpC9aZ
927+MqCk9FF2dv718YnZOZzoKDN5DD8Tsca2HELUZNRouM7RlFqKXnHKrjzvbVRkS3eQl+wcTob9
6FkqxwYNwSacCbKiWJoA7+nXdOf7QqxUJPX6pXLo95VtPiC0LsoDozvrg/SAEp7yowYP7u0GLrq2
UprJ5sgNZBCmdalHcK0PT7k3D+HjT6n24/axYJKbMXEG1Cm/wLRwa8p1htgIZsb9OZHZHxpAuJPN
iNRnqnhVlFP4P6gs7doDtQkSB/AR1Y9bewuIi3buiYfsxfFfqlJm79MyaZk3lkn1VxdM1YHB+wPJ
AunNKp42kuZtx2nw026Wxioio0cjJenE+JoNcjx4iXaswDynAEaKEgiKjNtlpelaWGanTREHltFm
YBAv6BPVB0555+NRtGGUESgOp3JbMFqFNUwGr2okUmu2iKhncY3npPiu9VP2uhp9fFAF2FmWGpNS
TBHUp3hnb5fVOHOT0dSdoqCx9WvrCe2cHg/Z398xwlYaEdCSKztbpPLqm0UXuOsUjc6Q/ZL0Y/yi
9UuGZ54NysmT9wvUJv3Bju19SxgoCFMgc1Kp5e3SskybiFecCUxT5f8F7295SnIpn9IF2u1cyCPq
m/s7TQZG3VGRdDIesIVqDkHHzFdbCXSgKoRy0qx76W0ODNXbIxjvzq7RXwHZRL2NUczt9PAy5cE6
jDVHvhbdS5dbxrVISUkee46dBXGLgYMpbmfWtDnyq5NrvW+wIBmX5S9m3o/n3G5QF0yPyFXvLYEX
AW/NQD0wGXvrM2hWpd6YN8Qivt5/tAfd+RpU1WoynNgF6cGyfoyN33pErP3YJYiSccGb1xO6LZEh
miejKUsbARd4rSD6a+Z7IbwWpFcrXZanKakWcXWIaWD/WTIHBqk610lhW90pwxhl4r/HVXOGUxGM
zbd5Xpa/NX/Ivi6pLf4mbg0A6nUwoT0tlJitsJxNa40eb9D9tWIGkAIDVBmKM2OLEhEMNhRWko1R
llCvCVNZNd8K2kYJY3K+FUKyzhBWMB/cq3vqA0JyqkMMFUDQypHfPF4BHneo0naMBANe32W8arAe
C2c1zu00LeM1m2b3YiuN3Us/M3zuLrH1P83rWzdci9QODlzY/T2HdpvcUUE44Fjf6nXLNCmHmQ4D
3OND9jqQKZ+XpES/ShTja5F5ycF7s2ePnjSoEVrjnFl1OX8KnG2k3gsjHwm+Ksc8VXDjnoOO2dsU
7GQ4oZ918CbcX3bK3OiRk5XgYO4e1EHQVikb4srMyzqwDj03sC6OouU9K8pV0rGl546rvl0VAqDA
tAFjRqLOg2uDBO6FllR/cGLvL7qiJVKkhjzYxCOb4ECsvdEkyMtGielnZ+pu/Sc77opQ5w6+GR2i
TBGjMgxOI3iLIcgXwOxl0BH+Iy8WOms1/1F5iLESkssnN26SXx9fxr2lQVMB/RJ8l4oZ/fYDtnCv
MclEXNza0j/1kJLnoVk38JdZbvn3222pQITjR/Geks2trUFrJw4MZFXLYKevvH7xmeJT8V5oS32k
MrXjZDgQxKpKu4lAYbOuXsoaT5CQvOmT/qTJwAthu2vCFhDSc7c48mSSpp8fL1At4NZFQ2ZCbAwd
Ne8CwPLbBcZGJ4NRVy5adhNgxSz9UhXzpMQE/C8LjGHPbSy8y7AI47fHltXfvLUMczO4IoB+NH03
J1QGSbCuJds4dRRVYVuDegT/P/t/Pbazd1yIjuHqUiNpkOXdrtAvPW+Coou0Y6VCXNFHDMvWb9GL
beXBx9xzWBANYYe3ldx0Y4oGwjJrSwy1GZcvzGGVu7Q59AW537+6xSx+f7yynb0jlIQnRkV7FvjB
25WtssjQilXJae0Y6ISC0JyyoO1Csa7G0zKiR5ymUxAKaz0iWts5qyrwIu3g2rPiTcgHOsMwq74g
jkjWgjlJq0SaIAMrYJmj9hstwjqUXiuvjxe8s5U3Vjff1yqTZV1nCg0W5D/IFJbLq5Ek8tQG0xGh
y/4CVflZUYZybG6/LYvWOn3BqUk9yS7SdhegLA01jYk3GM30+dUvjCN9C/WXbq6EaipAVqyIt50t
TtKLGwkRhwELYKFDEJ30yYd4Xt+Ox+ZJpROpIioyhC0laSlnHQLZjGcuSH4by9z7XK5efOmtyTwa
O/0xObhdEfU9it0EUAgiqs/80xMOcUG8jg0IGXfwq49OWk7PIoltoMNZ88GQUvtnXPoxMgdveIEP
uvlszcW4nnAOxefVcfDsY+k6CGy4/ySpHZ+INIb/0Wul+lo6C9JwyXTUbdy7VUzSkaLR+Ebka1MJ
jZN5bcqWl9NMV0UwBTV42QOubAAZRfA4N+dkqtczfX3t4CG9P3OUmHGJOu6Yzsf2zM3u6IyF50Fj
pbfZEnZ+0X7Sa72bQwr22S/GuvjG88S4T3Jg+P5eUY5RE0yURFGC2KIYhLCAjCwUf8fFdS/r2AWv
ZPdluIo4frOLxJSa44PUmS7SlrDaHfXYlRKflS9azQyvJ9pI62f3o6M13RAWg3VEW7S7OJUnAg4B
HLOlIde1roeyZeJZHZ05yrLAvVTIaISZ2RtPj/3T/dFhcfRVYe4BUs7h2Zz2eDJzGx6kqBo9+zKa
a/FvodX+RwR7h3MrGPZzRgZBdb04gujfvzxYxlPRnKN4Qu3k1rKVWF3nBtzppV3lKShk/K6peOnS
eIbkoC7a/svjpe4aRGyJ1jUVLyCrtwYJXbslyFSs7Hvdq8cIX1g2eXOqemle0gxw8GN76i27dSQ+
XKJ0sGhSqAx282kT20DopcUfV8igv2S9Nb8EBgw8C8pPEfxM5ZcGMMe1Ee0a2mv/55ut256qp1v8
ADokm0Q2MctuoidI/ufa9JWTjKJtaFU+Pizox1PBfMeFEbP6fZ5N49kwuyPU2s4hvvkB2/d27jSj
mr0xGjuaeLRHwJCMlXg3OPJo0On+ESKooHXF7wXQSvf5dmelUXhBFdRThN71EEEHaZ90H+LWx190
b0F4Oy4klUS4YrcHdp4dtxXdFHUuLft4wdEs8YQSfB68WUCDIgRVdFoThCuKbP12QRl/2Br2NEV6
gWRqbNhFWM/wFLZLpZ9S7ZBFam9pjBISOLAyYr5NWCbqXrZOq0+RUyT1k6/hSNOxWd+3IDVPj7+i
sXMNVc0Nbg76gIhSbc+FpbqgvTmB+WNkmeiLHnZYLJr3Fy2tYA3RAnYuqC4v9XUxGfM/p3DvfPSn
1KnotE0wDIGWMKYzFebmS7HE7juvyfIUCgJnOaJ93v0uSsEREj6LGrn6859iAfpuVIPKcYrMbOyf
JgE9lezTr1lSBgfOaadwQpyIVBgEA2ACKVXfmpLCT4LO4LPoTTtc+qFBpE6jpNv2eXvu+vRLzrzU
Fdkcyd3V/ZMfrOMLI1v9wf7sbA+/gyCCehsJwfbt6RbGcCeI6qJmKgNUVrPVCSFuc0+kthbzion3
5mSHd87lA5MNELpuu6opanBtlSdzJNNsevZ8Qb1SCIpuTqwdrG3HIzM4AP4cd0HeuG136FUDKG+Z
RVS7FkoEzIg9r3mVR0iNjBGjhUBkRl08dWu6RlaVHSEvd04TdW6qcdhWWd3m5E8uo7RZ49NtyRL9
xS+tvyrEd34V/eEl23GIpHOAILllVIK3cOwOipZaz2JonOvWOk9j0X5d4y47IAXYXQ9Ac4rM6CfR
Eb49sk5X2im5qYhgkVpf8nWez2mZGRRNtfZg53bCFGo1UGEw7wLIexuDdV5QV3RgROS4afVtWof6
pYwD67NhFmYoWqSp6syQYTXab69KAfKmlEJdygBqF2xcgKdxokCci6gqOyNi5IZYt2vy85KO1kHA
sOsDFJsfvTjgPHj+2w8KuTF8Sw6dv34MuotuVMm1qvPmLIv0y9g4xS/CMcd3+KIqEu5ahFPgN9eJ
3Ojga+/5AMJqBsyZVQYrufFFxuT7nd+Uc9QssOOF5TrQb9KNUn5PaxvAdLpAlf74WdhJJEBDMz/M
FCW9XWtzN+zFdMs1p6kbdGNGx19YCFO53qu/ILMjUSA7aTF8UY+N7l0TtbE0wqFbJXG+/d4Lo4ST
6Ux8b/KnsHSl9tlamvyXx1b2rgmRtTpAhGJMkt9a8XIrc+weFTxrTJxzHIsmXJei+yDN5mjCfPcr
cm54RigcAWy4NRUkSz6h7CUiFI4hUDRiRmyzSTRnuCD/HWUlvpW6fVQC2Fsf7xVICk6Mz9t1a9Su
DGdym2aOIOaQHMppaCJ9cs0PU+kcPch7C6TQrXM6VZdh27cr+zU253TB5Rgi9Z9dZ8yyzx0M0s43
S6pXKmlgy3XMuTzqDO3dCdCnlAVwabwemxhzXhfbHiFaiFodfvqEID5qxTBdpsyYz2AKjxg6juxt
4vfYiKXV5tjL2jGP9E6k57Lrm4u+BP4lEdYRq9jeLjooy6tOOcjeLXmF4hMS09KISAPD9h3JPRSy
p9iezqiCZwddkiNbm2NqScb/CxMYABAU8zwvTvBSL9TDmiU9wujvmqJYTGsZkipaiLeHMxmtDoZI
AABWWznfxmnMTqmo9DOI2LfP8NHhBbFB203l1NuSRCECbW5Mzmaj9cEVdjv/avagAAKux+WxS9lz
XPDhIJCosG80Fm5XxQPk144pRMQglW2ca76nUFMIR1557xCSDXDaoWcCfL1xXWmRUWq3fYJS280+
2Vrp0lVw8pfWs5MBFuH16H7vbZcSbmUWktyVgafbhfmIxENYkwCYJUK76O5kX7oaPbZYTuZB5WPX
lMI3INi6MyhCZzepzTUm0NWX+lwgGvqVgzFRE3DyA1N72wU6lxYJRVIyx81n7GPfRAM4E1EQi+G5
Jrf7ommHagW7CwJL7vKM0vXdgpVg6Fr9FBqhqGGK4pq7FQJYrpiaMGva4uBN2/PDoMz+r63NPo1W
Y/m5B4ABtoHyyiiT/+pp0v9zLBns1PTUi3JGy/7DqadfB8sC8HLqnSpI/CkbK/N27KYcF0Vpo/m3
MnomuJLRjw+igt3v+GMMVw02A7e5NeOUZT7VM4eeCec8fzbKxH5Jk2Hor3oBxvTxTd41xhyWwmoo
DPLmWemBeDXJ0pITiMGOQ6t10pdl7DVSPQMvH/4HawAC4KeEowhJ7tulGRBY6aLIf8BQmg9uPKMO
Iq2XpDzk7tpbF98OWR0wT2ok4NZSbOSeoTFjB3aoTCJ9jftnJEG+paLRDmDHe6kBuQcpJFk6Ij6b
8MNdu96tM75gi9TVd03CLOA1ZqGYr7OzGEc9rKVWnlZZfn/8MfcqGcg0wkINf4tSHt1cgsQNtKKa
ybLg0V5f3RmR78ZZmms+CRjeJ825lpUtf+lakf0Gf1L82kOOuJ5g6y7OTdoMVzdPrD/0eKrcd6Wb
1v9Ollj+9/hH7u6D6g3gw6EK2R5m+Mfb3Ah4/wJ9dr7k6Qy6ttSSfwKRH6mX7D0W9GhAWQCYVL2I
2y13agZTO49HqY4DCGrxDxd3WGD4N8E+oOp1NFS9tzQFbSHSBZkA5PTW3lgbGU+J5GkvFtjEajf/
bisO9Gb0/0sSyEQhLTSVe0J5eWuKq5vSqmRpbpcjyYAMVP8dSm3hnrIWOZH/4BPUU+FDB8R41zb9
apTAIFMYhH5GHj9BQjA+1WZmnRA2TM+Pj8fenoGCU3kXqBXwprcLE8JLE3umSixUAz8x0bCWtU0d
rUoKhLUDUf7x2ODeplHZpGoAXIuEYePvhN2NvpXlE+xltvaclCaE0LVIVy7pGB88UnvPLtRzsBxQ
OFCpye3iSOa9ZrGx1QhbfC4Kd9Qi0kHhHezXjh3VcWV0jBFGelKbd8kzh6WuIKuNnNlKn51q6c5l
3FW/P/5yu1bABADDIc+667Qy0VMJhIepRVbD0FxEk5rPSWbOwfX/z87mrFPBAZnIExgBzZLh4ssW
6FaaHfTv7uUiQABAg/bjjNPQ3eYbjh1kwkAINmpNK11e3LKRRti0JW5JdGXxmz5mzZ/z0vTTk9WU
BsnIlDJtb4Mq+RNdK9M664szPBt6oqVRRc95Cuus9HBvpjf+0deGoYW6lWZfxqwuzShua4oLvQGh
6QfRF7Vyg4slQhHX1nqamKMtKDPk9rM/kEqc+6ZYv/ZL2R+RRO9cODXuB0sMCQlVs02JZ3ZnoGM2
Ur6J70MbUGXLF8ttxJPd5DU0/cvRfNPeqSEc5Nz8gJNvOwlFXNtBCx9EBDluXoXzrPehN7btUXq8
ExBSmmOyllCagti28mAOXZWLVqfb0/cMopmg/onW9KhpK+O69jUcfqRFB0d1x5moqQoa0BQgye82
L8BKZ3G1Rj6mDqfH05zL4vOAvZD5APvtITzl8EA1fmBEIAq99SVTSVUFFeyR41o4FMCq4rtFX/gg
ltnbLdUCULycappPnZ6fItxWM4WpJTVNu07XfgNZOufhTHU8enzF9wqNKmyhda/4vHlEb+04wVjY
g+mPMFBnkx65vkx+ESWq5qe6zty/u2FmFqbrh2R+P/f1+AXx9uWv3HU142wbBTonj3/P3j4SvlHW
Qe2IOYTNpQCx2ObARnE5FrWrNTHMJxCx/6uN8QgcvWcJPjjAW2q2ghm524V3sy71eEUh3aci9rsw
6HZBMVvIMEZo9CDY3rsSai/JISiNMV18a6uQSVEOljZExqB5xnsz8TzAjCLXmpMNtW3xOcg1vwwh
/5N/Pf6ee06GEipeho4Kj8UmMF2Gsh8MVG6j1NGRGlnGEskd9Hk+GkHinphMX/7DBtIQZcjWoznK
uPztUlNH821NE4QRpVmEmqd5UCvD7N+6ZntwdnfXRoCpBvipxm1JF0o0r+1idsaoGe3xGRkn9xQ7
qbgKt52eHcWB/Phb7p4YgLwwwYEcoNVxu7SeqjCRLT7GHkT8mjaahYROYLxYqXHU5NhbGg1mJY5O
EQk4za0pAVfRKGAOYIR4cK6TWPJT2nrZxRvi8VcN+wdxy497tUEoMNFLrUCVDIgo1Q/6yd0Q/c2w
nDIFUdHkOVVi8oNwlPK1lfWahHM1yG/1ai9/W1rHw0rjNv3sWkV9dFH2PvHPP2NzKanPDXZCHT4S
fBaY8RnchC/YgQ0lTf7Di4G7A+nygzZhiwFJU0sgi8MMDYRt0ymzawMUZz5cul7a58cHZ8+XQwWs
7p8S/tq+9IY+53CkkQGni1acCtOc31F61X97bOWHx9ruISLAVEUoqChE1GYPfbsfpCYnpmAbzz3n
s7FcrMzvIlD/jBq7/vzOsfLmXVqDz2sqaT9bRTJeGTTtq5DylxwvfTF5zDRQdLmC/W6+1rHjPI/k
zwfx+A/0+91vdRS9POyfHPTNe23ColhDNzYxWtaP/xaJJ67DWhs6/Z7RZqB2QDO5KrxBXE2z6L+C
zw9+S22ruKDNm/+ZtZZRoU/pD23Ut3N9sF97p5AmJumkwXaRVN5+yLqFN8igBg40tfeyUzfH/hOY
TeePgXHbA6eyU7PAACAkOgrQP2zp1BtqmkMSL1w8zyJBllVyLtAqOa0Z0BwIk/4Zmc9+amV25D13
Fsm4E7BiCAoYjLu78X2zrgRwFHRFnzTnsZNcdCcnqIsMS/rFgYfZWSfM0Yx742Fo225nUW34Xmfh
M4uUx74duhPk6rU9e+HctfV7YL/mJSv03005Dwfpxe46FcUbdXhe+y1Wxxsa5kdLxpMoU84gTZzq
3EFtedWFf0TBsOdFqcIrDDXJGQTn6rf85EVrJpcWy+i46LWVPXXLZIa1105hkCN1rI2+dzLiYf6U
aLgYbc6QHrCWN8s6YZkWJlO/kL+RQGw9eQwCKh1pfSFG176u/ti9M+lch/V02O7bXy8pG4gNJUux
1eH1/LwDlU8ZVqyG9tGpE+czM2D+SzCjnqKnfRGu6+JFFVTyoWct3tnP46MnYye2Iqr6v79hi3j1
GeAgHYFOvjWH/jep05R20Rz5At9B/TLLLPg05FXx9hyA2JTmNPeGPGd7a4c4SLWqAj4iBjGHMG6Y
rzFh64GVnShAjTbQsqKYoDRcbo9TAkkrAGKsGKg6fE3SvMlPnT16H9Z50c9xSqXmwBvtvFTM/qq2
KrUt1e+/tajr2TDFg87HtNNlDaug15vQTAP738dv1d6l/NnOJr5hZDDtwC1QIHTa9jLLKj53Lcib
uZq7Axaw3SWZoHwQMyE53AakpZGsie5M3AdYEaMcCYUTM9dHFci9Uwj/KuwyHEVERjYFJteCvbLN
2arJJsxPzFjFvrY8T0vfRSm+9qla3KNhrN2vCJOP4jjjv9s2j+82sHVOPyq6Tf2iLxBajw5SZIgo
pAfue/coqsIBuGfIK7f5tbECmxhH+lZuAxd6jZqyEa4+/o2BuzJK6mH48h9OiKIosphHAfC/OYmz
D490IomZrM6qYJYV9imv5PjZQj7z+b+YIj4jYQGCvB3JMpbV1xbVkzMG5O/SZWmizs/9s9dYR4Pb
ezuGgBVM6/xLqVq9kj89EHYPk7yhKWfVNd2vU7cmfyDp4bybayP++nhVe+deRfJqRhyCku2DSx4/
etOs2kl67n9lhLr8VYO74OBc7C6IMhhZLeRw5O23Cxp1jVGTkRePKp52Qd2jC+eib5/mWo8PfNPe
EWS6BBQzXA/wN25ORIJKiTR8HvK2nJILXOvaU9nnxdfVmvoLNF3xgePYu9LABFiU4rDhM94urWcU
PUGtgATBll3UTnrwMU2kDH2qHucstVK0etf4r8e7tvc92S+qoaCQiFg2cbGba20r0UiJkqrwvzLm
PyMQPrWv8Qyj+mNTexHZT6a2WQm5c9EVLaUW3U8recnSTPtQNp7Whu6cBidvdKr30quBR+Luguix
8b3N5N2EypTYgZL55tysbZ7ZrQZOW2kHvSfb/Fg6vR7p5rK+z8z0SId97zIA6mLKQFV6wLff7qWJ
WiKssDOwcFtnWMh25EUb9LfTOiGyRnqnZsvwlNvwb4wFofusjdGUpMaz4beI2hSHtE5755LzqKjp
KEMAJbtdSxrD4YT2F+dynRYwOstyzktKxmPvmBersFD1SKGmfrxfux8Q4BqdEmBPgGZvjRZmZebJ
QJkQ6F7xfzi7rh5JcXb9i5DI4Raoqs5xOs2NNTvB2BhwwBj49edhb852datL80mr1Uoz227j9IYn
HOQIGwpQQk411z4bBVcwtj1KkkB9HO0KAgGQKGUCjY25k4ARwF9mGUm3+3oun50xhKvQLAH6HKny
tjf/cwnPKzi4yYSNz6HR+cJ4P5cg9Sy0zNr0fwmoNpoamKJ4WYIPwFiI7wuboqCRyTzZ82TowKzJ
T7G+PjtNiEVxM0agMSMAeT+jzdWdN9YHQcgbRyitx1sgkHQH2bXdeZYN9MTp/axqjCgAiJkNrIAx
j94xtPN8AC/AoIRtMjCabC0OwmPpVeytzc4RwPijVSZ7tXKvHNu0h1tdTA5ruJzykv9s5ug0b/Ye
kIhDC+n9zEc3uVBkztVoK9lfUSx41QHqAvcz2FAElMdvf793oGe2OYnA4Rh8gPfjzRksNuyI8fpw
HM6yuBl2aSz1yxQt7gSm+rPDgM7oBp2AgsJHF3VGlrxw4LU1sy72tDDtk4OJ6uHvJwQRKkRZEA5E
IHk0oUCIJgpmUKEkCb2yDzitFy9H9OoV/wOXDdQccNmwczbxk6M7ZNCuAfIO+l48HUnJEzKUKiDT
N7G45UT35JM7Ei0E9M0B24GM53HB3bQG5bFikxJrknQfcdOXi5BuD5U0DTpDlldoy56SKfzkQd2s
PZE+QbV/syV4vzcmYpnIg9FBfMHj30OeR2eDnmwVGd3+WSK9ginK7gtioxM75ZMLDW09IA3R3Ubq
f9xJl4A/oJsHfuDksXCPzv0vM+nkzOf0RHTyYUuiWLSRHze2TrxR9d7PMJ1gms5Yg6JbI0y1GAAF
BjRdH77ekh/O9DYKXjcsHKBJaAa9H6VpVY/qvcAok3UXKZA1Nz2sQvYIDh+ayftrjfNtOAgygIOO
/YL07f1wVEROTxL1taHJ84PnW117U8xhzhpEf3vY0DhEaAARKlwgeBOOw5AFHUwyjLJWxWwv4qJb
a7Pw7hJqW6cC8+1HvSuwYijE/mhUQph385J5Pyt/pF3WUakAc3Cbl4RMykyn7X7pveKMAOFbQr1F
nUsUv0tXzH+t5bcNj5wQIqggk6HA+H74DvJeAzMA/3QQPNqhUqYeZLdxSxGK1bpXaHzp5VSQ8uEc
bIOiWbrh9/EUHM9Z+hq2Yh1V9eZ3VBkw0veDB2/PiBG6/3qPfjoUcm4A2lAIx/Z5P790xZNrkkjW
2ZqtB8ND3C0pgnWps+XEY/vhLsOsEDxAaxKl8s2U5/1Qm39VCnCHrP2Cbi37iJi3sOntXFIZe/dD
NCb3oGU0T1/P8JOzDtDRhhfYskggY98Pq/CraEcDWc/BALmCZUJ0QYfxf/iO27SQ7OD5Blz6/SgO
1rxIfbFP+mnsD1HihXXO8qAcHS12/8OENowArjCUSI9NbemSeUVMMKHQz+RD1OGQopqWQm7o63E+
2xqoNwHDiccOuunHUxpR6m5ELCHwxbpdrvif2RYApkzFqb7SZyNt5DyI9mFCqOW//3jQGS48lEmG
Og3W/CwHaKVUvPCvJp7Iv31isAnRv8IaAfewgUbfD0WxSTyXoTKSSOZg5ez8Q77OeEtNLM6//n6f
XP9oiIDwjk0Bjswx0xJbgE0QMe9rOqRWlWYRPr8OEeOdt2hhskpmuXz7+yHRHADia5MA/tCfh0Fc
xDBBeKAax3agj8YlN/NaBvDOPvR5fqpJ/tmR/u94R5HCLAgWc4I9aGKDuBrk6FV8Dpfz3JIIeg1N
c5CqPaV0tC3R8YuAUgY2f4AX74NNSY/nOjG+6uvQ6/sdauJ+JVBRudRi1RA6DeUVhSJFFc1peOLk
fZwueKSbfQjSR7Dgs6PpZizRqdS4wXpIjZ0Luka1G8H5mKgYH/3WqfMsxFH5ek0/Ho6NvIoSA1Jk
8OiOxe+KEMAVNUGgAf+O0IfovYsZeUQZQiHiry8x7Fb8g3IGRJYw3PvDYQdEZtjLaLSKOXk207yU
c0K6x05n8sTh+Ffk/v0qQggU3BL07QCyABX5/Vg8SYW3YmZAZK4jg9WEyXnZe0P7JuZ+ACMQRsGV
Mh0dKzsH5hpwczy2LahnId4qyt5S0kJUIY8BjT1x8X18MZBUIyzERQHqS358cNU0qK6NU3wGL+KP
HMW5yofVytPX6/rxekCnCdgICFujRABNqfcfAH6Ro2hyBDbcD8EWZ15SontcfLOtfA3dmJ9oH342
KQyIPB2VAsCmt232n2LBuqQ6Vqhw1nk6xnsNCri6hTd5ekrb8LNpbQRacD0hYvKhuon6dr9i4yiQ
jxWEx8ZGtCVwprTsC0NvjPVOVfQ/6huCxYMkHhrdwAZh6x7tWsg6+Si5YdfmvKHnM52Hm3hYhrMU
22u3xInXluEcetdgj8TfsoWARQgxLXNNbGHf2rQwNWmL4YX3eXppRppfjoanf+JuSJ6kamK46XL6
IGTA0L5SJ8E4H28z/PYw0N2Ks5B5OGaAZAQpcxQzDR7u2GelV7T+vVpDcRHBfPOmyEb/qk+W6HUJ
vOJEcvnZUgG4sKHTEPxB5vX9lligvzXnU4TQeoz/2JkWN8Wq+h3L42cN/O+pquJnwwFyBPotOo4b
gPn9cFHPCuJrZuoFTkW/ei+ZzyxcMKAFEeWl7eJTxZ1PLs5/Rc0y3JoIYo5L+qxP436cPA2hjnC6
aUYdlKiexucyd6dEhz95GDDUluUhA0DudXS4/LgZ/RZmObVJ9LTuc2XlrveRI1xQgMMvRGTy2lDG
TlT2P9k7gNegiolbFDXN4y5M4FBxQLfW1FxQ8mRiMPUOIOqZ+TKJllyifmraN6b5eAgkEIL7ry+w
bb2ObnBEmKgRbw0gvAtHRc7eEJGbIdS176x95TaGmHrezVc6cA0U12z0DE2CHh4RoWMPS9+eGv+z
2YO3AGgeyqzorW377T83WmFWAuK1MbWmS/sq4bdRZg1rzlXm0SpnfP22SOvO5JCd6jh8srM213Wk
o/j0eJmPUgoQCJNgnK2pZe5ltUodvQt92lwCsiDuv/7Inw6Fagya2FuF8hjCM4IZjb7JAAmYHg7G
3Urj0gK+V3UMGO+vh/rkfKLWs+nN5FtJ9Lg1OtgAHH2ob9TWhx3NYfW0G/EiJ4B4BuPS7UzYnEp0
vx4SAKr3S5jzCG5MkPiEc3KG7miaE4ZsMEm9iq3ecjWZZP5bni6U8v5/kkAjvB9RZenCPY9ogNXX
taapRldoXNarpI1OXQqfTm47m+j6/qt89X4o55mAkbiFUGs7RS+ssOJqnaQHa+qFASElivTu6wX8
7EDAWATFbCShuImO5iabVPorg4hpE1pWkqEfzouJ/WYh03egQC8XmUmKG6ggnGL3fBJboFQBJOnm
z4Hu1FFcDI0DYyKmdU1sm4JS2OkK4lp/nyWClYYKzIYG2lrpR5fsojobpUiza+rLH0Mv1usoCAjo
msu4+/pDfnLo4N6HVikqXJDnOC6AGiOHlU5Io1ICh0lo86naOXhFQPb2FOrnk0sU0Q+mhV4eKMnH
Pft4CUIDVGVX6yiyppoDri61Bf0PwkCeucihpPXcTK6/6OO+veIWALuv5/oR+7S1qDA+ClzIiHH4
32/TNc+mrN+wCfjhMyx93a9pQhVPeUN80BEKNUGT5juK+Kfsx7Q4IFo/ZWT4yUkBnRIpK4IQ/A4f
ZMW4v8wjg3V73DmxT3nsbp0qAE+ed6wrxNnXM/5kt/5btQTZHEcF2Mj3E4YcuplJiwlDvKK5FEPa
PE3WsBOjfHIYMcq/RSc/QaJ99EYIGzQZQg7MCRbCb5PfpmURdeq6yKS8bGF88ICYRSLqW0/dO59t
KYR04JvjMoD01XFYN+dL47SPIgANkrNGy7zuOVpJlHF3Zpjx0FMLwnpeo2Gf5bN4/vrzfraYoBqj
mbX101DAfP95Q94KImPUBHgQrbhysleFsGIPJds/vteEJ3K1z44q2j247wBWRBh7tJhA8sRNz3Ap
rNg2czmY3lyEfctuVlT9TxyVj0uKrjtGQcclRNx1TI4d8kLzSUGOrXBkuW/ShFQdrDRKoPaSA6Tb
ZU0ZAQOK4Bf5+psGH6e5ZVRI62OIBQF3erSmilBjGypNnSUURn9tk7BdaD2NixY+4KL0lzA+y1aX
7DJvytXOz5b2YKaetPt2aOLSH5XmpZd2ERQCPXB+ptiNP078ktu3fh8QAveLAgWM0FExRHj0fuXz
lPKBOQiJ6pkul+G6vUS2HUo7zj0EsPLxak0f0NKvCxq7pvTnNDljkf5rCBsSDOB4IHG0cdDRCnn/
a0BaIpWUWshfDVF6PnrTGzWw8lqmWOwDyKDuOFlP1Uo/bnpQtTe2yKZPBSLO9uf/iUXpGg6MEgOW
Exxp+M5b5ykoBXQ0/QPQ61CELEa98MPXH/zjpkDsG6NNB1gPumbH+RtAZVkkLFJtCweSCs1HWs1T
Sm4NF8mJ6sG/iIX3a5shOY1xXeIBRifkaG3tgiNRdJCiIt4Yw8lIkW4tDYmKsAxk4y5GBlXyA/wh
1VBGDliYaurT+Z9Ve1O0KyIOcRd/TfLr3GrdVV5mpzcXajhTePmSP0MNVy57mA/TsTS9b26HScDT
7+vP9XGNsDYJPhiEJLbO5lGUAmTvQATHprRc+FXs0qwCKsr7Q4dGgC45dd++Hu+T5UF2ghACRS7U
XY6zMzgn48dnra4zHtMUepiyuF8hefhNJw6f7cRgHy8ngNaQC6KHg4sX//F+B8qW82TRGVzOhT+o
6zaMSPLmWgf/ekhodPkNUC+JKz348Y61Jzw4Tyad5WSfoW/O98JtQtWLFvIlRP/QlMOQhk2Z+0Nz
TTuGCrmdGoJyibfeRLabYL9QyOJJSbC4S9TRYMJAXJ7d8bVvvq12lWHpZxCg3xOeNLcZye2Vyz2f
1sOAeKhUokEbuRUR5BKBIDTDDiijBO7FBNi+ynk2SeBeDtu/swnMr6WapVvYfm16DrtHEGjpRdcK
G5XtAPHyqhCzD04Y9OCKS/i7UA6zbMan/eip3F5OiPCaVw28J5wLwpGG0B4soH0bUZ/cRXMbyDOo
lMETow+EzlAUS/Pvq4QI0l/nVwBBoNQCtDWqVeg/vF8hAEzDJkxRt6YZK0oKX/YqmWgH+eSi2Iml
yXYntgR+3vsjCwYSlIT/BURslIX348EwJQ0M4N0ADIvm1cRK7kYIL931DsryXw/18WghN0WOCh0l
JADIiN8PBR8AqkDyVHXoVHcgedBcZgv8OJE7LpegnZxKwP/tcb2fGxp52FW4+LaX5ri2E41LBOwT
ELwLSeBmuoR6fQm5ZfbQ4n+46qOI/GOgxEtrRLCE3olliLtqQGFmrbKUFORpyGf3hKeaDWWL7i+5
jLUOfg1SaVXicVEvdoz5HZsH1FEaRtf8BpLPSPTVRN1553HIxyHbCudKt6nyyzFkRQNVuyJ5zkxE
XxP4bH9Tge5JmaRdIncdFTMtV8uTZ910dqgAipE/+8h1jz7vvbdxAkIOmhIuf25Qf+xKzag5R+dW
rDXrrb6n3PN/A2sOGW9ZEL6W2dIjYN9W4yW0sX2G8Ft6IUwb/l4mWJbUabyyfxDfabkLZni8lFLA
uvd2bfIO3RGusvtmEuYZFkUr6ugeMV0lDajll10b5E8rCHb0pjeNn5Qd9ql8XG3jmruMRPEIgQPD
V1GH1O+TO9JBR7wqEHbh4EEv4ELkxfwcjU0yVl6kpldPd8yAmaXZsh9wBKDBCfkg6DLAqrKtLcBk
HaoapL0X7WY7HQfE3jjoNPml7aFeVwYTaqT7AbWJb9bjSF97+IaMVUrihZcWtJ/L1RaDu7Pz6u0o
RRfsxP4+vso34XREsuiS4+yCpHG0vx2OGdDAAH3NqZYXwViIKzBDeFbpBX9wYrDtHvjv3t4Gy/DU
IngB9QXQyPeHaRzBl1hsEsAA1RfVLGy2z4k9BfL5AH3bOhubbx9epq2Al0Tvh0H7PVZg8/lVwPvG
2/U5nS9RaSK7hOLeLXVYzI+EJvYynZSBeK7IY1eK3Pd4FfSBOoVshbfrNuL7iSNsg1MKvuamEX6M
zYSCYMjmJYP/RI+w7ltmhTcBL5YUGjrlKUteHIXHbWzijQoYKMgoUJf06xmUVDgkTns1j4AShB78
3uWo5fMM6/cIeCnXAERBe9fUYaHbrDTSan5GYNuAypYc/bACoGQk9zLhbbQbTNg1JZkZCXZtl8J1
w4BwsQsaYu/0ZCj+tmi2K6cQpsxdPtA9gIrrVMFOculLm0zZH+cz1R+KaGJix70iuMdNkfU7Mc7F
rQ7N/L0jNF5LxUjCDmqg42vCpLzLrSp+TLGHI94Qg4/uaGrmqkmH+IeSE0CdTBl7QwQY9SU1UWC/
6aldv5FQem/tQNObDKJiPlhpmroqSChES1Un2yuvKCBD14oe/uCxCodL3jTzdBX7Nn8dtIoXONLo
7tw0q6FVuzbK3/s6n9/Q+BvPFz1zAEJaEnyzcT4mpWcHSD22dLhFE2ng9UxX2MOpPG9JaW0+RBUN
M34NKjh2F5ppyzeQ4bMLWAcgvIO+NHoo3UBsXsI0CY4OIwgt9oDUCgqcrVjWSyq6HpBxGKJUGTR3
vuM84DcMAQa4sL5NKPi0HWyHpPAGt1c0XkBMy2f+mIIfE9RTmyjkZA1sG0ud6VbWZOqaO9ojanmw
udLfG+5DDZrCkfAJHb4+L2cSurceUpMe4JBz/8v3zZqeDZAuXqvW6/LXmVHtIeIxtK0Af0heUaxd
Hicx5jdNDh/YavHG4ueKX/5x1hIGDtDgSN/GIeBd5Xtx8eTPK2l2Jm2IrJd+DTLAhkgImV4WSfgZ
OErGaskIvbVB34TVPIJFVMK5mHJgcqKZlV26FOZ56HLza/KEv+yAiJc3wJeh6RCxILnqVhW2dWFV
F5VagfwLYKLne3VhBr7XnQe9KA0tiGiP3mL2qx/F8htJfIYfrUIbjeciT0DOXkVg/yCp6PWuyef1
KQFrZXnKIgoLU5ixe6ZivXbelVt0oqqsyTmvJ5al99BvYY8WbMjkMmnx9UrkzxttThsGGdI+Zd0B
54g+6GjK4SfW63XkeBPH6QrazF1xkdB4cNXE5nTebVy7pnQjF/2uVyl+86Zfpui8N3P/CjtcM5cq
y7xDw0c4CECnpvmHzT25GVyuBKyPpP+aANaalV0U0Xvr4LYMskMY1zgQSAs9l5i72EtEWKXNEv2e
tMjGMrZg6pQz1FpuwibX2KLtJB4pqMjhAUJT4rKdSJ5cZQEBMJIusfTP4ZQRJxXnLUt4SfusD6sE
FrNXUaFgvuTNIc7r3PKHnmzltbld528EDmoEoF6ayrIjrZuqYgbuao5CqRCHBDEMcgZwym5SJET0
jExM3oKVn/6Qvct0Oa6wc6k2tyq9h5aNncpIY1NdxDxq76gXU4TlkZXZi2lpeOgcQxKV0C6qGpZS
e2tJKNh9CINfVRmuBwFpWrRwS6RGQV574zQ/ZFGo8xoKNPkISVc5P2ZoPPTVGDUEoByai6FMYWo+
lcHMmdh7um9AaMpJs16a2Glx0a0x/+kRpK3ngtNh2cHwp/H3Kod+aQUgc1bUBJ9sLfN5pnCLWjz3
AP/Tjbkbs/YG2uRAkoTQtFEXoJymkh04kUNTDnQtuuuJpvQPOhVZtgOQf4n2XmwhLJCJxf8xO3R1
SyiauKTWQRv9QsaNWGhYeHRYLcqO1SZkeAdFko5USpIRmJzMZYB4h1yg0hgno3/heUNBcRTXyFV8
BU3nOsS2k/jTvHiQTZjdTlkQf6escOxsldKld6ADW7FXQ9F0+14o/35pk3XZtCv728w1WBO4AzWw
SWFixbYOhTznYdL98Dd5mQoOpfY+nrq8OcDNtp8vlmnubekNXfC8dnrE1RzOzcUEic8E/YpweEXN
Lp4gLtW753aBuHnp1mwcYQIHo2inIxyXARwUte/iNr+fdAD7ljkYs6QGkHjNd8ICmFMKlswY3PT5
Hz3bRAN7oPpnHEt/KuH74olzFxL/J49XJS9W2wX3cNWI7I6bIb1oobAnD1IIk+MjDfqBpCmiR1+H
6XrvNKeXHkJURBYEy0INtLTPMyrFN495vsGDaLofbJ6GsJRK+v+AX8vCkpBlvNYE27x2M/S9LiBq
ZQYg/+OE7ZOmKM7SeVpBWIJbrS6N8GGW07hxKioJ4E9te/BHauDidHxZNHqEpDyXswLCS7VbeaxY
vqtpw4MXwTi+AB8w3oomWPBWag19x9YSX14MgcSLCacx9oYoM4bxfFAMQ5VNACtfODY1rIrhBy4R
HQTeBcLUBDQq7PpVHGDBN7Qg7DIbQx9wGaAwn3AZwwJ6jJ61VrgL2WrZL+B2aVh6Khb0XFm2hOUQ
TaK/I8qADzisU6iueQ55k6cVoTe7GtBRaUp0V9YCxpc938AvTXDbrkFXlGnUEbtbcKynik6BiJAZ
jDl4vGJddJlOC5o/1oXDDlC01aDaYcxyRmK+NLXIhu7ZF5yTslWDvDVem/2wcYe/xlOaQA9o1sut
5GBHVJTiptpLVvCiBI6AvzCPy3t0lONxN7VBNu+hp+pCWNa0I6/wOBGI3mcSZJEhdSGvkIrrvZB0
QRGCho1fTvmM3aFN4q5loNYJKJ45cFdBMCNT3OgncZVIRR5g2o2yeUAlefC8wPYVBaLmx0x5EdWT
8gl04KWPZVp8rW8CNfjZwTHN9IVMQJ54YYwhksu4TV4M972xgrdl9pqvqH7UYSKgHZWFlkCnjQl6
Da13kpcoIlt3nTSxzcoVPxUQwQH1i2IMPVHOQxih8EGZFy+1HXKHZ0X6HMk73DvxjmrMvKJdON9m
duGw/SJ+eofEKj83oXVe1WO0X3AvpZA9plDoMJGIxD7mIU6iYrCAPrTUhmzvo3JelERq8hMQApB9
EcL5zWPWShPtZBrJFx5koit5PAVXRTqtWJYuiJ4bFBggb+a13hkkiby8tuEURwfc5eoq20QSSrUE
/m8UDBL4U84WoYDLSa1mgbDJj0hDzubcMb/iKml0JROX8BraFcEvMBS8bTVogK0bRG3dkii3e2i6
9A/RkFB4iC7hIsuoYGotQzDWv4MRi3ejNTHQ0YGA+wFeiX5oqoHy3F1GuKD4ZT7xecBZNsCaQEIv
u1g7ILHLxSlN9jiSWlVdOq7XcW9CUueWiqVkAMnhXc1ijcIGAGauEpOVzcGCpmzBw1DolXOTwEeY
2nw6Y6EXZPtg6MOXpEcZ+ADBHxwCNfv+PdIj1u6yoM+Lq6aFJ2PpE+GuRZS07bkI8FiVMmJQnyXo
mjz6RgfjrrGr/wOea9rfExpqfeDCqZfMn9FKQg5B7xKHRKpSDYTgyqRwEsaqZkHLYPRhtETTPr9A
ZB2BjI5SaXdA4cpLa4WOqQ+x9ghnt2/w3uzRr/GaMt3E2mDwA89sJHNDCm9FFZoyRs6BahX8EDSC
PJBQKlhrmG+kSPB9DCSGXg2Fwg82Z7PklW+bHAFln3xvTTiqSsAlCJcRtjWecpRPrvSsoJ1mfAOQ
VohmlYcqRaaWsg1Hc93Pop1K1WUrMHqpEbLKNfZtla4iifYxRQWhJEkBxDjWHsQtjEynUjpp/zGc
pT2unq545qnNA0SQOiashG9Oyg8kdQD8obMjc4Rh8OMsW8CanxA4xwjU4nTKS+Vo9FP20A8rQ/hH
mX3uKcm/5f1coKMBRbSsTJJpnsDgkyjtd0UmdjaLWrMbgC1MSgDRpaw60HhwnRUF7Ef06nXmIBiL
L9Zo5pgG9KaCQ5e0XVxFA4dt0Rr17VqBmTgHVdTb6S5ZGweVOeAtfitKU4GMgGVXelBwTgn7vM/w
BEKS6o7gGn+zyYgXhGNfrmW7pusVbgaE1dGgEZrA4Tf83bcNudddr17N2nndVdROiwd1uWTeuSaC
dM3GWCEVL7L2yZ+WRVUTcWGKrlJeXHK6JPdYkSCqNNKAPTgXYbZj/TQ/U74A59ICsRZU8UQiXs0J
zS5DCK6kOFy+vE7cgsdds7xn4LKhM1oTl8YCwZb0aq49u1SF0emfNFmT4jKRY/PcwHgEq2+n+dVa
dKfqdvT0ryEuUNYKpjg7D4Z4CqvcRNHdHAVLj4qfEldz6xuAOdtGfosHijBzohzL7EaYJ1Wpggd9
qaOwG6t+luQyVBCiqxwIplHN5qYT1URV8zhBR1gB76oBeWEFs82lbKwj8K1J3VCirjk+6mFO1t1k
mni4gLZ88rvJWNzWbJRIx9PA0exsARFsqA1LR1fqtvCe1j7UQ5WgYDgcwk7afRraLi+TPgWNFn8D
VbHORyZgpm6w5ZpNM8exKySrsT3jf/D0kR+NxyEepWdpYR+O+7yD2TsZfyVqtOF11q3C7KJiTH/P
6JLAOXSVApk0AtPStJzx2hUcFbcWzkASz3aHv7JGsCX7FXhr+NMqim3sc74JE4ADYNAhYcvvhbDm
gvIxlZAngQxMNaEm9qK9GPBKuMF3OGh+7+FiNDZ+gkhk/icLlgS+FsGYNzWfZpNduS4e73ubNm8Q
a0tFzSbftCUKt2a9WOG19xteAON5joirgPOoL34Gfus7vL8MNQWrc/sYSsfo2eiDbHeWk8jhAPpz
/6dzoeO7FoFZi0JoH73OvZh+2IwPXgWLE1+iCNMVKMIIp+ezjesmy0SusSqTKZ5UZXOb3Xs6QZcE
itExgLAEYnZ4uclwJRBX4XIZdHgAiwVurL2iUVZCg4j9EbAUaEqwBKDL3QN9/muEsdE/lpumRRrV
9qIGaMq2SGc43iJsf/jPzW7LeJq5mVSNqExw1BWtunEZibEaMMJDTSibQrQT8Mnd3ldT8urLCU2C
tODTWEZsyIaS457pd3r2kz8qTZFPTGxreUJzAXk3Z4A1Y3/h9+56455BPKGsogigHr1ZeiMCg9k7
U2jQ5CU4bxqP82TRnW0hWlFGxMHT1iDEf1adimDdPk/2l9dTdSMUoz+7diAv88LYd4toGbVqqEA/
qQByzRXp6fq0wMMc84s9MFlFnC9lBN0QWoUC2MAMuRkrA0bDa70gxwHZFLTN3TIH9DDBc/lBL8P4
sOQM5RYjDW+RTCs8ixoFaFt7DV6ICsre8luewWK1jOkw3+O+Rg2Bz577Ib14+KOkGyToSizT1bTG
bV+ukO67h6BX9Egsac+RDdg/yTpGDw1O0O9ZDgDuCZROBqT8Pkq3RROloAcpP3UlgYZuXvrIQeFr
Hy/5k0JmOJUNyg0/gsAMTQ1US8Z3SqYIv6F3bNBZSVZ9hzrOIhBbj3yq0JTp9X2CFJRdRMUKbgAP
u+hNN2l/Z8Nw+lG0sp2u1CJyh9aky5LSVymVV0w3eb9D+g097LlwQ82MKobzFq2DXwyl/ssCXpD9
BUQls3tolW0Cc2g7ygrSX7nZIX7pbtZZTveknfg/YJm7S2jfkaaKxyZ6YmNbLGXf9yggW7RyrzOz
DhTuTSmkgwHgak1pbJ+8dN1sCW7QFFeOW9LpdikEqv9B7PX6DFex3I9x13hlGhJc5jPeM7TI/MHz
qw539v0a4NkGs3lEbRLIuASaTn4woFDKaf8QpNouF6huxI8romV0/SYkzrs5gLNSSVGCX1FxFPP5
1KFmWgnmG2wf7aGM33WwwCu5XvqganKvELtljOau0lZA9ywEyO5W6AiKX7Qo2vwmRgvxj4Aj7tOg
kPDiLG6RdLO0+TklneMI2Xzl7nEaUByCXY69MZT3GlrUqesqUUAnt2pbHT0l8YDuxQiviK3/4vXB
lWqi8aJBIYOUToOue1g0XdWOsD4TSKmDGU1Pt8qfbpnZE0C5g6qhx0d5TZoETgJG2xiBAfrof4hz
89WipvWXaHGnXvtD4HBCwf0eDwiFp4tkHUJztijhnaWLTy0aQ6kl+84VRX8wiF9+FPOMXDaSa7iX
JFJd3cWK38NH1ruNMxk/GvRSWWlVmt2Dsdy9KeY8tuvbLJGl8UL8yHmBL3mVJlOP1NDFBKWAecHT
oZE3JlWEi7ytm5FsWGMzbq6S/TJ+R1DLX5r/o+48liNHsm37K201R11o8ex2D4BACGqdYgIjmUxo
7RCOr38LWV3dxUg2efOO3iurSRqT6QGEi+Pn7L3O4HIwOpHSxKx/lzoW0t9hT25kGfC4GiyQPM+4
bTlSbcAwqhWAjLwlUPCs9DkyRqv3xYhAC67YHBdUZPS+9PGs17OPlF6/Jzyxb8xidvpgKNz5JK4b
zfMbx1IOxSiFeTrZ7XQYh3JI94XUk/tyIZF0lsB5bLcxiN6UWH/kimIajfVl4eKShBaJbo6HjITV
Xjhu5AWS0v89OCAr2+I+q63NUMg22VLEja9RTBX0VdFITjW15u3Qzg9frHZ2zrtZySmy5bp6QNyf
1VSYOhZCXnr5mUY9S/j6mKdXiq5xtnfD2GdhJaroMUb/1/jt2LEx0skZT5hbLGbpq4RTt5EcNcLI
ospFaI9R/2kpKjSwXcOu4YNc7O4xLirPGRPgWaBsSAJqFtFnM9ezy14QQQTL1BrUx4G67IalI8eX
pE01hKMd93Q9HMvipKgGJd5qaq+cuGx8dgghxaw2/ehE1T7vi6UMbJonlH6T2hw8fW9pZ6YpBieE
TkDsxS0YC7PupMnW6/S4DpKu1Q4LiXrqC3U77DIqY5Y/JDOhq12Ok0uSvRUV+TPb5KBmtyXaiFH3
eWw/kmKxl507Xe0RHlmL/q1Ek/FUm4Bfg1wrNGICAdHCi1M27QFyfED5rXd8r466y6lcUm3Dyigd
KB6SVn+mN0hzZ2uFGnOJSJZPwrAmNcilXRsboZDzIZrQhixw6tn8VBdouk8T2i/pfofQ5Fwq0tOC
1iu1y3FZr5lsPlZyita0votoDbKKSnTtxiKQ7n1KapR1yyI/GdegJwA6ptw6LSARQFmZfllw26mu
I71cvpWIHtxDbVbDvZum8ZXduts0btR+Pyta0pFt73TyAqbMTeQGnncuPDl9pmThNns8UuUpF6L2
m1LE7AzdrPMbeanoV8u09B6x5SjQinIduGw4iuhU5S7kbiOCCJI6jllw5cyNJFwv3OMmbnJ3w8Ya
eyRvpqHd14i9yB41BfALSU/44qwrjITN0pyyC2lG85eWY/vG4MtJ0XIJ/XvtJkS9Ky3vTBhePe94
xvrSzLKGMDabIzLlBj9TU5pn+aCIkX8thVdwHXWY5j6tLkx8seWIJpAv9tqYInL7pPatr/bsEEHo
XZQ+o40A9yQgf2a+A6LDO6fAS9LPrUwSVPS3sdSNZIZabN+FgqEJnUl3mVRxqfq1DTOMzu+2iMO6
asWd6dEz7HSgsNGHssA+x3XYxp3b2EtDxxA6Yz+iJsmbrVS4Y4fqlHHY6F0SLzuPpPs99mhjTRtb
3FzkSMlpL8laDb7oc7xkSafFaIxipzT9PHNdckAKZwfHgx1XoblUQAUJ+rRimy45UshQdQdPbX2j
naS1HQ1RKhcluWca2zZ5IZqXJum65GKO3YneBX2aE/DQx9KQ7KKpnuthUcwKApQxRtLZXQwp5WkZ
2L3RDvft0LbLjgCmiRU/iwy0Td6MeBMwnZ4ot7qYTRcavZ4jkfLj0mYfDJ1Wq7IbI7bbMfJV8KIF
CFHZGncmzXeri7ZSZpVEDIeOue9VG1sVbTV1ouxKVZRPalJO5SGbp9ZZf69M69MEXsVwa2vjQqil
uItbv9BgVCe0oezHGKLxcDL4Q61YE9f8ZVK1vTXn+nTemiTRqRg0Y/UdkPW41AHlZC5i266x4+h7
5C0O/aPNrC9O+4r2uJ9yOq+Ib67G2XmhunVkBzPg+fmBckun3pWjTSwURJ5dal9qpbFUe1sU1Aj3
kTaOFJV7Y3GXb8pcr4IewrnksUI6m+8YpqOaGK/tuCVHIs0JPhumorK4NSfWyZflIIUB5Lud2YN6
qhEokIGhogLlIeftYJ7oB8faj9YyKLelpddEGsPUWBRLorGTSJyF2rKkLHQX7pPdGrbzNNhu7ohd
Sp00TnxztrOmJwOVmuXnxuWU+eZxdY3C2Z2N9HRO00JcWrIFjh3gewP5nThz5JzOHZaNXWqMY3mm
ckM3dy4dNqawIHW+XNsNn7/2VZdSAQh/Ovh9i9N4Lu7sRFXmr5GcOTaolUhv3zG/eTRby70dafFh
PGhi5MhMVJ1SCum1qTuRygDU2e6dfNz35UQvEVEV6cRROfTZBYKopN3WkzPUJ92iLlk4WqWRf4Xs
EbXcc3u3C8l6muq+Q2qy+FklF21jKLJ0qGWQbAmkZVbu55wVcwMTMJvPemlxm1lUztdQzAIsArxn
+WWI5+SlmxetO9hsAvlmNvPoixJ3terHyjjdQ9mM9e2sevlNWpfG4OOeL2iyxPFnhlDM8vpr3OeR
w13L8OZ93PCXAs4NGR1ilsu3wWoza6OidZY7hJnaPQYkckwWOXvPHzzycD6mGuWKSmpcbHI3W77K
1qlv8ENrd9KNVYcLU5+GfZukFUUEYkQ/abHb+pRQkvOKu/eVC70DIbPZl5Yf2VHyVfRxrwWj1YnR
L5tGfi71RU4EsqOqbrRBb58lUPLP05DPJwrBfoEsprYPQw/wnkuaHSoG64Iml/nByLIWzYBYzigD
jUVYx6N5WrN6Jn/RB8o3jYxo0GumU35WODTJnLg2cI00mqb0x0Rv6BFAYZzKPEmgp3LR5rumbhzS
p04xVpu2QN6+WRIqvzcZO+KdqnQ9OWkYpjSHsJxEUtcwECEUmo3oI+Ht3qWthWg6r8fuM7oj9ybK
Sy3fxlXkODc1nb8/tTS0RLBjztY3rx5zSTLG6uUmklZZBdY052EXe/PKdsgdSM1Aw4pgmumCe9YL
bQLXUbTlYVSnZD8hZq7PLaxMKVdqi+Pb6ypyGeDkqNcAmyT3M+lqcoZp3SqCZoiymNxzT/9eDv6K
wmcbOabfWk73tY05m8JZlug5Mq7unMa5R+fbYYnknrRWbG56ty+TU9RUSklnw7QswjRahvsFmUAf
co2UT6WtJc+A7F3XnxJrPi0BP41b2bbp105MyJXdJMmuRGOmlC51t0a3KBdBlUXo3Sn3Ja6vYPi9
89XeEAdaaSciQOlDHYbiKtVeMVZ0PmhK+q76NBztOazGwlT8NlrEbZJwM/bpxQU83yHS6TbmLOcr
kRljwyuZLdVP2IEWP+6cgh1P8xBcxWPPdu55oNV3GinNTxT2UT6MOVDqgGlJ4jpb0uY0ngmxwhHr
zsjmtjYltJa0/ZK3hnmnenNU+Gz7zBu9l0I/U5quS32VStDnOO7tgjtej6S77rvM3bIZucmWZqrJ
dlAbZQgcilfattC8/trq42XV/ln6eR139hVoHTCvZc0m7itL7sowSaW8SpHm3hpp25annWfXSRiZ
YxYHLaIDEUZWFLvUeggytm5HVXxNIZDWH60hbshlala71fQyK7dDY3rkf7gAkoQV8xgMUhu+Vpy9
ZlBocHA+YbGolk2ron0j75Y4cagmXgol3TH6Uyopsv6sZYubhoupuI9O3btG0LbVPIYsbugJWVmV
9Hefe888tGotzseZLlcBJCSy7G5ZVid6rZDCTjRuclsCBP2htcbuhT2U4laeqmuyiMy2yvVz1tyg
y2gGfZ9l3bLPkFIU5GAVSrPIg/L7LumsO20GTHyqcd5dL6VmEw+8L9L8SVeGWhyskgv1SCWmO4Ye
VYWQA0EVedgm67blnFiHMftwlGMrLJBfcEcQwCHTeTCPjpTwXFJau1wqN2gactBOwbdv1RrapxxN
xyyNOEihkX/waD/p89ZBf8hBcWSSUVx//hf5/RBrnEQRWGqTLsOncJLr25oWA7uSEv6vD0XXZMS6
0KM4VY4NWxB4tELmjRM0GroCw03FLrbzYZdobfUBq+RYVbvyktcu7T+aQkCiO1LoJVNTsexGN4iy
pvLziG4JuVOmO5lltt8My0cmhjcmyCoYpic1eDOUgUdfXS6bJUJC4qEfkPqhWMb54LKRfvAC33oq
FM14WnXwpz9NEMzspZPPmRcg4aPh7IQC3Ii0fFOMFmXfrLM+kFO+MTc0+rjrBPK4JajUv54bOgrx
vsfhH3h2+5Saar6JJzTm6VB/hAd56/2BRoRWxcbObDxSiWKRa5tWSb2ADEh3iyDAOS8Iez94fz8Z
9tZp4eHTY0bY8BWOfbqN1VncDvmaFEESv84b/RzVhrbpXMW4HFt3DLIiiW5ae9YeqCwOoY5G5vaX
9xI8Pmi+Tc5MHDXrq/jLguNq52DT4KX2HdL5IPWQqqDSMoxf7VWiYe5ap6RL5o7uz8bRQHqW4OSm
4SkuXWc0fVoMoCeb1Eb/tEzNR9jOn6eKAQSSmhbSW/ZJ72jBKYnWUzrhCq8k+fxE/YTipoSJ8Bmj
XfpRj+ljw8b6ZKtX1zZW7DxP+PoVZlmvRZQ5SHg5mnveONVjS5V6S1TzTParDPBXmJs8HqcPrDw/
b9CMuxI6WH+rpPloXHt2O4WAnvVgjda2oV1X0A6msy29ptkosS0DVSu17fvz5c2HpWMxcwaxMQac
1w+LmGQ225y6kiCZgZcdqTsaP7mdaTjoCzNvQ11rUZIC9//l5c/jro1EVn+tgwPo9ciV2dIgqJy9
IDKW8qFQyupGGgWp1Gmeysv3n/LnDQALL8Tj9fzjPDoGx6RGnzVj6zFWFbs7dZLtTluoI7w/yluz
1OJGi7WI9a8d0we4lkekUR020NnqcAzX1K2GqjyV6OM/OIHemiuWjvMLM6mz1oJev7wl9/rWgcAU
eKi1LmYhowsT7c8XDR6DGi6VGU0+QUBmhe8/4lsvEv4dXdDoqIiNdn0Ff9lelEwl/zlws10mvfxa
6LFVbgpPGNPm/XGOrbLrGsRY6WDotGCPGUdnQ69o9D6QtoeVAKsgCFhWXCa0DRUJ7JMIGGg+M1jf
OkSQF5Ph/mqrynV4tnHLoXIJF/W49fsw6pRnKS4HEZDswATW7me6Q8O5KYNtqIqPCHxvzRyYjSuL
1SBvf8zXTIBwZBIba+AO6rilB8x1RNOgDf3R3A8OqY9GOnqxEESXVLa82NiurbAoNRo+ZHm0KdvG
PLz/Hb451NqjVQdbAW7saIGTzoriLjK9wFRS8wlQBZ3QjbR5aNLkox7lP4cua2vtfw91dBgRYNgD
hSYvGBMPWLVOP9GY/FlIj28LQSa9Jd9/tONdU7cIXFaig/qD8GwdjcflBpjbkA/hpEzaDvfRjDRL
ett87R1gGPO4dWJSOIYs+g92suOX+mNkwEB4CtdT99i7mOkDnkZdH0K3z93vZV17h5zqL2B8rf5g
Db41FMRElb0Z2qBlHu0xNuD9Qgp1wDQ7ut+R1JsBtog7MXbKR9eE4+9vfSrsYisfeO3GcLzeimLo
9DRGxaoY8zkVF+2hK6fOpzhh3xRu8ZEr7nj3ZLjVnAspBs0iwMujJ9PEQOMT1xvDWUnRSNruzvph
msBDQdG0rvkcVO8++OaOt7R1ULYT4jJzveh5R0Foao2tcGqUmS5FzrVjTr4fQZHcd3iFt0QcVkiS
pz5JhtZ9TOQ83f7ylCWk4VvkemTwzEcLf4wponWyFGEpO7ET+baub4wyHq7KxLVCSq01kpH6o4d+
Yw7hzPdAm3lwD3FNvT4vxoFgnkFEmHcZdRpbV5aACNX+HncpWoL3H/Gtr3V145vuCsBlMr0erB0Q
hhCbCYxSRhp4pT1d1F3SX0WaTLaiRWymNLX6wdeqvTF3sUyBaQU/SHOPY1J5kTqxGueNQIne6Rc6
aVuqLq4tngpRe/t2nKY7J1nyk0z0+jU3vOITSWEjbHHstvS/oVQWeWVKZgq7RhjVkeFrNBf/KIJ+
81OiUFsBgmhMj6f8zCWdrtIZomQVg14r3MVnllj7rlD6fWdbxfP738Vbs93B6oIhHe2CehzdYfas
SsOehtBAFa2gQVSKKDRQNCGWmatTeqmmG9xL0WmeFv0+gnkxbt//BD+oD391ra0LjtjIptM9UGQk
FK+nQ0eSU187GIV5Y5enpN3KrUP/870Tp/mm6eUS1L2wznt1aUKrqJFx8w2H7TDklFIQOL3/cd6a
nLSacYmzgUWYxygeBPxxVOuUmJcpKU9LKeT1qGKuUBLrKW9ihxrT3H4wN98aE+QDsS+QWE6ro2Nq
KlR1UaZYhDiDssCU+riWooRznUl3zH2Kd2QTysh0Pjg53hyXZgErqRJZwnFHNI0q+JKQZqN5uWFT
PxDVCo4d6ENKNSXBNquoyTbLW/ODr/zNcYEbrrscRu7jb7wWyZwOViVCVS+MvZPlto2sWGSnEa7v
zVhLjaIIZrIP9p31NR5PNJYWRxhAbACO61r4S1A8Ie8ddAOnB8DM8T5N536jD7Z1//4EemNF0dgH
2zgLGF7kMUcALWlhCW/pQ7urs9CDOnTAFoCIoo+/Y1seg16f9YDQwIDnPxiH90d/49Xi1lRp4Glq
qPaO4w7iBNnlWsJUKjL7NLNRzbv0ZNoRofahqHT4AW3/ETDnjU2LQcmmEBWsLvaj+ctJBmnW48wa
BmrIkFM4nSVJ9dyJ0sCxpvHX1yioI309pOm6rB6fkW6/ApdtV4RmIZXT3u676wRlb71V8UamgVqI
eCs9R179+rvl5k9Ix4vVacX8ev4IHBMWanoRKsMidrLWyr2wGjXEZete6ejVMQh28vp/MahJekMH
jbLGzq8Hbco+VQuLk9nOk/p0Nsl7d66lPMdNM+/USr+gsa7MP1gpb4QDhAFMYZ33qEPgfz2ojDLH
LsxIhHVU9iS5jeFW0GOz4HzosKC+/4RvBOk0tsBNzaxlsONL/yhQEA7jRMAl8RYb2MdOrGkxbhXq
mL7AvR0YMLq3Il+6z++P/FPzUY4eCqF0kF3BWWvL29fPqVYLR7z00BORKaA+IduLliLkdwwYcps0
Bu1Rjaaznt0mavCuo1FGzKHo6klB4+97qjEIEvWpSjaomvALvP/p3lpVnMssLJKUXCKOvgRrnFSF
nZtz0UWs5tIrHfNQbJ9TGVf9KB5/lez342WQuyYDS0xGr4zXL0Mmrua0LVeWZCBnbQnoBTrJyV2q
C/3XD4CVD4xu1FrpxcfNcKgVGX2CHyyM0JjvCHkfKlb5jg2Gu4vXWZeeXubhr79OGuLCvQOhT/+d
o4WEpa22EXEPoVXW5Aq0aric0kqGXoSwxKTX28374721E8PYcz2DYM6lC9Tr1+lWKn03ZTWGoxmp
+zkZNDz0vbjH/ajBni6jC7uu84/yBm9NGkCm9HEBeblSE1+POqaJN8V4CsJqsIzA9lqUZUWqbBAG
KiuSwPjgm3xjpzBQCJsG3yfNQI7Ha1x2YMrOU2jJOD9vrLT71Omm3JFPy7+8/0LfeDQy5aDgeD5S
vvb6878c39ZCrnNZsokyJPJLx20dbMQ2BkRlQPwNKn75ICx7Y0ATlzWHOLW+le33esCqNnGgYJYI
8zaOtpU9vZRmqu9pldZAP6qbDyboG68SnCZcXyq8MCWOr0UU0gfqvuoU9mxaIcq+fIeuwURdbn8E
D/9BdTsKhdY4iA5oYL7IJh9tfHaCdMxO5zkUWSL3lgG1oE2V4TobMm1jT6Ln+qlWV+nQqyd9g7/G
6r3lUp2G+GsKCfsJV7cJ4cDo9uPakMUxrOg2jrrhwuXSd8J8yPYVJpZ9HOfiIzzZWxcGfApcUkk6
Wj83uVo0gxaa6N9Cq+trJEIRRixLn61TWtRVn2qUHESxco4/e5zHh7pN4Y4gFVJehFGnmEIAAvSb
9+fmG2cY1QDKZBqxjkMB6/VUUZUaMGrHVNFsoSA2Kt2VvjRCZUHR1Whmvl8Ur8dcWRsfXODeGpnc
PIlsahGQio63GWugH3wSz2GmOt9oOGESsC/iAke5FWpCLz7Z/Zj6U+8NH0Sab0xXSiDUlbiyMV11
/fUjx7i/KtFocwgUPUFeZuc+PQKN0GrHj9pwv7GVQtlexyEXDt/k6BkNUcQGx+EMsyFaxfnmVO5Q
6szUcGfEjXLp9k6rjx884BvLf91paEFBYKDqxzl0qVlDl9cY2xsJ4URFEYtWG1zHfpnmih0AtEcT
vD+NfnqnzGYCTGutTZDOO76hUPqvtdkdJKsv7S96Lal2em1OO6SUv1oX1BmKCQuhgijG/akfXZMV
o505cDBW0eUJ3rvUz0cXnREZ7Q8CmbeeCtKUwTfoAq05Pu0rrZGZaysyxApMhr7szCGwEK0kyJSm
Inz/Fa7H+KudDYggiUko6SRYEd4erUQXmwxKWLAJKXLpCxTYlPqXpQbA8v44bzwUew8XHp33x3/e
6+mvxUAP4taQYTHCQTDxfOF/oc9v7NXt4/tD/TT9Vy6iTWjMjs3V4wfb8i8Hn517IAjWhDm21XYv
hr4Je9yVGzEockvqW35StWLavj/oW89Hes5YcbLcBI6bYSUw8jCraoiOkK/BzdDTm0qSs3ME4tj/
zVAGLQjWhyNWev0qbXxvGqrFVd8k6FJr9aiW4M8hifecP+px//U8/5/4pb76YyL0//hv/vxcNxLE
VyKO/viP8/S5q/v6u/jv9df+9dde/9I/LpuX6lZ0Ly/i/LE5/puvfpF//5/jbx7F46s/YIHAF3Q9
vHTy5qXHufNjED7p+jf/pz/828uPfwXY+svff3uuh0qs/1qc1tVv//zR4dvffyPi+8tbX//9f/7w
4rHk9x4eRfr8WP0t4PP89Gsvj734+2+a/ju1V/qErV3JTJwfbIjTy58/+UGOXs9bx17zNVXdieTv
v5na7+AZuTvx5dlUUtf4r6+Hf/2IFc/f5+IAXNP97c+nf/U9/ft7+xsEoas6rUTPP7zedv6yrsHF
Uy9BMrre1tYy1bpb/2URCKgj8YRF1vfUBP/JdWpeR+IxQnRLva+v9lLdOfOtisXb21+i/bzx0kuu
SzRH12lVShvDstlye0L13SJxvqvaB6N5sOR9Mt2ry0XSXg209sh2HgLAbN7ZEXi5a7t+dp2LeKYD
3I2l3f54/780Fe/qkv+PZ9erWfkfZ+v/i3NwTVf/15/f8k9z8LyuxEv1gkL51Qxcf+mPGairvxs/
Yl9OJDoSIHf41wx0fwc3DEaQ2xt1ZjBy/56Cxu9EIWtTNDYpOoCs6+DfUxAvLNll0k9k49ZD7s8P
9z+Ygn+A417NQQrc627IxYoSEbja13NQsRTdGowiDwrsxnix6k6luc4ozN4HBwYsZRbN/NVkT9DD
YZQ6UKNsLGwfN6+I9+jZM5tgYu7DsWx0NUTjYJ9hQuuXMKN5SYqpRKp3pr7k2mqgcb7l8AxQCJUg
vM8sHWzSVFhluWn1AuGzMLsXx5z1eYdVFfWJFNbGdVbkwxAlBd6leBovzcoE+DnLCBOqqWXynr5E
JA+ATEAaw1iR7NzBdLdcrOCBmVNj3JelMrYQPQZ6JKhctzJfzt1XgiH73DRirCB17/T3BqoQWC68
ASXA+BtpoMhqctcF3m2fe0eJ606zmsbHtaHuM0MxaE9nmi92W2Bp1syuPjFRemUIheoUDoWbul/Q
vtfIcQ2BuZIElEOXqEnBSTZZVnPGppWfuGrTDBcUO3V3R6iU7I2uKGd8V9Qs96TN47tiMeIT3AbL
jFOuwPPowCm/yO3FRl3F6/6iFAKYSW/ogNQGWZ86gIYlcWRdzwHGraYNGw+W6qQ3qHoy2YigUUub
JoWTPl6pbtNafm22432r2AjTkljSLTi2IkgKXtSjsB4clM1+g/Hpez5Y5vmMDeQSYbrxZFWDMezK
0rWE79aDZ9N+tPS6cxmX2omejsDMJqDne7xaxcYBAHnNNd4dwmqB/qPTGwWj9pTYip+iQ7+q6nnb
egMe9zZO8jNXMdNPrdZ4D7YuVOqEkWqcOMNgm4CKPIVnKYQi4VB6N06uFA9M8CLxB2DHc+gqgLpC
JYLfBpDYaryNAM/RXdB5rbtCob2c6s3iQmBO63HYmEw+96A4jfZQUsxm+lsaPJZpsuMwtto2C8E4
xyhqlPhRtaMh2yj9pN2btjI+pmRlaHQ5I8/YQnABXZKPprCxRMRYhhvpYY3iNtN9oR5SmP4ihvk8
zpU+CeKKrqnAanNxk8ciOp+y1YIZeybOg4qu5VMAP7o4lBXEjyB1MtvzAY0ACVDcIb/qPUhYAay2
CpOH2tRm4C6Jk2G178w5IF9CoTxRekawFLYSH2effeFWCr5orTUFTrCxVsIGPlYH7EVNXxJ9SerD
gq393FN68pXsQHtHB63p27WoSkSFsitPanyah752yhZUMJTIwKtiowo0Fcc9jBDjXEaTuqFFiX7N
7U01qfRwh/Yl9hgalCS9el2mqlodGkOZz0ojA1KdVKqVBnpL4fxOlA76eXZRJGC/fjb9x4Pn1fH0
/12YtGp2/vMRdfvSPaWE53+EXD/iqvUX/nk8Gb+ryF9Zex7lDArlxPz/DJDc3116TxCg8zOUiNyF
/wyQ7N/XmysRND8g8egQZ/95Oum/I3RFko4+kx5Sa7z1C6cT+fKjqw8Zex2lM/hgdG1kd44zjtjP
U8+JOQBsWJAnaZIrIVAC60Rx4vrRqLXhk859C68wfkMh569YHaFd67gM3T6KztIJ+U/U0rDDy1L3
UCQy+ZRky7K1hsU8E1AZSjyUjoPqv+6Bl0VVcmo5XnUFExqca92n36fYVK8V0GgHSmzKhRXl3Q3L
v73QMi5geToNV7BUxflsD81Dv9BmCKhoFk7WYG302VFC3Id92Hm6cp+J1tzAFo0PQpP4COBSQcBV
5/YazqJ5a3bNsjOUPHuqHZeaU5JOCHqWaj83pbie5LSczgI8/iwS/YzS9gKWdCm3ls1mWffTuW6p
V7GuhfHs3BQaZapF127ZNN2AyATmKd2JeA1G9Oi5CW6OWgtn4Au+mcokgM39LcJVX00xPSJRvWC7
OukwtCJPEdtM4wjEt3CiG8WlHd9PZJZhJXb7JLamK7QPJUpRmpr6ajxNn6pulGcV7Fg+/SBe3Kkx
dynG9r226IZfECf4KmD6J9q6q7fmULYHRZp39VJNX/LIM4IyNpUdtq0N7JuLDMHqDsMYJt2yRtQM
evl+qrjjO/Zg751aGe/iFEt6ZzfU6XS1mE6SdrIDkffDgzCwEgVTQsIj5nS/9IbkGRhmCIKz9ktC
fL+IMJAprgGZxhHR85CMyW4lbFwbRuP5FWbeXQNScdM05qUFwXCj1+LK6cVnZVSweLVGMEl0o+ps
HiqgXAhaN5OVDBftAH2nYcuWMwbFfHhyjPSGfkJpOOf5uQqc9cSVmRqIckm24NPqsLaWU2CLpy3N
8BT2yqLpnhK9Ay02xHlYleP9qLuYivt4SM4wPSnYh9qGD9Fr3YDfxa43DuQEUsjDA5SV/FRLYGpF
Lm8HagN2F7tsg1SWxlYd8a/FGQDdtAqn9pveuiT1vAWTmx7PB6c9iTATBzEFjbCda2VHEpBazcLr
TaLopB5gWldjft5hTaa04WYbu3d3bmaYa2jkPmuEONu6NTEW94njbkZNG67kZNLyL97ZLiJ16Uj8
kxTDLYy+QQa2AQ93qJrjtsDPZAj6B1QLTa3aet5jv2zh/nkvXacdFDJJgZOJU83KZn82pObHwpnP
kxEcI6yYLQCcOByn7HTUYbwshCubxkjGcDLzU6NJtZOxaLGcKOrW6rQehGVlHNLGMC76urnoR9e8
ngmn/Nxpn3ulu3fGqb7E83Fd6WoaYPvNfQlzkXduLqHjKI9z0+VnvZ1mN52aDZAr6WngmHWgA0AB
02wTKTv2Ctwy685nIXSPizDt0y6BSZFL1cHFpAQrI+xSCJ6oyZIvelGqkFe06WFAJr6FqzvcDrp1
LlyISFkCjrapTpwexlllfM/K9NCZSXpux7P5kFP82zTFpaAv9caVKB8610w2xjQ9VwiU/LhVjQdr
LukO0bnpqdcqWyOFTiNM5bPXpuq26vJlo3YJRvpuY4u03lUS1YrGagKeA+IKIEjzYEpO/Kzunosk
u4Y8NFylvQlNyzzHyXgg7H+oHb30U1p/bEgo3kZJ+q2SzqMDU8cai+YCMMEKMiuKlfm7T4o0OwEt
ha1+sLuDAlzsoVVKKJuuAWDXUYCULK2zjYBcPRuj152lq4F8movle5fV+aYyigm8lx2j6HH6HXRE
trteVSVW1SzClGMqJ6R1iy3G97WbUcF6AkkTmHq17HD5YqRDj7KdE4/d0IsSPOuJsysphcI9ju1Q
LY2nZTJtv5giPWjMat7FlKlOJQHcqQeU7UY6jv41hfyK5T4R2sVol91lH6UnMBKgC7QNXqfCS7cA
ns+LXOJ1diuD3gJ28o0W8PZeG73sc4wR78LBWffi5aX1MvO1neSLd02mjOjOneYnC3zyo2xyIMZW
BK+5WJxNEeubuI1x5eAeHltLO3RuXNyWTvpNCM3ZmHVrgHHVqodaLONNo5fFQy9p1AGX85B0au5j
ua2uFSgvaSAzD5ZcttiflRnIV+WV4Xr9k051H5VmvZmyRTGAg0UXIDSfpwQ8Vp+KksZQ+MoBnsUJ
a7vVH5sk7ZtgUPT+IXUTGHL0wYbxmBqxsZ3zwkl9vWrbm2rBjBv0U6G4u14q5sFVZuUL/sbqjPAD
BkLeVM6dSc3Y8tOqGb44iqLvuRtVVwJL8wGMDF1h61rZ9GYG/ppGu3rlG/HYnRlZv+Kuo06/byoO
qTFFkEXnqGF8GrBVu1CExmiv5W3zgDjUujPh3zRB3iQAe3rYxN5e1JHyCI5zuBl1vbtVDLe60Zuk
vyUUcX1K5HZQ2ANAnjKOfPpVYpVW2bRqz5ov8Tgt5yDSh//L3Hltx40kW/RX7gdc9II3r2WAKhY9
RYnSCxbl4F0CCff1d0PTa0ZVqmEtzrzct+5Wi0kAaSIjTuxzFWd5HVjhnD1XpvaRwg1TTBbVAbMJ
4yoB3P/K+4g5gO2m+jFB3KLME8ufEf/TtMmT1nh2KPv0qzTS2SFhpi2wHeM+KwNYJzD82rJ/RJi7
bVx0/6Srk00Uek9p2kN5UG9hJj4C8eQkrsK1XO4o0suf7SkPfyZisP3JUHZtOwW59d11y40CLLMz
+02WzF9V3e9DB65MnJjpKvPC6S7Jq/DazWS37tNhb2r9q9vTdb8q2CjWeqLUX5dw8WBwE7wvqAuT
PJhDvPRiByGWrF5BF4BmiGS9TN8bCw4JgpZVOiScX16HTeUcWc+mJmEpD4Nxo0KXf1CzMfJL2gRx
KZthEzjtQ59q9rNgORVs/mPzhE2gvnVT07snr9u+JkJadHJxzMBEb7ZyBhdapKm7jy27YgoS/UVd
LfzOG+wfttN+nXJnfs4bOfByChHUqjS/W5MFjAMqBCco3jQSHuJD22gHi86xJ1CQjp+EDRaFox0M
1SwDJ9a+Oqn6kau+3AAxLW8rwIa7KG3Y1Sv4HHmY7FR6P4CyfLeU8jpyYamEDrukV4LS0U31Y8I3
FquSO/+BQ6j80aPLhw+IGHnWgVSqoMeMVQpA+XvTZq+wPMUdiM8tSFvrmtb48tGqsWU0YUjcgzHX
Pzei7w+l0lfPEAqNuwGPs52dw+Nr6QJb18NoBlyh02996YXbviV9MGeG8TzQpEYoUDbuT6PIDZaq
1diBXhPOVhXoaDwzYi1fZQt1KrpSM1ltyiKwBqibNPftitCmQ0IBfhihgL2CjiR2YwuwyyOXcKe6
oIC2mEvUW+ADykaLgNVanLD7Uk8e5Dw5nywj9m6HGWZoY1WQjJNeq55pGWyrdQWuQV1Z8eTVbOOJ
oWzNivYIODIWKVEl/TJM2c5QyOhr4RMJpsSdGwgalIU3UTc3gUyhi0LIdcM9tSLtZ2a27a6mCdxJ
4EWJKDEOIGkbqK3JtMviqdgLUcs96Ev9U+NqAPYIhOF86JWXr63EztRV0bTuygWUtZWOyKc1d6N2
hVwuvI4kZD/C+zTytjrGAVdczClCm5iQhTR0Oxmr1FQIzvQJUMOveZ5UU/1FjAkXc4sW0qSsXoYu
xzkMd8ih2DDxo42qQjMhitLiNW+ZTue2DA8FCw2bgUwAaiL+NKDQAZnb6sPgFXDRPeWDJ5RpJsfh
wFVRJ/j2KbKEXd02MBBzYNYku2b5aRANPexgV4u1aYvJWjmJVD+UUabrDJT0YAjS3NA2+aCGvDjV
/aiBn9jGcQVcqzacDxO8/SXrFGWPY2oUgeKGDrCAuQLKgNX0arIVgy9fUA6p6a2up6QBckVq4UM+
gJCyjbS4Y/+P/BSo97btBB1FeZHchUqTkOu2xKuejixoJc2qn7rSzq8ZqNlVF9kDfWPNh570HUg0
Twxr8Cq3DtoyKE+phjoR4PqtEu/AcNvXhcWZZGSw2EwhxVVaAqLWuQawMXGp4wAx10iIo+2QR+YX
3o7cw5izN3ij2Ch3FcDHEK6uw1Z+RlBlbXK3U7K1JxNrZwFU2csiZMsrVbu8myTyCpQy9H3X0dLq
htijgpqCYYjmXDWdPQf0n6kbV1TKYVDg0CmDPfuyddVDyMm3LUIB5T6Nm11qmQtaEtTLunZk8dJO
tbVPaxfQtUt/4mxr06Z2imnHf+JAVQWXlqAdMu2TPfRztuHC+qg23leoRKBmQb95/TCtusXIQuka
QFDkxLh8NVyL4lFl6+nM6Q7EAKT4CrIfNS0F3yTky09zbDwOwrxyW7q8Olu758LwRXrfjTHa62kb
9HLw9kmREOPCkAIB+1hx41v1xuBdwZZyMFcwkz3zI1t33dC98It+DvsSbn5XfVIGnJBAkHWvdmb+
GNL40NOMhAsB1Mli9j3XuBmbcQHnwLxonfinYbEiFLW216bUuTB4PY53afFpdGvnejTlRw+K2jaT
INC8IryB7C/XXO/zW2EA1dKi3N3NMAxCTJdi6warJ2dV829lZo3P3VQ1q9AlC1ohiNiooxMSHeIJ
UEL8Voh62zk1rk1ZBkmplQfS2GtDZP44l9aTgOXqK2E1B42G22MYuy9shNluSLIvpl3S9Q7sxuWh
E035qAJV2dYAaAI+fbUJ9dbadWH2Yei5IbK1JYQXXsddgQv9CjF1+ViFoTIi2A8HkIw6XLvIgxC6
bdTeWcP6CzfagtTlLzbbGdsWvI+/QTjpNjFmbfGqTCUE0Dq8bxySt1njfDSS0gMVZ4UphK5Ufk17
TV1bWgcSh6WzNeoR3xUy770+KreO03uPukfJYC1C96bhYuTK7ibJivzOImtzMJrE9hvAEr7dmVvL
EiA0HNwQR4PbkdFONyFIkpVnEWA23a3XeN9S6eIBhrpsVcBKHRX9ABFC3+Ck5G0mt3mWlvIklEqQ
KVxQVFr7uevsYcelkvlq8TlosoQT2NvYvpiRyxNyIA3RbUj36VVvTfOdNuZfZlMF/mj0zq6Dsbvi
8qLSmk35okludUXgFc992an5GbqbBAiD45U2iXpNckXfplGB6ljb1NZEwIP2kwCE0ftWe006spw4
Ln5JYUpuywG09WyITd3LECuysNzy9QwiYnLAbo+s2HWbbFXl8wMI8ycI1fsGdhLQjcnbGKnFJmxq
ta9FJlYYxSpUwqdM/6roQx+gPZz8dhTJV9hTckWaC+Wm88Vp+0NHuN5AnggGwWFcZdoTZ0V7J3NZ
XxVQuNZoa7ljDeYhDPV5v8DkdDuMEC6Efi+6+6b0IDZCOhu8aQd+kqrKYK+EprHhRGW5j8n30b8B
R1tDv/sgbDMJchj9PkjraWOn7Sf06PKuzUqVaov74pnsKmWVBlmIaQqtfjcZ8fiuDkloTzPIe6No
n4ci9Q2RXleF+F4jRNqqFfiXiOcKgDPOV2VLq7UGq7NonQ9daEHQhiHis8N0QQm+5Bamjb6eLQUs
TtPuuaIDnHUqADSmiNa5Gdl+BQ4beF83bWWhP3gicdhLFe0r17ev0CoygvlC39c4sq/0Fge6Jgxp
ibDW0NJ68IFwHaIohkjQqyPoS8tax1CI1wrHM3gvda/Z/EMFmP9Av9FdVmtIiiNqKBisbKEHRrCC
bPWmptuBqm36PIbGrdpG6s6FMsnKI8Xj9YIrvT2Nmxlbmm+JmuH2INLOeqWbyFtncflU6+NrZ9i0
7VBgWWUlbPkommF2L4YGUCf2iejEnv5++GRl6JGhUB51u8Fr3uO6aZtASoxoF+Vk9LBhTjYpjfJi
GpvdIiyh3KN+1jh47szCvVEJrL1+2tD02qwzNTsMZflJCi3dKbaa+LYlkmvNLZg2NCGyo9zqIdZN
yzwpd8CqOS6K0Aumzn0g8FC3tgRp2hsStoNDxaXxriB+sI1UXDAlCxSwr/wZE5T9wKP2GyhdG1zN
RI0MWiPoHvDblepOd01j7BqXxUk8hT+SLJVN7HWP0FXgjst2DbW8eyw6SmdJ/oKQpdnPelFQcqC+
J7RrVakf7NIOhKHYP13AOmYSBlk9fxYD4QQ2DgRxhWmsZxIWVD4TESi2+dJZevTF8/oI06Fwbej5
dd3H37C4oSpm8N4cQrIXreDFYwK1tnNrDVq1f6jG9KB3rQ+ZUsCPtuS6G2Hum8m6jsd8Ezll+cHM
ijgYzfGAgtbl4JgGf56MV3qzroqwu9bCLw6WyytweD/yokqoKjIDzZ5kZYd3m6iJ0Wl06g6WtJ2N
cI3sMMf2w9jzubxBbEOcIrZzAXynm+dt7NQctVlKIXEut3roJ3bxIbG9vZZR8qswzgAMnFLbpJ2b
O73uTcazHRs/IQZo1/GkAVWKQbsrsS2u6atTrt32CxTkF8XsMG5NjY0lmu+Ahnq/bjuMM7kLbvU5
LTbwSjwgaUP5lXMWCaOVrQcDiWVWjp/HmXpojA/sRjQ/hKkjNBxvSUKvnCz/JtvxBXcnQAA2NTy7
iI1dKqL0Jhni+VprdOvDHLG5I6hntpifFJm+Vnpv7Lz+Rhaz3DV19C1DN7mdGnXEmqgdsfgcc5/8
N2ELZCmnv9YS9UArd8MtGqxiBhx1ru3borBvYvRqXpzNvL06XnuDPvs0i6ufE2oN7qhTjKzDdmdM
xXpUfmBU2TL/m/Eetcd20ESgZz+n+aNUP9Mhv0k4G2dstjYw1X5MVum7NcqmuivTe3tu840EjL6y
u6InhRVjSpEr+0ixAUrN1w67OYwugFwl/LHvsdTtTVEa6pUDqvyBdKaxgUML+FwVOSl8pbwiHA2v
YbJRUS2fYGXfdoo9BL3eJDe0ftbruh2fh5AIHWImaDn2fqmgpB6pFlIyeNHNYidn8FfVrMQHE1TX
Da9/9BVp7UJp8otWcflBQLTd8Krki1ReLK/39WmkOcfB4MkogKwXYbqZTE08mQXJNIzyriJt3mes
RAj/6Tcbum2YRQesYdZS9t/LsLpFbx76XI9AiLXoA5se+rN6UKooyL2IN0ZHc6HXJDigpeVYFaS0
HJtqPF/ZswULJ8kNf3bUQI6hdohHS24rrTY//eo6A/EMXWugntrGrVhVEO5u6IdzdyOUWZ/rVE6g
XbcPep8q+4SKAdK3nJab0e44ul3zRwtrbCK7oo3jN9Tcke/U5vg5Y7FzAcEea3iaImtnJ0zCiuaO
AEzzXgMT0HHiWiACE+dznWEmJfib0pZX0RBPNzOVIh/6J7oJ+OiJs1YnMiqkxXXiX+a7vJeOQcdP
+iRkOm8EuLwvGDEe0lAh9zU8ygWqt3DByeG1zyVRUzIRN+Mq069xN3CuRhpQNqUrSPcnzrcxN+21
TSgx0eIcYF5vHYTNSUUSTBzMqdxGg5wo9JJAaBwWgteYh4bErMGpl1RgzJzZVjkZEZCvhVUCj7Vn
HY812TsVMFZq5zfjLMQhU/uZvMnAptKTnaOno70hQfqzqgE3K2HDxosBkLOdW6296/DQ2eaxoqwm
k2MSsUy0m9xObAjWcPpTjF2nFM0Om5cEo0qNuIf25mEzxkO3ohPNu2mbXlLyTz3WdWnF7KwpXtuN
ljrPzsg5PUi4GxXh1L6nfg55t7HjeFM4srwJNbyZVpxB0ValJTVIJ67OWgO+juG8+5Tc+1dFbSqi
Oxd0o1qhtXKagRz/XKmvZiWvlQKzBHwT9l5rxJ90q9M32BMYQT820u9BPO/10QvX4cgQk9Y/dZzL
P/i4zbYvXbBvjttHGIql6iclb9Xv8JvhPUPDi39U0Ae5TZIRc6Ws1zMv8pvVmup1nDvqq0hmO7DL
bnipnHHE7slx1nmFb3uXAUKObZL7TbK2SIcmxmdavrQbUkJWkAoCTclGeBd6CRTmLsSSwSsf4la3
v/Zq2whEJ964sTwFOzppxB+7tLLAQ6f9fFs2RXaTd7Rua2PbLF4Wyc00yPpFOngQDUoR+mSnWqLa
vNsYbajjESLEBubXa9SIe0y8WhDj5JJaq1H2eJk6t0wI6cOsS/C50dTqibCvPsiksD7ruPKCc7ei
4SOmk+mVLEyNPFNo3k2IWiJykYN65VWziaucNj+NKfGInWt4IhZlN3HU6tGdkxMP57gfBl3uuivF
Ee6nwRzF995q5aYI3coHQzptB6HOfj+nJobtULuTYd4UiFcescmq9rpety+lbk3XkE2qxUU4/C50
UifkgMpIs8kjCpNZXZTfB4dEtpk4MFzn9rlTNJXtRonm7xKO5UqBshuQKjUO1fgRrLXy6oxdyM3I
7nZ6ocqHNjIjWLg4KuMPnQcYxKVru/XEoQ3bkSOM4CJrh2XxNBNSrWJctz1xETFeo4f3SdgPO5WG
2IMW0Vo24fNChODk32pewNVcUnolxYD9ldNXHfXJLHsU3PC3/2uykEXhkr2d0x5rvN4rD+HcYpU2
ztHWwFlzgzF8zBZjivv3yzHeFFocSTL+rXDj/6FikOaahZL27wUZ+zb/8T/Vz/+5eT1Su/799/6h
y1DMv9BROPSE0LOINk9d2i/+IczgjyBjLHp6WtxpHKDJ+Z/SDMv8y9QcDzAWnaRI/H/TrvJHaAnB
01ngAmyE19p7pBmLFPxfskGQAyr8ChvZIlpYdo9TKbWohkqfO7rMsPMOSVS8jgJzSpaJu+qqxHqA
pR+4I+7HVV1fcoW1Fk3iyeCapsPAI0XJo5x2Mai64hX6QBa1qtnpJGn0flfOqliXAJ/3baPmJPIG
u7sq4qh/UCSXnwTr7iBXh/YKpGOG41SRwanmBoMW0c7yQzfwH5Gqv/QTZfw4xu30wNulmmo4GiXn
jFWmFeO3YVCqcROqlbkqWjXcRsLqPglVT8A/pkW3o8lB/55oNHaQJzT62E96dnkoNBiu0VdWk88Q
03UYxt5DMRXJl2426fSJ4NTjtoQY+ONS8sXd0nrFugWqWUo9gcIzifh4OZMhWOhO9XPqNOsG53Ys
j96/Kv/tWjtakW+u3f+Hq9J6c0mu5dcjhdTyf/+9EB3zL80ACkyLJW39qrG0bv29EF3zL9hlOg3F
EHFsDcXTPxeibvwFoU5HUvW3Egpx798aKc37y9VZNJ6xtJdbdHO8QyJ1rI8CScdPAq9gajCIEFxZ
DPO7hLxqOJPbjkihbd3JF9hzbxKUfBdawY4bJ/4xCoo9E+LXktU6hRjWSuXUg51Toat7cp9Nla11
KLnAFAxv+9tW+LdC+XdR/KWheNu/PxAWR4PqaEUfIAf7RsMuzqAYsq8jkakXmHcnW9jy6mi8REyt
qo5F1vhkJArquZnrugyoH0cbrbKUa5wQWixXu7gOiF7rgCXe+nTetp+pKBjMoH9u+mee9MynA5Oo
L2/VAfp3+uk0CPpergwysLnWrVQFf2181N9HUvr16UBSMIFxKV/ahJe38FuPQUvBWgszSq1aTfp+
TpvkKiowTxPdZK/f/0DccJmHFvlmNsvjobShcJVZLWXQjj1iZiOEKUPPzT+2KDaXf9M1wU/5bfNf
PhvyDSajzeG3NCgej1Ia5PHRhHeBrobeXW52zpPu2eX7n4WuEEc3aXVG6+idTA7pDIDb4fkEtYuH
yYSV1wNey+OFUY4bHX99HL4LVFBUjuC83GUx/PZxKkTfQzXolPr0khwSMsJV3ajoFDGjuYo45tfS
ib0NitnowshnJh/ugHSUsauZOk2PxyOrqeIUXdl1gZQ47yiVWW+HhHj47Rnx52Km3Upn66SVwUUN
ejIjnFmtaFnT66DkurWuxka5BnKP524ziwuNzeeGIu5amnxocKa18fiB8DnkZluPNbWWAs9IXTr7
orLFLeWNcv/+pyL2sn/1FFlM9uOhurKPzblIaqa46mzKFn1Apeipj1Ob8u7P5Cxh3j+H4lj6fYIY
DTY/XYGCxOlaY0fztnUYo+LSA/05GY5HOTlE+l6RdU1pJSg4rjDD5cqYVFG2+w9e20JHgPgJ/ME8
2YmSIp0KzBJ5ljmiPzsGqu8pFplotUgunFdnH+hfQ53uRJTaOgT7PBCpBhebYWsO7ET/8V89z+mh
aEujqasZSxxY+24Qh7jDxgO2wW3bX8KJLJ/5eM/jA7kepDqE1yaQseNpQEN/OMERqgJMTEUQdYW1
S9Su8BO3+MZumF/4Umdf39L/TIcRSAvLOB4ujpQ57VynChBqUcHsyDxnClKgt9/fn6O4S3cTZAAd
rCdjHY+C87JTFoWDwW3cfZQkrmlTMd/X8skOuzAjOC/ow2TaclQfD1J1KdILvAmDzu0X+8e4+47t
TeOHtbCL955Mv8YCYv2LbGKewg44raBsuYxV9/b4GkYhhgS4aFUXhtGW5Xg0GxgHajXSeEuHdGWe
LNcKuUwRA4sPVDeLbxXbS67LCbXHkFnF9SyAgFC1HNFiDs11k2f6XYa57ycpyzlda4qLX5QRzzfk
1/DACalUcAK0TyXONYe3P/Afs3b5PXnpHDQo+PGvOX73IX51VtKRzoCg5GGYEFq32Eo0gRJB/VLT
/t3xByBOm4QsL4V2LOiYx+OZNByVuO7lAYDMj5M6GBvqGuN7Zy2DYBnI5ZdWbJJnJ4FBNpehlalN
Tk0zFz5tMABfrF5eeHW/jquTb7wcmapJGzsxoney8aNGM1RFKgBn+UyvdR4bFFgVg/otNU9a0Bao
MBIuoa7LuRhfYGx7QUOF4gM7OT1cels/Ya6rU/hoHNpseBGrBoOVjBwPrXk0Flb+gFsaid2xrx/e
/u5/LGzYPvrCwaesSeh5GtXoBraNHCJZkOWTuypkV+0QH7n+26P8ETsxisEFiwSApy43s+OvraB2
kG4jsyAUdfh5qlNtXQ0TkKzeTg6iF+I6HKYfGKN3T28P/Cs2Ov42jEwPJitdBSB9GhsaYLkVIIsp
or94UaEjdHpCVWS9VrWYaDeQiCMw6DDGBxT+WbVp6qnJqLxk0Xxdux7LLkSg/SUb3eZLFFP1XWdW
q1IoePv3/HP5cbcgvoNjvPSduieHhqQ9axjhDQbYuhr04aVfLGDsq7IrKHbNF4kI576HBdGJYA9M
HDmm4+9BmQbFI+ZBAR7d9HCUVre1lqvHGhl5GNhZjUIoy+ygnuzy+e0nPTfhmAiEYsTqUDVONppY
F+nUxjINxtCutl1M+x157yx4e5RfS/vku3PtcGCWscFz5T7Zd0sq03Ts5GnQpIKifa5qVEz6Ynxs
cWa9chJhXE2TFj/PcRyuMf409wOKV+B/eJHsyc567z2mwcVBSIFqhXsRSYCTsy2pZg3Ot50EbaFS
3ocHvBZYIl+YRmdeLjROlRwfRXyYSCcbnkAaBRPUSgIZK7TR6Cg3NZA6/+UoJ59QS8JJ1hwXwTA5
xTbjPEchnikX9oxzS5eVuwBhSYCygZ+E7iF9rqBIzDigi+MOnJXxFCeRQFISW01Oq0GDkKCGeYGV
hmInH/JKlWuz0qvYd1Nb3SeY01C/RST/XWdR/axHJ3E3b0+zc+8bZAF5JTZQkrgn75vsqYIollJp
SrFmV+B8dm/mRrp9e5TlQU/nsr1wfWifWq7sJ6NkzYyTPTzuAMXWcGV5SDMVuqO2RO79hU/7Z7ii
s0e6mkbGeNkcToaKh7zVMxeeDtmVn2Pq3LWLoDzvnOe6Dv3U1b++/Wi/egKPn80AMwtcgfVBdsxZ
3vBvt2qYb/2M/jUOUDVmAcajE6WwEOUbmOz2TtPmIVCE3R3GFJEjDpKlX1dGfM+ntD69/av8+ZYX
TLdKipq0LSHoySmu6cgevSyJiQjz+YPtAqKK3XHxi7aLC5vBn7v98VAnm1M147yYgkoLdMJq3/GK
DCmqnIIx8aJrWzbmfznechz89pI1s+3VBv/xADFx5ttVbeB+nI1rqhXjCh+ZS1C2JXg7+ajk24nt
wNjCwjll4KTEOp2nVnFgxKG2azLVzCmsw0pZL4asN/geoyxx6nIThp37OU9D7efb3/LctOIVQ7Pl
OIXRaZ3OYyOj605jHkeN3jyIQVYfHSgnoAlC4zDwlbeNU+RBPpnZlRc14RZHLCrg9SWG07lJBXz9
l0sA+alTSk88VmgQcoF4aIBuLFh2NKxLsULkr17Yi84OBXiUaxSJUhJuxx+Z0jWumVUUB0Ig3EGE
Tjl4opstByVwYZc4N38hHMGPhz0Ek+Xk7XZVSmsfEpWgUeP4yojHYVvQJbJNpwR5QIwl+9uf889t
duFQ4isGyRXA2WkQl/UCagr9SEFG2/uBllXtp4os60JW6s+9j1GIGcgyAy7UtZNV0oxp3VGPonmj
CvtPda7oKxkZmq87fbym/O5uajrYLny1s4/GDCU4sID22idbQUSukVCzRDpjqPXTXMnhIdaM4cIG
cCYcovyoqhzFC7PWOG3NVhR3HHMljQK4BsVDNmfTt4ht4WpCYnWr4zR61WLnsjVLdDtwNMp1Xzrj
vWPQbOpU5Xxh/vxyODndIGzCul++OaCfl7fy24YUNzNJ47TgVdMDfpcRwX0s41nhBEWw4KWZ8ahi
EC5oOTWaH1Wq4XBcTHjchml6U+sRLVLl4iL//lmGcnFxZ7K5oyxlpd9/qUKlFzZRmigQtWf8gHuA
OMfuEZG9PYy2XHb+eHgbxr5HMEhy4GScaTCm1u7iKJDMh6+VXnvbnNaVg1fM1qGWdrWfPBHvvail
tQSPyocZK8FLkeL53wIo0kLfpkhzmppnLngypEXPN6Z0finpEKBLtJQYBONG3cjOJQXsZZsOAsvt
nDjlqki86uXtV3Fm8pNy0IwlMQKM+/Ti3DtsWbXpKn6hOtmD4gIOcb1MXJj8Z3YrCnhsrQ5bB7Dv
k3W9LLvYBuXiR3P3UenG9iYB8V421sj+5V24cJ4bjOW1UNmWI9A7Wc/4lhhz1neKP6aZ9LmSOlvi
Ceseqr57YNfPHt//Cql6oKVyoM6DXzietLGXuhaacR7O8ObNoGUDWmcnu2AjdO5DsTfyjZZ3SJrg
eBSJ9ES1pVDQxFX5qrZTYsEQXeHbz3JmA4Y++ItEwZFNwfV4FIoc8SwaRunp7LmPJrfYeu2y9tUI
w/qqGQ5w1ZILj7b86ier8WjQk4tZlE9CdjO3l5Ty/k1XD92h6SYvoDnJBASAYXTrun0Q1vRGvf24
Z16qxdlJpA3EErL2SQosKxXyOUmk+F4Um4FKw81uRkEdvD3KmbCAyQiciqfkCxrLn/+21SaZraEb
Gj0fR9N8PWIvsLYqD8lfgqXP20OdeSDOMTK4DpfuZW8/Hgp1IhjAWHh+HPfuszs080HU3bB/e5Sl
UH/6xQgrLWL15S7EPx4Po3eVKmZaSn1bGKM/YkEKJCJMK9oYRvWboQ2lP6dq8t1OXZxyaY2OvlWm
1G71Wc0CMKE9BvdZdN9KbCZoyXGEtqrZCBeVVn0Tl5aLok4OF5DxJ/YfS1RGXpWLIkSSXze5k5ej
cqkJwdF7vkWT8a2ZD/RMzJpBaz9epLIodqkiY0TqIDEfk3w2+wU0l3zLlCp71DMrvI8nB3PrTlNn
5L988nplmxW9/dMAdOL+7Xd8ZtIsofOSjSLdTy3j+BU3mSdtRZOur/SltvVqYIjToOB7L+jX+K+G
Oi07qgPubqIbXd9tk/GOY6JFyjdiXE6X5IVvcOGpTosYUz+EoVN1rh9nbvuhzISK90PnXjexfB+d
8x9fe3HxUFU0XFSCTrZlWWVR6lEd9qUqIH4YsCLkOjOE9xi6hb19+xWeWXfYdlCTpqDKYXqa9VHI
+ICOF67fWd1M74E7b73BuRS0nR/FIQpfzmwS68dzImf4CV2qi0qKhhevbJVVHZfFhT3kXFzCw/xr
mJOpl7kWkB0QX77RN83HZmwoe4eKea3V6s+0i7RXI7QkOYGEDimJ9Hpl2232/p3ZxXSAahcbJzzK
5ZD/bc8cHOT16OeZ/rQFrZD3TatwGi75mp59oXDZbepe0C1P/SPn2aPhMquZ+Rp6N/4N1Rhcmt1/
MDmIDTxkhHCaf5G4f3sWwDVT2Bel65Mk/xmPTeRrZdNfKIGcXVlctJcKCBe1UwswSRKH+ybTPWmk
eRvHSv6R9lgraOvwUsrt0lAn53WFBFZENou4ybrigOOSF3TmQMfaCCjn7Vd3bigkYcvhydWJtXU8
DXQblzhEP66/GPDspi5t6YYqk403dM5/sISpThAHOESqfziNwQnyyG2yhCsIYERwlUCe3V9ynj0T
YOHLgl/hwkNFz3ayK4UlHa1ljw14MvTWVTMlyVWOWo22TM1YJbor6N6N609vv8WzgxLhI2vCig6h
zvFb7KWmACCyHT/thxqaYDFieWAOh6rr5jvSxh2lBiO5sNUvP/QkqoOT5aDas7jQMe7xoLWgZcil
c96vMfe5LYbB8HWXPicceJwbJ8ZJ7e2HPLOWPcrjhHJk9yFzLn/+2yrrM2uu1Y613FWi3MikqzZW
NTQXzsozr5I8OOhP1IML1e1kQprYSkwqvfi+pmZgkiLV3ZTcKTZaDQlAZF3zDJLx0gF9LndAvYbM
M8aoZGBOw/KUbgrR86Z9AoYUQgGgmAd94R34tizdzzJnjzRro7yP2tr262SpqA04aRzKLNL3CnHL
hddwZl0iJlMtksbU6bG4OH7ZBsyPadINx/eqMNkUkxRrVQ0bH7Twf/Jd8YHGtgjVH1S7k6jNRKQp
MhjDPp2qyUMPrmFlRr17IaQ9N3sWhixxA3hH7qPHD2Qr1aC2bEB+5zBHpUovXiKhTr5/jnLMIEBd
pN2IQ49HiSTGA2HKKLVDxjd15Oss+jJ4/yA2XmpcaajqU/E6HiRzepXmWQ3kSpvSXDTlLpgG891S
q+Vj6AjHUKIsd+iTF+Z6sw6kbnB8/IDE2tMrGtbd+H0OA7+COFh7bJUkBeG7nvpvGJqSCztuHb9t
J3c3KJF2FSpx8QC555Lt3rkpzR0QcdBSvWOJH7+2OSpzY5hix19MDzd2BJZF4Rbil7FqXvhC54Zy
aVFQKQ+ZWO2cHAJZrPXOPEaOj2KhBvnbFbtac4DMKSAF354M59LwlJGI5qh64iB0mijWtBSdNTIP
XxPWPskUurcBmZKkfnGUjg76yHkuPShxTamyZ7T6l6Frvr79O5x9XFQmTBTc3qg4H7/ZcEjCLKMW
yO4lSx8DALJ6mVluReMNF+KFMxfTJQYCRYyDApaCJyedNbpdVqiT7be1rhyiyqIjIdLpX4BqcGMl
0K7GoWy2gM37B5c2of/gDOJ8xZWE6zch+un69jrIugWdTjihmivHLEE/sVde2Hz//KYeDS7svcux
Cr9APwnQK8Urp6RvbF+paGkYygSYDeh557tCp+/BmjUofm1ob3Gfq57hF/R+Usr23kxnfbzwu/yx
b/KrsGkilUG9RPHu5NSdG00fsxFsReeqxcG0k/zK7tVPb0+gX/5fR7EE2TUdxLyGtRzphtPC4FBj
6dCja8cAtqLVeG6k1qwGUSC/VHs5+uB9pu+hAT3gqlEVDTCgM8S32M7XzsoxYrrKBzPRRkyhq2IM
+k71+oDOtvJnNTiZtfJG+CcrEdb9QZU5oIlh0rL+aRS6+uy0lO22vTbQwlJCqylh6ajZhdNn2Sx/
fz4AsJQEliOeWpmHFOh4hUQTRAi36fsAS6PqpuW2sAYImpjM1lnd1dhLPKuprvx4+7Werstfo5Ik
AmWL3oVS3fGotRVlha7RDGGLpt2mWR5tbHpMV6Vo2+3bQy0/6uQB2YWWzicXcRaHxvFQdFyElstZ
hxak8Oj2hLk1z6azHsG03ce1qfrZ/3F2Jstx40y7vqHDCM7DlqwqSrIsSx7b3jA8kuBMcADJqz8P
Hd+ii6pfFepF98IOCwIIJBKZ75Da/vdh9YsrtIX90lIVJWdCfBl0MbFnj/4LMlw70S2cwAfYyx/q
sr/QbG4PlcRHo3D99GZe+/n7y7PdL+zfMTcbBdhoDOztzmfmLbU0Jz6nXUrzsOKTE+oZjmPA65Yr
8X2fZVOBw/0QUCPBlQBv7YbCTEVDT9rtYIqTjZUGUxsbnfMP4jHU3Dq4spzbz/v3h9zGo5TPVkWM
36Kgf/4hTSS3qmkau3jGaSluZnRRENnr5hAW93w0EIYMaaG7tzP39hta7Jl9ZcL7gPP3F+AhiNkF
PUJKZOe/QBfkpZ+4ZYdgRg/72uGCCyt9Rt/j5W/4fN9we9CYgDa3web2cDB/xEqAyNvGgS/SOmpr
c/o5u2iVh20Didk3MO+swJHGLw/7fOswLHX3jQ3Ftb1n2SACy+uRlkyMIPs3qLh5JNvu42p41zhK
F9aRchGEK0pkVMf2H9JqfaV1xtLEMyn1bdWh9bek2nLz6uk4AKIpu3L983TZXYhoTuhuO8kmptaj
vsBB1G7JveuDXiOzeOWLPZ8RtDI8wpkPNArQbec7YzUKiepiXseZVvWh7fU4ErhmeXh5Rs8PHJg9
1DR5cZBfPOPT6M2iC4oIVdylCNsHxmBHNNdiZRspDOZEvnq7M9zWzeJTsef32x2ydlvUvPRiBEeD
CNBQeiqL+RoU+MKkeLgic4A6+UbQ238mo8jXKnOaeHSLL261WqgP2Tf9UOWh0szpyhJe+FB8ZBtj
3A1aBqHr/EPhjeE5ZGZNLGd9fcLsYTmpQH8trHZ7YG10V1h+MMbAOZ+PYieaMxmd0cRdW9r3CsL7
Z6vRuyvf5/l5ZRQqAkitQxgjBp+PgjzkIsvBhmqw6skJBhRlemOy47myrlnsXlo2mowA0HgJoSK/
m1CuO12BT1KDJeCmnQX+jz79uL4yhd2Wjd0NgMUEyOLuUxGotJNTziU0DaWMCIm7AcKBdq3xdmnD
YeEC2JY0eSNGny9bMDdEgTaoY1V0/j/Z0hvHcUGspAimIpJel1xJsC6t3V9eGrcG9fk9FhVTjaro
zLVG0pKule8hGl5l2n84rGwEsB3sacqIexvbeWyVWasSrVmwRce6L8HtoxHy+i1HQ0jfAHKcIpK4
87XDriuVhrCaOEPs7oZHRoVg3VQAOB2CK0M9awWwG3g4bmYCoB+pJuxialsOotLQVY2p0OJZkvuA
lK0v9Gp/yKz8U5XTmwyZjGYJ3rRCXmkLX/hm29UBYpfBN0Lm+TyVTEpFcaGJgzFd0NCYEJrykKl9
OZ5fOMD8eNDJoDshFrq7fMIkLPaJ3TAKngCRHAiweV8+CV9eC3vPUyeK/87GLiXBB3a9GylATUWD
DIGOre1mp6QbHdTo8INJyj5/sNB3ixrwHTfAPtP3XWn3V67iS8tJT59uByRNKNq78AGl12uRZ25i
r0HiTOJjdKIZOlxZzgsHmw4EVzBYXANIyW6SJBqV7kywlLLB6R83+eu7Raw20saqsKqwRvDmyojP
EzUMRSkxQ5eEKccz6nybFEaFZi9xOC77pXvD+5DXX9rYbxFgW7NwhS0cAjDo5JVs4+LRCAhehH1n
I57stqczp32tJdgzqnmlOYWG16dU1jgUSdP+OTe2CMcxsx4HUcs7k0zx8wjK58ovcWHuDig5rgOS
RfqP29f4V80bkxhljHpQxcYQaHc5fpxvbZ2ad+8M8Edzc3oLIuC1GANiAhi97XbQKfvBXj4fFML7
IBXCqWjDsV2XAk9MT0uH129XfHBJvQnYJAnPQBNEa9+pzCrWuyV9WrN2OGhUFo4vn/7tnjl/zviU
UUgO2Kvbd9w9nzLPq8e6VMi+dYN416yt+Q6+an2Y+yE7JC2cy7zLtBBPgfTw8sgX4g52drwt2EC8
i/dY0aEazdySXRXj79GhtpihbWjhX7+aurryZnuG9du+GAVnj9MP34Rk6PyL8aeAh1SLvLDr/jTa
+t7RhreDCA55KR/NYbpxVYUZyejfdkt3KDRUURE/RDPvy8tzvhCCKEuTM1OIBNuwL3+jYZ+iwzRV
8ThKImBVV+FQFOuVnXNhZeEA89rfXlLAn3chqHD8ujXStYwRaJQ3iSKS1mr6omkoxL88nwvBjgXl
1bHhnCmC79Z1WEqtRloSAaIa3d7eG/0DKBbMm+ZTVb+6Jc5X3Ih0bFYSDPKYXZJuJbMxDkiWx0K2
+qHsavnVntT68PKcLoSU7REFcYVLN6AQfr5XKi9VwjKKInaCYv6WzWZ/XNYJHbg5D+7KbjLucuxi
r3FB/94+u4O45eg+0AmOIgnH+bDZGuR1Bm8jBpKKVKM2FmVcwdi58Up3iPM8VcekWsyn1aiMA5wE
Ws6aLE+qR6dNc/wyStvVwjig+59d6P+pn/Cs98ayc5vR891e3lur4/w3W7SSSzsjv0IzDF8BLfFC
BEbRWLSDe9/OH5JEiJOpo6GVVfd5rR6qzjfD3Jl/vfxhLhweMB/UCUkwSZz3mKtc1vbkdPDTNHcw
7kYsS07LMk5XAuLFUQDe0tpjD3Cdns+WUuM8OrWWx3anehDRrrxLBufny1O5cEIhNG6fGjT0JhZz
Pkhfl35rL6gtJ6Dt0KfL8Jvq4UiNwXhlpAsnlJYOG5kuJYdnD7q2ZuC3a77ksTuvRZQKQlzvpXw9
kv/1y5oW196Dz2rzbBfoUgYQjA1RyCz3c1NFOQlYb4jc4wpnzYiSVqkmPqghdeI2QM9Um4U89KUf
4Mq4ZG/k0qCK6Irq9fkz0Bm6dACpt57W7iRvydJsJFWO+vAkj2tTaZEGuPIKZP/St6Qy74N+pfHO
gOfz9TEeL7NGz2HeNulprKbuEICoQdCy1q+Epud7828Bl8oBPrCUIHcBUF8yW3kJGq1wsLRbO5l/
9MrWb6/sze35dB6JGMWDZc/FTHN7P6G6S6xgrLMqbpFRX/CrakX3ZJPLLdga+vhz1KoZkmORzaja
qqnt0ROmOvhuQ9SDkU3U+oPyLz5NPchxk5oQDbFDhpbek94X/UzwaNofTuOlv4oMSjFYf/Rr36xu
Py6HgHTVjSrg9r8QBhYfVSXn26WpsOjWTfmuyJW0cNW0evtEUwMbCeUhDA0/qpyaG40I+FkfetXE
vbMgH0ksOyw4rXzrLAAnKBJY1bF1O/27SFT5GxMxfcFvCEfdyJeB/iPrtMU4DuWY3Nias3ZHs0UQ
FrlYD/SmaadNaNfSE1cCzoU8mvXm6UUo2KC4+0Lrond5PmCUFhd5u36ZZOB+7ZCbjnxDk0+YTRhv
jQp/UiCK5p1X6+i0+8VrG7JksvwO1A2B7pFM798QPEFLc8kdrhx3TU+ziVjg3Do9Rk/etefKpU28
bSwaWgxo7lUPRlWMeh+gemB2LnJvS1IceIO//rG3eTLTN0fcABLYpob374dB0FpO3QWyjLMisW6c
SqH7DbXuytm/NBfySWi1myITTfrzUTBrYklXBYmrbT7qE3yKJKm0K9nr8wCDcMy/BtlNJTMXbAwX
BilETpsz94u4FW6GNnxxjeR0cSgeknSMqO4+4x/W6To2npzKGJlyjEbcDplOAKvhOC/DlVk9v5iY
FWidvzVdmhS7sLmC1ll0LL3iTGJP1reDCZ+2qfSoHCXadmU9XyO9PE/sGJE7nYLO9qTap4/YiopA
5ozodL31Fqc21HYXtWlhN+gKI85ymnLr9bUqBqX+uvGegLvs07qiyKllBlkZu5NQd1ODpCnOfjii
esu1hs2FzQjBhA3Pe44O8Z5N48+YdtR1UMSLqNTbEgPX79g0YBjz8v1waRh0iuBwMQ6ksd0l5PUV
+EBpMYxjqgezb/BVQGz4yi104WNxosgieFtAndzDkfqqIv+HShLnTZlGWdsZt/jNodkKrdp4qybh
Hibp+VcgexdHdbjMeTQB7N/n/rAiR3dBMTVGKX85dbbVRcYw5w9uUuinJrXzz+4aOPF/WFAMUxG/
QOQIiuF5EMFT3twKU0WM5dx0I4IhQVIZT9//MAq7Yss3N6bHLoqwlLbRN0MR45SU3s94KlSbmnFz
JSJux3aXPBh/7Vf/N8y2e/5VkFmGzLVnxPdiZ/DzW5c8F/OWofqJrkxxCkTvxmUeQHRY0Nm/s4bk
f4KU/+dr5cIXtLhJ0ckh8QPzs9U7/jV+X5tLknVJHq+1PTzg4qFHs52i2D6NyC33NnaBVZV+fnlt
LzyR6CJSO6UihJoYCf35qAJ/PGyzO7QsnAm9Zi6a4EG00jtlSW/9Ub4vf05S996QVk14jubzDSLW
ZuzCcnyrV0VyZUddCOM0AQHH4I9LNr5H/lfETjxX2jyG2o7tI5bMx3ox9EOXWdmVc3ohGqBJuCmb
sHmB6O6iQeUni1nOPMrIKgY8tjqsEvPxWo50aULeVp+ySUh5yGx//6+vagtd6gnMyzgpMhjd69qe
aj3331oOzq0vf8uLE9oatuS/PF72TzOv0ROjw9MmzrrgW4pv1p0usMt8eZBLuxRgBIRi7kCwWrvD
OM4ZpBffzGOcxTB+wZ7o2NZLem9nC27EqeveAvm89jK7NDOqxGRclOHpRO+SlRw/3DFg2RAXSLBG
8k31fp6a7tPLU7twr9MO5JL9WyQN9o8upM0S26x4cHqOUO+KNJWPeGqib4LB3hANieVciTiXphXA
ZKWbBm8aNOH53siXrh2mVFI4MRo/djS7P2kLfr8vT+tSls5LEnEzlg407r76UGp6NdnFlMdBOak7
PVPzraoMcW+1mKunKZRtEpnyFkS5+N73q3NKs2ptrmzOC+eApUVjDYUsyiB7obU+70E7r0glF/5q
f8YqXoSdjnCFTHDue3nCF5aVw+bQsGHSNlv1fFlHNarZR504rhu9/h4Im92Jh/zh9aOQjdE8s+C8
+/7u7stNBYZ7KRCL0YxvXQUw0+pQKnh5kEurBtRjoyVxMVCqPJ8KlWXqHHUmkElPtYiy3hThpLpg
cW8NV+ZzcSjyPRepaToj++sH88Xala2XxUamfe3SOTkIZT5qGq6y/2FObHuGQKiOSsv5nLj92mnx
EKZpPBdfsKXXjzi/4D2VvJoXwtsQ6s7f0hv98Gd6LDaKKwgrmGjg2NhsQL+qT7aW+seXJ3QhcUB8
inIrUuTBBl89n1AunQkvViy06AMiGwF7IhEYZxRuf+Sbzke1uB7GRABg1lCVkDx4jGvOlU3/LHjx
9qHysXV2Nk7s/m26QUiHtOd8IaLZvBNT3kcT4N2QTNE7VFWdXKnUPztk23iA7bfS6sbB2oXkYDAk
kld1Hk+eV50CXeHPZQ/plf1/YRT6AQxFn4wSerDb/7aLqi4PbhEbgfrZadh86IZMrjwL/jL8zjI/
0lRqfrwLqDOCPtplXvosKSGLTsQatYSWHkAPJkRD7q7Meuu9L4LiwVV5cjBtqcVebowirKRZvfXw
/cE7vC+qKDCm8bTibxSWuMFF0lLzcQZMeCodTGekyHDS6sZVizyrWx61RbhXErlnx3ebQ7CVYcji
EEDerVSFsqTE6U/Edjb0/aHrahxQGt/Fv2EmoT28vOU3cf3zZNmAqsyBoiXu0TTes1psgWFOqimU
WUwTjYd06fKjn1AivdOpnSR3vbeBbks5Qy1I5u6XXJf0IUBKH+WapdFCPzH8O0jb9a/MtbS4WUzM
dfvUad6K2psessJOj+OYiLfNqjxQrWMdTogHRrW12rf4h/txPenyplK2ddthXgyq+hqf/vneY4pI
O0CnhHpFlD8/1sLQawNkBGJOTek8LEWPNbDdiivn6C/r6HzzobRG3gEiHGwtnMnzYdzcSo0yH/EL
MjG1GVfzpLfm+6wbAL4Hn/vRfGN7ySNKfGVoV/aJV/FtYJcTps4yyurlEX/6jwn2xaHSFc5kSp66
crTCBbmexpqvlD6er8lWkdq4KSSYAA93JwX2d6DZNBtPdj0tmGY3doXR6Yi77cv763k0Y5ztAQCA
BHbnPmVJMTevETDwT1WyWh+El9c/Gsr+2APCl3q/UsW9MuCliW20DpqboMH47/wrFL03y5Gr4ZRg
cn4b5Ly7rDkrX5vwgZvb0A4bt27rHu+2lBMIWIk0O6A4SFylx0EcNqW9/zIXsCIk6Fs1YM8Jdy3c
z9uKuWADmL1N9U6FbVWIK8+n5wGHJAs88fZsJOPeExMz32ymQsEMGbq2O7hdFk5+87sGoHJlOhf2
wpbNAdBD5Ixy5e6ADFY6NFnvu6c6TZc3qit5glseb4/JUZ+6xb127i+Px12z4Q9BgO9uNmE7Q9WR
ZZ0q2D3f8IpKT26FCNSA8OZRNYZzJXJf2HobEQ9AKvc2HPTdmVqLejDQ9XJPvjmYb5LMyY/UjObT
yyfq4uciFQInCnkN6fDzDQ55P0C+bJuVBXooA5Ny01vLjEaQe41Qf2kBuYsInBvSDbjS+VDW4iM9
aK1QXKj+3q34Ur+bZvod670j8/bKNny+ept8IDJAdNYJontk1iCcprESYZ2kubhhJiUfSmG8/NrV
29pwtFQphnLZ/b0O//WKx1drnRnGPPmYCq9uYUQOddqThHJypY53aT6b9hrZMY9CUPLnizd0U0lE
MM2TDLQSoLyDhVNaJq8ORMwH8Cs9aT4T19v5KIuV6ipNLZM2dJ6HohiNT1pvjB9fvWrgkUGoUxvE
eGIPWwuQoMyaRJmndkH+EC0accpbR//Qm05yZagLy8bduZFswR/gmLPbc6uNGHLjzyZ5d3fbT7bz
Zqy8a0KAFwfh4wDyN8gJ9ntt7hIdiWIGcct6odrv+XdCade6TM9LclvWwY4m9dhgFfuqaj2VaLxW
lXFa/Vp+lNlQIrSiIyv5pNkk9o9Govo+LPS2gKeW1K0etnCr09tm7VeEplZkP4+r60zXAuPz6ZMF
/YUHAujc+Afnm0ZPq0EJuBUnjGaL3yWgS/r/enelU/w8elA216lkb/RX2v67okiAV1BfOrXOItNf
8/0Fmfm0vJ+yro2cqpRXTvbF4aBz0pnetMz3StpQs2C6VKl+4sCst3VrmxiGos2U4k4bzjq21i+f
iWeLuHFwSADIbbg/weufL+KUCFvate2c7MkNQiD99VHHqPnw8ijPZsUowES5lXmawTbcRZFWXxGg
G33n1C/ilz0NXiT7xUY+YPipaU515e15aU4UKXgKuNZWdtkdvrkVOZ56unOaW7uMUKFvj2lglVci
/aU5gTsj6QQ6TYFi+y3+FYM7mIqixQT1FGRuGs8BXQB7WtVt33rARu3smgznM/H5v8Rbn+gFCoU3
1b7rJvAWBKnfQPbGJTkJ23XCJVNreiyd184GDmDbbZtRmjbRd+/X0nTCTuLkhxmHkx+Qnmtw8ZxM
c4x8bByNY4mJncXF0TVDOKoBUHap2uVak2sL3WfvCVoHPFzAskMIoTm/O6VjTiaVG519kmk5f6kB
XRyXWnMPVguVDd0k/34GNnDlCf08Zv0dFZVhKiAbmXR3oYyzv+peyvskXbPyoVmm4E2A2Mcbv/Sn
m6zDPiIs3EYdnBTrVtbA9U8UAjFDbfLkx2S5483LB+DClqSwAR4N4vQm5rw7Zik6D5OdQ9QP6sx+
WFARCvUSQ8jXj7L5LgBx3dLTfUSkXDZgLzOgjjHYy72tWpcqlme+/ngBseA+MDYlbqq45xtfWqZA
/KOwTwsmHJEzoYA92uywl+dyad+gogBIkac95Kjdipm1XniW8q0Txg5NElV+OR+MAKJUKN1F3vAk
sm+p6L269buVviGYQYrxoEntCeZz4S1GaZG/aTQSQ8AIEHYH3CBfPTnfpIdNhCcaEnjPl1DV9qh3
o26e7E3ZOzAY54jYmnFIFPc5DsKaE4JMGD6/POwWZndnEfUDdgioJDLqvfCfu5Q2epsLCYMxY6O9
zOXHXM3e0WgXn5JWgnevn+hPib/8eXng7WM9H3hrlsD+2FQ5z+fbGR665cQesuKxPw5TNT4UaNPf
LqNrXDlpfwsU+7HQBtheMMQc1CvOxyrkKNpxXIxTLXR41jJrywgFtp5Zz61W4CCoOz8zO3cOILZ9
HD6X8ejmXm5H9toMRyTl5B1XhhflA0WfPreNN9Lq5F2ZZni/eANyvxpds2BsxJuOUxJmi1nhu220
/ZXK9IWgQeMVlC6Bgw7+nnYWoNCl832MU+BI90bDmjRKaJxcOWgXR0FGxGSEjUyyW6++snWqKINx
0lz5TvaJ9zgkuXFl520/ZPdRuCK38M8I3AW7BKDpKWjO+michLYSdcX0I2grE8mx6Xbpeau/vN0u
Tomc0KMrSDVgDw6vhZWNOEwbpwEjlFAfLO+2WDGoenmUvzZx+0lRYudGJhZSz99NqsYbSJZzq5/0
2qmdCIa0/IqxGGVBqiH+Dw2b+c9NZuYYWltouVFPnFV/KicKlWGajzrUSN/o/3TWnLShRPbzt+X1
63eVyKkIZ78Q9hFKhMSAXtoYYUtw1iJGzI/Lq7THtUVwO3C/O1UbBAfbWtA143+QbxvLmARJeGLV
ocjt+lulEv9XQGfvt8Eb+ONk++rTPGjCBrZj2V+xbijmEJa388VOeygE0GAGI9Rh7YFuNX0gbKWd
6nNUIXX73i8m3cd3mizuCL+z+VAKVXxNZTenkWVX5hRNerPi2d36c72RZsoh5BdfnOP/8xvPy/y+
Nk5TUuZu6KaAhEO98esfVz7Ns+0GdpYAS9GJyxZ29XkMCPyyXQE/6SeeZt7RnMs2nDXRYhA1X1Nx
es6I4CVJrRTU/qY2jP3G+Vi6M8qiX7v1lPEY6iLefestz/aau7eqhLydZT5pqAVm+Xgox9T9jPlI
+8NsVIXncp2M0VIqqqR2UTc/X70Km8gTDRikjtiou/05z12bN1CXwGt2ZhRAijzQQDRCs+2uFeCf
B3ju6s0IBIwNQX6vmEXsSwPpZOtJJoY6opZrnzTdV2AGp2sL/jwxYKjtAc9NtgGSdw+yUR+0wW9w
JHeKhHen0SXtk7HaC5hSO9UeEe/ChiddLHSsXl7O51GFygTKcfBf0J0AsHX+oZ3BKbPEnpfTooL1
rmiSP4Gj9CuZAbvm+d7l0tpy1o2aAeP4fJh2rQc5G0F/ShpVBDddMCzaER/utThayTJ/s50O/LDe
pFYTukPgfp6En+usg3JB33Z9khyyZi6Nw+RUuRkifKvZoRisToSGoYzsOAetYx65/Gf7mDlz93EO
1iaLVCLmHIwyugw3WAdSs+qqYO5OadnDR3fQIT7WZbJYN6vK2iKae8qtIQEfRRQ8A/I0EgmFr4e2
qjBCWdbSy6PKMdN/umXytaj1p8w/BHXr3wNDS+0bN+1Ak3p4yYdtocyP+jh2aTipSiMLSfJ0Ok6u
rIpjklbiyQVFXNFxSf0h+ivsfkhGPd0mLVURbfKrW5/TSMqDZSxuG5qJWf0jliH5AFa/fJr81P3V
JaP2AVSaXiB61hofvM4wvozW6GvhLP1yxM6p4Y3d9Y3jAgw21Vu7NEwQw84cvKtH2SRhUHi5Ey0L
7u+nPutKxIw9bW3uK5SC6KuuDWSWSWhjStfN50HWtX4gHnh/VfppnYzhkdp1D+djzfRP3eSXIipa
ayqQvVirKlyFUyU4xyO1EXdum1WwuMwkP9APNN7bSgrrqEqzb2+qTI6fLSezvtMMHRDo2FDfQrrT
g6tpWRn6KafmUyLa/o3IVnM9dnagso0Y1ljx0LR1Hfl64R5yf6780HZS+08gE9dBAMdZwJbZWWrh
ErYY7yZFiA0LofTPeLHY8kQOkgZHtop8KhttatDUN7BPMlZzoC7iZsEQekuu3fQdHcgQUUctIcqv
y9eiLzoWzdc4p9moLbhptT3vsSloOcNC0E4KEmv86SeO/UMb3QFxjMoTdyv/+seUdgtfRvokbWot
+nsqJKt1avvJ+jhNQTmSg+nZwKlPVRC55my6GG2N2Z/aaux701Hikd4hSg5a6YvHknT0vZ92JXlh
4NXTYeh8qvZ6brQ/5arwMRq9UjE1rU+aiGCnkBYfremuyQrnRwEsgOYWxT9mVgWrfUzzdPnTysL5
YKrJxctdmAZdqMFd1EF5ZPoRpqlUHbHAwXDabvxxvQFngwl2MqT64+Rq8NRdWvbcHSoVxwZK+23l
+zPIl1y0f8zGSb6h9tN9rX0YhmHPq+ipp+BtRWbAUxJAvyHf9u47b0rvO9EmH1XbaX94MPVF1E1j
X0cIr3q/FcSBr3k+mkYsg9JeTuZkVdWb0rVZbCVy+RN2klNjVJf52ckcs0KE0p/yhxqEbR559uJ/
b7tu+i2osDyxOAl0AfbQHOlon/5ugmz0IkjmWh0q3DO/oz0/flwWpbdxg2Ayf+oF03CwKsNqohEl
5yRc2yL/SPlQlJFOf8sIa4j1P/qAWsdxwafSOYxLwgYpSif5h38mwHWNyg2LVOVZJJzOOwL8c0nJ
Hc17P2gLqnFOXvihZfTDY2m1CHThrOmxK/tsE28XAZ+gr72sDS3gqG8CZSbdbYIc+XTiRAXv3NT2
cQmbF3rjttHINOxdk6aiQPzOCymNqY+kQqsM+YIqJ38yrDd+4y7vrSrXI5VbEHOVvth33RoY7Fkj
89Vdb6oWZitPoCFCWDWtQiaoMIvz3P6N5rjiKXGHuT4UdelgqDLp9ockS6onN+t6l0/YGHh5uYNx
41D0f2wCF+aPR6OE9Arpmu7Y23gNaMFQA4Abxf2KCOrHzjaN9eR6rdPd1djNdSB1NHghUhFKIzEV
2f1m38LesJU7nxpO23Ra56Gp42nM25piVu3XN0UrJ2AjogLzOTf9PyVV/D7K6CrGfpLaBNy2Rs+9
6pVz748SSnZpdsaDDsrJjVSVj2+NrkfTq8L4MMbKkiha46gn7vBETgeMRjJlxI47ETM7mCIfZZGX
PzNTU2nsCH9OT8OU1yIuEa/iHURea8XCUQE5apsRmvJUtN8YYKZsmZGeQD8NjA84YBR0pKVGJiDJ
xGqQq9pSROixm1/WCr/QWI6Tp99g8GpmocNXxKe+EHBs5qCandAaE78J4TYO/1S+0JEqyHXIMbVn
r/9gUY3L2VoN5pNvFuWtNdLwD4Xqmjm0LBj4x9xLRX+TEIz1g5mOnoaiWuN9SFEAd8OAO+ut5NB5
d57Xajoa4XZZhmZel79LMUqEulAJ+krHW75p0G9NwFoZkjJm65GHL2u7PCbBqk3YwdQVMVwmzhx6
eQ51Otfsuot6NKlvyzlxwobXQDx2nh6t6XAP7ah/nPj63EXkcnloYvjVn5y2nVgCFB/w/Uo3j0qa
wuOjLeY0D0F7pV97R6vGyJETAHhaUvmdPjrtr4YSGw84Z3TyMLd1MmzyYK09lHlNFpwsS2eEaes2
4rAsnnY/Vsh7UlRxsq+WPbhv16VTIiZQWvOh1Uzus8zItdALckwSx8ruiJddPj86Y95/rZqkbCKr
8cRCLHUKyFLKaJPDCk6jCBulnOnAgSmDY1pNw/eV9kOMpPTi36lMFDed5Oo45B5J6vfCKdz1KAqV
GrdZrWXfPH2y20OrJmOMaEyJm8bNx+Mwi+bUixbulW0VnRHVS1vds5Y57zDR9E0kVi1tIxOtuoe1
hG76w15mCqxjMbgfW+lYv7PAheHq9qXSj+XgowlfM9kxzA2u61D3JeFhaNz+XSFl93vouOhixARB
bFl9svC4I+z2v1M1+txKOnXZOtGXL4Y1V7+n1TDJDjq52B+LSVM/B/krK09GXq2/MGL2v87lWpPR
tVR/52QAnWECI/BDbfLc7sB3c2h/Ygz51I3+8HMYy+lLg6Z1GXZwdj+L2Zt+8T4hvWtdo1XhYvak
dzYqgeWHLT15ysZFy+KpzJCADHC/mkIQ/fAxpDOMKkIEY86idV7h2OiBmD5KaXpfWt8Z/il80Y8P
UPzrnzB/Czfye8OTYZVo8sGbe/HHGWrzH9OyWxmldpL8IbBxNfemTdkFF9UqDfk59fvRro1PhV55
H6Zu0QHCVBqK7HT+y+4wC1KwA6exDG7Jotz5WDTGfOuubCdQtNvuKaAJoDaSwRj108F7wj2rKMM5
azPYk4hkPelNaaUHpQ311zYpnN8FfDyS6HwKPmmOmVmw+J3qd58E2rtaLvXbXBnzUUxGsRxrQ1ab
eYEYv1dV0/1cugFKVpUk7fpRwUhjS4g5+9CogKTdSwvDw7AQomA4JQgKModigRBcN8UnFqyY7iaU
UT5njSZKCA2N1j6snTS0w6RToDx4xPs2pG7FhZQXwvHi1jCoW6KrkDqHMh1MwUOlr/J3unKX5lMv
CBpRLy17PRSzDtSRSDA8ISQu26gOvGUIK7bqQy2l/gQl3cVZQleENzKveglbKqFVaGR4pIb+mAdL
WAQI/4U04Zz0xgywdcPubZYipKHbjsdi8NPPGMYGvxp6TKDmvDlbwwHs24eic3HBGVxd+1bhQLKS
SZfZe2Vyi4ZCUImapZ2soZmBkgnnJm2aUEv4nBzHOq3vnMGYM3wiJuuhQiDXjHt3FH/moR55WZtF
cgjyufKgeM3b2yO3jCHCJaIdI4mmpnan8J8SiDL42cfcKyeb+Ldo82ccfJfpJvDXYTlWvAKxQ9Td
joY0HqNcM4GpOVQw3bE9uckq6psOPP+9KYdhORRWTrl4LYPilAiz6RGSs5w/m8syqaiqfee2GZv5
F0BLr72rbCuVYa95CaUZM62iAprBP5bVcJKKweMiaeQ49+9MPHurm1SOZRBJ5YjiYMzr/Lm2hvF7
AgQxjYpxyvrIVEP7XQRCphEIRe9nna/Yno51vbqhX/L9IoGNtRPa2iC/DDrNMaBSlf+9bEbk9uCS
Um+qKie9R3a904764Br50erbDGM3bmYrnIGFp4fSzfX0oK3pxPKsYtPnS4u1iiezgrFgelMu8CVB
yiN2vRI5CuWOVF3TvLHUA7oRtXqces/9pHlIx0SGGojaui68m2n4/8ydx3IkR5auX6WN6wlOaGE2
3YsQKZFIaKBqE4YCUKGle8j9PNl9sftlNbsvq8ghL3ezaIECMiMzhPs5//mFMQhfjV1QK7xjMaxD
H7LAFwUHC6xk7NRdJ0pD/1QSFjJcK0K0boBNUX1Kl6Rr9l6xpNcVdYLtD0Vt1j59qPyE7Y686TUi
yP15baw88BSK0YAnG7naaulDHNS0GQ0FC4Nk3+2WnKo9L4t7HJdKwx/G2iMUUwxi8m2MlmtmEJ6Y
tpLL7W4zj6SLwE3SMT3qteEtRyojkhScVnP3ZdeqsNFqPFWDMnf6+1Irhq91wYoYTsXS3U1MiG6r
oaDmzxPaw2Mei5K1A1UBEV1tI9MrpVX62XeXvh3Jh6wKXLGzmSduTqem93HfMV+Rgos0LGyrvZln
MkZ2CmXAtiiYIEbNqMafl4IzHfaUdkXgyk69bYeOotGY1CaPxmFU+supcYZb8OfGC2UxSOG7q9cZ
fl4bnDhp6ElLPak2AzXMzI0ExsMYHPKbpR2LjIXnkI69bKhAkvbZUVSZ7QuEO59cFZeBcF2Tfg0r
ryaQu5wWfA6poORWDqCfGAfHhGvKxZk/KrwKDmK0aF7HlcwsH20Y5jtq21Uxy5VbjT7S9uQk0Gze
uGlr3+qKy5KtdUmlRovbxbo/2lTPwKh54QCUZKnHsYaiDbzU9UAE1kl9c8ceezW9neV7lzN32qEQ
izfNvHpxaNeifhuE0avhfxjp2LTEh02b4tIQN4VO8dgps2oF/9HatOxdxSAeeN6hZJeT8eC0IE+J
halagJMs8VrYKXipDwidmFw3o7znM3t/5l/5W9ANw044oVj/46qFCOZ7pMgmT3p09RJAKmGIy8rB
XmA3roAkZv2Zt9Vvwa/LRPVivGgiUfrN0G+AaTJpebtssmZkbx5M75xOafn+VyE28C5G6S7sasDU
H+diWjYujbHU86YfzRN+mjb1hQAx/stInuNAqMPv2EaVD0T6/YnLl0EZW02dNiqaUhjASJ9qdfkz
q/3fzjwILCZYEQ0d81Ieoe+Pwi4i0gQzeBKhhvxU5Wl101deedBiy9h0jWv8iRTqd4beF8Y/hNiL
gQImaz8go2vWGatlJdNmMkn6s1iZqn5kvzbmJwUDFN+tOzPoMHL2rZV2pMpvc5u+oP+rKYgW4iHj
ot8zLtMrKH7ff/FejtQoiS4xIMqn3dSS21TjdPCXLyJHwTEHrjLfWPvRXKHQEdYkxiQ3CDXRVfeO
oOAhQeaP78jfPGM4ZjK0gouvXlgMP5JXQfrKrElGvMbjaTzlJTEy4MvWlgahDP74UL95xEi2hlHK
bOhizwlu//1pk7Nsk3Usq00nHRH0aZ3diDmb/uQRu4D+3w+tUNRAlsIJD4wZk4Tvj8KHNyvBdeHi
lMx1RopXO3+b4xEEUfmE4gx+95+Ryn9zEvH2Ut2LWg7VEJDwD89bOZD3KFWLS1XnRaBVuRI68OEC
fPr/sjQPrQH3BcUVjwAl2g8nUV+FtcaWXDYmaTV+RvO1XbHo/pO74jeX6ttRkHog0GCg/WNGU5lX
9TSYHTOIVlkjOoLVX7XmL/t6XY7Cfy7h6qy9P/KYksqZHE3WC6OU2fYtcLlNJsl4XIXyi/fzf36n
9hX/+C9+fmvapSedV/7w4z9O2RuJe81X+V+Xl/37z75/0T/O40cvh/7jb6fXVvxtM9TvrzJr6h9f
891bcKRfPkn4Kl+/+yEip1cut8NHv9x9oAqS3w6XfDSXv/z//eXfPr69y8PSfvz9pzf0j/Lybgkf
66dffrV///tPaOwvKbD/+esj/PLr69eKV1439Nd8r7ePd3yXX3/ntR+vQv79J934mTGQ+m0yfxGA
X3g208e336g/s0tiyMicCO0TfMmf/lZf3vXvP5n6z2wEmFhYSGKQjF4UMaIZvv1K/RlePLwTXAcZ
laDJ/ddHvPnnk/vPK8VJ+eXnv9VDddNktRR//wmHre+ecMZiF0MbuPZw7lSdm/OH5Vdd7E5P5VwG
oG2ju8PrRrvKF/0ja6/TZHnJwXXSXCzUwO5nTbQvBDztAbnt11VRlm2d9u9WUrXQ50GBeMTQwdhW
szNopxYLsdPgfTISRd9UhQYEqN1qiwgNq7uB//TSWq15biaZfsUzpPABNvYMsOmf2o06i+um/GoY
M9BdKeKoBBu4l3Q75zU9YIMvlqK6L1KraP0qt3xchCG3JT4siOKu6fooFXpYuNUWfOaczBK/ZOK8
NdxfN4urrLQCmXfKqtpDl0KFkqo1niv1Y9n0T121njCHO2kTtiIrtOysJiASVLDKnMUfmtqIQMKK
cG4a+2wBO5+cZNmqdbGvPPIlZLwf+vJRJjQ2wtSDLDPfDMkJjHvCBpMqyc+i6T5oCMD+xRrgkxgo
mmyvZDdcVU7znmbae+cqu9Zixc3V6tnBfBBcUXvoMPrZDInbkrxg3hNRUvuIV/ylIjaznKfnvjOC
JVkfuqL9MFJlvFLK+qFonE9r5RysCnjUyPX3eq7wNDXScF6UWxIcwA1Z8eY+WRiylJBGqtK7TjLD
DCUKuQ1uv+HUfsRUuqL9Svwiq4ojqMGBK7s4nf1VdKeVF2tllT4gurAZ8AEVOIOl+7LvQmvW63en
IjwQGZpzl+rlQ9rflTr/EJdx48usm++z2XWYr4gHSLyvFwiqNPPN3EB9yHs+aqXJdePlWQWst7a+
5S6tr2T9tUA1dqZJMMNxIU4gq0YtijWb0X1Lv6UPyS4FPI3SnGloA4/U7ZTOx0HSCzK11AjmVmiR
aIB8cmawHVIvqFfdAEQxwcE4NP28MGXzDWw+/XZybiwliWYigI6Kq7iR7Go/4QtHmg62CUtX8hRU
ZoiLEsrQtvqSpc1+0lZxgcV3ceZe45l0ZoJo+po+bhfU7n6C59EELO3bMxSizGYnr5g5DG3hq3rz
pYFzFJoSA9p+rd1grBi8BfoY2590V3xyUqXB1sRLYMHr9P3beL5NG+c2F+J5KjE9jTUTeHA4LrGx
5TYPe5XJvunkD+gRFp6PsvuST6DMTrPaIUMR85OSKjk/mtHcKfcaJCzpe8oAycwr5Bi2OlcAO8Mb
qzkz3f7UlMKPvfbg1pt8faZBDb00JeGr2msMjkIgi/SaFvBWMD/axa4Wn/N+R/B8HXjDuodhGakX
iAgI7APSCv0Y1yNyBMRTAw8AkGiVJ1cDUAbk+YTDA4tU0ixIHK0e9LUwIzbCsJB6F+RM2ncIVdsd
XpvTjUFbRUZAm4SV6MqtMWr3ZW1Hg6fSEae7erbVSO0dAEPjRIJQco0N+au1xM512tIMxc21SyyE
D97fBXbSh+aEORM2hPF4lSW6sVNztY5yWO53w9oxEc6V9iInK65EMcUAmzxi3uyFRWLsGxPAaJwG
nDhKfzCVYgPeu2U+1wQ1Lm5+QzfL/2vfFpDC0B0ExFr1Y+yzw5CmNykfY1csTRPo86sn0zrKKiwH
9VE9I5QJTU1BczMFmCX7njf4VtNf2EIkMBiKtlW8+TNG5Ix49RX4zHDlrmsBqHRAKT8vDWbhYnp2
8/UqnzpwuVWlFV2dwxx3L8zXtiqgdYCJ3d0IZBJ5hbKz61zz+dfsWDeMdOwZuLcUVlAWypULc0dY
3RQqWDN9VgvlAJPq88LMcFaT7Lqv6jxyrGqK2OE/aZkTWnK+SkoUCIs5v3nM5wuz2SSehhR3PSlp
WoVWCbGub6xdIsVNNkwghYKFvh3GBxWMgJDZoLU/J61W+zjVWCfH3jqr8oJ01QjSed3RhPupKl7d
zt2iTXmYtQKMZH4GaRkjtZs/YWN4yjNA7qUkFDfpwjVVvFPiTMN1icz5oLgyXLN8BtKqaya/UxZZ
dV2/NaOm+JT4CY/r9JqtSRqQS3XrCIGxmTZGnPWv2mjIY9zVetg4+puYoS3bydOULPnJUHG4zLqi
2ti5/VzDScflMr6xxweF8fph0MvOj4noO8QtE+K17OSNO6X3ZpXaG0IAknDxkno/ew5XMRV+ozBl
r022QtvuziZs4Wb+UoKuh3lSfXKgZTA2+lTXLbkgGdM1MkKlhMYX6MIJFTW7ho14oynM/xv7a9J2
S6AyjPBrzzxkOfez13lZWOSjGTjt+NZCzvKzFlMJRU0fE0dq8A/st0XIHurhYt6r6tzdJiY76qAt
lAYauO6+kJ0ZGnGrPOLsLaKB8WLUtK0V5hbObv3lToNJ0D5hIi1PIi6GG0tlbLVmVXdxAerv5jRX
rmF3AI2OQr1NyPz6GqMZvmJyXt90ZVynx1RJxNbzpPOSAvhWvj2shIcKsW6qdEmf6cScvde1a9Ct
q/HFYyZ9VbKNUFIURADDllkYPPpajyb44s/7nLhJ89p3CvNZw4ujDpbAQaSzGs1WUdy5I0LOpFYl
I+26rHb0SeVdscb62VUU0hVHpkg6Uhur7K0dsYCwQPFTYZScNuKr54L2qUNeB6YbF6+k681hpwvr
YFaVOEsU2sfVWF4VL5bvhccUYs6r7sEbxBCyULDszv0hv3AGujqfblWI69GkVvHbME8A4QJdDpa6
0glzgLzEt3SB4Q1MnKNR9CKCFKSeVQZRh4SnmnW9B/y0qqw7qcKeg7osN9bwarlzECcem1NdyTLq
mvRc6elwnokdL6K+s7sstPq+v51mPKBxEsO7bqDZ1dZ0wq/ANqdrD3ceX4F5FXgXU0olMRMGj9iB
+TDn58aPEcBFQ5nZL3JO5nNadK/S88awXOT0BdaEAnuWuAaZLNZIHWZMObBybd/ZOPYddCfu7rKB
kk5OhfUJm31GKayKooQSvW6TFMqtkxKpWTfXsVMcY1dsDKA79jBPvI7arG4HHJJKrIqUxQZqtY8O
7oVerZf7Wo7yMStnzOsgoLrT57wqj8rC1Moup73eT/l5GCpIwTIxKclaFiXr24mVflypqKFLPZS9
etWkzsyioh/IwobS0BdXrshDh8H5rdM0wxG0IzJLcTcw6zdGS4tcwX1bskusUBe2U16+27OGTdrs
lI+EuT6JeB0CozASX65kXw9VujPqOtk0jXdsEq3edK3enBWvOQHZ77A0eQRmHACWve5+nqaoGO1b
Lz1OOg/hGl/UDERZiRrLTFOktl957aZy55sOBbfan7SmoA6d4rDLeJAzhbmqMJTm0VLUIMFC0tSX
/ZANfquSLFi22TZWsrspYfo12cm8SSb1UGXx07qSiem0UvHzxa4OiHtsfxwa73ZOhiqy9XhrFmrk
WumTYffdlXOReDCwLzFmrZcXmooXNuljbrdzOEhrp7tfO7Jfz45eJHtoBtz6/O2rUmNOMdfsEtkk
wn6GvWDLt6TT1sPgPeBBctVMCtQCnC28WUw7yTjdyKwoHWYVq1QPTpXBcFA8z8gugoxasBRQZT3v
Rp9XkmNoaRjRnWMoGo50Jt8in+vDm0yPGig/dfKyucgnLe2UK8MtTrWVMZueIOvmyckSj4a4kASy
8aTK4mox14OxDnWwNngc6IwRPItoCE8elo4uw2nqsNawPdYW9kdVLtr4UQ6YB03z/LnoMXsw1fWo
lYpPNdYGE2Hn0SA9ku36tNgUFTP62aoP5kjtzd6lJDajkkpGrS38TPQzGwNvoWD1N/c24+ravhYl
hzfXs1hBA+E5nVRPbhLLzJ6xPzSuejwS2n/iIn8JRji3H/W97D8+JAjBj7DAd8DC/wg4/C8ED8Ax
TbSGfwQfHAFPxubXqMG/X/QLbqD97LikJGGKh36L0CcggH/jBhddF/+MT7aGZRY9+79wA+NnUAED
yQZqQOZel1SJf+EGGrgBGjcyGC7pHRrKzL8AHEBa/h6nQ2UAMmjBmL44q4OM/6jVKgkUrVAT14Gu
dv2ddVmSFQIf912fx3680iI3ZZiS/wfTrlE3IwvzkwMXJGnKz+NiHPRBvlJHe5G1VGuEyhbeVTMy
LbdsSurVMW7nkdJl+LYh6OI1yeZps0AAaLRlCd3ZI0Sym85JTm9o1PHT5IxhYlPD1qK6xas226Uu
tl4TPc/SJuy2iXbWh/mGmMYsGMdmuhTJJ7fP9Pt+OjSudiD0KDn0Svo4Z/JD/7Z3ZZSCeNut9IVj
DI8UQqatWcWl+yR+PI2/MFjdpXZ3Xc/W1ewUL/hP8NxVyTExOyPEbX+vYWcQjV5xFevWEAx2e4ct
QbWt83IA2JzL3bSW13TR+j5WyqPjNFfuws4FpHTKMut2oKSq19j1gWqaYPGahvjr/JwrSxmNUI8I
WxQ3EHCVg8mGPfTLDga5tcWWqd56eRW5hSB5wyFSpxMjCRU0trr9JIXqrz2DYvpDH7JLkHsU87Nh
3CfJfN21I4tBc6d6S9QNLQzfmRqt32fQ9+rW2CPYvRpVI3Kz4Wpi85s7l31PJEGVVwF3wkNZxPxl
5zx6oqovXN+nxfEY4+JR4+P/vvWq/hHi5YaeS9nJVa9Pi2mWUa4qkSL6LIoNPsyUvBX9HKTOum0v
tQxeUvo+hSYbQvvZ12l8XwGp1JW1+iaciyBJi7AWBm2Q2Ud5SrtROVWwDGVYusUeou2OIIBdZ9mn
rCQHu8i3tdM1YWIWWZgU4th2yXFqYyNQcsPzMexIKQObF02jC2FyR6zd2AU9LgTUzR8ZjsxEH8fR
OhYU3B3t9pA52zgf3kYTCO1Ss2liYUPRnQAHi63ZufydVm5VXRa+s6a7vBvzQKXKK9XlM/P5LaNJ
sVmG+motqydFFDeVPZypOsNCYJNSmX4Mha6AvabpFFu6lAiOtG3WwiLMcjZHJjlfurLaogYxN3at
K4Gq1QyNpyzz86E5TJDYYk3ezaO+RxB4ZTQwXRSYO+NCP4M/MNsu5OwN988ThKJrSkR6o8G+09ya
LzI1V0rWJVHdk2A4Gy2uUDUe/QVk7m917uCFlWRanuvYPZvJfVsXmwStmrPEz9PFLrrQ5Zcugxmy
pm+mrjwtdd0djMQMl9F8Wx3ntRfySGrqm6OSgKzM1oPeO+Ub0tl7sMT97GhXhrVcGWTuMRffXdhy
8Ku7ELLDNre1c1+3W6eYbz3FIjNo8SCPz49pl98mnR5ljXHf6cltqyl3lJIBEgRfx3M08Oz6gUgM
zY8LbeOWy9ZWcUYyS+/ZaLqQKBVKo/h1JbQ1WI3uFtvasI2JsWjb3ZrjE8RYEMK7utPykTG+Z+3i
tnl3ZLnP3Xe9ZOtVRXM/wSOhrVF9CsYkRNE5kh3KIsEQPbCkLXfl1NeBXZlvrtOPe9RK1aYlOExN
jnHShCjqaSR67im91h/4oYDM4USLGIJp1T9xi8Y04fo1tgFVlHed5WssOJ2iHOhZNrGhl+cu1+q9
3VsbuxkeulU86lN1HjVoaf0strCeukCqsgpj6DnbyaPCXNv00VUmKuYs6ArvmTogxDjlNGJBE0K/
2FXHqQjRFHj1Y+o+UjeumJs0m1ZLl1CZjNsxgyHAlOp06darWX+CvLaVjM+Fu7w11Npo5mAJLuh9
M+HlOyFnPdJKO5CJ4ltzdo1jZ89NX1PyZvYR97dTBTrXDJkVGDy6fj6tIVqWR4boN47FwzasOU+J
jpHxEl8oisLYW8PwKXOsO/MyWNSrHXZ1MOuH58Gil8IWsafJ6T08sVjWKvM6XYw8QC39Lhqj3RpJ
ZfhGk98O8/i5ahIbigf9d9+7j/1U33rt1HOkBjmXVb1CHzSwOepvm07FfwVMSLdYcp1lfJ4GfhIX
K3O1bjJKT4/2Bnb2MBuHSa1vWAqgbyjTM+4c6/04p0/CrL+QBX3l1bDCTP0mqcoXlvN9H6v7csSM
rSTtHTevJ7Ufdugk1SAe+j2FI09zxukGw9+U7TL47B3Uqnat+p0xNoG6zAc6ty+KraRsYPT5qzOF
5G2dFt19K0eIxaBVwD298VTblROmdimjOG/P82SyM6Ef1xLv6wQHY4OUESFEpw2U3VkCk9Uer5ou
+TxP6oubl4fVJKuHbCmfza3wE895W+fx2AztOcNExF9rpd2049yCLqInJx7hudbybmMn2Q0M6qdK
VT5GLQV8nOTeXLQ7udjQBm1nF3vOLQG6J7ORN1XZvQIK3+mr5viuO16bmhXgYT+EUsxH16UfcAtn
10yaza49iaiavZ2EaJUOrQwmsA8/N/R3J9dvuJyPLFz9VVG0u8KgIB9jtw3adrhzJpg1rqKuPO4s
GYsNN2iYP+ZEu0cA2QRSGY/Sa6/ZOgqEwNLltlCjPkfWIgXVt94gZlxuyx4wCRk7gfVNcYOI81C1
7m3WkAU8rIPmeyMo4Wp2WZBNyRcxu1BcoA0aZvEmdPeQerDol3rNT1Q0BYsNrFCg6+cJRXUgV1H5
3bREDSpABMHNXdZWL5pBK5d75W4c6zxQiEjAXqOPXG28ri5llxyu9LJk8iG+Kp6xg12IH3htfK2a
OVJ69zi66bqvWgIZB6ajpjmOIZ5fQNT6oJ2y9pOtoA1e6Zfgii7FuJeWilrXI4ZrIpBBrtCNtZXl
QWymCkO5xXECdB97KwF+1Ir1c2a7XxatkoGTDK4/WOp5cTD7bNdPOIjtLtwy3hqOWzvlXJLiFXZn
esT758hUKkXSMN4ZZAX6Mq+2RuuSf7IIbufauMrQqgam0hq+NwxtMDfVuK27lOzCyno1jLUMZYZd
d72qaIeAFwpiZSsXBN4kB83v1vzRghq9dPVbN9Ij9V52wlhSYyA9SeLasp1t1NNGk6kJhlU8KJmK
dgT/WhayIYpRTfrJjCcxXMSM+RKhbm1S5pveZOTkloLF1jKvYAYN/iJYNXLtsIx9HKRx8jzNHXZ8
S2dsEYLqwEIjSbOXfLjUouODsgHPMu2CAhcNvrcbCACO2tFfSYNgUMBegHGGvGadO47GeMVKTkqY
np0ct351Si5XhguaP7kCoh9iMUXmIfKo2FekpD0ustov8tmKINGdbQSfUWm5j1Jf7uBMfprW5aRX
2RXUqldnQCnRO5JPYxVjpONB7FtSGKCTGbB511IKxCVgYu3kkZY4H60x2FABlSzMi+U8seOaXb5j
Mn7q2lj1xTidFd3Iw6kzbuXMwqwBS0zw2qQJlOrOSEgHRbmvUNgsszxiI3pgHACKNBjvLfruozNP
92vrPgrTjXrF/TqtJgKf2QKgbjcSRnlqt0W4WlWz0bD48EfFicqKLdxwGyOY6mIOxsYpQ6E2LDrL
9GmRCW4FTuyn3nS14IXss5ii5mjHMLOXeJ+X8d20jIBjEM9ZMvNXIsmvNOQkPvrpKVxxakcD6gUi
RzFupBckMkEmoZrs391wy91Hpx7r77JrHuO43kM2CvPKiFrA48Bc1gcs32JQ3u6hFkkbFYtxFPry
ojhEgChGgb3BvDzocX8158ZDFdtnt1jvRD0cuYcrLuv0gDaN8YhmoZMZTxg+TEGizAcjL3eLNR0x
HtknNgOwUSKRURwrWjD2Dc1muBlLJ2U0o3zoTXciMYtIu7Zc/DH3zgkmYz5TuuME8ziALKdzE5eh
OqxWSI6nDIoi3lkKwEnr7aVIvsZIrLeWY0Qlu0qugNfHCOcOXTU9Fy62n1BxPhOrEFm9t0eW4F5h
GFRtEcoNhyK1r00PJ23Ons9atEmK/ATYzwzGi4w2fYF0w6oDgXivlpXcYZM5bmxFHZh1eHZC/rW1
Ty2Wa6/Jht0yMAVsWVYPSyrVSJL0eDD6+rBa82PcmcflwtzuMu91RDcdiVJS4HoC7b91aAfmUHUp
lE02KCVlirr4FvknvvS4VYX0DjO4/gaD5ixUp+VFlAhEdNW6Sc0B9wSRM+zS6UIBmAxZXelN9uR2
9TGLXSOKGwO5kV28Gi1Po9k4buBcRk69N11GZJSBI2RFo+43ucJ0UyE0fun68mZcMxFkaYwMC5Ly
bZ/mXzToJUdzsA6VZSTB2LEkznhUmk3Sb9UcGmts0446iXptQDFLU+tVWr3h41J4LRUTUn/fbBSr
85vLESfr1nE6JIjuNVpE6i3Jm5jcFkoXqW7zomtWRuOXMIRPwc5yi2BVm2bGHo0AOfMjj+sb1IMz
M236ix4NPxTVd6/N2kBZ03u7fluM8tk2+mrTG9XGpLamg+1QrszFFEkFehMxbdrnVGtQIcK4j2xN
X7gRsaJZira8wtDlVUvh/8car6oyWwV3Se/lZSID0QKiTemGdlGqob0oNBAeIH6uBZWZha19BRXg
JU9vKwpBWWpHq9YsX2T1wyorZmwpYG/vQE53mNeSsZyN724TrQsj8pESxNjHprxpL2RoyZADedOO
sK472zh7F01LB34Dy7kPkcHv23Y5mE13sFVAbwVnoywWawjgevRUBnaa3r/USQpqQqCSbw72EtmK
nrGjm7dSfZknYmn11tzUNLlrZeztepC+6XbP82hlQdytT51jU8Usp5jVO56W6wZq6iZ2jLNeWUHj
OVuowkCl021dxBY6lOx6bZpjJtQTUeAnSQmW2vWjaPqHqrXuvaJ50iZtJ1JkkpYmdsxRojRdHoAR
TL/1xI3TZhqViU4VpE9lVOqf4gYTgEEg5W+r4SXPr5m8PkJvVcMkFcVOtxdsVBmkCFpTkwosni5t
PGB30Q7Y21ipFsSrrQdWOwdlP2U0xvVh9PIJgoHHoJ3n+MLUPkiiEZX4zdCfJxZEuIO30ECRlyTl
y7GyvROD99OIlEad4TKoY3xOyVXB+yU+1BynrxZMjOz0QzjdVYszga0STngZXRByfAXNjPE4jAo7
e1mr144hVPuKm1Mwy6ImYW/cyJaahOlvMIiMjVSL95WEhTA4vhU3d/MwrIg5KiaXiDbweVSO6jTI
UF54wd04Uus76vXimA9N4QIIA85W/IGPLFPbFeulpIxKo3m3Vj0Bg12v+8wJVqiLW+wJdriHXLeC
LO6Y3MRePEAv6Df18mrl1qvTOc6+mL/m5bzPQRKqWj137bBew92Es6K8a3yiZxPxC1zal7pbm90g
i/cm5lu4mKFeL4uVIImHXWCnU+h0lgsxI9ej0lNTrnisbZyiChPmwLRZsCRg/gZTMyhbDZyPrDE+
e8OD4tWZ/hWVXsIpu3BrdBlvdWySTqPlKgdLOPnRloYWzRowwKQXRUhc9hqIwbr/Bqb+JWz5f0SM
v8OV/xCB/l+ILZPHoLkGPi8gv9BmDXz2/ghn/j//Xb7W73/bi8v/iF/jzb/7Rv/GnjHDIFqNOAZM
wWHN/gt71ryfDc1Q2aps2KAmJLl/Y8+2+rOFhxJESjJwsHu6+Ez+gj1b3s8XWxoMraBa2hhtGX8F
e/6eKo2VmYX1+uX4F8Ljhf36PSnVJKIB7ndG69/Mni+HYQI5sA9d3iPjNJGn/up8/Q5H7vcOB87N
mcbrCXovkPqvrduk3V3MQtM1RASQRm3DjjpKyA4981YAON35E7oo5/ZXnNt/fj0XmqCBnxVccPOH
4xXCsLzOYstyFP4L7aI8WUs53KglI61FCKzj4maRe9KNko1H27v74+/7PV31n8fHiZ2vyyeA+c5l
/PX3LSrcidy2YstEhrDv1E4J6ktE2R8f5YfpweUi6tgjEzntQIrldv7hKD20DX3UuIjtVDMoFw3s
UbsNKjX7swyJ3zmh1FmXODJKTArmy+9/5b3Xt+hAjHZBxGZCgSGweI0qq/OoRZpyp2XsPNjwW5Gc
lBWKAil2f/xNv0Vq/T8S9bcTqjOnQaWD8oJH5HLCf3V8023WurOAqjqMX0aSlEqNCbZrGECuPGx+
alX9tusHaFwqJiynykQ2c7nGQ+fXSpfez/ZkDBTVZvGIezSyw2QcqTIrPJ9vVt1c3rN4cN7UFobi
n9yL2u9dJqhrOv6k34J2fmBI5x5z6KpXufkxDorstOqDbpBJ5OWuclPNquvPqnKK65iowTTvfXvM
rT03d70TjVKeeW4y5rVA8EocK/s/PrGXW+TH84oLrHNx8LdRZ/zw2ebMlXUbx2uoaPQGyLjbbQJ/
CtBmDDJB6dVlThz2/5e681qOHEnW9BNhDAjo20xkJpOqBIsl+gZWogdaazz9+YJVZ5cJYhPWfbdm
M1bWXWwGEIjw8HD/RSW2hMRXIgKkeMxIEHSka+dITO2rD4rFdu5Ptj7DCbS7o91O87nqh8nL+/GX
2je/jzIOoXWM7ptPwLuhFiRwF4OFYi2tfvD9GlwlGQ2QSIN5zEXtvuemB+BLUM67PqNvtr4cCiE0
E8MJR1jLTan5VlNpDXDKoixOue8AV4S9tPE+ElF88dkYRIBbhh5hQ2N6o3brl4ZVo43jjS2WW5PW
VofY4FZgol1ll/W8n2e7O1x/sTdfTI6JtBNqmCYw/CVVSNG6Ju5rBEF6mBnvhzytHnrDD3EMhano
5Frz6fp4CzdW9rwc0CS8oeEoIA0t9nyWdKNRWQwYZclEQTCXXK8g8pDNjbx2Sr41fTDedVbVPmVs
qhtsm/WDYubJRjBffxAWjw2eHG8qS66uV2uVm282QWs1PHNW5hvKFNVDkHITH1IfIwh6kzRtFTr9
TQqPDn2fc50M+aHrOVSvT8nbz05PHLsgCg545bFnLx/EKpEbrbLE9KDpgVSLVP9UGO3BMVIDWIRa
wkgTWw4cErG/WGsMarOSSZRQyLXlunj19laOYUVCH9sTCo2WxPH3YwqCVKWlu7fSODzog5GfAkU+
gxMc1AzkSQLB4ogARQM9Ns5v+qFSPRCFj3pV1XeUFKAluma7sWBWZselk4/oIbQ5B/bL5YN2lZFb
yMOqXtelHy0rnT8Eup99TEsLkbiIem6VQj++/kXenItQD/CXhvbC5AD6XOgsGlaEryzqsV6RVNUd
qDqFW5AVeQVR9ZMajj8LhYXiwpc8BkaRbcSatW8DgIBIw5qQEpqLY9kSRTjljcPkInPENDvVM+p0
KFpkhoFLsd4do1TRDpGTuJ4visxrY/iYk+o24BwN82CO8IW7ElmLeuAgTwo45BD4QCyXQ+b9i6my
YYSwgSwLutDl50HEqaTUM6serQJ6RQMKBDPifZ7WowqQFNG5ChxkTdK/SRWTLZGvt2sYbXiWBecN
BPulnYQNVVsbGj5T2yKHkPh1uCcTrG/Lhlougko0WTkIP41mqW+89duThwXyauTF7mloHwmkJliU
INcOECxRrMj7+KBw67w+v2vLn0MOGAkeAhi6LqJUVZgZBZxO9YBitYeqLkknRts5BJoWnlBPAgor
5i1G7Nr6fz3o4vXcwUIEx2bQyNGzk2aU9k3u5z9n1XhvUU+mbUQpFLy/fTeH5YYXydsDieMcZRGu
V6ByBGCci8DUdXYTJz77vSh1HcObqr5HnjI/w0jv8diLthyW1j4lKjBS3xpFOm4Ql+PRFLHSChMe
z8hyqHSJn+DpZ/2AYOtupYzy0S/Pd15N3g5xRRVs78X9RVFQmKg5/j30DFovSoLey3PcuaeGdqA7
gV+srMIGpNDn3qiY4SF2aWXnKijJ64vqRaL/zZPAubKgE0IsXXrKm4ZKuzgUqlc7DbpzPR2JPqK2
mudJerCL0nmHKVO5B6RjHGYcnmUrGrTK1ITv9ATIEuWL8bbgpnzeeDA5BcsHsyypAwnt1RFLk4lw
6owoBqiF6h4N8BBYS+2UH4AZoUDkz6A5pmw4hyICYGri4TchSUN3gRCYa/pwuP4wa1vPgkVNckAy
jRTT5coQaWeFGnpzqI9p/ZFkO6ASjVNQPCn2hzBzg3d+jhja9UHXth6xGB469SZk143LQS2EKGy7
1zQviy1uFAbMMyubHpTWhW6MZdYhNwFhYwurgKXHPPX66Nra7rO5kEGfIyFEk/VyeCfCZiBFv98L
itw6Qx0v7zVVsY7GAPhR8VOqXHTC97m8o8EGqKEy+OMjPzbv08ylv6iXuBaXqXW2GgMtFG5tG6fj
2n5FKpSHgxJu8aSXT5glVj2GQad5cZ5r+85GLMNoYzTxzNbd0AFfmwwHyIYrByNGLGKvlOFv0kRn
v2qI1yCQhxe0nbZ7lMTA29XOlsPK25wMfJtpaYbNpjSdF0biq5xsIPpPCSYV+C+EoFZo3QA1zsez
Dw8IRI72ACBnL2UkP1//6nLKLjcd48rMgBnF+3l5uTF8YVH35KJqolr5MXDVYt87urOxtt6ubEYB
tWnoMCtJBOVsv3o7gVqkafim5mFgYL93IHDsXb1L9mFqtGc/gU8IkD4DVe3/ckbH2cgV3n5LOTq5
PokdOdXyW3Z9nA0FWqGeqyBpEdqm8EI6bM8pqD0vqOItldO3wUNITxnKIxRy8IteLFNw16ZbhnAt
Ib2Fh6pCV8ycc7rtaRZ7cOeCw9xE/8zJRN6tqBy5iEtQbbQQkF3cJHCyqdFHYFA1N4aHgKzNaxIk
Oa8vl7c7kNCAva7UXdc4NZcZOe0zxIc7OG1cEQ6aWQC3Qv2bnq8ze/9mKETWOREIwcsTUweg54PO
5FuV8eRpGUSdcVZbryv+eTGTuaMEZUo1fvImW37QV8uzCfouNFLIf706z8chTX6EvR/QzW4pgE0Q
mv7Fm2HfqlKmpd4sFrthRvmo7U04UFXcxPum4goqEOPfC5RBN4ZauekKsMh8LouLnq4v16JAxajW
zV54Y94lx8Ev+kMIYscbNQfO4JBBxIBw/R7l5NKD1tLvrHIS+zZU1GzjdNt8lGVIRW3LzdoCCuSg
dl7voEAUcHwf9VZFk07JR68NAAZyPEZfERzREGUdQcfWtbkxKWv7U5pYcb8jJuBOevm5Ec4OgX0k
GpQTEd84qGiPAroTrUlTQyCwD4DWXf/iaxGIg12z+D+qCstMXgm0toTDwysBHj8ksSUOje6gS1uG
T36ibDlUr70gbXNMYjhJcDVarGdnSmgl+QT1boqis66O/iFLkcnOuvyDKblNIzbSG5937QAjh7ak
WDj59LL8F1kaSGTfkAfJFBwUZNZuhQj7U6Eb9QeaE/2ORoF6sirH2Rh5dXKx3+N0UUnVlhry+Ih3
hlnGwotLoAQFYO9DNmg5INUiPPAxt/bUWgyU/ANE+A2DPG0RaQdET41BYXZ1H/yCnnV0rs08PGo2
a/v6unlxpFwcz1wYyAgAtlOQcOSsv4pMuq8KIJERe6ZRxoeyrQB1KDA+6whYcRXWOwVgUzrlZzfV
XPBvqntfC+dZdUqFrAgGD3cc54MVDMYu5AjchZqloFpQHvV5jG8GkfonFXcyr9ejZ9UPIPHSc34W
4BDuorJNjmYbIDOsIkPuQ+DeNalLr6ChWCSFwM5RHNrnTMz1nTk4wFxtEH6BrnXH67OwMuFYsWBO
i7wDDjDLaxoYPYH3AEsrHLLEs0rRfKDKURzCKpgP14fSVrbO67GWx2gSZWoZhIJLCJyu+8yduv0M
Io+KpVWdR5C3njs37bHUFePoA5Q99lhZHeMYFVOqiNUurvTulLaAL/q6z+8QXe54zt7amJKVNS/d
aWgoMikm1nyX68KXSgFlyV1pYJ3ewnRC9bVOPiOlqRPf53nL02V1PEfl0OdqBk9mMZ5tByDiZQLn
dr3/gf58e4N0I1J+XaYfjWpINr7D6ienMolmC9kMGf/l+6Fu6bitpSCIXWvBQzylYGMoKh96CKkb
e+wl+C73GHELB0/J2MH/djGWEQ9KLMssWZ21n2dEUFH3mHXlI/rK9OyLJIzeJ6Ntv3db9eOQjL0H
0TW60X3FfYzQqftaajCqK/F33DXaQz26cC2zxgALgG8K/kl+Gzb6bVmO7l7xC9TmirKFOK7WnjK6
7bDniomm6ZyNdGnQuERab7T8Hp0IJZ/RFq5K+zN0WgFBN/TNW1+pUEXQlMyB7DA3w/sR0cJbN82z
mT6T3j1VNtWSHRVT+zEgJ5cAmTR8l6YiVXdpIHC7SHV8oyZT13pIAkVanTQ7z3GQtNGGgDGvATk1
pyADuGgn7TfXTxN420VHbwJS56kyIveLEurOF2doByhOAjnS3Jq+ZiID608Yq4+l2RWCM70VXzJu
PenRHcy6I2CWjQ6JMG7/GsDjP6mTqR2hIvGfNVpqPJa5XX5zpwhQc0eutxtm/0A9CDBqro1Tvm8t
FKf3GdiZX4HZRemOer2vIphtsE0bLh8nmDzAOK/HhLWQwN0I90du5Xh6Lu7FMzmE3VUNpUY6MjdJ
bn3Fjjc6IFoM4B+q166nO70x5tr6x+uN7Yb5ITbiixM8QEfLyUzG1HFxP4NjRUCkwbOgGZNmY/2v
DqVT6QBzSa1xqbFmVpXviL6l6NYRSvAebE7w04qv88zHuT6TKyUGwG/ELHh2NJ14v8utJpCUAXbc
o5qCD4Cnu615p2ahuIGJdt+gogjHG2YUEKTq6E6Bdqj1yd2DHTRvQaXl+wAxqgOeAfN5mM0WQnHn
nq4/4dq3NknKJcqAKshSZmvGckBABlA9PBMKoNuoRlP9tvZF2yIP6yfDfR/bG8nhSkUOnxUgkARy
8gpaMpezMnSGGO2+0bwc8CqK0cSeA+IgNTzBvvyZYfNS7Eo9Tp5NJ8AYwkC05rlHNf7zNGX+01AB
LpWGn8V75HxQI78+IwszqJeLpVTDo8avklvRWb58ugxGVVVqvuolc9SB+OvBfUHZqsd+F+qjc9cN
mvY14TZv7AEfg4uAQRs/hroOZp4yX/QVBe76v3AtsvsgQn52BxMawecRqRtuYs23ELeQD5CfonLn
k6j8qJTGfkYe3/jV6VNtbbzOykEm6D/iaASGhCr+ItgDeSubPBupsSmYNqOG/VdTdsZ+dNTo6Dao
4F6fvZX1JLA3EjhECilctYgdHEOoxmYzn7ZRAY3bI+42gfqiMWu9TxIbmnPOtr4+6MqOpnpKQxf3
HioCrvz7V0ljPTt9lSNBQVMxCqjXFs1+BmxybkGVbwy1EEz8vTq4VQI2kA7YNOouxwIIW4C35QWB
xKRA4YAfIp4OlW8A+agrwvfsAqUqd5i5aWbOHSyY/KggFPuX3RTjxsddKTO93Oi41IFohgh8+TBx
M2DCYeLbEuZuRYyBzIPn53xbRigvx+qQQ9wAhQqYD6SrGbcbw7/FhSBjh2Um1nBo8QAWEpfjD1ib
iDakgKvDx/mVaV30NBv4CjT+kMDuNPUPyDlT2k4gejpO0j2Vc0nLqi2ZqtBCK7zNsW+OLG4xjTpt
BN+1lc/2fYHbAGdYLsUZe004OdS+lKzSTqUaPxj1eEIENsSXLZ42DrC12z6IOOkTzJUMSvYibMBl
1VVnoqYyNn7p0S8TgFrn6hSpWbNPQok1po60s1sdFrHwIEwZwB7FlgCg3M+L5A6gjgSMUW8BfbD4
JMKEZwxlQHiB3OER7i8IIfTi5vqOW1l4OjcUTjWs3m1gMJcfHq3mXkOlXiDOY2kfkNSfILZAM0v7
djyC+cKXQu3rMwLewbmrhnTjCF8bXqNhgD0oWqxi2TSmUxSmPYwZb+6pyvnoxnu5WqBz4mfJ0ehT
03PtHiktGBNlaCvvr7/82rKXlSWuZjrdOyBll28fpomtRuhUexFgZXx7UuuuU3vXmxwtO7a9M93I
rgDlyNE5YKmCjor0AOh8rpbxYIVI3qTAZSPzo1MO5cbUrARgrhCCY5XqNonUIgBHbj+D8teFN9nw
U7Dy0d7XpCdnNJNYkDpMhQmF5Y1AsDYoXRQAkCx/SsCLoIjgC1AoK2TRTYeurpNHHeH9Y2TDvk+7
2b6b2q2mnvyNy2VOmkvM436mUea+/ASx4YZQBhnRHXSIt4DtjwJYvTdkSIeEdqjL9mKHHluYnWbk
MyRjZfyUuPX3VKLJFbOsNyZ+Jdwgtwlqg/+RPSzBAWmWW12B7go46Kh+UmyrO6EY/NyUtXUSmD5v
xJuVM4/rsMtxx72YkvGiKJMEFLz0NNe9SDMh+5Ymd6SOXNJyO2fj6774VS8nG7wuZRkXuC14rcvJ
NtlvaeCmukf7GNcos6RnErYYf41aDGsbgkUxoP8V1wrV6mxuz1go5BvRfG2JkZGB22SCpVLr5TNE
gdk0ORrr3gwXln1fpDjr2M85xBjYbrFU7C9+XN/nq0OCVJK4FDbUsu4Va1ExjsZIkJvD9jHXhhQs
UA2yJID8DagFf6l2gBd0fdTV6EJkkUBRzcGSdLG0i9qI6kTzWUiJ7p+rFK4mfDLrrvKn+eRUUC6S
vnAOaA6muA5B/TvOAOl2QZvX8FtQ0lBjwzoMUKOhcvGBrj/e2jLntCfwcfIDQjcuv0Obzo7RwPPx
oOKCBsHC+sYu/RHvqt48oF/lbu10+QuXiw/QGiooCOFRsFgENJYCVkWJePkKzllLqAtYsYZlglOU
J18v/46sZLxN0NR8VyZFc/YzAkLZO/kDYhwDDmE4xFX5cL4+DWvbjxYDfns0hmTn63IazHLAVgtB
fW8GtIjaF/Ax1Pi91tbzjQlfW4Xkd4BMbXAx4MEvRwrcJooisHpepQT2PcY/CTXe2T61xph5FUTb
uwDv4X8xKEgeejUSm2Usz3e8IFDqMvCJg4c34PuHBmpbY/OmaQIYRfEJiNKnfz6h4N4QNKHCx9qX
y+BVDj9qPS5AdYwzXWCn+6Ey6Hc3uPslTTRvhM4VzBkZC209XERoidD1vhwLq9fARN9Np66l6n9Z
ASIGpuredXHQ7d2yI7BlbnQIuXKeUJ7A4Ini8X2eT+rRMbv2zojRZAUQX55LElsc6bUU0C+16QlL
xOuzspbokFCCwHch9nCcXz5pHDRBkjQtigvKZNMWD77nnVbfhnWNX1KfJLedOfc7rQhRPBVUoK6P
LudhufUAy7qGTfTHGXcxOlqWeRdg00MuOfVHnDQAYzRqD8OpKfHrEPDGMmREnXH6F7sLwXGdJUhj
habh5WuHA8Uu008ZOEQNrVadAFYvGhRcHNp/MxRCeGgi69AD7MW6Mwodyh1+O17j5/XeURG/T0Mx
HZwKpazr0/nSe3wzny7FXd4I3sMysodOCtthpK5Y6HHzqEF5A5yOd5WraD9ClPYfxtCNbzHe+0lH
TZDB4Ghizu54SmcBrrDDwVNRT26DRx/+IXAIiLtaWqvoxjoq+KB0uAs4Lk6BlamQw/0BmdbK2HiL
tXiEWDT3TdgAKurzl99mqpV0DuLekH338Riij3PQc6O6reyq3ndB05MWIMhzferWUhBAqhIkRYVQ
IuYuR9WVCZuWZmDqsDG5S4hcOECBGRlt3MJqGqqenhqfu8wKTkXRpnd9gTDd9WeQgXbx9QhOps2h
zAPYxiJqhHS7/MRmpZQK+hEa+OV3pWN/i0aY8NdHWn9b0yUQ0giTbb7Lt6Wyiy+SLwxPC3qwty1N
+tIc/5vkg3O0kqI9oRjV7VHI5+aNZRwOdK7Y2BdrhQ6u9hRTAFoYhJ7FdzYN0N8othgeZA6UtrVA
39t+4ex6cxhuWH0OkkxVdLQMVF+LlvI9qpwuaD/XR+0v0DfSv/XHkWvOMXEMBlt4OSVFNoVKhE0N
RrUD0sCtDbtDKxTog63p5eQBmFf0SICRsR0Gaq5nvHVgoaKttp84Wze+0EoWBMZA5UDmDOF5Fk8T
aagmtqpqIIjqdHezRoCap0J5MJUe0alC2wBnrS09QCiyFQU14EUE7vXhWIQpHh0BqtIKnVOEfJXk
jHkfV0pqABsTvToUbTbZbRNs8sWbNYE95YOoDQ+dA4KIGRJ6TaSnkYLeWmIytC43lKQI/u9QcpJf
Hfn5kE70h9hQMT6gOxWq9EE06IVsbCa5UN8MIysyL6AXVV1sJtvx7Qb9F/Sl8qn9blEI2oP4SXYN
kMCzdCTeKxqiSGqAVJqDpgha15SacdusD02bhienQ2Fh45lk0vrmmVg3Nk11KuFL8EA41k01ygPO
olsE8BfkYKiXlAxEXR2FldU/I38yUPfM54cBGs45rJvwFA+tOFx/krWFTD0fMgZhhu213OUTfK+6
kNsqLiFZZ1X8wI06xU0OlEiBee1WOi8D9Zs359puktBrZJaLAUvd9M0K5ymvVN8beoooUT7+FSiD
eeqgFNN3yGbkB8zEOURBXD0MdegeI1xpP4f1EG5sq9WXh5kDYOSlHbGI6IjjoK5fNCzAuUMRxrfm
U5NWlVc1dnE0Q7tLN777ytlJG4jGhyQQyJv05Yov49ZM2wpFQG5s6i4fEDJqyjnBtKD4RnUw9vBF
3PI+X9vQLwBsjYogy2mxoZWpL0pEKHFn1oPgNkvzwYNYWu/tqNo6pV/OpeXHheZEhGa3UgpdjIUG
fzAoWg3IkCrwQYV1REu4GQ/Er3rXY/rqWQU1amTkXQ/NFrFPu0zbA4FXjrWiVkgBDMFBJBpGBW1Z
nhGGy+4dAwKkI72HkypXPJrySLYYIr8ZQnNC8X5ABMJIixPuiuE+H3XnGOJd/y6FSnkMo1yAVbG3
imwriTHKm5J9Lbukb+5ks4ESXodsPIDHLPLQVXc9EYbWCX20WqpoUWZOwulcd3O7Ec3Wliy5OFRU
hyYE8flyBUFbcp3aQG2oc+zmhDxJ8z6wFCnEFPvcTlT1X2wRg2I25iWmbAYvxkMo2I6EgWp32NjT
XkQjcmoF8s1m6WuIpevWzfV4tDazr8dbbEm9VGczBE4N/Qgzt7avdTR8sB0u4vbcGEPy2NWIc6P9
WT9eH1jeZZZLV9bS+D/yqICrLic2NGPaZCoADPDByX8xDHVu0cDhRjBPyIGhkP2QsZr2UWUHxyF2
tzBda51i6YxigPaRmOglLlmpayVLuDl4c9y5GBsW0TefNPy2SN0R11kHef9GtDfZaPh4dbXipoJN
8R3ppvLWzut7F1N1qXhs74ehTh/7KMk3vszqE0qWLXcliv5M0+UMxRo+4MZUCUoeoAitPv+ljxUX
JdtsTpUEwJe2M+z8CfFPRNHE0WnpPUCuVu8bYdU7nIPjh6Eq9Uc1QHy5J9F+uv4J11owhk0+RktC
50GXOEetUbBpZ1SaKwoSKOOcGociE78iRNSPQ13OaNFWzpc0SKyjrlAGtmwrfaf6Yb1xqq4tJgif
2AHaKsFwGQfNpNXaUap2GRrXduTLkn2mJMbZmf3g1uosLJZ749tMBnmMppHu4fWJWAv5r4dfJFZZ
aNZT4AKiG8fGePapUkBsoYiJWoz6fH2oF7Dhct/AD3qJDTgYLUkUUR+rrhkWALOSQHiDmJAjH1QI
14ZZnDvYKx8DRzT3qLPl5DnxdArUPDyXDqfemPvmR24zvzIRP7lcJ2/BapqeqY32V/JC4LpYnz7S
AkIBP7WAzMeWj2iP3uzEkLT3YTdr39Dc1w5aju5UXEg1bjMpTqPbg9oRQX7v0x09IpbgHBG+1u9N
WtG3ZieqY5eK7iA0BKGuT8dLe205HY40IqSYQIdqCXxlLrAZ7sBKclh1H8IQsi/EPRsIcODvEQXQ
7/uys29FNlUPcT+XR/SMhrs5wh4cs535XWHH/YH2UrHTK9v2OtRbPleDJd4FXZmfdCvO2ebx9Pec
AKk1e3ursbK2dCCBaDIn4iRfwgGpRQ2ayFD2bH0efcrC+gTeOjnR8qg3jhYZL95MFb1jONLAHCFJ
X8YTRMV7p+vpok1Zkhzp8UQ7Je6yx5JK/g51+Nyb4OtuGB6uvh8RQqMCaAv83i4HRaog04yOLg3W
1d1R783s8zDY3zXgYhtXxLWRgF3Ib2qs3OG1zOYChZs8MqEIV4JZv/XdXrxPbH0rJ1gdiT43nVDA
ZgC3Lt8JsksFT5fAPLRpeRZZjj5Vr/kHYQ/KxvpeHcrCcAyADPWYZZV2rijXAaTjmxmYQ2I0kh7t
hhQoCp1q46awsjzg6NBjhQ0BNUzKm7++HWaTSZXTpw1SN0F7xkkrOJlaUe+BqMK9TmioTspmq2vl
/Ux6S5R52PzQdhZT6RpN4OSlKzxrcNxDGRgpaCxz3KEDvFXaXasG0tyhgydN5jTaTJcv2CAy4voT
nZTerfPTZAGqjMCOHFTcKh6USK8PI3zwo6LUGE+EebULHalV4KBvDVWlOeHDQBHYDYAzIhXicWqb
R3yInHu7D9SPhYgF0Gi9+LsULdUJrFFO9I2CU9SUf10PemuZAXgYWnO0Pw33TW1GwxHqN9IC1lFx
E8G52JVKE9zXKUrqvV+SHeNxsrMbpC/xKkdbeVSTewPRxb1fxhlCeXHr4aGjPzQ9hsyKaxWfrz/i
SqnBoo7FHRdQFzfPRXZHJUuTRFtg5VijHQxb+qaEqv/Pt/yrUd5sRMSQ40Et2B0dZse3YYj2mIG+
wE0SIhp4/YVWMgzWDQ1nqWTBil1co9OBalvLfR7IA5JdgZ30pwaNdjBAqNtFmGng/5XHH91cL8/g
cbONzbmyT6im0HcG/CBxBou1q3YT63pCBGGs64jXjWJkftufylA3p+svujoSaTmaUfTb0JS63CVa
q4MhkSieEEP3JxQSh1PdhRTOdX34Paf/SC3s/zcdMHlP+X+7U+6/599/fX8t9yV//re6l2KK/yAz
QbJCnkJT/UWp67e1hCJtIf7XTMLR/8PZC8qFUEX1kV30fwS9DO0/fBLZN+GM4S/+kQmlIWPr/80H
DNaSdKSmPufS7TLfsAidclYVcrjgiaA5z9MPdAdzLrp9w0WnRVfc7BDytKtxSJQdLvTo3L6Pg9Ct
Wi/FSLwZjj2ctynftSjlxs0+mzP6BWcjoG2qnloLW5fvaUuHODohodOWxTu3N7AcvtHVUnOb81BH
Zpw96IGfOMhMzuhuiQ+WmJ0I2LZmMAzZ6VTOT37eGc3RrztRa4/x4DpcSPGv0vinoA/HJMKf/eWx
mqlxq/iIqm+t4z6gKG5dP2FGIQS5b9VVGGOQucYoiNa52xhSD1Xzndg+xLMzI7HIHUat/Y0E6KVf
/mqa8VmWeGQNBiwIRgRh+JyX52odlbnhBF/geOeDuyvnppdGeFI4JcfhoAqCfKdgWVP9QHsfGgrS
oiLFXxv+RRd97iNrQBcXsX2HKWkzDV6417XCJ+sI+DjxdO6VVsrq1zhL41bgtJ3j1lJ1RWeyrSxp
+ALYM1c2doopQb/cB4FdqCNg/a7CWCAOh5TnCgC38VyUBkWIiWYQ66CCXczdRX+bjVxqCq6eNNk+
6EMWOHgzYI9j/6qLRCueDeaRp8upKfELrbpQGRomdZ+lyDq2kL5xPMoCbtH4K/j2EyK6doPAa+W3
qobl1px39omqVGGYR7JlMHUPQV7G5a8aHmyHD3I7FCNwM6PzUbIGT97z+6sqUvr+3hnTnElIkDXi
n4y4iBmt4lrAa4MrVnmEuqpGQzmlI4KooDPRXeZHoq6LeO0wFmb149Wmf//74772d708LBCsI9+l
mO9KIgslV3vxyeukhZIQD/XnWa/HwD6DrPPn4RYZ4N4yvSosrDY8iGBOoDgVHTLq85PSJkMb32iZ
b1pbakSXNR4eh/MKvQvAc8gEmuA6LldgZIatcMfRf27Ao7M0xlgNxtDjNjYpeEZYo5yqfgizMvyg
CMRv+vsx6vIg2khmF9wn+SBEPws5DFrNzI6UKny9FWa6AnFXgr62iwTtkce+JtbEJwBskWV8cPkg
voU5J+uRhj+UrKqAf1b1aBF40eQYw3TEh0v+0Q+TO2BQ2pVmq73jCjfpyrtsxPztR6G3XZA8jIWv
Jw8AhTXrw/WPe1kR5CUodAD/YjvTrQODt0hZZX8KFEg5PY+iipFHtXrg9NnB6IbCnU6h3lR6f+sq
OejjLTt1GjWXMZuQoBHfSKyIKuQDyzsczitGB3UoeLYwKZn8T12fJXZ1ROy+4hsCUJOD2xQJWOBG
AWFb7FWl6d3qIZ/NJtcfS4qn7IgQ20V2KpKt4TwAMig0uS4CJaxJDEPNRm666DL06U5WB1Oq3g99
WPA7MQqbbLET2mzLsmA/9+43MKDxWH4scyTY7ZOB92uOTJrZKVLQiROATdaUsW9VOBcUpty4qCny
mNM42fxmVy874g467B1PlDWO3JUKEBz+8JXR4uNTeTL4ybofkxblZdsJa/Skq07ubdgOE3+HSoT8
LX1lyV+ttnHEe40GVHI0T8ow4186OLbJ1xtz+c744bHv8TEDOXwwkBsxwp9+hN3XdNfooz+UuwL3
huoHQRS/mmPeoCYIrx6LFFF60OOgD2tlpCKmtKvdTPoPtNzhyug8BYNmYQdbRkBpTnlpBxDaygSZ
ReU7cAI57akdVHy8sWrTsfzWa23Kv9SnnPn+oiZOG2v3aSyKJLmhKV1IN45ZYTcQYOe+5UeHMpVP
7Rh+yXvB7O6VJ6NvZVTD3Fg+J/W4QXnKy0aeowV1GOQLxQSDXztO+K03FDU6CxUBqJc+EJMDx7le
/bDiVuEz/flVgXQFx2z5d0Qd26AYP2aZ2sCQwben53qIVV8rPoHClB83ooscp1/afgB5vkvsQYt9
dMRz+cJD27lWdwfzpSHG5KCwmdLr2/IFHHNxzspklUqDpKMD+FAX5Y3Q8tVmnvGCg0gWUe1C0cVF
V+ZPzFOqWtrPWn0ys2gGHFX5o8irgaf78yN6FDU0o/Q4a5UPwKDlYa0XouYrtoNdD084BYAt97q0
xgXm5IZC7jLgppp1MjOgQ9VuTPTaNJ5ibTQjHBwRzSoL86klnW7nj+oYN8HHYYzN0bqv7HlStXln
irKyuzv99wEq9MZMHuDRBgzw+x8ofMn1DQxDrnYNzyCZBTmxjNmm0SsTRTgcmFkH9WRWjfK+1CgB
lxZ+XH3Rhl/+nHbaSKUw3SlBSbl7XymuOgBXLKec78HxSFqFqQDKZO0+MOKAOmkeh52w74POqZuf
qqkMbFytNaHS3eva3JUKmvNt1VjUEI3Adw/Y8s75eMpMLdetI3hKuR3NUpnFZjN3mbhKGACFXuIf
8lxE4sWXLilJEpPM5Mm2wF5j+uL3E1mgoJ/QiP2f1NA3jCxGzBtWAua7jhaHmomDhT4QlWesYqIt
Xavl6QZMALigA8+FmpB4m+jNUSnMaIrqZwrRAy8PZlb+geuE37gYF/Vm+ZHg6xTE61ZtxuGnm7p2
OZ1Ggc+s8nNS0bjOHvBM73QgzEPRV4gm+WnP6ZKNOTo0u6r2Y8N+UJAUMM51EJNcb0iZXFaBuBTQ
/wbGDpodNpEFouLyiAbBqVCtq8QTHZ8qwKuiH+cgwoaK3JbcOvdjs9LPQhnaoTzVE8Qk8en6Rl5k
KzwB+1iD4Q+dQm7mZZKAKjeqrdXwhEpQYptfBnUczemouFrGkqecl/QTuuk17Zk912X5dW07A0dw
+KfPAVXXpL7gAI6k9raYiaQSBpTsqnz6HRsxFZIBmZ3PsX9sfXXks8D2cOWGYNeTjnDtl3nv9cdY
pBuysI3YNL1HZOjoVi0Xe5x0bR1aesMHaZQikz58rqLj/VN0OZacVhtnTXKHEzcU6o2ry5svwcBk
OhQeWQrMwiJvBGBTJ0Uyl08ggSxufwQLm+Ok912FP/4EHz1HD6E462HfT5+RhDDTYmMGSJ0vsx6q
a0AX2FWIWaPuSVZ9uSiH1CmaBJPUpyLswLo96r83WBjnfL2btG0J5ycnKWq2258kBrOufOjvw8Kn
RLRL6MbgsKYloQzZiaKSG0ZdxJEXtqY8EIzSfHmn378Y1oYTckNNJx/7sSEczdqBgF0q7fgpUpSi
i9+1PkojykG1ExjfZ4cOMUa2Iu9lojEgh139MBVHJg61DU6p9lJhBFGN/pEjV3Gpojs83XJDSntM
gxSfpPNIgQzewi76fR1r8WiXiZA1DPzLP+E/7ll9P5p6lklO4w7ou9z35qhH/inRVHloaAIsmIWs
Jhoa7lH0zVw85+Ncc8ZoORZHP/6cgIVaY+4HiKtKWv4uwUqZhzUKk6vW3TzLa+JR1XxUKL4oppkm
jzkdIm188FNTcBy1ccA7Hk295U5zX5fZjFhmO0GWjgCK+37v7gassdGfo3U/xpg4IXg2tbjUWUr5
LA0AOWnnSH7sI/fJhEeYTRAg1RHwhMxZBmwrTGUXza0dTnsCfsTfzaKV5YShgFHPRRplSB4lwiaB
B0sdE9P0s+XU4EjuzHEK+RHx+6qqsLv4yT//gca2ZqHknLlcJsnZ5AT7+hTwq8n+I3LELNRIqfr/
oey8muQ2gmX9ixABb14xbmcduTQriS8ILkUBDdcNb379+XoA3XtIRlBx9MLYFTkD011dlZWV2bsa
SDAhX85oR7W+zqzqiXSBXJRpe/6AdqBXVFfTE6A6n/2S87SEO8gXWF5CCD2REOiz2poNBkIP7pzZ
bXteBc8qOztVvaT4WtaVW5TjnzPeukv6MIDv9cPBLnO8lk94LZOPmPidrMUZvLaf/mmS4Ja9W/3C
MzJyKemthgCuJgZ79dhTTCFwwBr3HZGHHcKDt62xAsoQn/q1cFRvxklWjSESFGvaQulnanZpTBx2
jByP74p6wB5jG5GhqHtxSxylgvs2inTeltfuGqR3VVhjX8V0xiiIHa+4G61jc29g5olbfVmbOUk2
HneOiRNeV6Xrgy/TQqjnKlnmaPnIjlmxvTpWiZtEuN6XvtDpK9yHVSBbTSlbXa1tP5lB3/M8MTyp
vPGYj47kPknTUPQ4LsLBwgEXs1YXCnt1s79vy890elRv6ZTrBfpT9lMZ+V0duaNgMXgkWwr9+8D9
S/SEccx8LMR3UhX0638KWk3ZWEhYyezDdn6AGJDaOdzR/OJNM304sOop49pdo8AQJpbByN7+/TX8
cnhABuDYiMhMAPt+UXdBiVsiwGyML6Y9lPNLZkq/eKLLW6yvRu1Q65xr9Ow51n7/tT+1Wjg1+DI4
15rjRnsC5PrHgJ37FXhV1LcfMpGg8Hux4PdHOZCHrWbjNLnzlHVPVpN1kXlAa7QJ5Im9WCzeQ1Qk
sG8/R5nR4hw6qZW3faqaMgjV2UonEte7zvZwV2PUjqkUgVvVykwOlMKyGT+ki9cCWja5meXTxVaY
FljnNAv0jAFTyg0+oILQhSpb6eCO9F9cTvdH8JxjGjCV/qoW7wEagDf0431bfjNNqV8O9AFW32q/
5jMjsNM30XYD79uRFl8aY1GFj8mlFoutsUvprlZ7xJ3dDj/hx44tKlYpnq5ULbPjRSlqLv6CVDPj
v0dzgTxfUAMPGnTItw92jSzPkUscrNmdYLe3AKyxX5jsrwcmFv2K4Yo+JX+5+glim/m5GruGh93X
hj6NLMcohPu9CQxcux6sVXAlqVJz1h47AcQy3c9qWhDvNI2ixWHNmjiFkgPTgNasML9LzGgQL7Ni
ZFndUeFHo3EOOH0tO266aICsG3ucNxDK43lZ9FtWfbLe7r0Xlnlm71Z+Hf9+Df6cyFIAIqYObR4h
C5u+30/JS97Ngm7fEL3QzxhH9ScVPR6la8b4gRfrnIXoneWjx9OYbVejyL///p+3HkgoHRSgLtyf
wdh/Th9lQ6xdiip8AWAu11cUwfVex3gpYAnYjNPyjSTwxIT/8/fqZipaNTej6J/BPgalfDG5WBiZ
LoMDry6CKOC4ky11fOxmByg9KJmr/E9s6idoCrFzYO5I37Gm6zM0+OPaL2Frze20ri+jxdLnHvum
csRhT1cJUJkt72UFl8hA0q+dlfe+KanZ8JbMs4WZbdm4edBeJa11C6JhRx70JxBDOE3/pUv/kyAG
+xR5E8BsRBp0H5Uw/eO1RrOJ3YbrZC9zEg5UiWGR6YXgtn4XfiEHyFNaqHmVtJ/zsQOzOdTpMuff
qP8Gct29FEFJJ1rVIRM9k1RHx1H4Yh9bFegH/ft3+hOezOVSB9Ek5+kiUwiS++Pldo2JGAeOy++R
PpsJJL7I9CqaXWfhJ3U7OMTURPnRsweoLhezFSmrrbDpeWf/cTG/LGw0yxm6pUrU/zGM/uPF6DSh
l2DtL8zfCvaSiTgae8nxuoDv6kJ0hl66ehLr6+8fwk+GHvqluQjI6HE1j631S9kfpXO6tgxrvsxB
Y/TXuh01/FrXc5Mwn9N7Gj7EX2sYQ517ZrJ42XOutEMrhOws6hLSgSlE5hdCpSVWLntH5CrV+IzT
h9asgVB7XNJBPFtptvYrIn6VJHFw5VR44p/f39SNwPG/UCsGbLQei363KPRr4ODHpxm5S7Z6Yz6+
7IhspGTkvxusZgmzkwhWH7/jETATNlddwJRM76DYdr06+GapW3EpBH7upm/RxTHikbqllKxj4KoP
q8JD0TiAyvoOntTImIPcOriA2dhiwQjA1TKAulYMV4Zs/MK5uD3+6v3nkQECHMG3ZMGe0JQhyXYz
3TloAXVuf1AMI6yyQk0Gm0RUO53xmzZV6Vx8QzCpGye1b471qSwyeL33QzP2xke025Fjfdtfx7qM
GpFaBwxXwOCw03QoX1xL4o3spyVzVkif3XBpEDZEiuIdSy5nPT92HGgSMR2jDMWZ8oh/l76+BieY
ZbpQ54WMRceqCN3auKZIrjGdhEc12fAhGDGf+a/p8F9OG9qx0I4AdlGA+HVt+oxtrC5iVi9j7egd
qlnuzVuZJRH7FChYP8PAKhNItaLw/jP4/vr1elNoLWFdKlOr/7iKyLVEDsyvXnYoE7q2yflSDKHP
9+MoBtTteoXDVSDFwUuPf7+MbwOCPyxjrQ2BNKxufTFw93Pik/VunltrM0KOTnVVlZfkb2CkTjrk
w8GbkIyIjlwOHiMPDZADLxBledbIyYgaSVGx12aGPWnccCAg88tEGRrGx65A9wT2dH6REWsp6bzW
hOpZp+OQIy9w+9Z9ZVVuqXscbTr0lXe3BGNdIQ5p9kPuH3trCTCFpkYlaoi4FHVWGf8RIX8J1z5Y
IMo/9Etp06MC+uPbmEu/sDuat+/3EEU54vLK92a1Q7navBWMV/VXH6sMVgtSDvX8gpTCfxYAPyek
0LiYfUCcgulQqCM/d9wSay69dCnnT1XdG6kHza/iO6ZiKAnVUch6/P1C+GmSzuX16wyAKTrdJYuA
8H6898nw/FQmQ/opcxPhOAcG3SjYYmsBvSJllFk0fp2wWU/ivuuThiY0sa6cD4UJRtHGGVMZ/PH7
i/qF6UDTjkeg80F6A78eWd1c9ouUVfYJAVodSRYm/TnuC3popL9bgjbRJJpflDHwTHBY0gnSejtn
ONbc4snLlkmfvGAUPEZ/9aiuO2Hot7cFyipFSe01yDs7V5cVlTf7QzPh6l4dsA7T7dYtAW3IndmF
nY+E6sve1xIOM9eQo6uKJYHMJplHnHUjHrtRhVtIEyuojcFjE9XMXWIkGyjv2KGUytZuAiSz7Lt6
wPCm0KYpN5yjjXQ+a7mVxeWFg6GLzXkD737/ZH/OBdj0NJVpyFtkBEwu/pTzDb0lzIg+wce9sqza
oB/PUuAAeaY0XRAbQ7xC7/bffy94MOvo/wccGI+EOTJsJFKJPPBhfop4Jt4jrPbRPvdethphHORp
jb0vFH6roQ/TU/o0QKUiQuh+naI5SU+QcjL5zt4aIb5DrWXfiaC1jDdrAGkAWU1DUJ+9r7O3LEdJ
7TPGVdBXbXak+8e2PWQZXgtPbRpMi3mogixzMb3sTd2JZchuwMuyBK4pn8tp6NHmrimalkqzEDRs
VaZMYUWxO6qRQBRlRYsh5aAbnW87sCUxLkLmbKqj1RovCkyow8w67zz1JC2oE3hnRnZnf6VDXkp5
WrzKCV6LNfE4jAPXGLoCJ+wVts1DYycrmrhMW0XJ82TSAkqPiDUqVca1VwiJB/AS1cmTpU8IygMv
glF2LJJRRcvz0nZ0VUmbxMr6Ac5c0+JuGenYL1ezY4/MR2dKBAbCcMo12oNiSDgbfywL+Jc8dE4L
tYCZtlIan9wJcit9Nxm1S3nG5YGk6CJC1IzM07SE/aoVzPulTE9iRIn2I8qPxKkqH/SRBa0XE3vw
oiy/pGWC5RgKVzWb+Ng2/TSH8bp1koUPlMiXeLOBW7xtLKSwx3HugibFmn7J0vpASp/lzhURwGVo
P6XUZLlzbzYRRe/LKvNcNMB9MjA7+CqDKr4OGXpibxGzmOF1ULh8p4eCOcIhOyibOcfgsLef+1uQ
EGE28ELaIhmW4hEBao3/bbDr3pOPtoa2wSsl8vRNAgQ9rlInQn2hNJIFdbIfOvIaZvKrGGCpHf/e
OoFpXrM8s8CfOET9Bdi+PU6OhHvfYguX/1e6Tbn44x7jJIfowPwcdDVXTyX/tLvZ2jXTO8q7jjIT
zhiXKkpl/skKkoDGboUa8x2DIbB6M/hhdRm1TK0udhLcTSW9fBTAZ1E8yJ4oeFTge4/T1Cuw3MFK
P5UlnliHyK3S6ckOqq47ZLPr35s8A8RBmUp20+I+bGZZYnWNJjBClUPL/8sulV0Y8l2OjmF3byhg
2wsyEkpAVxTj16QrlvzseGKqcMe12g+US0KeGuDO8oBsHYmpkr49XZlKRSZKOkmEdFiSBv1B9HOA
8oLVF7P1EEW1ejYCUofY9FLW21DhzzqFqYfTbBYqXPc8Gd2n3siog5vXwSPFBUowmOOqkJstgo8l
whFPQ+uOE5ICjv0F+rO4L2ev82m9Y/vcVtHAIL2wXmfkFrHhar/6Wda8GpZdPJeuMVvx2ruiZ/gi
NZNqBK/O6Kw/NhxXdnicPXcV0SF32qozH8HgjL+jMXWwj4PfuyTZelKKxcqsUHjHvVpgNxTZsaQf
8Al5eKZxI3cAaY7Wx35NXGRZy2D5bJbueu4b10VwyCq7d6No1HtmvduntEjXc7H03oc+NJxLgo/D
SeZKt+I8DxnipKgveFSjo49fuYaggidYeemdoiP/yVSe99dih9nnpOvbl8Vok8cU/Pxadi1aj2if
Mn8mpAVwN60nH/lrjr41n6+m0w8PMhfzO2l31mmd2hxxcxeH72JUOOcG1vK3CqfiYwMt6H3lmv09
KHv2PAUmQz5Gmzc4zbfrg7mU0Udg4/LeShPvfWivDPvm0BHiIi3DB3PI3c+lN7SfI/oyF3gbxmH0
WtzU20FxmtR+pQVxDQaEh9C9c0e//qh6bNjRWmxpYCyj8TW1hXyMMKw6YJbdf7SYFzlOqnUuEzoG
T7aTMkq5juv3ok3kW+oLMLwlMY5yLNq4WxPrzaIFcBfIpbhDqWx5t9pG/+SnCH9YtNauGZRtnJjX
5aFUIswPopXue6g24XyCqFPzLQwgGOADD0q5aBGGYRucw7JI/gmL+RWC9/BmcbxdqiWP4oKCMO56
j3goCvOTSwA+GXMRvvPSILhzViHB1ztuIK1871NI3UmKPTHMd5ShrL8OVY4BORmUfGRpisOI9Rf7
xNZawqDqsRkW1mMKEPV1Fq5x39hteEioH68e4eRFStHEnJn1K1gUSlbrmH/N6kIgQmPX8/vGm2pY
6kw7RhW9jHiaRqc/VFNZvxFQKye2+SOPOXgKvOQgvcVMrTR/YpsznL1V5deCGR5iRrYWL/TY+hc4
8k68wgS6DFBA43B26o/+JBobC3VpFQwDizFDRyOe1YzoSlp1fzHUVj9n9AdPxlSNwRHncYZl0oJh
WeCN1ymnoTUP8g/U3piUqKxvaHm/+mU1Q14r5rMxBMVhjRh7wnBFGVerZ071MXKT6o4bK50D7Rr1
TEbBqHVJbTQem8bmSM7QLc5iBEQJr7UL6dO2cvNraxjzYYo8qMSuMv4yYFHiDd0KF4K/Kcq/fUbN
7vLMcB/kujRfokoa90Xej2wud35KXWe6H0SXq7j2vepIBdz8NXF2PFiL53+mz9K8VEljusc6K/qz
v0z+q211VXvEObS9D3ovgG5KEvjdyKpsATlVPTiADcn2lHmdeGpmB91llOrVURVeUMdRECVZ+Kdb
TeHB7tqF7hZP+B6mGtYhktGcbPW7D5IuxIkh2kycR3QBPqQF1JK4DquEG5LEElgAH0jbjReLJsZ3
6SyEn0g4j/AhchHz4M37Ca4w/mhD9Qmg34vneQ2/Jo5MPxep2XSxhPS6xjwF9dGKcu+czxa0QpG0
5SWVofjikv3fBcaSvbmd013dpA9ATqYMlYfVLuMZe1W2Jsz/Mx2q5l7YosYxoqK94BbJMRdK/B1i
rogtXBi+tJaMoE676R1GJXipj11/AqdNH6p1VA+NWJ658G9551ffmhUNXT+lzSXx/3m0Gqc/teEq
+Feeiu4Lt0f2O0BWYxFee3aaKa1ibxLqmHuG9+gqRoIDZX4Bg3Mf5mLGV6x0+ssUWQn8HvbuUbSq
/JOh0Qzymie7uCr66E65Y/vJB6uk44K6+LORGvaBQ1h+qFHavfPx50WSoXUv07Ikdy7fnR+D0TU+
ZOE40p2qI6M8z3khGGtJwyz/bpCCMyvXJT6NiFWEVJTFamlsQaxIp1HPFGiVPKmVRE0cBBQ5skg7
SkU6vGuwx9Fg4a0CVc1IQbzDE3st1E11r5wPQ9jpHk9BQIEZs5VoYV9k1DpZZdHhP/W0r8oI55t0
WsVrULKW+2MOiZm/4m3YN8mVLpWCGw6PdlQ71LGpBu0QavX0IF9n0afNH4kXVUgOb926aK1xKSLt
D5v8GtVe7X5jb2q8cTZ6etmHroKWcVyGcVyf4Imk7V2bGIYCxU7VomJ2nV8/59XQj0OcRl6fnwaI
7tnJ6FoHXXaj1i24pF7C7yacgeQezqVVPdhuQYpnQNCdzk3gqvrFnZok/7P3UtkrYI5Oig90oxPL
OihVlLb5AEA7e/4FTCptRDzAiYCtM8EAXU79mDCdVDpNwby6oH2anZMp5+CKKdK9Dnhtpv1QbsVu
jsJ7dhzQNMyOsNX439GtY9Ksq1oibB5E1X+HMVMMfdxnZuf9/W+zylZh8TR5nkrvFxMPzTjE5A2f
u8SpykPvFiuK8GIKxGnIJ6zrmwYjj/c7rRTlYt2ewBKhXl+3CjlSaxNSg2Q8xiAbre4fqibN+TeX
SZcLs1dpUK1ATQIqyJYaCwbJKRR2VlBVTLjMxqGOAi97q2nnUUWJy2TrKXE4/NpncimW8EShRU3P
SKJG053BXqv8sIYGo0sXOgGK7xSjQ7lurLQar6jQkbQXjKqBc9/S/rp0NBt5aSAW5GfWua7m6TCB
B1TNUPIDrGD9OzqumrW0s5flZGtSXWZOuitolhwdL1sdoeZaM7M1z2P+F1FsRA0icKUKwtzqam6w
bJBhyQQE3+KyJePtagqcvjoMi2/Qf0dJx4dv5Xk/Wvpj27RK6lIHn3C2rlkweqNxLV0cOkDJAh6N
vFB9L639LhllK//pEWZu8wfq4mYEYp7oVKj7FZHpeTzYyLAqJpAhUrJPN9I1Uvp2B7Ukm8MbS1UG
is0IaKgvNQH8400tiWXAZ4NjIG0EKbzCgjtduZ5+PLIJWW2XJpvS4ZoKuCWvQ+fq/oxvou76UmzT
Hr1dZcAqqU11gKGt1nD8DgMxRaMoSMLaC1g9fr6+Qj0FVmmitM/CK8U6vfJYQnnvoOdPKwDNhSnH
AfH//Vk1iKXP5qkNjNGmfQbazhvbeNKjba+Z+93AscHN4tohJzJPedNjVHqNpvS2fOpWQ0e4Hfm3
N4IUTRZ722vae4CpO4V03qtErkwDjFmkXyiWQWvpPeaFi5wF0k50rhjKdSoeQe43Gj+istA9Q3/O
rDm/YDg25OQ+SdEuZIO0j7kUxA5KnrFVhwv/euoMYF8mJfTS04a8zduydTqRiO0DeTBZtWmlganG
/UzLUPeXe5o5ZnYQOZXD05x6czjQ4M30PQ1Lr2/byl3d9vGbcaRGmRGGNVVc0n+ZX2f6B92bXEwG
WR5kJAj/pV/pmYcOJXbBVUz0nbtD4q0ap4rEEi0cAsMyf8GtwTI/mVBQFNE5yvLqPDBgMn6hahNf
0QJMvQnB08gqPphZOcCZmZ2Wfdi1Te6+ZiiklY8C52AcQ6jH/JctlvR+q/vM8nbC9GlliK+Gh2Av
st29CeRqjCYww7bpmlHoZz406KHx/0u4U4jAjUI/UbtEh/N1b94WPTx0st5b8c4kF0uyVoOmcECQ
AYGLQWh8wLtQeHbx1LJrvS9TQGPpG/o+oDyF1+tCv7VhZXv/btobJW1DgbrE9DjtmPXNNEagXLv/
UC0yqb4qm1YGos/LMC9mvLgwggSSLjoe7ZBlfvsBDo6+nNIAVb8sVRgthwTTDkU9eMN/FeZqzdv2
iNqiUFUTe0m4JKwFysf5z0DUfKTVIUWIhsFGblxv7eQNo9xO7AI5ep5UjUIGpz2yj/qcdwBU+OWU
mLoBOdUpQW2L0fsxjyoFMGtULM73zpMuijUmbP35JaJe59/XG049uimP1V4CzYgtYXDY8xEvr9L7
tIUymDU5e2JHQUukt9fXbgNQdBvV6N9NS6sDTdV3+i+iiQ1gmzB10rwNttIbCdxLXyK+H3qnqpEu
1PAuodHA5bcVzQ4ZJzNJQBYD/Gh+8bZMgM3030B5WN/8xqWBsquPn3WiXCd+1fYs5TUf7WqGsr8F
Yt80kH46YnmhG2gWA3AafRwTwcVF0aJf17ZeepfREXHJxTQREp2l5c78cYGMecWhhEmZQ1qgaFKR
z0t8voJT6VUL4aSZc+aArqNf6kgANKhznrQ0iX2LQlmNmMTpIxvOOSmI9JXv6wW+9Wv/5WMsie6J
jkhFEm2nELUT5oNumyfITL3o95ftQ+9ZX6UmE8u4aVMdbvwp0cezqDpNdAgk4iRkErXmOzEYceMa
0Qw04FOuMEhJfgfC/lN7O+MQnB2H9i4R+LFjZ8TQQ1neA3+GTXuxOsa16vd15M8znW2/YvFfQPkL
E/5vAJoz3hdVNsIqGaEgQL8bXHiaCMYgvi38/I4ZOU2mwaBABzHHbfUuZ+hOr1af6eFMHcq6VP23
rrQkULbTuhXi8Z45LsF0tqxFtwpMWsg8GaeC5/cmx0gTzRnR0B1vujkOf/gl6eOLfztyjLK7nd83
kD+lAOXiKrQwCFcbPWBvQNC11A9wbtDTo6bzBcdVUiD4t5z3rvp2ePF730ljBwSX7HZv7o1yrYMM
fy7TlOoOkJ+mE7a5s8ulMX3O+3F7czUcL66q0i2Po0FJeZymhiGiZ0jdlKbH1MnmoECo7UbspWWn
RyyjMIgM+3Peh2sZncdtJ+/LeNvQdTZizfqUCmNes0ND6142XzprnpqTZJphXI4NEzvcxZ7pIISm
37/AEsPp36Ds35bXreGSphJhqmsRjR5rzQ86wbMy3VZH3QxiLInZ7LsjW0H54EAvYsvCzSbRjOv9
ARZtrsmYmNfqkwmDNr1D8ySD1RGLmSa6d1QbW6BjqJ5H2Bo5RDg61l2eUKegeQa/90bGGdxoSoKX
Flc3VjEDsfqgajlK+cSqpFSFHVC7+jPE6M988N4YMjr4Cdlx50RQ6+tNoEzGIsEjXZPS5aXA771z
niVJH9OddW7oz7Q4gvl3qaxW7CJQWRiA6GdItXz0qA3Txvu+ooaS15r57xYGfk92RFdntmEiH9ai
RI3q1NbrhOvzlkbvTfq6hUgXXkfDEUGnrRdvnS+muXgT1jYf1ZC0cGHylgZvJ+IYjfrwNjzwH+/Y
h5B58AbuKt1dXxhmUXDNF7ew269F4WkyzJ7uAsIgqHSit5UNV9ku2Go972umVbZu9E6Qlvlln2Bg
tVzCCJmC5SLoJxZP2ejUpGNkZXrbzHbCPghLU2+y/blCEdQ7JWKAgwuZk17vXnMinHhx1AU+5lpz
C5G3OmxnG1C6JtItgJHTKXDMtZbH3Mfihvp823R75QFb9VaAdHSLr3vYF1vb3Nt4mRCjTa5qL5MW
6D7aSKcULf2PrSJNJfQ+Tuo863lm2yG/72kGGrd7pyZGi2FrzC1WwPxEPDK+NRZniVXicN0DtlFO
mqTKzWMi8biPv1Uqz1gHQw7GsFyCjasULo6OunvLz12YS6GtuB1tW4u57qU+cvaQnW+xfTCzgV/m
43TLHfJc8tPWfxa4K6rLMK3OZKEor7PvMHdXvsRQDqM/D5mwiHynASkAbmZ70NuSi8gMeUbbr2x0
kvUJwCPgAEA0lRfx79vEuIAnlbadfvmmO4M3xVDJOevXztDRFJsfnRW1NUf1Aoo3GD4GClFYgDBi
YVKrOKWzBYwP5GSm8b7Wt/fg9KF+6abXccq3YaovPbg1VfeUez/IIygtfFVUzPos3n8CPtCvaKcc
UBDqA9rqvAyVTCTYU2w1903RdErf/79UwqzXZz+ubXq51vOss5jManX4aGFd6owZrIXv20dH9kvu
1QwE0NZSn8JO1mbra5ZA69NMKpp8pFC3FAiarl7q2zngb4AGGOVtKG1dGQA4d06jnz2mUkggMaHv
6tkASju9aM2tJNUMXZ53aktdie1TmKMVaBwlWiZFyF1bBpahYQBvQDUah1m/jGUbnJQg2HzRTlqs
wkAzXPaid/VKXZntnNxhUHp/DjDl+UxdrulrueUwe7Y4RhNMyKMm/0gv7pMJAlO87y1qVbJxJiJ0
8O9vGdsG2qROCIJ58EAHgzQOOG54NxSjN2xoW8mVwbKlSLr17ydsV28rUJMd9qOb4XKyTLedb9VQ
xgAUadjGxN2Ykg2oBgvGv0Ej9o16S5tAJ3lbFtW5E2Gp2jL91FWaWZdvkaLIh1GBjZLeJMa9tc2h
2Vj0FU/IxOmy/V+unOPd0LJtre/PDqu7mS/e4JZ9x2255ixu5HY0a257YhtcdfqFXgSov06fkoS5
0Le6aCj5AwKZfr0b3GUKdYPJtjN05wubqhhR3cZPzlg7iAnZUDyjummu06ExZ+xjafGzF2XeapbD
lmrTU+hYPN725Jw1VMsZPrXZyhiihz4Jg2nSaaxll7pRvONznpPf9kWCueUrf5+L5SBfNP8rZajo
1YlyHbx3CgTjXDq+b6VAuEX5/VFDt7pBGKBYvPXA7zSXJpiTzJ6fQuBEbBD9bQQbrW8d8MDsZs44
d6vEV9uUrMU9AEGJ1nnJhn9tBZAxQxx40jJi6PnQcJ5kuB8iVWeLpqC3dSt/fyBl26K6bTqT3pBJ
wtrrR9Q5hRuUNf29MlrqE3RDXQ7siOZe0lOL6Vx//wkleg0v7CPJxTbzyzalStyWww5hMo+8tO0r
dGLou1XLvPXLDrmoNO8DGwrzbJ4zpKl5pHThblSV20LeSGdMIuKzeldvsQq8kiyWPBFVUuEYXXfZ
ysJ2DqfuqSJ8yxfK9mpB1BMGaBi7CPI3b5Av9YwUNPqATbGfjttAw06k7pgBJRiIhjLFOvlZt7bj
vYXLsi3OULTbkZEOI+1YpHvcCyapz4M5rPSp17imTntaX+kMR91ytJT9Svzb8RRJUcfrG9tRb9W9
VHL8SacNaBrrSYY9WAV1ogf02qTUxWm9ZW4SyU1+mVXgPfJqQ4nkJwbLHDyzxomxNkWWeVNDKOxG
j/KhNpZhCOn5CaYAp/1qO2YZKDD92dATkXSW9Q2lPqZ+7QUOcGgtRzA6zb8rrcBhX8KM4wdfF/88
PjaJXqQ3cDyUsIXfnNWwuCs2sebmTzfgcMPydlJtcdtEQQ70T1HauDrNaE1fJ8ea56y3YFXT3jn2
k6H4A0d4k+c5dJNOkpm60Twg8NKV2/XWVi+FPTEZN4B93TKpnRhO5nj7TBPqECjkltbUVaBjqsHo
Ozp5jFzAbTo4dG0AElYflOlu8vqA1HGvJR3awlzKlh9YtxJ/GKzKTnGrtdy++Ai6rBNzuFl6CaBY
p1+ptdAYAQxlCj5MYHkw5wQd4AZaZKXhN/zF/sZpdKGZct9bzSxd94aQFYxRyljAsCG470yrfVME
aUWTIQLTZfe5DHfyYOCo6tyvcxtd2rb45AXszMLpwMt3AGI7APZBnWju0uFUhX0rOvpOt1R0h5zN
DTz24WjyCrMt6wvnoKaJwSCELgZqHD6oQ2dZaUxhGpzUNQ9yqrtlfDUyaKNUlGFtWfP9ajH+Qc7k
V5g5PSmmXmbvuY9wJok0Vromqsy+z61JDnUOitrOP/QomZb+JbP90QsZqbLSAQmeAOoVuXu7DsMh
9/ul+c78jRzno8HQY/FMqY2Rhq/QyBj+6JigcMMjA3NZDhqERWRwUgng0GUdA4SyNRplPXV5UDcP
YwMpKrtEJZX4+yUbB+daL7UsX2uW0T+eQVv3tfSHaDz7eYe6NGDe4gPHQ526l1Mz/GmqppXPgeUk
1SUZuT5YVE635PJS2KGxeCe8s9wLmF82vJ9b1ta5spPFvChpTuuDveYjHre5DTNI2gF5QUr4hW7i
RvhG96iDDiiczfC/cDSd7ltv9CVIDfWd9YjhLXrMCnKXf+5p6w1xZK+TfAhFuZrt2e2ivgcDDBng
E2e3nAymQIVEFdGAPVziIl/aS8ISowU4G0hp47vnMKhn1g5uIZYhfbqHazstsJDCHK3zmBZ2684H
KZgIymOB5pJPqUl88I8m2wCXGXw7vceEDN8m0c6KMYjurVYgUBk7o2XitDbSs5reYaJdtV+lV8Nq
icbMmx4sKxjkeXEX3N9WUZp3IkcKlrXXju8UWhDq2oB4uk9R2UnjwZPjoL6FBGX1TZm+n4NxGm6/
fKlW+E7FicnaEVvfbmA4EGTYDIM3v0QFw4Co+EfGm0iTf3Fs5aQ0iVgiurXhcXBnPVijjyf0NASO
/ILyqV7i7TCTh+/DNRtwGFhpajzCjLH995BkeDJx60aLRMC6K8gQoARTM4il8ty7lNYLrorVYIKi
yi0sG5BY2KpqOyj2RHlL8e1bKBISbaA/QpB2ioMtRZIpun/LJb8hrPY2grXxN3G4BwOeHQjxT3QC
SaG2D8GNRx8aRD+dm2+fYlk3xRNmr2hH7L0MJhCnkB3GPkiW43wbq9sPnA3y3FqkiWM3t9jswDY7
QKHWG3+QQNniEFS5wUCJjRfu52RscF55N7trbYSnordIN4UIdIm0WjD9vndMk0lMim+J6P+r2XRy
NFsN0a0LpZSfehUm9ZvoCz/5e0LiaLjO5mhWL33Zu/Kfrb253e2y406d1v6YjIiCTyyTAGH2SrO3
aQZ15SvTTcVykqCLQ3hmXjSdnaOTJfqgLra+l7hlJSk3acPhQFxF1I/ekKvwssw91MzEtBkZfddY
Q1ouFwRreqZmBo9yokNfw5o6UoqhLt75Tp2sfw4kHuh1+RApx0NRFOAFJ6cvUMT6apd2bhkX2ZUo
1I0fgo6PD5o7qD5WND5koFf+aBw48DOJut1RiJSp60OjEEKP58r01GlomxYLdae1jUNDxSmf1Rxh
ekQRlOakAF5YnAVpEbb0U1Zeon6BngTJO0AT38zsj4VpNOYzxlPdkcmxmZZRWf5V9MJ77UNF7mGH
wzcOn14dg9VcThiYJ/0R5iFfWgZZ/wCICDO2HdX0fRRgcHfUdfIDTif+cwVN+j7Mx/E0TBEbsQdf
dv9WyG/Ux47J6vaSjeX8rXWhlMXhak/iMHWDemtSZbePCxygYwCY8rH1wvZhwpLskYEVp47Xiemq
s+1VzbPvzfnbwuT1O6JbyVvO3QxQrnI+Z6o17oKEOO+5chnv7NKasCOmyDa/MPNFVCuV7P8gDUnv
O14+7nqJHJwA/0HogTbo999g0P/D2Xktx3Fk6/pVJnRfc8plmR1bc9EOhCMAWkk3FaSGKu99Pf35
sjM5h2gqgL1PhEIKCOju6qo0K9fvlhsc7xNYHx3mwjsgCG5e3vT2VyCIXNzbHPMquMxzZu0TAO12
h5chHXLLm7yr2KfS26XAWt61EFtKAjATJYMMZvdft4qchB3R4o65c8Hv4FEUyUzOSOru7Mxs76FY
gxZXZEflh4wDErhdW1/7JTldmeXMd1kUW78FZu3/Mc5W+mea5OMNzEfngUQ9RlnoRaewsU34S4V7
Y899HuwH+vbLzjaj7oYQrvp39jZ2hmnr898NC5vQJGbecdT7SAZO8lvEeQg7lTl7JCCPTEp7CK+E
MJeT4yzmH3ZpJ5+iVHh7EebpaTa26F2Swd3xZ7sAiR3tZW9UXvu2ch2W1NRIpgMMu7K9cko//fdS
G9b7PuiT5ZhPZvcn3FfM0GA20gB0E0IPd00es7JEjbXs226Odmi0VpBqI2/eBgPZF0dztMvyMIUV
URODmU5XvufPX7KQs9iBmABzb7vRBDFkcW8xuCRXhT3+dotHeIPJKt5bFcazY0bOalQu4bWoyhhO
5DDP0TXczTE+si7V74Nxje/qFrnGsaGCe5rjdP633QwxAPSEl+rOyZq+O/BFnPeOlO0/movMHwHH
IE6piZfono8tdn0cbScUQ+WfhYH77YcsmLCs4RWnQOIDf6XsmV/wmquiN6YxeePHcIXMJO6DefH9
5Mjxewu9D2RZ093O8b+aINFfFW4CoRenBwBUo94bWGWPdDHqyHKO20orGEX5UC4PWx7nw709Q8O/
hp7TWNf00XLr67oOZATtg3AOxKd4gtEx7nyL2cbaYtMyprLD/6V8ME27zNn4mZAmgXH5anjh5uz4
0LLPHtJ8y2ESDRLo2tIb6Mrs70W3zoeyikb/fjEzEyS6Rnl3N68x0G41YZJyZa/p9lgP3ezvzFz0
j2kWujVeuRZefR0ERShpu8wEYH+zolWr900BVnRAEzGsV6y7rXnNMCicx2wsxPaq7Pk5T1iaLrkC
9h9aE2gmEE6eaz7sZk3hQtfL42qY4dJ8A1jr2+ITVkVljlnmf+w0/8ZZD/eT5x9mw0O2GZz4zaM4
le4szz/MXTY7qBG4PSY12E+7y/EhYVlIRNOwUorEnZb6DZniNnK4XJgQNuK4sTIB6DzK/zRFVPOH
GuhzzG6B8n920JosZ5V/d/5BRFgrij1wHS6SaC4IYf3Ds0eH/5eh+eFchDmIRG3GwYXvdusiDYVK
PszMd/xoASz4S4RqG5cR0N0w3lsMa9lzysZx+sQqlG3LccpgLMJuNNzOiXapulCDDi1fzF9s+eIo
Nv3ibVIgpLevy7kTvH2zbab8ehwrFhPem9PjoKxtuCpshrroJLo4DIuPlboRM7v4sn5m7mIzvbet
YTSdB3zUpnS9KSGleeOJ0S3c9tZbeizEnmLMR/gC5IzBzT16XZ5wz9K+lAftJGTrrnZWSy738mY1
M3namlDTeuUbsfSNmxwFYA3OKcRcmUUKD47mKIaydtSO+V3czi0PbENmm5rXCaK8LXosXC+1slM9
uUW07UGepI9KUsxYdDxF1CfeH1ERyEtJnUrgppRz1EdtoZ8Bk6qXb9m4VDTvdEspNHMPi5Iqn/uk
OdKz3hznLeT6oFn2IedQLEid3NooDY0ulte34ZmBK6YVQvmLruUhmEduLPIrY6Ixcywii2+jsEj6
XDZoA9SAfPNa1FitqSFkoFvkwdiVFY7GMRoozstDjVVVlxyb2m25ia5FQEv9ph8LpzTe5BGgToX5
+9lOiDOdZUY3Kb7//vIGWz38lQ7xaPh9fG9ONv51uy6KIb1e5Ws6jf7bxmyXJfkAYFqCn9heLvj0
BtMU7kbjjwCJ13h6MTKv0wZIDp5+wJnD3E3OGrr7IW0G665XppD47yFgvF+GrBVvDMJ742Nsu72X
PmSw9bhGEgIbXvrKfD4Lwn4Q8iCTR0DErHZctAYeZjnP5zOfjmnkUtSPE7o8twMhtx3DAYGHd1/t
2qpeEHI6g0ere688++glyB5uoGw812S0RIlzCAbcKA5tr4Gv/8nAxDCIf5sjhg5dBULbQrTZyr8k
B8AhOgZOeBntYZRUfU1Wj2lU/o5NgsLoeml6k7s7YQ8FYoWjo/w8bZMKOwbocBERTUOYANJjdVPG
roK34O8SNAGeu7OA9q32mLjwd8tdY08Y5hHWk+OpRUuWghMCduMgpQmiVZ6jSmOS5irF0EuXGe3z
1mZVgSfbDqZbyFjOwLcj/4iX2dwMt4VlOWX4/YWrXeBFvo8GRmxJITP5a3tAWEOCyIFKcghKThH+
XH3WCEfsNFPZnBZHlBMqHYNRj9+iElwmNmx/qBFnwyDtz4jcRXow0j6KuoetyfE0haqcN/gYVlnY
0gKF93I2w6n7JK3LW+rUhXzO1VullFMrOvstjox02BvlKJshrJ1lHT94HuoqRmcTTgNWPlrNqb0D
M9G7W/sIEiWs9g3CGellZLer7EUiOXa66CAm/CXgTGAtw8u1BWJkn6WkLRFFPETt86RVXXaDeBG4
DBjZJ9wuifBwpS5qvez33pLnzqPdC45c11WOnBCGbXy2lwkZcquDg6+Bvd0rDt/PJbw4NphEnJPq
YWNu51u2IwVvP4SzdVKnmcfh9jZG00VDsTmr+hUrUIMC2rVCUzFenojPNat8vE2Dh+FK04Xs25/2
8AnUty7dYHmr0W1Ng9LSVYW9x2kpe3SoguSk0g3B/4nU/yLVg6uBXoN1rkXwAaJ451JXiDGKL2HA
jMfmjisMoIFBSqWYshqYxn4seyebj1NT18yVcJZasSQF6sUvS3EY9GjFkCnys8eEcqL0dgmvY7qG
YCbMO9UQQMMnNWMjwE36ZayDuJze5XkltzRtxJWyAXvlMWbhpqZ++a5jR3JZztBcZhckVIUyjrbK
hV7WBTJG/jrED1Vc4zB2pBwJqvpEKcKwP/YYQjAvaEHInQY2qIeoUC3hYZ00ZQAvlx2svLaDNhcZ
hINxHO8GKvjqFHki47VMlwWDa2dKqp2CGXWXXmEyYwGPQRw0W0oxTn0Xc1C8MsNSfqrmMlhRJvu/
HAOBPva9gZB3PdJSkncqGDv5Jt7Y4BNAgnBiAS/YJMt9Kt0yl519Ng8arpWCDjOsB7CTw3DYYg5D
DpIIZztnEnI0ZlOyNjThEsoOXaHMZIl/YHm0Rb+rsCpY72woKvSaA8Ia2MCLqTjb3y6xs0LN5iCR
jjsQWVTOJ832UqCwOSf4LTw50JLy9+g6IUcpJe5S0vEHuZDmlXJo5063nUaYsnV5DJVteT6caX/r
aPQzRRePoblV0mHdjkJ2KAGBoOy8tL6ZZva7+gDmQY+pNvIgmRcS1LGUGG/jrZS0ij4LJZ9E8eRd
szmzqAoYtdAjFMivGYddCyaTv+mtIoYqqvmgw2JLiFfB7FlNYsabKgRBXm8yhT7rC/bJEOGyhi6Q
Ft39SqJEB+cul4hVYfeR7+7Kqig6CQ/Va+TuBadjw97VGaf58UEQHxRPVwEthcI+2W3igqbNuSuB
FFQKxCWDOJ5v3ljR3PCf8jRfyHWGk7GmxslOaZZgdlT7kiQ7wHFmBpL7PIfxUzrNTdxd23AQkusE
13IKu4ZmNR+gyTWm4Wa8mh2/pR5cQxCAr1PDXOaIk5qxASam0SJdxQTOVAHZrX5UcWFWzaZqv9E3
0zbwxemOwWg123BiSQ9Y4LvNkCWgfrltjj24psMv3XSPQiCuHyK/w/YvVPREMhMkwKIBq2GRNj/7
ZYBL9W5Ny4WurqIiaPiJTZIhpn/QyA+OA/KpD+4CnUnT0rWXVW4ZkNbfWHawDQt8W6uBsg8FMTDf
N/iZ5NTQwiZW633k2dLdsDY4bTu3IrZA9vaaF60no5lW/uTvmja2jOagObmxemAAsXKQKVwlbLDm
ApEbC3oE665XY22EJXs9r1lfBqgSJMCzck6Pz9WIrhIKhbyrXuJUmCxIJ7x2UtHue0S20XvEkNZs
3rR2Rf//CDI1z3Qb0MEwdMTcNdWAimrBGfltXVcSOESPnw90XL1xrL4W52VkZlqyHrD3NwvisHTz
ZUoke/QWBUjhqFqWKz+JcfnfpWaZ5DeNbbhtcyhqM57CtwOHUMbkwHmdZSgLvBa+06w8OowVCgHT
WzAWcUZQqLFq2ZrDhoAv2Wu7rGkigAOqExYclBKaFcDGJVEyiwUFp68qbOVKvc6jRPc07y3vRsk0
NXJiFsDH+Y5chL5722D0fOW4ac3xemv64BGXRhEjDlBqBMWyns91Zhk18pUQZEaLAhMMxjaPtVVA
IMK7O5rgBpZGl1aoOolRzJr3KFk3XpBTZwBE5+MY++MNQL4kbkiDFq47AmjhO+VRJ+kf2h9KQ90O
IV+Sruct4RcXfXp+79o5pNDd4K1tPO2yvkcD/GQtyURY8V5Ps9mYI0k3TOduQ9W2W7IutYpHmlIJ
rgCwYM5zeQogZZb3aU24Ms6pXi9Zq6mSCmCtbWKI3dkc3czvtsz+hr+endOTTiSztZlCSY2qM5Od
6OSnOA7E4U6RqFoxwrFE8Ch5PTl6DJaCmG/LEqLwhy5FrpDfetThcGWiECaq/9RaDaxnyO6h/J0u
x11FtTHofk/k6012VgSfVt8P0K8pSoW+Hk2HUYSRJTLcxnmnnxehZxJAsFCXci6mDWDIBTvBFE5G
KpCB6g4n8DasOe61kSzIZSuXSXUcnJpEDtC5Aupz3tUh6koBuI6x9bdYUkG/Rqn0D4M9B8l6ObuH
JIr5DctTrjG9YmGyPJ9vMks/MHOQ0Tyf78oSoCp70yycc/FN9z1UFHtBYtA8X3lKr9AoRnws0zi+
FvQDEBCEWx1IndlZ/KW/oGYJOorqRadewt2KzKOXGEW40pQPvV1GiuomCBHi7usVuxxnSZAxz3aF
SHxkAdIq4QN8R1Ni/x7m09XjpAjgk0JTAczkgaVQgISWz4xqg9RUA4TPsn7RRKW0Q3mPexLuCDwh
3TFo80Y2dkQ1SfgnFsOZZ+PBJmOaZ6UEibUgDXxJQrq5WgG3s31Ld2b7aq7O5iJqZtT5/op7ezsC
/QQn2wgkci+UCkhX85kdS5o/nVfow/Z8NoYsFYtMK0sKDBvY9olOlCRnLZJRDOx0ifpIXPesmuZy
Y+MAiqel/t56EOmb8Z3EAgdYPhxFQ9YAtf76ehEOfaahsxsoxLzsEM9YKVHGWBia+/vExmT22p5g
P5KKqYq/ahQbG/cq7Kysb5ehMfziTnSIsABXRRvN3zDEYbE8FBF8GJeTVet7f7j8T2pZ1UNrp8hx
+mPegfb4u2oQsrsVU/nzKnrNspVGAqDsXzAuAl4WjfLR2HFAY6h3AgC23VZ2cBF2U+DPfAijuqNZ
4dZRNYT3qH0z2b+CS8c7dqKQ/wndFINbbGjcaPniTIAAf8zYTvPFNHmO3i6XiFkYlzs4IwdseMNU
mvbOy+y8+YjwQvbpnC6Qfbp+W+TIVW0jCoieH3SjKFZtwKZr5KQcUxAmA/JKJBn6L58nLk8TsD2w
Q8Hyh0MTp7nzaeOHQ2RSdB0Citp5O6dsMzUTwl+I+lI0DVeNu96etzrFiXfKnOxWjbuXr+Kns6Q0
AMWzzqP/xVO59GbxzcTwXKO374OzfklPnTxhNEAbPZ9rs2WSFYgmEZZKI5Goyujli7kwirEtLPNw
/oHvQg4ZG8VFvziL6qHtRTTdJ2KRcq1lospihTmTRLViA04Amv+rlz/4p2chQNEthyqftjhpcxeN
LXsISDIJ3ZGM+vOG6yOaxqlbG6qNbou7oK4FpnQM0ZXFqm5/+TIuvz+NBbm6+xY3gYP0pXcgeNfU
x8jn7wmpUF3LRLLvaWFLbhvHfinT0Gf5lz/5Ih4WIzRpr2jaLsZooAL+5dkWQVWM9XNk3CVKE1L4
EeeeY5C1TYeI9Kyf0uSkRal1xqCV67HmyLiwPaMPVgOt4TVLqMshals+90LQqAgtxxGXkIUHwQRD
tci80ydszWYbzlpBNUSV1OE7e0+pZYRSwbxyn+RI+LEFamPchnWkjeoH9Q/XdNH68ZDXCxcUF9yI
kGsEPmfCFny2yXy3xkPrjghzB9/8UuSebEdbTldZX9oRg/x4H7bkJdCGjv0QtYuYCpgkr1jhXxjB
kKZBjp/jO9CXfAtT/guzpdZrV0sg1X/jkIqJ/kUxAAcoDK8ZFl+EKAi6X9AtbMJ1PLjOoBEX94II
T44H7ebezWUQbMlnR3RDk1/jL+LiCsTOwdLpkzBW/mbzLOj+LFMWUk4N8QKD4e3i4zswHyvaOP74
3XFpLpB9kVomXcL+oCpE7K/VQHzzyBhOLz/Py4mPv4crAtuz8WERBIRetnRCf8IFP/TvvyfNqGnd
4HrCgq/EFsFZG0jyE3xOaysFD/XlixDP7Vi5kbbDsAp8Fj7cXH+yY2UPnWTve73PkM2xqU1tXwfd
fTiFRfQpXhYD157BWCFyPW3sJIygXCWGpcpFKce9zH07+GJt8isk2SbckWiI8y+JYRER4uy83pqw
iQxGatv0yl0BsDmUxNJCa7aIiaco7xNwLyixctvTZW9b0scj7MYkeTPFH7CRnaY6XibYauz8MOu/
hp4I6bl2/Ea+TvX1GBI1bznOxB/BQgwQSeUUBbgL1VCoWhs6QG5KwwdmTxBQvuml1UMsabyPg1Ck
eDY5k99NRzryTh9UUP2yhCb0lK9Q86/MqTWamGtJxrG8ypVKJA56WcIXpM0n5tEXFIHNwUQcMww3
XZvgtHukfZCYn15+etZPY4j8DVYoU8BWQ813uWuRqJm48PLTe91Tb9TXp2biJHlDQxJlEeFKcxGC
eSpmtlD+5rp52aqcJ5jpskFnbrm0wycycuUnRU7SX7sExKs/mgsuQzPE0cCLXoNsLxFbD7gWiziJ
8FgYnF7OB4ccN9rlZnfHKaoR1Z9o7xKnOikWsg420t5oMJ/OFmlnrZzaIJIJdoz52uy4WHF9HCo9
cka80CN93ru0q5ygiXc+oN6dvxmA6nRRo9KJD8Zy1nv+f9UhvgnDWTjg1r7MDzsb2v1QmoHOQIDK
RHmnoUtdNraqKCTYLqVCZaXF2u2VJvMlssASgMg/DGRise/8VBTmUysNG+fmLk0yn4Wm5MTn/fH9
8wsfg+hHP+wlxhdZ+N29lt/x0+c7NKzg4sl2vstGcrGkV8WaDGtgJbfaq39mQZAHuWcxIqUlpE6i
VaLol2fTTxfAY4YU7OGxy0GD5fn5/urRs/TI2OtvcNA9rx7u+WSnt9kYNqxclwXtgvRKwO31P7/8
+fIL/ri/BzAxqYCkHyiH2Z82hHyZXbKR4vU2Y3HZPgTBiGtY0nsRnQUuujP6EwGyZv/KILfJEL34
XKATP8SBlBqUMXfxvXPhTM5W1t0tURdJO7713aZeP4Vll23XGravcqt2Pg9WJ/FzcCF5xtLbexrZ
mWy6ttnIaan3Mejd9mQ30Gc6dXYp12bNCwBJkSs8KGjJGEKBJMVGk8PWAocMMnD9EfxWci9evq2X
NRyG0Axsl82AHoHc654/1gi+04J7RHY7hBNWIztI3Wnu78ip6/IWS4p8Eui5VBiJWOnNfx1JdZmw
doAiN3qvPGRxebO51zzmQF4VINrloWcuIGjDPMtuFR01PYvaVA2pek8vf/mfP46VC8gI8p1vsj1f
PNssxW8lnDZxE0vt7tfvWuRiolQeFKH9lQ/8qTRj0+UYxSJGlqRJeOzFR/Z9tEgXjfZGi5mU18AS
I0/FoGOWAI8MdpuK22SFEmnBqPcwX3prjxA+ixOpXZHZ3eKokdO/0y0ynfAhYlPKaZR6dDmLl5X4
CNsDyLtEGRI18ii2cSjQ6/KuoCdCOloQ1RKtEjdplESXXd5nCGvXiSQCMCAV5ExwVVIyLTUT4yQV
A35aSsh+SOKOxkwwKsJvNcu2U4ZTMP3AOsLX6ylVNRxCK/yC+qmUuSLlhODpk2+lsqz7Xq10U7qZ
cFBbcKU9uR7wj1KF9kyVIdV9m1/JYxiJFlKr0xHWwofo40cdV4Je2NSM8isxf/hkdR/6zJNNatiZ
sn2j/TPgOkvBlaYcq7NLIQ+bX1eM2/pT0BluPOzmzuhW76ovSeIIr7N2IwFNdQRMc8bNBWHsjOjz
JGIy3x7VzdLHIr0cZziHc2bU3Rrdoa4xUts+abSaZtpZ7n8mYauGJB0d2Zw8e0+blTDX7Coirma1
9soqV585AzuUN9NvJym40QAcvhAydDI9dzbVHVAv0iW1W7mp+1SgCp3wOaGt5lLV0Dtr/qK6DLId
rh/Z8kURpWETFOmwi7ndBIqUuIBmNOTS83CtLCm/MpQqFSZCV50aplXo3ZR2M4e3ODX244eM0EKy
aWhqiy08qLIklNbN1Qlnxr4EhCOvLnbwJ3FdulP4J5ZfoFil/n6gy++1x8lspOpLm9koHxVUZUaM
iT4axWnnWdiNOse6yIni2PG/aJsNeWaKK61Er2hehFAjLSI6fttUKx3p9+A8xLk3F+tBd341VQAJ
tex26t5nNGJH/BUXAET2O5I5cvdtZ+LYg3Z/G/Pto5IcOS0ypG8loj7yG5NsS8QnJcUG0B3HP2mb
WO4nkNhpfCCvtWzsE4ZXxvrJdzdUow+YG0l5skB4DfSWi3nrsTHONqsvDr0CH3Vbmrg7qZfGFVfK
9bXNhE+TlMHKqdyzOLk1WQ2E4AN2bSeNQLMaSiL/VuLpOz35QT4YAB6qratFkZ1aBXQBF66em36G
nW5lT2pYj97ClM3PE3fCw6rFDncK7L4+on6Xw1Ah5JFBk/1NY9iYKuwnxSFSTYGclCIGplIOZrad
CRMPZoIWt0ODJQGNae3FpM2xvAzTwO6IDleM9A0LhBTwTLtoeuvnTjxDKdM+ztWSsNnqb6qGWLB6
6CS1skhJ8LSBlJrqeRAGxmd8KifnGKqlSwNOWnulJs5w9qgyzx11fZu+K5EzzHTRJSvJsGrV01+U
bklK8qh8VbSQysU1nLWHfNXY/LQMVBcIH2E2MoFQdbTD+6a0Yd/WjphK+saqs65gES9Y5GhEWo4w
8kob7WwL+QpA4tyZMD4o6EaLNV3VXtfmWSFdc5ZDSUhsv+rkWS1062BUscBjOotWQrnWmIklO/ut
lYjkXqS1t6G5UwtlWkUBi2i51IJxl9eJmcOvDQ2yIHeh4aLAbpXtw6ze72xy0jnrGnwktJqnu4tQ
0SNbJsPLgu+tj5jq0Xwf2+dVr+cusMhr5Z9aKe1z78QKOkl8YpOVu4D2lFOY8Xfd41krq9WrMQ64
26dp9ORf611CA7zKi0QvD6qdqR0CtLxNCxQ7uDOMywqnvqKIsY1L0+1T2Bo4ZkOv4wA87iujk74v
lhLuKxEMxnguVTrRe/L4lahz8PfMpbNY5j+DDa1icphXqPFYkCPc5+8ddejXWFClGkZKR60fkKmk
szZ21Fv6LkP9BUFFb3OuP1DTzMEmcRjdN8nrs8d0r+yZViU+QqUH6nDvUGaAkGj97KDWlQbVFJvW
KGFP4wj7UZg10PogATbqdFCk3xqlX0bRuMoyQf1kKXuPRX26qt0gsciDgyZA5SQVMo5yFlS5GY8V
g48sKsli8VUqByfO0rrPjGA171okV+A7DbqcPzpSVZLPMYgmlt+0GIxvRYYeTEV/FUqkqpGwBsIb
G6JuniszAOWmU2W4lRLYbU+MWEfFroTAQgbxLwTw0BKM4rDKnZPhwTaskQic9cC9ezYWcptZQmV0
p90i2BPBEcXVwaPVOPbH0TRJhz0OyrBeDdvQOQfj6UpAb/ck+LICXKetPcI5JLh8q8J93CICSPZI
ox1jOxVIAhgISkepF2RdOOqBrhRHVr7K2kKDghgcoW3WJ0TtbKTpG6FByh4eZ8qRTde4oyqqNLHI
Jm2FB4mriRQQkzUkVx3ljyUqW1BoESov11mo/iMDZuu9ZHk/AHoOuGaqsI5O0WEjm9NcvcssLOnI
azwr3jThQXt4u/odqQ95R5zRZBe2VAprTUhS1kloBqXUy2Qr4Kp6gFHmstqPlALNOLuQJWp1UsVT
p8pD7V2k4cZYgbvKnVHBjXp4KmmpskzwVEGqmjy9qmxhOHvEuU8JAlx4ndBguJMs8vSMrjNsbZjo
qRHImFo1mrVrQabmXCap1NIibHJgkXY9hCX/Ohiqtk6RRUWe+7VUD7s+OxgNGTF9ROslENueHM+U
+LIzxXE/fYjiqRI1WQQyga4IfMlB4gggUW5FIzGyc+tbKByUDk1ZwF7DYcPG6c2lmt5r4HftBUaw
pzQi9wXNpfIHBEmXRXWmmFoW5QXPv+1xqKgfzTl1LKhOylnPUy5e6ibpOQZBf+vGQxCkW+Fd62aF
Ec9Dbu1jlG+Jt2uz6dxsZpfMEeJNLEbIkEzQQ6BhxaRzCiEJbHwO5g07f40L/Pz0RX/X+S+GHIsW
WzIjR99kHT3EDl237l5ynJLlba94K7jWY/tz5BCy1M3BReDcZ7+/fLy77FGEge2TyAA+JgICVi+b
dJvwljqNq+KmLBpo4NqgVbvSrAoz014z/6sPdiA9Ih4BowPjACa7bMUVuTO0Qb0lN1mRtMHXlZOC
j5ygIRKUaMTWWMrqWOGywDL/8gef2z4/tGVoj3OgDVwQOvAVQiQu+vSGETgd7568qea1CdxrmpKD
F9+EhJ5CFgdXH/3gCiFyZ0He2MakL6q9m64O8aoee2pn3+Vnt73BLAPki5gWjHPz+PJFXjJhob/i
SGVxfMD7xPw5g3eFYuH7zeRcaYaa4sAtOr+8y2S71AyWpjBOCKqaxM9wrQv84P0yTE3TXNXFAoNu
Z2N5YLzv6tSo4z1MLVjNu5Jh4JRHVwXHt0lZFMij0sKo4MOKDlvjXUKl6iTHEsNqmvZqtohzR/38
Nf/Pn8t/xd9qrevp//Xf/Pxn3eD3EifDxY//+lCX/PPf8jX/+Zvnr/jXffpnV/c4jr74V1ff6rdf
ym/95R89e2c+XV/d4cvw5dkPx0oG2z+N37r13Td0GMP5Kvge8i//p7/8x7fzu3xYm2+//vInWcyD
fLc4ratf9K+u//3rLyGozX/kT/Lt9e/k9f/6y1X37VtVfKn+ffmSb1/64ddfDMv6JwIv1ybMF5Mi
kzbrL//ABVz+yrf/iasVXRoOjr7skzHfq7obkl9/CZx/0onGZhVdhaD3bfKrviaI5NdfRPhPuANk
uYQeST6MuV++f/Vnj/D/PdJ/VGP5WKfV0PNdLhpiNNaZU/J90EMh1boADWsMBwhuyWYcwsd2RJ8U
LFJ+N4wpxnN2Hzt4E68l4npkF/0cRNczpovtJ/TbZfP2h9umL+3HS7nI+4NPTioR5DwuwwQLw8ng
eavQFyIj78C37ls79uzsCAEkAcAZ0tn4OJT4G4Cz1H2cHihl4BdexVADs88pU+CDDJ8i5HYoc3Ta
Ab2KKwJvneCpN6p0e6VT/9MtQ5AHKkGTGFq3YCF+fpnTYvrRIpzi3rDNIt5JEdFyvyDanD/XLnmh
h9JK4+xq7uy42+HMJgM6OVrXr7Qy/+4yQHp5csheuGEXd8tZ23pdgqK4L2mRV187Z5qSE0tFlu84
dNT+CSLJ4nWHroqb8DYzp2K4ieHCBl9feWyXyBG9co+NSUBwdQXXcnE/omzIMKWYw5sSbDKxbrx6
yAcW37EMzdsGypf9YUipqnYA1DCW8Q7Im+vM9iIc4ipzvfvfXw7yOEGxAbjqmJcN0CUkZWzOHP9G
nnSrpzF2MMSvJ2zxaZovBIC4J0rrPF44TfqQiNClQIOB+UjSTv5U95mzvnn5kuQN+GELw16THdPx
gFdCQvmYaM8HTOGs6bwgXrkevb6oYejGbRdfZUMssKnv48xvOGAra5JwFGX2lxigMOW7l6/CvsSa
WXxAl0JAZoQU4PcXA2ag3oezaW3X0RpSxv7hd/hdd3fC7KH8oII0UsI6bBPTjBS7qWyro33ihk3i
7laY00O0y0eOan+Z7iLMfbWSw7PuZ3LWa3s/GXESr0d7ga16Gw9E1H5JliXoccwHcVp34MZt/gVz
eQnThiHWzF+iyeXfw9jEQ3B4+ZtexJtJDgQUB9fBMA31NgD/xTc1RAZ8ks7RSQdN+RTPnCc5heVc
ZdlblVHst7idcB/xOQUgwB/bgWbvyU27sDLQxncDX/jly7oYBsA7MHygfIHjscSxJzwfBo1w0nWs
7elUDtmQnwwOuc2NYW0x/utJ7L2lX+GUOzdOjOCqDcYqfm1mXKARXAB5s6Z5pvyQun1ZxMH2JeWE
/edkGa013HN2Luxdua7i3649m8V94mT98NilODjsMFIZPiVx3pi7vioycT2U1jjfxX2ZNleAZ8Wa
HQpz2X7f+mLZXsGMLspch0BKhEUumyZAKFNGLn0/oLB+gBcKKaADvGvDC05WnxOmgaih7++rcije
V9RayyuT9KdBEwDR2IHFvuMzcn4CQIfCWaS34Xga680M3k7mlpK8keWGeHCTft5O3IA6fj8Fo9u+
8TsY8vdtJ9x+h8V55NqvDJaLHFUWU9hwIN8uqW2eABmU9+iHewCsN+ezU/QnKOLhQ0BgqnUc0SOX
11tJRMYVwMj05DVb170p8WraeySIPpUZ5759Evjb73OZR963EHuue7tHynN0vcIib4sIUXeHMtFZ
CA/yCZdx4nQw/nd7k7x41KKAbCHUGg/s7/nFW2vrzmHddycytoLpKZ+XzI9Qsi4OnedlsD9tq7ct
D1NDEMZf89TVA25Pgfj28oT76ezAZTD7GfFQCgNWmovLcAcXJxDm+SnF2+xmyR3raZzR9+0Rj+O6
g5R79q1jQXpdcwf6kMW3wqXxdwiXaFmuytaI3L/okPSwV165ssupyJVh0gfZwDYFTuXOxVogGYeZ
HXrNKbHp1N/QZ5j9fVyA4h4wfGzKgyGG1bkq2qQa96QsENQ1CMi9pyJzC/8D0U/REgPRrM37AjhC
PCwQ6fIHRnbZvyJ5PF/LD9uXfJgsWBBWKTd9em4X1zqSBbf6QzCemt4vPw7+SP94LTqi+BKrb/Kb
0rJGhAqQOMbdFs1i73irFb+xm7G1Pvurg+VtScoEchNIXydaAsnJn61xOcaRVe5dt90qvHFIRoVR
v/lf8tVLl5ulbKZ3BES14bFNgxGLJgyiblKKXFKnJgwws/sQFkLf7bolbt/7DiY6O69x+QS/qnmV
lTnb8ApJRo6XizsBHRGSJPgG/1wSd2Pql64JcCBarG1Nn0xiZ7JdMXSteHR4eC0gokjvpBHtx5fH
y99+MKxQD5wBzpo8kPy4GAxBDVVuctD/I3qbD6Ho2ysRenFyMsuqHW8gSUP3L3prGB5e/uSLKlM+
/ABSaABDQQhaAHIg/7AM+VgTRMQpjKeSBOTlPZlS/udw6cpvG22c8HfC12L7MCxNbh1KtuKNzIiu
yF+ZLn/z9SlX6Lx7KF9NDlLPL6J2itg1CBs8FanZ9qd2XKxxbwgrw0JDWPH81EAtOdDajeNXdqK/
+2TBuU3uRCb3/qKSsNqlmYOgGZB6WqOH3UlURn/1zOl92s9kqNKhxYD/2AA3vbYfXfBC5J3ngIf2
jIaLifb0YgNASDZWyxriTCjG0jzEXr/I848V3nQN1LfQNDLrsEHwrk8xYX/FVT8ZXrVns4z6W6xJ
uDkvD4W/uxf4N4cczLAAsC6fAiFEDX2YuWcdqCtxB7DVfCuCMrxrbSDGb1O3eDdbsCTjK0//sm4K
5Ak1hBR+Zkr+RDbdmspsUAP0J4HVW3BYlyr40DV2/2FuWqPd53PbEBuIH+dGsJdnZMeXv/blsZQH
Ick51AVMAJt6Ul7fD1Mg3ay0s9F+nQjWK/Cii6t2Ok65n/oHN9vyvWXmJqBvZjd4IbeBMB7qBQo5
Zp7bfOOwDj1MA57Luyhvux7vxH7yTi9f4s9PRt4e0GGILQH/ubjCsQtG1E4JV5im63LIcy9YfwO5
M65DtKb9b+QsOSkt06l75dH83b3hqA7b2Gd9oINxMTPdMvHHcN26U+PM7YeR9Jb1QPKfE+1JA/eK
Q+VWy+c8HJwemK3wbsfQq+48K7afzBKJULxbLWC+O0FWyxd7nKLglc3rb6o6ItsdeWXUu5xPLzYv
tFkbCFnUngYcSv+kTZZ1cFIgtxxX2FHeHoZv9nvKg3/nrFZ2XRBiMO3RoW/tK7fq54WU5F26gJZH
B4gl/OJC7IEsxKYpu1MceonBWC4JwyGR0zauK/zu0sM640RF5kHWz81NbEfJEQub2Hn38lCx5Fbx
fA+jooTjyTlUjpbLZSVsslW0oYHXg1dv5aHNR2c7ZlMRkUcVllPwf9k7s+W4kSxNv0q/ANKwL5cD
RASCO0VSVEo3MDGTwg449uXp53MyqksMshmTU1djNlZdXaZMkQ443I8fP+dfNg5Uxae6mUrHV3AI
/g6aRol2S1FUVzkq/VnImq++TiW6hqdCnpyDo2dDXUTF+oiSr/NOXSGpy4EW/NrsyEZsY4scVXGp
qAsWUKoaX5BaoOPVZ9VXpXYXsbEAhep+nFkV3kBT+dymzZKeiHnHEF88D4g9Gn1gMnGTctxRFJ7V
scZwkOlCdNdo/amr4YN4HU4NACljG1Nb1wyHwk6f3KmYrxBZxU7LtlWu7xUFWZcUrmf6RoJzE9Qz
UCYfTtyy7WlsAzMqS3U3DLoXnXrud6cHByU29/JL2xCxjqtDOn3ejPOg2JmTjYAJ0rNTmX59NQ4j
li7OXT9jpfh3b8RV/rOdMje5rQx4ht9xeeoRx6E9SFv3xOJ7/1Tk4UDiIN2wKY3j0hldQaEYdpnu
OrWuMWCeu2Lgnq3ojZve6IgH2efD0CkKp/tCXvhY1Ksz3q3TgEzC1ilr3Bd2s2miYvb5g700Tt6s
PAqqnLQQs/jaaNMdxbGKxvHomGq0RZOhhVdncKOj8mnEYz5hYuSMSF3WOiRirH+BYOQ/K1WfqB68
QrgGYfGPMlVQ0chyNb/m52ZrL5Dj7y8FHjHm+WJytcBYC9e4eW96Xab+bdtuw1BN50oN5M9f6N2J
4GoGNQbglnDdUfw6OhHQ4k8p3qoeovj8ery+B7W+UHq8Erd4+rUpAsURynnB4GDjePH52DQ+3u5j
kKPAWIm3GmGGhOG4ZxPp7WwQTLJwERjeeDdz3q1MljcpUu81445VK8GM2M84/8Cy2HTGM8yYVnw/
lzWrbuxmsvvv00vNCOMKak7ohU2sE21IZMt4SIt6dgNFnWM126tI181DqFrqoIi9nhO7H+dqrrNf
hiOU4iFGTdz6njWcx5FPldS+x//RzlweQG0WN9BKrmLRPQ6QMB+DVyVkY2GEGu+BQgIeuzXzIm9b
ZnWLQbGdQ54sgtxsM0zG4b5Krs9U1mojdgjBNIUXqkOW8+PLAlXS3RAv5dDAAVP+5FZN1KH+63hy
MWncq+jlpx4Oyj8zSMbUp4CxyZrYnJkxxUIDmTZ623GmCBYLFfzKnu/gzdjTDGRSHZcf6KUs/Tet
hgFcnZs2xSWC+Fjx5+2Mh0uED/Co4OMWwK/QEVghkptmMGEUx2uUSBPIy2Wi5B028HnEzG2GEeRJ
EYjc7uzrFrSm/Gdc7zRr75al161nudmvTrxzmOy5uFGwKZqML4qHzpIaHgixwjbxqWp8xbSEJb9P
ys3uYgKuVbW3qjaSPV8fnjZtWEjabl1nhxpcNg+Wlfg2924EQNfBBgkTLZRanACukabQOkZdjN0Z
tbXGK7OMCsSBUSmkxmil3tgpYC91rqa7GKxNPJzjGGSw8MAceUz9bCBV4m0PqhUI1K8DN37E3wpa
74AkHikZdOzw3BbZLy9+FVQ57P16Qh45yEETMiVR1cgNfPhTvawjE+Sgi/uCXWm8+lGP9cK6czs0
eB+B97T9NSKW8S+b1kD3FQvSSfxMR+TMLqHflwN007YZIhVYFAZ2AxR9L+FbDrkiB50TwDEGYgeV
89NsrAbPVeTFeK25WeTXaoecSK4VlWp9tXUKrzuRLuO0GVDMHh5Rfc145OL1yROT+u1PB97tAgwz
y0k5vggdvr0X9oqqdZGfDSstwo02Oy67oq9VGafNPqZw5Ltu3NjXnoe1tXGmT3jTK2ThMVzXc9Ws
vL640msvMny0NNsObWBalvXF0iOmkvpQ+afuFsw37szbNFV7V8V5c1znS2QeetTEqfwhMoE1kaWM
YdzCZKv5cBR7YRdXnCwP0wKO4RGJBwSx0r4mAvkdOrrz7Dv6Whs/1hqMRB9k7CWS3hloWb4GmRin
cjjnssQ77pwmxc9oo3L7Gu/UAu1uTmurAe0gAEww10DgWAe6asq/ZjYsHio1plVr4tbV0pUliKmn
zT/UTOQAjW1qI+SrXBeOh/PniiI3s5RWtmPu0TTtWWyOlUv9dMAZ8n/yca6Yzk7x8uzX6y4z+lH+
kMnlmX2rr142pverMWmKB76ykib3mEjynFaSLuwVQoz86KkZtTKs1UAxf2UtXOE/NSVqm723mub4
A/cpCyPTBB0Ab5+hZRLdVSNdZlTrXqBShQAp/6zCzrNYR3Es98VsCWJnTCMBYdg07+0RVfpylKfd
FLsAiQZcmYwvKKi36aPQBzUPtYaisetDhQQnhBVdvWT3RMDRu8OXCyVIqsk4zmV+QrpbX0YNd6Am
OHynFUdSAuHBmaWcRw781xdG/9XBp9pKtcm7wtawof9XmGL4ywG2OXxr8zh18MIwJhqDiP1WiCy6
TS3WaqtNYhBbE0dX5W9E2RrlSoNynVc72oZu+6XvvCLb2+j0J0hSKkONRPCwKhd5P8RjsnGLzCj3
QGGEd91SdqWXhYEH3rBtoSgTeuIijeJHM24lKhlNCgq1hy1hgD78754G81fpCvJsejx/RREFZXB/
Tdq2zjf60sp9NPUDTuGN10CoQ6k3lj0fNEDkUemOrrZc9Ahn5D8NXNxZhnM1NNZZnHfWMu6wfS69
OzinHT9K6wVdiT1VetnXQO41Z0JLq6+tIogwmi0HAsva25SSnaa+NIYxTS9ZsFVz1s6tpvmaVlC5
QYa9dt1zNJtcNjTy1XR9MWvFXB4xta7XOeYMziJF2VSe2QFLOxxsJBdIR4aJMLq4o0zZaslt0WCG
8bSunTyvD7mSqUUyXB/O8rzIJG6wwp1Tbq5lkVJF7H3ZITocv1lSy0ThcEjokQUJKGg1U6ZLr4kX
ejHyvBoxQuTHnN6WQbwcaLFHqDhp8izOsGRlR1VTJ89PRE9TPlfRR5mcKtORW/9w6tWGnkZDQH83
SvV/9epsBUpkvXHsufUUjAQn3QlUZn2dfeu1SVRU08tvxvCbaffQ4OZXxtai8Rkr11WYy6xQSWL6
cgIoilRCwXcKWjtjy6LKnnTx3aJGa9F+zZSoUewATYe62SVanWOh3prdxK5s0PQm2pqveSn9cSkS
A7DWq/DmZA+6xnkW8ef6ou+blgAxYyTHD0B8kPmA2ls0vQI16mROcRB5yZ1SrhvyGknnTtHsUhA7
1fOXVt7rCPj3VSY+GAtFB3VbpoU8QK24zHMVWugsYm6G6PbzXcrGgsXxFc8xRRSPbTvIYOVFyIFk
P9AUlbPerA6YE1TF4Y7UMGCsdZlQ6hlK3W2JjWMvl7lRa1JMqgNKz7qoDdhK2vUB2qTiqchbkFEX
TCT6ULa5Fyr0Ke1WbwoYUz/XqjFa7QaGRs5U1Olo4TmMZDh+oj0q271K7oeAtTa+zFSVOHL8pMBE
/Eeq2FIP95AWaGme9k8CIa7h66IYBpsRt7heFqoLrqSBWfYyDENkSeVDC1PmhIZESPR4iJigTK/T
LOHYT4ca2cR9D0ycz3HIPVK9rfn7WGzIl8Rhnoz4fmobe7xr3QbBjPPRQ2oY64JC/sKoRXGlvrCG
oWYTgSZQZlIrLNU63aajTsDAW2PxdQPvCz1AC0w2L1O0mHm0w69wSpJdhLQEMsnptQU1lr+5JF3J
FlGapObXaHWKSMKmNrKmHa/q1/WM7Kb8dDFa4fJcegWEQHmxeSyjNMgDMCR+GQ40BL8yp/RBuwQs
X5X9ajs01fUNGT5gWrlC5GtmBWj0dTNlQ65fgHXuUghoapqr5VYxFCeGzQxk8dEZlbb600vw5nt2
PMYLBq1SzT70nE5Uf2LAi+Y11ZIc/XGcSMpWjHsNhBVvXBYWpIbWJPPcZLR68m9ZojYtNrhluoJx
SZoXm7q0w9T2FpejdfmGgqmBNvuAwVeLwX2bw/TbjA1fxrhKsDJfOj/3rBrB87VelHHYsqDdpPg6
xwsyu1/LtS0bO8DcC5cBXGOi2fGgr+CquW1mmkw4cwMYQeMzL1hQt/xei9JF0hd69TdeiWOPfk6i
rxFi632XO9plP7p1Ju5cQDlqsfOg21v9jYkXmjuEYkQOm2CXxtYXTaNg1e9zr5Pjq7HE8G8bpZZ/
MgtNmPsI3nSpbEtdH8ob0Y2p6u5neEDdeu46S18Z9OMxSdO2a4cfUBQ0WAw32o7eYLRwRlZZne1n
pK55tqSpQCakvjevGt2f0kiApP+LPz+xvGXEy4BJ30WvWfMhZItUx0R4Q26jFETig0jDiOgDzvBu
tmQ/u05YAMvLqEMIbdtzHSrvsSMRKnD6vAAsmlgAcr8h6ALW1J+GwrF7f/Awsl+uehDkNqh7QN1l
gIqaJdTAxca4d7+5q8a6sdOo7XQa61qKvL01yHQVvqW8thmvh1wm/aiLQM+WhVcwXv9KpcYmFJuu
hHxcbGjFyksZF5COkPF6N7XaSv4us1NBPbSVxe7N0DFd59somqUFFMJkHOksFJLJ9eV6knnZy7lQ
8DMXcInkWW8slEUM/A7kTVc3Y3l624S1Id14cCbqeUfhN8rS60O4AIRRcSIMWMsTKEj8IrCPQU0X
M2kv0YVGt/yOe2I0ar6dY7OMZoCG6h3yQM4oQ/vSoW+7ILMGKQ9KlwvV6hfxyiGyJ5OlR/2PaLHt
ot9gVPaSk0alnJYDXgJtUa5ZRuzKgAdFyOHMgK7JG3pikBBhvRISLJKVqEeOu3wwszbf27ZIFjf0
QJXNmKKpVfPF6I1G51sPTBtRg1WDDniuc64iIken+nCMgymdiZGLBc2GeXm9xuCGFWsNHEO7qzZt
545JQIeoJ7IhKs8qC9bEW/kpowbEtddfw3JK3soF6TVxRo6Mkk2rGBKQU+G8SzwrX0NenxQe+czh
cD3QR3JELIvUR7KCigqWai+cPvGa+aQ9UNQaBwlVpgo66qQE1f41XY+jUl4Ha7o18kKxwC+hX2/I
UoM2S9Bn6A7pwAHhdppMtFQkAdp6W6SKl1xM6PYu+o9F8eZpDS0meJ42rBDXu1fNpq/jTQWxOH6G
adBH90h9Nvl+TRMFce4xU0YDp3jWT2liNtaYS4C1rdDaPSW63H2mTKA+NHXUzD+SyZA4KAQk1Sw0
MdMWiEfF0fIoorycgtVejTWMRW+sD6RWa6OEHWrZc3qO5JjWpJs2r9f8cW5gGH/XEY9Bl3dMEAKj
uAzIv/NjDb1G4UNlG+q7tGxWG4+dwkjdPXVvJeUgW5cl3/b1bP7UomLWz5Sqb7KnrNc1ugk434Ro
AXpNdY6/92ifrf2ojPclHbkIvdFU7suuwlrcC6WfZ/wrWscs9jaI1lX5xgSyYnNnKXIhZfeJWMhr
lgIvoA3HpBmlV/JqFoWqNvdVRY2MmSN5RMKkQ7ohVTVkspKmW58ON65Dlk0aILOe1yLB631FMVB6
I8wNCbfK2BMk8A5GmQqWH/UAgC5IROWwKDHvkRf1mPetN6/rH8cw+duQypK7al5Wyo0T1SOWRwr4
Mv/5euXOo1Wmmoc897AlHGuUaXUDRYtVqwDUVr9TNsBzZFxSjBgXU3733Wq4YlowthngBPp4IUwj
zt86fuKwEvvxkI7I1DrNkP+oN12+ttklRBw3u8EyJRkE8oVqXZ474wq3YLPEswwZB6aHwgWB4T1T
zGz+vC4jeZmJVK6Sosm1hhR00PATBwrAF66lJUnEnsnTQYt/EZcKQtcqFs3b5g2SmwD163kqHthS
mDX7QB1bFVk4C6TIWYRc+3TNBxTTdZzX7mojKmmsKuUTu1nVLejLuXs2PG/onsklhuwpcZsme8SN
QWUZdu3SZ099Bo0Slw0HbA8SJY7dmgOmUKq8T2GvI3FPKzZUyw8BGZXnnaW33XMGhCSFIdtB1uKy
jrA1n0uNZxm/azGqGqv8pXjk0MuvW6BTIBwzP1eEnI6qmVUCaUvGQG7UpBZ/GDu3ta/xaZYnwazp
FZ/qEMPYcS7lCcjwBhlOinkQHtC5FXmZr1mtUpS3EOEaPpj9eg4NKlr1BYbXL+l8qxrythEtjpRF
97AmWh8tRWdTbARbwlw3/zqkZdGJaa9zuQZyzaIMYk/6YLfhAh84hZ/K0tEvoYTIxZeiMUOeVw5k
1JGvd3gCp2Fjiw599ojOXt0Es2OMQ7bByCZiYc4H8CBF4MKj5oHTrL2pccvyPITivFx4m+W1BlCq
FRUT9Je4RCvNzP6JKikcFngaFj9wWcZR/baKFNI0QEthXzup0Jk2zDDj6QHp52F8OJypaiVeiqcT
QE8cfjDNWZ4iM260YWsA5pKTFi8Dcz3RF+G1SbnlNEXJrBCZFZVdXvv8aCcCjkB5araavvScmoZJ
MThwFL1kMtS01bre73AdG6rt7BmR0vEDA3T1iwO0kWbsixhUS5RcCJWvtTzqsGQOfe/IbX+4LMZj
1HGlKAcbl2mfa6U7W5u0GbEDYoMuNlKw6Ou6pMnLEhFO2s6CnOUDgqEitk91yPWQPHvDtnqf0qgb
60gfZvJ/KrfmmSjmNRhosoaSkk/XAuDgFWLFlgl+iS4pl5XakH/A6A6+6lXqpGPZN8HyWlFLcT0z
Lpn3WlwXPfW+Z/zMYpXcS5vXazPRJ1RGUTjB1/XbS0fh/xMPThAPNNA2/zPx4H9VMZ2OAgzTK4tB
UhXkTxx4B7b+hwdkwUKgC+S8iwbHf/MObOMPwNEIhZg2ElivlIQD70Bz/wB3BqQQ9gnYPdWgj33g
HfCvgA97EgDiuXhgueY/IR4c684hy2hAfUbyBASw7BTJXuFvsIq1HKuhs2OTC6dKN1VNv1HgKLbY
l/9Ve/2Tm7pfBhTN9tgciPNulFgB7CRPdSRlY++3xh9PAY4L0SMbUAu4fueo8WdysXLcyTU3AyD7
C8CK524FayXLHmalu0gzpQqkfLgPbpYDqpzC377Y7etAbzgPR426l/EhhYBpoi0qe7ZvZ8FbWqF1
yPhvkPVX0g3gDiMQUINvRGnBu47UtS99A5RwLlHYqtikbkP5GRbvtJuKijOvnFI0CxoSjo2LVNbG
bpBepr5AQbAQ4oBc/Edb8f+M4HMzPsNKbp//6+qn6P5rN1R//+wh1vw/wPeRePH/edv5z0W6Pv++
6eTfP2w61/mDpquEDAH359agsx8PZB/X+0PX0UXwVKgjQCr5N//ecxJcAINMp4PDdmAR/GvPWX+A
hGCzoS/mOUjt/ZMtxwhv1jrwb0lCkvxafpfqHDWFBz2NQaeoHT2e5MxNXKRW2/O4Wf8ZGglpU4bR
CCHw9Qg8LwiU3zb2sjYedp1LFw6KclH3KookT5HxtzFTFjbzE83mY5z062gWyB6GkiANiXf5bbSc
V9JAKHah2zrXMVSrIG2mP1MFeiIaP17QmmI752pDtqZtWlAOwCJ+aFEJiDxFxz45m9s7E9ffHX3W
J9XzHrAbfvxtfXy0yeXE/h5kXmbERW8VbS8E/xzZL//tGbXJgIlNbS6MPOzzUGkMDGG4voDVs6Gc
eJ9ozUOj6XsK3HcClX5/VQSN02y+Jdm4VPX5jLSh84VVyOJVPfjwLU98tGMExMs8ssZesBmgMywZ
qH57RtndWuEPdyE0ggH74oVue7sbsyTz6Y+fU03+05x730WqHlXa+SpOTLxkGiecaZa0yWBh4TZ8
p973Y6qq+zWu9nVNkdxRo1M6l0dIqtcnNeQKZqchm3Z0cCiSN4dibhfifFSGolw6GolR7BscEXnt
OXvT1ijXtdWIraK6+fxbyk91/Ck9WwXVzrEhbWDeTpM6uMLOI9GFBSXryo7YR8r3z4c43qaWin+U
PLmlGpqGatTbIQDk4s8BFSMsVfdiWLp9atFiq+1TdJDjo+9lHMCcBvh4uFsc52++uN1TPcuqpAtb
r32OK1dcdeAHkQYpUCssnSLMESHH5rVAfiWNKd9n7Qkwmk1gezOb8hFwDlEJf+Dz+M/bR7BKzCAR
02nDnNrmZZ5iF9MC/AZLtSy7niKdAmVtWr6lIlUwwo2073FumT6oIfdStXKB9n9ZpM+j4Ha/9Rw8
4a3SmM/WxZ723JFwTkKJtPsxt9FV1HjXonHKK4uaSajl49mKrdsmMTWZxXNHw7EiBON7A5RyCDHV
UDdT7NyMeb1DFiX6Wte95kMRuASKaex5DJBpqFQu8EN2kTbHD2avmsHsZgltJU5gM6pvuDY5WzPN
EG3LsyyYWod6oppcTrlSbOHinPX0ELiEq1SynDig0Kx8o8OY71QvrvCymZ/MEk6WZgPejFDxtMe9
oU/61hh779Lyku3nC884gmdBlqJICHoHKIWEjR2vPOB3LtJkXQtoDfihniU5hZMpCQgNdw5Rq5rS
uz7xuO/N7lxt8L0YQqdqIWXjFfeMWtPjMBjTDa7ZyIqysgNzLZ2wKzF8VmkdB8sYX0GW95FIICDz
ysq3ueVfijbmWtxo8Y84w0w4zYY9h4i1iY0GTK/q/vr8PT/aYJYDrNoE8cXXOsr5llidLWhLLQGk
U74W8F+u4rV7IG96/nyg47j/Mp8c3QiV81+oum+X94Q8WwunF8N5tcj3VbMCbHPnQln8QSVqFTA0
t2NXfM9YBycS24/eEf6jCUwbCBjb++3QqkHfW/SiDTvKR89gzK4Se9a+R2t1KoU+zmB5SYQIZApL
XKVQeDRStHZWX6iRCNfKubWGBtWMwryPSTPoJNyicP73P55UmzsLRGEYRrA85Zv/dlBpyhihjaW2
+M2keC9B9OT66aeWjVuG0K5MdCCQRvnn08mgYEEdjQsTX/PtoAq00GLGMiNE4CzfIOF8aWJS5Ovm
XJ0Y6RixLDch5pl8OEdF2Jhd8nYo7vSu1wAVD3VHPOM29tNwKP5ilx6MtAk3iG6cTUP/CwluLEjL
/K/PZ/eDdSOXDQEZqysguEdL1m5cxHc91g3kUDAE1hW24buumU+85QeL5uXGBZreAw5+TEX0QMz2
UVS1Yb1CiNTX6jFtsdhdRIH8lvYgNJRqPn+xY1Di67zC2kHw3qKeZx2vG0Aq69wqTYjrr/XNhnWp
i+4sST2i71LcoT+Er5VhizN7ivWtq7fZd7cT26m3651lT+tZslByOvFQH5zBklHFTUHKdr7LXm0g
i24VJ3zsSN1BraJr6C4/hfcXIiSF7yDZtjXV4RbZiQ64iNudyPo+/AxAqSWvASq5rb9da06EU2o7
eZCJpuyu96aQVs+lblfXix4/ZcUSbz5/X7l2f8+e5No2QKOScRCT3vGYFluJOYGsJixW71xv6m9I
tZz4zh+9EuRmDi+uWrS5jrInkJ0D5qRTA3YsMXdmP1aBjrLibtKWP2NQ5INyYsB3N5CXl/r3iMcl
hBgy9dxWCyPWItpmkTLeCLpyeAWPPztL6PO2dSoaK7ULkGLq9hap3GDn30G6XBe22HuZNYeR0/3E
Uv0qlgXd1jHmfeakz5/P/kd724SoZENIl5fAo8R5gfesVuPQhLmSPTqg1SejuUYx/st/NszRosLH
KLHtYWxC8BTqhq4cxMY530TYup2IIh+kj/CE//1Cxtvli2K6l660yMN0Xf8CSLwtR+WmGOzHvpxP
feWPdurLOUcxzfPAo74dCyqinpgFvLvMwPy6MpGV8Wy/zbVrvJGuVLc4U/Jij0hdHTpWfPf5lH60
byCf2ciBQAfj/44Gn9N0wnmuCUu9Uumgu+NTV87iz/9slKOTB6emWU/IzMLFHQNqBYCsihOXjg8y
Ipd6Iyh7Aj+Xt6O1MXsR6OfGEGE7zFdjPX0HS3Cnddmtk0T36C9SCPQA6Hz+Xh8eqWgHMXOMihn0
UUxA0AyQr3BEGEGKCpUK19x1uaOhsZ7NDsEvSrNAtTttj5GrcRZp5sOJB/ggsabiQ2iDSIZQxrGs
eDYv0azPJd9PaD/qpvimJAjA2fmEKGP5dW7y76ZIf/UI8UEM0UofQ8PN54/gfbD5uSt76FDYPAYV
3rdLqE5ZXjlAg7C22ihc2+IZYtvdWM2O3wKe8EcgeHQHiy+Y6xjnJTTTsB/1bQImaDtzT91QTMm/
dEuUAPeszuPOzoK6G4sdbtXgn+x508x5flbQZ26rhLZJvV571hjvaNbed23SXUDUfIRAC7wGT8h5
9vKw72kaNVqWhw6900AzRnWDZuRZ0VTrnzjwcKeLgaRUaMr5JV/MVtZlYyta5acgynyEf2d/MfL7
KSkK0ArmrWhRSkvq5DzxrGlD5VcLkqm8QgGlvzRVhG30Nd0Offwwj8UIvt04n9v5MnZTI8yTpoEL
72ZBudojrc5c3ZjUFky/WrstthrFDgrPvZ0u+m5RYvssWo2bZDZAHyO9s03yqfqOT7Xuq3V00ZTt
FHYrlsKd616OADF3iwqyzxYDPTNNi32z67XzvHXxB2+rX6XlPKUdvJEKK2glKzZx50EOqFvrYtCg
8dWx+c9PfvQFMLxxUNvhQD7a61GGeWqpLiLspyoL1mmNfVRPoTSnt7GX3fFTJzbhB+eyy4XLhdOq
gx0+vuojawZnG+/UEOzKgr+7GwcDZg2Rlp+765gGU1+deMV3JS0OZld3Ye6iCCLly+Tx8dtNwWyT
Ysk7uybJBIXWIEW9pfCV3deVg9hbhZNsw7+0MZXaCs/6Upbls6j7Sx6tuop1YeJOkRRnmpfhb5XO
y40FQODJVHRjN2h252duQXP08236risinxk5MQ41SDRs1aMAubjYWWKALcJOlJeuI86HWenP1zK5
cQ1Bb9GFNYWMarbxGv3XqLj3ZjudItx+ECpQJyBDgPhNxHonmzA1htMPTs1pUwZW0QP87q0gWR33
xNvKRXaUDroYnxAPkU2j4nAUkwwgueAa5zrU8/KHnVk7LhwnMmwZ2t8NQUUdaqyJr8Bxhku1AgBA
O9ZhPumP3dR2QVJV8MqSPXWZ1JfZjx0bX5wO09rPP+VHRx18fXIGy4I9/O7QyQGkGLNah4B8zqW4
RSGiB4CJt0tS3Vo1XOEqG0+o5X2QEEntFNeS1wlqRnIT/rbicxeXM7XXeNvcaqHir/eNhe51CufB
jKYTg300tTQSqAfLbse76sawgOKdIYGHhWXfKsA5A3Mog9ywL4QD2cx07o3Gvgd6+eOfTyzdCymE
QMuMetXbl7QmG7iqqYlQAty0bivQAYZImw6IO2tbCwc40rL82+eDvtxIjxYSRUqLlqWrUyJT5ab5
fWpHkHUWB1s4rl5+hmLUJbIXHnHcesLYMUZLZLF9dy6f4ILsKS9tsLa90BZ7DBT6hgFUhmZLUbXc
xWjwBnGL2iHoE8PaKjXhvs3+Mk1BLVDptrEydQHu3RZc/vbeya0nL++/O2I1gDxrX418sHywNNer
k4PEAifmu3XyUxg6jcKsi6k1uhfUaUZ/MPNkk3l5sm27BhKG0+q7MveUzZg2959Pjy7j0rvpoZTG
JZL+sGMexS2rMG2BbEodzl1JMuUoJj1ILmCiU9F5r61zcxmcnYjU80VmBwmUzx9wNnaAQtZ7NTE3
PdKNW6cuzyy0wreaU5tMBhqbWWp+t92sxLEi9XZ4EJ+qlH1wMKGJBegNrSHToGX19sOiwgXRpBWc
EjaSKjBSVx/8hraZujm+dAVfdWhc98Te+eDSSK+XmjvnoW2jynR0FyuK2dIxYK3DdsJfdJhnJ9AL
KhCCc5kSiFB3GBKUAQyWaCeKVAvQSyKUZJUKqN74Sr//aZ76RyjzoLjU9UsG3e58bopmq9aecuIk
/eBUkkkCmpnUT/BnOd5ysD/ixhnMKlQ9CVHOHowq6n1IVOCWgT/Jf8xjgo7XCjHSiGnK/aRP2qkc
9t0a04D70MFk0mhVHUfUGUc6LXKnKlSW/KJY1GtVTeDiQaZOtE21eJdTSgrrdqeume/vD/T+UUAx
KXLi4cFaebtELKybYG6ldVjgne4rmheKRDbkexfw11MbJfesUn+2hitQs59vrHdn8dHQR1cX7Em1
pFQLjsh+2YMrP1tq+gdiPPGFTwxzXBJ3R71IkGhjE3jjVVVA1+y7UK9P1ZveHfjybRD2QtVS4kiO
Wekxog+DAa8onGazPYvspr4oNPMU+fnj7wUhRbbMIaboR4mfvroDohVZTZ8i3+m9eZ/Y5rWdJk+j
590OcYkDdBFfNNDk9MHdfv7BPh5cyoUA5yDvNI7iiSjGnstAzOBCOa8G48sQZX8vcMv8Rfxs+uYs
hhcSuO0DFMyzE2O/u2fK+f1t7KMXzxQlTZKYseN02FlesW1t2anl0rfYGxScHxoz+3N2lYe5E5ee
Zp1Ied6FUjm8iaQoSjn8v+PbfVw5M8qKXhWO7lOy6EDM4oupuQGzvUeb7sRg8l3enDhHgx3VRFYF
5Fo+OVVYgnAfXXwbxmEDfp2qdfEfDiWX9W9nfwT5AWqzW4UdivBITQQx0U8b7yATnCgzffxSiFdy
LOAFah9FGsMcRIM0eB0OIFO3AvsS2SpCo9JZl2vkocb/mzej1Sx1ZtHDPy4JlnQk4c3zZjjODbtU
z2PMbgqxg3GEFuxsFCdW6Ifv99t4+tuZdKZ8HPSSjwYP7NbRpquubc4aF9693u8/3wwfD0V7AY1W
dvtxHyVbqA7DMUQcJAUJIFzz2uvqoC1KAK35qWb6u2RfLkb6ChSvVS65x9+tU/QKrUn5XguKgLYN
ihpY7+D1265Zz7ICPIJifP38Bd+fynTuqQfaLy10TKaOdoDZqoraR/LjDWlQL7qCHHby1DfItMfi
TDHLyyZpUj+WpJveuS/G9sTl6oNT480DHO2LwRTmpKJ8GzYpsJvC3pt0KAp3uvv8RT84NVgy3OAo
WdM8OFY9Lxp7RRKOye00DVtFj95xnA+nliaAq/cRhSIhSDypjYMeiFxRv23zDr2muM7JYW1d+QE3
PbrD89zekREERVdtu0lNvixiRjrIWP5aREbzlpLfJtdTg+KXep8rzS+Qto2fuvoYOm7WnvUD9bWi
Efe5qts7Z233i95dNLVxlc36l6USmBek9nw2asm4A8in+MnY4MECCRW+m4eQgS6+Up/qLpc6hlRC
uXsXt5V5EYHelZCXAQgEWjJVMESsc5rlXusL2Dwh9lfurxq7pn1bJBaujimuH8rtOBjlRc5IG4jx
XuBN6rk2GC4GOwYCO3m/GyUpDofH7TR6GIUAew4rXOW2ebn+LXo8iZrI/DOmvrWZ6flKSp/vlP0Y
uqby1ciK4pKP9MMqbBwbuB0HtRevvm6IdT9D5vfXJXJgldWVr1tFczaNyrBRlL4O9Ca7GNZ5Xwvk
zb1S4bqClsaXJDPdcKic6MbEqwMKjIaDnA3GwrS4Ndka5vCJBaEzUr+LbniYlEjxjUq/cSLtLNfE
Iujt6dau7QRy8DQ8v6O3CGve0rvL0jGgMMbKcrXkmGom+Rp9SSJrDGBMt+c0y90AIq1ynrQqEGdZ
PJySPH9WVqM5t/VFXKuIG1BMjPxlwDzIy3oLULmeXbpWXAdqaZ61amJtYS+rZ9P/Ju+8luRGsmz7
RSiDFi/zAARCpogUTMEXWGaShAYcWnz9LLCmushgNONWj9l9mTbrtmoWSU8ADof7OXuvDcxVIc50
izdx2MW60vuk/T0Q2vEWkJjjJsNDrGjDPlasHLphXXqtnX4UeiZu+rl+55g9c9nOSqN+7jr63G40
LUv8gayUAW2BryMI4xuI+X4R+mwBGqWumijbXtiegy0UOuik+ZjyjBVtY20LKO6WyjvPbgj6aBOP
rQU7vzReJgF5CRJA0h0Q54y1a2sBzMl2LrxELQdSKaM9+Jjmk4LIBVoLoViOlasbJQ/NlUX86V7v
mhGHEzxgL6lqPwnLl9JusnWoJak32MNwh44/4HSodTupCa6FOcnPA4EQMK/C9FgHQpNwiCWW2zij
CwYouDJtSV8Fuj58Noo62RTc+MaXUQFo656wkWrbj4p0bepVWlM+ro3CVYIJ6xPMWAtEIv7g5q4r
OnVjzbgwOI+lHrJf+KdSVWBCFuKQ06rYwZPxjaYBcEWYDn+8fLLkdqvkQ/lmAMvaBYlxzzk6faK3
KatujwJyV/Vm+xZpIvcTsLKBW0zN8NWIIlV3M33oq72jVjDrpElKPFJeH2MEzRYFC/hKkdcGoy+k
wcs1B7Rh1Jr7UTVerWhUDpWsoLsTmeUOljXfIgqsvSEkPQDDvjtrHSfkqunqldJxYnPLKci8Ynb6
TQbsgCVFGoYrNQzfWnkw/aDl+5prRqKt1Dqcb1uBvGwT2hPyQo49N1YO70No8ENcAZkhxNc7q5hQ
SsqedljPngB0AKUjrNSNZHVD4ol6tMjZTUpxK0lFf23lTr9vFN6ZtZJghMhNqXmICXPc6Vmp44DM
9fhjLINbK7IbD4u/6Ze9TtIJQdJ35KqYsBBKVrIJV8RVkAy7fmhucF0MXlAVXwz46oYnojj0ReXM
tSfFBjXJIAvMndIYYbPBpzjcGIVxny6Y0ZYTtEMV5pASp+vmItBXBFR4cqrfpl1yRKp4Nyj6OgrE
s6iTL/UkiFtzpIORZTd2KENwGfY6XiTXik2c/1ZEckmtPEvQDEAZIMHo7IRKcpbtJ2Q2m7kpD7aZ
3c0ygHGYboU/N1K24vzxQvh0swLY065TWXm2DL4Y1WKAn0LtiJEVM3nfKZsxao/U7L7kNvNibKZh
1Q/hTiFa2OOT8wSNOYBsb31joM4jJPq6rfpDIOJPRafjS33u2xklZt09N2b+TJrYshuWOCTL4n5w
2gdMotdSXqRu2pZXdmz5g6Qjeqru+1Z/1y30QIM5+ME80ZSOtyF3RpmcO6kNeMWenK5uXIlomKws
1kSiXhdkb1h2YbiKMwCOoBa1InsU9GodXQWF4QVt/jXpuYHOU1Q6XiWcT0URr6l170o9+hYkgM/z
5jrMokNkdD5+5q9yVnzqBx3zqTLs51RdiqXs4k1EY4n2YCnSga+/p3AonWJjQ/EcvNYrbr2M1zx6
7qF/aKkFFWpIKm9Ii6OqzVvHZC0Yw6y4lxTe9HTOn7R+cgc8qIpR3tIr9sy+NWhFSR9RH/SsruGN
ruTEtiivkt7c6QCcdqwzbkcaOe/U57SfPMvCpTgqxbtDwS+M8oNc1/YmdO7NwFxLymi/5WV63ebm
dY0r2Ut6piO5jtsp0/dtYChbjV8YtaA8JmGUrSrdwCxORFlq9MTGsJUAnpOs9MlsPd2eN3rV3KfF
+HUAGbmv6N23ezIYADNsIrOPm5cpGvv4zshJISvvgtIaIx+NpLkO43TeU8H89vtt2LmT7SJsxzm3
mEMwbfy8PwrGwOok/BmbRK2v8OyhB0TnZ7+qw+2kyreocZ9Cfdh2dnzpTH3mYEnPnXKvbCCVoWv1
88hVAYKPaVRumqb2nMjeZi3IIemhzIYbJzCPmpB2gUxHFQQUj/IrTu/9VFt3rWId5uYN/DWM2gtH
tV83v6h0TaYbRaHleHFyVBv0UgpDuys2YdB7+OVciLiehBr093f9100pBCOaZqS7K4QrnCqlUkgE
TtBnBRMfEESsuhL21HG+73EvytBqyupSQfTXC5NRz+jykkjCkfIU+avLUYU2mOrJYJg7W+nJau+u
YR6tfn9hZ85niyYLAzYdSE07rYBGSSwvcIly0zfdHlTPJo8k1JD1Ggv0hVPuuZm7HMzY/JDEQLb3
SRVNL80hAaaDNCMv2QAEa3N6U4unhePiYWCkKaTpKwLiOSZe6nsuf/VJmeLHoU/lkXBOQPC03E0o
2ocwpn/gZMunX+wG6AIzbnL6oNa+1+1/ftT+aeCTdwZGiFTnQ1RutMB5VGrwuYVYd1VxQyjcBcrq
uRlDCQHTh8LxCVH+z6/nOBvpKArKTlLBUVNT7jiieKXdXWBRn1kFDENRMK7RHrVpxvw8DIRfxZxp
72+6oXNN51nNBlpO2hYHr59K1gWpyrlJAzQeWw7S9IWUevKCy2ZnqSJreQ+mZg/Rc5+XvbSt7fR9
rgUlRG6vG0zap7CK9qZ1SQd65p4yKJ1re2GbWfZJpSSNsrQv85LHR5QqaSpTCr3KjL26U/QLb+Kv
S4yM92ip10E0o+988nZMAirIWFflBliucRBGTtZBrvY0H4aYiFhEXHMzj749t+bD79eAMyf7H0ZW
5JNWnpAK1gaLi7Qae7d0DwNoqr8f4swys9SAeIxgPdEenTzFcDarbI55/4ypPRTm1tZuNI4Thqld
GOjM7ERchLJGQdGqE2X08+zMCRaMgoE1xk7rF7W6r6f0C8ZZv2rCg9WYF97uc9MDHwpVdFwi9CRP
3u5Zssc6ZXe9oWXm1bC96hIW7njp7p15QMv5kOgaSyeDwj555eo4mwHc8MohSfhcL9JEQ7/7/QM6
OwQtAYr1uLOoaP1838asmGVAL3QO4+mapMTKVVv78X83xjJJfqjshCrRdJHDAkXooUfb0W3TS02H
Mw8ERj0LIMBTvKTfG6Q/DIHqZRCUM4pN68hPdhl/6YHvRPI/F/ajJFApU/HCmpwfvuu8fhinH+18
lE3GKSyYknny3mvEJ6Aa939/y85fz9/jnNwySw/7yhDU9pDqSO6c9qvBth8rKvq/H+f84/97nOW1
+uF6pGHS0OBxPVj87mQLiijQpQvf/7NjwED+7qeCU34yxchpr00nWL5PVuB3gbqtoC/9B5eBrsmh
gEhg4WktVtgT5PuSyyBMZZ+0xVXf69vfD3FmJaPUiKgDG6HBtZwslnLvoE50KPeWc/ZND7rrKY/e
qya/mp1L7fyzN8yiP8e2lqyo0z6dQli9yeMvNuNCu4lmLqn/x1oVJjLqGHKxePjQvpef4YcHrzhl
Ch3JLDbokG6IhIKFYfdrvVoyWO0Lhepz17Ns/rDUWdg4rJOPqTm0meGUMmO18t3c3IfBpRXm3OuC
XZ5lH//umYgKpS5NIkp4OFN+tZwqyyClxBhf0L6cGwYJioP+Bbzzr1FiCEjsEMzMRrMSVwdcSZKY
Z2r1hbONembXyufSYndO9wSO9MlbOVMLtwM4hRuK0LflRDWRbDnFcoWoVpYw1lKCAs2xVm1t7AzK
ORD9N0PzSvC6W5gKkJDCSz9AKrOHmMkHhXypOpuUWFT2w/ti0B+KcvYlK93WWucq2k1vGBc+kGc+
xz9dwcl3v4kalACOVmyyVqO6/N7q6iaRy2tVr31drTe/fzfPjgZnXZOJD+KTfLLChE4nx5ZgMsd1
vJLnWxAdUDQgupTfYudSk/DcJGCn8a/BTpbmfMS+Z8cMJoPG4XvgRp3lWubzf3JJRGEtG0NUlCc7
DFL62sYeuYEjAW68MN4oR5sQ3btgb29aF9bP89f092gnb2jfU3MW0B430J7WljZtDOkpUi9sN88P
go5DXdRxREL8vOQEvQUlUiBjsaXJl4o72YFAVFcXLuXcOs2O/V+jLHPlh4Ut66EIWaZKWy4BJOUc
5nZ0bUq9iv6/vJyTKS4QR/eTxkC9Vq7s/CNTX41KvbAUnJ3ZKJU0Eh5liv8nh4MlnLfPQS+yD2g2
0vBNM6sNaaAryl2eVDkXDl1n793fo516adAuxF0zMFqoN/4IxAsEkzvR3I+6fyw+5fvjLF9TZCL0
FU8ng1nJQpPNickgE2BYDuvcti7cu7Pz7YchTmZC04W23EsjM8FSV1SVSXFbRdp/NN8w7LL55OOG
xv/n+UY/Jw7obhScU6+NSMa5QSCRzKn4kgny7MPhA2fz6YHtcHrMD/XJgmnNV7Sl5TZapj8poMHV
wtXzx9+vPb+ORG1N4fS76PLIz1xu7A+vUKEKR05itjpAFdeaVu2ahg5J1d0mHLx/P9SvXzqGwi6G
VFz77tT9eaheFZHSYXnbBJK1tqvpCfnDJlKiGymNNrl2Rbu2SNoLg/46MRiUGpspk8aI9H25/h+u
LwVSaObgxehczL5MolaZ3eTNcGH6/frqMorB98ikULnYLX8exSEuYYb7ysRIZtKhcxqAuZ/Kz3Gv
UlUwLzyzs9fEsZmKKI7gX5TrFaYyI6x4n1opXSkYTTKJfuEw+r9/XmeGUajk8cJSO0SUeHJRdCGz
NEqmnI0WRL1SuuLK3aorLixEy1/zc9mOeju9M93ANoSKbPkxfnhC8ozCN07tfBM2MrwyW8jto52Y
ySWV+LnLwU9mOSQoYQI9rYKGRU/woAPHIi/1B5ISVspgHDG3/OMN8CKvJ3JlOcejTzlZI8AHZVpm
aTkK0rT2bAONZCwZF75HZ+abQdgS/9XRSLMR+vmegXIlmK+d843qTL4B6T2XnSuglL4Kg4UkqPff
z4RLw51cE0frgVBdOd9Uw7SmJXFLHiXApNBzFiZl2bz+B8NBHIHfQ7EakcjPV1dEpaz2Zs9wovYg
7GwI9NhEheZmse0m9AZ/P9yZdQnJCyugiTOC8/7J9ovgt2io5TzfDHMOGDB8IxfJR97nWcZNPE3b
brK2Unhp439m4f1pVPXni+xMkc5AMvMNagQ42zMqtxFgLJEFufnni/yPSFL/F9PkDZaaf0+XwjNH
vvx9/PH2I2Fq+TN/EabUP6hkYGwGtoDDGfPM34Qp6w9qQ6bBgZ0DwI+AKeUP/gCqBLw8rDS0T/8F
mDLgVbG3w+y/+I0sulj/IEz+uzvpx1WT0zW1CQPHFawEDsInGx4pnzuSgZ10PZR8IFx2P61P9kS9
l3Dklp4DCndVRZl6UyPb9SXJjFYIBJDswKB/T1HpXHhnf5HIUSsBtwT7juWI4vZp/XImbE1Pe9vy
iUpXHqPG1na12TirSBHDsSAIYdObsXNVLqqgCgr/c6Fa8l0R1/PjD0/x+Oc9+BH0hnqTV+ene0Pb
dPk8Uh9a+Hmn6nWwyVkTVS3IY1gO7mznJEmMfbkrplA5qIrzJaqz0Rtr8kw9mwTVzTiWzcGOestH
5S9fzUahHA0EEd40a9qLGkjGpqoBQc2xggSpyNZd1EKqjjFqXrdWOK4bpDWYL+T7ymg/Atjtfpn1
3ZWeJvY1As/opmwmec9RpvUaOtO2W9ZxfWxwnN1bUUmjKLeMg9MJcJJIqfDYYAP6po26ucnTLjhk
gHOvkSdaXtllS9xhs8GJUHqxlHebQdM/oEwSqVOmn/lB0BwZ0fQFrUKBx0JCVNLomhda4b2eZYfR
CfWnrDVJ6tXy8S1V9Gg9RjdZhnKlkrUPS0pfzUS+GSLxaSBMfF3RkfXUIr4mRi17sROW5Ewo0R3C
3Mi1UOIDx1eMq5oAPVdWqskfmrq5nitjXmlDMK7TyGg+FUMB+tUpml2Tlvg4M0XbEWZIrMyoT2RF
qCJF4aDdAnfWP1Atxb5BZgiyp+Qjr+xRcDCR5NugkwYEJQmStVILItRu8vS1mEO0VbkcQQ7sU5Xo
Y6PpPCsCM/uWDVWc7eGbXElKFAfb2lGIz5nZyJRbYuJkT+qfhCG/mBaPT4SV4+ZRY6LCyN+lqd5r
TfSNvi024qj1+axHLtIzeRsCYUE6VtaHRG7M7YSodzWa2YdjB5RqFPJdnHLYiWmcCBcx2utC19pN
Z8TC7Sed5CdjOMiJE31SYzsl3KqVyK3CzdDPWGhL7R3o6boZFXmHgC5fUeTEFKip2aOF0sbFO3sV
ZZHYSmL6kiAF8ymFY4gYIDup0iATdhF9VRKxLafihSwwBXFa0G4BmMP0TZMWSL3xAK22c/WMbG1J
Riho2bmXDdathg4pcyXbrnZyK8s+ncb7oKvVwaVb7oG5kY9A/6dx3dmBg8rM1I9hEE7bae6cT4qh
8kgrsqJmIQOPrJog3gdAnW9LMx2PsUaermdPljjQIDWPRVb0VwUSsmUmY8zxBfJow+tUML+rTiJJ
yHOaITqUrCYrEm+GVQFnFldxN73FspzeSZW5kYxlDs6pLlnXpG1A1h+s1AwOptOL6LbsaUV7MQop
SmUEGaizGwwTSrcR94ntRgLu7Z1cGuO8BeE4laS/jvw4+iAyBGF2ekuq/WiE6UsxlzsjyR/lWBir
Fgw2PeUu8IgoBb884yCbjVnmt0Zir+mDcT8lM6RZ0t7WakWUiytVtfD0Un0jtEh5Y8FDe2cQ0OMG
OVq4HjcMTPV0Mj7neiB9lcn5vHPsTn6UetyxWpDjZwgCq/oildDGSzWt1hLMNjerp96tZRHB5R9q
txpHdQv0Ai6GLSOhC+JoZWXtvNGGLO88Y4zire0k8zPSr84dRrn5NMWms7GdfqsqzbBVh9j6lrZ8
PlayQoWxLPrqISqalk5on5MnVgsA4rNQEIIkSBl7ttopEXOiX8UGtYNCLqlgVeh9jImJVqv1QEyQ
Oab3BTOMNY3pesxHg7D7FNmWO/dRXKw7Q0p2pHcH6dPsDKb9mBAJam/QhNbt7NqkN4ivs03GDYK/
RAluYl1P1o7TUChN2sT0KROSFAcJ37gmvdbxctS65pMFo/8xsIordQrQonFqP9rGUBNhHSY2Aei6
8jKpsx+T5jFgoq+7jyEj6BjDhbZLtGIgM0MGLKagti2FIzS+WMmwSkZj8JOuUTwb+sROExa7taJL
cmb7WK4rJxj3XaDNxaKxUx6X6JXArXqSeVzSNqjtyfU4HkMj/KyNgVN49WTPrBNFcFWlVvaJ8g/W
fBj1gEmLMkk+Jst4iGsqK9D17PEIKXg8MmXGo4XZ9gpMdgQEu4ik2m8aoTwuvctHKeY3OXZm7IYA
BU/Vs2DIIcdq0g66h8iuhy1F9fwhnPLsQTWlI+/7sIu4/9ed3tGvmwO5vg4NK/TjRlL8kDXXG1Ab
b+O8y3mIBfvjsos3Y90zwfs5vzfNvl9plaYXbpJZ9pWTaDsxaHLsaqDeHuu50l4nhAadl4/wpR/i
xWzYKlO4Dss+gV1etehEo9KuZcR1uri2It18FqxDo2t2ZXIN4jr3pDAjfqSwDPBhbR72q6ojY4t/
qjZDHeWE6qTY0kqR3mkFqZoWUUgdouvavKMhSV46OqaaXJKqsP2wEvNtYVYWEnBd2ygm2QQ+SVvZ
vVSEvmqL9JNR5ka4NaaSZaAf28d8sq5GvdfWTEJ5N8U2zOq5z30nUwLel34ocZ8OXfc4kfF2DJN6
viv6UoO3r8mb3Mzmq1wR0hNW88wjvmVD3n3LGxwYe2WYBwB0afWazbDbp6DUXtW2HDwo+M62DAgz
DdOoeGzqpHoNK9m8xqUmjhP8uJtEqp01YF/0etPocE9570JiQdcTn40YTa5GohhoBQsSJoLCINFY
teLkhR5deg87Bk2TPNR+ONfBYU7t9kFWCYvyzE4mDkRkkraLyPNDep10A2Iwq6lcTqTi1WlGMgGH
6lEuEnL1dID11ZLDwstgkyqv8qmTkjI69imbVPTETbUe5TjbTkMUfjKVokdjXajmnVZX3eDO2ZQ/
J/BCENhnubE3IoKvekIz0a9aJd9+s7XrlYm3N+CDGtV7oyGcfqU1WvOFfLJwRXKaX1l1utalJDjW
s26vB2E0nqJoxR2JLuKauGD1S4QhV159fwfVOWOyRIUJJVBHxTy10UyAXCwfkgCeuh1O8lbNKnKG
KmVErtRn+zF2xOv3BSKM4+4qIe/5dV5SsrPWCW6EUuUaOziZNy1Ii3g3KVKke8ys0g9k2shu0pMx
vJ8HrdOv5TJTH+s2J02hj9XHrGv0OHa5s6OzchJbax+CKmu/xH3PUmCaA8uM3Y5HADxN/CnCKNuw
E4kguJM7y7um4bNb5XbNhCcSYAQDGLCrMwt1PH7/LFdqA6atbyrnWxGFzpWDTPxL0chOV7oaMPfH
NJG5t8pQyojM61ohYcNSerSwVRsUHgC/ZFznYTgd64YECJRbwwt1HCyZZFccSShCNoOiFVCi1opX
rZyb68BReqSVlT4ev/8iOw0mZGJo/K+J8FzjbRnEK/CQul+VnWHHHkUtLqDUEUvj4Ga3EI3C/IiM
PP1maqm+Q77AH9NN5P52HgKWGUZlPML6EK/I8cULrHnmp2MlOIqV1uRfmb14JSpSPvbs/DdirBg8
zuzKa7vKUdyGNEbpIe/z4VCXPegRXWZhAlbPr9p6Fx6dBIjB99tPbqJzqxvVn0eV/28H82WgD8Ih
yfKK2ua/vgOfw6/l6q19++n/YDqK2+mu+1pP91+bLmv/Onkuv/P/9V/+D/v8Ekh9kU/9+0P3Dcft
+i3sfjpzA/r78dBtUToz8Gn/iW+mWvMX1tn6A7MjSICllgtlfREY/cV1Nv6ALgmjEAkNvWF7kR3+
xXWW/7Dw3KHsopBOMQnX+V9X/z+HSW4c95H7duZw+UsREYMbKjWEuYxPVM7JsdvKIBayc27WdTFX
blMZxoOFSWStBUV6oS76S9ENeQvyUJoNOgCGX+qVpakJI4mder3gS6u8xXiebiJbfdRZrVtL2v7w
HM5c2a/DccsVou1NmAtQY07KsMRw2BNmpXptdtqjHti+RpAF+W0JCK4pu56TLFz/fsRf7yUjAugG
wsjG9xfFU18TMjJ1jBhhMfKGpvLHvvKDrLgkSvkVT8N0Uqn9m0jcgNOccrKJ2ayTwp7qdRUGzVaD
WYEInDxuTnHhtC+VKD0YVtM+snEV66LoARAOD/xNn3tdvOSTuSlKk1wra3Bmvkb1rawHwjfVYLdE
md4bXV5dkOr8qohcJEeyA92BOcYdWmqWPxTFE5WmTeaE2TqR2msKGldT3hyt0JlQOowQpOR+1UNE
cfOeDCDOIMOfJcN/O8+/c7J+rKFwmxZcosrLtrQiTw3GYxh11P9tpJAKOxqP7Mf0UOqBunbGdhVb
UuGi8to5iuTZcP6Az16hnt6PofEmy8OhDEcyN+T5AyHpJXDPcuknP5lFhs9S9bJAJJxWvmIyviID
4Pg6UFN8DXNgllgENKPBAljIHpkZtGA0UQfgfg3MDrShtePvZ65pn1ZvWYgoc7GmAHQG7HyqQUsI
GeWT7cTrfOjCb1LC6Y1kJSOi8Lb4m9hfkKW7nPSKOMtfyYl9DIaZIBg2mAXljqH3ezFz31Sb8+Jy
cpSXMyQMC32tWf1jtxwwu+WoafOGrBxRPpacQqflODoGbLs1+1HHgir5oTnosT8iIh1oAyWW6pPy
Bs4LNMXcXallpeh+oPfyuylagr9CLVPe7SJLboqAMpmrkHj1SkBO+9zwn2eOmPL7NJeDuGnmerZW
hUZsuTtO1XhMijhXXeEE07oRibPpuzqfGL9pVgqCH1xseXFjLZnBbgSuDOiZ1kU4Xrqg8iwS794a
nC5PdQp4i2Uo1cjrG+dN0WbTOiVcZ4Osoxyfm25Sks0UyJO5N8yeoCk9SXeEBmkEqCH7uMHNU/o9
OT9fcwZ71DBAmkv6Z3YVVcDIRSq339QJgoWbKnZwkzVt+TyFTX2Fs0smnwu2H5nCEymmbtzP4Iqy
rsyutNpqv5GrQhCfVDrPhcP5meqWlL8Ulhnc4PgarhULNlOvZOoua+MUarzQ+xV5RInhtezPUq+m
w7WP+FKz2dLLaVtkgaKuG7ZxFCCJ8Rm9DHqH7FYEN24iQpy6TUMgBgjUUPQeoh/zyiFuIuMYpTbv
gnix27AzxLQjzkoQiBNaPEy7sWTdr0dznj2gojBjuZfkO+U6e899Xsn1DrWC4CINO+3NFeTjatpV
taGkO8HnZBUQg2h4ZRRb68gwUq+vBCRh7By5favG8RRuVTwmwarXUu1AJng5e0VtKrVLGeuTHhqJ
vAq0ZnxT9SpBUZQIvHdprTim38/tFF7PTSglKzlJKEulaXIXpLpwvG7KpcewtMcU/HQ7roqqUDS/
S3spfjdmmyIDJTQTOTSevRJTvGXcjRIIvJ0ddgPl0zj7VluT/tVugyHkp1WQPQVWvJ1lSqOVYbcg
1Zesp74XgInsI4F7o0eS4CckXtfE8FhfZqd4EET2fLKKPD1ImdNtYw1jAOddQZStXeu3gRhzl9IU
YOy5ytZDr3FC6gLzbnL6aKcg0PWN1AlXOra+LXWu0cNvlBwiS+3drNONja31ZEDr7KsTNcn8aHbK
T00Vlm9Q4J4lziqeSuLuNhPIy3MMuuS/W+8Au8O1ShTXKjMnDj1KaROd1UqUWO1mBH42CJfqDfd6
0u/KftzDJ7MOg14pWymKulUW1/UuKU3dAzioUhpVbjDMaL6kdrec+64UtRT73KFkl+TjLpFrEiij
dt7Oiv2AMMx2VRKlXAIF12WRSbdyqbUEDYWRP0LOg4Bs5bu2hFkPlrlYa0ODwU11uhfVhApVVOpR
HQjEpj++Iw4MqiTV8keSzcUumZ34MCbpexXOwzUpYvO3MVHiTznr5ktt5dEOe2u+Ii72Do+W6WpY
RkI3rx3CJVEkeA33ZCWslkJsnpi01jsY22FPfmqs84rBV53vRuLqxUrQJI9XQ549gyHXOBHHt+oY
iVUjSqKvSP61Y1dOc3ZtnKxXtVDuhxjUv0vpw3lULTJhKFDvi1ShnGiEYcasyuubrJai+xTGkqXH
r3qq6myNyuJgGqlVoJycjWfi1tKbAB7XITbz3qdLU+0Jtu9WZQwiShpKa6dNw5UgjXhdlFl8U+Tx
3RArY+KaMztIX+h1zRsthps+m7pvkUTM5NjGzUZWB6BVySieuxorsquGc7IxhZKt6jDb5e0QegZO
xXUomi+U4CwPinJ1q0BXKlZ6KUubqoy6b23IvaaZkEj4X6Y6oz7ItsIVYw3FQH8aOQ36sj3OV/po
OndF7kx7xWyrJXU62VuJpT1FLBYbMCf4UWuhXikt9CSrKj5S2qm3g0LXnuwJIqma+d7BpLW1pc6t
u5IKo6qNs+bNjh5fVQU7ldDS9M85Zs+XjFrwPitG592s2/EzrYeZRAGDMlosldpVS6WYjyeZsWgB
sonYCc04EnLruEkSt49IJOc1eYTDrZ1l9CwsLfH7ChxZqIfTbuBE6cWqjF6TPMZ+GyLrXrekqvpK
MhP9rUWvdRTCoCSGHKRYPTU3fJL1D073JTivmmJZnjW+HaucU0cCyqoomjdxnINc06r3vpj3JL2/
pcLC0RgkGQbddiwRnb03LE++nRf3TkOGo5xpR61TvSyK6jcihZMNnl7ZQ3jX7GDw+0pP/2eOzFsR
DQ9FM6qHSqgfoUaho1dpP0fFYiAPUhgEiuI1uJop5QkLil5GXqdUvU/ZUN/WwejgxstWGJL3emx9
xMoUbIq0G3wz5rudmUPhcTs/51MUHWcytT0SQ6WvqpXchzhLQ4dKtSBd1xcK3zZoaPFXsxLKjuzZ
aB07kXPX0Spz9Zh4XC/r4I+GZatT1sIH7MqChQoaWbdOJlxCHPnfJ7Xq3iI1ajJvMprxZiZzbh1h
f4eXoNb6C7sN82bm7Yq8XuWV2Y7ERX6KpbbKVo7dPwpC5CAvNtpjn9ldRcuoOwatScR8lOo1HUzT
ua1DmuUdP/QDJLr+s1NL8W2h1CnU9rKM4wNdDOVqmCLndU5nU8e6qtOvaam6PfEmxLss0igEZ1JR
fU0NmynkREb7Mk/0tBRpGDexCEIL9SyWOVd0qQIVVdMpg8S9BjRCmVtKIHQlKvYSscaeLhY0BlDt
2paCFdlB9AHbpco9ju3qrREZ5VGicCO7xGuXT4EpjfJKGKNabWd4HpU7VXH8WMbJ3LtU4ZPSa4SZ
PBGRDN2Ecm3zrek6GmCDNNI401I7LqHINuIxq2b2enQyaU8V3cqYM1YhISlXREXrN3E1l/o+1UIr
2Jd5QoSLmdfGNYEnyRczs7PQB6at7Rqz1a4gDdhbEertvTPlaFxjvs/PCWuA1+ht8TB2pa/l+ngQ
ka7Xrim3BUuWHLxOKSaYPA+GA8j+ATxCKK7jqdXf02jZYbpGUzifJzHY37K8GjfM8vlusMJgW0Ao
UFaiqbSNOqJhbnjvyUEO+slx6zSzKNYWc0w3KJtD357S6ZgQw97fx449RasulnM+gSahFVar8dc2
kM3HznIE7IUc3jC7HJLPVRaZsk3IOgEPAjdNFOOLMtCwlavOiJxV0Lay5tZJxKY2wtiRf8oAdX9Y
HK2+is6eHgguoX3dZqLGmrlkZPw3e+exWzm2pelXuag5A/RmUAU0D3msdEI+FDEhFI7kptv05un7
o27ei5AiSkJOCt2NRgI5SKVEt83a63fWFGcSYb+qfk1bEmV9yqTqlmTInE5nsy4GldfP1oZ1g114
rjy+ZTRXN3XOgNjNdaWcu3qayw2hnzkuBiPprVrSPiqJ7j22/O0kpH9RBHaXD9caZ4RjWiXdTZku
yi6f8+7CGev2EymWFEtOu9RrGPcwPcgZGIGiqkdbrcQLAv4atm11MA28bKk7iZTdFNE02A95alGI
4YV3qT+jJogl7dB9xlL4tGJLSA0Iy1Alc+Q7z8gLK/wKw6TPmIwhEe/dqW2e5A/dCtvMzwiON3mg
ObjsdQ/ZM8TzjPY4K/BTP2NA5goHjSswVKwQ0Vw3MLZjMINFdFHmT6kOmAR4eR6eESYj96xT/Iw7
cRSvb5cVjBLPuJS2QlS6l437bO73tTpzClmBrGmFtJwV3OrIrwHJWhEvcpWXne6WSTDEXkXWANCY
XEGyRFkan+IhucxWCC1awbS4bOpttAJs3gq1ka27om4rAOeuUNyygnLPZ8j/sd7fr62//9r9qM5P
hOX9XxD5Ro7IL4fttQH5V2NxfYD//I+rp/KpeNkdXH/hL0qO43wAgtNd5DL0ALAc/oWSY3ygU0FX
YKXrQzX2YIX81R30Ptjm6l6qrrIxV4e8++/uIH8PQg4qD9y6Ifrj/P53uoM6l3/Rm8Asce1J8C+k
aSxB3PmvbZvScrzW9CYzrLsk2ZL+o93qzjzuF7SRxFVP+lkphu4wcJIwNlGpezeetO1LixTUC0NR
s0AHCthAMhjgqnKe6HCDJBxkgiPgse7tSOitMeOh9e44U3n45UX/oQP4LND8tbPC3bsajqJIBCHo
cv8v717LFfiTkWeEuWK7V0USpSfPK3R8uuM5DbrS+lwJTEbnWdBId7IyOc6CLqghker59EOsnXCT
cjuo6ZbcMjOcTIxOAOuyY1tKzDPt/kubVDeWbtePHGLZlFN2iCh31EATBgCrPgmMLKZ52tVGMpwS
T52DiA03KDyULx3EwLM6FCl5Z0qLRldZQ89dfVtPlTg1RTG90xJdWZQv3wdaDISfKtGZqzDz1fuw
IAXCt6FT4TbFdJfLtIVN1NfxKfKSxp9TI3us1YUc9b4Zvr79LX6jU+H+AI2UVMO1EUcA23pvvzQA
OYQWWB60WtiP/GsBbronknsOKjedtlJiFeQQ40LENN2WYXhQOGofZ01+e/s2XjeF8UslPQQ1Ktlo
mLgZxsu7qBJ8qNBBQi0bDM1XGqJ61TH/qTjug6kXy4H38F6EwOuuMJckDnXt/WOIsPb4Xl4S5kbU
d7XThe6o2hvddh+LurkhYPy9C/3+dbkQrWckRJaGmu9Vi7WUrO7WYnehSfwKdATccHdRZXVbzrRm
MIEncgp3dfR4wvq77d31IelcMscsnvM3hlrEl42l7GEVRajeC1nL0LWJUHfb2AlztbmTZYT3RN4G
rbY8rAcN/+0P+6eHX1+0AYoC6f/1W26x1c+ioenCyooe1ah6mmr7URgUyvXY4RCv0QZ/j7b+Oy2P
aUQfHv07om3r9ZBOQfzUsk87KEutdUjTGHAtc+X920/2+/ihyGYx12id4r71WtDQT2bbkjvXhE4G
A2b2YCXMc9f6ZYYN0tuX+q1LjyScvpbJzoJrCPLNV0Rlxyb0ugbF4DOap7527mvN+kGkM7QjVZX+
IpqQIoV2Aud2vWs/vXP532cnPOvVR4/tjb3QerVGtOYCXGZw+c7QvxN6faFOzRdH7b4Ycb8neHNb
yTiCYkf0ZeLcqor3ZRQkAliLLvmvcBpjD76Jm6V4Zn9++97+8BVe3NqryUULFK+fmFtzLOKHSu/K
M7uvfJr925f5wzLJKwDcAf1jeWK9fLla2ErhTkJfcD8zp1sHXqRbGQ/5esBz+z5sFbFN1OTSHeHu
UYRjSzS5f1fdxCAACVBd9k7KEtT1L28hpTQVVT8xCNy6Ch2ancEojfqdJ/0NcHi+CmXFCtIhyHi1
F6mVwE5THbiKcO7j2bnr8u6hZLdtpjZ8+6X+aVgxgYAAWR5xoX616Aszx/fR6pvQWGSzX2LnMa2g
MOl9Yu7gM1qr6eL8znr0p8cjPI/FgcYRMO2r7+g1iCom0SIYlf1d7EEss5MGJSl2LYnx/e3n+9O0
RekMc9shoQYDiVfTtoZeqNM3bMJ8JgCEbsqElzXmDvFM2yiRYtzJLh18UsAeK5zRVFoz73zNP47b
Z5k0sm8EUWv296/bez9GiopDcYNtsHnpscWf0noQ2y5agmnuf8x8FlzvRRpMKJCpW2/SoVHeeed/
vAmcelj/0VqwCb360HSyq1pPyia0puoR36CbWdMvUZrdSU0+UNpdsXctfm39NPEJMKaKsv3fyP8f
6k1tXZ9e1leIVzgzwtJGiMiofvkSsFQo+rjF0XFoB+CNQbnwMlIcskgkYWeV2xZl4pCl2dauPcWf
vA7LycSwCI/TlbDraCqWM4ReE4F2VCvZHpG1ihylfC+J9vfBSZizalCXWtwkuUIv71N1SydZAOjZ
uMz7FA/Po/DcnQNeDokRetzbr+X3pZOtBNSXYye5t785wLejbvedyLXQs9rhe5alt5ZRGSSQvFfe
PquEXr5/JvlKkMdsXre01+bdQhAJM2WmGmq1flBy+bjAs9nMZXs1YTuK1SfGV3FDdEBdlEC7ukdk
lDru4bAFPe10yHgGQEcCQ7fMnC8dWVn7bjRjX5aFvu8sigktSa6bYRXQo6b3LX1qAtnNQEu9uYHI
+C2mSfP223v9rRCr4aLCszC1GVWvV+OxLxNbJvUS9hygQssq3OsppnPmLmaEMLR8b11+XdT883pw
4Dl5cpB8ne6TFJ0YVNksYUN1fqqEal23cWQHbz/V6yV5vYqJ+TCO/IxCataXIzDHK6+g7bWEerTQ
7ZXJ12VKv3SmvGgLNfRQgr1zwddTkwvizAv5gKIGYdRrnsskx8QFMZxDHeHAo6wz8qn6+klvtG9a
Tu+3GCCsicos37nub7yD9cLUxATVcH2P1fHlk1rC7UTnulNIMhX+uuxCemXcRR15vtnYGkcdfE9Y
4t5dfia2e1uq6UfbxcqSCmipikdd04U/eEn1zlr5elJyWxwUWKMQm+MI8joJeyrjri2ZC6FHwGsQ
TbF5oE2Mqy/Gt4e3v/Vv8hWuRSjQ8wGIAAjjtYVGNit9lyvpxBpIdGazlPEmNmRgOjDYY04J4YLE
KLAX7cmCoj5DL95w8lOgmJtbhgc9+TH9+vY9/WE4IGWCpcN2QZ31vJL/chrtazPhWtkUCjrGW9q9
BcxIIjsxS38C0XwUPVSFOM2T7dvX/W2rhiGkYg/NPyzB66Hh5XCgZ8N6PhFWPbfZT/BhXNNxwc2K
wJvKFKquWC7Gsq9Odm7QeEBx6fh1UXff376NZxeWX1fK9TZQSZOACDkah6ZXO0Cf072ECT2EZj4a
3y0Zfc6G9OMIxZg4ye5HNvb23UBtAzKtefFNI+S8z/MlKHQvuVbc5kBX273oibjeT41DJpkTrzwQ
BQ0JFMkG4upSXTtKk3yEFWIdMnPRDl4JMbjCsvOzVdTWvjIW9UsnF30XmZW365O+p+9Q1luStttN
O6l+McsiyHGjPlcjRuGgbht9BogABNIP0Ci+lorjHPHUMp4Adie40xU3ibMpsVvVttT1h3o0pps5
h8DuYh+/1+3WOteVJWBK5NXHAquSXQLBJYRpAcI/NHkUxOM4XeYZkAOiVLoittq4p2nUsvvMqYS1
A781lncm4x9GBV+C8okzDy2/3xYJZYaOb/UevOnSuLNi856X+rVy5Je+zTI/XcHRpd0DDYbxrHx7
Zyww4l4OBXZlKFEQgFgfSSl5OSJpu7tmlpNHPsLo+O6S332va1G5Lxb1wWq890TYz/Ln366HU7qm
QV5bfSJfXq9Il9JN7HxAIRNHD70mMWxNHSuAZxR9Q19OYnkOs5VMG2W6scdo/ARvW9wleeOcYqey
fw5iYCCKSTl1BTIYX8lTqPiY0AGjRetqlhF7cEMvXd+ARyFucfhDqtWqO2lUGtAuZP+3X+Hvqwk5
Vohf4bfREEB2+/KRcmsmA2GEA2U2cblxZJNeES/qEuI+MXbsJDq4mJSEne7k75lHUQisH+jVC6Xp
we7FHZAZ8nouJ1rUxbB7ujBKoDRtMwGfATuj4qBXLvi/lBCKqzRDBzbEk3MAk7AK3y6U4mOEUff3
yU3TTzFOw5wl0/RQthbE7MiK6CBlvXkC4Z0fXRtsTZfDz7yftLPAivmkZxqex6PGyanGvdeEw+d6
+64vpmGrpHN1NdXW51LTzqqTa3tdr8yTdCvIJGNxv3jFk1EiTUDUWB2MttU/QZ9wvgAxyY2sqvyy
nIzpkMOa2UtLr6+6XHc2VCzeDYozeR5NvXUxeO6LIpSFaRwUL2/2iSv0u2r1BAwGxQgX9tt9afWQ
sjtV24nILjc5sBom7xLv8ZRt5jEpqvGevo0XZvAhmhB0K93IWsRig+eTQrifofIiCpDOi7TN248r
hSf3AeKrE2bTQJxOOyxPStYrT9TZ2l07GtaTNdVAvQrpWRUQqI7Bd6fJzxNgbbDU43SNm3e+xR19
QZYG1ptH7nwNO73aDBKDVqXVHfrkAkQxISgG9LmHcqgYg+rFvmstVijLrjKCti7rM6bcHRbRdRlt
kllMl5ZUqgAnj7je4neRp5tIUXQb+lnHuwAxuiu6rhH+GKvy87KmdbR1UaW+ZijeWUs1eYmEExFY
k5ZfXKNOTviR455RgR97MWYJq6DHH2ynE2FTwYVCU1EWn6llcF2mczr6CbSHfQ66FJbwnEg7qOrj
nAmx19M6+67GQ38Fumdv5szD2EkbEWoWkzjOpp7uHJHi2l0uAjUSwo5WLRhqM2yIhGz2JFJhYigV
sWTd4Nnw/FtXOWrkE/yYOmwoKSTUGO0cJ14g1o421y6FNoViAR7JDtv42jjMDYdicsBWEQI+Jdg8
SwhVAlTarfcqsF8oskTZxAJtL7I7A1p+ne5MN+3PsPfSYyJi7IMbqCGqoicNALo3kJEx5vNxceb4
2rEpWhZLeheZATa3iPSWgFLtAjM8rC1koz40uEpBrZFWWI0zqshG1YpQTcueMNGsDurS9sAcvWE7
kdb4Je1tQPXSnOqNuWTJZsrQlaQkjLG9lvMladGQQnSlc3218PTjiMJ3ky5OqM1uHyyTrTDJtPRG
6JM8mpXjPczD4IVodKabRqG+8JfKrS8bwvi21QDzY5gd3kinnbsyrqFy6uZlZM/hVLfjsco050xo
F15OsasFtteRE4GCqvPJP3NtuHSWcuzmkVRoWzS3TJPPvdMYgQ3lhSBnMey6RncOXpd5R9VNlf1i
dWmwWIpzl2YdObFx5D1OmphupkRfvsmcjznEo7uVLJo3Gf3ly16VXVDmmXtG6mVfOk40XDb94nzV
2QW+eaXCp4sK8SitTIdXzjcd28wO86k1z1E6QcXiqFadNOkl097psixoi4aj35wO3WVkjqBVKU7K
d+DkFA2li4E/jOINaR71yYVX/VHB+dGDKXjVF/p0U01GeoomUW0HGvtb3YkwhtJdJcxHz8bxynJP
NafhI4Srp9GevN7vIqFsVKUz9rltXdtFy2YkGy/UU1tcpRxRr8o4i1qfXiO6FX1RMNyvFuNy7BwR
+6VWUSyKDDc639aytPCt3ri0U2sgNSYf70ulDuE2LrfpKLSzIxi/XKKhbzoQZSEy1QiapkFx8rwL
QkoC7hqQh3MgSdd8hoi99nPu8Ltl68rPet+IU2sk9vdxKiHd1GN1MhyZ7go4ZmFRFhrakybDM2Pk
RTxWqsk9atNQnlHT7Zsuwnc8hxuUuPHHwXObLYrG+mjSTjynWe5eKwKSRzn39Q026cuXpWnTT/Zs
ztell9yWY6X8sBfHZO2BN0EPTTsbs4qsVxDKLhDoXjlRm2gHJdb6GaEkQs5etgI9HAIu56MUotH2
y1C6NzRTJCGomY5xs8svg9M594MzTJCMVW/Ug7KPh2lflk18nebm5G2dzusD3vBocUTUSi2gSyum
AJKi4o81sYy73o7hmhLdCBoIvItJfD0gfFw00o9kWV7LDAvEjUtE7KYRzX0+qeMmaRr7YzVG1Q+h
KdOnPCFMsezbYdwO2hR9wlgWz7dEqZLt2A7Vo6A77mA0r9hVmGCjtm29JoN9nHQeWgn1O5Ebq7i/
23YZNnkGhDGk15F12YpJfPLUMt+lkSNsP8clacMuM17RHB++kPuYPWVqAUNHTvG2KA0Is9406h2E
Tb1NWcWVBRf7oawDM+tcicH8UuyteGG9UfPD6Bn5Nfho9XMpjWwDQbDUfN7XeG9PxnwllYGuSAxT
tTRRHKLVlsZRS0SNMrLsT4MNJpPJHez6MUQRaz6Nnt7h4GdM91HkyWVLGkdyjirT+KGq6VfpDM7H
uLOa74rMqRN7sjfuJ0S1EnQWWZXUJqqaTLrO/bLooIeVpZ6lhF/tiV6n8dhNd5yDyAORWX5iS80/
9wua2mFoEr8rWxz1Yyxwq/hWzYYT5512Y0yKhlI7PuWNuCY0q/S9AasyZWKyDrFqHOg6ukZoRxxw
dlqnAHPLkRrUmsqbWc31HVLjLkhAIL9MYinSB4gtn+fUTNQtm3QZc8RZiwtz4AO1FbMzSbzjPOlH
VLTmvsBLmSMHZ54drJarfFRKmCsWzgd+otfsckZrsASbRsPW7pTgCLwTlLTjGCGdfa6CvD6GfZJI
61ANbbbARinqvTalR5d7vKRcaa9YSHPf6ZyHwlrrmCb3Ttif4gkvBtwI4nTL1i1O2PGc1L6IA7wV
UDFTTVuF2u6cnpJayQf4TUm+h4xdsIASHMIxj8QD3flURkU4JmBTveJobMj6z4gxtbescvGlWlih
K52wUHp7K5MCkWBUuqu/wKMtemWfw6lC/C+5oJUlD7yh7GtRJyXyStXZZq4Tn2uvprp2vQPRBzhL
F3r7scO26NCvTaOmTqZPtl2kxzaPWYGaaH5Q1bw7VQ5TBVPscMwht2nE3wR9O8HimyoIoJObHVTD
2BH4O2yMdsQFrdqncpoDMxZ3TOZ8k8XLGf9CQnFUmYXtbFx1NvYEGXqEazfSEDpaEzL1aSY+r0uT
8mM2yvlKX2RbbJtGJucZOeLJAjC8hqNF9gfanvMyi4/sbf20vhkqWLhzu6KhHB1trw1TxybGk4Xu
2pp6sFS0pBckAtc3o4Ho0dWKbxFCwFOe08AKbHILL6b1Byopm/HGRJ9KDHishYlimiv91A3bKWv2
nIHgFg31dEzGyaIfFvf3/J3TwOw6DqBta9de657i4ml2UmurdtkYVIzaY5/NVGQYVexqMzepkyNx
offYrI2t5BvGUR2mUXGerFI7KyZjE+W5r2Avt49ajDOS1iv9CLkZvz5+MzAiDvEYmM8JCnPoftp4
UMfMuFfQcVzkZTzfDKmWHowuU69iNBe7QVc55FR9ptiBpo5TEQCYTiyf2nzhLDruSo0539sjpiPC
qwQJXDa0jrow240z6BXssqq0Lo24zAwf/ryJv4bCqF84uMG1cuoTGEna+N48GwTbpyaTp180MW+0
Us22XjIkYWxAa9uMiOkCoRjLD1vYcgzw70bjsBDmQJ2O9vsKmr/B0HGb6otw8vh2UDJ5gPyMpj6O
RjcOaFkM163knLsR6jKekaXCFqv0aYvBAtYhMXoRb1M1S3HX50K5yA0T+UO/2BQAlabQM6KHCb8m
6Emb8SM0ftB8zekGHYv1NA0FAp7aMrd0sgw+utoEeqo6kNrcUbawUmaZ70Z8+i5oRSnHeDHEVstK
cUMOG6T8WvM+o4EtPxWD0mEOilq3Wvd8LSkpX/KUl7rAM7b9zqlc2L1Ugs8yYqWV8UfVLjtK7CXd
t5Ve0sm1ZDjlSn2eCm9TDpaHNFlFBt9a7g7fkzXIx76Zu2UOi7mWW3LL3GjTdlkUjqnh7Ick7kJ7
zuW3meEVqLFjbSMXuz2LqhFsv5uRbNTRrFxZBWk+nBHkxTOZpjNRBZDdAh9Oiyr1iahwO7AbVztG
opMgY4m7kfS5fQ447rZdSkmaGkylOneCdrQo6gwidVURjU9qFjfbXOfjVKN9rL35vMYVPSxS+e6U
In4YRiP9OnSqul0ICP3WKwX0DjWrYFh35c2Y9/GxtYhenZWBtR1Cf4Di2fAtc9Qxeik97dYzY2Jq
5GKRDLDeUmvT6BnyC7drNOlbBpEIvTdEm0YZ6ovBxS/XoKbrOqnsa5nVIc5D/VGle43hqhcdtcXI
d7HS4QhXRmoQu5LJ2oA46XE5nkh7wzJENpxflBb2KDa7uOEtDTwRmq57q/OmAXZxSpxYWcFV9rM6
7u70ebET30b9NvpZkdRhNua7hpbIJXp0128MhP94Je8Wo6G8jY2et2hU5mGc+gYxG1HIVWoMn0w9
w0lGKniNRm3O+C0bK6TDVp6UwmO/a/RgSO4Wy0yOSC4q1Z8SCsYod4FvJPspRs8N1V1pcBAQd/GY
RodIU+OgpCVBB2K+jdvUPs5D3ASp68Xz2kPuD5GhDdvSKNCokDlFohJLkpdXRQvhdJEbXhoW8qTW
bzxq91CIMUPU5DoRQU6yZ48SreZcNFl37rGa9dl2NoNnDN9ikHpEbdFnT4caPuc2zSgIe1fxyq6m
M2L6lZ3bmyGKLjwHwpndteN2iYQXGkp1WIiC8BVTeZwaAW85+VFqeCmM5nqIGwnQ6sRih9OySuNN
ZGNNJ4k5IOlqjOrlbij5ZSMRy4ZQIfUQa2koSJTyOats2gHH9WqMa9og5IWr9B1CmTjKtlKXLf39
GMxx3RFQ1e1IuR0vXEGDUTcrIphWx588mnF9MMpAddCVokd3LgmFszYY/lwYZZaGWcpQsBINecCs
Ap2k0yU+lzErYH4TIRzzrRQB/SQ76t1pp9vqPR/hqYvFAy/qYbay/Wg2u3nCggWl6WXNjmyGQxNj
EJ2iEIpgzBkeJcoye8SVOxCMSQicroita4+aThG0LMJ3WClHnxwkzJNSI5+v3KWZrs20hlsuiSu8
MS0kbXUsdJK5BOo9z7Y2qlZ+WsAoK9/M8MxsY5onHnEn4Wx2MRE5Ub8Tk2d+Yz6hzliXfQL+dBQy
JOj4kmYR1hWEGpK1BG/PvsLqnExrbTA+DZpx5y66uRmLQp4tSH0+LK9PCAzTwPHmDL6Xtpzg5KJM
4GvuUzj9m9QzOJl5Q0slhGdersWc51PD+6K3y32O6ozoLEwoYBLSaJnFd5oT2ab20nt9UnrImMmw
wRDnOyHBW1Y7hpzJ4Zr2pn5l6YMepsJTLzFVcK8Nt3fPaYINgiZ7sYcbV5xjItbgtbuQlPMo8cux
Jz3RzdOHaJ4rtu/MOndJp1/muBSd1Rpv6q6Ot+poPLqxRtBbSe2AGtC6tKemYHKN9t62hPnoaNO0
1/p2QywNf5zSAHZfN331RkXeVAKfDRR4DqFh2nKkzQx+YBt0y6zJkciR6naPNrU4K7UgrCzJva9O
1Wg6xMrKUzGLUuim5RAKmk1clwo7RaLa6X1Hk8emjQNP/Zu1OGxQuWZL4ux7A39w1aQgjrHVkGqf
PDn0RE41c+La4Ruc4rEuT6VqzG7gLk77w7PnhMslAlhi7rp9Keb4o+MgaLLYk79PQii3sjGyn5Es
5ospj+XntjCyG8j3qMcclY6WQ95WMI+Wtusipwfwb/Ugo1kTGnHC4KliKzCa2mUq6s1jrLfznYZr
3G7ysuG+XcwKnWDfqXg6pMk+iih8YqGKCwedVAhUL09Y6UR5yHln8il97BOqwZjzeWduUGSOGEwm
1RLoXPqyK6cUBK3pD6KecvqOAupWi5vI3NgCWuDQnb3MNvx4mJOrPlKK26IZmn2TWlQ1boaHU1ij
VACC4Hw03aRaiVYXpwka7ZnWWE/xktKogFHphUMx8Zl6SgZx0juWF9118q9ewz61OKMU/mRZ3l1t
o9SsjUJulrwwH8rZiD8plDZONXuhm9UV2Yi6oQRuXa8+KRPbRLEo3kZ2SLfSFo/vzpniW9b4Gzp6
G9XkSAzkT2lym9F9pFCztrVd7yajERCO3UOcsoG5buM7GvbGmsYw6b38S1fQfGiryQGEUH4aGawy
NZF0uAuDXKXeDGlr7xPAhg0SwTJQXJy64DhuvTrrHlL8xJi6/bemp1nT5GMbVIndbwgiuZHVmpob
IU+rk9Q6Zjy678wWdnKaQkiO41XhMuGNlg9Zd0joYgcWm+wPNWKL7qxC35qLZf2YJ83bWGQoBz2F
nj1gvCJGbzilWCRdrATQA/16BQch3QoaJL+tbw4F/iKkPGwSfu9o1FAseHV0+mjBtrc9qnif9tVw
KWMWCtSw2l3W916o9gZezINVJlS5MQej1sUEzG5VxYe0ajOYJve6pq118XzgnpNyvI+TUrswDByL
zBZ3GJVY+b0rcmLThtE9pa19JI83T3xD386oiGO/httOIrze32rk5O0Gcx62NKtzxYcALXbGkHt7
c+ynUDewWxFN5TyVIs0eG61rH+irYWozIuMVgdCT6lQMU/s9AiU4lYBqByTN2hlbw/yiXmx55cUZ
MZ9zjJ9QKQKjnJOHt7Ge37wXVl7EKpF3bQffDnhGL8GeETAqS1S9DjVTmBssWlZxKVGFGT3pXH4s
MTy8tbirezCXH2xPFC16oTpQ9Yzcenp2Xxlj1945NUf9XM3vNURSx7ZaYj9LS4yjOdW8c89/QOAt
1nmIJIYN4Avg/fKeTTpM0WhksDcrYWKThrdSMhkJhwBJoKkJUatdVxy9r74nBhOJUGr7RNiieSnd
siWBAdInxVHzDjPgd9zMcmBiawY2ANyV9gp6NNQSJa0T4/JLy7uFaQIedY1PEttRnZiBGWXYjWGt
9h4haYUYXyJmxG1jeYLzCjQ8aBAvX4djLYzoLq3DpdLyo1eRjDvb0yCCKHHupDCeoKffz/CJN24j
Bo4IFOoWgIHf1W55lS8yh7VoPdF6yC4BIt3zmJrVwalnI1hW+x5CUCvos+oKUjUaYALGPgFgx88G
8q1PR9uhUiMfjPOM/i1q6jMm7IWvSS0sk9HbFQu0PQt4HvV8WXxTZlQDTk66JXKwjH1hqTh22/Yd
7ZjkoA7L8LnJtCVoIswzFdEaAXyinGqm+OwiPcAURGj2t4W5g4qfBri5xPOPtyfFb8w7MuCfw4tw
g7QxXn/N3PXmCsboCF1UKtYcjM288zBlOdOJz3aIHOkG1baT3PWukrLcZN9TzcaBUVhj9g6Ubr7+
tBArdHw+IPkA4ZAw8PLTDvxEpr1ahd1s2Nd2FLtgFcZ49fy8/1/rdDdLNEvfqr7sVmulOK3KX82E
oQL/mxD5m9LpfzX9VxiTP569mQ7f//M/+L//kjnZ3gdUCc/8W9Q4GvPu3yZIjvoB+yEcjkwMbhER
rD/6lwmS/sFmySLC0lWhtjqrOOpfJkj6B1ODRAB3xVu59/BNX5kevWWCpK/r368LAvwnyM4uDigw
zwkvWtlSv9CBFFd0M0ax2IOMWnFt0YeyqQPi/YhlcXIokFkit0tpxrhKfNTmul92VoFoXipLdpe2
cjiqKUhS3KghrTGkoulUax+xl5R9oKHYPjYVvuw2diY3+uiWt4PbutVWt/F0+fsD8zL9hkV59bN7
LZ57obD7OPxour758Y/LJ9n+Y9uX358oosvXv/N/pCPXW6PQf2q+Pn2v2hcDkVXgr5FoeR9MXYVx
DqkSLjjysH+PRH4EcdjVPQPnZ5eQWkiL/xqJxgfGoYbKBdEQ3NJ10//XSESmx/6O+gXzasuF/Pu3
RuLrrYmbwusZKgdEDsierwMVS+G1mAebykZY2gW9mbgLBN2hcMmsqA/ZAMggUiJdWehTpku6admq
lU1iWk3nFxyDjkk3tz+tZUCrj/fh+GNQiFJamsqEbYGdA2iNoY3ftci1/AZl9n1lleKywdDxr1DD
v7VG/r8+FFebpP9+QbxLfvzDf0qQf74Yjesv/Uv+qX+AY0styRqnQUb8ZV101Q+MUAaqgb0XMgKd
Nemv0ag7H9AysipSway/s/7or9Goqx/4M5qFzI3ND2jL+Duj8fVmulIEoc2yLq6u8Qz+l8ui1Yzg
HJoldzS/q41ljHhENLbc/vJSrv65zP7qb/6aC/zPqyBjZS23mFvrz39ZfGOr701jMiRpyNFm6CIP
BxssUzLFHAnBmkuEmhgKv33NPz4ZXWkCGdj+oSG/vOZSJcsym7bcFaZehXODs6yiyjZ4+yrrh3ix
r6yPRi8NR3so6ZRGr6qRHnOJlkOi3FVaUWOzk5amHagJ2VGV6oGcxbQ4pW92aXyBHl6ZaaEp+RFq
FLhLo9XWoVbracX4iq+pPnoYZ5f4l94KXA76nS7xcfGTuVUuOJcp+lUPX1Pf9kQ8iJPJjocBrmt+
lLQV923bKZdvP9y6Ur56OB32rONxsDAhtJqsib9+t7FaPI6QGE61i2JeKbqOHMksE47sbqLf9/hk
+fMo8QzAT3QrGnXYm6YU21n736Sd15LcRrCmX2gRAW9u26F7LIcc2hsERZHwHgX39Ocrno2NaXRH
I0arC+mCkrJRNivzN4WgLVQ7w8poX6AoMeMhueDMxEUNKTPpYvD2B9keGlCugxktFqf2nanp4/d4
pCczq+X0BaWODOEKI6Uy3kvvM2rIijqaK0zIy4XFraKB9yYvsSUY8Pw3WEjK9X3hFL4TZMPX2G7z
x96J19hFF+sKODlJk6byDxc+7eJLlVgt1HAI6SED2tm6+CTcqTaFUJozzcqoXuxOyU4HNc9hQyBT
ctffDqppdbrWqrxLzbyo72Fuj19h52kgasviszqOyr9a2PTJe/cnUR0TwT8Y5YBEl4aVE3yziXUT
+qEEs9GZHjPaj21+vL2GL8YR0j1PQIPhlMnA0hE11OmDap1W+zHc0ju0gdJ95rJ7uqx23/tFf0Nh
hAtBkGzBWJxyQeWl5tgOta90LWhW+JWt4jQrNtdydb3NY1WCME88nsCjWpcqi4UOnDupKsAfXrZB
ySc96t3YP6NB1TxmwnLee3SDd+UQIJSLPwh1kfPFEXN5UTAdsXVzhw+6ET/MZtIid9/vc3wswURU
m9sTdrG9CAhpyWTCSP2h3Z4HxMR+mAvwH1RJ7BDFsSRA0Y+a4n+JAoMM6h7WR0symyMKPbcBO/ka
igZUP0S716Cf/pcofA8AdZ49OJOff4sTd4xoZlbIfdfBHj32f0bNWfMCuniZsyTIFGDcQ3WwQcgu
pijo6r5mVfItJropg4aAko7mD+Ye2pec8vEDLZ/0WOtzBOJaxDSgweWWINpWzpFrM4fxKKk1CwXg
t/zzN7e8jluVpQfMHC3oattmnnGYCytYWZDalR0NgJ6lgdOXSS69+FxQprbbanwuug/Vzu3o2yRR
v9fz4dOU969RXQFbM4yNAS8vjOtTUGk/Rhp58MLQbC01GHke7d73ryeHg4zx552p/k0T3ny7icpl
AF2t8idDvMrs/WDW01oadW2AURHlkGbVchXKs+FNEPRCY7gKBKHdUviKIrFuphmuLNpr4+vCcTTl
y1zn3XMepW3dtKSZUPlBU6hHkVbxK520+m5snWTlcJb/q8VhJi9yFX0TXmt/X2pvP2hiMpDkFJXf
l+jfAxPK965qFbsKVNlWjKnUoMSepVGnauUjLzcN9Ei8eCkGoNvA7be49AI7DBChKyvfBoz3PREW
Ynr04/xKtBVF5di6F85Q/gY2YD0OeZrdZSbq7nZgxSsrR07a2RhQ+TAwHeZ8gJZPXnE+3Aqlk7JD
eMnXw/qPqip0cqc+2wddYGxS6Dcrm/TispdPBt65fD7nEmW083Bt4IZtjpKYn5g5IrmwcUI6Mizf
J0xXECnKS0CuOVXEz+/cIMT1yGWkXg1bd6k+21n20CRQHf2B19Kj7bBrEQu2Vm5HU56oi9HkeQH3
gfcMwjkXpDfkOZwR4U4/E0r3uXbdCdOeTBxxNFLuJ1gBWxcI8ynKowgrQid7cnB92uMr725tkc/f
GbjpZLq5VW0za7ChsA3JCCWn9F4dYX7LzWx6SRWuQd4uvW/rLZOU1jVoRDCBIw3uO4PWHsYio9gp
iiVeDMfs98BLUkQ6e/W+QMPpHvnObkfDO94bnRFtkR6LfWRzmkMKCsrPszF9qvLZ3k0z59q7pwHu
LG5evB75a5m8Kl6bDcj7FH6E9O+OpsWwq5P+++0gF4xIlTclzyHSLTSFNF5I54ts0BUlQ2qt8LEK
/xVW8fNoQ82I41jZesgI7tK++BAZClTIeU/l2toMge1HAklRIy3o8YHwweoKfIG3ll1cnDjyl/Fs
9hze3Byii+xCBHEPIh5vTSDz4jRrTQM11fA2up5oCOWG7ACdUwDyqruy8S6O1UXkxZhYNS4JAjUR
Px/yAUyJNaDvARw/jxGruz3+F/eEDAVNmgwRIzWgaufDH/azPqgCQp3b0MLHNSSiNh9Z703UZBTk
l6hFqNJ1fDGUqVEZoN3ljm6F5hvQa3fGHHx5/6fQLDFQHPib9C6OK1Wx6lil1eY3mlvvZtCnm3IY
tJW5ubYqqEvAVKPdx2NhMTe20YRAgRLmhuQC9JmZfouCwdpN4EQfAQvZd0PY9ZBmFKRZ3v+BNvkS
lXP2JRIP53OFVkAsEBbNMYs04y/IPtKLbgbreDvKlUtGVtGlZBDAQ7QTzqPMiPrBVogx38xr+x6l
pgEwk0ApOAQR14Rm9PN2vCsDyoRRfCGgJasH5/H0caCxbye5r/St4luGiDdNj4ZpUrqQJASteb1H
ezQvpmZlPGXBanEBmKTbHD2QD3mHLSJ7CEVKZ5vMn1H13llY121nMTc7WqPJJ5tJ3YdO0ewAkdWb
sqq0FQeEK1vvLPxi6wkWUaWINvMxDBq3eQlmf7SbcSV7uTKdssRNT4NZQzdgESUFBVMFrUUUz7SO
I5nnMaHQhHaBLg6ACbuVA+VyUDksOVDA85AvYXJ6Pp2zMpJV46Xnl/zZrkjKbwOnwncXz9utJ4CX
YLRnPivAKfBL6t3TexcTtXr2Jm0iDhtEzc6jA4VW+9JWKz+p02fOaG9nCkd5rgUAxwzhBizxWvUJ
FO7KqfBXLO18LWn0tEiVsGTkhbWkXWpGPYRxGJQQk+OufUzzBgYf7XVHuR+hV/9Gqh51TbdR6vZl
FFH7yDMADx94X3Qn8Xvxvo7Z7G6FM3Js2CByvjet1js7alzKTwyqEJnQcEFqUE12G2ujio4qqDNP
3Uc1VRxoisDGEyCdAWisEWdD7QB7vP1SWJ04gWgpf4jQgVBXuVVVQVJr3WfeOTsdsRj3u4GpUgSb
boh+YFTc/L49JZfLHGEHEmeKRTz2QJMtpqSD0hf0SeU7+BN9b7mxwW815ffbUS5zVWSxDB5TBomc
1Ck8j4LnkoHSDWpjCgWOIBwftMFzEb8sXjHGQL+2db2V0+OywIhWgHySEA9HF87L85C1GreRCzfS
R1JBwK4agrsJZeYd+yO88/QA2ZYUEdQxryCJNo2ePLcOrOD3frf8EVzfJCnyjbJY8Dnaz6neBuBo
PJmdZ/BT7kQ9uydtDOdpkzt4gqqBO/97O+y1j+cCZKFLJAmpw6JcYdtBFALMzf0udnDRqEoVnKOr
IOPQJLtx6DoQhon7A2WLFjxXWxySOpn92z/i8qjRUazwcKOmSSe7HOcT4ClRgzEmNtFKYaAYbDix
RHh1e4Rkky3EFxip1PKTe1wEBmwEUmcl/vVBePMDFiugbMlk6gCugUA+6KXu5uRlBGi6j/sB10vL
qu7hoToHBe81AJClsolx3V1Zhpfb63wQFtsr6CYVrqEB3yEWPxGccT9a5tyu3NHXgmgIg/yt7vHP
xaHetZS3IVzIVWZEH9reRPtGz42VzON6FPr4f2eUhXU+n1GYDqLCiJZquanuOi3XP8DYcVd2zGVR
CEEzoOg0VSnAmBdHhdF7bWO6NWlUkleb3ByiT2M7dTu6CMpjZ8UoGIux/wA/y3osCmQuJpgyv10z
g0U+KvYT1MX0iI9WKjlxybuTgvMftxgDYYOB87SW6XRL9H0xa3hRAG/ubu8ci5E8v62IYmEUL/vK
UuFvMdLRYNRCYwgKs8o+G0ZdPMw1WO7EjFZe2ZfpB5GgMTioUFKHW5bug6rBmBF5JH/CXRgAFTbn
4B6jfRU3PzqnWHsDrIVbHEuKzq3G5UI4NQswdTUkzSMMTrbhJicP+vvKQF6NR4cHpipQI/Ba5wPZ
diCGY9CWvooe4OccNpWvtJG9i2qnoypdBu/O5hhOUHKkrVwj9ETO4w1BbuPeRzwwYhCBBvQ0UzQQ
tp7bTr4eDP374xkAGghGViUlPc/jFdjoRcNEawkz0xmzOBHtXav8CVy7vXfmvDzcXpd/q9yLhclz
FFgW2qGgxyw53m/KlkqIAWxQKqnPXddLnvKfrnK3IcD8MiyeFTUGv4byvxanD4lS30EQ2GGrsWu0
9KCU4UNJr2+XiuQQ2wVy+tXByNAfbYJdlKnRytTL22X5UxEsB62ooXBHb+r8p/Y4HhV9RQfRROF3
41J+MIxnOvUVpkadt8sbULu3R0fu/YuINvctoiJs3GWOg6iOBuHXTn1DbQbfcBRZoYrTrdomjygn
2XehM6uUTuw1yUS5ii8CI0ZDeUW1rYsnWh+WM2I+Y+pPA3ZNSpXUwKWjbuUm+4s7XYQB9kUmJTcT
Gs2LXEZxIL+VQZT6XQqzMqOhdXCKCJmNznOOQzPHd+DY55/YExkYUQsV1sXonaysSbFI6eE0ZNCH
bg/5lYPSBHkjgQg0BXk/nU8yNGsIrHOS+pJMfJLWqzuolNrOyNy1JufVUJwkEkts0NZahKqz3qW4
y9ennRn7hZrw8A07zGlS7+vtj7oynZxXtFNJXmXpZ5E35XqNwX3rJrxVgnxXGnUDb9xNVoZO/t7F
bIJcogPBox5E77Ja0aqTOeUViG4g2qnv9pr3CT4tJK8gwBcL597X2191Zfw8k4sGrUUKpdQtz6eK
vnrPe9BIfC9EZ4EGyHhw4ma6c0VRrmz9q6H4MvoeQBHpPZ6HEkqZI+vfJX6U9zO3DMJQ82ToJ1sk
5sr9+XeFLYbRsw3EX9FjQub9YrJarRSi92KK8Nrw6oGE3noIbflWhRdTg+vPsVEbFWGQCU/UGrlN
MMcFvjzJcG+4UfASxaa5n6iI/Wtg0oyt12j9bibg+sUIiwdqUopMMf0DA3u1ezuFoYZjc/+coiGK
2RHQ8BZnnffCIoDVOcA7eTLTbb+wRhSqndYt9kn+SLNjZ/eVvZkska4cl5cHNDVHqVqr0SlB3W2x
zLU8wFarR6OirOf+UFoVFl6WK6TlWunbtgJ5hULb4b2rkF6jFBnjq2iMLQUajSnq+jyLYp9qS3qI
QXuCsgev42B7dzvSldcHrx7SuP/t77vLpHxUEsR/HXD7oikVfxCuedCMTr8TZW3AuddBWZd194wx
eLcbkFbY2mGzJmh4eZTQnwEQRhPG4G5bQk8wMG5r8Eix3wA5Olhl1u2t0SpXZvKCscCWhiBJcZcT
BY7FUtJWCOSTkHCPfAQsNFIA6Gr7JsHFTZmDkWZtAMsUhMgDpLziFAVN+Dx5xY8wqKyHGW33DSqC
zb0xzbW/Mgf6xSFncGQD4ADsKYVuF/mmRu8F6DkOH6JRghPCGuO2HsP2iC+JvpmKYnwq9L7b50mP
dp0+O9iqodY5N/G8D1oQUrd/zuW5xK8B9MHlydnO2+b8XLLscTDr0sbSqrWt71D31AP8YH0XjfD3
boe6zEUk6QXgBYVbWfCSP+VNomZB17WNzkp9leVNxbSFMS3oXE2I7m7swjQ2XYigAgWQtVLbtXXP
2wV1MwQtKLSpizHXBcz8yahTX088ZY/lCXZjjAt1l344dnP1YE7KI5Jl+WaqJt13I6P5dPvjr4wz
bxpXpcRpcTQva6oOTugCFkhKFg7JwaBHh47ChOocGokrV82VQ0znogGaiIow5bPFVWPESWRPf281
XW/vFERB7/K+gGfluuhOWH0NMwtt59vfd2VXo40KY4L+r0q2uVhHjo0fY5JylU7Q7+CZa82OJuVq
vndtGB3ZXqZOrAKIWH5bAX9mrs3E5+J7msfEfZ5yV8V1wQ23lZZ2qO9W3YBPGEo6BgbbJ7tFSEFg
j4c5WVjT+HSVB1oHiDhp1ZfbQ3D1twFwo65E64+T7Xx9R0aY2VjHJT727U+pa9YPiQt7EbCmuSLp
e22wuStkCxp0qOrIP3+zk0xs+SqM4WG+1XYyb+wcKWHHFG20cjhc5mOg6OiwSFsICXJd7FiSMQVJ
ooJUzEBWOjBRjzDj9neiq8+cW2sODNfWrez0aWD2uBmWvRXkvdTIAkuEgZUaHKCZkjPHNWYFZl4f
IgcnRRRGzJV1e23S/oojgxuAdbR8ICWZ59XD6JFyFmUM0dgOD7ZHdmv0+NTfXh8X6t4c9vJNAFmR
PgPhFiUU1Yu1aFADFoiifYrglcZN90QC+hBY+r6PnGNi1Sf0Og/IUKPI5HxU6xoAc/vkxu2uCKm6
D82TGYyfnao/rvy2K7cSwikUt7h6PLCvi43loOs0kewlfkbpc5vGJtpRYwUhWYuHnZ2n1mFImupp
tvTyxCeGexHMve+gwgOcJlyrIVx51zFUPKNAO5Es0wg4X+F1S06UNuylpJ+qfQwN737Mm5+ZqNIP
YTt8HBJUMECD0xgAtrpN7W68Q9sJhf66a1HWojF2e4BkwPOcmh9kqRJOCviM2uX5D8LHaFT1gYMH
dTDzBNzD2xSVWiM3iM0nrF+6x5Fnfy31qD9OM56Tt8Nf2/EejQrMDtj1XNjn4XsIf5HaMz3egOe5
odVYmwLkWslNrn6kQ4UCBDR2Un9ZTm/OlaDEmxnJB6LQNoET4tZf8EDXdlSjcQhm229RQFM3yWDm
Ty0aWytj/PcrLgaZZyadVbixZPvnXzlilqZ4Zc8rM0Nv04xeRI+ETm2fUM9FbMXd15CSLSbYFt6z
UXACeXXyTE3wtRkQBdOCQ6U6u67VNjCujujk3+ludteZ6X0LJsUskl9dWj04Yf8AcBFTuPRFrYY/
1lQ9YEC9rfR4b1khnrzjh0kNnzTkgsHIbEHNeEhqJT4Ee+w79Q/jmH7N6/KXzFodXNJ4HN8B2T3w
lHs0XPbH1J1SJfCRGNrUAHKGQr6Q3FOKPg3ynsfE7rdVHNyPoXeHwjbyfOKAIuApV7QPlZ2f1Cn8
paTDfTSYe0VEz3o66dDfSw5BdOa7cjvY5bdOMY69a/kBrleBhq2UO9QnyMSfbi+8q+ejw4KX5UNo
Sot17xgirIeBjYgrAoIvxqge8i6K+Rme93o71NU1LnXjgZrChFpuMQxHZ+Gl8v5UNBdZ5QkivMjW
QP7Xo5jEocRAJrFIBevUS0ChqXC8Q6++G1hJG1vRy/9wQ0s7NswE6AEAhTtfyeiPZDpeo4lvCoi1
YaAmOwWPw9PtEbsyOWxE9E/Q9Sen/NthfrNfq9FKs4Imrg9OygRphNyMmxbBIa3WOrJXMgEi0aGn
pYNj0RJfZ/WNGSXYFvqT7c4PyFGZWwSK3JNRprDq06pceStcmSXyO+iUvIh5GBvyy998WU6prxOY
n/kZVfh7MYjkabKDNWzz9Sick1SrZWfWOI9CEUHkKlmkn4sm36COZqOaxJ17e5auRsEyDRc+mfgv
14JDljpkcuwKe6rv7djrd7z38pWqz9W1IBl/pE6UXJdUeG7sWTcikfgi0cKD2eWwqMNCCtJX4f72
B/0tVi3OaWBukrLNsIH0W44bfnaDgvmcj81tCKeoRiJw6zpxOxzRm4qeUbAq532sO2mDmkaEke5M
kXi4a8zcTTZNFMz3jqKaqOuMRomji6qnXxv0CV/T2fvXCuZ5r4yd9WWMbeRuUlTgm00xedmjNgFw
2NSV05t3wqp0jHfsuvsUqoPAB0Ub+sEfJzsh13e0CQU7Xna/HNCohzT2oJ6poekVd+z4WnsJ9MZD
M6jP+292Eyd4+TY56lO11SPwjLdEPWwLrbfhnoMvhoRf6t9V3u2ohJZmDqG312lnGtYvACnWuDFy
OgqFU+bPTT0d9AIOKAL0ApmTkn7ah8EFjgHwUM9+VB0SRvy+aTzaOFi3aF9afbpt3dz+llWq+rGz
8Q3cuKgsf0VUvv0HFnFXbCMR4aLEnZ1+Y8uc+C8LsbEyy9wbamaJjVdZCb69em9/N9LEkHr7nQUK
akhTRNPsIdrUqZOOm8mxy5cG9OdR5FqV7NpZaA+MmZjvmioJP9cp2iQT5d4POXZDezHB+XfKWX+s
B00cVGvKj17sxCrWBvqIN22lUc107Hr+iqytS3MhUKI1540r7wLZvKJWQtOeks4i91EaLahL1ULY
0KI0XHnub4GK3gZlhQ9qU4m7snXNlUTo2pYl8XY4ekA40qY7Pxga7G95V1JTd7pc2Y2tMu8jNKtW
aprXDlV2EdR1in5cSItDToQd40n32B9465HL6Fbvz5U1HnQtmB7nQasPtzfutTOCEqoH0gmSm7Xs
rKrqoA6txWcZHdUwN2X5IdqV+kPufr4d6dqc8V5E3US6poAFPx/Aos9nilVj7KNM3B2U0HA/ojhN
eT2fBmQWdfUfrCuClXPp2nhChgFWQw2Y9FX+qDeXRiZ01MWR8vWLAT1U1md/MvKx9BGN+kV/TV1Z
JFdGkyKxBaaFOwoU8iJbbQLhaIXd8gpHh3TrpVa5q6r43xn60cqHXTIleebr0OjAFEvRgmXP2NXn
pk1xrfZtt8lfA1y6fNVttF0NlGYbm7Wz0YAB7I02iXZDENr3jV61+3Am+Qx7dY2NcmVyz36NHJg3
4+zmSY3VAr2McRykxXiHsKuZYyqMxHidKvnJw0By5RK9OtgG2B3Z5CVxW8TsOs5Jp2H/tyLz9qYV
VTtRTdZhdlCyv712rywj6WOBqgsUIBq18qn85vM49kOX242Ud06zIzB09RAmiVSwxn1LbanR3453
hSzy1zjj/wVcXKeDm4hRByDsOzM4vTAZgR6FJlXCBsVKq2j7LT1O5VQmRXHQq8HYdpnjIWo5riRd
clMurnVpdEvixeVOvWexaQe8rGxMGVhbbOgdXpgVReniBzph6j7BZGbftWbtq02qHPVKrG2nC10k
yiMmlXqLyitFCFgc5+MO7AntbQcdf8ipKU2ncl967hY/yYfOFr9nx96bU3yw0+ZLMCQn8CgPJHBY
onvIw+OOoJXfHD04ZXb+7Kj4n2fiVRfetLLpr9wMJvRBmmuyCgke6PxH9lCjwlp2iAa7xYoIU/h9
KsphZbVfieJhwSobUWDFoEaeR0mBvKuFEtIjmdxhI4SOB5ybaivfcmXhSZ4xx7Mrmcbsq/MwaoYC
bBXzbG4UINRD7eV7O+1SnFvG4EQ/2HnwlATRvSIL0NiM0Pq1G9XP2/jP7R1wueNko5JHn8PZSGdk
sbmHQLSTE9QU/SK9fEittjzWiqH7PAnLn3WNjOv/Xzz5e97scFXoCK2A8Tg4U4LMbgKSa5zTcF9H
mNUjqlevMN3/EsfPd5ZJ3wGjShJzSHxLyxrdY9HQUDEPsKKij5URodQaqCkk6MDtEAueAdqKJ2Rg
qldwGqjxVQi+vsZBa3QbowyEcag1pGJRGZ4atIbLwrjvotaddjOYynZXhfbg7qMeMeHtPLVOvm0N
tLY3fRpoH4OK7bLJ2nhENjwrE/3Bbaa6psAqENyPRKPiqYtU3E/hWWWHd0CBtrkKFvlfr0iHnxCc
82+xU3YkvOApyk1jJk2/6+Z2PjWRqeMT0s6U3At1cLMtJiiZvdEUZT5MY6Z+9OjIoMGa1Z175xZB
mh8Dq6zxRGCoHvq4ywTm3UrOK0Wx5o2WmVa1w+oAxRGrDssMgWajgrKWj3a6w98qexlTR6AANcVf
Uwu94L0aBGO2dTCP/DYFvfmCGU2Nfmcxjtk9LTPpxFfuBqdvtUNm2GqOmNOM+YeG3OAjvz556Ju8
MbfpVKTBNhWqsYa2vYIdJGWVmFObCqLLfjtfbLqSJeDyHA8FA/2UGsJQEG1tvGSDB0uyNacJB9Ny
mtAmN4ON1qbOht9Vsenj+NmtcUGIPWVGoLYVNaIPa2i0vwXuxdIEbEFfzJHCMVRfzn9eMjboL9eu
d2idFieeUN2CbkSJrrAQJXS0LXnwR/iNJg2zQQGNl26sCh8VBBrn6aM9gVgO2vvKKT6xMvfv3qaQ
mukmIa8hn5vylHyzTZ2qnrSAu+jgdNHDMBtI4DWK+lLEpflVU9i+t8NdXH/kqhS5cElEAYzi0OL6
C7s6iaJ6RowalWN8b1R3O0dJ/+iaFALHBEXgJkBTPdW+j9XcrSQdcpjPpkEG5xPps9C3vkDNzWNu
iD5qYx9Of7TJjfCDPRRftBRTyUpUfyyz/3D7a68GpO1LqmzRJb/0np7deqgwqhn6KvCztOg+2RPU
FW+izmrWFjqXbvfuggugfpqD3PIMMhn6MrVS4MZFPV+pCpsMZsiQ9EZ7e2UsL64TGYUchrsEbUAY
+OfrxktHeAMhn1aHWnUKLZWyrZJF+6idxB7TvjXJOHlNLuaO4g5NChqgXNtL0msxYoGcRSjvD5aD
OxysX4pKLtY3xbSh8etse72yZNtirWtzkSbID30TeHG01KhUozrNgyfBC3OTz2F/CPp2Dfl7ZTi5
mUm7we4D/lpi7EbbbHs9ngAsYMHhI1jmHLoZ9xMbl7TH1Fpl/l2mJZCVyQRlxVniEpYwMCUMFT0J
6sgPKl0/2iIzPlbhaNxVISu1dWOk8CeR+aiOBvcajm67IMbNOvES5fX2HrkyvhbtT/JeGBv0tRdp
WDUmNd7lYURCPP0qLCN8ii3Esm8HuTCdxYP3LMpiUyBaZDWKC2M4wAFrAxsm2epK+5sqDewcro8N
fZiTV4+HJKQhQYlvN5VTsnXoaG68INmiP49LNHCA3ZCquPBICtUU7aeYjkPMjT6q6svQJh+6nKYJ
gMdNXDvNBvjDPUUVe992XbuSvl5bMUAPZC8RpAd78HwD1qLqA0dPIx9xMXMz8ITZp7b6GVhav9NR
GlsJd/k8liOIai2sNcob2rIfPjq5ksydE/pRX//rxJm+SybT+JBCOd/lgfXRMqZ0D2YseuAA7qgc
BdlhsuFZ9dI7+fZ0XjlXpQAbAGhVHuNLf87CcLsSpn/oexXOY4oxhKgEtfM20AfKH5ltHtxsXisQ
XDmBZAcAzQEJXoNdcz7gvBjDXOtYqHHbvRRIlr96ocg/aWAEXrXIrLeFoDi8ySonWFu9V76X0JRc
2Kd0iKzF6qX4M2tTHCMF65T3oTZHmxTJaVA8GX1shxJil8aQ08dvo4M2eh68ZI5zMuz6F/WMf2uL
pGuoe2rv/R87SmnnZqR7Sv+TrscxxAF11zbiEQpFguBT/dOxynYv8qLbhzil3Z64K5vd5kHHzcSn
yP7n+RgKUdrW5DGGY4GZked0zgGhamul5nc1Co9HqRYJMnNZpqfIGcewC0Ifef1+x4rW4RdO7sqO
uDopYN5oCUGgYFssviVNsWkaUD8CDDNvkSPAMiLNtBMCf7jYzPIlQQVtZSlc/TR4G1JlAvzLsrOW
omDp9Y4R+q3p/ao7TdtbYZyv5ISXVQISaXY5ErEUhWWv8PzTyiYwExfIAUoPSfVs1raGw+ysYnwa
iUMRGtmOakq6B/6nfFaqutvWTabuwW7GnwCnDduhH00q3qb13M+ddHpNNXLYxpkxqiyyzZgK/q5g
xXD4D8sLNAOCBVSxL3QZkySOg05RmRJsWje2jsQRutx//ksQxABJyOXJu9iMVVoGjVsTRLXbzjcS
zJLspqhWjrhrE02WDOOCkg2luEUUA+u7gZ4WEz0jUFFMTrMVMiu4/S2XDydmWkJlpNgPlMllhpqL
1DMDp+MkDdXkSz3M5ilT6S7hDYMEDzWaHfgwqBMDqOa5Gl/QcXFACAClTEHCH4cR65YybUCzFKsm
59dyFIr2KlEkt4b+6vky1EMa9SHs8wN3ifgJmgwRfIhfWzWf6zu8YhMe0twtkAxMpKEzqIb4VSVJ
1a6Nkgy0SD7pH0AClHLiaPItajjzXOL+mHbKYcpL7xkbmIc6VNzjrObmwUqM/LmoBqnsHvyhKZX/
CcyQBGDux5fKKrWX21N2ZWEg50dmT8dECk7a54MSeu3QoEurHKpsqncIbGmbKIBa894oso1Ktg2E
Soo+Li67ttRgWMwoP9mZPm6wm2pOEaaOK4v88gglCuMpT1D205JZaGLYmRbaHBwA/Om7ppqmY4wy
31bX4/Gogy/ZqoU+rgSlxHcxnYSldcGdSl8BPZvzIWzjyWissQsOmUBMKtYeKswOftELctU9bgWD
X4FL9jaVVzbGVuRt9tEKHPx2mtwatc2gzlzClaN+BGg3vYATU7iE1Wc78bxPYW+mP8YSVPLeA2RL
F2jW89coMvRftWFj9FI5YrK3cx+rP0Sm5eOuNt1JoYrU5eZpbEZsMTwatiiDB6kudpkxJ6+JdP+E
1Rh70ybOoyDcOAaYwV2rJd64i60yDHZBb2HB4Cp6k4B9ycLHfurihyYXwfdxUCJZ8Kl+xqGYsk2a
QGTc6GBlX3pRmUjbj/mfotOLf5IqxBlhDlVroC1p9SxnL+ZdoMT/pGbnPcUIHNm7tsB0F6Si7oys
cnskA3OGCsiKDeF97tPoV+LW7IAybeOfyuBpmMgqI/bFeim+2PME8x3yxxetnKt50+A6lPpJpBdY
h3UChBC41l+jqYlnOy48gJeW3Rwn8NUvuUafF9SRrjxojRkHewPwzjESBj1qXVGzH5HiDl+Lymxf
MlObcZxS2xeX7hF2C/lDKnKMshpXqAWAoYqCSzEE0jXOuud0cV4zaqMvdZIEeFxBT941hTfdl7S9
vSMGgrG5SZFDU3aN21bqP5WTYuhqDl4cb3kTWQ1ymilPBfTalHaTK4E3HOB5hz+0Yu7rndA08ZT0
UTr5jVUp5vb/ZF2CuE6tgyOJnQgudmV6L0pqFzihFNbnDJWSfIP6ZoBDs9d9DMFfYS7qpqCntVxx
KRBhePXZzWzlBcnr/Mvt3S939/l5R40K8jjtMMRhLugDYeM5Y5AmwSFskQYNIgQaRKnpvtPan98f
CeSOZKCigcHL/nwrklnUehPmVMcRG7mv2uhPJ9L6SfXaeCX1vPZNAMR01SKJB52+zGmSMIz6MSIS
T4NDHebN/VwF1rYVyrfb33SJhAdeizIZijecnXRnF6FSt3JdhQV6qMIWmSYDgzjFodPP2WAcuUim
XWS2dPoBGO+isIcnmeZrR+vf71nMIT+CH6CSA9PqWRxyQ2UApRsC75CH9nzIRhsr2hEnvtIsPuuT
uIcojdFZ4A5bK2ix8nApbgivvG+U7nfo/UiU4b7rgu+xa9/jK27/ERVS621iVMfbo3VlXigkwS3k
JatyJC8Ga6yd2VQxyzl0ijTUjNx/szYXe/jR/1d2HcH08Hf54X+//aaEsZwWW8K0YIbQelu8mN0w
ALhl4KOMFR/u47lFu084uCkXo4oSRGaMGxMkyPvXHc0fqVYl9bTAq52v8DDA6ZcwlKadUP3Wd9q0
CfVkOPLv2v9hKGE5UT9i4yL5vNhMjtaZXlQQClNzdSNifHcADNXoSXbzylddXeNkpaxvF44N5NPz
z/KsVAxoeXiHvhmAyZRB7uw93EX37ax7+wyYxWng8t0rltbvarcqTjWZxMpVLsduucaR0OGNh/at
Tuns/EfYYRxOVCq8w5xoGbaEOg3yaHQP8UzDGk3c5rUeeZ1kVrE2q1cj01ZB7okDhbV7HtlS8yhR
MsrmeEL2e3yJ6w3WwO6d0iOtistR+HkqE0yb8VxfmeTL/A8gHc60cA6pKWvL/M8NkVNpQji4ApT7
fqoqjf6Gt6Y2dW1XaiTfTK7DalqihIeaNk1c4LOMf1e8axM7+Anb6wF0nbPSEL/6PbxCQMxQVLkQ
qDZJgmpsU7yDGdv1E13DkpUbr4GN5HxcrBSw9xaXjEapUf6KN20OC8SER8JBlAIpp74x2oOhjdmj
WiXNY0HldXP7VJOn1jKeLnXLQeZQm7tgoeMeO4Iy8g5KEdXP3oToTVh11b4sMZ0z5x4Hxc7IpVNw
9Fw0w1qf/0piLet0vBNYK7q1RBnE1pxFak74wHCGkxON3gc9cbCL0pFlod8FGUyNx6+3v/nanngT
dCkxNVRaANKNoC1dyV+tHSR4kefxAR5e/jJ5ZgOnuTF3imO/3g589WuphILLhBrEq/x8cjt7nBtw
SUwu/TNEQ5py5xpZdlS7utlOXVR+QoLr1+2YVyrKlGB0oLqyl8RLYnECCHz0AqSc2CFa9LPMeL/w
PI/+7U08v4SBeRZCKXOz6QtT/x/OzqM5biRNw3+lo8+LXXgTMTMHoAosOlGiWlJLF4RGrYZLeI9f
v09yZjdUYG1h1ZeJ6aDIBBJpPvOaEGf48q5Fs9ePFZyGo97ijF5wtkQcaaF54nyylLZ521m9/UZf
ESgoWCIhZF371Jge+B/6wyHte/1WUFwDlom2KnJwJb8qHc7KIn6+/nYXly9y4ujdsnqBPp/PqJnN
VVJNzKhVKjkGnOCt7ofOI5DHKeFbKtBRzbU4uVed2PA1L2r35FYunD9Ud7lcTAqulKE2J3vSrg7Z
FtdLX7X9Izbj4jGd3eGxdcwiWI2yelStscB7FevFDul6nNya6a1CHncotVw92Lkjbothdk8T0mL+
ggHoURSwqPOlsYIRP6agX93pXldW1Z+Q3IoQ7zyhsoWO5FrYjyk+j0f0LdQPljvOfld3zsFD5O+o
xh2OszpolJlnCewVe0IkBlFN0wxay3O60uE+DgZNFBOFLxqoZtI3N26xlo8mqv+/a1qc317/WheO
UJQPkfsF9kDhaxtEq4NoFLVlTVm9NI9zcfpT08TYOdIubG8p9U6HCsVr+pmbNZEUVhrpbkNAaSnO
McYFHQy8lh3iFkf6dMnFQS/6Iqy4TMLr73cplpW4FcQqOb1JTDand5Vq4zRa3LZgcotbfDib8R6i
uj4Erj2rESqc9fJFWJl2W8dsCD3J0WUTGAfCBJsXnFoH8zPujcP7vsYFAbtZRX1wcQIsUZnuOiSY
pYd1ggXiTzOaJMtCMpk4l4jCt42KfMldBV9l5qzUjJMSiz5wdLxP26SpDjiRDgdcS5GbI3INFW/Y
AxFe2kUGiF7uO1nl22JRY7Ae89JWBGkFENtFj0y/rztxsrRo5wi+tAQBbFEq4gACzGucHxj4ljvI
4PGiWjrGYeqioRersbqzBF9T1phPgncZAFlAh1+aVD9c43NapEW3tkR47TSlodaluEaCt0WAbyZU
E0E6ZuP7rm3jdx2WyXdTJFJxShWR0v4A20kOVC09FnGzl76/vkhfkK+bK18WzMBWUVGisCRvqR+e
rfIcJYsc4YVTbx8axfsyZyAN1aE4lrF1qqv8fqzEGy+iRhKbz8Wk/jMf18d6Ke7itn43NNNxqtMA
7/n3I4XxujeC3JlPilYddaSMFQ9afcyCGYzxAIen9XWkZXbm98JFStFPwgZQpKQet0kgUpzFcygO
bkiCBNJ1AJ9S1IMZdKb1oHl9f3AkMHRn3uTS2M4b/XXwCuTK0tfrfN7EoubDutr4nTpD91uUZtaT
B2yipOg957xu03t+BTLknxDX9d9BXE+t3w3eV6WlJOU3Y7o8LZDNv0VgG9uDOc+PGdX5wk+sNPus
KxoClwtKqZ9EbvWJ31ZoqAZLFOm/51Gm7bF5L1yczCCtE1QVgTpt84J5QMM+KRc37L2vQhTrPdK3
xW1ZgyhzR5SaWxXTsqRpc3xmYT5cn8oLPVqpzWQB1wFRC6F4c2uKSIucGj5JmNEP9p2sudeiDrfB
9jc1dml9a2WoDOI9bubPia38aUKV0dNuT4r34ipyaB2RH71c3+cfVEMOOc4Bo4Vr7L3BUFHW71fu
yzKNj17U4FYffb/+4pdOH9D2pEMyCgTOdD6idEUGWMC6rbUJDaLCdYIq4Qi6PsoLcma7Ujnh8GCA
XgyTebvDUxUll4HrrY+XL5B23bAsWogpAMQPeo4FeZ3TDK9pqNzOedmeQBwPgacl1gc3miGvpo55
Y2txc7OusnGbltOJVjae8yg23iNGaISipnw724l4g6r7zzcspai6xARJkAneQuez1K2GUna14YbN
qOf3tPj0UNWnzk9ivb3x1kx5jBVl3jlSLn4aYmQYzzDMQLicD0o9fEWZZXVDKjMZFczGBmzZWDsR
wqVtR6ESthTtSrI8/XwUe23r1ogmNxQaln2wlmzKopMXNmuVfbCstHvAhs27L8rRfd+KRuwMf6ka
QhFECsygTCDJw+fjR+3YeEJh/HzJkFohHCOWzNPbCmRE0EeJ994R6UQUMK0+hu1Uz+1B33mIizMt
YV8g+bgdt9A6pU6BXo1UP9zE1PwlcsxTj+TG4fomuD6Kp262mgVecaZy7oaK0XYPQ1eiGOAp/V95
F/ByGgAzeALuZj6p2iwUWDqWqjZgNTBoziF2EXH5C+8ClgW9I0JaoGznX01YuVGYw8jaTJOYA9l+
X6KGuHMoX1qagPDgC8Jzkhro54PoLiaencZpOCel/iTcNX2zegRiyuJi8i4cNEPmDuEHbLWPHmiz
nXe8lKfS6+IJ8GeCW7pl+UeOkVcmastsjcRBZyprV3je+EoflMZ1v/S2l/1uGvlc+ZgqqaufqhYG
9jlgavOOjDP3fKx76hiXnTL6cxipufmeUo3uAaCRQ6+jtFAe1RbeI24qDbW91oPpa2emGIO8ceqn
FZ84rOgH/hd360Z2UhyveOb4jJ8NT3Rfrn/US2kKsTZ9Y2IwkP2bOxBURlKPjSCGqaCHA3G3iB64
FaBoTqeMnPrYG4MVzKqzvL8+8qV7T5KE6ShyBsGwOP/Sua43Ng11bqE1Tt622EEcGjv/XWvb9+7g
PifOugeKtPmL2wvpxxE3C9gULgAXlXsILeUDbZRvwtHXE8yvYJ1WZWdPXgq+8d4AAya9N0nFNiu5
aYd0yAduWTEp5e9FW82NX6PrfWw6tCoSIo+HtUN9tlyUj4nde3cT6pSH2XDzYHCHP0DX/7RBIORy
rnXJ7gMpAZ74fMZbT3EHhSZIGKP6dipLc7z7f2QdF77r2Sib917HpI1jebAuiBLcoCZuhqgC2nQV
u+5tHi/pk6L+hXwKDTYXBBNFLdJu4/zNWLuT4slj1qjWiURgXQJbFjeur9jXAl5MIDo6UuPmBeez
WUA2voRaBVSR4pI+vrMGLyFeKZrDnGjJsYs192OL6W64dFF76MzFuKuM0vxK/3F80qxI3CW5ogTr
AOzi+oNdODSlwS+oULJnlaLi+eujFmv2Y4VCTbLa+K87gKTxnCRTGlQrKPKC5pmhaOFoGZ9ctR0/
XB/9tYiMh6STnBMkEmDkq5tpKUhEVpoZUUjKOLaBl8XTYxJZYx2k8DeQ6MPf8JC7XfysNVI7RZL6
Ez9VFOd+7RsLp0cww75bkqAcFLrGR8yYRBJmVSrkXmB3+bkrzJ3HvnDyQaYlN5akUICRm/PHmXVL
ySZZcfL06XEZhuKuUZrhoycS5EVG9FIcCl+h2kX2DvfmQlBAO4JeMVR1ICPb3mquahTOBkQRqB0N
f2jZPATZuLo77PsLo7xAINnp+HQBTzlfFF4mstFeXSfUFrxafc+tjc63zLrwr3/+1/sduilAS8nT
45TblpNV4bRG1Y1OGHWeOKhKnjwnWZsFljk7NzNpj194Uf7804PKZgvoIqAwEhRz/nIsx7rONaxL
zEjvGn91veVt5WmfIltvH6p6Lb+1zmzvBAcXjnTKhnAiZcHixYn9fFQ8jVLqT4kTIp4d31Fw7Z4X
i9qCG2sG2qrUSxutjt60HpiTeba9N8iH1GFl08TsXLrXplP/fMJAmYytTy1TQl23mKBkcLGD7ww7
FF4kTkbeDDc43DbH69P9+uZkFHiu6PGB64Jmd/7itTCTFO8yO8TxTpxa4okDSiIHFPVmkpRqT0R2
b7jN0u0Mr+tZVXYIC8gOOrVuj94Igld1huigp+PPR+lsf5I9OmrSEfvlu/9Qi0qF0iqrstjhbNTt
zdzTgxW1Mu0sn9cHDqPIAJ0zGrPHbZep7WwDS4fODu1Izw9G1M3vRiM2gOApjIcl8oMD4iBY03mP
XCjn6zzwodAIFptbn6IwDe/zzyfi2ivEUtshCGglWESHHJ4pmts0d8a9VsTroXg94BxMKMShbWWz
FsjjEEBaYVpN+i2MvOhWnfMm2zl0LryRFADCJoPuPTHdJpShZlDEkK6sUCRKfJ+nmX4agRGFVeNU
O6f1haFg1dKokUhGWFiby9UcEsQmygRed6pUSOetTYDziHeoq3WvFHRxKClsJ73KgGdtvlPSJWnX
Tp4ZllZahcqEBG486dONBo9wZzFeOLXxBLNVXC8kIGALx6aR1vbJapohLtjwbPMI8ccktt6oa5p/
0lpNvaFkt+58tQudCaaRXWDCqIYEtaXMqxpJE+7UBjq2JMHNhLTdXLuHSDjm3SjyFh3M0XyeYv1b
5hnp+9wARogXTBrOq+fdJLml3a1oiRxsYfZh7OYirLtW9XvEjB6caPp4/dS7MEcvRTLiZdzjEDo7
3zZkJBFJ4EqvoTBdDjvOhjAwQaKd2iJKTtcHu3DmkXfSfmZuJE5aro0fziB6dJ6L/JMZ4opu3BN6
WDfKoozoHGKAsijF9NOof8Is4D1ku0hzgrA8H28S9cQWBpEbrcA2Ww2Wc+EW6c5bXVjRL2wlDJ2l
LMV28zjZmDW1SBnFXsxn2xPLMRZrj9w/x/n1CZQPvDnkSGQhqNM8AgK+haniSC5KI3OoCi6t9hR5
XYwoQboXal8A+yOexSmOCDfNbFra5/PWFM5sIdmqh5gVK3eK50bPXR7XdKXQMcn91FSqo9vU8y3u
Y/P3omqXsJzN+bZFH+KJFo1179m0Q620qVZEd4RAn0LL8V5JE39wkrULAEXaby2RLOHPThDNYcqZ
subL5nM2B1lvNFVv164e5hZFdlFH31y3jf/KIFLKBTFQQ0aE59OjNWsxIKKsh/h5j0Dkqu6LHTfl
b9df5fVmwSaZNA9tKYpE9N3PRzGLOM8QI6C0jMKeTx8mCda+J00ARoFKdLrn/HchxTkfUD8fUJkg
eWez7SB2ofR3i2grapdJ8X2q8vQueUjg+mnDGJCeOUi9DGRi6ZyEyEJNnwucrmCDO95z11XN0Ump
cZJDljddjcDe9Xl5vd14TNpqsnxMQ2Xb8DPStQG05zjhkuZN0AwEgvWkDj5YAGPnQ1+gGzAW2gEU
cTmvuErOpwTfIg8MF/bbaYwUItSz9qBVlRYoTTaHUVlTKUe++1atq+6AUtNyGHNTCeyyKXfOmNcb
nwfB3EBWcknottQ+0yNDg/HhhDiSjacpQlveWLy94tGFojXDwCSgHQBh5hVGKS5X0UW0r+k6xND9
ISud4igZ/MZtyK6sGvWXBclGgQvZfQ0aGoVITdv5vpdeVZpQyn4jOLotLqvKEtIeev5hEjsmnqtJ
FRjqYP70SUqgL0HGwBdILbYtRrV2tUoaMoVpPzmHaJmWU1Y65fH6WpUh2vl5zSiQeJEQkoIf2/Wj
Du0Mi0aXlDYHEKCrzSdtdb5PiUPSrWswnqa8uNOJAXZCn0ubRMqcyxKv1O6RD/bDTYukbB+JxmQS
19q57zsrOnaRwCpcK/eGunROcToRegMxRZzEOB8KTwVDqRe+1zTM5WHM6GhpWprhqtxzqVvmzycy
LykaLSIQtJKAcz6ehtJ1p8yTE9r6Ut3qQyp8MSbuTuhw8a043+Wulwfw5q1GbZHA/ZnKQum4AV2T
mjQ8LU9pMX0w5ka8vb5QXihir1aKbMRRqiF83G7wlLpfAj6QnQeo6ViVzRxE3qCDQV6iUI+N+HY1
RlpIVCIAr6bznY43JKSPWpyKGT1eAsX+oKm9eatmBqoRxSgOvZL+ARNRf6STpwH5taqT1mv1XZ+P
n1cBvcLTwCaMUTE8laVjHCE9xD5aIPFBQ4r90GvgUOIsKkH6r8nN9Re+NL9U0QjOJNVH3faljWYw
6mWloqK0Qg+FyKOQsgPjwQmg/Whoe5hS+cG2E8yxJr016QMg9X++bHIagGqUuHa49FWJzv7gBQ7z
eEjw1Aji2Kj9DnrMCc1d+zQRf4UwTzAGmNrkKTUn99QMo+Er8bqE1oqhjhjMKVhUmCRjV2g+Wvrj
44Dpz0PM/UjfxO3uvMidT649TodhlWDPKV5undVrAyBgauV7qAmf6jbCHxlnD6NDtdauXJ9RXLua
sd3KrBt9MbL7akZb4D9qre3jtG2dMC8gUNbK2t2JjHtvpcn46frHuXRs/ThXm8Vfa03CGqNB1Hl6
47d9YXy0ekt7aqLMCBpDt2+Ql7MCD9BUcH3kC4c/eC6E5DxSXooIctn8cG7NceWZnZNyLI9W8zDM
aKtroutO10e5cDqCjuNKR89UnpGb0AqU7JzbsJvDUfTYPgqrPqVG9TBbc7dzjLxOr7Dj+mGkzaor
CgOpcxFzjMSxFRh6OWGJAUhbWYEcOQqWua2qtH9lEuFOEAPLIHXrbKLA5+ibLuPWscr5pvRqhZ5B
todnvjSJVONpj8kGkLXFgydNEtdmTaEwbwcUalSlRC9t0u96xdrDzF0citNCAmjA8m6NjhOlTWNL
Ew7BZt4cGk9/D9s3O3UVKIXrK+NC+4OU54eh5AL9YQFWhRjA7Np2qNiW8+g5SR12UZU/mHCwwtmL
6i9KJf7M3Ln37bFJ7lKXWG8oW8dvhNreD6X9TQD434mJ/o/Hov+BTtwF6k4/ll7aFwX7wihV9cbR
MM08LG6l68e0Um3fhfuFLEU6LU91sZqtH1lNd+9OZt0dGhwwTvZSAT1D56j5Pe/Vea94eiFlpPou
m5zAg/GS2ooGIXDFxx/5RGZiIz2RhHU136+e80Xz1qdEAVWlaiQwJsy3JHtrDPNp1JPHSSKehzx9
u9TKra2VHyurDxZDfdM5SjCtCNBe/7yvjxeiPQp3XDywYRAHO/+6He3HXq+sNURQP7pF5W0IVHQA
dxbR67tNjkKGLn2GSRJlK+uHNeRGqjUgRraGVpc0ZAPiMcqjN9rY2YGjQvX82XfiNqJkDQgJXsur
Ck49RKkFUUkPB91oQsiEAhJrp3y4PspL2L25P2X6AcOdiIjKw+alKBI5aycoj7uKEoEMGKbl3rPi
8dinPcpf+FGFhd7VpxjnE79eq+mEvV1zIC4Wx2U2pqOCZcAxL5bspAhhvvGGbH2wJxvsO9frMbNX
7dN/QMfQQMFb2LXXmF6rpTMdwbWYPoypPWTjBWgcS5ZqP/pgEkG8leFb1maJndy0Q6mx922pu8pH
X2c8ZKqJtns094FijPqNohfr28QrAV16KcWPorBONPZ3efev1yaPQ5FKMtthem19OPDfnZcs8+ww
kdiWri1QMdJj88aKzMLPxIrgr6ukQSH1CVVhf2/HcoR4LnKfyH70p1YdwhYa687ykt/11XenmAKU
nLyTC/N8MXsKqB5BsBB2SfRASFS+t/O4ed+PiBnXqvrdTp36VED5DY0Vhcrrq+7SnJCl0d5Dpwum
zuai1qcxz+wsskNSxeWgpfOKWVG65w/9er/CV0N6lHoR0SiqjOevOGjR1FH8ptFW4c5rRcP0UC7i
gwlP45j13s8jmRgOlzjwmA752RaiIKkaQ9o6djgkkXOMZiM9NDpK2ten7kIjj2HwrDCpRZN5bkW/
ii4xNGWiwVTm+eAjoyQCSu6fVr3xDgv//8u0ILnRttadEVfoTruPrmIdkmH+eP1BXs8uFvPITCKF
BEMNYdfz2W31TrNjMenhvIjPJKt6YCkQoGNPuEDSyn5nvb6OFRgOzpg0QbUpAG5KNo01mvRSSz00
V0UZfApIgz+KIrnX7cr86UbQ+Vjb5cmdiupjTiEwUucH2x7/cHTkNP/C/GE4hFo1uw/ztvP5E1WU
W60NMnNZ4Ki6g6cejaWujk7bk5M6y15l5NIEWpCv5SQC3DdlSPvD7YUl7yIBw1o4O3XvV+jVPRFG
lsfO0ubj9Ve7NBQFPJUCCTVtug/nQ5VqgaIE2l7AE0r1OKRAyNTexXrNifKdoS6tQlu+FocIVMlt
+xNdXwjkuEKQaprmk1HV9R0yv/UxBgZ4H9Vls7MM5ao+Pza5iymKwFCR5Mwtxo/jesmTtOLVVpWS
4ERZ75hi/UrG1xfHSG2KgwIr8TALb28HvD40GVqnRwATl/hj60MJ4DzVu1hoIUb37U2Fg4lfYnCz
M6GXR2E/wypEfW9b9ll7ZWk0N9Vw89XMoB+oMKF9sOdvdmmF0AMlFUR2CHLbZoXUQ1sjX8pnk64A
sLyWFevOGhMZs2l3XujSCgGUw81L4gRiZbOZkdLWYJY1WqhmnfCzeLYPbTLoh5jM3+8hEe+khhfi
D+DBGrZqyHhZSE7Jd/9ho0mU3jopyFwLrU/fKi6CQaYaW36OJ8OxYAElvoGe+MH2Iv2kNup6a+pN
E7Sl0wXRVJc7K/b1+/M45D7IyEhRt23rJOpIU2lqqyGVJPu4VO4Aii/H1A3a6BG61def3fvnw22u
hVKttJEjCN/DzoUCpTZpOHFfhrCMf7s+0uuVSrzPxpeKMcRl2wOtQ0mhKEpGknofN14TTUehlc2O
9czrlUorkZuHeisZJMy086/pdiUSu5W3IjbXlbeE5HFYAv+8pfS212J+QcifHy4g0ZAfQj8WWBAt
qPOxvLIpYrJNNRyGLjKCSZ2jL2upW8ahmVD+8Ueli/LDJKKVqAxX9fsMoGkdxm2VDHf8kyk+Vp2e
KDdKlNcjwoRK+26ZXePzaGZGE6yVsx4SPPveNMk0lBiorGCBe7tvUaktU7d71pXhm5WN9Qe8wjLN
j+ph/ZStUTv5fTtAiUxGRadDkU1CPCXuRB5QaFmjof+rMC15C/R1dqoPqpg0+G7GZH6xuoEzeJb9
lsPPfn6bfB4oCnUDyVzfHCG4OtEztUc1nLuiv2nnVCVHTZLP10e5IJvFmSvrmXQsKIps1Q8SglOo
aGjIR7NC3zedkjdlubYI6KGKkD1Y9aJk8BxKKztgZdZAMXXH/q2XDQY118hYHlLFmu7zIeqf+jWP
YAaCs9pLTOUZdr5wWDeUvGRjBbunLfhihfQk2lrrqSjPaMvbdRLQ/3DRHJ7cdT7MlamsvqXornrT
jAK7zijygPR2wrYm6iCT2R88cKH3lESir1bXpoU0x+rFbW1HRnFyvJ4YIesbA2xD2h2tzkEm1Gjq
9CuN4tG7iVOLARJEZFe/M3COhJLlQsyswF6VPslMqflAEOomMLsqOhk9VUCYz7r+BprP+pA6nfOs
mjMOZGrTl90hcnAM81ErS8oAtcnhqOmIlQRaZHmzn1XqCLtr1LuHJatFkMFXhSlc5OXXzioxd+1U
RfucEqA8phWOK6elWKjeoDCvH1203ysgIyDVgyhDj9jvktacD8K1hvHB8IqOjMtI0EtJaEdSCaYs
f31BvQ4gQOIQgIFaANFkbqGNk5qn+lzmS2jMdnkvOa0HY0qKN22vAGgpvAQyeFc+2fm8Jzz7+rxk
ZPAZVBBJHF4xLXBLpQ3s0ZpvLXU86cBSD4Zbjjtr8cIoZI0G7ircfA6qFednGEGmqUwZRZJ+yCak
ZFesD8zZ/mmAKKYVcu9L9iWB3+ZU1qzGQZivX8O46tN7G4xYkNqF+xfe5cdRNqFD3kAVN9p2hVzU
DIeiWarQM+BzXV8Rr28Y3gXQB7ECE4aCxPmMTW4+KShfMWN52fhVmxq+mZdrEHPC7SSPL5aDm4MC
IB1YQc5Mg7xtk3Q0ojXGZtHBdZgDxYVkLsSnlqyqvROKvnIiKKJ56GY1Lu+VvIU1nRgTPjOxulSK
nxmKax/71ey/1nUyPniumUQ3ZrQ0Hzzq3knQ1grctxpSIFpejaf4XrsOmPZVpf6mj+DMHsZGy/aq
yBd2FKtNVhKk8QJ4t/P5y3MMohaqo+Hi5u7dMvUxbZxOEmtVvQxKt1OOSrFQkU8S56fvIImqY2Aw
VgQxWyKWKKcMR5yMTxeb6kFk0OMpIat/ZRSJGJRgN5dU8fwFY3C9Trq4S0giRJ3VKqaDYkR76cXr
OFESA8jX/geZcj5Kq7YFJEYTCsBiJB9Xa+xvwCmKmwoBoKDwEJ67vuwvcCyp8NGokVUM8ILbwHRa
bdEO9GLDAuTzvej1sQq0dP0UGxHC22xuf66Jhr1Fsz7ClvLe4iJf3zhgJX3DHcvntly7W7WKR6zA
8G5QRhX5t7QC0zTpzclsGyLwOvvD7NXkA/ShcucIej1f8vThNKUCAmxh20m2u9oZ1Macw9bUpnBq
y/whWVL7fWTNOsa+g70TWF8ArcjOFpxDhClRfjA35wTBzRih7DKj+eSB4M7S+C5Nuuhu1tUP9mxk
ISIlEEjQPDyRcxSBVpnDY1obH65/t0vPQcNGBt2yU09V83yhNEuU2ercTwBWy/p3YFsCchDdv7dV
Hbd/KgpFGUACU1EejWZa3pWa0zr4wTlfS3Mq9qQqXh+e5HZS640wUHIhNyHzLFKLpfGi5k1P0Wid
4cFCaO5QLEL/6dsAuBAlDW5tiSi3NneOkyWYRgmGGscp/jIuynDogO/s5BuXppfqNfUgYgPJLd9M
Lz5Ynj3aYgopcP+GqE4UiJFu7bIiGDOLh7W37mZnMgNFH2+tPvsn5YY9INyFFJZUkaSKtIrYGlD0
+SfWF8sZxZKwrHM0lCxWEh6LevwkTKPxqe1VNAE8I5zLoQj6aenuogwvhyqN+6BIR3PnpJAL+/zS
4mmoWNHdoftCWn3+NHlN6WNUrDEsUtt4rrt6PUxDFe+wCS+sJDTeUVOTPU+q9ZtrRGtc6BEdoyiN
3iDEH3fv+9UeMl9VjG7njV51XSRlURbbpCQpqeu2ljNNUMKJpxvobEWD16hXpJ9EbSx/2nqaEDHH
7Vr5NhLKAyFrPaCWj/+MXhSDeYT7nJHLNVVuAtyL18IfYmP62JajptzhJpi1KCWIkggWJsu7ylWr
ZweFnz/EWGHvVGKIm40qSwbnL3svWdpexfK1qMFxPMl2B+Dc8y+l1qViohuGiQ1gsyNZp/t5Rpr5
21Aa2PD1iftORJb44ip5fGtWk/No1krtI+NM8yhF5ro2x/a+LRx98bNc9XgpzTkBvwUhncApv36Q
bZeVfFjKoFRogBtJwMD5w7Z1rdjRPDThZJZOkKyrQ9QyrTvR3faaYBTWEiImFK2Rj9o27SOnlQIB
WRMCGoMlOpDjiKSu/ChdvpQASa6/0yuwpxyO+i7EMjD4EgV3/lIEY26fSFQT8sXfrNjuw7UhNNE0
pb4z2lmc3NXqwFQ2xjtzTsyTqmJq6hWZcuqs5p9ZO3Gb6nF39Cp4Ht1cOPfFrN56g7LsnXMXpl+n
qywxveh40/8/f1IBwC4ZiUbDKrGTN87SpA+GSLx3em+3t5pS0RzqjajFiKKtnqFjLs+ZU8mi/wJE
JTOzWg/WrjLerZ65p4p+6dE4gKmXkV1QhtkcOOWCHbpVF00449IOi89IwryK92wdLmwWwh9GgVdA
fWlbwHAaFUeYqMaHemnFG9TZu0dspsZgSEvrsY5K+xEZ2vyYoKu7k4O+woOySnASwEUJvDlg8C3z
Kip0xPewOgmFVXws7MrzY0NFh6XN1eH9jEPYm6iD/2p20ec6txFnzudp5/tvj1t0JKnZqy6FdChF
VFjOPz8ezpY+OcYYjisu5Glrd3dNS+kKJY1mZ1NcHEo2qqRikQRenw+FBKqS9i4ya2vufu/yxbhd
qvSTXdR7PIhX8ypfyiYZILkiI0CD9HwkpMKronaKMWwifEjVBFceJ8+N9/bSxscmR6llRjXvEE2i
/S1Xy/VoGj/NJeAZSIplZOYRyhvbq8WOmW1t9IZwdQFdGGnRc1n0e4fnhTmVqbdrUn1V8UnezGlm
rR68yWiA6Vrm4Ci7KCBDGu4Lkv/D9TPt0lBwsnB6Bo4EvmMzqUkHGs+p7AHoieAkM2NxV1VLczdP
e1p42x0ppw5IKPuCYjlmCJs1uVrGPCUx/fbEUcsgVmizDK6Vn1pcs31jNbpnzHv7EJDQnknmK98w
OTR6UlSauSpom21eEr82o53qdgjjdBnwDDM036oHOPVe3PpaspYUapOyed8lMvlW1xt7AHg2aG19
vyRefYp0klu2mxUaRpFjb2iuvzVRme0kPZe+hTRgl0AbCbWRP/+xt0ELI0rAk4bqBCLBRqH+po3r
8QhW2Nr57NtDGMSExFgTS3BE0MbfZL2E8suAt3wTen2tBotJQDRM0d6F+aL88WNwyTAWdTHqphLu
Bi/3/I0oeIKPiCtZRZ/z5Fi1Xv0lAli+wtvOtDv6600Z5LnlxZ/LRW81n1p2lqKpaUwRMri2cUia
fClQyTPyoyoS/WaaYq33rWaASVKPUNj9ohIjRDVq7DPwUFxXfKVwSgXubZd+6q2IrChD6P9tlVFo
przeW2CtsjbtAmGX7h/8DfW7ZQ79h9o04viQjd1Y0laFA+ezmjhoOkX9OFh9T1iRWQlgU3NWsqNe
tFYRepGFeIdbasM7a9Sw1tXVedR8RUur+0ZZ27ArCyto+AoPxdBhGEivIM6CFFpd7Rdsh6feHDH1
uL6pt2ER045gqrz7JbPz9fHvZeZkZlYdimqcD6qR1zeT5+PDVGupszOWPIs2n5jwi/I9yTpAKnvz
idEIWYBmF3UIxLU9FJ4eHZDxzYHW0KKuHSU6oPm5d7u/6H+djwpFzcZ7VVaIiPs2QcRQQ/EE2p3y
hp0CPDQ1RX4o7FYaj4+r92Q1whtoCk4ZWN+IH6Nw2KrfLCfBS3pd4KWk9hJ9QYRnnY6LnS5vmiGv
rBuz6rskNHUUbqM2snMaU2KtjzOa+cut7bXp8wJRd/SVBBb3MW36SPdLvB2OkZeglWaQn8+Bkhkz
PkIkf/qBNi0ce6foY1jRRIxD6ExxmiMUoamoz7P+cx9zsHk9Tm5qLLdtPi/fVLMY6S3Z1a0pbS0X
FSsshjGH3xQ2NU7y6+hV3AsWLJPrK+elf3o2sR6BGbsEAT6uWCLI8x1bNr1aKHWXU+/gc2ZKRt+0
GIb1bbrWeQGppMp9XW2Nkj2UJ/2p72ujp2LWK19WgSzVrbqO1XdjWFPwbZRK/aEo0Glaksxx/KgZ
h+cB6PCTqo3N0evWrj+aWmRrNyheMU/FaOQTbG5p3zCVS1W8vf56r3JvjiEWi7SCMQAA8gHOXy9J
BqPPhzYNe/ywISeN5rAeTENp3kaLpzh4RaZeHeRKwj0hYM21h3GuPRHUM+SxY+WaGpXqqPpXyPhf
Z5Lq3T/+xn9/q+oF4G3Sb/7zH4/pt7bqqj/7v8lf+99/dv5L/3gav7f90H7/5fFr3f0SDuUfX/u0
Kre/c/YnGOnfT3L42n89+49jCdBweTd8b5fn7+Sk/ctwyMDLf/n//eEv31/+ym9L/f3vv36rBoSY
+Gsxj/Xrv390+8fff5Ud5P/68c//+2dvvhb8WvB1Kb6Wv9x24mv5R7f9ve9fu/7vvyqO95+kvUhX
ElhTySe5//WX6fvLj1ztP+n4UHznSOAbcyL9+kuJpG3y9181fovaLpEjJwW3kLykoMr++0cQHlkM
sGvJq3Fp+PV/nvDtvzbFv77SZV38V3UHCZIBO4XQlnwKctLzxVXO43+zd17LcVvZGn4VvwBYyOEW
QHczB0mkwg2KkmgAGxnYiE9/PlCmzW7K6tK5O3OmpsrjKppE2mn96w9jWdYJfippJneCKuBGLxJ/
WtD5aN0Ub6WhpZ+xkfnujnp866gTORZLF6qNRqBJNkSsEJWH3fJc+XE7C8OvU1ffrPn0t505TIE2
iLPeHj7nxPF+o9mkndkTPMdXL/6vx3pt7/9M5N9bAngMlw4TsC12km8C2hJsxNPWoFG+GAzTOLt3
6rn29WbEB9+ekv56nudd0sxSD/Sk5uwk6skIqrgaTuntpTeVDpKca5N92SiTca6qAFe1W04wqfOh
f9+6Wf1uWuqPan7MHuJZgLZ366i2VsoC48BYuxXrGfTVCUp3s7SJIa9uO1zuk41mth9wl5k+V2aD
6YyHej2wp7p6rGazfFc34z1JmOpVGRMrkhZlYQSmUYrbQS3qB9Es+ezrnRdBWrd71Y+9YnxKsMc+
KxP5GRabcVaoyfAI1VPnCDAX5Z10+ypQ1JkmK75YZy11vuN7CWc6v5Lwf828rLdzkn5U7TyKQ/g0
EVvJbCWYg6Wgjc8f8r+ryqtVZT24/vuqElZFWqbf6AX8WKLWdWj9jb/WE1s7WYURNEpQM66VMhP2
r/WEH9HrZwC5YBSIldfV62U9sU5s+Kf0c9gdEZWuqrOX9cQ6ASuHtwYvj72NA9HvrCfP5tyvRzMr
3eoZviIJKyn+uax5NZo1dRSJTLUm1GXBbCRahKR4U1f8SMknSM3sZYvv1JhPMbLm0kMClnchpsT4
5maFU/ujVN2nrBTnJoB6E+RefYuUUd/1HbRL3yv08k8dOVLve8DAtW9NTuuGujeSp1s43UVqQ1cL
EhGbl6079pfCHeaPdaXjsJeYQ/GAn6B+D62mJ201W869Jp0uIqYX6qe6bdOgYZXcTMlyDXmi6bf/
Hd2He+Z6mD4+uss/3j3V/dc8/bY3zvndl3HunpDdxEBlhNNiWbe5l3Hu6CdMAAAAGhJYzT5PgZdx
7p0Qfby6jSBUxZVmXWxfxrnD7MApHZ0UVGk0z7+3bz67BL0e6LBFmE+YM9CQAdk+NG2qFVgzs5Ej
W5A0oS4EOe/zFk+CadlmWS4+6JArxo1rduT4LVEnhm3nyLbxkbHnF52mVnpogHpX552Vz/yHnjrs
em2SQF99kj4upGEY4ZJXxve6iOoizDj1kVVdm/19KTCoCAiIgpGlyxi6UdWkbXmG4XdlhwhH3fu0
1MgRY1Vv52CQBgLdtHRNFAQYAxdB6cxEVWV252ZXZV50MeSZkdrD6x3yblNhzmQPVrQWg2LOjOtM
l9aDhhKwDrQeWw1iqCaF5v7SOfUmqpzhyesth5afUk4fWjV1itOMwnrCDtc2B7hlRR8TUtbB9lG8
RP2aeF70XZRJ3hOcInUzHPRRvofJmttXpdbVXpCpVX81eoBW50IugP+INlzp47hbFBwwF0QZHS0T
grzjbqaxGZP3spWwVItrxitGvJ3Xx+8LAY/iVFPzfqeR4caGVfbt7WAt8RiOchGPGrwbvJJtfhsP
oXLqNpy/Uf0bdqTosO1w6Q2rSfbJl0SW6o1C9m9NIeNW1BemWwzX44w6dNelY/uxK6yho5ovMVza
KKjFvNMGffsH3ZsyMxhSr7jEFYM8gSidiqsIT5TH0XHFjZNZzlcsN80OKdecsVxWPQpRLRark2s/
C3psnnyoGy9zA6N2Vaq0Cag6TCLF+Lo4U4wf1ySW+9izxtEfnWhSfc3GsHHbNEml+QI3qDSY4QEO
8DH0GoqMgdPBnXCQdfrdsAzWblGqxjg36SjrhByPGPRUnE5JIbO07p0icho4MC6iq9oaJPVh3TpP
bl4v+fVarryTA8ySS2EOZMrWRLJl4WLCJg88gsSK0C0mKJJ55DjFRQWsM56VSts2waDjMBAqzA0Z
dnKq4yDHWxm+hNbIlGNjg3WQ2syJEvaFRaVc45Ic7TAuNa9MuxAyiCV28AHRzpaxm/A4K8hTmyvi
WKuuf9ehY+oRzDjjN60Ycd6xFQhQfqzSNL8spdd8FrokRBEZRDQFnsSLwHf01rUCBWv2s97sOj3o
7VF1wtY2Bi2UWol9O8p3VBVum1Xvo3GJEr/BuYPMjni1P52x4HQ/95YSuRuNHlXJ7pQpH2XXJrnf
WZPy0KbDOIZp4VgP7jiqH71hLCLC8vTS4YsXlsnUitoNiIcDpWFqvnm01OEOCJUNrxTp3DAHhq9O
mQ23yjRRsc8D5AzkfkXxZ1tUA1VrpoNGERKkvR9l8TRHbdvvJnuZVzOuLNL8wUMHR/KhCdnLaosg
zyf4HFkSd9/kQAciGPPFvaxjgmtwT22YNg7+Hx+SPrOuQafn0WfbbrQQ/KzYOqvwFVN7WnybjoP3
WZHztKEmpV77vZz6IqzqDBIQDaW6CnWrpUusaDKrYZC4Jq6wZovqyzPzNmb5Wbp5U025c9Wqg4bx
vWMhpfMm+t9BOaTT5C9Q3Y0Lncz5sClU9VuhR/1j2Zr2srHGxMt914T2TyLo0mu7id7nvSlE2QV6
aWnvLQZhfW2v1qRkeVg9R1ogXD+W0DyDVp8nNcjh3NRhOjB0gecSofMHRwDXlE+ghVYcx1/xyTCv
VJlZFP29biisnRlsM2jkauO7lVLFW3PAB3fr9kZ2THF4iIFCAobMiWvdmr9lgJvsFwu2EctlseS4
iZZa20R65PkaQeZHkNY3bYv1MrAN1hqUMvNNK05v1aQnWGHcTOASkvjeVrEDVTIZgFXEVSLUNrDJ
kP9CfWVdaEvp9qEpl2OZvuvT7O+xaKrRwq4FL54Th6S+pIMv0thGs7GrQjt3ezF8tmrR3TdpaXKw
+PsY8pMKcgXf9i+FESJVFtQRwkToQ+2/WAyOPa3L03qTVz3iBvBS8swybeQrAze72mULOueFSaE3
WBup/C/o8PRUN/89IR6eED2Ocn9/mhW02UNVdu1T+fh9r/xZf+HlWKidoI+C3ka9zwkP+tvfx0LK
H8AS8v04ja3BbCsN6eVYqJ+QlwYjnKYKhPpnZtnLsVA7QTiPAw252jTHHSTnvwGnHA5YFCXU8HSK
1hAIsrcOpucMnlPWTiNCAxSS6IzG3ijIgU9JnD3GNHxj7r1ei9uFeURByL8dXEurioQUs06EjeUp
V3k/UGNFpr3ytr/oWcKal+XJJkEvPI9xfZunRHeX8VyH7sx2iPmHCDLSicZ+QTKXlebGLpZuO8dK
vxuLalsMFQT2jFCkWVdIVnLJglrw2AsMzNZ8G9UAtVm1cH6Uxt2rD/6TuXjYdePJQMqtNTcAU0SO
7PtzkbhT28siLr8oRPtJKoBAm7o1C4Xzs6GwvudQovyFc8GPAm0P03yNIx0urz+ujHpxHWLUw+vP
X1WvHN4HAqVKAT2ijDfWUJQhqq5jhgrPgPTrxYbLrJoYWCbkBdCDY3y/vkxF5k/ae14ajmgr2rC1
1HqT9Ukfql7pRGzxRhvqwo3ygMSo6JuMRPx5rpePzShmJ9AyxX7vKMu5w16/q4tCtr5FofBnAhx/
N8G8LX3NHNuefayKPV/0vbiYXE18Ee1EWoXjVi0dKNu4MJpMnvWj9Vca3H9RnFeYzOpY8otVrH/8
/sRWUT+9rm/X3/lnIcNYlI48Yjfa5eAy+wsZXSIgnHV8QEn6ZyGzTxguMBZAamhJ82v/1LfWCZp9
pJUmZH6qY2zDf2Mh48b2tkPInFhlrb3WVfSHwcH+CLWp3LzZGPqQLtLHqNUXlBuS8TpR4iSgOa/e
zU8m/E9QI8iNGGczKzBGouzfvxy1V1Qhr5Vhywrm04135YZ1YfwSw9M+X8auGf2U7uvkWzFBe1U/
16vA0tDO1GyRqm9rqYoJt9Prn1sdU9+0jJR3JB3OMeXEbN7pJSe1kO4WHtzYHao7ixjwHeZZMIKj
xtVRRqXnZDaX53mu6x8Sq6jrYJIent+DLv2pUM/meZm6wLYi2YewISHq2XMS+8Uy1yyR0ZDdjUlC
OLPhDeLIevjMEtlbL/ga9EUZJAAhfBTGyuv1QsGjgDDp9fV4efOlbIv63h7ZHze2ohqB3rDpgHIP
TsXRXPnCv5l4DZk5KLBCqUOlLxIadwteo6UzkYHtZLYo2Siq+F6g/gq8LKW1jMFkO/tLuSDNsZoM
aZMY+sKnQNQ2Gr7P37thEAIpmmefj42Yz/JGWI0vS/t0UqVVUEgL90JN8YYYZ0O5JO4SzgmCtMZ3
Rj0v/aXQ4jsjTrJPAkH6EqW0qn49kN54sjJuQYtQNSIEw5/EOGgFLkub1xoshFCdFrreQw5rwo1l
gaGT6w7+rIn6EsMUZacBGEqtt9hF4o1MCjXQU02/KLVpei9HdfUrZfAMXY+fSaY+KFkR7wrCLTdH
bnhd6g8+7Zp/zAxbdeywqPc/LVLMERO8XNKAjgRtFzc6HSbvU9pGk++YMPPI0E19Y1KTsEyhmhSL
Z+0wlx2OGAOvM+zNfXB0QgjurPqFgyEmc4vq0IpluFpPbihhjQAo5tih5U0vk+/D37f5BMxh7NYO
dj4hmsbNMyHDLEbL0lntFLpTq4U5+EfQSWM6xUzW3sD9ceHXxNF51gl8BCo7DrQ8qo69/bfLnEFw
D8Lc1R0E376D27GKqHTQf3VhTh7WpV7l9VlsVBgfJiuWEiVjcacakaVvykLWj4iYztEe6BfEZ5c3
ji53xuAu5Vbw1xN/HMroauzb5nfdjTkEsTri500PEZH6YXt7kg3ABHn24TLaeph76dWilecSbOK8
d9EQSv3Ha/mt7fumfirfy/bpSdK1PWzV7jV7/++2d4GJX83WN5XI6WMq09fb9/N//9f+7Wgn2DNR
iK8tEw6Mf+/ejgnODGTNPrZmwWDM9ffurasnNGfQDOioW5gJ6+h/KUPcE6TLUBjoxlMkUI38zu69
LhqvJzMbNrQxdHAuxiD8H3f3er9Y3NbAKy5xNiXKBHbOKq12aeZ6Z9WcmhEZ5F515QyD8jR1mbyx
pxaix6s39ZMdfb3C2zsApQBFQGd/qMLQRZMhsW/JCi2rbNs2Bm3KpNQIxY6OENAOF671WemtU7hT
cPH+Dgp3q2mVqFBHe1NodJ3UesHaBEz7yPO8faNcB4oSjvoksryJi0rcHMC+N8k0HzL1pq1mpEVN
tVKABbCIibNfLk8bwMBre+qtj8NU6en216903br2XykkAWpY6OlQkXFa2f+onlM2jhC6uZnbptvU
dmdfYRnpYSzRFQB8VgnRJTrmy0OE7JvLIsZiM3VwU+R7egc7Krnq0Wp4Zm3ghYvYr5I0Uc8UMzdg
kSZ67W28SWvjM9lqI9Cr14BkwuQFx/XqrLqJEbHe14s6zv6Q5dZlWds5wZiD3TxmqfRQRFcxqVIC
WPACRkFLjp5YspmNEJW77xnLhBFTEi1rjmNJLcOdami7iTn7oLpVMe1SxFWO3zoiNb+jx6Fj6NZK
iThbG6P7xEjFJz6WeOfkhvnVzZps2M7sCPK0EJqZBzYst3fx7KVfANIt+05aSV7cm9mU47FmzY04
JWTI/hxbc2ReG7mX9PeZOedQrgTsYbfMND3QnkFElfjdj84ztKhNpldfR32uv49tB/BxXnHI5RmS
BOikfAWCBKqsnmHLckUw7UZo34wV1VSfAc7qGeyMnoHPxVQlWRzPgKipDc6V+wyTWg6vnZzHhDyx
HoIgJ103z4FVGRTGtnyGW+k/AL0OzzCs/gzJFtXYJKFckdqyBaOn6F8BXJDAguRWh53Y7GcCG/Oo
t67dFfeNyc4CZMSmwvOnFRl2xiIFdifD61vxDB2zcQEjc3xaZSua2KnPMDMQLJCzzUQBT8jrJwU6
7/vlGZweJgGDXV8x68ZLzcSPSVdKYSSCapfA27AeAbpzgVzNB5HnlG2uWHhEClCwKJ122irjgKES
FcldLp3k0uts71MbD8nTiFKdaG1F9YiadBfjU24MzY7cW7lzTMW9KLLZGS6E4pmfG1p4t3pjVLR0
Ot08L3sPsbpDb+VqmnBCB+3QvLsBFUcb2inENl9D8rSNsyoF1NadboPvbWMHY6maSzCAE19PWtKj
aC+mUgs9cMTUt3QleYAmk9zVeZYrm9SsvR6rZddOgxwjjo2LPFQ8FNAC6UTFKSfz875PwDlqZBrl
+WSKaLn0skkUYa0X3rvU8Zo+SBQUGkHVZcsOmFYZAn12LZSgUQnIs/TKsoRdUtnVqTnm8Vc66TYG
y14uoMRENSkkcpCm33iV+FY71UqRkwveH2t3pwr0wlaMG2GMMgrmEubUJgN8uRZ4TU5BWkTLO7pS
1WeXvty3WFap5U+NEt3NlXBvkkw4tq+RGXff9A5jXIxa9+RUbnnrpaqpBjT7xd2cajLeiEjNgTnS
QnRb11KsB1NRiy8tWvg/aaIpru+RtPWl40T8VYsxMmRx0RKO82NpI0s2s0I9pUq1opshb2e0UB4M
3IBQ8p4AoryaNJ+1PHcDVYUWTvRrxjzRHOHd2oOVyFAfSgrbIjKyQCvxWPTpvlRF0KUok1UpjMy3
XeqDMOvXzGC7UVQcZHVOdz4caE3fpmpVm6E+Ajuuzb3lc6PYSoIBlSwfrbiaSl9PZCVICe0nm4VM
WXMiBpA0Jqvb6mGKhiQJo76dNUquDmk0qS15fGPUnegCIyuwSLLdeix2/WDUCf7RKrYZ9JdydbfU
U5v7krmzUNE0SQeHuExYBtRUZ3EZ3Olx6lvFCbPKqdWNCr0BVZ5j4MjAuSFGeCBaYwyhfqnJOWbH
mRXUozBKWn9u+ejGZnG7MHoTuI+JbvhGWy039qyUGn7gQ/TN62thbplu/ec8VtQPjUJjhRmBiYk/
QS0WfqvqI/CnqLU4BLxsXfovs0GKettmXogHm/WhqIR0TsvKEG1Y2u5QnY+9ZGROWWvf9yAFwq/V
0i1Iy+wy7fTXW+nhsR9nSOqQFWgg6YlcxAN0w4VhLPoytzZEZFl3eXdXYSRxLpa8fmc6vKvfvxq6
C8xuCV1BR3BwQsEhcansTlibNK+U2xGXQVz9FXc7GLlJK0U+/fpybxw618QN1lz8QyF7clQ5uF6L
DLplCTE3wxL3d4mblgnuG70zBWpLhpNvidJogzER8BOEMqvlvS5dOM90/6TY0Brt8rAx7XoOMZel
1dWXHTmKOFNHgTKU83hlQPmDrpMr3RxAFUjlE/aNyTGS9tsmFNKZVQ2JuRanYhSY+wcezXb7VFK3
b7CgVGKMQjA6+WomQ8dGtGSefcFZadLPGlFQG9EA7lo0sbpibeH02H95ZfxWTfSfTnd9ztr7d0zz
/WNayj8uUim7P2C8/nH9NKTd6/ro+fdf8E1aLmvRCkMGgj1zjOPqC09NP0Hfpmm2TeHETFx7OC+N
Gkg6K+WVlgafHNYAM/elQnJOQCL5ITghBB5g0d+pkJ7VZK9P02S4QE4DYAWHp5d0KK8RdTqvKaQq
dHEprnAMzN4ZpaHOYeHE+q2YsnyXuFVyblWpRj6sVQ0c9buoh+PtwJX0R0VOhR+N2rcKus5WnbTs
IeWMWtECtuZrXWotdHN9aRB7WIVykU/1Fzcepq+r5SrtFDQiAbTc9gmy3jFflzcoCw8HpkSlAgeQ
13soWyKTJSZAclrC2LLTRw8p/p+TZiuXArx5jXAFOIOoop0pOAO+99zC09ajdvppaYYzvCVQiT0v
Sb81ef4/AArP2vxjE+iy/5Y+7k2bVbP7Mm3UE8AEylgP7OC5MfDPtNFOYFVqdAzYunDlWDmcL9PG
PNEAJxD54aPmQu1gsr1MG+MEO04POiaLKWFpXOs32gJvgXp9XYvXJiuzlP3sACZsZ+ImahzkwnQ2
tlBcUm/TTUq9VZkqmC5Y3wqg4/eUN/Iy19rR8mejy3fZXF2kllM+Yc5gVr4jHVwgsFMyfTKblkfp
xsmlHMfycrFVwQG2akiKR1fW3+hTe2kUnnmbKbr3CAMnvY1njqBKmmpBTG3QXHVE15BbIu0Upykb
/o9WzOq2UIa53EirGR4Wt7xL0bFmgZpHxelENu/vD+//+L1hVd38+9D+0EJa/v74/Xlj+FB9fYyr
vSG+/vY/QxzPBrRXyERhvaOMeD3EV/rmKpRFmIt6hnH8MsRp/LOk0Vxn3wBRWmG1lyEOrGbic0bY
A7EPFsGOvzPEucQezIIDJavn+ofYu8jHWX/+qgWMsDWemtjygmQc+90wdMZmnCb5Y8j8a6P52Qzm
1f6DghFB8NqmWK1KmbmHE2lMCcaaSKRQcMr4kBp9Mm3ybrDI3ySJ4nOWmIriz6nS2KE6i0nbLAg0
IPbJabqZrTKdtwuKYjpftTpAW1xPmOQk9VAiDRv6XJeo+nRZG2Z/U6B2yzeL605fzSKS56MC73QX
T4V8WDoTW3+dfc8KhwbPpADj7+7zYtXtbTtTKVx09hIB6NAuu8vTXoe+mvetRJjmzTSdNaWgZMKs
wTqLcoQEZ8JphlvBlMdveKin6wEapE20eeYpQFRz0wZNZJaXRRnTFBJl2YOCwKKjQDJ5vEAdveXP
0RmbOCD1pLpB05Q+pEjXBWiB3T80ek4YB93CtPVNpZwv+9wRiLe71jzTBXTueUyp4e1CH5YNSCBd
w4IiMvPdFCFsUGXwLwMrQ0lBzUbmyqCZ5YdicRclrCzTvk6MPur8Blf7u9W0LPOzJY+2Rlk2sR9N
ZuQGpiTFnW4h9VlgKpl+DR6of81ilzqysCf3+6tJ9BMY9WAw4m7C+Z0qZVUC6SrZsPuDMSsmqTtz
qwTG0nmn3bTobNTJX7T0fx2MhyftH5eBGAPdC5sOsL79y8xl5EoPK/lg7srxLEudd92g6WGFivvC
pSIN0iiKLjRR9QHTVlxOkTiGbh6UZM+3QNfJ4oSHzo1/7t9CLGrQrqJWAsdKuqt8ao3TtEt1fzGT
GmUrjY9fv9n1ze3NP94siwz/ZCqyqBxcT5oGtFxVKEFdTHVgwqkLc9llAfk42u7XlzrUWK3PRl4C
14Grwzs+9HVo6iRKO1cAp8gyVXaNnnaflHmwSZ1JFCl9wyitJVQqQeSebXW3VYzd+ohOJNsauTAu
qXYSN5jKarhpBu57Fy2e9HzTGNJAjpLjWmTETRrWTB83mOnCbiZqzota77K7pPScK2FX7Y+cnd86
0/3nb3rsMr/Y9Po2+1EKBY/pt6r7mRSQHtHfOx89I3TNHNGwOIbW9LyH/VUToWngTGVT+KyTYJ2F
f+98Ogw1GJjgV5CiKImsf3Y+fsQ5jHYSMbir3AYjuN843K1D/tWU4NTJlGBTQklHZcYRc38KziR0
RolcoA6MmXwg2jT2tbGq1nxShAMy/XNoRf1gaBWn279f2k8WuYOp+OO6HGtXEeIqAOf5Xu+4y+yU
Y43lz5Y3p4dsuO070YH3pWrZD/6vr3WwoD5fC4ESBam2vuzDNCpeZT8Mwwwf3Y2zAC0DtkcEeBxZ
XNY7PnyTiHYxqGKD5xhzgMB0nekUtsZVKICLjeyKcetEWnYKCFSej3gsXipVBMFl13ZjcfbrJ3zb
JgJhUlnbWEfJHTi0F7LGPl7cnGtPpHxsnAQdlLJcVSp6AL1NtU1bm39Jgf91//jJB6S6oM5c41eB
uA4e17AiISsVkv8YNWkQlSqxpa5YAquxkiPdvp+8Wey+Vluu9ZwGpLY/VjwvqdtRUTBw7Or0Vkfr
EHpLmZ5haZBdgEd9sTL1AmeX/DSX9lGXnJ+MnhVTW58SjygYUvtXt5Uu49qWsqmHyg2S2ll26twY
SMAT97QYtTY0dEyj3HLut6lYDNQ5xHtr7giXIftEHc4vqal15J387PUbAJrcGb1BGNP7d7Vo7JhV
ZSgb0yTlzUYDGtBrISkuxcrq14PrTTwRawRqYWxzcBtkEXuTydeIMc3NNNnisVddVENkfU0qN/9S
Do113wzqQLLwGNSqKM/67FKBox9wphK4DkzNFnLlcpdp0VGf7DdoDreFB4mGcYeKgxKHpf1XgBda
jRpkZT1NBhBNmzuFP6nEJoVp7WkV5WHufsjjWbvGaQEf5nqck6CIovnaq4zxfNRH5WNvT/zWrOVJ
2KEnCGJ00XBCevizpeEAjxZx2LWueZnGytciQz6MubRT+sqU5qfCHq33JMmApBx542/nM4pOnGeY
zbgEM+73Hy1zcMMC6VE2beJkW2tY+gvHEzS5ukpFsBBVifrnFFUkQ80oQkLDlKueZR50H61KTWt0
SuYr9FqcEuqh9j4WRWfPYRPHCVpjYz5GqXljWQ52sQY9QHJgF6OQOjhYTRgdzUQRRJuliqpQtoKO
WFXiGFHQJbwQKJLedXmiVSy+ZX+1wJ25FXqPy5iYIyXztSaCSGYa0uD+EbdhzdxJ7G9gGftS9+jv
rv5xKrKM+D2h5eNt2qjJHeF6Ueor1eRcpARr36aTl79Lc4t+U4mBDhoGWi3S3NEr0c+hbVvvUjty
Ead30+xXGkqXEd7bfWY45r3gvPhNmrheaH17TO39dgXxoKazUSPUNddVev9rGoM1WLFhRpvISIf7
vJ7VHQYU1pH95+dXwdofZTmM0MNdrsbGOlI8FTua2CWvVp+fqtp2j7Q13h4XeBRo56yFlHvYMe0/
CooxAnotPG+g0snQEovzqdWNAqvCEnhocGK/r8c2mNvyWDDwT65MT4DDAIxR9oAVJH59YBCd9GaS
L7zNYBkCZ/E5o1jP6IW1HT1U5x7BTvJAzIJz5Il/YjSyrjEMb04Q+BUestfaxE6VRBjexqhUo4KV
50YPxtB2j3onMF/0WkvB/15VEKKNRD2qs7qcVlNR48sk9Hp12XPqyyRT5+9AyZfNWHShvuZP+VmJ
/1ekC+ViSBzjw6LEdeHbZZm8U7Ky+GbnClEmtSdupz6LjpQnb7fUHwsndGMAFAbn/tucaqOZMZDy
NkntDVtzdL33tdWQAy5Z4J2p39JtuoZ6nOw8ZTpm1fzzV8qEo2mFiIHqaP/qGYoChQ6ht6myut/J
1kyCSCnboFRqZyeyZrjJlaLy63mMQkVU7LCalW2XXDVu0X7Nm6Z0HzIHn4IJlkiICQ60SdWBHFyZ
AA/diKt8O+phrdZPMdIuROLtIzKf6FrqSLeOrNXrNrN/7gOYgv3FOg2JEn+O/YeJp0kbksFxNk2s
O+8WlhM/Mr30IikkBlBEjOI+gdXLWSojM8wxxD6bira6jdoufvhf3Aqmj1gVrg5HxHnt38pU5oaR
ZhVzpM1aNuS+fRz6BRtuo+/OXBJvb4hnV/3GxAGo6drBhxhxqRmtfHfkRtYV7fCdrEgewV34g70Z
Xh5fMx+7hBtp2kto2Gfo19QzpD3pJSc0jLlp9WBbE1/OnWKeAjZ4O4CGPKxT3Toyf38y0p9zgXA5
IQUO+fb+O0kMPSoUDnbEnVTGPTxk98pmpqLGLhsYoLEDI1x7JH9xvlCcrjkSA/OTRXm14WS1pIYz
7cPyqsI7HvE1VydcMrqKOs/dGoX5V/Dhf8vyV9ILmoOvBuEb3uaPPuVDWn7DQeMZkJbJ0x8/dGVp
+dTtAdPrn3oBpinPcRXA4nMdqFifsxK+tCyx1qCUW2fTjxKcj/sCTBsnqz0BkLYHK88FfP4bl6YF
inkwaDV7FYbUfPHfqM4PUSRqK+pjQoRQdtBNZfvZH72Rp7QuWcBZqA2lTQOyKOl42N7QVUHtYSpA
ezLT4a4ZxoOYPXr++ti5t4PMu3tVNr4K8QAiVaVHWxMdldjpkSU+iQLSRjlN1SUNUZkEmqLHH1y7
sEN0tv17IpSLedNDOzkVnX4kVO0NUYEnAhKj5qYcUVcDnP0nSjGvckxREmCTdl0Yz25xa9Yj3jzC
SAJr7lDEd53zofOIQSZvIL8y2s68690620HVaGn3yCGYhHYrgIXJSK5QbCfafWbHFvrYbj6VZXss
UfjwOM49mzi8MxCwnkCIc1DrutjxWMqcZeFsYEUgx2XaxGPxwPFxgBzVYMoYdeORdesQn10/vbmu
npx3TGNtgOy/KD6SZyCdx41tEPp9JuaHGm23r/XolivHvNHt1t4KuiMBxtLpFptI78jipa2XeL2M
r7eA8HItfNfwxOfR+aot4jSUTM7ALdRE4G5sI0F6bmrlp0kzcB2zEudK7dyWuG172WmKIAB01tc6
RCobG6HMRZJqMInq7FtdjM/BEccCpX+ih4SIveKrANkguocGpAv+iUVfOrwk4yElo5vwgFaZ/EEi
eS97v2mrIBc3dpcGi0qqemFf5sZ3NFAYJBRBFlnhTARoXOw4bwRL74aGU4aG93nG6VMxP9YTwb+d
sk29921/LInvJy8X9yp434AKcBIOb71JaIUUui3Cjow1f5laCIalk6DLgYo5KEt99mo9vP3x2V7L
HN+U8QgQcaRdYyI4vgM7HBSVrjWYXg9XkwOTMm9HN79Q51rsKuwINnmRRVd6b3ztpXB8Na8wJ8kW
3BFGjEY6rcelEiuenYyG/MhtvX0N3BXirrUJoJFPdnAS7T23zdWeu/LaaSBCONGDqpbtKWtsFeKu
/5fp+m/tlf8vaAkrIvc3Ivtmv/RbdA5d8sdD2sbpT/3s6Fv8s0uaJ4zRlWZA39Jh3WbVftklzRN2
wjWHnEH1Y8P7e5d0T4AEgGdwsmXRBBr4Z5vE6QeNAg1h2EDrPvpb2+ThGFoVD5D6bMJzwF3hCu0v
lfPStjVulx4YTktfB8FiUHY2IrZdn89/vnpNP5lG63h8vSau13IxzVrj4JBuHdpIq12+5ENHiI0s
LSw741hs7AYpr5d0D7++0jOG9+ZSNOhAV/Dag8mx/1jQ4fHMSXmsZUyC0vAuBvehLKYxRN2YbQuc
q/xpGM7sLFIwk64/zc4ULpF6m6Rx9aUw/hzidwptVIRdhRpGOMZgHUnfKdNxOjCKTXJM/3G4Ta6v
hib/WiyDtb9hWEJxLaxx1Lywn43UX7oGHHCEae2M4KO1FpHOwh6z+fVbekZP9t4SwCQjDCdzMirw
sDgoenLoJXk/F15YC9q9blPdxc3wZ657+R0il6sxIkkBP+rqKkmVKZgMbWPOtnc1wEmBxG2FTS3C
NHXvElPSHEBaaXQDtobNVT08TEo2blNNm9GA2vBalv9h7zx6I0nSNP1X5rh78IJrcdmDu4dkUCRF
pLg4UlS61tp//T7GquxmBFkM5ACDnV0s0I0WWUmjmZv4xCss0N05mFw7dL7MhulmaVU+jI35YRra
adXpkkZ7b9ERkbGjlWHFm9SAxBfkELyVKpi9poGmmIeV0E3JPraiyTsN8YUY6w0oGGGjJogbqF+R
94jz8uLdbsYpHFF2RLnC7ie/sVD21eb0BwyZ2AWxj6BHG37KOxgGCiUJOXD2GQqVblWF5oU6wyuf
YiR1KU/zVYiHKYCd93nmMrXQiEXtVnbi0uWpaf25ov6WYNuIInlCLphRhohVP40UwNpth0W8DlLV
qD+Og9lcCGle3RSnv865f7Cj96WVDqXjO1KVIndfh/6gNQ716mMzLr9b+BOTZ18C+kAqGzDWeaw7
hTn9Wsf26xplRWfshlVYmcOFE8BdeXYlMQz6JdzMiGDiTX/2hOZ6NWcK8jW+lEEnHabuizZNmWfF
/XUuIfsQJosvDCD3FQLdbqAY+xmlTB/MhBUZ29bMZOSTrHZjTvl9peGWlWTDlp74D6SzWqSDrvtM
Ca6XUQ7xTO/XQaEOq6qMN5IumRTiWhy+hhughINXR85TYyi3ICr0K1g/+IC1aeXWIRZ7ToytMZBz
dHry7kaZfRs9hF0d5rkfRNR4csmiLBrlK31qG8/Kgq+SnPxIi/FzGMr1wc7g8zrhAnVUBoXicKWk
8dMQl4trmzXs5bKlfB8l0SrF7MtzBizd379p3tzLJGKQZdGHh4d/loxFU1aPZpo5PlrLM7b3XpmE
oOsLo9x2hvQYDVF5pSD3vyb2lVwL3UxbxVTQsL2Bv3ah7nReDxV7iwsPKAPRrwbt+fSMW04FdD4I
bN+CGOVq7Wi6uVzKrvzdGd2qHVu3irpL8fabg1LOgNyHTgH2BqeDyssIRx4iC5oid0PXOfDhh87F
ZOt6wfPctdOkZ7d9vrDu59UkMVUUGAFO6fg7kRSdjlqMdB6GOuF5N/pdSw97hZpJuoFb5paD5HhS
239Bkl9yh9L6MmOteJUPxhbHt+hSTiZO0tlbg3odaDWM8+jcnVuCBJ2xlFUfOn7YjLo35/LgBTJS
XBH8KE+uo8pbKDF4dTg1+6BJJr9uO3ulWtJNRVSyt00AHz1ly6lJtu8vkvHq8WWR2JeCTfqslX92
16RxFoY4Sdm+k3/WrDq7zeabOUWBfjTXYEWRenfkalPq2g5a5mIG87Xep9wWRtyvkhwkTBryRiky
fHm1adyycj63uWZAWEIsPtHuY7XBWK1NnA1iI/w0XJo8qzA9ze7dYEiu8cm0V1UufZ7iGft3VOPN
9KspoyQmzewOPKvSMdk6Y4BvmxQWXl/GidtJNeKfZvQVOJSM2ea8bktlOVjhbW0V6JPnOarlYXsl
yTgvjjnyOhkLHYZT4gMss/x4oaGv1BlQT/1Cg/Wtl8ICmiRuVcI85+xSBWRaFX1g2f6YOIOv9RLI
U/QpuvgpVtW/3al/Kyn5fx5XI/Ss/zkheXp4Nxfh7/6q2Ol/CI9MxI8QxBZF5he5iAHXGntmVFSe
RbJF4+FXxc6GZIB+NhRaImquLrLfX1BS6w+Q88+SJyJcAqv1OyW7N4Iv0hAR79CE49F/FWIoMq6/
s0GIEUoPiE9fqXp/teTS2irDVZHo2zgNHyxQBLE+b9rAcBvNuX+xcm/kKK/3rgxtmRMIIeiZrH56
YZZyLTeyhsWMIBsORedlUMSw3MID95JfJDHcqzuRzI6uowrNnSrM+XyVwpEK9BBtXzeSvbQ4MyFB
h3heG91b8uJrC34UMPc+SEa0qtV5g1P0sY6mLwhV3ldz3dOdUPdBJR0GnOZqiMLSNH4z9dizp5Da
VjlchZm+VSgPontIZA7l7pCk8X5YkBLtbDlzZ7G4FjFJFW76GPHPudtNRJu2Om5Gs/eMyQFkjhLI
tEwbs5o34wghHu2ZbRD0VzTg96WlXZeptje0/qq14vuJ1Knt5g1tpBuH4lZDJ8qNutGFPUt1adav
yyws/BgQa5tbCxXI8GNiL8iOm8tNocw3Y4e+qpKhyqmp3eRORXerL/lBb8zrsYs+FVr8QUrLu67J
C9eeglWDKAYs6MRDz3jbtd1O5Wqd1eC+UYIHOTXdYpRWHbGcmH2HHGNWSA8S4FGYm9E9srHACuVs
q+vdN6mJ/sSSQcO5RNuaRXVnm/1uMCdQq/q+DaX7NEl5h4bgoTQNT9H4AmEtHfI0/Nhpwyp29G0x
YAeGB8JKB14bxvlmjJN9AJ9TuJTgaWLsozTaq0V5N5bDmnRr8towvK87eY3krZYOq7KzD4D3H1LG
VNP0gxJ0a3nJDrWs7QG9XdstL4vkrMS5aME5aIW+nYgJ2Wb7OeV/m+kWRsK2x4mvq6J9lYzrtAnv
caDwrMp6UrCpsrreGxreKuzj/Ocf7iRbHpoUpbDYs4ARYK6x7dT8kC/N1mz5gx6wJ6yBB7WiKxhA
V+Se+GGZkANw+NkpUMnx16m1LSmN7SJiwJ3/E7hx5eI2GLl6EGGQm27TdrrR8Bo1sCBr5eJrmtoP
cdPDFRcpZ7q1uvIghdEqGbrdooc/K7n7FjWZjd+L1LiptMx7IvYPXWcdDTW6b1X7vp7afuX0eb8y
KYiHbfCEcu82SpAumqzYk7AEQu7TVydCcDNdVUG4MrOeR5Qu80itrsr8vJRWYD928gCx1em/mNA0
OoLrTHFoGczt4spLcFUq2l4b1X1mmY+onaJlukw3KTx4t7QsIv9ayxAhTT47xRCtNQjIPXftFaqY
+6YIH9+/pt64OYRqOfc1GRI1pbOCZKfNeHK36EvazrgqZxbTSX16lVctcPG0upQnvR6OMBLal0DU
0Ag8T0Xl2IwmrStEmtRfDUV4HelQsYviq9jp+GZcShdeh61w4ShwCcgUha7ntO1FFj5TNKNqNVp+
yaWfzYvfxBYt10XeWGnnxUr6RZ6jB4yfD3GUA3zuvcm5qCJ1fjmLqBloNb1HInaIqKcvAfUWdQxR
G/AdRBDUeN7MdnBhniIQOomJz4YQOcOLaRK4Y1o3MgRGgtdqhTpDRfl/cB7e3yyv3rTnYeirgcKA
DfVsBvFimA7MfdjJ+KQHmKKWen7A/cvHkOlIRH2hJP2q7yEKWbBO8OWErgI69WxjOgYyJvIyB749
DFeR0l3BZXdTBfnZYN5ghOPF2nBVopetR+k+zuebbta3c6htxeo647yREet7f/qvMi/xKwHyFFxI
gmHnrMqlIAydlcsE5TqSSNKzbTSGSJX2V6H4sIh/h9n0F9j7HxGel4Y8yyh0NZwBnQLByOXwYzEz
LBwTzF69ok+wDuJ65V19f5biR57vpZezFHvt5Ue2U5M2JbOssNxIIKpHenohUXouBp+PQZlYKMvi
JwvT+HSMxJrBcYYdHzco7xa5wH9T30qMBYDr2sz168HkBuoS9KHLO5k36P0pvo4P+ZIgqARskQiN
3sfp+I1u9LyITeCbw5dKb26XLvfnNtumhXOwg3gPt3qfGM796GTbOrefora7kNo8Q1LOlwA2LSRd
qvaQm8TN9WKZHexBQ23IA3/OgSsvyWe1yQ8V4C1EBp8KjHXx8HXlflxpIQLhinANUeO9HWV+rwSr
Ai2K0OD7cPDYCgcMrK5Sp3AHOd0O1egafXn3/pqJ8/b69+WbiWIHx/Lsk9VNhadUVPLJZvO6a8kC
pXClqxBTRudBatsrSvXXhdx+e3/Yt242CmpCi5jqJbT002XKA4sDNxbsxmL85jT5XVUOq8aMLkTr
Ai3wano0MQmtkXgmSTnbEVpoK0HT0VJI5UcQUXeFbrdoDGqrqivXcoJIAVEU4M21nEoHccUkZbRy
Zumgzs5hLLIPVbFsQNi4Urz4kxV+MNNxlXcG6TVKdryyAJanjZ2Ea6nMtk5V31bU0ZBqQRA/RzQP
6xvk6xkcg5fN+0uIltxbkwNeIQR4Bcf77NstkW2nUmc5fqE4j5GV36kTEb3hXJtt4Gc4gIA8xqkL
C9AlJmw3q9Dt0q8UqIUf7T7RdBCe8edpIuQFQVmBaB2n25rtN0m6V82A1wLDG6QZ4QqkDawm3xbW
sM6gEkWjuV2W5H5u2JdN6S7ElVaKhLMyb1Qr206UMScNvnQbbjC/cw2bMICVlOPEC1RuVhHCt+M3
q0USuza2DSsa8v9Hznhj1PVtkH+prQn+WLtLQPejmLvup+h+HnUE/JzFR90SZ7cBxd0wPzjkJwFB
r1MnnyebRJAB9ZwA2skO/Rx6VqvfhFPmd2b2WSSNuWX/GDWC43ba1DG5QJTsl0ndS0HhBii9wDva
CsS5ITdf4Xfv46S4G+Iw96SouaVBc22H82Ywo40xosAPHdcKg4fFqb9KFfWfqplu1JFjq9vHXInv
CUhuY3Ivv1rSx2HGmLgpsruEVADpkJWIZfuwu7VtCYB3/MNGyJHHaFOG8SojTIst9WOc8EVN+5iI
d8EAFjkTfVoeztkrY2No12mDMiOXh7hISvNnxNqKe1esNaZN0O1Wev2FeKnysMT2Ks34MYUkIgIY
zLO3tczqXknyQxMQ6C7WgzSOV1ksrZtCOoifVdLrC5f21iEvsaJg1XbZgSRun49kn5Yxb3pJf8Tt
bEVwvBfCoim6/rm0PAWacW0abDxp2YHOve7C3kPo6lA506ZQnUOC0GUtOR/ErSPF8iZUtGs7izaq
KRRVjG2Ygq/po/uxIDXVKqfw6L58ExkpJjTi3y7KVDybLTzJzHkAE/kEEno1deR72Df17qjkh6SW
NxWylLnFuVXaXYvCkBzoQBeivdSN6yJN9qYRrkZkjLRyoGsz+1XQ7bKB6sGI7E/HwlrmLg77+wDe
pF03t2ClV6U++9qc+WGd+8XI3wnZhNbYeXB0v2P4mLqljFKc2uz6Vt+LTx1l/G+g4qktHSXSl1Ef
V0qdbuVw8LJaGIRIaz2c1iBWbbd12MdDv+uwYKVUs0+JcZ0leN4DMLP3kEl/zqgV1WqwyqLFt9Tw
wQSBrme8LjyspvpoK71XKsneUMZVyLI24tOIml4Tf27B2es5bE72yZDnW/yCnnJ1unBDvXXJQ7Wi
iC4jrQ10+vSSX5razGxA5hgjNLcWTghhMW16Q73w7L/CPT03R0GKCVc/rK7P7SeTQM+qGm8Zf3TS
nxGnuDFDN8zKu8yY/VbR9/GcbzFmB2JT9qtaKu7wB/kk3lTZCD5GAzsJI+57BIo+WhRTAxn762n2
37+uX7c4CE5ISxAiwFAKuPNZmNlpSVTkgU2OpMwGPVtRXXGW76OhbxNV20/8p+Qoe8Xsvy1oZunG
tLEAc7lheal39machFyPQBXwakByOf0wqpGNmZbR/Z7H6B7n5ke9WL716bwRSa1pUYvVuqtirL/G
VufVFpeFLq3eX44398aLX+FsNaYhl/KWhNI3tOnGqsPEjUoUQYGnvT/OW5sDURQd5D5gP/bI2SYc
sjqW1E4Tnf7scyXr16YlrUjrtt3iPJ+RYghWljXTuE28Wos+zc2t7khrjVvICZqdJA/rxnEOZRPv
855jG/UXGqdvhc283xQV6bE7/JeztTBD7MmRiqO5X2LgMWP223DxQMpKMMI0s2GtNMGql5wnKaRS
l/O8vb9Gb+R/QvoaUToM/4Sx9ul2wN9Ti+pJdsDaf5naaGUH6veYOCgrLqV/b+Q9YFLA3SFJTVh2
3uaTKuSg0gzHFzXZYV22MhPVT+h5VRQvtUrnRv7y/tRgB74OkhgSlyrKIMzwOYh6EZBnJh5HXcyQ
lU4gxsPRG0AZGhiLBLqNQpnGqiGg8Yci66Trse41W1Sw0q3YESi2eTpVuVnDI1Yf0AtWt8acbU0z
OyAdvMcyZ9d24SfaMNhny5s+H1b1OKwSM/cn/k4+DSuLKKgJw2twoIc8lo60ch6EFXJSt7cKjryD
7RzilMcvMvZdA+4xNNDpjfdtDgetST7gu+RatN1qM6EHV3yZJ+soZ/Wh4ZcWf5/i5XqmO9tVGgVO
fY9iDoWmfiVKS9IUfRLRWM94RdtfGXW0qrJuJ4o0E0VRpad8OgergShwXvS9gvO1TZotTknv8Odt
cytzYzoUikWwNI6UxtLwU6hLNNzIWLpkD/L752CnW41cWe+n+9pZ7vqCAm1KydKsCBHjdqcQB4tI
y+Kx7YaB1y3bBpG0imTp3k7DjaGEG167vT5P33W1u1rC6Ubc33Oj7wP1S1wH90uVAZ2TrkQtqwqq
CRItt/VgH7Qk3GXTtRkVX5Q+3AT4M9VlcJQp6/FgHChDeKK6KaLRYOm8tmIXOPGHkOizJuoV3QM4
MIfZwgmhifYjWpxiDYeuvpXz8N6hH43+2Ub8vXghMORFlSdjO0zateTw71F6GOv458T6lQkW7fZj
M8xkeoYHLHDdybEX8+CrKcCAIP2QgsYH/Xy/WM6qoRLeZ5k/yvNGBDJ64hxtndacGWjXrTTR6bCe
AvKRwOlurWK+GeLhitKxbyV8U/Za6AwIaucHgyq0kd8uVnKfNATd7RdYbh6UmDtRM7IDwipj3CiV
th/zYVfN0Z5Gitvpix/F6Ydljr2wHK8KktPSSD8UJKyJgxGg1LBs/OUIpfL9UkUPohYi9oiJb2nI
NTWMXE/sQfHE5k67m60U5sGy0eWc/TquHL3bmdyuXcD+RKBGbSj5R4Ynvk0jUZPNTc+KpAerZIEk
0k7If7g8bZWGSG585Eg/Pd8I/wX9wMcy51/vajX/Y2NR/DrfX9j8/v3rCazg/ynz3Wccwz83CR/L
Ivx6AuUXEIS/G4OKhewRbUGMPOjAwRvnCfkbpAgA5w9UDoXCkvCPgT72r8agpBj0E8GrCXkZDEjo
6v+rMyipaCwJ0CxVXGS4ARj+lv7YOQIXBrOFyoWQ6aOSAYbg7A2z0hhf9ngynia7dA56V7Y7WJ2S
j7dfeG9k07BVU7l41GNNpDSpg5RnoU47tEDQUJExDem7RQndSGmWC5HO2etKA0/DLE2DzOAAygdM
dPq6IochI8krdU+BHDV+0A1gp0HV3NXmgJIzCdH6/SfvrOTx13h8DuIIjRLYOVk+GvRxwHpheArb
ol9lYzW4SIJe5NGKCs2LwtHzMFx6EJFkgKEwak+nFQUVzOMiGp4qK01XhQTx120iW9oEJPH3aOrC
zU7s7pADnfY7qx08qW7636teEUlT0kTngfI7rQe25+kvEaeJ3gaOXR4hkc/bVlWlTzPqPHjk2f3H
uZE77LrzHlXaUv7Q6IF2KaZ/tQhUluiIkwAKGyT4m6fjS7rRLkqpTEdsIUa4w8j39Opk32lyp9yU
hjX4vZGo+MLQ1kom/VOfNsmF4O3V56Z0h+gfkRtKE5BixJ+/iG+KjqYXveju2Khq4OHn2kIStswL
o4iJnHxtMQrnlzIafUKa/KejTCgM10o0dUfsw5qdGguH9qg3Nk2CSOv7+/c8UeKjQj2Hns0pBtf4
7FT6ckZLNYwK6fV8nJXW8MOpT9YYTin0am1nP6hGFAGhiZRPTid9MgGIbmjYdtuYWsBHaMtqTgsh
M/fv/1JiN5/O34Eqwm6DzGQqYBxO54/+BLKYfTMeTU360oNfWjVBsU0m48OUSW4UV5r3/oCvF5yQ
FX1GRB+5H5EROR1QtRd9MKtsPpZT0hGJkSmF6mi5UR5fMpF4NRTIL1B3MMyBb0CbONtBXQ01CL+j
4Zj1eeXmMSDWxRl4fnUsG9+f1Vn8D2xD5qMiScR4CKkK/56XnxYBgATxnrE/9lKRryfLkfZBbzZe
0BjGfUlPZKVYgN2kMtdW74/81iTByiO1IOD0ljAzezlygulopafNdMyh5GyVrpd8sy2ztW7M0YWh
Xl34TNJAv0P4UQFVMc7WcwqjAgFjdToGenCw2vSTMuDNQa9Zc3Hg+/b+vF5tTAbj/RSYHJ5aFvV0
XlZFuXUYgv6YThXNaGCNhYdodLut5rw6LLGUX/UFug2/PSopHKYL3L28Mc/6ES8unWZBUx5CjXxc
0jz4lo7Fdy1u4o0Wq9IWXonmY4ir/Xx/TLFsJ0eQAAMFTiGpxWTJ5E9nym+hD4NTy8chpGIG2i31
Fn7A9rdHUVHttISMMRBQ56wxUQwjhoZdsBxNwbGNjLZzcd4NLrzR521QcRBYN+SriFaANBlnpftg
LrUBeXDzmFT2dd4jzhzKntwJW7n+MOBYqn3uLAT7k22UHScZdW953k7d7Joh4cN0fH/SbxwOESlA
EyIeo4x2djioeqDdXubmEaMLt42xNionX8WJ5f1h3pw1xS+eShoyAB7PZj2n0BWGuTOPSHWr8W4E
D3EVX9sPo77SPrAIiA9/X2Y3/EHLK7ikNvPWJF8OfnZSSsXKnLxpzWPhgM88WNZNGF2o5LweQlWh
SbBBgbDyeJ0NMaBsJ2dS0n3UJjnbZEuTr/MUYEKSGZd6ra9PA5uUg09cqaBsap5dMtKY4y6c9s4R
3PS4SlVrQlS9rC7c18+o49NDB4WOxrjYGUTw5wo9CLw32BjIJKVIiiMNkZXdn+GYFYEXJFZS0ohR
2waA+FLvxyzLN1XXRT/rIpM7N1SmxPLKWtc/y32Odj2e9FHql5Je/MiNosJ3uVOw4A70CH3Cyca/
YhMZGXSOpU6z0bM1eON6hQBi05vFDBS9QyW10Ut/7KVS3oZxzV5p0WcBCTZEzk8bI4FLF90by4zs
AEGmoNbyTJ4ts6Gkdbhoo3Us2gyIPfr2eD5TNnj/YJzVqLgNEF9ihWF/kcjQhj292tCLVBvVbp3j
HHB3YipcDG7QlZYKoCsed1Gtz92hH+XlLgnStF4pbZZfQCSYr25XurAoWGH6olEtPc9SFsm22imW
wqMxqs5umiAHqnKabmH3FKs0Sn87SwG+Kar19Mjpk4OhOZ1yqaPkrDRdepSbMPUtTDk8M4cG/LsL
yyj8eJP8EvGWc1VQdVKCKUG17xjxUtMT0Cpjncx1sE3HwbgrwqG5QpYo2Gn1BMovDKsLF8LrD8v4
Ii2l1Cm0Vc5mibyvnkGkTY900eObqhs+S3WhXsUlQY6ZS3Qspsmij1xKn+pICS+c3vPCMvtKDA8S
g+qugwrd2X00ZaMtRZGZHLNId0dZ2vC8NlcWnA+6s3P1mER4xZhzkBx62Lm4tyzgImZFv7C3Xh8i
iMT4DhNA87RiqHj6rbHI0I0Kra8jYnkLLtJd66p92W7e/9ZvjoLgCnVsCv7kEKejjEvo1LXFjirr
Ll+12TTt0c26RLJ/cxTuW9oJz7qaZ/EBGHmrMOw0PZqdpLjjGFU+dPL2wpdT3xoGKjFAGthNQkDh
dDJ9MMAHHuTkOEupDbCxbK8lo1HcNqTRjaHy3RJVI+Kls+58FBY011nu5E943cjfZQdKdokMDsjP
4KdlTcNPS+6l2p1GmC2utBTzTyxP1Y1Ohz51ja6ZVxmeFV/aIFW8YFDgDbz/Zd44BQIXLmha4HII
GU8nA7ISYkXQY8uy1NmmR9vTmwKKLa2kKG4/qzqiveW3vFA/VMPc++8Pft7sEocA4DooEwJHvtp5
6lbmwoaavPuIJpCB9GkuuBGVsmtkpVunFQY7szZZ27Hu5TX6S8YNKmzz/RTIMd40QfSfOAuA7PA0
hnSKXtXZWphUfhykJpKjk8nWrpXjcj1GenHhLIifcvpsM2dig+dxKLGdxcqDY01NNywxWt1j6gXp
FEG0D/NdnOfLbilpLf72IiPfAL0REieyk1RCTj8xGPaG7dq0R2ccPlcWsstlpBp04M15t0ya+Unp
hk+D3sIJLMdkp/Qy3iby0F5hhpJeeE3P5R14V6CWQNaBJkvREgGa018minMrS+aiO4ZohtauHHTt
nkQpp1jeRht2ffuRhSvWJs4saNdF4TFC9ezCpn9VkRS/hVDpoYBBrsRRPv0tQDagWaVZnSgZ2F6f
1d1HwtNwN8o0oUe5r11km6WN3uTFejbS7FsHt+ExkNQ/Cye/K+fufjYa5+79D3WOGeItEPUVqOMA
PXXiDe30t1LK0S5yOxg+Wbz2hxDrmU9m2wK/D1BLVt3GsnO64Q0SPugrzcZ1aGf1J7Oe9c5VkgVb
xpnO8U0Nf+dLpHQycBwrA+ZhAdWBgjq0upubmVnB3h6Ux1yfZjxT56i87cwlAy6SOfInNXT6yV26
sXjEMkmRXQkf2TtodcoHym34MMVarD+qbaVNeA7VsuQ1ZVh/CeMs+g6UWX/MMLvRQFe3BQ6fpGmz
i00ddFfVCOr7YZTAHeaNcpxtB+w1kDm0NXQtiGhmmUn0VZU72Kh2lDpX5WQW103ZhN+HXMOEgjus
/KYtc/lYKpH2o7MkTXOTNFe/aYONSZdqTvo3xQnrD/oiQ8SoCiOU4fbKBLMLe+kQd1r0vXKsPIdV
QHCuGf0yYAzlNI9SW84TldjKQcgzWiDQlVGVfJbBBPyVwv4XdDjeFWv479jCEHDKf25huGXxNW7+
PGliiL/xi91k/8EDQKWaOjH/RRMvxS+lBShMgqVEFUwjgyNW+1cTQ1H/4J8UhT9grX9pAv+L3aRi
MkmVAIw95pQYEv2WUP4rLwgTahMIEc6liFTBJJ8ezXJWSfLtXPEr5M0+RmZWelMHYxej4YYdm07Y
yznG4jlNVh/JKOSHRteDXRub9pXh8Grr8vIpGPXea+rU7j0ZBjoqy7ISuX0EvXQ1ZkrujoYWrdtB
GpFsX/rVUsgd/dYUk6g+rDJ3bCbnc5oV9nWY6+afUhwmGb5Vdk1OoCbwK1Mbns1smuvZHmZ37vNo
zcKgZD+WY/DZapXl4cU3vPvr1XopriJCnRdvGVUtZL64rgBOUQmlTHm6LE0WLooRqIrfDnUAIE4r
/awYqpXRarU/4Ye5a5egWeWSkf/1qv1XHKThz6brmz//A3PX9j/WffHjaxeXxXnv8L/lkSL0/Ocj
9fD129fT88Q//us8aX9QK7XInCDI/y1P8us88UdCsQQyAVUlaH9USn6xBaEEGmjyoLpBt+IvUYkX
bEGFfpIgIguFVtP6Lbbg+cbhsApTDFoI1LZQ5jk7T1hTm9YS2CoWzNglUHzaanXhuHY//lSXxW3H
RxCxLQTc8XsbKjsHz/Md2kA3Gg+kXy7NgW2mXiOQAVRE06+N7vPzSv7/7fVCWo7SiegVv7fBYkTl
rr82HVI5/2PdfEVl7n++3HF//4Rfe079g36bKJjQScWXXJRK/r3nqA8LdijNQJquQtDq157j5ico
JTAU5tQEh9whv/YcRsG4GtoERTwMBk2039lzbOuTu4otx1aD6EqLiGrKOZ0+ndK2m2iB+POiqNuy
znUv0haZTCyeLsSXr4FtjOUwElQaehoI5pzei5qBOeiUOJqftMu4xT6T4mbqqzideFo5eeFozW4x
hInXmE7hVx3c0Slb2w2/CWgwfdP9jOUQGFy6OL6tI38mx5GvN8XBSmVj/eKbvnGHC+Lw+cII1iwC
GvQpyWvFwr1oGKi26ADz8fy2tI5hSt45DXZ2sO3oukRUYaqQIK4r+wk3W8m36q0sz8UmmQLgbq0t
u4akDV7Vp4pba/a3NK4fLRhfXtVJXm4Ruk9Gr/mqndR+gvdICt90PQG52YSRtYe5NuFuAnYIq0vb
T27Uri28AqGY0G5qb1z4QUZexmtFTfa2nFw1CIdpcfwjsoN7rQasHKBAYdfB3ghKY/X7d8C7UdhL
HMn/+r/YGlxwl//5Frj5c/wP72v254+yOPXy4vr49d5gvAYFnS6sqMZSfxG16r+OPjDWPygvoVQE
UfpvMay/T76kCDUsThytOFGYJ//519GXVPWPZ7kRbhS0KH8XgnJ69kX73xGPGs0cZKVoxYsj8GKL
lza0WD2sgvu8+jYioiB/jMoLHC6RuP47FPp7COYJC58bhpLe6RBQVbM50ie2ZSyvkupT58Qr3fmq
hI/dcElD76x4+NdgnFRd06H9U6Q9O7JB7NAK0xTpHq/pyEPZnaJhvbEVF9JsDiQYoseFK+2t6Yn6
Mw1NPi+1r9PpyUmnYKagS/f9z/JL+aQ/4FR8cRCxRudriCkG4bXoeiv62SAGdGcbXZngHk0rV6hq
52Hjwa9fL9RCX+zhN269N+ZDwqqyKeiqE8GeDYUakBYSAgX3nVzAfHiqsk9mhWWw07pmfAmQc3rD
Pn8u6unkD/QteeXOdeKtZiorKp/xQwTXxmxuKaxcKEqeb3ACM3a3qOLSfeUsne2+sUujAvF7dOID
+WBj6xsavgST7f1FO43aQCCcjSIW9cUx0muVvCJcwocAQoWEgsHH4NZcDxRBqVC/P9T5komh4KDS
g+XkYk52NiGlDXvw+GH0ALCz8dKU8p96SZD7rOf513wEuZQkxgFD86oGP+JGlFR59ND8sFE5nTwo
OU2xm76VO/VbVAN796LJVT+OEYgad3TW78/xfLs/zxEqONEPVGXck0+XU63oSXZqGT0M2dOs1w/R
WG5LJf0+1tWFD3dWdvt7pi+GOrswcLRJLIVa9AOQVCj91j2ugbf1Wj1M1/mFvsqbX+7FUGdfDn1t
w8pjhlLMYddEqFN16m8eXhaOeJDUhd4qSf5zWfnFPpTNXukd0MAPjhziBWFcGTGIbZTVOkXZRsWl
u+/14RLfR4AouQAh7p9luW1raNWsweKZInWVOlyuHcKr/vub4a1BBD8Gvz+onpQ7TjcDVQBCZCLx
hxLEtqRuFyN5isdL8rqvPw6tNtCOZOvUPsE8no6S2AUch0iNHurOSB51JcJOwAou4sTeHAbTAiIC
IXJ5/hjK09xolW1ED7gOAV2vbU+xiHt/f8UcYlZCC51Rzt1/Wjzeh8EMuVXHZtVnN1EW3w1Rsnl/
lDemAjuVdJniOeH8uQhyXi/mYhhj/KBknjLQhWl0ab4wk+fOwsuHj9zmZJCzz9LVeTU5NoP417eP
2laFSPhxuNV83Qu33+7vFm/2Zb/0q71+BYGufFCvZvfDf2KeRFpY/uDaRux1ujPSxiyjSGrjBy2U
BBe1vAmL7sI19OZavhhDPR0jotvjBHLNF9OzLWJmq2a8gAW8NIJ2OsKczFIXdVX8MHZ2A0SoB3DZ
XBL8fHsQ0bt1NLqn55bDI0KZI9DV+KFIm22CxnJUbP8zH+PfI5w9tN2UlPk0D4zABYfppBcVFxbq
OUR8teUoBP2ahHjrX9yhlgWDZIyn+KFZq5tpbW4WP3Yfc8/24z8DxEvv46e779Zm9G+oJH4bZTe4
xxLytzpu4lli32sUnMjxQXWdIxuMaBy6Rl7ihz7td+GS+qFUXngr3vxY/x7i+WX839R9WY/cOBfd
f8m7Aq2UBCQBIpWqN/fi7ipvL4JXiqIWUhS1/focdSbzdbHtrlhAHgJ4jGl7hpK4Xt57lhffCSRK
C2fNmT3FIPKyC9VYZ05xQ4z7n48ALMPBXMD27Rhnqy9FWOajh8X7DUoBF/Wl2KuL9pbfBnf5Icy+
f76+DHcYR/JY3fI9Ug/77qLI5uTHhjnz4jWMc7cAkJwy7rCniDytApaEnbPaeSatv5ozLx5hTMvK
cZax4SF7mtP8Ir+efyqegbO7AFCUgfSczLsmqzJxUekdh/pslLT3dH+OIfnbAQVhEKiR58jN+M6l
Ly02jQF7okRejFrWXy1X5j/f7sy1kVdfGiKbBVwVXLZe4W6FLhDHE/bE2rvcW5UXbmbtpe1Et0zP
Fw8yJo8DcD7EpNClEWg+K7mtPvuI305QACfBLcY/QPcZm+JUNNUCFFb5dPutvq72zo3zkYKGfQlz
kN2SeilY0mmVRhm4/7sq1YlO3o+XxbV9c7nhjEFAD6VGpPrwNsbH6oYhJljq8slv1R1Ulu4m55xa
6bNw+unIRYDdrXX1Z9LJc2e8WO+k1WwpQ66eaDOEP9ViDU9OCd550npQC00Df5w+DzJYfkH6qPo0
wwz1q+JedRQ+1ByJN7mPjEJmrfMAOUo6QGWbpC2H/Hs0SYndcWlrlFHLXt7C6g1uZNSZvw+ktoHV
EVVxO4K1rBHxON6SdhH2haToBqtOKlehNipd4PSqymrekyawb12S4+egW7w4VfXUyoRXIuKJtGcf
fgKxQn0pZk5zl3cTZGB7b/EfAc0qICNmkVU7P5o8UOph8ptEVReiyDoOEA5gnTuync8L+GSgmhvk
oJLlAPNBsaj9NEf21OJfodUCMWJrLqHDpqJfb6+edR84GQPHfrZ8Rn55hVGsWeaXZ0vd+KJhrBye
UPW9m8Vj6we/4mpOxuIOZ8HfniEo4a/iQAAZr2exiadYGOMFlJ9tPMxOQgc17bUM+W++6ze5AkNr
Gzs8iNiYtZhXiMyhbLxuSS/mlC0gClS3PjtElYfxmftKfCbR6P1oZ+AX0shv7EfL66wB2kAekEDI
lIbXXVmUv+BrSx90LBFSuT13u6Sx5qo7agot9ZRNfvghB/tOJqg5tj9QD6kfYGwnfvWa2D9ctegv
c+2OcZLnA6TF+2BSU1rDFERm9qIbkTRlwB+JjAOZOK3nAHLpTBQyI279PuLxdIyKCPYisOJhTRIU
XlNlENJwQcLnormlXdND0aJ2eADgF67B0Imr2FmsxRrUnUwG7DyAtwGiACMiCAgbt6fQkqro5cAO
ViTmWzsSfmLDbS7VUAFoEwa3uy8kVNY1dInstM+p90gb+p2OcsyKmLRnwvlnD0HzdWKUKnExCSDp
/+p1RBtrKVt+4DYXewAd6W6CnvClNUPNvu0degOxFygxgHb31AmYCkLVvT16dimdZPK1ypSMhrsu
yKfrXAk7XdrKeooFLfZxxBuk4cbwKc+rvTXO7a0HQZW9PUlnX83BfI0dqd2pUS+3QwVpmGL0h8Qv
+7N8ijV5dfqNK+kAwR2q34CtmgDksbdpF/eOfYjDat0EWr//BSUFyhPROivE0fI/12KA9IfTWWPS
Vr3/fvTmcrjs7L65p7jsHppo7r5qqOU8LLwpPuBccQ5qFjC9mymQQ+ncjuIBmgQ4FVG+gzJYCqNQ
5zCDjPQ+YBxxXFhrfkvszgEAQ+a5neqYRj8dL5w+FZ3qQkhIN+zn0BZUpNCN15DjtiQUfKH0N6yO
uNZUJVgD9KfI2/ijxcv4oVAaqjl2Obh9MtQh/+QOTH6fJysfITQv7A8SGcwnmHf0ty7X2k8GEsMk
oIIa+7kE4qscLCY0NBIQvwI4CYysmVOeQwLeMygJBw1BkBgKNiWAgCrOgTdRlR4OeuYz28lCiTJZ
QPGG9q9UkX+xjB3UePIZvJAz29SrUQdyDRkEF4EJxHtfSXpwX+TaH/hB6TK+xEERwKwhDB/efoqB
nVo3Q3AKXYQSyNDhd/P2Y1OHWQGrm0OeC9R8Rk3e5aU1QGXFvuTartI6zuoZkvq5y8DVXvrpfqzz
JmVqhm9lMQYPCmtw//ZbvQoKkdNAJgjkVxA31us6+ubFDt32tAhqD6ilZoyifdejGLQs9XImWHsd
SaFe4aMkCbQw8rh40uljaq6cgjiiBcypUzcFsfO7yKLkMlqvy2LmTz3qiu8cGvoAdMBCZrGYl9U0
APXQn3g2a4iiSm9p0qlaURk5iNiwUPR2S80fI+WWiR6nGvoFeQCBg6a4HKxB3PRQXUqjkqt0Qfku
wxnPUpV71ZkkxBp8nWwa67fhxAZ1CPUabBun30YjGshQyfYwQnNrpyAykCq4FSYhPyuPtW755qPQ
eUimYRahmmAcCf2CaerLpYX7Vl/exHlJslDYcTKVHtLJFcws66Hih9gB0USIubv6y8mCLw0AiwiB
GUOOykSdQh6izWfSiwNCQiudyJTf2QW4PW8/xfAxwULBY1BYWCMT8PlRFzvtUCGYrUTcy4NYdJFC
/xYcML70S8YlBKrcmvV7cKbtR1rnBCe8c9t5pZMOjm9dulDah6LJXCdi4s511QMCv3AW/mIWdB/4
AjXeBvFrgdO7hmKwTd39JJpp9/YXvArjcKfFREd2zQG5FMy80w+wrLoBcXOQh3jSS+oEnZ/gCk/T
QAVPvQjgumb1ZzrtVYXh+ZFAZa6PBYbAuKoUgALi3F7kgVsBLKWZk19GPSThRmdCH1kaJpOC4aLJ
K+fM9P/dx4Z4JKICiIjh0Dz9WEghDS6VS3eIee0kUQ6XgUQtS5Wh7C4gUefrJ9iSnSPxvNq38L0A
qaEqBLcyRJjGjcjuat9WsKI8lKqFA8jE8tSfi3MiMq+XNi6yuPiBHoc6PkB0p98G3Q0f+iOlc4CC
fLkLp+IbqEA4j0ae//WUAeEa3wTztJV3bvIrNVWDIEXgHWiDpRXHZQ7BHEhOzBa0JAh81XeAC9Az
k8ZgJa8rDVMUzBjUncFcewUqdmmkbTK21qFkU5v5VnClBkDJ41ztSD9e93F04xT60Lly3+cR0PZD
8AhbUijJQHnl7TXzekBxr0U6Gr65yAcBsXja1Z2nIGNAJthi9CgpOWX4a2L6HPNpnYun++fKWsGc
AShy5ZGsL/HitKs8u1Z9UdJjF8o4I26rk9albAfjvDobypxevP1RBk5/7WAQn7A2sDRA5UeJ8fSB
0exHUN3u4U/IyJdWehc073hS+sX7KX8KRp4o5HuAqk1YAxxIEbh7UKHOLNDXHw3ANhaoD6ELJGTM
oBYJIaAPgEs7eE0cpI07L9czwhPk41uoq7ehfeaU+G2Atxo74cYHBQyAPk8/uoYT+jOj8FAwe3Z2
xeK6nxugGB6Uu5RD0qGY8ujPS6yTypuA/bTcdiz2Oav8Hz3O/XOJzNc1PAxCjMsnLKgxDBiS0/cZ
VF4JkP3jAydzv1dSqgy8iMpLLBlbt7pbzRFlbt3URbncKg/XfKHq+OPbU+H1/Ea9FGc2KAUYCJie
n75ELSHXEQYiPpCJxYlNLStdKufX2w95ZkafTnAUswFBRPoNFWBECKdPgTpEV7Hcr48sF0CyjkON
2R2V/aXoFgcY7QqSPVCRdoCU8rU/plyGM1zXVdOilspKknR1NHyzBdygU78oJgoUFSQnUxjtotaF
C/Q9vP6CPe7s/NNSh2ELKLpAjrtwAmolFH7pD7giNh9FAVnDBLWRDnQwd4KJE/RvHkpcje5Bwe3s
XV/NGtdwiw1Xri4LBWes3PqAi/xqJ8RU/JnBG2tMYicUTdoGRNQ7i0vr0e8W99jGCzgOXdzYVqKg
jYc3y2Gzsmsgfqr2qmTenAgex/ezK8spxU5gkbQQ7WNlS/vH213+m9kOUjyocBDNAJIXd8fTLi+8
gQDE24sjjQO9l7Et0njxrCqBxqmXQvuoToO8ai9DiA0FAwRIaSn4EUa/58p6r2cYrCGBClrrlBAF
MI0VWinqUDiiPNphRW9mQkUCFEd3bkt7dUdG2RD3f9B0AdbBeBir2w6U7XQ8L48jDUvIZ9nRDQ1J
jQxSyZElzOGSEDGVMW0Vj46GugMm2j+mjH+Umn69pUET2QWaBtAkuAsBo36yj7d5RfylJexox118
i2L2dBynzr6r2/jgzRM0/t8e5N88DzlzCOhFOC5xUzSiK+FGLoesKDvW3IFEWEGHy8Vdz8PAnvYB
Lc5V414DLBAN2AAXItxGNRgXtNMPRKLBmhTDWE5t3V/OCh62kNyk2UpoTlUjJVKlMMEN4pYkE4mr
fZtH3s7KBzfxo7ZIIczQPI1Tr64KSosdZHG9M3Ww1wHn+oY4TXCfw+3R7JLGDwuN/Fx5jBwMAUg9
gFPh8SkCTn/FX8I6b9DyCIzoX2f+0TcYdCCdcGUHcs6cgDKQpbdE5RGJs+JyRKi7R37zXMH/N0c3
HgOQ/4r1RvRnVqdIYU/+EBGACUIk0wjEb6BHN8/7AAmLC6qZtxdDCNcMTrp3c6D5dUDLcNcUAMqO
QG7s3p6B64Cfbuy4da1gXqT/gbkxpT6kM8kOvin8yOr4fuLzLxK1B5LTz3lY3ql2+Pb2414HvohG
V8A6bIVBVjCL99BVn0PWtvw4LoG4IRYNHq1o+YREqnPmw15faQF/xAUaCGPA1xAynM70nuZBXSu3
OQL6+4VTu3+Ix7C6K0cf7ocOWOlO7o1XII+oHYsYORN1/uY7cW9BRgKga9BoTOfDSINfD+RtewyX
0L6uOyQihU1kBgvEc9hDYOhfjSEoMB4S+0i5AC+wsnheRp9EuG25QH7zKLBExaU9MG9nR9IHVbpU
dSZ8i4u0bbzxyxLMng3JPyRGE6nL9mvTVtDgC/NVjmBkg1tDeVlAj9cVbfDkRJI+zI61wOTDW9y9
R1rQ0lw2dofRtdpssHXhZZAoqO4Iw0js3I7YX51h9H+VFTImgyOgRwgRjuLrxPNeJMwOcbMOa4RL
SRNqCCNMAyICuJhF7HPc6llfwOjXP464m3+LXO2jGKKZ/zDp2f/WUB6zdMYCzWridV3aV+H4zhMN
INEINObHvMB/lwxINDzGTekdKlx2dBJXuTwqagPfjeW4g0izzq9tARWkJMCnqUT6AVTGvEDAhnIY
q/BJtYG8DQMdRPuiVAXserQLgUEim9qC6yakGGeBYUjWQgfyZwjxrkKt3WuKfOuhlVb+C9dwPqKa
oG2YA0pr+LTAubhOFhAXM91qewF+LpygvQRrlyqzAZmBVZ69QgtsvRT2BXfEKKAx2BcgJs0jApql
nwuEue0YXsQWik0YBRQpSgdSx/fQBLA+y6i3+7TxnUEDQCS9OEGhaYZrWFu6qPcEngx2qLcVboKI
0bd3SITxjDS5+LgEOXGzecA1F37mUEJ/sGSLqo1QpQvXs9jWQxLFgjc75RUE4vAgW02wWuuaj9ip
+3an3amC597gWFAQQ0YsSvpRzjd5Q+NvDGnlb/ng17fzTAsbDXUtyQIYr0mYwteLn3C4grCdBuX/
isXaAsy09tkRZ4RbJ0MVtbg1hoN3FyO4hNVO1eKGjInRfK4WSF310Nu+sqdJZdgCgmvaWewApD/E
kwM2QZTFDyCWUeRQmHdHKOfWgS1gws0h3BKiHgHjJLhwdulSd+wRts/Vk2sXZb9ryEKvi6WpbwF1
mr+WC/dJ6i5TDSN6cBRtcLFDr0yonp09uJ/1zyioYXg5Ict/6OI8xjBGtHjfY+F91jwPPwsdyQer
n6ufGvqVkCIlDDBh6rc3ky0h+WwRRb9JWDV9RMnSIrtINPYDSBEOHKsUO/qjzy+cSkIKs/MA5Utx
+6s/hC38vCQsHi8iKQqd+O5YQAt7sVmdSiUghjUjp4Au4gtJu8JXUEeGm9P1HM+oLE2Iaz6WSsjH
lrv2F6m6uMPZz7pH2XWhSjqFID1Z8iG4jXvW9elqK7UXPrGarOz9rJt7fgQbfbgTDoOputXQXtwz
Z3FKsFzbCU8gI/vSWBG5p0tDvzWMaKx9i3jVdcXZOtDx/dBE5FOOaniHkMeC+XZoLdMXVFGROVii
afXko1656yroLyOh5rRyl1t8IAmd2vkHZKz7mwGaFfBYHNENsyxSrjjdjQOzYfNnkx9FB2MdwEa1
99H2lvEew4GZR5H6C7LJGhTU0WjrfWD4O7WL7TaOUlYRfVgmhPkHPi7OmKo+Xn5MDoedaBRXP6gb
t1YC2q54imkVHuxcLd/CYPJR9wMRJ+0h1nox05Bm1PdWi14pll9DsDp0WXdDGV/Fdj1fcj9XPwiq
JzsfjleJCzTAR+pzIlNMbBcS7n0ErVSKmw3w47m8rrnfw1STQjkKZmPODHIhHSC96kaz/csF2e8B
0dr4RHNrhpK+nK/jBtF6Yo05QTiJLCGSWYWcf5ZRvKD7pIbz2BSsIjStO1kp1KAh7jvlFfOhoS3B
EkH8UtKdv2DuYY9jLuTlg6F830B65p09lq2zw9g1UcKi3v/YgXQ4n0kivQZE4cKBJC0icgBKcQEy
YlXf56Uba6c7uq7IE13O5P3Y+1/r2OvuQOG0s7ZrmxQ0NXYBWlq/6+p6SiE5UWU4DzEOBHrcWvbe
O38csH1XECIWKowT4NjdO3AphgsB4PbFoEsX6r9LdNVPVDwiewFdXWRZz8QjryOCNWOxin9C1BxW
2kaKvcQuO81x0B2hNFAlfG7jlBXQcNU1Cc4kZtbQ5jSme/moV0FW7LY2MINhd5zhB5d5bAwgh7/E
Z+4uv/kguF0DsQ//VyQgTLWfyfaLubGD5phb4us4xPqeRpFMPcsKfr0dNP7mewBQAYoela5VFN6Y
CAKwbE0ZaY9dP4XQhkMIFXC/uvjrpyCCWgNyBFPIfBr3bZaXkSQDFcdiwhbbVznObuKcg9G/vt7E
q9IBaNB4Fi7URua3L6GEIvksjzlR9TVVgZu2UVTtsCHlkL6Cyo0eh/lSU6hCvP19z5lOY1rEgMyu
/lu43ULP4DRM7CbicTpX+siRMoK1CILJS6hpwL5JQ+54Z7eQM0DZo4c/3TTPCNRgkjyPsFquRVo1
St2r3Oa3rl+6YD4HSOPaPFy+IoJbhYwVzE6a0aEQLXbcrr2oYOV6HyP4CHfoEA2wzNixI6Q3mzl1
XdyqlBNiHaCgBLeFIpqIhV0b1nipO6FCk/SQPHmvIY4w/OXaIBBVWS0WkKHADoa+OO2E2bZy1MwH
+YHjpEhbDX9H0QMG8nZfP1/iXvY1noDJCo9miN+A7mtO2aXtgx62icOHNvmykwlo6UmbgoOX/IKy
eHoW0mGuRfNxxtwlRLB8InicnQaJmyJUS1kGPfSE4llldm0nbP/2F5qZi/WJKCsAhg37JsxoYx4j
EAC6x6fjByLiezgGACsnym8V1z+h3XAm8Wuuf/NZxv0mL+NKub41fBjgXBl8Z+Xh7W95RgaYo/Xy
Y4w0jOuMyCJO6L6bOJFJnPQ7nQ27q29wPkmixEkfi/QCR8vO3RcJ39nJGYKGmRLA7Q3CXqvawtqf
0C8yNjhQQVrSuN505LKxISvE2xlpvhmCvqngrrp2uACkTDRlb2e8Za4AmGyGFFYA5Tw/w50huK9s
tTTZ2/3yLGX4ol+e3wv7O2JhlEuh3GtmRDpW5FYr52Nes+mThhBowgNcZUOrWK609PO0ab38MWyZ
h1pS3F/1rZsn1FLj/dwIAt34rruXcng/QoQNdqFdv5ulTXfM5/zx7Xc15sjzq3r+c50LLHaAgU7X
9YL7JaI6Mh1hyG7t9CyBcZlwtXz7Kcasx1J2kJhc0ZLgVOMkMmai8gfPqgcdHuEFEr1ntWWnXMAw
kSO1dJmT8R8xqP8XrHfxs3nqu58/e6gq/H8gpbCmu/+F/K1K7//w4O++1j//+3/5nx392YDk/vUl
uX39X/5htgfef0WCcNXSRsJjNZbEhvcPsx3i66AGoSSDP4T0GMr8/zLbLdf5r2DBIysEOiOSjEiU
/4ffGsCzGXkpRBeopGARIhz9H//tJHGsjJ9f6nCcTkc8CNAX0OTMXLkvdZu3eVHBREh/hAfxt78E
Ff3bsukaWkE8B6UVtIwSUIKyarLAyepFHz/874X9f/HSpn4aW+bel5MHOEwcPtie9VA5nrWxbWNd
Ch26Tc5zntmjt9y2gTsBaVWRM+vyD91tptly7ANASEY8c4a9DQ9aXI/O7IF/ank9cV9UdNvSLqc5
cni2TM1wDeEXvav4HD9t6/H1qS9ad/MOuP2wBTR/7MKU+SVs8Cz/47bGjdMsnItw9OH/C8sLTi5B
Gvo6Qg18Y78YO+ASKebL0K4yT8kkp8s71tHLbe9thBRBM01rEqvKqvgiVl8r9mFbu0bIh2ETApV7
nkEP0L1TQaO/eyWz/65M9u/CDIyLXR4NYVQyjcze7F1BH/DAg/Cvgtb/NG2EdaEc5UgqgITLSE83
cEtxbvPI+iu49n8aN1YmwAO+huYmzwr3uxQ0JfQcyuUPa8ekCueAy00hbglZVTZA4UcVFCXqatuG
8kw3eLF02KC48pG2y5iA9aE70MtATPZ+01Qx+e6oDcqyYH2ZKb2aJ2r/h5cPG1/cWPNIJbZCOVDW
6Oa5+g65Y3qFDGv8V7Hyf0bTWPR+5fOpxQUqCz4tArH4xpc2lnuOK/nMSjQ7KgGUuiPL1F+cbXuJ
ybBtEHBKCITyDCgoeD5BorMekPPbNJSBsepBDO2FZF2VId0DFMAK5BojLbd1t8lABoEnXygsszNk
BLFZRSwFKOjcLfIP68c3lv0C3cmRKiDdQnje7/yAQF4w7PuNr26se+JqXS8tWhflO6UPrThTwP3T
WxuXBYCwGujJzFXG3OG2zqsS3p3ijGPwn9o2TmNUnwo7XvwyQ0LqquV1/bVASePLppliVgoliZSa
Rq+EDRnhX1DCQqY8Vt05Qfc/vbuxMhdQkSTzSQnbVbZHcR0O3Y51TlP0T40b67NqZ+1QGx0DgCoE
xoMG/mEEfqfbesY4kUsU6PumhD9z162YjzF1hx+bWn42onuxizdQlbSqImJZJOwdXH+gjwnftm1t
G8vHyYNQLp4sM2gs+SBfqcs6rMVuW+PG6umHENdYlCszDvu12gvKpCr5+21tGytoiOB56QKEkJVo
1vaao6rrh21NGwuomVYsaoOmwUoLr3ovvLa7Kdx2appgRL7q7HQKjQPoBtPdXedvfGtj6UzKVx2K
GWU2Q+K+cLHBkrD8Oy2Yf09MExiqyrabbVJgmkg4OKvC9jMSz8dt/W2snAo58YbruoRpY4VMde7E
c/A5bMdWbIvezDwmEHK9KPqqzAp49EXWx6Lzto3mM1/rxdKcQ0tPIDOUWWvN1z0FpaRWy2FTt5hc
UEDUSz2EC7RB6vGbZel3eSDOwVL/sBWa4PjWDvU0FR6slb2JPJb2dET19+8Uzf+dLCY4DUVDxrxY
s4w6xS2wA7j32KPadnKaLNzY7S3bZzW8JsefHb2K/k684D8vvfbUi5FEub6SA0W7+Qi/FPCuJs23
TT/XWJngKeJK6QCsPTbZCNHTGJJD26aIcaK51HdgOgBraptF0w6MtM+40J6zzfrTHDGWJWzY8Np9
UGSsRxozslSctHW3LUgxKU+NhTwVc9C4AJilEFlRnENA/+G1V8HdlwNp2QJ25p5fYPZNUdIJuN8S
yzknmPan1o3z0i7tQIwRWs+peIcF9N5FGnfbaJpp2b4bqaUtLMqJfsWhzJMcxLuNbRvHZRUxZ9T1
OlMqt80iuLopGkeXm6ahidIDgqB2XTiBZ2EfJGVw4bYb74Fm3RSW3ojvZ0yTsexTgJXGBBTKv9Nk
+HfJPxMzXix5QEb8vhjQ33WEGn5Zt25KY2vcdnV4rmO8aL0sJwt6Lm6RufMACcwRepkC0pEX27rc
WJzBMOhhitA6zODvKj7+lAuATtvaNm6DZd4BQ1pgK+ysCFo+vp/xReXbwmRTNMWn0TjIghQZACDl
DipPferUsjiDh/jD8jS16tyOaqDX8OqRJWDi9UDEp019YhuhLBD5S09pWAAhAGZkOcbD+wFkzY2t
G6vTGl1R8gLG2Pm8wAoJZaFoW5hs+kjSdmxGLtFyKUs4Hl9W0Cfe1iPrELyY392cxyNU9rF6rLZI
Cu8b7BSbjW0bJyYguHNlrecaHztwV+YAdK+pvt324u7piwsZeeDuw4281TGERJZhNwBiv/HNjXUJ
kShSgwiOxvt3bL6oh21hj4kFDsGSgu2GhtVxO78TVXW7DJsSS6/cbewughRH3OONgTCAXtOmAz6K
jYOy8UetCgWvZUQmV8Tpb0CO3G0ZQMgrnw5gLPsmKgr4SHoLua7HW29mZ4rMv98+QEk5bbkC4Hec
fBw3sijLRzhPHBvd8E17Eyw4TxufamBPwwlD2Fb+UxfdCplv2j5QtDNa9r2w73wcZP58oDprik2T
DnoMp+06lW91ncIyBEDm++wsybJ420JXoOlP2+5jQvu+xrSbwPu/yIHySb0RaNBtU8RYhjWtuLKn
dVK3VpctbpvvIm1tOsKgrHj66l4denMrGzROG/E1jITzrggWS217d5NfXsWkA/IRzWu5APhZTBc9
tc65wP5hhq+e2i93bUF7gN1bxK8B7+THJW812XuhDqZtK8hEZ1Db5lZJBWKHqnzPnSkBKPNy05ia
AAvoTBXVoLB+6ho6mdUMUYaab8uAgzN62i8t0GxhN66Ls74I/fl+nsSm4wZKcactz6UXMOiPYLdq
okveLPLC9qZyU/4BtNrTxnnNSwV8PwTZelfM+5Aus0rCUkN7aVunG8u0A/wWtzQ8AH7iyw2v9I9S
uv7jtsaNVapBn/Dc0ca+5RwC4KhBk99ta9lYojqv3BHSaAi+ixhC+blKSVzb2/rklQiPbBl0jtB4
Bcnbgt2CHrApqoeCwOlwVpHbI5WJbYtH6qGKLGdPivmcK/Mflr7pqx6uzgF5o8NsiPvhnbbt5p1E
vWdbGGEqEBBbUF73C9mzsqO7bvCbq3mU/6jan0BHzqMuYLlx2jG8cUocRT3Z00HUF3HXL1fAMM0b
u91YomEo+snpGXbCfBxSL6RzBm/DaWPPmGsUnK15jDuy57HSlx1MZ/YTrvnbDiOTz2TnMHvsGkn2
kRb1XRzQZVfNMPbetI5MlVqombM5zynZFxw+CoGnqgurcM5N9zWs+g907v9cwEFTOR3VBgddE1gl
2ddlW34Plwk2pMoD+lPKcu9AKmPbFmzCgQiHv7wA0Hwf5p1zg9MbeqCMnlOP+MO6MhFB7Vy4E+Sy
8BWwfnsvfeld8Srm2zYbk7JuI2aU0wJ8YK8n/T6w5HRZFeH0sGl8TUwQQ8wHhHhD9qOOSFoOffSp
9rXe2O/Gqu3qpZi4rsi+gQPVpcUL7wEk7X7T1RY05NPZAyu0uHd7zB6QctqksXl9O7qBtS2QIcaq
tRrLk3aInqlL8BMTAQvTW7sPrI0vb5yrtsohxGyheWiRtHtpRc6ujug2kBoonUbXOIDDEoZJA9H0
99Ka6ndiiMZtNzvTTKHykDksKUaVs5pdeyqYLnObbAw4TIQQhJfquKHYzwJ/koegbdxfRcvCbavJ
1AlgAxR1QVwh+6nX9S63w/ZSI+rbNmdMEk5sKy9s192yjqBxMY3ghXdkIdtOKRMpVHszr4sxD/ZU
a5hNRkAzD5HNN6UrYTRyOmWAkY7LzscJ25fchY2b12fKhwjupn3GVNZhIxLyurDw7oGcdj3YjDea
BNtAa9B7OX13wqEmUoIpuw+CAdrzFovSxZ35thj7We7jRaJrWiRRq0TPfmRK3xcB9MUW76z06x9O
DxPXU4PJAzDSSPbd2DxKK/CvdeOTbVcmE9ejOW8EZFXJ3u7bHxx6XldeX7bbGjdhPbSOqsJeomCv
q4DsqMf1RWFZ27CwwCifjqmnJVs4meAG2NjFF+lX3kUZCrapJAfs82nr3C87r6qh1+b0kXVR5354
bc2e3lZtgUDDafNNYcWi9BWOJqmhNh1BCqUCh3nbUvWNpZoTkGMdyAjt3bK207qZCYQKy3zbNmMi
fIZciNJzsVR9XltPOYCmO0dEcb1tJ/CNtRqF0BIcINey71DavikhTZHa9fR3zKV/I8pXhuBV3NcT
x2qSzCWJXXO2t6LCPzPj1w7+Tbxq8nii0mVtHbjgahRKwSBWqhseTMMVb2W027RRmqBKeLbXSy6w
lfmOO38Sjt29j+t4Pqf/+YcvMKFEzPfhsKHxBV3cNnddXkHXhzaY/DIU07YRNuWPCkEiTBoS7D0x
kau4sOgnHOPj900d5BkrtxlY4+BXsCdQO7gEnzq8UL2zMbW8enq9TI/VYQmNpcEP9gukEy6mzq/3
8UDybSeJqYEFkbPGwbEX7CPKQlwC8xCuV7zall82kUVVwDUumJg6hW+RzFcuywDmdtNt/W6s26Cw
Ldn7S7CfSTFmTQOyo8dlvLF197Tf4chYELXgBm4pWl+2rMshACGWbcH26u/2clSLlccCAmW4h4wx
SYEojC7DKNpWCHvFknT6fISXLaI+u6/Fj0kocjPSZj5s6ncTYQR99BzSIIj6emgmZ641xpfw2Qm3
RawmxmiwJTY+C9F22Q9ztbPKsPspaAvS3La3N1brFJJuDGa0r2boHyTREoYXULiwNu41JtRosiC1
0URYr4BjwAXdVuwd3MCHM/v9+pa/2e9NrBGQrgMj66xUHh9oWqECB1XINr6vPajG5FwtiUapkm5b
BKYm84AKBSjAPNx7KAfvlN+Ju3Z0ym1XfROFhEvbEjU5EnS0gnKVC/lDyISjtr9toI0FTKaRTDZU
e/YzAAmr4FSXALnhP21r3VjAASYMTAUQTyl7HG5QVez3S9dvgwfC6vF0e4AqUccnGpA9AULGSZuu
VTLFHuTl2+poJiTJQdG9oth6INjuLh90lPu/ujjamMN5Jqa+uJ9waBUNcC3D/WSYpqcBsjb/i7oz
aY5U5/f0V7nRe24wCASL3gA5eioP5XLVhnBNAgRCEkJCfPr+5Ym+EefNfs+taEf0ote205mkxv/w
PA9kZsMf5sA/3E+ui5LGeIo5BZhkP8eR+WQDH1V0HKaP7YjXGDEoaYI2EDPdF8ZNzanJo+kZBJE8
+NiwvK5MCtDdJQHHKfapXiAiQAPcPvA473xoWF5XJ/WKLDm54MDnuU/ux2EMb4uZ07ePvfrVjkt4
mou2zYt9PqOhDvTg4jPT0n0sNnddnjSHaImMlqTYU6L6k/TtWDK52o8tNn/xGv82JkUzbUsegEPT
bBzFT2ky/mhZMv362JO5mrAefQGFXWI89wwEFxSEwTHco3jz6UMvf12ilNEW8Czqi33AY2XqdBsy
XgFV5D8WQLsuUkpDMa9tPjV7j5TM3cQNUKSh/pNH4R8m7HWlUposzsRCNPshjdaDCl1TTylATR97
NlcH5KkD7ZCgb3ifcBOUyxgGR2mG4oNP/nJt+duw6eYE/Nkc522Eo4cbgM2SM4pTzMem67UIZRzQ
Vsa4bvatxNkY1Ivk3oiFfLDm4C/y3N/ffNsUY97aZq+mMNwFSdC/j2I03z/24K82WKCZPVti+L86
8GTLzPbxPrXIP37s1a82WLoWU4OARbBvizH6nCWgZ0nXzj8/9upX83WTHLB5Mwb7ZoQ2b8mj5uCA
dvnQ10qvYUHAvOseOsVmz+ZhqALt+Sc4UJIfH3nvaPz41yHp14mvlyTbfkiG+K6NAvWCK/qf9AX/
frICUf2vr76F7WiyxQd7q+z6Fq+Mnxsabh8KFMHp/q+vTmgvIRKRzV5sIBI62d93zfgnJ80/vfWr
udqMLlLz5Jo9TQO5i/wKRtbW/t8Ryf8rkEOvS5oamwkJeFmwJzaVO9T89wcX/xEp+0/v/WprBaEQ
zKAtDfZGDGw7qUGq56TJ5MfWYHpd3MRGg0wpS4J9RHmCgg/nZFTFS/cn7vE/vf+r6doDPxIBxRjs
x9AAipbkzZeEdN0HJ9TVdOXpIta5xVKzeK1uWu/7E2Hrny5V//Der8ubsE/H1OcpVmG/DKcYzcOv
PHPjn26El7H9f97ZcI3/1zEvJW5qsPsEezh5ADRsljU8oMtt2XPVgkCZTRndqg8tDde1Tihhy4eR
rMHezxQeIpbEaDCa5g+++tXk7aYsHDq2YUlO1uQMfBApNe7oHzr+0et6pw61VEUwMnaYXerIOUzS
7POEwIjef+zZXL79v22GbQGgIkh66mAWoIHTJHXHXs4fXB2uy55MEJNppBNElZzBWuktEK3b1G2/
P/bmr/ZasqRtF6EB/UCLVdemTed6bHn/oTsJza8nb+uDrIvH4EAWnC7baXAH1acf6+yi+dXkbdoi
aIIkbQ6pFxaSkz7IfhGr2YcCRvS69ilE00E7c8OOPA5CUUuBtHjG9frBUX9dAWWh8AFFG5gMKkGN
tbFdbo3k7GOj8roECqpC2gH1rY/zYkhQy4FJwETa8WPtywDk/Ouo54tIRg5+6dHxVFcyx7cqwCv5
2MC5LoJSQCeHDWfpUfagfqB+QD7yxLgPhY/ptZZj4ovDuFyDY6fkF+9S8QvI4Pnrh2YUvdpwdW57
N3ajPNmEDN/SqJc/pYEC8L9/deDv//2qf10FBXNX7Em8yFPrTcJuUkSLmuhADUwU4tbH7RIUaPCZ
+/AG2GdK7rhzQX6AidM3v1wMijQSdKIHwqsM50kufdkGW2DuAkKFFVXAfUL3NAva/rsSDmIjqKFW
D3eFH7P4DGIql2OVbE0R7vvOJvx7sCZghZYbyVz0lV7+ZMUBslPbE8CWejiLpujGO9rSXgBZnkv2
dRGLWjoo7uZVP4dKLYOsuDcGWGd8iIZ9D2IQA5uShwB2/gxcYNxWrTBkss+Nb52Ci48ELQbd5HXz
MEWkX29Hs26ZBj3Q5qaOwE5tnqQFSOJuQt52C2rQjn3/RNXCI1teLJQrrb30qX4dtAZqED0HQp4K
ALpTYGDtaKfahqBf4/O3y6ZOmyYFmgbCoFVvsRwScZ9PUaG6yoHaa24nSIlgHXVuzfOfI5GRuqdt
qsK30Qw2DmsbjR1uXxNQNlTDiQJKPj4szDN+OVm8plI1dIUk+r4NYQqCs8tV38nKJyvUYyVqlmOo
L4oYR0WN0E5j5Y41rpnuey9M+qhZCstInadBEKflAAJh6nfsIot56GfB+/si3oCnLnA3kfhADUQs
ezNHuHduUC0Pj/06ShfX2OCn7dCmPoUfb0kuRkIY5FL7vBVpbIbKQMbEFOhyG5PHFtqw4OuYGD+L
skNVIbhzdh0FbCZhuqbOAUcr3bzUqGdMtKvQkueT5Mb3g0VYLYy82cpmFTTtD6BKDWyu1DYHgF1u
Im+yroI5lsh3CxWs+7x0cd5CYZEqq0EGAO+mqwAaXAE0gKQoaU/ZAmXHt26Oh/63CQELBgKaBRsE
mjYL8GdV1tp+PfYrPlV08GMzD0HZg2AQhWUkILVMd6JAmRzmhJuW/Hc4sxYk565XDXoTVb6I4C3Y
zJL2ICZvyfYjAv8k+ElgvhhrdFEYVbW9LMZdIp1axY3w/DLBqDKtAo4WUNe1bsVki/WGdPB/6n0P
X58Ru6BoTQI445JAK1LTvBvdrxjxhuUpH5nv5tpMpskqvrCv2aonuutnk6sy1CGGuVa0Mz+iGc/o
p+rnWALMLMYI+spQjPQWTexz/JQr5DsjSHDm4XHMsu7sIh5+AoEU9pvJ2YlXQHxtP+Jt7uuEeArs
T8S2F8Ijx36yLEvIgdGipVvJkrVVzd06TIbfOsM9cUu1kqbg7G1pMaj4HdnaIu7OIM6s3VA5Xuj2
CySCOMLsdA9HRFvHoOFN56Fn3qoapZCsVzUZfOa+ZAFQhb/WQFv5OZuLgPalaRFEDsslIWZ7bKMG
23E9YGcAfXVwlPdbidUjWFU5Aazdyb1FHl/HRyB8Qbg6oNUxm5tyBHVI/UZzmPSuZKCmGIkScsBT
wCMnPo9tSZe+V187AeVUsl9xmBuKCgQhboHZFsXCCugBiQrx2D0QV28pltLiScfCZV8TaOxZXBZ2
1ATvzVkw7gejk+mxa+dcvUGnMUVjSVYil/sm7OP13THbg4veQ2PaHYDDtxoEKiVBigLlvR27aO9Y
RlEmwL1OeHzLbRTaqByIUImtdd4kqCMY4mCO3tbF+XBHgYcmv5cAl7DhNE+smIY95Qj070FEnPW9
sv0ippJ3q932KRIh9LkFmSH8jq91cU2Zrzk0kSW2Bld8WoQB93FnJ9Sk4G+oWN33Ppk0w2juV5hY
SjDa13g5cCVNoED9kRl7yNokUHVs0i08hR0x2C9oZnNwppVrfkICZ9tHTge3PEyNSuMDng0jP4ac
jMCC9+Cxss/Y6Jce0uWcj8yW7TwKd4KrAAY91LPnDgx85IeQA68MsSJ2FV2GhX0mRTSZY6jj2b3N
gyMiqFTatdztoOJTxlXSraF9XBTWmbu5b4cLPCfsoirCcRIW+2ErALedpyl6pC0Bx1IMvoPeUcI+
PXwJGnhVp0ec7fvB1zotsl7eeCo3Cs/dLNcbZPqCFEzsWMzLAeXaEfEg5RbjkJdjOPnxezqspEtB
y28dgpOt0gSS0aUFtYeDzsDah54uGkt206zkHfCxQYz1ZnsTuRK9N1pmpYjxGl/mnBbzw8h5P4lD
G/Ytzw8isjoPdxGLgu4mnkQ4+weXWw6jUTH7mG13ybbhuypVZAaNAgLjwyaspzgYe5jEM3y5olLy
crkuDQxC8lGafMa0Q2cmREa7zSHIJ0qjUybyh0E5yD+CKcWRYNUmXn9F+OxbU9Ik7u1P4lyBorQV
3HtXDsEqzBGqE5dULAgbp0qwBF3+FC4RSldZMXe2KNPB40r/u2s269VeInNUfMYKGMZdaUlXBHsg
e5clO+hMWt6XQrSx/+7VJvVNE3MfnntFN/cCSvxs70joJwMtseJdCgMzvqLQwqKL+bi1n1c3Y4BU
8WxopCsYu0w3weEXj+srVvU++LZQT0Ey7+MRdQqsL5L2F+CyQr/ofEkmdiBT0gK6qoZMFbdpqHKW
VcsycQueLiyj3dGLtQuLurCRkLZUAVanJxdQiyWZEEXEpyRz2XJqitVkj1vIQ8vALOnSra9iY5iY
K41nkpdBxBJUeeBIukCW1bIJbUWgwybDcyEmbOXllLap+RaszkK32zdkhtQqHN1FcIFsfP+14BKk
GPDdhz75EtmiT9pS6QkXmLLJlw2237UF5ynaAQsrOeabx4EwhVGB+P4mzazOnpCcTYrnbkvVAHkv
iSOFIGwGMzXCXyCZtyU0CFyec9Kk/Suo9Kn4QeNOxr4kIlkjVQ6FjrIfXcqwDUBIkQ3dF+YhomPo
9Q1w9ilXmTbqNM5tD9EsSVBV/joPqgt52dmwDfAAM2MwtBrfUXZIO5xjY3iGw7zHOmghBEBfBxgw
sHMYjWtx2Y2DbE5tu8x4gtyv0S3OHCR/TQasjXu5RRfUl9iAiHvzU8L5flUx5L4lmcek+TpuxTQ/
4q1ArAQOwTDONy6c5vhTNsKmVxaozIsgJxHLVAUFN9FQ9WDvNU9TQ1Z9itZhiPcbwfeDA7edis+G
tqtGy+PM/Ndmo5AIl74FLduUURtO5A7elCB8DH2P4rNSqmIDw7djWTp0WGIHU+Dj+4n1KXYNK0aB
IwkBGHeXFDOjv2YOgpmEFSQt8PtjjwTrMR2xS33ZfEPpee3zKX1jEdaTH9uEB/bItUntQzuNib1f
UdjSnlEKRdFuh+uzy89GzNr8juQm7O4im02X0i5ROx1hMu+XNy6B3XhOUJTYPlkXJMtUTmhU9q+8
m7k6Ih/bOlg4w4xOrzpEzvTnNuaRiHaJtjA9lDGShO6FFyrGgd4yJ9OTV73r6HFk/YDG0wvsfgTv
Wy7pr2jhfYr9lbPxFVpeWGZLROS6FM8A5mh8C5jPSt2s2zhs7yGK9x49rlrpLV0CjfZms4Sf1mlB
00kCHULxubuo7WFD80SndwEvOP8agy7VP3AEIeK97jEP39msMCcrnjZFiq4sSLnQQxmRX7aZguLR
gxCw4vLkYFU8ihCgnhOS0Ll5mYYYLhpf6BwfH0s99w/UiQEGDTV4A2d74PuljKHqEm/JimNkKWUG
9WEvmVS3OmzX5GCXjvOXNJUtzDqW+3g8DpJMCqvAnLwuqMaSD0tjLT/MwMMHqrShyCGslIrFv/hg
3HLAzndRzKKALiqxLVKMyqiP5zo0tg8hFFma4lVIMRCs2Xkq66iDU+/zKgjikXjKGybBvFGDpoIl
w5HsEYhmg9DzRYfR72yqAl7DR27oU8DmNT5rywg99psbYADjazHcJ8PGN1aOG1afl7XwawqjkF4m
7DasAd486+flJgxdmz2BtTdaXjUQUBi2y6N8IU8Iw8Gg16+WYyV0BLS1Pdlgjj7AiJjTXShny2a4
uXvidgA1tOIWh09qzzSH23w3zgtje7iIVzRHbyJrdinZelx2aRep28by8AIjXaBcuulG4gbUgkSO
X4yEZoGVCPfd4d6i+Go+LZBGFuhAGyaI/ha8w+xIBdwC92uKTsTbEfbGoU6zoJd4s2j/ghOd5Vt4
0+iMTz9YNubz20IjFT1EA07RuMChRQmGEwmpzE7PRtvbzMWZPMHZYbDmR4sNTx3R0XqLDlIQKMoM
9hQIqaZOrvu826x44ZjFwDr0W6QOOsGl5iGzM5E4WuU9hX7IxnEx3g0Q5Wz3NsODFkO1BGsY96fU
MxJsNcr5OtFVcH/QAtTNOAuSP4Qh/iGyfd0slY4qCqaesNOKHRH0lnFSqIJB3vjbfx/m+KfXvwrt
qbjBvLK6PQ1rqG6QXg/vOaRIH0sWXTdJxaNZKM5J2ymdYIJ0c6RefC6bxw+99+smKZpuWolkcieV
ddE5bof+y+XE/If3/ldF1r+J+l93STEXaeZ9x0/DNLSy35FsA1MxIro5QW6k0boG4CKD5j4OMOz9
iDrGEEztX13BcdfqJ5bedxhIBgFTHL3gzSOy0L4MiPZQoXY52g9rsow5fmGWhDWHWE2FLHsuY1oO
8BCxu6CgYj4z20UthvWMnFi4+eFPJNdLBPHffcCryCKKpb1h/epOBcX1YW91Ydbj3ETu9wQpHq85
ICp/ygX/wzjLrjJ7q+IJbD9+Pllw74Lz0E1FACFWF4VTXUwbwjBl2kAXVSOaEORQaJEC8TOUyEVB
ipDYBn0Ydgw376LUBHq/Ds2sj8WYxOltZqEkqqRAx9yyI4YH8M9SpWHMuO/iIcOBzBgIoAxoyfMs
9QMKBt1yD0QAbE04GuXqfKkvm4KaQn5cxLuuDxae7oZ1gvYv1q13WDGx7sQHnrF4PVimI/cyTjNy
G9AQ2bGFjWtoAOTCbRb3d39QSQptkVMbm9sqbLya6tiBOgTxPeyP9kzytbD3Yw4zG7/nbnaiq/+a
Ev8vuPX2lzaL/vUfwNbP/7FfxM93HMrF/wcE+0th5j8T7Mtp6Gz3/nd+/eUP/otfT/+TXGQ2kNtd
fEDxpbD5f/Prs+KCtofzKE+hZIRAG5kaMWnT/s//EeBHGdoXC1ChSAr+/aW2bEbE8vKzOP5PEEli
+JEhlYzDy99d8er/O359DO/Nv0zLjMQpTDhJQrIiRcMkggH4+d/SXWAa6dglNNzZRa9s1+CGDGV4
H+vF3mHLjN1L8NftDNd9bDdhO2VbrRGk9d9T8OS/MyYb+s1Epmc7RHkCU0G644HLzAhLlkr6jael
mQLxZKai7fY45nE0q5ge/b7IugPlV06bF9GDGnJTVNsq3VamOknVbYjTdS6rMaEtroWRTO9c75TA
SVanU7KzPN1WUm1GQchsrPL8dUD7LT8RNelxTzR1v90ozbee6ZjucyTMy87TbAesUF8jin2/Amfw
opdRYEIhFtf100MAIPSOj4vDr3avuK9OP4A4SuvZ6qlGd/V34OqSmw1rCwtZAwUfeotbg+vsJrgq
ZQd68iVscAD39AYWC3nDeTpXlHGzjzJcarwtbtI5HR4SLlhWtzSpaEIeZyjZaq6lqjvv2M6iXvd+
4wlCSKgpqifaPqJoISvzHkqsZW1PpvX6eYHyfZdblp9ws46ryKdmn6TmF2KGaHxR9AGXEH1SNjgj
c/A7CvxjknJInCcW7PUKS89ilwMuntue+n56jIb4e9H3pNKIJdakkeqzHAHa5/EIF1yIzADLvyEe
nJQYlxej6fYjydrgIUwWuYsRWy0hV15rjoRJGU+dfebF8uYxCZ6kxEfVeQBht2DNZ44Gt2+gbxdH
9HnKXTBna2Vw8K4iNuJMl2PdXF+6aG3Dn25T/DW2YdeXytEle4YFzJ8ARGiS82ytSX42kAdSDEgY
b6s5GVMX38PfTIq97FJjDsghhrcy3ki+Kwam2nO75PQ5WI2IcBv2gR16pBcUEHN1YqPcL3fwnLXZ
J+ohrwdtDvGPNP8tQ2a8v2V0mYv4U0tY4BgCWCaMuvOsUykgUKNWHVQ6gq1A2LY8sRDpjJt8QogN
m42OnnFVit+hCc0rYCXXI6TV6hH+2AIwLuwxXQyaPCASGy7+pmmrrDPZG4ZtUm3BkpdTkqWIwIeQ
+bagn9zpppe/ESqHX5OJCfFwmC7OTjB/v+AwO8+7STZDML/OXYNuB9rzpuK4T1SMue4+WpNPjE5J
rbJkrNBFZruyGLOW1NAyYxTnOOzamxHrRX6Oo8FLRDAQlt2OM2JlFeopghsXDeER6KW1RNQAluog
8LuijWXZdo2ab+EbZMhUSlzJ6lmsjcYtE12a3wsEnI9DauVSubYxpiSMNcelCVjp1fy51VP6LXBg
cuWjbdG57AK3h+e7/USmzB9ogEhBEUTFfspFuCdKmxLcHVnlTQ5T5kgGGAA7cNERAGuMUCf4foJa
92oreYu2jEJ0/LHrt+18aQ+F7w7ivj5/mLu4u9GNFCeJIlW0ReHumYfaodWF6Ldp9MHNZBysvJPJ
7/LN9e8M3TAlXzHsmd/wMBKElEl6+ZWtFaVzIMHm3OWHeY5aBos57W5ybfNDOOn8kCPUe8LZPaz6
Jd1KWJqLW46w5f0kSFJPRR8eQQntb1zrghtwsMnnLgVpDhmMGZZIgM791p9gbVTPIeZJ+de/5Mar
Z+KbvAyLv95V8co0VqzS2aLLanwd+L+d0W9/fYPTLMPjtG5JnceXVwgy8EhXLRB4aN/5hOjj6khw
1lPrTqwV6wu06/i13jUPBtVBiLXOQ9Vq2Z2ENWY/Q3N5kyvn9gizFAeojLeSyiI54dI+Ijfn4wdF
rdvlA0ZPBzZsheaqr3nj+/e//v9UZO0XR7PhwGf8RqhYcf/XM4SycX0J19Gcck3a9Y4NafslxNT7
yeY0vxNJm/xc4Up6nAfav890gA9Lb/07XxL9hjLS7fs62rEeKaoP4S31WPpQiP8VCu71hHRS8ULR
JfGsNxG8drJFnAu1s3CtAqimBpHfugi1s2Ocu98QX7I7jpjtTRFtRRVpUcj8SwL7X0BPskEcnV+e
cRbHl3PlNNgz0LSyh6USPeFsgrIzilvE5uRiznAbzbqUNOWnADegl7lLk/NKPVBJLntopvAZMc8n
n4njKpKtnnK3a1N3iIf5BJXuPl78cUmS7zLPpyrsGalzNotzSJHca2X+4BKFgZ5Hn3K2fbFdMV1a
nZBazRA428ZoPiA3jPuAXTCYEBbeQ/mpy4LNfI/SEblrJjjn/YpoUh50MFt2RViiMpTczAlKVsJW
LFUG7XCVCYoYGkvZUWcY4rPLxqiCZvydqiiu1kXbsnH+FTTqDs9/euFx823RzY8U2L06EsFzpJ26
x15SVMh5iGMUxeOuXxxGN8VSDDtusbNbjhyn4Rkk5iksr+02v/kW2R5qaXCjOxsc5glVewK37kM2
tyfkbz0WbpL/XsN5v3l6DJEcHgGVxpbVbU+zaZYbRJYOc5PU1mVJLX3EH2Ie0DuZrm2dO8OqmXb5
jR8ElE/cANiUFQj1tJ+hub2EYRtfOjWfcen/osx2kMhaltlgswM8nhsi8/xHRyB9pRej4DDFGulL
gCgDMod1McMxobsIt67IH7clULslpeMuLFakCrOiCojL97DFnoi3ce37bLhlA8K/JUrMarQh5jsx
tFgGUxqcbbitSBsuaOAM+gN6TLLdEskTUrpYqyFwB2FGvPceqaU5MckjRDHJgTnbVIjUFp8g7VNP
0ZyhEY4OIQyfQ/48aRof0PyVHPnYIOsbDFDrsnHu6jmMKNAslAhA56PisWHJCafBvK+7wsUghiBZ
gMHXdvfbPA4PxRCNe6zVKOGJPCKjSHHpL9oTCEq17ZZT3tECjmKSQ607YRvJfGzOtGh+ImDu7xuE
dO5wwR2qiZOozqUcH7tQTdWmFDtF2KR3zYjuT2x5makbsiQHTTnGK7EtMnJC7XXY65dRcmDEXTDB
Wwz+xTdRiOAAWJiu11TP1Qarw8naEZrcpLf7blUBQko5P6Vijm6SrKdHh/Xq57pMyC7SPngARtxi
mDJ+GxV622NdjE42g0y5RAPRWkn0TSPVQ7DIoGcvgYgYXkCF7ZDGW9kb6WvWBQ7h86wtbruNsppK
uuCsOMm7qZt03XOOGBzyT6VYQ/0sXMdRLoATY5ajS0ty6r/ZGDLrfog7VjFN2RNuB66mqd12yOoh
w5FOKTjNS39Qqh2yskVh3A7uYl2iuS+FU5bJutmc/4TagOJRNvPlCL2iEYEH9w7VsD/wwhz2dJh5
jML6b0OzfbarP2QNMWUGeOgJKaRz4jypM+79LxaP2c9c0vAQZBSZJ8brjifk2PWIFKZN4w4raP/Y
EJEZQbFYA9d0hz0p75vfxTiijH2gtMSe/AaL9nwX6W56JFwUlRPTK5QefCfbcD0LzduXAkfGmsaQ
R2fIWFWJwQHU+CXb9R4vlFPxGzv60xZrpEWwlZUwvN1DVfrUhKQtXQzSNLblGAgjjd2kKdrxEani
DomdFauaWukXdF+/9Djan1F68ZMWy49wyHD2SoOkFlxCEOgibGYs3jKD5VLovY3775nr4fFk/Tsd
Nux+2ziV0aIeNOZYyXNCSp8u2Gkl+tVw1JgrlmdxmfFwwG093HaIw96NQsS3l4qag1gRMoXor30N
CYmQ8iqG/IYlWI8noO9wVI6r4lKNsbST268C66jG3Q4WPiH3SLK950i4HnHgEu/o9cOiWAxnL0HU
DtqpODakk4+oznDVAsH0DUoCBb6mGMaHobDnJVw35GP8s4fr90gUkMJdQuPSzm6om4HcizR7z4f5
cy9IvA8p35BxX9Iq4lmwn1WTwYQ9cEz6TT5BmT1WwMFcvtRfSZfTslPZ8gk013VnuPqF8BIOukqP
4Fsj/zUnVjzHLV0ebSDMxTqPqqQtiGWVqrzHYFuaV2TTA6gQU/TGO5yWSi9RwMM7TQ4FRdkQ0vs/
0FLDK54toiIgrJezjpuTxVZ3HKCY5lNySgIEYBriwqNJuuzBcoUKqWgDEmpk56ggrB4mUWAVaYsS
/YbZXgY6roZl3g4Oj7HEtp2IHS7p7MRSguGME3htui2Ejj4Jvjj4M0rbrI9eLO/RJofPwumSGCKf
5iDpXxiJ44MlOvmKe9W8R3npTwXl5hmxJqyFVD0gIfKwhdP9SMXB5ThpCQYMMFIi4sSz0Z+iCfhK
DNzvfIWXGc/1SxNlIFYjZ9P1yC5Dj1acOeKApW7mqDIp83U6QOhj44EfUhPHYVkgG3HriBFPjuQG
5J5eVb5BOQOPebi3xWaOfNiaHVyxxY1tGI5nwTcq2uWOFhaM9jGwv2DP1a+Ip411PnbFngQuRc/z
xLBZyuY1QazyfgAy/7BlaXPnogBbWJOHNeqoBoThcOZp8DAzIKU/OZqIGsy/9KGbWi6rDGDbCkUb
7i41YIeLKEnv0iQeq3ZczH2PxblC1g0+PD8qRNz8eNByRdQtwi2+As3jpyDFVvdrax9XIHhBmcE9
FIeVrPTEIEtl1fKdtGTF8S329RBlwA0WYyuqNTDfW4sMMiSvcK6jFOiQdelyi5zdu0O+7Gu6OWSd
kHs7d6kiGP9oJETo4827gVWqX3mJdHH4RUDFfHCqoS/DTMNHZg257QuJ4MIKcXpYFFuF+m520wn+
aMG8Rl1aluxFPHzJuzY75kSmNVhHFM26yp6czecyb5XDspF1ap+hS+ETPl23Q+vCPdku/Mglcenz
1pOvOiMbROwcevhFkuKTEGLbdUU8f5+Q9KxE/7/YO6/ltrGtWz8RdiGHWyQSpKhAybKsG5RTI+eM
pz8ftHedbdM64vF//XdXt2WJ4iJWmGuGMcY0mfRCCjNbE/FEhoHm6CEFbJsGRPmeVKd4LPV0Exol
hsLbsB5UJR8fO1OOiNnTVHbrSlnOcRVJHrFwtq9KDQBJlA43hKi9VxmREYyx1LlDO2VPlVVUZ6Vc
uAZU7Oypoaq0L8DRHJVKy24Heqn9WOYMO140wHuyPHos6EJr59B8vblShZeeGtC+sgbFzrfuQoWQ
NV/ERq0PySDEtR1l6exLDcalR/L2mcLzA6XYk0rwH8Xia04J6JNJOsvJZCP36wnftbTCZrfO2qek
yTUvA/bw0sh5c5NFtWkr0pR8bmojvxlSnABJWr+2MqC8NA+XHYCOlX605U8ROMAxmuL1JpzkiRT9
MO+VbO7xJgbDjk2OHOpS3V4tpcjTBLWw6zD6Xs1K54Vp+G1sAJXkbXFqCb+6tavuWmMuHwx90f8J
weNTgoqADOPxPQhtmOyMZFgTG2RB/VqWWn7D1CWuAchmZyyy5Ypi3D0YOOP3A8HWHlIeCFGSDg6Q
n1yytYae84LOYdnmCFiHRatTPtBaGhwIS3LFWNfclV7xib2gsH2GMzXvkagwIDhJvWNpxbSzSkNw
rLYRXqw6VB1RW2O3asLikYrh7EQxjQSY/+ZQ4w75VBfwlVN56ol7NJlNqMyUYLMGueNikcddpaQo
w/Zhc5ulQ3g7W1nn4NCCXaGA+VotfCjKg2lHnqPR93LdFOcVtxpRYEn4pPeEJ3E707MXovmu3LIE
YjSIvpBy2y6ZGNAqvt/zueLAmkkmkWvIT+qYt7tI7ZN/ctqxfy2BzvlUDPO9URXdbmyK5UtXY3zE
yGppX1eCYtLlRgGKuppfTa3KvLQuh/2q9eZe78rKX0jbvOTisHgpANDYToZe+mENYvncm3UHojQZ
rDOiM+Jds6bi99LqKWKOZuv09OH7OZBOcqNsidwqNWd7WNLStwYyNHLIprTiuX4mBRV+G8q0ug3T
vnfK3qgoKQJIjJBD/54ADFAiNbudUAPbD32HY6NZc/W6zLN6lme6DKhzOn8xQXBiQlTz25igVVML
4rjPuLgLB70//dwhXfg4diFGuGpqyg5boF0uwqGapRXkagwes+YSqmKiZjsqSlGx1UoyT1lmJkcA
m8k3JZvydrt2Ip3KZZHe9+1quDkgg9rWuwT13641bhUd/MZxWq2k3sW60gHt0D1B7jNXrY1OAUGR
cOmk0ngE5txQTTUlYrWose7KOTXOZNuykwSI/msuA6kDiFQkdjutrTPG5vi5oCeWS5tR63tLzu1J
jfTwaOmDgIykIPuyFU2HKgF2OygldXwEnn4OdQUyTkzuuyYa7+XCmA9VWJA/o1BL954G25itJ0uy
ot1IvvEmNbLwQWDZcEoX616eC4kEp246EIDqUx2K4QHbWtzGmaR4hdbMdxyP3jaWqP9h4QjVVfSN
DvHfQJU9qiRXb4Sy/NxL4WOirPhDozi6oGtn12CbmLH8oyiGwZEV61UfUi/PgdO0ShEdSS7mT72k
ynhBsks/9k/0IE4ctIANR1wiX5J6xZ5UUXElToOnLLKr4cjaQh1HTpzLsk3rPZ8y4rIDc4uJrycc
zKU+jFXUP9IrgW3TZacxjmTMXb76Y1rSiUmS5UOjyKOb98tzVA4vVWOBjNUGrytHvyIaBeghjidJ
IoMYhsWeA77aiSSEp7rvZZdGIOXREEtjP0s5SGV5wl2DyOpGAFAdOe3TQNf1fr/M3bJbWlQ8RCs7
VG3YnwiT0oi7Xf02GmnqwsCeOWvyg1I1074BTEaL5sSREyXa1e2q/kTEtX3Us07w1gxg9oQMFJ5C
njoK2KX9FNNPRUAeDuCwJnvEVkjrGkN2mkqL3Cug7sluNBCkZpq+DMgxuqAHxfsUmMYpaYQN1LgO
qseVYt3RQDv2rGR8KpJccqXOCCkcToWNOiSIMk3J/UYP44exJ3sgTjSpBs97WiM8+i4nfTsMtP6x
Or06leSSfJSbiaMUguy2Yu5NUXNaXRIOqHTwZGyHp7lczlaJq5yMmWrjd+L1NVTnt8hKtuLRazSR
3rLafAgHeXY7o6xvp7QKwNp/rrvoNNbCj3qkCCwkMpCgxUhuxagDrwQEc+ty5kRiaOyBhOuuGJl4
f5r5zdS7lmilfCHF0zijqLO7gGwHCygJpw43v72Q/Wom/7sOhScgEv0w1gobYAIWVYKA7ggnHPoE
Nk4ujIKdWUpl2vNk3sUcbkeV68Qb06wITIDNfd8h0VC9AH7V7AWtm2ppTCdTk89dmlQe4UNo65SH
fOCjna9lekN1Y6WfXNKe1LR6mrWU+60lJ1sq+k1pZa2ttFQMkCCYvEYxZm8t5oTmqrWv5yrZvbju
7CoESSm3mfJkCN2XwSJNJysk5yPBmLkxgYJAK3HSxZwgUJndUTWnT91iJSS3KtEvavElNZUI05KN
e32wnujsvnpNr8wnOQZKhYpfu7OUWjnU2nA29JrqyJyPt9A1I4UsADV2q5oTXysXHx7A6xhbj1pI
SgQM9Q5LP7hZL4fY3toMhjkTn3Af011ifUe1TiF/V5KAFq0n/MjPUTLfEWhUALqr+DGh9LpQz7nN
JEP0B3RAT6og/TBC0DdW7YrJakvoj+ysZi33E7pxB8Wcd9yYOTaNLWFIybRbtjAAwKSfq/WPsS+C
uJI/hU2oulUmnlew4Yc0KtKbtiCytaTUla3yqw6D3G4L4h4pGSltAWYMMhTE7SXk+hBKs7xZ0/RA
lBQdJkOsd7Igfc+l+inKkq9jArYiqgVpn9Fnal9YOZUkHNZj1EfaTsFVA/+etTFx9bTvoGd4i75a
d4si/1CKMX+EWzIHldAsjhbX9YNiwipBg6JyI8QbHYL39iFCWHFXlsMXmEJFcjNFk5vET5j0KcgL
Wror+bDsZIiFkAyq6LWea8kdqpItLnapg98V9FOa8jQCCjfauFPKIsin9UsxSDddNPirMs92Mw+H
PAMXPbABEy0EtJ2nX5ZKfWC+g1lRPQ3Kh8K+s5WlET2yrrsuSx7nLnTnlNJfM5ThfRLzonEojm3T
La7Q1WcqbWdlbv1BjoNaM126FgEebUJPopeqvQLePqph75ZDfD9Y0rMQcdTrOcgy8J1rM/zI8jlz
Q0H61hVioHEaRrbGbhrSUy2agSCbj5Ku5M6oFoe5iw4aXcINVbFXK5Pv57SSbOprAw11JtPVRfGQ
V7TUsvJGf47b8gWNBtzfsv7SzMK9lsWOKnWPahMvTrdKwUQlMiZa9Kjz1i/imt7G4WwLRe9yRblz
Xn8SY+hDeLF+qSu3ilQDvwCJHQxWuNxGYbWverq60oxR9ZKiCKnMUuuShcSdovnbSgeJg9Ca2WEU
4C/0ffiCHrtiawIelJ4PLlySya6HqPPyZf5SxOLkzWt4kglbtBG1g7YJsQ2co9wyqOAikRRRQPDN
xjhEZmwdm05KiPCU0vhMQkyDLJsmdhn20x2q0Ef6HJAAJtT0Cr1PfFIN9QvIm/5+NtT0IKRJcrIE
OvXmg5GSTdVbO1f0HXmWJIg7AclSOYeWQGGxfkbMZPqmNjjstCnNXTZ5mX9NdI1oHb8aoBllA/gJ
nti1tTfjyqEg9UPXR9UpkiimIIPUymytoO31jppuIXbU80g9xaNqeAoroxtWCi9G4fbGNVFDyTW6
1tMGMskR2YxkNB4TUPT7EbYCImzDdzXLyDxQpCJnYQ9DErCCDt5gRVJ9KN1mqlqMhqYd5Kk4S4U+
UtKA9Dssz2pYHhoj6+1BFO/1Yc082ahzpwib5zwe7qdR/kQpNKNrNPV/QVdTt5GiNijXdnEhC35v
o0YiMBdB4ad69TRUowFAOT33qx6YoaX4Q6OEDujkxR7U9UGu19or2rEC0QgrMl9y6vHSFzShO/Ax
depoJOc7VcweNFbUMDLdBmeK4xoZu4XCqG2SoFViq3OKPMzc2QxvoS2cjZKkRWdAX+jj3ub22Y9x
jgB3FPrVoL12pvQ6jHPutNQUvbFONlpO/xxVw3dL7N0mtCil6Jo3qlHCPlbuoWfUfpXTdzbPxe86
IsR7QYevoBrU54wsNnAdZJRx18Yd8vzY9qMbDZMeVEb6RagoRmS5jKvY37bCpOzUuJH8tWvOZigR
cmvnXjfau2g2ZrcNZ/2mrdTBDXvS22PBrYz5VA5maTjGFFUuNej40I+J6gNHrKCS4bZTPieZHhKE
GnpVOG1kPktW2t0CLNdOcZ8cO2gRHjjKPXDkuxSRL9wJLpqQAKNNMw+skkflErh/prRkgKjgZnJ6
N4lGYledKNupQeeLKUkyf6Bg78UqjkJGJzBO3ZIEuUnSWtRlwxUIC8A6jTca7WbGddQ9CGgPwJ3I
MxriM5JFoOKiWuV/VRwko/xVmUljVMUJ6H3hLXKZn8RIzXFArdyRVAIVY1GIbgrBKMniEtjB5ppS
8p7K86jUc17cV1EtKT9XuQ4bN2yo3gOLR44tUKrByI4zbMQFcHeXKydqsrAOJG3M2qCj0YF009Rt
LNSkKhoqUW0kCKmvddYE/7pR269pHefk6ftu/RyTqpsfOlJJtZ2QjJx2/HDSTj3xZ+VBhVrie+73
sL1rhWr5Z81ms/Uotdfk6wtaS+2LQoMHlIQlUgT2TKmkcoqoqUQ31VpBugH9gUOoL0b8pamnCJEY
TTXqs0xRDG+afZ8lN7OWVMN5bEMLxzWiEbo7gFEqD2UUW4NvUe4mea9Zg+7USjOKO8j8LbXmbK0y
4RiRe11upznk4cKwIqWlKWrXu6mZEi3AmxqlZLbbnlZEL2UzreLBovkO1Lt0VqXew+/RzbsE8AT7
eCpo+wZgeHFhAiWjLRWmdQ+awrxVDenb3Gj3ZgtUXB1H3cn1Mtn1WTedTQVaaZPWDRDCMAQylwzR
a5FO9b2QCVBEWnoOy44scpc6YimZAUCP8zoa2lMRZS9Ra/h6GpMAl0JHLobRjzLl3pwKGsAjVAUC
BzmmpVUfKJxXh0gwa9PBGg7rswrS2vxnbFt5G3/Uj1bZfZpqoOZTE/tCFH6P1UHaFbmxQ416V4/4
wG1+s2iJ5Iap1IPtrxJKIfFKESYh62jIPsULGF4jPyxT2kJIBdo1bWMB+zH6+blZoUu3c3UMe5ng
Dbf3OBVLaRfWLB8LLY5dY5ukUisVUt/trhWUKujAbO8mpf5WCuZtDKCYGKk5TDU+HtERXPcCBhbH
kkZRQoQd1eW6dcSYEzJBpvkUdtA+hVnWT7kqqi7ZywUoQxoGwtiqn5d5gAI2rZ/rPvtR4XS4/dzu
0m4N90ZNy/iot+hss2oAZGvrh7yYaTBUw20FZ2JXjdNTPCfzcSTz9dA0Ji3sJwPiZCK+ln0ZO0nc
ccsoAvnodq2BgROglXY8phV9ighorXX11Zk6+Rx3dNCIZ68Eu0ZQ1VCIaJYDRTtlb1hcgtYi154q
Tcsuj3IdL8GAz5gSKSNe9QAIW7d1rYgcXbbo+iaFEeRUwzpB5D2rpVk/GRYc0XRY9QcwfdZ+aiLD
pbjSfA+nPLOnxIo8q6HrUKR00r4bwXjRaYpYIqVSG7fQjhSeHoqYgsgUyOGA007e1TSPCWCaHw2F
A5L7Kz11pmm9M+VFdMoMrkKoCbI9hdmXTCf+7BKutkpOH7N0nJ0CTp9HGfZxnYviZGUhZV2rwRs0
ht5ytSKdnytVKXBmwEgdKHgj3ZzUzL1NWhQ6EKpX61fgYfK33Mq16qG3CA5lsvqSX+aQJO7NpUo7
vxdj8aClRf1tHS3ygfbIg96oOX3kHSFXP2eJlFBhrOpPINu0I6DHAcIuBc5hbQ/rZrLsvguhjZp1
STmsvMmBCzqNSM6lturOnTbnRuqEdY/PkT4DQUbIcY6ng9yF8wEDhmNthnnmtDX7wCvDdoqddpDw
urpyqsWDJNMD3Vb6YTZ/EPRBsxoHzfLMOSxvWitzK7WZDnNUqWdB07uDORSyO8eCfm8V8+JTk0hv
+yUuz3FdfqfhonziEJdOVuTCA93mH2QaYgUt7YIeKYvAOsh/am1quog0gf6FxFCtqvpQD4D93UQK
BXfVozQEAxSv/RGU7SvN+T5ReRzcJVm9oRGFIA0JkeUkOc8ZhTx1ITfFPbw3G0X4WTZgDCrLcLql
2qVyWTlzs04BFsLXNHBEJofEK+jEObDJM9WVtFDiZtazU2SIj6NFbU+E/Uzlq7ZldTrWai8HsiJ0
TihasjMmk7+aGXM/TV1yb4jqiDtfUo/sYwNKUhG5GgCBT3LdG7eRXhg0MYLZ4FRpKzoG7XwCKc4W
u4vl9tOaZs+KCRFxGpofBED9GQgeKIdqeowxuzR+hAn/UzfUJxJEiT9Qb6FSf44KMXbC1jLwv6cn
XNAUGiV2Atb+5KPu9HlFIJr0bD4dwk5kaaSemvikQ42z7KmdRKA4y2z16U2kaRrk9cn4pECOPeWT
lvsAGZLdDJI6BQe0WMXqbal8xia/ZaYrefBBr7wCfG1/Y8RNqfqyJHwbRFP3yBOZgQzF79YcFpVT
xw4LJXAqEwRBBzyXaHeppu8V0AGTrfcLnT7XTLpdq/4105rphOxAtsvTbvFgrapHipHdLbQgdaP0
/CjZj24NGejYtMBW7aKMfupxAlKo8aZ+9snoI+zASbOaRxjbwNkoWuyLZrwxBMOVrDHeFwqADqVf
JZxxGB+VIiZsdbnD/7GAZuj03aDQ0IH8ofR+sAZpP1CSk5c+dyHROHCQTZ5AerSi/tYo6ptCBvcK
MW306yICYAuDCnqzagxetFr1TZq2AvCdNLY1kEouTXmopsJMQGAkrOwmMcN9B9V1P5B443kBfiXW
8lxIfeXkRkw6n1nKuiQC1psibzCnZ6ETngU45dS3IBtYGhJb/bSsXPXafQVt6JiX6GAvVMzR9eqO
QjaVPmDQPaU6qPUSLnlVkahUYFYCfjC/oNefkkERvivS8rjWgwxvOKLZFEScaUoFXxg1+M3LSnio
mbC9SD4H02r8lKDhmI6kjz0NORM2l7SuQclknegnVRKB/C8gPgKn/yu+XQGp/gEgvv1KJeXy9f/B
w8vmv2hYoINZlkVd1Ihb/y8e3lD+ZSFALauaZQCLt7Yf/QcPr/0LuLuGfp2Jwjt19o0iQ6X9DQ6v
KP8yNEmSRBGElKjKyND9BRx+o4f8l6KiAV5S6CJqQJmXlQ17e6FvpMCFT+UI9kyj9Tnwj7jv2x3V
UvJdEW5N7/8yM/f/fuNfW4L9OZyKwJnEUDADgLhdSOjVgkGb7F6dKZJ1i/ZjzjNpzcktJNxAkQrM
6PvH4/3OitkeT9XETeLSkDgE2iXVSKTyTJId/6+BP3zuDUV/ahI93V0Z5U2N8pdpNECbiwa1fsgJ
oq5LlzppfEsihJMejsGdf7d3fd+2/ePJ913XPzn8/eTyf9d17D1fuaejH9gBrzmd+OvBdfnZ3j3w
M+/Al7zaD4I7d89PT/xywEsdJ+Dd/J3NW/L220v8it8Pnvy7IODdbN7O9rYf+4HvvPISPoLtbN/h
a/7i2bazd/aMy2t5x/vdHW9/dF3e6pXvBJ7tebzji3uyg+DJDjyH3/E8z/Ecx9le5vH7vN/2Zs4N
X5x4Ej7ReRt+t3cOz95he6l3CGzPuXVcvuap97uKh3f4dL63v3EcPzj52wfls+34zbPzlXfd89LD
7eN+/7hNExO1/bZ7OhX2Nuyjw7c/XrI3fe4PVuyyL2iRtmRHUunh5N+9Bv4TD+U5X539wXm8MtKb
LPJHI10csZ6gSO7ZG7778PLtLrLvbO/LrSPaV8ZRNkbhR+NgtH6ltdDgoo6NbRyW6CU4n1lnh/lm
SfbHk3t0nCuqYm+6wB8NeKETFUp9k64MeHJfn9gtrNPHa4Sdu/JI2/H+hamDIAxKQQkjPBz947ah
/dPbv/x59+pzNu7Yq6fXk/96umtsDs7p9ZW1tG92bKzgvAt2u523293Yt+ywg3Pcs52/3Ny8bccb
27nds96cPI6F6zwcHZvz6R0enOOR3XfYX6HoXd0IF1Q9VRzHkKTBg/viPnFumLFru1q7sK+Xdsja
JvSXCVux5OBUsEP+613kcSw57nfbgWfazvwT2Du+2k51ZPOEh3/21MLtf9z9fv/PZD88Xtsib120
PtojFwa/AM2Qknp4wEo93fnOP/sgsf2dv036ycfGuY+nzUyyMCyEZ2MDne2v7p3/5D4F55P7UmHb
dvbL8ZvPG/Aodzt793Q/Mn0uVuQc7Nh33oF9Xtve7dfUPjyy1K4r2+4DG+LVsj95t1gS37X3rveA
HTqcNgPz8VZ961r10XNeKFmCSZ4ViZ2KwT7ZL9jc0eZzf9n59vnflpnHw4geHffo8yE87O7Hn0B5
E6b/6CPgTvy29sYyLdM21S+Y9xOzcNrs2unRvXOdYxBgrfevnBaMNRafW2LneQ3m1feZc66e/XYL
uC8sjv/qBnd3GGz2zd05su3P7CKfNeGW8A6cwhes9sF+s2XBLrgLzj+DyP553t7029Pda2I/rfa3
yA4wdtihuzN//fmT3YjN3zu3j9hY/nzYP3qP+38cTP7+0X7iFpltO7J3HNXPN7e3n28Pe+9TcNj/
eHzgpnAeuA4cz3t07a83XET7h6P7yBG1vcPhBpt92DP1LrP6Ns08+T9MN5crI3K37E/cy6ejs/du
OepvL3x+5NubUXh0jw8vL2xE58eVFfnYesniBQXcpJCDBtS2J/wj/7F3dyeXK4+jbzvu4d+XnHNl
H0hvEsr/730gixf3TTYaxlgxLGMyHac7zj9HbRt1u70bm1Nkf9vueswl5yKweSHWwT9vtzILzcLz
1ZlfCOxbHAKfr7bfDYLdLX/uH5k09+A8vDk2TKu/3ZqcqFtObvDmLuwPBw7kttX9bQ/e+Zs5je09
W4jpx1r7Lvb4uC2ju3854em4+zuX3/l4Abbb4b8ToSu0b4Y3KpEgkGGdipc8zxE5nkgcSkCFtAly
l74eN+bhtW6rv6/yf0aB/2eouH2yfNmVpQq7GtWtorMRnLC8cIBW3ZZz/hrRiw50uCX8VRe0bTwo
NKIomqKk0mntUp0xl1CXoHiNxEVrqX5iTrNPq23p32Hd/2fv3n+Pomh02kHFQpe1S9l7aTATsiIh
oAs1lj+LSVMEfT2vVzbrn3MHEdfSNIMgBPf80m1uG9JlvWG19pyp4GNicF0D7DENCZfKWiryM80U
P328K36/It+eTBJB45kinYlx1y/cJKtUmroYl5ZacikfaJSkucjqpCeRpqpXHu+doYj8iHMsiMaE
CBeXglwjoVUMgDMgSNWkFssVjuZQO11a5Ffkn9+ZSV21VBU2s2YaRIa/G3+tRg1OKAtq6ElHDjpJ
9T25v/4G3SfrbkJ374oz8+fZgsT93/GMC9u29NVa6WjGsdcBf+8LhD4ELx315Mo4702hJksWGGSG
Qyft9+cKC/oxJxV5Zkrv8eik6ZouoNCH9VWJxmsiCu9NomZARBeJy9Fs237+i/dEflk3u405ES1y
5g5jK9/Gug6DSKVko8+mesVAvftwJiBr+Y0Uf9m2dkTcxuwTSDNSPlDas1I0Eno0KqIEQZq/3vX6
1iTB4DRLmiFfXAoSKpgZyirgRlsxd6nB67ddulK/KqL2ygHbXLrfza7221AXB2xcjbrtJJ6K/NRd
HKN/hUho82xIyobFz5pnMo4vHz/de7vx16dTfl+4UaXH+5Qh3CXFInV+EGN+0vXRleP87iiSqps6
gT7yVBd7sbPquF2RbYXUYw33WUWVXTBL5a8ajbzZJy4sCi2qqqvan5rQWgiOZANmVB3QT2WmV3Uy
Vtf60r631XUqhySlJAsk9MX5JUMNV7WBoCa0lkJLSivPDrlehP8UCH8/Wdir/n9wkpk6zKHFO6rq
xYipQMkt0ZUNnG3ou3wcvmiq+k1uZMP7+81Abl+Ut5vLlC+Vl3VNjKNJ20pTIcSbqehM9DmpOH48
ykX0u60TSR1LNRVL17eL5MLixoKJ4OUGbWqUVqFao0wOYPHUq+H+b2Bt9LJ0bReGWbajSA0fohlL
6AfQs65YkT+3pc7R0UUZXYvtY20//9VqJQWBJaV5dGD7XH8oO5VyYawMRXdlBaXtGP1+shlJx9eR
FVPTpEvXA5iUGUtz1ULyi7ODmMuj3zS18lSN7SnSBQpaXY1OagZ4SmF8Z15ARrEGoOutgMYZzRVX
6E9LY3G5ciIRGlFFTbk49tOCfySMqKeC6ILxOkVw+m25BwbgIrcJNz9pR6DfA21Gr6z+n3POyDJt
zE1US/50jxZZmQHBcVPMoDydtgJnuypwsT7eY+8+3y+jXGyxZawBNzUYbcK6EdpdLlN6D2mBC953
sb5UaIO4H4/47nOxwEycbkgUzX7fSwhRoA03MaPKAoJfsFAbGaFPXZm9P40Ps6fTRgaxRYms+MU9
W1Yy7fiMHsogvLNzZS4AuLMu3YlDnn7rE8imHz/Ve/PIlgWmx1jiHxYhzCoS+Bo3kp5Oau2OjSkc
5VCMHNMsupM8LlbvzhFe4JXnvDbuxXPqQzQ3DRVaOy/K9phOVRXUaHGfUtT+juh0wy+BCXDF/L03
uZu3KSr0gQCxuDkdv5iDuTaLBgoRk5tI2ksvDPPgyda4YWwtMD60Cuk/fzy9f7ox1laQUBRCIK7F
S19wUKKp1Dp0tcewK10dqLarFOkIAHb+e7cTVxoPRlc0UdQB5fz+cJm6rjQMVmt7mYbcA6Iz0Bxe
+3tn2tJUCYcER1Deija/j1IuyOmq8lLbglFPOyWD15SlxoPYIOyTt+KV3fnOmftttG0X/bJgUyTr
3QwqxRaTPJQcJQGsh3pzuy5Xdsbmn/xuvmmdqhnitjtUykoX/gvnOMnjeAW2NYrdITaFYleVhQhI
TDO9GrnjJ2h7QgbUESWOvz8KlrhVq/CvCciVi4c0wHWtWc/tD0XVegTBIt+h7Yxakqw1QdXqK4rF
cahdeeJ3dqZF3oUbgmov++bigiAm0XuYbriiUgj1HGycXUvUfBNxFP7eViMy8eZd64Qpb5nZX1bR
rNFgU1HG3NjH41EfmiFAWl47JKol7/vQQIwuhw53ZVrfWVJSHOQdcERMTX6rcvwyahs38tr3jKoM
uhzZeZKY7pRU3QG5KKTY1ApOgAnIs0HS68rQf2zb7dLVVUWGhCNxB16sqBaiRw5vGmoiNAMYRqUC
2sAYr7S8+WMFGYXsg7XFZLhbl7YFWCfS+yt7dk16CTXzIUUUMunyvVIb5V8108B12sbCNSUCNMjl
SBceKvQLlK7rvoa7Uc613QzC+joKcm5c2SrvPpO66T2YZAb0SyOWrGmNHPhQsyuzBRmVRT2K+VAE
IOm7K7blvaEM9r+o6NtFe9kBpp/CsqqKgqFAT9ikPeijsi5f4kpcrjiH720HfCGOAOJqFuLjv1ux
Bs2UZJbr2m5VMfFaAV83nugd8PFV884o2zXD1cjkicalaif6wTFwmwQThhIa0NkOlltVmH+/QDjU
Wz6PMUz5sii+SFEtpx04kEkbcS4xVF41m+kDKNn1y8cP9M4CKWQpNZUbhxryW13hlwNsyEWDHiV4
JrUZQh8GVedkyrjpq1pXajHvTd2vI20//2WkEopRuCLZjBz0+Ix+BCxTOayv7LftZvztirFwOogo
sX/YXUr8vw8iIVlPuwA0uiW9Em9gijePhTJVgYWEwIru8jzvPp4/xP/eGRFanqWgEcGoFx7B2uRp
PjWMqEYWE9jQXX6GO+aEFjoAdqyF8b6cx8hbaIa5K8VG/keA9dlpaEjEypSdP/44700yC4lSoUR+
FkjF788foZ9Mx2B2DkjD1RVqIfVIEfz8+0EMjRwBauVkT9WLW00HZZx0tYYQetLK8PenFF2YDq6T
fuUcvLeahgXsFcIm9sPaNu8vWyZEm0RUFjZnmZazA+gMtPpEnzxt3Je9sFwZ7b25M0FKWKahQim8
dBGGGVU8utbUQIG18JghqR/UWFH37yePVgOWig+EH3mZ2DZyo1WWCIuYdkV7U9GvAqi9klxJx77z
LEwbQRQWcUvmXMwcSr+odSfw9pcJtFg+WaojJVr8t6ki8D/IIZKLUohtzLfy+S/rY64j0lbb3s8S
pTjRrhPVgrA0vY9n7M9MxzYM+CDNoJZC5LY97C/DFOhjaiKaVkCEw+RGWOgxIjX5oZo0y9bF8dac
tDN869BrYiM8ku8+6FZdX7lfNnfiwrJwviWFMgHZFohGv3+ItREHq0ccCkHuUZa8Hkx0ea/Omghn
YpgmBZo3evJBO1rytTTtO8eAaAAslozmIG7WxWIKVayJQwEKcSlSBU0OUQfAXyc3Cm3+nOH/cHYe
u3Ujbbu9ogKYyZqS3EHJlmRZljwhbMtmzsV49f9inzOwtgRt+GugGw2o3aUqVnjjs/qIf3684u/t
nq1Cik8K5IxS7NdzHQx3LleNW8RKEiroe7PbuyXidR+Psv3ar1cUQRGXCBk7yHbkqTtAzDmeO5fP
SqVmTLefW18s1erSki7Pof/eriBDeSZmIv4HFcvbz//aQdyVtFQAI0YT0U5FuNRF6/katSNfZW/a
L8lUwhb5eHbbGp3OjpO3RRq5vqxTWGuSU7Aet+hBN1WJ/Btl3Y/tMK0/28EtQl2vDLrUtfmqScz6
CHKnPyP7/Xa76iYBFANPB0uSW+31jMuq1eJxgjWgFR1KO477UnTud7siQNVKOnIG65xV+XbTbCPi
tJJNI8q6Ce/+vcb9RB+SQWeTXwEfo390QMTBGaszl8Ebh0PqFgrRvHDsT96eEzOPDnaq4Gpki7pM
dGvgVWn61CJQY4Udehm3bT6i4JF7CTEjtyj6c2/EO3vW1hzMWWxAoken9YO0Sbh5RXobrbao3dsI
S6DbEenJQ913ZnbmGL5z8ZEqwVVGu444Cj7B6yWloz63kDzl4Dv9Lfdi/qDDigpHq6MP3uoT+0tu
lrjKNAf1am/QneP6ou9bZD2ts7y8d1aefCw1mh7m9VY0+vqXMYoevQkaEP28ReKA+Ln6OTnY85U2
SyAoNCH0dK+1cfLPTxmLQBqdyBn1mmT9Xo+r0Zhst3RW+PZiFTUye5G5HuijSM9RJN/7tjhe1KCa
uJO6tf38r0sCXbAsovKU3tB+iL6OS2a6u0WX0ZVKrcE9Yze+N5gkbEUEUtLMf8qhVqhTJVRr1/5K
ZP2y0WnamZB+AThQTw8f30TvXH7ONoRGQtEl2We+npceWfYCqAibMHOjl0zpy1dPueMhr4riSEIz
+fbxeO9MjRg9Vcc2EQGPUoHX4xWWSMthqbnXa5dWjoQEZtehalTzZ86ckHeG8kg58yQyNaLFJ3sj
dcom7lUG2A9CCaCgeUC4wF4r80IHKFWFH0/snTsVCTkmxi2nbQHH1xPL5sop4kHQwVSWWRBBPkCf
siXxF0SIyL+opaN5r+WtOeM5vTcu4UaGNP8rJjk5eYNC+xelBMadaAf15yG1PtHERL9olSZfp9qq
r70RWeiPZ/ve2sIJIT2M8cW/bD//6ziMLp3pSiDSsDUVhFHFKW9yVCFdt3fOhHLe2aEe95xNYTZR
Y4rSXw+1ojnnjkji+FG/rjRur8ZhAX52RL80C9FYFmcCLe9NDbd6S58QL8ZZfD0eutZxO3uSjgeU
dC8MMIdhGdv1/QrK8cwO3XbgiRkA3sQk1wD+lrU8eYeR4DQQBo3g78Rp8cmibznMEHDaf/yt3h2F
d9c2IKhhSp2MoqG9WTo2twmYtXbXRpp3lYhk+udYmE7SkYgEIjeabbibK/zXjkABmUDpguwFel4z
ajIabd9HKyOvFi62p7Vnrsj3dgURqs2PwaiwvNNJaeBIh5R7Syj1ZVTrHYgUWoOwp3y3RUjv4yV8
bzRifFsJFWFi/LrXk2uqPnPMhsPdLW18WaWdue9zNNa0eW6u1mkdzszunU/GjUwkWtJAROr05JbM
XaOZaLdHq3NsGvKyiYbqD7QyGmw/ntg7m50htsAYMVpLk9sv8tdXmxtLp5OcczyPo4s2M7UDoZvX
XuqnadR9+Xiwd1aRRSQ1SaYdBsPpYNGsw61DxsZ3ZGKj0a7J9lfVbWpokSCQS+TfSv79duTFJlqK
TUJ2+PTZBtFVzskMqDQb0azIRRxaBipO/WCLnYU0qT/P6Bt/PM331hSjGlqEYW1xpm0Z/lrTBOJd
UwoLG7MvLg2yibuiNNEdhyp85mo8N9L2Nvw1ktNQFkZVEIyDQaXjBVc1YrHAUUeEvfOGT/nxxN55
aqS7JUY324Q35WRiJVCAIkEyzQcGrA7rYovb1YkkChF9uxN0Ol+6bRp9+x8GdbZrheOAt3QyaFdK
1GI8s0LUmkVMKQX5Wi7O1wRU715zWnM/9Yl1Zsx33DMufqxq6lMpW/iPDf3XuvbeWveZiXgtnpLu
I6Z3KREl+LZESfYL0Fv53S61LrSF1l0Y01yeOZNvbektK8QVikVN39Xp4des2p3NAvmkwZ31u8Go
IEonXfxDRO1ws3oi2vWI+t+Ipj/z8r29dbbtyknBjiagcPocVRCyUkV80o8MCodIacS7zMyMu48/
6NtbAK/TJQ5JWRlxtNP3lQbKIU0NxCgwqJPv8ZqMCRjevq72FjrX3xGyjX98POLbBd38XEJqrsMb
aJ/eO4kqRaJ1WBClAgBM/2Rl30pEUGK/I62yt82Kluwq1hBJRz3+XNXCe6P/Z8XrtkW/u739/K/N
NIpaS2Fo42yjW16EruBgErtHzT+QU4FISYo0/hQintrkdLcL/ffHs397SSDrzkbmlSTWQKT09fgO
GQnMZC4JY87NC/7+kTcWCvaJ5+3/eSRCpESGSOX8F2B/PRK+gyHXglcSJrlbhdXqTYsvc3L6e/q1
l+TMdfT2lJrsI497HTuNi+FkYftMIDuqwGM7CIe+8ICEaFXloZ5HROBUVR/icmmfm8ltDtliWo8f
T/btYWF0QukUPGuuTkDsZLIDnd8DHb8+lWPZld44aKBkiEf/L6N4JPrJ9lBiemIIcEI8qrSRliO0
LS+zxfo0erO4+B8G8Yzt1FPtifDo66n01PoJqtJYyGltbilKR1U/1bTxXC3YOyef4LZBqNKVlA6e
ppPInyJiSpuvH8NZCmVLq6PUy/iCer/50vMQ9/t4Xu/sfPJwW7LDpZP0TUVYHxtL3W6fCAUYc1eM
XvHJJu4Fj2u2bj8e6r29SOWl9v8CltSlv17CEtkM/C3UQFx36i+0rLUCgglbC/hUXDR9pyHcCEke
/YLmmT645sxReOeOwYxjSYk6URB/WhtsFznCqhrGN2JuyFa0RBRvLQTziWPObvdggBIeAdel7YOV
xkt3ZvJv7QIsLFpYSfYQAXdOK6ZqBLUMm/CLr6+19szHQOS5MjiMwZDERU+pY57fw0Cz/4cLh4Gp
L9i4WyaZ5NerrtJ00w3FCVj0tg8Ev+EFak3Jk46W5Bnb9eS4c/IgfFFViAPAHY5l93qoaEyqUlpL
GmpTb4c66usHvR6zMzfoaVDv/w/jcZ9pCDjg1L8eBpBgqaUm+pMZOQol0UuDByV2tZZB3nYQZSCf
WF1C1buN5mjet2Q776JB/eN2fvNrnNwIVqNNCuM2DVMU+v3ZRkkbw3A61G5phrlcd7UD64jTTOCN
Ysbdx4fp5Nz+NzoFflSs6ERSieC8XoQOAfMUcHcKSyUeLu3WWXZIC6Nwmo7n0gzvfda/h9rO9V+P
s7Oa7mKXYxoOUqY7ZRZwS+e+PvNZTy6+/yYkt8CwhzWH47P9/K9RQG/kdpJmSRilUNAuEb6xoqBf
GhSrzCWT2he3UdE/WnPboFTScxrpMUfN3NtO7V+DmovVwmWTcThFSYyIu9mGW+TqjLH6ztQgkPN4
UD7DX6em8kCzSCQIMIVyXrzyCpyBmaPpX7rGkXb9nh4gt+HG/3iDnFw4/02N1OVWqcXYOCOvp1ZH
bpSkC7L/5ayhNVplqHusgbv2wDsBQbmzBKOVjNMhHlqy7R8P/mbLkM9n71OtQLE9d+3Jk9yBibBE
VFmB3ar4qHXREjgUvp4Z5eRGtxyi6JqBGUWa1iQXfDLKUKQ0sNSGHsTpEo/BgpbN56yd5U44s9j1
C691CXl4j9xPfOY6f3P8GNoj+Uw9nEE6xTq56mRWa1GelWaga3Wi3xp2M7aPKQLCwoLF4PbqTDbq
vfE4F7z52HKUq5+cwWS1CiMS8DSWHE0cJDy9ENmHIkAJsQs//nbvDEXsXhLCp8CJc3gytYaOri6n
pAbAICroUVut4cy7zJUGlOnjoU4sgu0DUgVBip2/XdTyT/Zohj6YPg8Ts+q1+iqJquYgohX9LwEq
Ro3k+CPkPoOsnM3rybSnMx/xzbnchic1glFH5Q479fURMYSU2MCJEbBJvYNYleFbTkdgWoMa2Vq1
dvfxdN+eChMLi2Vl82Av/tf/+9dt08QzsLqIaw2+hQW3Atx5mybqzKK+ndWrUYyTU4FssRQwZaOA
jL678VsQvJmpvNMTeTeOpn3mnnlvOKKzW3E2jRTM7/Ui2hWx0xQlqZBLTKuyfYOUaIqCpw2uekDP
1kLaEPRKgWzjv68mtFjCAJj+BL5PjwShRmr4DYE6d+08JzlpzLr/x3IgPhJqJxRFE9EhA8SJfz27
ol6KxPE0K1iYzrPU6gpcR9WcicC93Rg0QGgOETj8JWzxkzXMkBWI4fKgSWyQ9bE9FKQF4sIX/7pg
jLLFiEiJEpg6DU31tTkljYcScGMZWGa0vALh6c/th7fXh8OViItLiyYZ11OcMaH6aDHh4IRiXGo/
STSeN8QSj3NEsv7jCb154raKJmwqE+eFZqHTJw6iK18Nac6wpVXs15oP5YNtx+2+zRBk6r0a4ClB
1DP7/b35UQlhkr+lLIDW19c7okPM2onh0IRZmrSkjCll7w0AFbMAbPzx/N4bihPF+4K/QlzkZFvY
BYgXWr/I4Kym+twkCJzWo6c/WxQY/vNh2rr3qEEior6F9U72uba26dIMXh6Csq0Psi/+dKZzrvTg
7fdiP5COoO5/ezZP79ve1HNl0dnKBnSXr0O9ruEqrOSavtf+Rkua4qZaRXcuN/b2cL0e9eSeiBwY
1lYSpaGpj6jhNqk61P1oHD/+Vm9tEZKaRNB4NmlBJ7/5elvYMzj0VuCUgOhOb8t8WP0FVEpQWo1x
pSdZVPrpFJlHK1HRj4+Hfm+CPGJ4tgY2EIXWr4ee174RYp7xhxxnRjvayK9zZBHD/2EUgtpk94n2
0kb2ehQ7Gyi3jWxwLsY47s2mRia81c/Fdd9ueXwaLkJzU84iF3fiVNWuVla6SrJQG9ZoONRT0xv7
Nevy8tiWhlJnrsRtW/+VXGQaDEdDCgJaeFF4k68nNcaV1bYrUs7R2lqHOG/Xu8pOizDrtliVHEZ5
Zpu8cwSI+lGCs8XNMY9PvlWiLEuM7pSFnou1oZROzsoVtXfEUVEgLBrvenT7vtx9/PHeWVbuY4pu
GNXhzTz5eEpsxlc7IufN44OAf7ZeRKjuowyOM3+uaf6dRcX4hxy6Xf94VSeLil7j4soYkd5eqbim
/QzTL6D6wHOC1JF9csytGuDZP88QN44wFg8cMmHeiS1nuShG9sMAmIdkaEBsKXpwJmUeV7Mef308
1DvnjcQVx5xAMenc0woqNbhkARIordTRu8Goj3ZQrPLlfxmESDRxDlrBTt1hTW9i6vlUGVIADU61
0kBeTnI984K+2ReET3jGyPsRs9kKXV/v/xnnjeRiVof0lrd3BWH3EKn26ZAsuvPt4wm9uSDZ7/aW
EMNKpJ3ntLqt6qpuK65uw6y2zYeIyqzoIl0XmlzDOuo0JGHjdvLQ4Z+aNv+eTYM0z2wRUqhvPh3+
E6WSGMhbJQjN9K/nizuX0/SZt7vF1uAr+2I1C6O4HYu1jwGtlFZfrmAjy7UA2ed1fQbN3CuRP0Xz
VS5oYcpU00s0bRG7TH6kObUY1sVUeI14TFxITepbtORZlR1dMfbipSozEQHPTjUADH6Kanue7QDJ
aRH4t6UaYfeokXRvdlAIMJsP49xIUQN8Sabtv0/W1nxu3aRUf3SlNdO3FZaj+akr3a58aXNLwd0Z
llTfZaJOWwSrIdqXl0OTpZeamzkZybFsXJ7mpFIkyKsh7jJ3b1gpRFwgsuMkfTJsXnejFZtaQmYm
hfdIeMewrhx6KbUX2dP79DXHIUQNu6YtCkAsK1O64ViIDDV9NdZzdImQeqngowzV9AV6qkO7ZK2y
KApLkuQ5PBIlu6+zZXbZZ2DZwjwWUkYECJlLbT+3xTIADTbbaXbtY9eu8WpCGcpA3AWFVkjLPXZg
B6aDKim1QvB9JlsNbCH1aKYtZStLf1mgGoV1EsF7q4dVr16KpnIM1LdRCvzW9riz8IC6uhGfqJet
o08qlcBC2kHvUxwVoFJh6VBZ8qQPsUZTq7nCovvSOOCkQhkjHbGbe61VweDaRQb3Hh2aMhSmGOQ3
O1rc/nsDgCgZAoJM1fClrzOCrv5YZUWX4MpGUj8mpqHmeyedVY4XEa9DS74y0wTKwIXRDes3Z3aL
GGq2N7ZiH3Hkx+JiY90nd24yNOPo0zbjIfEN/ArujyriacmQCMWOQo10ceb6W+fSsY/fhZCzelwX
cwJYkaIwKu683oyLX9BWciMOSiGgL4fr1GWGR8Zfs4cvtZNo9m9jXa04JygNS0sLkhiIEQrX3tjp
PcSEtu6AX8gaBImPYn0hH7JoQdi5HBrHWw9LbFfVs2fnWpb71EskKDjXACQmhLKt0dB8NVj5etsO
HmWQB9HLBd6FkVWdDYYxVubQ+am3GtHvvqsMm60cOT1tC2JZdO3JA1Hb07NuzWs3BnEGMuW5SeSq
X05GY61fraob4i+mBKD+QHfrXIS2jMQU0Baxur6nqagKxzpdtJsSSSca/gnGr4+FoHpEhfXgMDho
Z/d6gV9sParMG9a9F9XcQAAFhj4BCB/VeiyO7VKQefWr1lqW58qCP5/ArFiQafDdXFspEakyUXXa
ldkZZSODLQUutTBRIumBmyQeYUB/NXJyAcDD6OQEzD2Ww/piJ4IsVhglPVVAvl4vWm3tKRGqPDrm
dLEuup9pazU9U2EpkMWnqxz5aMPYSKo+Oj+UJftL7cX5D7vtZjBbbqzB+XSSBvEEunaWSGb+qiiR
GXwuWHv4VWZg4dBNN6DIDcFWD9H3ly6gVUt9ymvNLrqLThVJMxy6mdZgVKtxClwnbEwnsq8rM3PK
Ae0iqC/JheK2zqiR1qUCSYOGjR0YlgD1EaTD5DXGxYrOdzN9BRi3DMN9lZttLiF6SHfSv3ZRje+D
dQdEINtykpCtZ7XO8xXc+rU3dk28WpM/yWXQd32/IAsUSjFl3W2ZtUt7bNHzgFujl6rOM1R7jUm+
eKVBzmOvMjCFqkkn90rX8l777qZGXz+ULh35VP1RrEThIY2k9YuBfHLkGyPWQjDN6TheaQ7KhQ8L
DvLwqKm6Kw5FETvGVe+hRxVwfWk/XQU9AsLXggB3tBaHCbFrRCIQX9d9J57iGycyks+ou5d7o5D5
Z/JqDfme0pW9/eCldpnvCDd1MJ1IetfJZ6cZJ5p3GxOS8ZNhEvv+xZxS80k5WU9YYBBCHvi1SDkg
c41cOnUIhXmg3ForrvqliuwQuu9gBXkmjfbJHAxPaEBryra5FnYui3sjT8FH6rzA0W1rpfNyzX3X
PK2WviTA0mQb/XLX1Cvvslx47p1qtVU+UQvU1vu+FqmLynEzLgds1UX5I0Dfxdq1oox+17LXu1vK
VtNyPwN3kj/ZsjV7DoXqNr3rHKOqXmRkZQ6NhR3rAFhn7MzfqTUSnfZF3RnsavaINt/ZZkl6SlSL
cr5Uy9qul4nIQL1RnIrO+mMUe0qrjtbUO7271+wunvXjjKOAwPyKiHb3ByT3pP2GPNZWML5B0A0i
6BXAr59GN8+DSQd9NTtrSIfG2IOQUnUcz76USQr4CUbjVpXaJWYLecBZUDz/7Q6lphV+7bU93bIA
55T80VqZ1jy6qVVCp3JqNnoCn0WujhHk9WICgUBzvVQVF6k3dwfPGwt60Ml7tDepsCcTJlOCZJBX
z9znlB70wzNy5g54QmdG89lAgF8PcupAqLHUayDa9lynlBVpeWp5j3NM4vQxmkT5EldN5hGtLMac
aHCjP+qCiFlgshfNwG3jrvzVD6t3T4EXL7ZE3ny+c6ppPsacr+g6T0x4stw+7ZOnk/jd6Mb5c09R
z32BwP4LWFlVHhuIoHfNNDl3NJ7G6r9n4Tn2dHClBkz2ywqgxPAFSwEkl53Ysjy0K+IWBwRNIpBy
bgTD1qxlZx/XHn19n3Lf8rHWXT7Wsgr06xdtQ05EiQaUHcWDgEI85AjstiiyfQaX9xrvZkGSvyzW
H6ng/b5olNFa4Lb7iRJspcpdB8l+D3lct/aWVsUHnA9UQ5olbyC2UBeUhA0YIC2AcgeHmuzFcJh4
3p5NajGLoI14YwI7H/ko6VKgDDRS1aqCpZuG/KIHNLSA9fCoHUMtTsYoCM0TkvqQR+bLGNmLxc8y
oIF52akZyZrJg1YqeIYQqGeoYKiNnJoPfQBJ2um1I0JzNmadIrs4uee6M771Zl2NvrHI/quVufFX
O56jPwmZnTvYZ+XMigih7ZO0Jo+kuZ3GeagzOfnS6zFWEY5pnOsmKuf8rq7Xqj8YVp81F3NNj85+
MJUxf83pNG9Dq3VF6md2D/Qsr9maTi9LaxctnlYHGX/m8/YdiIQvSK8HKooMmNIG+mOhtWKLUJe4
lDwimVsCbaoG44ec7BKwRL2ChHRZKJ+uHGUeUrG2dJWvafa95tOkQToVYm/S+W3z21aUFNl2U1H2
V+ZGgLNT7jOr4F8Jw2KDxzkkNN/M9PixQ6o9OloxAFvfxVKhBCPzZB1I+Iyf8wKE2941QN37sh8c
tTfB9pDSl2su/RpuxwJMispeX9h6AosQuQR7BwCwuZ/cvrS/lHmcQcp0BDywcnbBeeRJO883tgvZ
LWxiU8ZBFU+uHtZ8z+YTED/jCE+rtC9qs0AivpyFhXXpgnzwTTqDRl+5isusX1Or2FflKD4blFbV
P/UaNIHwuDP91oFKAiCy5X9r5q7MdyMYmuIC6LwdUyleuVeyyFzrgI3rwTArZJX/zoG1Tb8dhFee
yqLhPcmSNAX13kvZ7dUaa8xFBw2BtQQRuZoo97iM5s5+NOyl9y6riD6AIDHH+H5140rzGyrvr+Yx
wrgcpwkjb1wbaYRObcVzgPCU3FjOc3q7tIbxvbdkcp0WdWn5SjNjxWUoszSoopGLcVp162tnaMt3
UeeR9AVyXvq9McBq8m1KHMqnvGthX4Z5r4bqE8cSQiv18Lx8TpRq4jbBrn1YB4G0i1Yb6VWt24MM
apS/MfjzOoe+GSeeeeRT2eN+HRII0xn2w/1Iu0m2i+ZURX5Mjjo5ppNonX1OqU4O08mDTxWpiHDw
KqIy2ZgP+pM1ia0gim7ObE8Qst9Jc6QaNJqT6LAaI+C/yY7j8iCwpxv4RyYsNs/N0wBiHncXmQ2g
tCAfZFMeO/pdb4m9GUVI/mjUL1pX6XSICXwWzpeTivGAwPmcHSvL65orbBW8tpzPkiHvJ/n/aNkA
Uq6fLdrhaWBJvpHWL38b+hq/JE09vSD/kvyY4ry4rmxq8/YmXvrtmg35QxUJiIMaG+oJWqzWH7Tc
rB66XGjcmSUIo707OwVGgRZJEdoYFObB0Wc9vzCLsn8gz27Ha4C/j/e2qsq87+ixW3Z0IDWQEDOH
t0DwagWU8aKPFRWWl2IMVjioI0C4W7LyiFOsNDPJPTX6WrcXbufOX7NKwqNWVo45rEbN3a3FyDvk
92kFv65Bry71HSGS5yymc96naE0rHzKIwn04lm1kHriK6xuKKCJafM3Voe1mkI5vrRlaARRSyD9a
Z8x/NCXkn96y8WxHALJLMGiDTdLS63nPKLArUvyQ0thFNu45dS+bYOSsl+2PaZrodIkTswQJKlfz
F8kSfCAlQd6sSnRfvcitf5aghc1Lk+70g645HnBhx+tatDiIAu/pXAHAnNkRtScJSLPHsY5Gjku9
xt+dqpk+OasV/ZBqEXeDaQx3Usgph6/UmZRPKmiPvrsxPnZplrX7ySr7dCd1CG4+UMHlZmqLWQNj
Oc0/XSRJAfGIRf3KTHQSUHqBFxrCAXUPhdaNGoGbeP3Ra0CjeTm9Chx23ps/p8kC7y2Xpf7RcHms
O3fwshsjM7Q/xlBOn0ZBHHxvtr3zY4yL7CEB5FPQ0lj0l4MTYyLZJFNGf6HGZzwWFOGCuJvS8s/c
auInSKLM4H5bli9prZBl6eu1SD5naWuRNi3H6rde9N0STIvM890irKKgcrMYrkQ5N4Akq6X9EztW
9H0xm/hu4Am/dYpEPSfKBiw3smq/3FZ1V3PZ6tj6Fd/cR4Nl1oMiF9iBRZFsbbtWT9mCZi0FLIIk
GT7JDjccaFeu8KqWZHMTPDu91Y1yhtOhpTYReR1Fo/3YL+MAkDa13QOZS/3ZUbntoE/Si89WZ3Pc
DdouXQJV+PDhTFt751vu7OKVUkngkW0Si9xNoDNdTvJcX67kfK39BLx53RmtIu2pLKUObsZa+1KV
ALfqwYBDNfQumywaLetz1HrJI5UXxcNkDMSBcPwGUFKNbIH1ocAA7c/x5ns48/ZveCvFDUAcIJeQ
geBxSg8jZt/NpQe3HMgh4fJIjy/01i3Ufp6lfOBNr9NwtNPqKqPDW110deF8r0dT3MyZWO297iUJ
GFa5Dpdu3Mn7BHAlhMs+p8eAGIsdBUvStjtPn9382OpWBSrLaqwXMECQOFUVFVfW2sEYm4ZGBZ3d
OxWSR4uY/IUvcyhJRU77cUzWpyiGgHXNbWGXYGNzA7yNpyawww3EFK2Jce4iJs/qLHJ5wuk2H+zc
jL/kHY2+fqpaGxS0wAYIjXzR/hRpVl7R7rdd4USvnH03po0b0EWjbkEDj4j3ou3AAqyTE6y0ZX1G
182cg6RZncofPeG0uxiz3d7wUHBFx4lpSpog0IIsJ9f1Oc/WLzJ80VetsfpvFuX030kTLFdxMWRz
oJJCfoPiVb8QCSxuu6Epf2b2al7UTLMLyJLj/s5kiVDLoOafOrhJRhdm1Rce4w4LO0pA4twBmB0N
X4eRycpyZxAHMez+vkDcA2ffoCqC29Ntb2Eh55OPkG+mXzWLsL+PS2/fuE7W/SjS3PpmuqTQAEUW
6ic4G+gwc0H8M+jL2gG3aWeF4XdD7/0gw4yRPCQyvl6Bfnf+wiLeAPPQUlqr5uG6GWKMFE0f9HCJ
3AIaM8oEDjCjOn0WlGYBaHcsfm/oa+BDW70+WE0WgRkduxkXiLZSnP81rdtDVIrpBiw6YBCHVCwY
ysRw46BPam/YYTVBVLT6NXuiTD+6NQZnGv0S/2iFC7hZba011sfKQZPQHxvHrYPYpGH/0uuW7ocx
LtYDFF2Lu1us1V1dKe+bHZv6ciHzOH9oVFb/UpRY3yAfUS/71Enl7NeoYDxpM4FU3+AFpvk/bfX7
Yqx4AqIE6UyuWMe9myvN/TaYDa4cVcTWYzJCSgumeqHrx+nyubhUWmZeFT1OMravWQ+hWeniKfVq
pOnwGSIcUs9CzKnHarku10r1fmMVcH054s5PIaYi3iXthPgR8CyeqTjPP1cm/gRxIHLKh6KNIBSv
CCUcIiH1C6/P3d9xaVWX1K9jxRQjJoauvPmByLILcrOKoimYPeEloWc3FNAXBMSQy6Rv/iYl2fRr
KpQE2apqY287IxZ9pbIVCnnX9c9aO8lbh+I+au0rJEn83C6LLpDoP16RyqyhdndwfuMyV03QqMoo
EGUdsb3g5ramr8y4/AJeyZ0CWMTmGihLn68tL14kT6FK7z2UeF2/bFTq7k1v0Pd842bFcqPVuTR6
8UxxEe3uNL0bfWgXdn9d0B03HXOyRA+umLrkEuVIHscEszrxuYvEUSbaPB60uHHdsLM9utTtmEvG
Ilh2GenF+rlXRSt365zkV0u1dDYOmL2YvhRLD8XR4VWrIISnYTF01TF1SRQBmbKTJztq1h+tnLU2
5Bvm18OsDD2UU8/mLvKo/KZE3vyUZWGB4cNC+UWSYbnJ3EklIT5z9UnNiyhuNaQYVHwvG4LA4Vyb
CjJPNKTds26CL0MYeLCGT1ZkxE7oVV67/MxXofV+lStOgfAUX0HDVMcz7M3cPGwFALQ4p5385dhp
V+3arl+n5yka9C8eicPjMmoJB2cdId2Xk/xVDnWR7D29qh4RT7e+DbXIumAyRfmspby6vobH/XUV
mUR4yZH1Xu8cdql0hqnYiX6Q3m4eoiY9dsS6e9+oLH29jguJzQKbvvniWD3hRX02UAYwCWAXYQrr
avaRK63nnedldU6Ywyy/5DPCCcinr5Xw5y6Zn5WVYYYarl65u7LglwnrsWXo2WvdPtTWZb7BeG7x
ZZdiaYOSiF66ozu/hFNPTuiHWEbHi38V6xZSWLS2vfMy4Xk7A7kejI2pXaZgTe2KyBSIQS0Qywxe
i+hc1wQ1Oe0/xuJq//GIy9Q42nJqvrfRgNJp5A7tBrpbcWsW1xyI9EAray57yxAFMp2mSXQIcT2i
xF2TlEG1rvbtkE359aiJqQpnGNtpEK+U7QXJ3CEkn3SqmfaGgY1BBUxMGXDZlB2ERpr77rNuMDT+
87H+pJsZdtuSrVoJ07ZerABmqHNXFlQN+PMyNETc8tL9hCyd6fqqcYYXGuLnwScYojWhw2duwrIT
CQGrRsa344Iwjk+gJNcOI1W7U2jPKHQSh5ZAWVsiETdFFPX3JFVKfPulrvTt+gbZPFsD1zT6avzx
FGvaF5E+PhirJT835azmA+X62W1fxboR2mhE3CmJgCOa3oD5gsqZDNJVejJgCWg9yLr9IAkZPZZJ
FlPjkcWjHtR1la43uZXjqtk8g6XvqcGed80qEO8UxToVV2nn6ceuadToN+T/HxJ2laKypvCAqNOl
HXMZpxyolFqZ2J8p98IRdez48H+cnddu3Eq2hp+oABarmG7J7laOlmXLN4Rky8w58+nPx31urLYg
wYMZzM3GHorsCmv9aQ2Rctcd4cQ1VGaY9pHvEjweBvYQzs+6zHvjJKZLPQNTVTeVM9m/Y+UxCbKY
op6J3ywgx7fyfDUO2RplK8OIzfFhskQhfCmTpSMbQ+cOJEziFEFd1Ai+F7KxZhfRhVonYF70sNn1
RIaaFcDTTg3V/uReQRK1X0MkcgaEP1AIebbTCuone4iAZGpWRtiFHfpRmXA35Yz9fRFxsgJKai97
CGHomRHtCG8JBP3BrTenVE64i9rYNwwGlfv2kmdnoTLx9fYztIxvkcxQ7hwq1zYY4PgKfsm1ogGY
tdUGVlrrL14r6aslpst7KB8JhNHIgUJoGDK/zxhZzS7o69shoeRloH2TnRVZTI0xRmJsduMUjy9m
uBg59d7EHD5GUcozsw/FQ8tg8zu0v2vhW33ogbAaZdvuC9i+q7WyAMDiyOq//kcyMHfXq1/NoZ1v
BJPJH0VYNfnea5v0lUHuXKf1OK8v0yLaG7WU8WtTEeFBc6DCm3opbY6gsDIfx1yT2TuCPp06ZmX+
DJn0941XZY3Bi67DbpjL9odTCoD5dR1J3BrcOMeSTJQLeW2pteee0zcwaN09rSpDz1VkLd8RSYsf
JcwEF5kXz52fD1KkVySWwidFfTN+qRc3XtD7r4w+qE2nfW0NMluo1u1XQZCjEdCMutemOaUgve3c
fRVzQWUd94NxlafbSTPHcXhXcn32wdTL8QJyBPctQmZH+GHSSftqtlZtQ80U+d0sF+pdHlnemLOw
iTYcue9cZ+Swah3buG/cMm0uutAxZwimYrR2kZMDUxKj7ZqnQ6OJyrJIWLF2vSyX33yh7bCi1MyC
Gjj1UU4xYGk20G35lgb2iIgmsU65BCW4dhFChJtrUd1lW9LAwSvN5ZJjTzGIlAyixbddUf0ORaF1
UM5xQys8quo+nb1uCuDLk+7g6ZLQF+ZXyjvGHadGYKPyue0o/1uOAzeGfMI+MuCMn42WIjuaSYAP
i3r0M8467Elj4ixnGkfgq2ulqfYLOegiYJEs38chFQ+RTNsEKrhtn8ssBK0dGSaXMdhxrG9t4kl/
ttw8NyDN8pbM3sq8bdDCh0B2Rcb4jY0hntNStt9CkD/jJFXLcFsYsisuQrtfV79he9kHzIjwf6nY
Qo+3vOF90XXU8spNvAQ1TycYeTmq+KXMwGYxUbY0tKLNMmiiOotvTdyww77tx3YfhR0U/4yUj++7
mBQVbW7Yd8zozBo+dUStUKEGfTEyiOl92XEUB0s6s2LdynB+98pY7pnNOnYXtWtz5Sx4bmTgjNb8
DA7u6KBDhHxiE33LtHGNPH675sjErOtKUf5VEbgdMTRmGADrrt/TeZRPS5a70h9NhmZjeq9ebeZd
zwFBzwSuMtK1+Tbkzuj4uVHA4VuR05wVneD/mSn2DSWtdnIraDLX+g3vYcF2oCLYyOICz1WpO9os
guONn2AnwOIlh9oYZNCH5uXSFsbXXOjGZMDzaiUMyM7dDUcOIeOdGPx3R5ZcdZ9NanmZUXI98UJM
aaHZyMu9gzvEDnQzdv3JRH76OYCPMfkVS+gL1VKZ7yIVCsbWuqtQJ8xrVU+GVSaPqFTjHwPY7BNx
njI+gacuHps0sV7btYpnn6LHAPOHm3upq0ZfzZ7bTO3eGj35E+F4vfpmmBICwDQKnZ0ZWT59Kxnf
ZZ2bMVOAdz1qEBYyxs7f7Me5AT1s4ImTMV8o8VDeNHs7E3G979pEX3SkTUA3zaV+DVUBEiArN9zF
7WRPBydZURMmg2UIOoZKdNFVxMRj3hlmQAQz63U5VMOg8qDgtzsvZWXAJWPIfM3qqb+ry5WiVoRd
aAULcLXaW6U1p0Ft5Mq4WMO8DRlf3VhPwpxhhMqIQbqHlAb23smErAPPEmI5S9rYfEAOSzKAIWNq
A6ciw6XqJehMtNUBfhSG9U1eqjrncJ/KL6KFHuOWZuKHv8rauTM6e4wOk+iLH05NdRQkJWC1n4vI
4j4z8/qhb2brF54L8JkyGyrHb/sS88V3TZKhvFLLYq6XWcuwCKashqBNY2Q5N2h162zncg+vUO1u
w6EkrAF73Ug6xCFigEt+EuaNk16YHB8gz3HTyz2zKpOHNIsW4B5rEsm+QpekgfNMYOW6t9fAXAbU
wzJbs0d8XXbhF+RZRPzr7bqzS3Ptfa5IOI6Bm+a1I0RX72B85Lk9FWFGhqVnn9uZK2YA/Wn+EvMp
H+t1xWQ8p17CdOqMsy8YYzMmcrismvoAJBTddgx6LnB42PJRGPHwDb8H268cQgQoS1HP3S7WbqeD
SNRIMXTommddyv57RifAAamdEqLLVBy2GWUWm7M029qXCRAD4SaII8lN7GhiE7vpmQ1USHWS9+S+
cRs44V7PNBG+zhbvUI69SC+tZWL4uDsbc+JHI8lEQV4CqJ66i2291lYTfys5UmI+gjOcVZKSaOei
gdL3a5YPl4s2quSS6sy+nGrDKU+ssRyTwLIKRDVUDqA1Uo6y3RWjKQBg1ojFE1tW9TQuAy/SqCS6
K2i6vs30BFh8REXAwerW4dfMjeoFN+XqOAHAPzQAVG97UdeUKYcCTD0L8nppB+yzqr2Ww1T9FLmw
kgsmxVunuK+Hn/aYW3vDjIfmGugezqvHFLlwKDX2b28skl8L3OprDvr6qGsb6URYk+gTqCyieusb
SvNdMtb6pkfugUIMDpYcpXGZoRxGnQWLSQw5oZtT++ykFYfgEIOWc5P0ThukWdLxU0wOS79n9rj2
y7jTjx7So+eY+eaPRuO4g1+Y5fxcEhItd2k8ijvqiRWFSsMf77jFV62H9jGbK8PzOatligcK3QnK
Md1StCxRnRB5ZJcrvdva9X5CAAxQAwnywFy107q+HGb9bMlef1WGM9xpQYPqd+7Y/TSNqKQeoQmq
dyG05lnBC1LShYO6SChJ7SBPxq5Cs0JuNWGfimDasUZkwdYv6hPuwvjF0ZPVEy+9rIqcpyaxd1pY
TrIL+YAyQJbrsFdD1kGQmCpBtkxmGPx5jWDL385kTCv8wNpvGSt1WbrAnTByWf1IwFT+K5vHtkKF
v+Y3ZU7luV8YUg2tBb1b7Lx01PNhTqG1m9kummBxMs2bhbhE92vIBQM37s4/6szInmkI8HEnhVgf
TLkYuFZEMz3oaEnvzWWUgEZygoXj+qjqAL0GzHTu9tXN2IfNdaFN9bUt6fTvgJ2UDhqUVz8WnHVP
UbUUXzo7o8RGAZ6iCUtC9RhbS4UDf0nUtYDmjk+rMmqe47HaFIj0IJk/EePWnwxGmQl/HDzuC7EM
KXQSZOKDbSNqSWNiLv2pKfvXEcPFD5sWNKLeUOxPRZFANQHH5e0re0r6oOnW6KvsJWKiGkZnm6oR
Q1dY1cR3Tgrip/1hMOXdrKb5rmA4WQ10qdNnFHU0IUs//ppRFhd+3G2ruOt0Up2udVZ+ryCEWdBe
PieBABgwfLiDmDnoOTAcOZ9ZfBX3dekErTZb7uGJf+nQxHqIGe8RA47nhljyU12ECIe6aO7voi5E
YpFuQntf6yle0KMN4ju9eX6jLKBuvnwqbuq2j26x0xCeG8pSn5myBwNuN4kSG86yCIjMqsHdOYBq
j4CK9ZMRTaa1d4wcXHZsE3mNZrK0A3wlAFf0azasdCqdJeCcRbxB6VXeLQMjYnaiUfzgcQ+VvGML
4PKIUOx9F7Gq552KF+N0EtDvnOHR/OzWVvhgUcXwnWwxvEi1wvKT4JkwZkZaC426mOJHGSZWeE4k
63RTNiTGHNgKHGxI87grK4tZyDCwYxNRuasWvKmoba6KpWovheZs8Z0+6rNdn+tmZbL6Et7gtxjv
R9PtX0bd6/ZUkhlyUeZQ8VRuVQgtqa1ncLyJ489po9NK4bAHi02qE2NqUPbMWtQXvGqHtMEx4zhY
sFy9JqwfnkCG+6EzCvt3rePc3ot2LJ+344EuDc6DLG8qiTMnnAtiDeFLnxp3kvgdYhWV3FDCBZ4B
o7jOW8wFyGPs8Hp1cib6rQBxaBHitRp3XlhFNSWRTs5XqwTBrkN06gAYqD8OjViy68yruDyLpphM
lk+rzjMLzonMG6PK6aHs7N7o5/TnVK3Ojxg9OILMWBnfurWhKbJyUnf0HKO2iUwDj2E0GCFluT2q
b6zC9BIp/s857PImUGVNteck1OfO6pokQpa5cZqaNXqmeYXk5MBOm3ifupTs/ijoRP0Uug6xkTeZ
Z4hyYndP0h2zmexSqOcSMRynleIaTsvROI27hi0B8O/ddmatbmsQ6HIXTmp6akxuTRafnl7MknFD
fpql9sXYof3yS69KHqcFugxMarKu8GBPrHDElfF+QNjXkg1Va7p5J4PFsFtpnPPDtWg1slk8ZN4c
IWTbBIiV5SXFydiMCQduWD61mEi/T6qrrksjmdVpmtfGoRRzr084XJsscPqqjzWqCSBBxgGBJ+Tj
eVbCf8qNSURT5/oOjtLxdPasAr6hSOyOE8gE7GVQCkYHsvKht0eVsZ/4EcIWHVNv2RAfo3vFkHsm
mnUKePwKUxnoQTlntsNsmRZ9LrAEaAX3Rtzvx9rJ1YFJQUDa6aDa71VqTq9TyR1EIheM8y7tl+aL
40mRXyL0TS5STosicKatq4Jj5o9ALpNEvkPt9Z0cUnGBaxEa21mn9FnHenqF4+OpbdZl3g7cKndv
Wl0ACDPhcKUfIP8W1rV0rfYbPrjauoitKvmK6KDvKbjGekAykwg0IzNWlixoaxRYpxGQWneJnba7
GhGaD4EL3LWeMiGxTuIbuNbZfEBhsb5QeI3o4WdHh91jH2VYQfYtEVzOmYDKfyble/o+R2oeTuDk
3Wrn0RWjsRgE6ZD014DbkbOKJ49INGK7XNu7jofMi1GDxS7FdVV96aDxEVYZifEikEeUuzXJrHCP
OMRDGkVrWux0h0YIpnvbAHpYCCs0S3dsApc7xabCdlCawfR5D33VuHfroCYDsnLlNXEoNycobaer
dexW4LeVk2EHMTLcR4imB/ghmTVgmm72mBCPoHZDVbWk/qACpMjMigWsuLM4clqZ0fS7CEMkkrG+
79GliDiDYhAsG/hbYhyzenXC0wZsOSGkiAI3qAwTyhAKrrQPxI7VZDMRpeYeQO4z7iZlQs1pZORk
xrUr7XLZjiaklRLRF4rHadzHJKieEyYjQViMUgia447lO80GqQpNWiyhny0c7/CIAD5npILTTCM4
cdB2ral8tjIzwz9cEqNJ2uqYzbtCjfpXvJacgSJhGo0vVAFG66VogP2Bw/q+zZv8K8JEVe/p6ufH
MYqL+ExQeMNtJLW6cyKThK1Z1qzI3i57CWso5dVEcfPcpKP7hbhgD/ER04rCfe6tWDpXZfbXrZuY
P+LKdKxdms7G2WpFVX3TelV7Ny2lZaDdcFGwV1tpX4QqawNtDKjCqMgFzuvS7r6VcU6fmxILyiGP
iDPcgYzrO44DOCQ8ZkhyVZkLgfhNDLccU+sYqDRD41inJBpNzX/3gO690a+Mqr/iaIQnRkcUfseJ
kZ8uJKvOOwQP0IPIfJqnBX9ct2sQvDXnzE0xfkdz6aoTQ4DxBcAEkqvEsJkgyeEi3L2cFO0n6ef9
ryIyu4mCOoseydgd75a4Hblhajt6bvpl+R05yOwOWetlLx6XdLu32VgwEU3qNkTQpA660IWSM2DF
Q3brWLBvcDFQ+NF6Zz/B6MvnqnaSyZdEwz/C4oLRTF2/XFXV5D2T/YKaB8bYamAB1hTJshLurzwt
1peE3oq3kjmatqFwRh2kSWr1G51njYGROPmPhGxXBvfIFbu9BqmD9Uw2T0c3eohFy2otEJ8YBj9+
BG133k2L2fuGY04W+0CLGJVRGrV7t/aQXXO3MFLJjfQaBRCyzTWTx4xl5xi2cWlFJcMGEjnl1Qn1
Y/atqTiVKeKQHg1mzdGP4LH4idw0vcXX2qMzTMxC7FGEh7c951McUOZL2rSkGr6YaMW/1nA3D5YN
j6C5HS+LKlf3aa50edek00DUjpeMy6npjvOXLu46YlDXVhEDVOd9eLJUKr0fatWBPE0LppXFWEEb
qV0ITV1NN3P3dEnC3ie6ol2cu8Zud2bPrtlHfTJzPnpTW56VejYH7LiTdj2wVYvzwVI9/zjGzvOz
TtZaBGStVSQapHJJX9wK4cQJERljeDXS4yDoYlL9/Yxu7lXTGvBTyy3MpYzA2kMdIydbUMAgb+iN
/GVq5/AhpNL/RSjUBrMu86Q5CKgB91hx1BN+EJQeBfagpyaZucjbXnonTT5lsKw4hIrTGX3nPb1K
zWDj1OyQz1uYgya5NjLocpyIfmaaeY7CBJBkF4bYZKgjHecWbJpq08IVcJG2yO92CSMmXciDgesJ
cY16NJcmeZldlL1BnjtUubj/2iZoDDe8LVONzojKnyIX2jXODpUq7C+iMBHyDISG3HZC9mvQuOEw
+djfUDPVjlE9ZE6y/HAHW36xIbSMvQxXQ+xiz4OcYDZUlARZW1Ca5kKVd9Lt3XumN1ZPhugsBEtV
FZkB5yHwIdPhykssaaLE19yqZ/LkEXwixy3OWoxX416S+94H/D3GQ4jn+XxdpwqNCADqry5LoicT
NA1FbTMXCUwsS8w3VSEWlILjprtE4IY4AAn8t7BcYr1DkbRCwztufYLCnn9Toa2ruPdg3yiOkeT7
gyInbR+1vXPdp5aYOapzaYH9pen3ts6SBy/MvFtoQxCXKQxXsQFcc+W7tsDaMieacn/hZHumaKDV
MFFZ+n2F2cHHWBW+2DFQxaHzmlTvFrQQHjqvfjnXq12QdWFsN0xqNHmy12MMLJuj6FB7WbjOzdZ3
Whwqw3rWVV3UBuEwgu2R32ReduOqv0YZp5hPwGXCBCLakoPb1pQzhDe3vycMf5dJU/TmbmwN+PLE
xVXAl2ZBBlbfRLk/rov4jgGR33heiER3k1U+qNkhqqVBd2kCjVGi+VNWmRhvstK767NwtXya9Zii
IZSSDWGY4uuUqPVrmIyDRBC+4cyEwQ3POu1UE6wTOEywMoEi3HIFFwg3MKPbYqkjgXyWttpflCOv
sIu1164XITh2ZEFlH2mnZ1iUV08zJz30PKQzVO86Z1N4QCiqo9Ncdt6dKGNSNDwPxv5CjRNsBnR4
tws59jssFtz1Z2aqPeF3PbOU+7IV9KI9tPueZrVMsSGmVXVnLhJZAJqxDhNNaMB34ZEb9s0cL/Wu
NWapA3fFAh3MxjA8j2oS034aWpkevNjL2FOxZ1NpIUBdkc9FUbqTQILJrzkCmNkPq5BjUFQY4CnM
lgzJhdeYyTn5Y15xNY2Je2slWd7s1Ljm2LQqNHY3WH4gtQd8CnyMRhW/ZFbK7rDEazjvlhnI6hDF
FMY7yVdsdyuHOLVFCkvFh81rIUGFzPA+aRxqiYbRFwKh50gRsrBXX/NyZqB6gu/jvuoXEl62MQBX
DETov6OZ1ZCQVWdfNRa8c6DWpUZa7NYpWYw6lChvObl8AZFyLUOJ5GUGSUWJNyHL3uX4h35VYb18
rXKZ3mhU6cYmGAQ7Bo11aESr+rcbjjR/4LpghaCHVFypBWHTO7nxg4pv6gNalJISdGzdG1mrRp6E
2l1/RGIyrrCYjsYFZjL1a7Kk2sCZHHkms4SiM4DheIUfNcobzAVKouFXQwzNzoCDABEQO8qZU+Mu
ZuhBFlTa4AcbDcN6GLoWWrkZbOjdzOi8s0VE/XQy8Xt/WbnB51MNmnGWgp7c9WoEQyLjbLhEEMEt
WaE+uaY64LrIja4a/bUDxDhxk6YFwDJxE3wBk8wpQarRRC9VZu6dXVSIYbluopsmR0nsj3zlbyjU
x5ut0UOKY+T4wYSoult8kuHPrAZBDkY102Ho2c2RiTBS5cmLFzZzVMeLgz4rB64oUoJ196Th6Z85
YBvJsGYdP8S67Ol8Da95ImfIzgHZyvxnJJsWFUSYASnh5s5rNOll/SArFAAcsugvtEXmsZ90DCXf
sYuXH95iryN1vEILMgHVWqhwKBvRSev8Xid4GQJYKPvFclvnjjuoU4cqjOC5Wbrt3uijlhK/rVUd
bKfzcjBTwJ19OvfA2Ja7IoyM3eJm06Auu3hu5isql7KzTyMY7WUfa+k2RMs14qobuTVPs6pSZy6Y
iOm7BMzTwldzLW86zIC/2tBYb2zcor0/IawYTvsV/O0W71lItqlwKr5NrK1qzxSv3rlcezuvH+kL
xKPwAEahgWoDfb6dUuX2Uy2f8nLVBjUg7dFPL0pH4dN+oVEMJaapk7pBNf7NYWqoB+XilRaHhAIa
Q2cbAcIjAEqWr6hLR+ZteFiXDqrGy+NXw8Is2o8d11uWwJ/hBgwPIPqTuAaDkDNQyCNzdy4Xy2sQ
/kAIa/OHGKrQH7JmOHGyab4VIifsVYQRP10/7PJskCcfP/7Y8L09nlmt2PFdYmxhwd56rfGwtj2y
lcLHekU7lCNlHk4NVIIKd2d9A0fh+aulo4t2zpEFf/zw46liDJjj6aZhwDoqe8tPeft05oTZFtRd
6WchV+6+lSEbqWAs4D6jq0iQNYGiRTiz4c8TOio8ovusRG1CEQPg3dj990/+omPv+fFfdBSxguA5
bNqCnyOqNOcwFOYujTwzoFR6bCiFOXjgwlvcaPu8nyzyvdzlpCxBAMwpQhq+ADmgJ/E++VLHEQD/
/VkMMdxSb6X6K1msmTmhB01LXBYRcCveuQhhRw4amXWVXe0+/grH2RDb07aED2dLN0UTcxSTUk+6
ZMw7ShDkwO6LThyFPA67FGXhbM0vDPo1PwnReW8ZErknbWtbg9I6ir5AINlVWQcPjx3QvLWRmVDm
SrS4vTGfoZ7zTuoS73al7H8b/7CNOLRRGtvbCuT58mgFuhUORPQv0H0E4WG5Av5N6q+F5i44AwmC
2v740/79om+fd7S+FltgTKlrjIelMdHRTsvVwnMv0GMotOJNv2vcprn3rDw6fPzkv1c2TyZ8xiLU
2GEe1faX/ZFr1i1WJRPNymZCknEeoW3l4q2rf8xq+e97MiSQZYMjAxDn7VN4dKK8hh2tJtmfW5v0
zS3kOaT89MVBb/3Juvl7X5C+zfEBewwhyK/59nGu9kKvEKzUtuc264GGAxDHb5hr5OnHn+/vPaHJ
2XCYRg7dQ77v9nn/+HxYudp2TrgbwsZszqhg8GJhH04CBJ64klvg3E/Grr/7REUQEw54rAnH6YWS
DrspBvZ8HYvpZ7gAdHl9uiGJbZzdktbofpIz8t4KYXSCixHCJf7pOF18YiKEhrnlNG4H+hVvrbt6
VzvdWP4PS5ERRGTCS6351Y6+ZYKYnIqCb7k2ToPWuffQHM3NJ0957/sRVy4RTzEFBU38219sctDp
ZjFP6VEI2FgLvfU0jc12P4OxwuCDhX28RN5bjJ7hoR6gLOM0O9phdtVa0eJuS0SO3t1UEgwSzFHk
iP2QU9R8cpIchxRtO81TjsFX1KRGHI8pqbwhpwbGedzKqHhOIPTQh2ZIV9b60u3KbSSx6MfHj1/x
neOLi4EQMslZyaRn8+03XUN3VRYiUZ9MARyd0glPugW8VRXpoclDFxRC6ROtEDx+8rrv/JqEwMI2
k8nE4aKPCpXRTKrYbdjpXTi4TybG65S7WI6nDCsbDhH+6P3Hr/rObtgKMkazKMmVdHy0dJPXo7HL
4bKQh+4ski0Pg1CfTSV/51d0TBLdbElKEdHPR69FXE2UltueC81Mzqjesy49UV0njYMsDdTISWos
NxL9b/zJgfbuk7kIsLAxLJC89Lc/ZYjuf+6ZBuan7kAfjRkm3IUdewOQpJMvnO2IXSesnOEnD35n
m/A8g+qCsGv0bdsf9sdJ2mJ5d3CY8mGzej7vSmPckwQr7jwQlE9OtHfekfg/xQATtso2Lvzto5rc
MNfJKnDn4/3biRZp2Wy1GG8TCKS7Gpny90x6n+UVv/OC3pYNz/wgCwTFOPpNMUyTwTyySRJJgI7R
IkfC2hKeRAYuhX9epB6aD48pG4y9IQTz7QummM7Bk3jBkECgndejY5oa67O8t7+3wjZxwWDIqkXi
m30cCWiMLlM8GubACAIEbrIpQ88Xp+Mnpdg7T9my8fgPpycR+kfH54BfpSgtDzLaQSNay9JCrRPb
/7ytqaLZciYZiqZB+tnbLzYb8ThTviOyQDRS3LSE61S7qhX9Z/vrndfhYJak2RtccqyEtw+CUdJR
CX7qrxPJpElhtgGCxU8Sh/8+Ff8bKUpeFiPiKX+O3sakYJnmEpCT183OOTyTZZ906D/qGdf/Hod1
vTz965IjjJdhjUjUrW20ytG5kSDrBj+gYlaqpmWL3fpQL/O8+/gp77yY43IuaoPLzabPe/v1JvJb
ozZraMW9Bsowj51Lhsl0B9cZ4qCeo8+G87z/PFoABplS3x2n4o+mMTgOuA4SBNHB/zFOFHY1jHDa
pEZa3Q1zq35+/IrvLBBekTFm3DJk/v/VepOPj2uFD7nEZYJzt4JdqPr139c7mTwAY5baTl3vKGjY
62w87pgO/CE3wlt3xvDUpdnyyfTKv+sCoCiLq8ThrsQSf7R3QzsmbmqLz1SMtkOpTSoLrpnpC5J9
78SbXDy4WTRD4XV9cfLxZ3znl6PcIi/QYlahBEt5u1LGxEiahoElfmXr6DsWIOs71jzdHfKK2A7f
zpAUHT5+5N/XCoMp+JQbk8PteXxpx5NZehNTtP1QleuJhSrrRy5gJC+FSXt+G+LglX7VxOC5Hz/4
nSXjEuvpsgFd9t9x1ixzLylgyRv0R9KqrlNLF35X19M/17G8nkfupYnhisjvo/urqme8/C7CLy93
yxN8jSEhb6J02Ap5XlifLND3lg5XM2jg9kURzb39/QbFSCx0qvSl7pyckO2Fti5PBKn0oZNekUe4
XFmAdieK4vrh3z+nw2dk2ojL8rG2pfVHJeIkYNeRbaH+R8x0K8l82ldkKn7So763QB2Tnpga0qJV
PaqZyXyqFYnzKJPtzPE7BAs/1EyqJ/rb5hSfSHf6P7wVrTRBt7Q9HNVv32olTqXCIsjq1FWd7HC5
1zYyL0KyPlmN774YXf5WfPC/7lGvTzIVslASGkhwCfEQMBkYwqSrvDk/zQrL6O5XnD+fIWHvPHQb
kkLfw8fkCj+6GFYTmXK94rNZmNgGR4WFa0EHX5FrExXF7uNP+Xclx+KgQ7XoU7kV1NHZUkwZLlti
dbBE9ZiLgmSdm/w73i+nmXGIL5P5WVf331yUt3jwNjKFzsrlu1I9HP16c+HFkQ014Xtsu2KfjL1x
Nc0kiHlJX56GLtSRTJruJEYZyQxAAT3lR4sDIViQkffJ0n3nvPEIPuFIVzZn+3F5GU8oM5kOVaGt
aaM9g3SR8EUkxX/8ld9/5z8es/0Mf+zD1O7z0QiZfhOu62z77bCFazEqUltBobz+xipicWZM8Gtu
TmJtnUNFE1zuMpUnNT6ZU/Xe+uIX///BCpwMR7u1IkwudDSvHKEdDzRq1VfVNhmSMCM6Hzt6tI9f
/r1PDPjNXcLNuQ11e/vu2l6ZTUEso+9YqiF3DQeRsxTTJ2/13kJ2GCQuCcdX/JbbW//xhVEG63we
6BOI0GuewjSCR2zM6JnB25+VAu++ED3XllCOttc4+oCkIyMQkBQcLUPEd2GLIhCiJv6k4Hj3KZhK
OHjAPji/374QvqawNhmbypjgKHEPxBTpYUenhQP649/nvS/H+B6uVoB3wIejMr6luHcxtfIg0RsH
gTJ951Sjc1fjGP7yvzyK4GdvK6yZAf72nYpu7npP8CPVc1/fuGEfw3C6yHhRE03p1//hYUy7AoKj
xJbHXThxNjHp0BS8IwTMYRh6Bl+iEN+NfV4cPn7Ue78VJRoXIHHM3PBH74WGSdtdAXSjlFXcEWXh
Xtvu6H5yVm3/L8cHJyHJzgYPcUMcZzGX+Wgvycq6Kzt0k/6AVvSMw3F6jEGoDvWA2+fj13pvZQD2
IVFErQSHdXT9qR7TeGFDnZGnVQbpij2uTRkSRl0ff/Jj/f1uoCWaRcHFB5Jx/G6Tll7eoane3NTt
SRw2d5XbniOVs0+NNhk/ebF3nuaSu8z4BGa+bHKzt+twGpRg2jj0ujUJ+zwqPPHAaCesO3JYb4no
Cz+pN/9eHyDrksE51BEmTtejvZwYNoJ9UWFqh2N/quW6gLmZ0/3HP9e7T2HKIdsYKAPO8+1bCTHa
80o6E4o2Elj1GLXXSDg/m6n0zrfbaiGIFpoDQOftn/9x0ALX445y0dWX4zLeShlukglcv+e6mOxv
ZhPmv//5tViCgEwmafUwPEevpey8TaKYloCEMYr1wvyVlM4/zqgGWKAf0BxLHOhcHsclpSkImyjX
kfauUqTodmTHgC7rMkCKgUHN4Df7ZDf//WtxrluM36SnpMQ8JgSbscaBM3ro+fJmuHTWNLwyhklN
/3y6Y6kwHCaXO5zupnt0ursFeh8EIBnJGH21L7Lidd2kZq2dfjYG668XspWkA3cMWmST6eVHm4qk
31YMBkZE2SzJU1GJep/18T/j8zyF1pRyYhuWwAu9XX4IQVF7O8QNt9hwGz8rXaJwpmXK1NU41Mj2
0s5DRIdPns1P0mXzKU/23ntuxwYdOScIjOPbvyCn09kMv6iX2hytTNKq+FInVvGv9z/XyTZji4uZ
m5mj8e1jDOLhB73BeNjC3J2nptcSkfHpx3trq7XfXCkgntu4kI0L97b/vn1Im5Rd23f2jwGPcF2J
Ozs5LQznUEnTZ+INBQ6mL+Y1fLIm/0IXtqdiNgLW1Vtg0NFviJaQtN7Z/jEP517sXhbj3qzCILfT
3bp+//gFjx8FdmzAPjAkB8QVB/TR4ZGQK7EiDcUVbM/RNWknYTBMxXghyFvfGzY+NZC9eP9/nJ1X
b+RYsq3/SqOfL+fQm4Mz85BMQ0klVyWVeyHK0nvPX3+/re65R8lMJK8GDTRQpVJGbhc7dsSKtS4b
Xe6QF6PU+KlpqoQYy9ReDOuQMRRjuIG/I3mkPyDdzfZkby9bWd7Of1mxiXk1TQjrLc4bRegAOmCG
FtLmNAAqkUQqFhYll77yNcDEGWNCLIQ+NCreSGQsvH5dFMiUGQKNGPrYGkr7PRcaN+bY+m/c+Izr
yNRi4xum71tzhSl6EweaGDL/ALnKW0M2YYXMD9oY5NXwJAu/2HVKCPIedkacjHEYqBpTbJut/eU1
Ot0JVGfpgsBPkW0iP3J8vug4mGPDpDnRj8qSV2wTwrCYvtXzUvk5srI4xTxI4AQYeTxCCOpv4M36
IifKl8sjOd0ApCOgZkWcQ1SbrMWqjKnUqsEMlRqiReZPZYTPIaVBV/BKWGtSSS9b97VbIsDAGCkC
qiXUl5YKdQMcCfrUU8Wiig6LDDGjRLO21byrpay6A3xb7Fuz6zzIX1V3jGL1CpbcdMU3nqwdb2Q0
TxTQW7bo4VyMOKtgWM9C67MT0QFQQbPojmayFk2dNQLCgzmlYmPKSyPQvkAjHHxJpipzdlqlGdc5
WnXO4U2rJxAxOg8hSigYQv9k4Su6NB2d0ByHDWJ4Icjl0n6GN4UWUj0OV954ixH9ZYooF6lWatjI
GR5vec23oiQnuN2YGc3fDQPcdqmkvM1JvFih9PMyGCQwl0iEuSigkcpDOm1CFQY2OqLfafK8VrBb
wvf+MkN1QYjv8Vw1FvMGb05P/UwCRt8btReP1fQOFrnuzugC4xDyYKazazRoxKR/a0gQUaFRuguu
DHhbXJZ07aAvDuHL1zEpBYgjSEB8ko+0cxUKPagiimlMN42epDcjdAb7iN62FUHuF1zYqzP4YguY
nMrGoXhPbHy8jrqeQf08sY5hXD91NPdAnaUdZj/xoCz2jKL+2kXD105BPkf3P+RG93mkAj0R9VVt
cgUv/VqeQvjKxRfiIre50B2hlbtEC9FiQVeuDUW+rNSO9iuD/zW5zhuqnA9wZ+bJPonmTH0PJ1z0
Y45go15BK52ZfCFjKwNVAjAB+d7xhPj1rHbQf/YboGFw+JpFsQU/XG6rME63l4/rmTN0ZEp8lVdv
rEqZ1HAS2y5sTekqYUO8Ixjt3n5SseJwRkGyibvw2EpNW6ufp5yhbg7CveqM0r5U4Zr6D8bCs0qh
BEgRwlzsIweVhRTqNfZREcdf6Ypu7qReMt9ftnJucwD14EiQH6F2u/A6AC6Css/oqk4iJT4g2Rpa
dIQowS7Qg/adXMLqoHZlea31cf/8dtPcUaDKwHqcHhRaq3NlyGgt1EjO3Y6KMXxDF0G6otXbeMhg
lYM6zTQf8P1r2MDTbQJwnvcWcCWCaVzC8QJKA6UdqY7h77D16jZO8sILnWat2nI6tTYVQJZOtmUe
eMt8fShXvSmX2bShLe+9bBrfet1+8mfzuofBBc7W1rP0+m2wFpwPGUkVtgDSrCoQ3cW1SP/RwLM7
n+g8hazgs1NCDO6VihaZLhSzZQhnYxNQhIGiM/54eTnFTjl2M7bCvQWegfILkJqFacAzNJMlmLZN
ANna6Me7ogyrHVpHNDu09VrmQXzeqT2dUgiYZMCri507KbOvByp8OM0A3YE6ZvGnNAj8PTjrmOZG
q/TgIl7T/zv1ZaIcCEQJWCk7Z5ktD9EapDEafkUIjSQ3kQtpm+iNsy/h11rxZWdN8WanCRQuQ27s
400KUduMXiMkMzAHDioXiJzIO9+J8myvxLNivi1qQ2XG5q4GUMGWFbX6xY0tjfRO2wYdGMYId4dU
w29VJginvXGTCKQ6JvCeoBR5WR4PyvEBnM1wUEGUl9nNbhrCON+mZmj8pDfMhgutjNd0hk/mcWFy
OY8pDYA2igYurZ7lVtGTX7GltNusSvuVwZ24lRcYPhAHoivq1ubiXgjnKZShRIJLdKq6K7hKMpfe
oHxlX5xaIa9BFZ5CJ1cq3O3HUwiraB9bFV3KTtIYuyrsZxibzPlweaGWp4vYhVPFuWKXqzZMpMdW
6MxS0HwC6dL5vvx+dHpEk4LuatKsfoMA0fi+L9bKQycmmTEeLgK2LVDbyzdfqljaqDU0UkRNrWxH
+MsN1yla6UGBWenesVvBVze1u8sDFcv/2o2QFFMJ0wTsEKOALY8Hmo5D18sJQlDtPtp07rArDtqt
ul1LbSwrmTiNYzuLO4dosTOrFDvl9uvHfIv2xubn9cO3y4N5eY9cGo12PJrRbEI6/7CiHgAUbNDy
2Cl30Lxs0T9xjR2lt81NvbmGPn8zfbpse/n4PBmh2Livgi+ez6leC0ktydPdwQUEv/lh3VrXb71X
lzMpDvwrO2OawweRY0d/9A8VbfUfATRf+yv7Ynl7L60srhfa8eNUEqOZ92iDuBAHurlbrpzlk3fS
0oo4E6/GokW1osdivW6r3ffEffplHL59/LCmnPki7ntpWyzcLkDmdFIizFQ7YKcu/AObj5Bt3s+u
9Qx/59XKThB7+ZK5hct1UKzEfWBucL9D+rr5kW+uf7sfVgIO5YzDeH10l4/zrMkbCypQMSoYsFyS
RS6aQa69NbffDl+a7TNcQWsLtuIulg1Qra2VTihs9lsedhywaPdp3vx4vgs3D832G2+CDWSbKxfL
2votwfUaJB1qKtZvcr/Pe/mAItau2Yd30ZW/SQ/dZmX9xF1/Yf3UhRdJdHooaS8UgwzdjP/0DYyf
LuRsK9O5vJsX238J2dElpIhCKpcbgWjf9D6tEEXdXfeJtTamtb2ycBq2FTd2Lg6abXzufC+CK7lU
ETvLE6hI1grOL3m2SxO4cB6xLakGhGN/TWB6j07D1tqjAec+R9to+5umexyxvPm9NsqX+POS4YU/
GYIMLYEKw9oH9br5WNxV19p3/4F0I7Tb5bfpKb+O7rUH42llx6xN78LBBO0YmYXYMRp7BuYF9mfv
EeW5/sZyy12+C7a2a7trkO2TZMtyAy08zaTmSdqIg0EBch95yvYpc+fNL39TMr3FXt2s3uPnHAAF
QUD8olsOHPexx24SO8tlsWURId4pnA9t6xA56K5zk7lI+D02DzBaH+qD/s65Wpnlc371te3FLMMn
M6UUSIhVtsPO/Jjuw/2wn7bJvrlSvbWc2bklpZ5A0QJQHUXxxYMghqg6nuqy2dSwv8sK3bfQU+nT
ry6vt/H8eHloS0dA2E/ek2SHpgHyB7RwPKtmG6l+mOqzK2mttocfCVZlpY7QWJvmFZ+jL5wbpkB2
UuinB8m24MU6NpXaqjmqPcpZPl3qN4WT5+CBtXTFhy5nT1jRqWDxGhDdssu8io5KNXqQ0B21dOXe
QzppXdd92rjypGb3cZllz7QyKQ9vnkUyODyrCNopgppi/7yKJgqIEuqmRKsRwclyBy8rPlVvs0fo
6tO1vShc2GtPwwB5w5G4AYhv0H61OAeo8dSzY0mTa+V97rhwXzTPkL/BoVQbhZY8pUrfQviaWeWw
IbPdSBu4EbOHNJ78j0abtwUEAn3fX1WZqT6CJqnQGKqj0t6UMrpJl+flJPim5kptzFRINYELo3Z1
PDE6Ihp5a1mIWCp9j+aIlAYT3hDO2nA7Nui8QgNt9GO8R+G0/1ZTefwRNE5gbxWqg/M+LjVzrcN9
GV+Kr6SxPyhvQfWKjtHxV5IgaYpQiR9dJBYSiIY1dYMYRfaFxD9kBEPZ29dTqXLtRv24EtqeHjaN
RQOeRj6YDL22uJ1gcpWGie4Qt27trxXgjecW8qF7GDfXUKJnLIlOGpMyPFkFsDzHgwwaIXnnqDN0
erEJlIJep20xxbCFUqf6dXmRT881KUxyXtAG0KshL0vygSWPWQGVlWtBhbNr6xGBpypYKZ+cPHJY
NroqNSCZFJC5AsSIXx2xgOKEFs9d7/pS6G9GFEU3cRZoGzZUdh11c7GzUj/dqXKs31LNT38Z2aSs
eLDTo8d3AHcjupWAmS0zbdPcD0FRcbpsuJzNXVD40gc9kcEEOi1cOFfQF0Pl8ubZFX6MBh+gPgqZ
+uNxZ0aYaUXq02jfFDDgTHqyzzJL895uBXCzKBaAOaBT9thKMPTUpqa4h+YFPU+YkGAZRkz7zfOn
yxoDUcisUat8WeNXa5hMWmK1AEPcaCjz21RvlG0kwT4zwB66zbrR3791VAKzAaKSCgg7R1/sGXWS
mxQtWvjh5yi4jgtpvvLRZFl5JJw6FFs16NlkUJTcTkCHdP1S0pvsxkUfNt/KMvw3KSTtnmwb0s7O
jAFm2LHpr3yp+RuS9V8/xv8OfhUPf7n95l//w59/FJA9CdjY4o//uo1+1Kz97/Z/xK/9v392/Ev/
uu9/1W1X//rj9lvZ/LHv8p/f2qjIl79z9BFY+vubbL+1347+sMvbqJ0eu1/19P5X06Xtizm+s/iX
/78//OPXy6c8TeWvf/75o+jyVnxawNf68+8fXf3855+iHvtfrz/+75/dfcv4NTeMUvzVX5/073/+
61vT/vNPyTT/QTKL6rEIbf78Y/j18rdgef+BB7ZpnwQZ8leLSV7UbchvKNY/+AlbFHSbCQ5GlA44
Vi8/M8x/kHYGSUCBn458FR6Ff3+ro4X634X7I++yhyJCrOyffy5cCSldahSgUkiA4TfZOMcHToOP
NUaaZr5RoNzLYSIrzPSxhdHYf1ZzZAyfwyAuvr+amb+/w2uby9uYUFI0iSM7SvUewNuy0g1TSJD5
QWpfW5v7YPP+07u7D49rTeEiinsVnpzYWAwMcQoo343Evk42n78+BZt3/mbtKhCv4EsmFtH4ZJZZ
NTuYaHaPn2+fHuLtw+x+kTdrQ1neOSdjWUSslV6nkzFh6MbZ8MIJtwwm2+Yr/uMlv3phPMuIBLF7
hX5GliXxh21ZHKwMUto53IMF31j0qCJssXVsz7E+IIXskuneSKPhQrnstgn0pfp1kjmbrlyrg6ys
5LLaqk//nuZ5f3/vuIc7+CdWLoQ1E4vLrZpg7PJTRp5tvobuU7u5U0l3XN71wsm/ml3hl2nMo9QK
9ldEJ4urrQz8mQ4eeOELWPV3UuKHWzMCMlsFkrXyDFi8PV5MgVlB4pk6Dl0Qi/umlHx1TJ2qPUiG
XzwFBuLRMwrGgxQk14MztKhEoVJ6eXgLRwLOWKHb3OZAc7HiTsRhObpT9XhOQJt5VQPD3SwP5sbo
O4QhVDW/zlQrOly2py3nUxiEFUEcDtDA+pIgypfiSq1VFYMZ5HBqrZs7Pa9RajUSa9uVQ7WFM9o/
tHHooCxRWTeGUZdeowy2mzhBtQ+SdvgGXSrqcq2idC4wZnubRtFIFSAa561EAfO9ZGb2hiDWubX8
wIT7Feb8oC6hCRv7lnbq3rqCEj27keDM3fEW1LZaV1V7Q21sFAsg9iauh7/OytIdVfa1ZlOxZV5v
KUoldLhw68sGPF08aI/nnG5PK8s6J4CDLJT3Dj1Ye6hs+7dFL8ysJYDxBJxEZbq57HSbJEPzE3mu
9nRiqu5g+P0evHK9YuVkOUHE60AGCd51gcFflGGAQCOfCqHfHsqX+iNKyNJ1WhnDh460wUqQecYU
2DhYzbiVuWaXL1cYPTNEiXx9j1ZXvk2w/DxlbbcDO9e9v7xLz5nifUeUibIO787FqSiyyS4iHmN7
2p5QL6hQuFGiSNkjGuOs+JeTzcC7lvubjA3LRUl8MYHokc6lD1HxXvQ5A5stB/QFpHDlmC9dC9hv
Omg4e4KYDfSYGPCrY+43XdS0g9N5lq+ov3PQ/SHCV3r0O/Ud3NrcWOUHB87jNWDPIrjVaaURfEdg
FQU0jiTRsV0oWeUKgSeYMgLo1zYov9SfIdwdkj2c99Gn1rDqL5AP6Ch7KI26dj8snRvejVBMBzv/
8vI7ARtmalj2epN6sJojwAL9rGJ4YwPA3LXqRH6v9k6gvHGmAQ3zcNZI5NDWQ0F5MWI7Q4kS9Snz
0FdF5OF1g88lykQuHJfazWzz0CSCbVeOxnITkY4A3Cu65QVtEEjs42k2Mn/ONMMuPOTTA57rRnFb
FWG0ApFbnooXKwCvTQ3YD2Qbi1MB3jKYOICFh3xodqNk6C+gc9/uk2aU3ngqMAUMlc3DgeAGXgYP
QW8o02gzILNGz3Cw0BG05rnfve2YCysklnDFILxpd16sVVxUozWHeekNuSrEa5o5jfaBo4cqvZT4
oRU6lNP5404HxwcxKrgQcwmo6+zCHxO1HT3oQ8AVG1p4Y2uQKedowK5g9043BBwbQHrYh9zq0Cwd
b4i5k1p6UM3Jk32/vjPQGjvIpTOuhNLnrJBRByxK465MGvjYikQTXWBR2/cUFAT27RDVnlTl3y8v
0hkj9PNwXYD6JkG07DWEkrYhmRcPXlkoM5zkxQTBURR2vy+bOfEVzBYN71B9EZ7wtlvMWGFDV6Yr
6eBJ7Ml7q6v8dyrs3bcoTs5uM43Tj8v2FrEru4CkDKsjCGsgSFxCWxUjLYNuKkbPzPXg0UxaKv5o
AZCVyqpt5QzIzJSturNj37xq0YtZWboze5G8vUU3iiPzfpTFz19dCKQtFStU+8FD9kHaITwMU+KA
xvMmrcw1wOCZFaQXS9CR4hLJXy7fQZOcpXmvDF6Qk26m/wv2TSeQo7Vy+bkxkWGTZSA27P4lLYNf
Nloca87kkebKvzGjVuPZeRMphwJja7yIy+ewThTH7Il0IreqcgK1aaIOaLSWSl4fDJoNRYpZ2Q+y
FBQf80CS7uY5z5ovMRLAT4Nv2+/zutBscD8g/aCdTZ1VAPPJDqZVUKNNEWYsWhXJUR8vaTCasR4P
suwFzAMyjtCNOwfJyq10r86hXm+rdjKaXaQS9G5x77KyT5AiLV0djR3rkJDboqRiWNK4QZILjC+5
POmjEkTTgzrmWrx94wHg64JT4tUBAyNHYHHgRtOKu0ybJw9Yl/UzRypycEMVKeOwVo2bQQ0g+AZr
dttZg0VedhpWvPEyJBKdlRYoT3YMq3fCjQhhWQnbSjV5CFL6SK04uqvAB37Qsqz+7AM8e5cz9qvL
gz7ZohgV6FLRG0sCz1kMGkHJdlRzafKiKO6/Jk6fdvC7N1AE90r+7/zeUXrvdcbmrDUYJ0BIQczo
OItDXg7JWPemMXmI//VXFtzUMEs0leWqoSqvBAfnppOSBK4T2k7RPnC8+zj2/tChTu2lrYTkHk8u
3PQUdR7ySYCzLHXcjRbyPyvh1rKSzCkUODfSUrRqOTjvxWMqVCAdt5px8uaiRetrDtPuoCJX/KBF
NtoQsZx76dTvS6gLPiFGVt7rI6n3XEtcLazJ/499dKvwbEldikutuhKYnTuThIFQrAHUBMO/mBUp
sqR0kGMZxZXWcMO8mZ7SDib1jdS29Y0mp2svl3PLQNcf/AkENyJvcbwMEOxEtjxksmekJiIWWe7c
Ii5WPJd6Fey6GirHYjClt6GXX9ZAOEKSm+TLiTeOjaJC1qMTpc4eQhspAqCxLvRa1eqDiuLde8TA
QrA1COBaK4t/Zn+TvCA3L2J8krSLWhxyFDyq2kj2ogGqQQQknUbapX5v/zRZ3E+Xj+6ZmdWISSnP
Un8jUlhEv9Lo+CmUsJMXJrLELmpT1EAis7sbwgb2PLMVOpVd89ZATtxjRIwUCIyXntXjqUUmDVUX
ZJQ9mbwoTcCKXlUu3BFWsLs8vJNL+sUQ3lhMJKWixRraaL5r6F/OXhbL3ZYHVeIhCb0GdDlnxeSc
Mih6WuxlClmufGtU2kKBDb5GfA6y8lzeUhbJVll3xHK8TrKIAABwAjk7uBx4Fy1OHjpwjuSjo4tQ
lSyPu7lGSHlbOjoAAi0Q06eQB36Cxl+30UOh2LEpa+RgQBvXVui2QypbdMEbSeRFdmSsVZHPzQMR
OkVPUVniyBwvq+/4eRllpYLoG9JB2yJOjGZv6uG8ll44d0ReG1osK2/V1J80DBk5/HubOa8k4GBw
Hr1X6kpbI688ee6LNiWuawglebaR3joeVlW1HRI3Od5Hkiw3CDXpkxm3KOWOY/YhMxrrPqrVeutk
mhat+IKTeBrTBmAUesUIMmmoPDY9+UMypRa+YIJt/gkxg1Z268oZ33Mv6MEmbR35XSD5E5SKRomS
GR1kK9/gzJoKfgOKMqAq6OVcrKmlFl3lmI3smRnQUAhCm2agtNyUzgr1zxlD7Gzen7zFIXJY5onz
CbHSPGktWP0NfZum6GGCr87efnXxQiFC4m6ltGsugodG64bWGX3L8w3JJHefDaOzReUFVSezhGWD
fgr982UfdGazQnwKL6koIVNAW5hE1CosqzC1vEIaaHIMLJRipkm+5gm41nR95mJ2uCUFOQkxMxnM
4+1CZGQr6C/rpKHb9muWBPmD5vhoYzpVBoVOXVh1txL7LetB4pqkOM4GpTVf4AAWNmkhLCdFCXQv
U6HJ3jfTrE6bsMqSh1oJq5t5yMv3QRV0v/VWG7INVWflsejTVTEA2mAZ3cI5ih5q9il9R8z0wjmS
hDcyyMhNr287J0ZHimhk3ypt9SjJgW7eKTJCYQfbKNv4EHUOeKRkVI0fbaA58l5NWhPFYxSljR3M
ocnHOAirYttwgxRX9CZPCHWmsIju+lhrP+Z5VHduFIHVQdcR0LQr57P/oVCV9BNiHtmdHKIt9lmb
k1rzHBiT72HgGUrXbiCk2vYktswDDSB+uZdSKC5Qd5b04SZMqtZGzKHWBxfpZyt2DUjpfwJNan8T
gFbFu1A1pMZNBzX5WEkh7CZOBpJoF6VN8d7oet1Cj1uS503ZNFa/K9RW/9E79jC5sIXBvVLlClMy
ILf4GeI9EEiGPib1FqlJyd6PnIzBlfp4rN0s0fx76kN98T6GbRfAqNajCiiRgzP2Wlw16UbnEagg
oGqr/m5GMO2r0oZSex9HXX3bDwZcJTTS1F/jkgDdTcl1fRN6yfbVlEXDhFyJMX1s+7J7KtscXR74
OKGGi2Lp11Sr+g+7afXq0KCL9Gg6aYmM8wjsaTP7qjMhIM3LjjB8NLTHVDHrYNtPqv9YR+j/QrfX
Og9tUyrIcOSB/yPM29Ha9IiE3LWy31seY+qfARcZ/j0ah9wehole1i4t6uyuy5WycREYUoEjaYNU
7wYjz74OdNRpsF3b6fM4QPK4Q6yt+6nL/YSmLp8hpPaaEHSILxs/7ECBmUWryjy/CbNWzl0LNj6o
K4qEkoipd8C7EN6K/X2TBXa1j9B6TB/leQDJkuWVopJPHhuh6qnJ/pWUxVPvtqo8gB7V+oQ+hixU
vQRhLvkwqg6MG4WaNdo2qAYZWdE+0X4URmA4m0RRBuhMrbrPrm2pTL+NgEl+EELOV8hX23QpKIIx
0FCrGkUHe/S/B7ZcfNe1NlP24J5T2bV8WcqhmrSlz1Igm802adL6sSSMIIpAJdZL2GfBzpZbRDsN
SRvotpBH6mxDOmb6LuCS/P1/+mQcxiauNK7PRnz0RPYTEoWoTFfSq2fuaXroDJA0vERpIRU/f5X9
iQHDV5Lf6J4+aAgn1TJys7sEYpDPdUBjzSYw6tyDWzsgpkVte+3pf8790Gkt0GV8BYLBY/PQr/v5
IJeq1+Im72oqFtssTcPt5dtEuNOlk8PHMT6eh5RxFoMcpw4FCS1TPbWR6HpCQTTl5rflDq5BmRs0
RVgitb6HFnLxvy+bPne7cD1TFwOmJ27R4wHqXRGIUEH1pjSG4yunqfPQ0K//3iht6wBy8ctle6dD
FZ3i9IlDlEZ6cnmz+KWfS0o4GN7sZ2hioVgvR65TDWV3IyWzgVRCY8zjPpxRyH7zVqIFihwY7bKw
d57Ucyk6QV4pjfFVOQUxbKutpX0PokSO0T0ckLzNCivvdh2dzOgFhqGz9vY8k4YjcUupTjxaeJst
Hy7tFJo6+pXZlRkh+Of1ph2iQBHlCM5oAXH2ruVJpyA5hTwWoCqzlPa9XsNxGjdy+4xUTL7WLHka
xlDKE2yfPIihW1muRiKhRDmmEaQAdUMd2mlq52ZqFOMaAXT72+WVP91p2OIsQ0Yr2IWWlNNlYFR5
IafJFXKt3S5EIHAH+Le7DfXB2Rs2qqGX7Z3uNN4sQAaYcjLXEKge7+y+j3Q7Smfbs6M4gXo/sEHg
ztmtFk/KIWoShS50rVk5yWcmVCQIkRdgjMAxFkZR5wWbAWmzh+dO77jI6e5CCW2Hlri8Mr5T1wTo
G4fBnoB066RwUgehabVG43iFUap7FLSS6xY4/f7yLJ5ZNTCZnBrStVSyl/EXHE08FsoOUI4cS1wh
AEGbEB3kaJAHTqkSrmQRXhqNjn0hkTz1NGqDHBWy8cfLFo+zNoy82sgNq6i2ayFNNS75DK26GYdK
eyyqfDCvhjZpMndQfN8/xKES3jdDbT3A3FxoG3sYKS3Gfi09+ZOFbqrSaFl6G6s6xMe+Fs3doSmN
9jGW296/s/JJ/9L6k/M8B4RCK9N3Zj8ABOC1R+kOOOiymh1NKqGl0freKKujAg4ECsMdOE4LDoTA
GN9KC8lrxAb+Q94CkyKVdzx5EoKC5QzyxyurzqZPPs/R5SVrXD/pdFtJb35GAscRBUmhmyD86rG1
alJQxwsV32uzhvAy6M0vHdQyK1ijM/scK3RRADWiLrOsyTg1FlKkDb3ClFC2lxIt7p7lESj+iqHT
UIPhMH3QRVCjxiEeDyex9L4y9dL3Ziuy5i3hskr0B9y1brrMgDHMHHalPYbvomnO1pIC5zaKSAfw
fGXbQxxxbDwlXyz1jep7stRGT0RErfo5ibX8WZVqvXy6fKjPGSM1yCOPNyyAsUXyI2jsYHDGXvKk
upU2fRU7MZTxlXzVK060cgLOOBA2/ksbuUDfnMBuxjlP6FWRvCB1MvSsEWqXA3XYA5H9PnE8Vrzi
Ga9PsUJg6EU8deIVDbltRydTaBAGAXOvylW9NWczfYewJuysZS9d1Upmruyc04wOOBVS+lzvpHPg
PzxevBZG/JG7W/LUMjORkc/k0HeTCgWWXWc2Izg8CDgdNHHz4Zuk+vZBbZpJf3NqGwYwMBWAZkRj
0DKNmOSjmRlmJ3kkLjPFCwsfYFgfGMOw19IeiPvsBEHj2v5Uf7i8nc6dUIgW6H4R2SSwM8fD5yiG
fddkkpdWs3mTxbPkBjxnV8Z3zorN2RTqAOJKWkSqjVTORm0XrGwyQSEzUIfTtqjdNNaKoXM7Fg4O
AjRK3xQoFsMxe0dPDD9kOBbZpNhpSxd58p96QM61DrI18O25w8ixMERURO15aa51ojgtaVYAEdPo
W10rGspPrYn+Yf8fHA5q6KL2CiyNrbJw2LYBDlXtUt/roP903M6Ou0eaOnSQjFmXgUjVS4YXV47z
dieAP6WTRMi2gMFYGJ4Ltn47M8bObyGlUax0Myuz+QxvMvmQxlpjdT8zp8wl9y2tHkKva7FXjJSk
unhMov5sjBvVV+LtFNoaycdmTYjgzLakyIIbhatFJDkXZ59Sfq4paeV4ZWxEdyndJded2ceHy0fs
3IAIwUjMAV1k7y8GFAANGKD+JCpK0vHGbuJ2F1RK8MsJjDX2jyVjADYIXWH/gMaV/7FTjo8z8r61
MqSx48VOU1zp5Ff246TG4vFtBq4M+8M2RQzVRUcXlF7TI+oLV8mnWpuDg59K9gr+48y17PBWxKGJ
03/ybEtJbGT1KO7/pkwoFNpFeSi6ur8OyKO5kRSku6g2ifi40Krt26dd8PAgHMd5OSkVR8DHrC7D
NrWWOn43mCNwKDvXQeWa0jj2KwHVuVUGcEVjJXBEYDeLVY60qOxyzSBalJzyClZAzd6yXMPDUE5G
sGLsjJuD35Wonv9D07cMdwbYVwe7Z5lnCyi1Mo7ShohHQ2OyhfEoldfYxs4klYlMqQwCUkZqmAzj
8b4ypX5Ic6N1PHqV2nmD6ryWuZ0a6vNu8uVa2psoQMc3pPmb5JAFTY/icq6h8u5k9NutHKiXx/bi
ncFXeWGtg2f3JMUdD3qjQ87le008ZPRWk4Sprms6zMP7uqhJt4ZpbKNgP0v9uJXSJLnps3j8ZU5m
9zks4ZGFlDQ1gw3CMfSQ1YGSZQe57azribQ6JA3+UK0RhpxbMRFdvKTmRWXyeAJzPwpGeQ59z4nr
+leJ4BZsoknxBbxcOqEG3Bvqyv4/PXuCHk40AQlRtBM8lMU5N0IlswEFzEN10Jte+eIbfiVvCQPS
doeweZ1sAeXoH+amcdSVLXrqW226zGRxdcjinbu4Njrk0B1oDW3iKq120LM0Y2ufjAD8Vu6n84ZQ
McPf8ZRZgn9DkL9dG9iWVwWBfZBQXrzqWn2tw/H0eDMcbgkAayRb2HPH69ekQY2eSYOVJEz3yozC
d1bn4R5c4riyvc8OiCcQzU/AEQE+HpsKp6ILwSlbXuoDonHoD/BKtX9j8y2uhwERRpA4JKtDVHZs
BZCtPDeTaXmhVefbxlEqt+5l7cqS6rdHSZjiKU0ykubqEwCsqgVGNJYDqX5chWvn8rSDJmV0kWpX
3Lc6fWEKJAy3Odff8v7LMwJsoTbmzeH4SQEsBBB7aA52Ug4rV9vpgRYIK1QOiJmpxi5D9sgAZTib
owWwq2ivIiW393KWDO7o5Cq9Ttqa3NUZe4CIAXMCAwROtsyt+KGm5qCLbC8vTPm6kP1kU6Vzs8u1
pncVc1hz+efsEW1yqBBWsIGPHu+PPKHVVo1b3IcVyw8dpe5H3m1V886HxOyH7BexuvISO3PE6IEA
vAlgT3QpLY5YMLR10kml7aGwO22iYiiQc9Cs7VROb2SWEZtfsPYSHBBqIki7GJzVFi34Mc325ny2
r0PYWLaUgMZtrudrohhnTjNZQw6yCIFECHg8j4lTaWbLpeNpPVnatm6S7VhLw8q+P7dar6y83N+v
Si2aQtd8OzW2x9EAfOmoEzW/qX9CVrj1xsxco1Y5aw94vpBYIFG7BAcMhG8T1VzWqpgR3swL53Ey
x2kTjEW+1/VYfnuOhRUjYUo/O1HPSWpRsnuLHF9he1bvBzurcbq9CSCPKte41k0iVuQ4uiAJLOgM
uavJAjsL/9sZcUNAkDOXtay6bUlhKtHZkUk2J+48aLJX2lSfKzoVtkZcqz8vu7AzMbxQUeHqpHKu
Q4yw2DFtgfo0jBK2N1ixXnqREiS/nGru9C1UhVbqZqrZFA9TldTDwa5VlLCdUWs+wJTRXJekyKg2
Q5y4Jml2JpzAF4DwpM8FTNXyWZbXU9zVo2aRdzKmcgNeQLmNa9/61nVVM7iUnR3ok7S++61UBiXg
y5Ny7hRR5aLRhRQbnYSL+DMT0OjKIeA1a6nZjqkZubQRS1eXrZzzQGwuDdwYrZF8wPFZDQNLHyOJ
soOVVNMdGtnxLu5RGLDH8sdlS2cCatGczU310rHEe+HYVMuRmknw2B6Qh/4eag9oMBTqHKY7wtrw
Rc+bGBEMJxiuZJnHtqMMVHtbaa2IdGZehQyRLWp6PChOojQt0miwmRwvd8LkDj7qftNP+Zuh+XB7
QAOjUa0SchhLz16beqIOteJ4fh5H/kt2BBT2ZLdv5NURfl0A02mxoMog0k3HsxpmgcBVBL5HkwG0
2WkjadW2TuvkY5r6ZnQ9xGl1qymtvJa8P+MPYQ6HtxSGVC7p5e08QQqDdHrK/kwT5V3LbF+PVhjc
6kHduvlkm4f/YP8IvCHQPmaVuvPxSK1CJUZMFLIkutZ/SWy/vIXd0aZGQu0gHPxxZ0TEqLS7Oocm
ibP9oLRrm+fcoCkfsH+gB4AjczHbo96iGRlRxepqI/kywnvnHNC1ip1NmaNnueMv5mR3eeBnjigh
OHQJFNwFXfnCEZD2GLTM4aKzW6tz6zmM0BZyyn1cT8V/YApbpG6EGyZKPp5izZi6vDNC7jiADM9p
5OhwNxSzsQkzI6hWnktn3CtY1f81Jg7qqwtclpFjNiZeMWaHfqErEYV/6ea0uRqBj+WbcA6UB8Ae
trUpQAiP3uVZPecGeG6Iwj69alCXHVtXqT3qziTZnqQOxV2kJ8M7OgXUlZD53NrxhhKOBg0X1vDY
ipwQT5TdhHuFhXmna1HgjpOp/1/OzqtHbiNdw7+IAHO4JTvPjCTLkmXrhpCObRaLOYdffx7O3kxz
iCZkeBcwVgtVV7HCF95wFFUZ7izn1oSolNJCBij6njVjCkw11JSoK+xkdU3COT64uVH8h1GAYC7Z
9dLIfQcKaCUcuzyxLyLNxBl1q+Iwx1W5sw/Xsn2vt9rSFiQsRlSe8vn9ulHAHhHUyuxLUaUlXDut
+TwZCuKSvUlNz0zsoAwncS51bPiaMlR9BarbM+AxmpZmpxxUZdAwZKnqD5mMFrNMae182WV/vAmZ
EOngo8L+tuCzw7pfK/P0ZgnCyK6zm8jsSB4svWsOvdbiye7GScb/YCaSCsvs/P54365Ozeu4S6do
UainPmXr9ysD+s0o0cFPb3S652Otl/FRQnf4aPSNCp5KNqe+QrsqT7M9Xs9qLy8jk6Lb1kJTRd9s
7dc2ZhnMd9NKb3k7jAcrEuLQ9DgSjZlod3oa61jhdawlVFho/Lxwa7xzY0+VwMm8uOH4CYfZie3x
WOraeJK5TRUL7Hd16uzCuekKRtKHYqw6+6nyjO7bL6820RdYLhrGNMvWsPpSseIIn67k5oVgCoUC
+M1OXARVk/CfRI+bL6otpsMIgvHXztnrAuAky/1EBOjAYr//zEUyG1NpuwnbS/decIM2X9pSxjvn
bOuTUlVczNZe9XNWl2Ae4RGroqN+05Ox+aKp3XDSoyl8Nq1xT+5jdT39b0Jvhlr29Zvb3lLK3hlD
A9THWNoHT5vTg6N2exqNG6eDIo/7ytMBfbvma5feIMqmzdNbMgzZj1iU0VedvOJcpvp8NWUeS7/V
LAQbK7vLvz7eK6vY4HWGb8de/vzNDHVj6mFEhMnNhB10NHLPCWwcIANuD82PWdudLbIGaP1vQLxk
4NUSWOtrrkNRSRpEOGre3Gmxb9f1KL3KNnG/WUWRFAf08kGBNq2oD+pEqdpvvdR4tqJifqGbmO1l
/Vt7iX2oUvJdmrruavrSnPn6iidvEEJK3XdGN34BHlGXvol0/5dfX+sl9iRnWfwW18l/quij4Y3o
BE5a+Z2qe3QSEpGewUUiE7JNcXo83Obc4EMRFXHVg/i5/7SecCraxFNy02KvvAnTbALpmApqnLa1
gyja2sGAzqhfgyGlTb1aRl1U4SBA2d6MmhjMB2gnUIMs4CmJThth7EczSpGxHY4HKlnJr+9h6nuA
cV6bDe/uO2oDQJrxOLmp8WyfkrT6R53gt1l62f0mHbmXvGysK4kDFXveUO6g9ZOiQe+d0EhPAfD1
7SfP6sx/q2io/gL40O3dqJtjwergQl1SlvVV7iLFKTq7TG+tY43PeWhbV+J869pZUx388nZxcI9R
8TDRcCheTysHgw01lmtVgLX4MCvDfLKjrP8ilUo/Px5q41p1TJfOMbREBPXXtoQJ6DLSPjO5paMl
P41WTM91Kv/Dd4LUseTMQBk2vlNYxHblqvLWIBH719S0VdCm6mKU2Rg7E3r13VwFVqTmS5MaQUcH
9Ov9WQPjmUmaffI2uLMDu0CWTn2EW2l6pzFL+zgw6kx2AcZZMb3y3LF/hjn6Ar6sDfV7O3cQ/EVR
TMmR0nzypcngoQaiHez0mAFZ8vw6jfj31ppA72aDlt3QDHLlcQKBBpRBB8cQeKBp44Mx4ccEZj4z
/qlEPciTaiH34setGxa/vmFeRRhgvCPLAa/4fs59LTpvzHJ5SwB1HcsxnY4eZdqPohl2Ks4b1wuY
H4zIFuoRxfzVTaa4SdjA3opvVqPHwSKce3Zxozu3mVUEtK6zwOgWZ6zG/MV24PJakf/wUeHFkKCs
59g5bR1meiFvZi+zo2Q9/CpJhrNsoxbWgdrvzHTjZIDfoCEH1gGs+HqmkSBBUAplwTeY0bEowvnP
2Rm9nXB841YBJwJrE3zGEiGuditCOGIOCcxu4QxYS/Z4MStD3Z0NtdyL/LeGoiGtQnYGoqatYfcK
iC0rQt3hNtQwl6o4qk8yzlI/Gfo9zuoS963PIPkNuIoFCgeM4X4/KlM3AL0J41tqSmU4261R/akr
kZbiPxLGp2yU2W/42JXRfzgHbJRX0R2C/7WoajVolLyly7hLNRfK1/hXFo4futCpPj++NzcXk1eH
ChYRxDsb0iJV6ri2rPjmKBElTz0ygyqkCjFpxV6QvRze9WIuWxBrVepG7x65dujcyk2m+CamKQts
t8p+oIirBpYXTc9OBWni8dRe3QjeDUgNh76Sg5zQ+qUDumRHeeolN2cQ1p/GlOvfKidJfoN1m32z
ykx8GaGlSD92atH7kR7q/xaKnH93kexRA7VbRKyJd9Ly4PRVfh29glaA24j0NkRt1p466fQ/eqtx
y0PrVaMNh82qskOtF9aTCQ+r3dkVS1Ht3XxoPdLbXDBFxmo38lZgFBaO8pZ3bn/jGGR/l+S9PwtH
1n1gziYMiKjWx8NMhfSrMbjNnvnP1l0CpIBqBD1dVIZXv6Cx3NGpK0fe5tkqvhl2pAVFEu2p/myd
ulfLMMySaHiucz49xPcRhU55U2qkeHQZN+cxzr563lhdPB1KnOfFezoKW+cAzzkgJQuA8F2iPZN5
NiEMvFvvKD+lV2kvZSLFRU/bbkfHYusY0FeFm2TBGydYub9T5ogCBQFXclNmVfnuKqb2A3OjBOh7
PhfPQ5M7l8fnYOupg7RDuYLL/73ApPD6nCcwkzdH1OVHjsQEMFJpD6XimjDQh/YPo1GmY5qydx+P
/P5DosZDqwMguLVQsdbbBV2IoUAa50ZBKj1C6MNn03DHo1uFdTB2nRtU6EfvFKTeT5dByeOBY0Ms
fvcSzRURjJQRuyfE4g4y588Bm8sgnSMd7n1qfYT7aB10ry929F5eK/3355OROZloziCZ++61cCcL
ofqh42UvyuRPBbtdyx/ieQaUZBvxESpadI5kncSntvWQ6IjBZ/wRNg1mHPkEqbAhhNWDpk/F3tW7
bizylvDT4HSzMAZw3/WRiirYciSF5DOWdP5wqoWqbzVpHB4src//0ey8sMCRKfIjRO/8ZxbNBEQm
UK+/ErPoEXHV7GyPI/j+MuE3oYG4ELEX3OLqIGjFWChpRzCtZl17wUfSPEEg3dNpeH+wKSsAnHgV
VOZ46/fHzcllBzmPcMsLMwhSSuKKoExjRfc7E6LPzpuztflI4VBDpxiBUtRqtE7LYreDrHZLRKw8
Zaml+p6aokxjleqZVuZ06pApfDJd8Ysti9cvTAqJQMqiVkPafD/PanKzrul00oXBVNHjqcNDXfGM
KVq+V/vemiR1QFB4tAswelh9OOReZAaqjlgvEtlV1AXOdnnoKebBTZV89KcpdP+owqZ8krPhlTuv
4Pv7E7lRwhXap5hZvoufIwmczOQL3ipjaoIJGtxvTuQIfy4GeTb1ROwkYq9wqPWxXkQnliO9SPmt
phvb3hRXRS9uTW/Il1hvhyLoizJvAbPXWXzA4iar+bh13gRz4ZZ0yEMn+uEk9KqOjtuNxVUmzVR/
VqO8M55nw1VS+nTx8KE35tb91scDtsfUzGT2MiPywK3YhRmKsXUGNwHs2Yha7TzEid+Ek+YdhNlo
8jRWXmMcs14V880wwxzjUChS8LLbvnoZgDK3fj2HIOF59cKnLOkLEeACbn+z+VmRr4oq130c4cwX
RGWEGmTm3GOoHrfFZ1QupH0YRsUojl5RZfGxntPZ8520pmYW8S72Poja3jq3pjHrQQ9WRGHScVEE
ZdnUs993kwGjfbL7n5ZCye4wWKMznRWcTjjksTs5AWJUShHghlTj89oo+XCY1QZqKaJiie1DGuh1
mrih7Z70Lhaan5ZqNnJ+hVneFJmN3alD4qW6EMcZX7O8VLuXLFFD3IPHXv2k1oODXm9o9+Iwt4Nm
fH78sm1sQtICMD1LGWAhb92ftrGMctSveVOTsvL8TG2zYKoG84Pkd/9tR07/5fF4Gy8pbuaLVCwH
DwTYqt+aacWM6EAsb2nR6Upges+IGIjUD9XI+LtHCeRz1rvlzku6dXVaFPro3gMCU9cbv2tdj+e5
ErdJRsaB2lV0VIiBz9UAG+jx/DaHwrR9QT7CqFgnxa1rWVVsp+IWeXN24pauUS2zwqemUHdWcuPL
QbskCYErsrwMy6v0pjptzZMDDayPb6pXWobf1bb8TKZln9vRbX9alfqLSqOvFzO1eLili+33u8iy
dXDlgKUV37C8gcmohFGVHkOF+2Ln7dmaGWQ7CuGAYalRLdf2m5mpdmfTKzHj26zKOhhC+CGdVrU+
ZceeDGba85XY+mb03xY1RF6cd8/AGJq6GPH0vcE7L8/DWFeHIumbz129m4dvDkXbmNTRgUvw2gF4
M7WI17RXcyFvttr1T1FNEqmVBjax9JD/w058BZZD0iX3sJaf8maofNLEnMqRVcxz86g0iYkSu6iP
wkz2goWtWS2VLjCWIGPo0twP1dowBQQmtOyM0XYDZUCLvdL1MCTJzPa0KzdukMW0i8wN5KpHY/l+
sBgyX5qpNjeW4SJNN3suGheVguFn65bndurSD9QxjJ3H+n3KSs+QmhAq4fB5ICTfj1qmRUY5gXgo
G834J22p6gitsHL92hrn7Ej3IqQfYyPb4i+1+K+R0nm7we+yjqsHHGgQWrGgu5YL27j/EY5a8+7w
ft5013QoSSFR9UHxhij3saFOnx0oTtnnCD+Y2p960C6BpmTl10xVM+ILwKj5rx9U0PlkKIueAgKf
68dDy/Tejov45o6FfaX6Mfu1LDBYFnVytNtwPj2+XDcaZAuqDWY2m4zaC84gd3sanQYTOBEhk9Cl
7reTN14qTKSRzBMOijNVcrGdojwhXRYdk3mWFJu78IaWtNx5UZbLdf0liI7VhU9CCLf+IVpvqXHm
8mzKNF2kwq34Ny8z92x1NueLli/NI9rm0NJWB6um3dlYXprcpNv2J9XNvJNZCTMo3dl6ano3vzpe
2QUteVBQWxW1n0bTDyYF9vPjld844WDfKavRAeGnrOebhmaBFrglb+M0RgeESrhMrGQObD3eq3Zt
TtqG8e8s/Lml53v/kbMmDmPIz/HNDCuj99Wica3DoOr138SI5ce+cOXXIu6siyWm5yEEethQEbs2
ommuj2e9cdVwoSGoAGiXy22t1jjqAFacuWTWVqNcCMHS/onuVvfJ7uLuTDJe/0HVYdy7uTeGtWjX
Le724EGoQ98vQLRQiAso4lcNTm3oF7OLDpAh9PxUexilBhmERdVvSrdpdm65jZEx46FbuNTG+LtW
uVfpRI3dt4l3Na3WOenIDV29wRnPihkXT7IJjVM553tCGRtnCQDSKw8MatG7aqAxx60jcgaNtQKn
B49mjt1T43j8LTd2MAJmEJSpTlA9Wleiw6QGbWcVzlVqTnlQKhkdatM4NYO6J5i2MR9s0ilDcxdR
HFtnlaC2hJ3BcLiWoC780aj1T20k94BoG4gaWPjMhpyESt+7DL2RCMq3emRfq6kdh2BoK+Wz1FyU
EIYhihV/7krbfFFLWccnQysrLG5EU0TPyExJefzlxeXTcUPROln0GFb7RpnsEF2nNrqFJIsnSGz2
1yFxQBk687BTddyYNzYJxBoLh2kJBFbRIVFvmudCUa527szPuRdiiKcpmvaz0bO5CqSGL8yxLFFO
g66GeG0um/6j19bG34/nvP1DiBZ5kJBBedfXdKse2jk39K2AOHgo8MEI6hrogk+hLDwkeqOdGlFO
gR7r0yGLRx0isGn/8/hXvN/WrAYsIaq9hMvvDs9Uob5S9qVy7dRyPkT8Hn/kWgkqy8p2TtDmhNlo
3BC8wGy5VU2oLDJTgPdWrslCSEEctJIGHBcj7P0U9MQFDoqO+49QFek7YW/BLLOi+lbVrr5Hftl4
JEygZIQy3M/0/tePBMN5SWtZEb2zRuR+UpT271Io6YcsKvv/k4qBVa4zm5+ntJ6uXeFk8zFRGtNY
/J6iPV77++Dw/sesF0ZTSZ7nKbrpuZp/FmgJJv6gTc5zJcshwJjcPdqTm/qeG30CYz3tBCObH4Zq
KNBKdCeojq7Coqopja6fhLhJUjQUaYnwg7wejJ9jOBH6pUnpfZj6IjxFmqZ/dlrFu7EWyLA93ovv
Lz4iMnORlQfghsnN6mdIk80YoX93SyynvSAGMSkBPhFNtzPO+/yQv5s0fsEtAiZcf3uEszwBHDS6
NSak4ciR4DKtojsh34UkHvXK3x7Pa+uMGWRRlJaBFnvOKvYXmNLMpjdyu2WlcmjGcjzXc9/5U2Ls
CZZuDQWLn1oMiEyO2vJAv03a3D7K3YE7RVrYDEQ09Q4RTijfm1xFmvXXp2WByQQpiAo5Ueb9WI5E
hhBJrwjZJnRtrBRQpNWoI9gya6/dtjktSE8UHommyN3uhwJe7GijsJVrn6riN+Gk5tfMHvoPRZZ5
fz6e1dYm5FmkUbqE55Tj74dqQqWac1tGt8rshyNyOsrJSdJsJxN5dSC5TwA4bPBNgJISTFATuR/G
yCKrCIcpvHpxN8YnJzbV9mUSkxZ9ai2t+wYvOdWCzJnpPvdl1f6IIxoD5z4KEVEThVdYAQ/EFIPh
8+SXbELN8ISAEY0s6O/q32PN0+mXITbcAQKrcRIgtpWa55rIYj7080TlshF29G9syrr0eYtCQDFG
PMqgqFOnP7SNorT+7FixCHSKLf/mdR+SGljW+Ana0Bj6VIjS8WMVFmxnDInzNhg8PSdnlLXjXNBt
rMygF8LOeVJT49SZZMBHBF7s+tC34+gdyfmTHv45WKIXVZ/dr1JLxux5arz2SuO/xT7cRD31gNSZ
iZZJnoEPcUohL9ioGd/t1NRCP8y7KERPsc/ms5MOSnNE87orP5ZqmbrPhPvTJYpGxDAVE+CVoRRg
oqdB6f7AwDELr8Ko679Jbz1xVNQyedGrthr8dsjwgndUieVVqyqdcwzDuKv8Oouqwm/UJvqdhCnL
QfvFeu3jpjTEfp5rUMLUpqZutuh4/aD2H8udJ3TjHCyyQDQ2EFyhArqKXcKYdrAuCnAl5pA+8a5b
M766QD5mqs17TlbLX7baonAAYZfyVEMRXXsahDU2GlFexzfPjuIj/YTRn+MYYalZbY8oLx/yLI0P
mJvsDfw+iwA5QwViqaXh2rK+WDoU24zaccXNRB7gD9nXyrcB/VI3IMlqr2OW8Ba3JW5zj0/+xiu8
8D4o0migVlGCvz+SriHwO09MqryiaD66LMolN9qPg+nOT9JD/3WylHONofGJH1jtKE1v9Ewp51Fe
BhQFrAD1uPvRPWvWTDzW4ltpidzz86Ivz5OgDOR3rTZfmtrsi5vRhHrjV/qcfQdn1H3qDI9k0u41
VFa12jhj1jNcHq/KxpZb2B2UaGCsUHBc/vzNi+JkUTbHtQpqqrDFkaeT/FF242GkKbazu7e+O2QV
Ll2yAJ6V1VDxXJj6LGtxc7PYvklMpAM0t/5RDQgbsvM8xFvrvc781vS4ghfREuhN+vrBFHLK0sEN
eZs9VAi5QLRrWBvKs1S0bufO3xpq8SwjECC5Iz++X8kE/UxANbTPTI12q0Xv59DXWn8ak3w6P/5o
GxEO+TCdZMYjD1+vZDh4LuAUk0cMM3nDh5QXPQ9d0be03WV7jnOc1XdOz8aQtCOXfiSy4vQUVvs3
KmIv72w3uomkFEdJy/8L/afo5AkkzBJrVHYOzMZmWZq8NC/w4Xlf2iqkMVDBUKIbRG+e6G78Pa/T
4ju4bDuYuSZ9a5im/3AzAU5mZcGrUGlYB8opcHDHHj1yx7iCedfr9kdlykmeRzxep8htg7Es6x3u
y0ZEQppCrRrtK6TE12Zwdu3lbm8T041WIV0/oiTpBCEHYs/kY+sTvjL0uX2oMb8air456lrUFHZr
z8oV4evMp6EhAkMWLkaf9XQu4lQ5Pt6lmxPzoPQsSGLqwKvzHmIzKZ12RNIO6ejvjpsjMJ1Yextl
49gtIo9sTZYQfYDVsVPifpZoRijXtMn18wChMYCv7wZNUVu/fuzoEMLPsdmUpPSrobAu87CbYihT
j4qXQYHwkRnen1JW7rHwgBo/Xr+t7/VmOG8VQ0owzDb9YXJ34cW+EJZ2noy8PVgi1Y+g0/bK9Vsr
CVWbx9Gi+O+sUUytIZrJCUfvuqjp+LrWFTcRjWbQ9Ur76fHUtoYClIyZJeeNvFS/vyuRu9BKDT7m
tZmSZS5FeTHLkVXsxK414cZYHOUFgEZ/930dpqk5W4kjnCv7I7/Y49B0gArkcHVp3r+MakhcNyS1
lxxTz5J/12ZXD/5A6RmgUjdxIk0D57pLmxtT5qckz/bvauzN7Re0Gcz2aMoIbKdO+6c6ZMWsWp+E
Y+hnN0+sb9JsiyGwwOY8odlj/+5Arf3WSpfY3bbn1PhAUc4JTzzzxd9lamR9gOVO+xKSC0U/XQLP
yYf3gYtCPAIsC0ZdE/HBAcOu+oMSupCQTSDyvgeuwv3ZzH2rHgWY4e/o4SOSlVpQN69uneMHFsZq
/2eiy6E7I6Nk/UE9jkeKDCWVB0MIMiEFDQa/d5oJ7AF6KP9mlM7pHD3+7hsxJ2UI/lnyVx6S5Vu9
uYJm25Z2XFbKVeiJ/ZQOSXiYtFE9Lg0ikg+SZgWQyD+pahc7Z3djF1B0hTmE7gTK+etrotEIoNQK
OYU6tIrTsIiupKKh3jNZ4+fHk9yqtywwAkJc5NIZb3nb3syyLZUWnJmhXJXZsRGX0UYoYkoyEV+z
A5V0UnweryGoBc6YZm786FDo++3xj3g/X2RvwafTnoByDE/z/jdkRpx1Ftawt6wtvcAGxhuEtTN/
MbAq33mq39/zoMaX0IBmCKnuemmzzMydyKZVPdAYuhDdIk2ZVHu2klujuCb/MMRGlcWawfCUOeH7
WLraczEN5tXEMnkP87VmIlMntSHXUUHCTGgByK4CnXasiqQDZwVaz+1+04C4/Ej6cbYDfH/SPgBi
TQmd3L/9SDbbfk2hYZ+nGFpsPGv2D8ir8f/JofYAK6viy9SM6gUHJPvr46/7it64T94os9JyQkuM
4PZdfZNyTaq7+SBu/Rw1t4JazYQ9gsj+xVUjupBW5KavQw18nvKoJ+/N5i9IuyAQLBXnYPWOeuqd
zv7YC3u+Pv5pGxuPbg2+3KB+6XFYq0dSdHM8utKIbvQa+nNqZvXFCrFsy21tT8VmayhYAwvfnnzZ
WEdOruLSBktbcWuVTj1gAZecZY6sXWoke9o85sb2A46+CLBB0V1sAO/PU05YACKOeDSC9P2jp4Sa
+QVlxuQc4u/zw7YEOqwdyWvkV1bYfQT+gvIkaJ/2h01Zo31uI3U6j2bTm0DCqPYcxtnTf5ZAvKyP
woUsg7vJtFgLRGpLaU8pKtSveqP5EqVZ/M2ts0H4Bm3ey6SPWErKKNSW0ksxfvcswLj4UHbdp3LB
Yh8Me0bkpFG0KgsynEVEgPl2aUGeUo0fLT0Yyr9pYdV+zxvy7zgUiGq0lR3ZNCQmWQV6P7oh1egi
/r3CSGsPv7Px2RZIJRk21WhaQsufv7keFTpeSSMKccvcuA90FJiPOrDt30aj2IPuLF9ldUyWJvzi
Q/tqo7X6ap2X4t3ukf7NufyudQYKBorVBm5m1AfdbdRPHmyIQwazz0cBdjo8Pgrvcxj4gBQcaPch
DfPONVIDceB2KYXh2khUtPS89gANuQoizwtfdHghwBoruXMbb03ZIMIHzkZATKXzfnWjwckSxUxJ
J1TpHmv6L9fWbhYsXTeEn/MwnAClhFl4FtgAs8W6GojwL817AQIsT8GSZtD2grl0/xNCsCXQ5HEI
96TeBWpBiKIdjuCa1ONInLYz2vq5fTfccnTf7Cdsp0l3o8i+lH2v/QjBav6NqkmfnbqiHuwgq83k
AgKk+IKnIqBKcEO9eaQvWO05aKw29usPIbBB92XR0weIc/9DKG9Mdmn39kUZZPunJ7Q4wOom+phY
uTg+XuLVdfQ6FCxQ+G6vSIC1cAsiGVReKTHggK0YAQYcNPcE9lCPR1llIK+jcD49wDtgLd5J/uA4
N8QuiiwXISbnKhpXB6wbjShCFvknCuhiJxVeHZhlPPpU+KRhN0mbY21bBoasJFoJbRTQ5u4p7IUH
IjdTPnC4xmC0rPwEAf4XAeWvg/Lio0LGS0LXaJVm6Qn3g6swqNGmoZ/kJSjeQbEuemfFO2dzYz1J
IPEYWWSm0TlZ71RBiJ5Ugq8WL0GZZsaHviyis3CbJMDv+BfRpv+b2pvxVjdtqnaz7KWkXG/HdJ9j
Xf/gFM2ImFolf62O+L+hqHoRcMKbB5V5v/fL0Uk7rMnsS1bKDHh12nwcKmX4Wtjhzq26tYhLwYSe
ELwXoG73IwFLaSo8cKLrUMS9H8ZA7erGbZ/mwZWw9K09xvXqQn2d2VJm8yi3M+hacKuPM8WYjTa6
UrR20msb9vlXmWtaESSFMXx3KRiBSCFyiHwcEfSnNunl9fE53DjtJCQAJ6C2QqhdC5m2YlSRKnKj
a1c22tEq0cmjwF3tnPZVcvY6UQATFGcRSQKmsdotlp7GaVUZEXpMbflslKJ/saFkvzi1bT9HYVt4
B1aojXyn9aK9nGlzcChFvNY6JHpn+epvLnHQw1GmjLm4CqfwKkSTsKhDODtzzeeuGXBj06oCKdWx
RHjPt/pGhDcr7RGF78EwFgc97Oh+jbYJ875PQeZXrgQCOSiumxwst6yjYNYWUzdnMKs9t8Wt306n
T2ftlv+upTY7DPeM0iLtiVC8Fb6jK84p7IT4lMZze/NU0NBu0qhHZ8rcnXdg+SZvApzXb8YjsKS0
EFU4f/fLFjpFmLrU2C5qpg4Hr5v1M/Sf8ZAU47CzCbfOAb3ZpasOSeS9HBuHTqW7GF/zTiTeucIc
Yw6o7KXtdzs09O9ub2h/jYqJWUcsTPc50ahL71DPtqbrUlG0IXbSVl2LghspQB0z7sTV1cb46Ll1
eJyc6P+aScw7t8zGU7TwIylULH4ACFbcL6xMZKSaU4wHCQhK2xdxhKNs3Cn1HIgMKLDf2147HOMF
LrVzDjcuOKQxSSgQgoTft75w9IGYEnUn5WIg9Qvbo3clzcm+QB6x4M8+N6bY7U9tLOwCluE6xQIB
Y4lV1juKWC89mSgX7OS+plWbf1XT7GvWuv3OF9xaV1aTAJDUGsGT1YZNHatTNL0IL2laj8JXlQzh
N2yvb9Xg9GQkuDDkx9Epsj35wq0ZYvyMYhqfcwnL7z/opGpt16YDOv1kjO4hKRVAkuCIwSg5Yz3v
YG42rgRQGgs7k2eDa2G1nk6npDwlKPPXY6lHZw8Io/DdierehWS9Ls4F1/0/IB2i33MlaqadLbQ5
PGgvunrUMd7pDCdKLziuboiXha581bwMAYGI2l5KVhgV43OHukhxMV1Z1NdqHnrlj8cP1sZdAWfI
hZWKHANnaDV9VG4KbaqluEKgc/q/sZ4kSy/Yf/1h1gc8IkvXkTlOkUkn/A6TxNLXvKbcg4FtffOF
jstSg4d/51oEG6WakhLnF2VsoqfU7aTvph2uqk6U7YR2r43S1U1MdYr7n4B5Kfotv+XNA1bkbprM
igORrbKV6MUrjUg9aaoO+qyfDPNagDwH/NcpjZOehA3m/puXRXIMVGScnFPVZ7U8O/BVbzTTlO5p
UJTpw9gBFN3ZmpuLsqRnuEZQFF9HalY2lKpXRwrGc0Nn+V2ZRN+Vvq/NABBsYe5kZ1uXGZsQHsBC
padNc78sWRLqSZjg5SQQcrsoFhgwH1bobFwjo4x+xJyf6fR4821ES7yI5P1UhejjrZUeSc/aUUc3
42pOWnZqSqc4zYOtHx+P8toMXH1wAhXbQ/CH24xyxv3MEpdCV+FaRCx1K7K/qyjR4qfGWkA7tT4n
ox8beuTdJiQCx3OnOjTeim6wMALF50ZeI91I5bfKNIX0p9qoh6cw77sP8CXtNmiNvrSCic7WhOel
3U03XTpl/TlG2ND+RyEKg5SZlSNRDW6Rxc4OWaMnl6ji9dAAaUcD793xHUxtTOCUxVcFBTFw5jZC
Kigu4griV9PkRS+dVMs60EMvUoNubljhzDIb/WQYQCxLL8El+PFqb31TynycZZPHj/LR/WLbmtKo
g2HHV80Jy2tc2WUgUipuj0fZOBrENSA0sPejhb8uXFSV7va17cbXzIHLoBIOf0paOF9OnGt/PR5q
c0JUb/kP3cR30dScgbuuZ5ZYB8B0HvGoCCiY/iIZ6vVD8ndzzAH4ECGu9miqVomKwGt8bTuq1opT
V6kPIhZf8BJr3dLU25dIE+X5v8yNRQRP8towvf9Y6dxDPWo5gHqkwXP3JlORh6Jy05013Hjl6FQS
s9BGBCxlLX/+5soNEf4o7CiV1yQSpETMET3XGPxr6WdJHo5nD4xW+QGB5P6rmVXy173jyHcWzqgN
NXaBtNyPH1VzOZpJtFw0NWmZp6Mpk1Xlh7xWw0vetuLyeF037lKmCn4W4CfFkbXGNJ2HqARgK66Z
1crTjIPaxZxL4xADLPwG+azbOXQb48G8WJSjwNNasATv54cqAvShuYquWdKURyR6kHmQcX4Oy3i8
qFX+H14merQUhamYglNeK6A7xhClqDxHV4QVsc5o0/IEd0E/4bS95+O5cdIZihfQxIsBtMfqWeLq
loOokuja2LGHp5CtP1VqqV3LIa6vj7/a5lBQMdiqCwxinUnMI/jIQic77AeMuWfZpE9hFbk3JeuG
HS3BjeDaBrELQxk6GPr1qw05F1o29F0irvNkTflTDyOnBiWaWcahrGY6FpOQMvzTytpZfHs8yw3D
Iqgs9I7pkRDzvducmpVUuoWQ/7WYZVKd4YLieT26dLYb0epPyUjgeermKjQO+AtMadBiE2SfHGAo
aWDLrpsCxSjNb32DftOh6jrnGZ5vaSInIuMPEWpB4o/HP3nrw6B1BVuZQ0UbabUHktG2MQDpvctQ
WVEQ4XF8oQqU3sh89rjRWzVqaptAmRa3A4hry295c1UpJs4R6N97i+Ob/iGuK5NAuBiOPUiSIKuE
OA5ZMx6rMI4PVY1MQdXG3U5Ku3FdAhAGvkLox4uwvq6axh1qqdaLRH3Z/1sUY39rRthpoTujg2XG
w2fXyv4JZdXv7I2Nt46AgvoEdEhSvrUC/yysIo5HtPGTPmwv4WTYn5xx8HYe77X2y/LY8Q/NFtqh
WLqs61fjVHbGiEAKdjVmAue1UUzgBXHbiZNOw+cvHEPktxZRwG9W2/N/MKXIyTURDyxOyiwS+wxD
1hM70ejGJUrRTl0oL0hJIeZx/+VTLW0EJgfYiv0/Z2exJDfStu0jUoQYtipUuw1ttjeK1wOSUsxw
9N+V/jculf5S9AxtJsJZSnzghqZJ3ybIef5re/SMyxH4WjWH1ffHu3pjlZEVYKKZAIlyX+3qGMFQ
ZIaRBR8bCQ2x/3W05H3c2G/ryP7WaMb/ygJnj8djbtw7Er9GY16CH++y3XbEP7FJJ7zaIqP80Yb5
fFDdTj9Fk0OZdqn+VlPb3LnrNk4vR5fEgoPLx67TGNtAhZrQF19KT/yg0tQd2hxgbdUszc65kSu0
CvQJBSWEVEJWSCpuV9BuLLu0UhMPgMREW1KBxdSjYSSqya9rTpsPrM4ajmWs1b+iZmnDg5c3yusQ
U3JzE4czuywp7bP1ZQVqXxmSmoKCViGA7Tupar9rHSvEQ9Xu6lfqU/6/0XhH0GOn5nwXCFvttAym
SbFkTPrsoFll9LWxYnFIjKH+Lx/2x1Dy8vjjZhwSZYimfAivSSuKS90rP4xKjOdZS8f/cBIp6AA6
B9qBHfTqdcxHEgwR9tiL5oASKz1Wn5eGy8GdS1rCU2teHp+KrR2Kigl3kQTVAee//bIKLi4u63V4
NdS0Tfwyn9X+pLdd/o+hLfoeWnDrDJIbkbHRGLnvnSWFWqttB6hd2FYb+VKsR7zzsNVIj/o8VxRY
BPAx38KobE+9f+tDCcMB/0iI9d3T7xmTPcazwvF3xXACseK+K8pcPRilWZ9eP6dU8Ggrg1nnOK7O
ojIlMOViLGLrMlrOPX3WQ2tG6lXr3b0K8NZXceZ4U0wMR7lobpeviwe1mtBeu6blmH3IVS3i7CHo
MyxVvce12rpiCJxoC8p2612kPQK7TxeVxmBl9s6HWomWoA9N9QUXQyP3tW5swQt4bYCg7fhjpDWz
l19vvRqoCCAz6hCjoEd9+7ER+LRlzC0SwzgM1UCvYd6cF8om/6hZFP5bx9XQHqMxM74RLWR71kdb
Uw1vDmoGhX1+weqkePTwJFjEuTr5nL/vcns6w163fYo71rfXbyDKj1Itk+kGyXv7oU5Zx4lFw/da
9kN4boSxHOtB6l+3+n+ws0PPm/o9A7Gm6yvb0GdyK4WhWs9dnivbGA4dfkCHuBaTP6TN3obd2ERM
nvQdwTLnvjkSWaLok8V1r6KruhabHGv5UmP41FCJKqMfs5XyejWFbv1FElE+zXqb/PN4cjcCPUAJ
PMncsrBu16dzjrpmMUo8VvTKcg5N22XHIXf2sA8buwXRA/qU1C7RV1232xBW7DI9xtmun1znPNZm
jOGiPl1QHNzjDP0OTVdvP2E7pBU41Lp1H02BASwtuCnXoVfT4WqhrmIUfkdv41cdZ6P3Tauy0D1m
fZ81/0RKZz0vCMC806rQqL4uZkWLyBwqZ3w3GqMynWHhz9lXZRycJkg7kKEHNPui/G2uxfmnEh5g
gax1s7yzh7ZXDvPYANYcKk39RAO4a07K5Cz9ZZnD+W9ksof4kIStbpz1cZYSSEhqHsa5i5OgzAB8
ybKzNqPS6kjO0xj6jZd53zVnnKcXsIxee9CNxNSuRdJmn7SlhXDVahixHPXWK/9tzT7DD65qq+4g
8kJXr7OddP8DlgZgqol6tpJbt/FH3DHmya8QuyiCrBvqgT6DWSXYI+EEgLas6PBqUWmTnbS8shbf
rVzUw7xZpN9KkDrq6fEO3Ii2wUOSbHMK2IDr4z03sAF6eeaoaikoHYgqUAyhoTdtLcGgF/ZO0rG1
F5Ha4ElD/0e/O+MJIWhoQSFjZ6jOS+khL95VeNQMqrdztrZGkoA5xMIppZPl315c3YBQeg05PYhx
milhxBRRdNDSyG3PegLs8fUhPS8f8TUFGYiG66B3rgE7kDsr1x5g0JnnMfpswUL1RRrbR2Ga5pHK
8Z7DxeY38qdCo5bsgPXJru2mbqHw0YUcxjZg8cJ3ulfa7/GE706PN8rWZYmRBBRgwKo06lYPXutM
5jy2DX0JACsDHSE9omhhYbTgN0oj3KORzaV5SDLVfNKH3pkOAlx/fX38K7Y+GNyRbLmCFL9798NY
yWcbCsK1isfoC8ZiBfLGjfs1V/Q97Zbfj+j6KpPwKsoPsqm8fuLzpHGMTnQ0qAgE50+9V5Q/6Yc6
lY/IpBmfs2wZke3UwyJ7sySKeI46Gmgw81L7e4rQ3Ls8q6DuGpmlFEdnmSDTqxaIJtxaFVO8JJEN
dzCZLPQIlbhvvtRZkbqHse0AV1pdquQHKLTJ/8BuiK+EqoVylpJrT7nnZDF8i6J400Qh4o+vnmHJ
q4LShRgsOMxVFDdRk1OQqlCunpp/SWHkX6rZNvxMnYydtdx4/DyUDRgH9UKe4FV60Q1C90IHKEaf
dgjfVTl3b1klOxfOViVJSsJLLQ+Y+eA8b++BsqrwWMlNljExp+e6BMlqwzX3Bw81r4MoTPNXNdji
hMj/93FAYTfqtX8ez+nGJctPoIqEvj8JzrourPUUMkH5c0xLdDQUM83QO04q3KlQQzlraRHtgAY2
jgnXHgV+HntTGtXdfnO72OmYtbNyTU0Un4pwyFCGVJJLDwlmJ9nfXEViYK6933Wy1fTWy2QIqzeU
qxU5xTXB7ek6eo21A3TcGoXEWgK6IEHfFYWSotbjagyVaxuZ8wEl0fQEuHwvJdzcKxIkZ6P9Qpdy
jacsXSVxJ/xcAhXuR+DhHn4tJsN8P9hUvi38dP6lZ63avjl49rORW0t8BAFmvzzeLhuZqYd0otSS
kG7c6/If1KW8y5SEsn46xVekDMmh+kacCE0XqjcTSnUIMu+s49agEqsE/ADYPkyY2y1T05nKzWik
y41nzylSlfDJ0NribRan9RUVjfqj3tfdToVh41GREvwgvuk/czRXV0DTou05ofZ8RWWk+qrFsXGK
OmTXwsVIjpPS5G8m4ZqHeOLl1Ir/YlYp8SZIq5Dg3Fdt1GTWq8iqOZc0Od8WXVUcNa/6J3SpNEp/
8p0pvt/E1DUkkwupC3iD63qy0Dqt0vU2vMao+X52sE+RzuDzztm/y0ylYSRQLIRjIF3CHrtdyFmv
u7qjq3H1qtZ9aQak3XtPb4991jvv6txw8CuuACWCX3p1osHQeFOQlVJflHil26Hz3gsFUiz9dRri
XvUXO65/tuGyIB5RWOEeav7+tHIVUNLwaEnRrqUtcTtcNLvmgh/5eAWNwaape2TD/WgWS/R+cKba
PmoVhdDDUlRQyWoSD93P9LEgprYssUcj2Jh2EmSPniWnh0BpdX6gkdtqJIqBby+8BccHzcpPEbPx
TdS9+91V6948R63hjDSVLJKJx3fGxvCSvcADQ3jEa7q6hvslNoaRDv+VsMU4lB2FJR+bi9Yv0mR4
bgtQnVWWYQfY599ePzLKwzKzlCp369vK692SIksz8gAg3p+6FUIchVlPvpkX40VbIvdN09T9EWh1
GDwees3qQnyb4yTdn9lrhIRrF8TQbcMBduZ4FYszPKVNZ6bHuUCXRR/i5TJprfJcid744c39QNco
ac9CNUK/tttF9jDRKkFd4q8+LLydi+3uNuWHyeeQ/4AcQlHudmuWBuZEsdCHaz8q9le3sFGwqBbn
Agdh+dx4sfGlN7Pxy+PpuAszKL5BXKSgwIhU4FZ7oAJcE+Fa1F8rNLHVkzFl2bV14uT96JVKc8bX
2dwTALi70mS9D6a67NggFbKmMoox5QBG1XD1CvJeS0/mk0oZ/PT4wzZHATukymo+78UqnOnaxoSH
0w7XpumtX5WVolrZq8Z/GIUcjVcIvIDskdyuWW1mLuouFC2a0bUu7YBJHg3IvU7B1rfQsHdQW8XK
iqT7dpR2tsxqHsbhana4yFTNHGNZF2eXxzN2j0hiYYDlgKyTYm6UrW+HqWoqFXaYM8zouBckZKLm
iKWb9kFEtZUcK8Dxnk8BxHq3oM7+oc57hA1qWlbxAXc0d+/pu9uasDfAkcAVJaCRgpi3P6d0urhy
tHq5xkqf6j6sfEyacUgrY9/2Sl2h8T3Nfz+eg7uZlmNSXpMq7GBe7urRVRkPaJ8uV4Xw9ENvdu27
vArHnV2z+WVwbGHCSF7++vqD82dZQ2IuhDDRcihNr7+KPqk/0r7VL1oilQgef9bdTU8/nKNGX40g
jahpdcqjqQMfr1nzdcF76uQBZ3t2ikZ8kpLR/gT/9qJrZX2NuiR6bQdRjkwvgb95Y6gl3y6indAM
AgWiXhWlRhQYyvSLOdNLsD2l27tY5J91k3zLsXjPWD0Jil0nh66BrTW88OUKtNk8NaE3P3eNHX8a
GzPfM4a+DyQYTMNxECwGZVgETW8/bKJD6HS2vsA8VupvxqjHb4hHXXy8xmbw/MFsE83vWqv7a4w8
8507eNN7IagI7mBi73esbNDKrinoW7xJVjeQG3XVEAmCfL3Wiw+QNbozSDC8Dx7voK1hJNnQg3cs
Hb5Wh3HIuxKzF7YsGwyV7aieW/eAiP+0l3vvDbSKiVJNz5U6M5arlivmG7yo6lOeZq9GXdHc+uNz
1iI0uO4QH0IFRr/Ybf24GJaXyhR/hfoyHGtN36PI3j3tcjjMZCXnRxpwy4/+o/+K4wVVRUddrvZs
L6cyt9ogMc3pMoql9otBNYIRG4Hjf1iyPwZdzWSB+jyE/mG5utakXZZ2zp+ietR39t/9ocONk4IX
/0o1WHV1tSCxGpn2wjkI9Wn+EOtzfeocUV4jqA47Q91vDQJ2j6eAM8fLsH5sFUXEXWsOxrVQ0vho
xiB4zL7do77df5AcRR5pKs7Ysa9uLFmxBHNYG1ckGaFpzxnSRMZUfUp6qu+PV+j+HQCwwsaAQQB0
9C6VFaaehWmCnsOMy7zvhql6mhd8XrocJxh0tNRvj8e734ZYfgCfx1QIjgavz+027Njdmd3HJgWB
bLiMuVr/xMwINbqoQp1OoHBV+0BZ1Z1CzNaMyj4BdqqsHvWl22FLKMJOnEfmFSBnfASpNxwyjWZ5
qRjqzp7fmlFqMRJOwbQCwbodqiCTq9VCmNcadYwg7vr0S1Tby/Mi9Pkfb6Zku3MvykN0++aANSNo
4jXg5cEv9XZAy8u1BD1F2KZ60vwP/yCnfloE8nO+UeUYcFl6q1iXrMkdKQGpBIWpl389XtWN6ZX9
XKIkwgki3dVLFOpjm1UJTm9LqCk+klbVwUxD7eS6Yro8HmrjBFLdBvHPJ280dhEDo0sV5fZ1KaH5
Q4qzjwtzc3o8ysYiQo2RYnmoot6T4KCAWvnANUq0Uju05qz8PFZWf4Q4ijVINqHK+njA1WfRieVh
k2JDdHS5WNZH3gEFUNBhygIqK+6zFebEmWa8l99tjCIdxaVhK0EtNYjbrZI1SBDNbYadOMDpd1qU
NMeldPdInqszLr8FLTdCVxoudLHuvsXE/7UC+hmYWtH7yHVop37JfjmDtmAaPhtEQhFIiJ0ZXB2D
36MCiCGpo4ZMH3dVxem7ToNl0WTBaCXFZ0ET62kIDSFwtRKl55dpLWnEfQJqXLMi40Pq0k/7L78B
VjR7U3IY1qUyxTDniUc1C4ZZdT9aWJm/n0LHwXElFAc7WZq3iuLVvj2L/DsOAtWXx5toa+LJdWjn
kUyTb8r//8cbX2W0foeyKQPazNqhmUfjR+jYtU981h10RS/eQg7j1nv1qEgGgmcBAEXVYs3ZWMZm
aj0UyIMFstlL1Kn6pban9isiwu5bUaX/JGAwvj8ec2Mjs7/o2Ds0ue6rN1pZZN3SDPgSlLXxvi6V
2o8VNbs+HmVjSwE/4AHGmE0Fcb+q1CFyDkCuVooAnT33p1sLkZ7GekyrK5FNEx1zlLNKf8CcEa/U
0rOaU9WGTbJTV19drnJjg2OjtE+kTxtr3doaO9frNSsrA1lM+B6aw18zalYoaPX658ffuzWrv0GH
RIhc5OtXMtaqZemSvAzqMOzOXhZZ58WY0p0bfPN7uON+PxWUlleXUNwmcWM2SxG0gtSTFmSDi2bo
kKkor4Q7/Z46h9uf44igJaZftweitZBaLOI6Dxxn0r+ORgYjtFc4u29tZZIRsF4OdhCJWFRHCpHW
nlnjxoGkNEMlA0QJlr3rOwldNpC0SVcFS58iGY46e5C5VX8aSzM/9rlOxDN1xk6ss7GKABQcQ3q0
AIFco6xGUUZFIYYyGCPVOBthX/reNO75s2ysIqwYeiCyjy8xq7dTa1SDQq4fFkGsZaafJlV1qQwd
sWpF2ZP2W1eF5DIyFgURaaArl/N2rDSjdq8qnPYWw/bpYjRh3fpJbeQfshFX8nMF8Pw5spthPg6V
PqXPOow95dTMTj0ehOoVe4pUW1OMwq/05KEchvXP7Q+a8jjqF23m44ep+KvWxw4yvK3toU42h+H9
BGFF4Y3WyO0w/dSmNfFOGaR127xEeGkECAcqx8enflWZ+T27/PEgEmUf5I5sXyeZ3kwehtDW4KUo
5VHMtI9G3gvt3EXx+GTO8aT4YlDEpdTdXDs9Hn7jIz2TdIB6OBQkNuztRyJqCEm1XZqA1ofxWbHK
8Unz+j3fl609hF8XAbkUn6BMuhqGTsNIXpI3QaSY6hdPacL3VaM6eDhq7aFKTeVQdbFyGIalO2ed
5h30dKo/40md7qSQGweHHi2EaXqWiLqtU8hk6hu9i6MmAAVSvBtsq/hGmaj2XSMadm7arakFc0K2
CpKAf+RP+SMeEFWyTJqw66Cnp3UaCshz7KFXtmAlWIlgXOpAQToh8lvdBNCdQ4VMOQ1UpxhLpDM9
i68ZvYEzyvOpninFtx8Q4Br37Ozvvo+RiXQkNgES8B1YPisIhUQNMZB6ZfTR6OB9Q0/td2iyW6MA
HuIBoRhLXLl6REKv6QpXSwUcMqf3C2iPqEnWe2f9foPyMVISBfYr/gh3GzTPooQINUyCaKg543MO
CcG3mtyr3g0pKp1f9Lhb1Kdx1FvjPKhDIvXNrEI50QFYUuRLPSH04PHZ1O7uBn6UbItKQi4Jyjq2
C6ui1fELEkFRzcbEu6USPs5mlNMbndhwJzUP56DCR9XxY1d4fxlEv6EPP0wVb0I8OGhkdWnqq41G
yjTZRvtDmyEnnZcQu/q2qdICQaQ02WOq3B0yfjcqEGDQIYwSYqzWzOyHIh6EkQaowExvhF0kwVRm
4UuT5d7Oc7s5FMEFaGokRO7uL9SBCyv3ljSAjZRelzbW/alMnStakV8er8bWSNzPku4OUJVGye1x
jvISCFvUCQ4aJgqd0XRBFk54fka7ms66zp/1R1Hh96GG7koaJwtR3Jq3Yw1Nm0aeKtKAWFP/uzTp
k0FdM7wvCowuNGe7LP9ZswY/hVBTfCxh3bq+FvXqD0huTXaomx6XnZqwp39rVYP10mWdpZww7XPK
w4Sm5S81DE3NH9rJ+Fq6Q7j4epaDNh0jY95TqN6cuN+VedBF93e/XoPkp+EuAmcsswMYYuHXalMf
BhorO8nQ1mVBCm9QbcW45Y4MEk1jXIBbFoGZYHex9HPyDHQrOj/eCVuj8GSDc0OsCu/B1U4AkNt5
meOIwBaeexQxskdlMtvH14/CyedtBuiCmNnqyWxRZ6OY3yeBlc/WEa1s4wzvsH39jHGDg/2QYFfJ
2rndaQl8lbhEnzgYUz36gGlte7TsPn/9Jc4oxJEAyqVg6epbZsUeC6OPGEWdG/QYw/RshuOePejG
RqMPQgUMdXnCqXX7p8FOmOpfyl1Q1LNzcqK0Lf1wct3Ct6veFTvbYON2ZjigE0RkxFDr9z3NYyQY
u0UEwEPma48RJCSSDFaeN3jLt0mL21OiCuN/aib2Miu5w1b3A/JQ+M79vvbu1NLa2LFlQUUEpdcY
xwYTMAXmk7YY18lVy7daPI1fC6Bu/3ZK6vxdq9bfj/fm1viUmPhbJTlGiPF219ihlRYFYt7BUOTl
fCbqcxvYw1nvBraXptFbodfNSwv8rj9xYzXF0VjcdE9t+i6/I032+EsnrpTa/qu9m2GBZYR1lwax
OuQXA/sA5SRtFT52mig+xalI9KfabPdKzBvbzKBUS/pBJMkuW71uSumOJW7PeWCPljEfQreoLT+h
+g32FhrD6x84kkguGllSIm9fx3eGAxrDwgOyrEdV97XFbD7Wbh39PRmzvRfSbczozWDyXfojZE0x
+7QsdEsDp0/zN4qLP6PVtdhcii+KUL+XUtX78U5alXrlS4c8AK0WjxiSD1ytYZ90Y+1VZhpYWZMO
fpqJ8XNb5ECd8ilRXamklE977oUbzys6xlwRNPopDqyRrvgXKUi/xGmQu/Xy4tVLhPTYNF/RujOO
kV2M5yGr0+MkbO2Kn8NwAP/QnIgfm1+4nO7RX7YmnYcRXDo+HECiVnUudk8ytbpLYGGhg9+qQ/80
eW713EexOIbkTcDF03J+/cUvL0rCakq2DvHT7VKj45QWtlKmQdjly0tXAgDDrdz99frlpRMDhVAK
pNjr6B2JnmnsOgKZJXaVc6GE7RlFgvpTA/rgY4qC/s6juXU2OSMcS84LR321neyO8Lz1FObSoN48
LFN5sqLevSh2/lrTG7lz5bxp1EF5dNbvszrZk1K5eRrYjW5h5DX9qkxtOcyepR0eT+JGvMFIsLE8
6us4C66uANEmipIB2g/iXhTPqqOMTyG1tZ1y68ZzJhVFiaIlqwwb9tsN4alN2zsjiZYp8mV4X4Rt
hHGqlyz1KekL0WDXEhn60Qun2nkqUJb+9/FXrrW95FWAbgc3AYJIxFbrrGExW8dpF0L5tHARcwQ5
rqKxjtYACv9NOn43tMTJvhV1iXmbS1F99BNlziPp3uaUX+ZE4N4ucFptD4slzOJULFjenb3K04bX
nx1+qQc5gDfgnv8Ezrgw4oaz07ZkNWmW5G8obuwcnY1Vp8nNJobkQECzvhmH0KT6C7o6SGjfX0hs
cONZ5mqnHrJx/8rckk0Mfp1a6WrVURAqBikLGlhj43zUwjl531pT8r+5crMvtRRB35m7rQGlVhL1
gt8dy9VmdkA0KnE+RIFSlvWxS9DS7KZofusqyw+D5vfp8a76HVquQiUidXqjIF1lhr8KPavQbfSx
HOKgy+vyBdH2GM1+VCGsIz3v4pM2hkP51g1VG64gHc/r2C8D5X1znJ/sedGts9GnLjZtsuX2PyFy
IwcXIOL5iNvDYPjqnEbhoROFtHCZdA0ssWbE0cn2EiOlqu0a1GHg+Ch+kQtNwRgwShHQlRI850zN
y7PnCAV71tA1Or+ZMmEc8fNp6FqDv3TOjTaVyevvSAriBBS8f+SX6xkp9cJ0obGiITOb82l00xHt
AcM4hl27p82+tdh0VYnFOdayQHV7p2T8L2kWDz9g8uYgxBrmc9eV2U+4i+ohSRX9v+wuapmUTdCM
4mFfbecQXoWZR71yHbXeOUal8S7STPJNsx2elkXZkz7cOqM0PKX1h2QMrvOaJU/VHvCOcg1VtT0m
hhUdK3yRdm7mjUcNnDRSVLJDfd+dVtEhj2rPVq6a3qlQu2rtTZs37UcEQdJPj4/L1gf9OZRc0D8C
QAhiqDO7yCi1RtYdsP7IL06JGNV/GAWmAUUBIBOIKN2OgivPFA+SMRNlTeOn1MUvdPHEzigbD5o0
Wvot/SaZzKtYIEviKdPMIgpCx8CLIdWUE3Tw5AytVn/K7Sa+RG6mHqOMO+/x921te+83Ks+Es4E2
6O339WqnwzvihPXTnBxajvylHDLN91I+dxxyaydAkLt6dcdRuvTgNUho2Z3mkActjDzUQbLMnJUX
s9Xcc0r57zxHWn1AQyWDODvvAQI3B8UAQXaFpA/Cano7mq2ZsNw4GDUd99BxGQ59E1sBkjR48pVW
d/Woqe68HhtHAXkn3aDszBdbnty/f+xPp7XrUFFa9G7cQntXpXZHsuv0X5XBM86PF3FzKHhUoHN5
5jnit0NhdmEPbsb7WySJe+7tMPNzJY/eYfP6938YiRwPCDkPsLUmNInCy628QpHNtWoc8bQEAwUa
bGX+I+/DcQ97vAauyjgLgg8BHmePN/hOP2CK4qpL4zhou75/Nl0lPTtmlhu+60b2p3ZEze9k5cuS
H8ywNX+apVE/10ue77Vn/z8/RDa/OCy0FuUO+2Mxo6p26jJDjTzRauMYa3V6qbDkO496VZ7iwVPI
AeuBqdBK94BqFrdS2Denx5O/cVZB4xi8UbDnSML02x8Bq6cYrQk99jbtkVITzt+5gT2oZ6cWhRV7
zx5wa1eRe1KjpGZBZ3WV7GXlaOphiVKrIut7x3LqE+iJXfyrAx+9J0y5cZuzm+hzUUWmYL3uuk3l
UldYCyvXJB/HA8y85mlOVTV4PIObn0QYIdVZwQWvH8E5r+3eyiD/TlXSDkcLvNZ1TqF1+UOXGD8e
D7a5XORB6O9IsbN1uyseMS0rdRiHMfQt/I66kpULNbogotSO40JesHPlbI34205VijSa3rqhX5nO
xNsChx0mAjr5rpn3wBhwBnqXKfaMUWCWO3smrlsLR3pJC1+CQu8gqHWlkKhlfRSIRHAMc9ODJGDv
jbJ1gxOWEVdQebivY4dwi2jtEYo3hdIDxLCNpL40ENbOqMx3bzq6EJgiG/Gew+PGhpGtZvQ1YfxB
dlpFhd5IcSkuVLalJbSnOMadOzVGxw+BDews3p3RmIzLJHBBtqJgNdtydf+4Y1D9XmZPDEkwxFGu
XvQ87HAQLLJwOfSj3ihfw9Gq7bOR63lyLWxLqQ9h0YKM0ZcQaIwqVPeT6sb0UaPUKK9pnw9fsrwV
9llYoaXuBA5bM/Pnr13diI0yi6xrc7RFAI4czXlAvG7sdN8hh319zACGgt4Sau0az9xqqKwV9O/o
UVP/WYbP6rSUh7KgdWwobf0e92/z2HZdf3l8euXKrgIVSZIiggRbTba/Sv6QXsaFsiFmcApPvHSj
hvWiosWHPjX0g2tnyhENDPMHy6Meh97LXx4Pv3GUQeVIYQZqjfIZvN0MQxnb3SiiOLD1wiiOUZPR
OHWtLtcv0YQxhz+rTr+XA22EoaQHgKAIdMlK1nl8jiAZQEzcFDxFT97g99merXFM/UXJNDYRJVYt
rQaggvErqTfyoccGGgwdR4wq/fpzp6gSqQ4GM1Cq0H6PVV5Fwy/WDrponJ2F3ZpZSDcoS0kwHm2R
25l1ZhusXi57IQLLcz+tDe2S26l+sSsql5FaLzsnZWtW4VKQFUlphDvNZdHnwgAhKII4GqJvY5tW
AK5qcWosbXaekrb3Sp8r0zuTvSv5zuC/K26rfezIvAKRQEIG1vb2c61eC+lq18xsH4se4qhi1scM
HkeMuzhGB5hslwP9ziGKj0ZHyksXJFZ1vzHc4r0St+OXqFGAxaaR3hbvoZw21qGKtPDJMfoufQnD
pHvxGrd5iyavqh+qyq2Wc+NaZbFzIjYeGuim0Ji4Ie378vvUxLUpaqojdSWm99ZcaZHfY0F1fnzw
tobx6JmQn9AwuqsyQXtKUSDM4qDA9vTZ7RFVKkxnTwR04/ZEOhbJDLYgtdl1PGm31tLbo50HlQXr
5WjAQEEXW6lAyJmUhX8+/iZ9Ywu60vYORgXUnrsm3IDJU5XKZklotG50DttqGnwQWvqnJDfH/mDH
VRH5bNNOv8z6XAkffU4PhnU7zdnPXLfEcuY7kuw4i7n/20DzbTmYk95kV6d0+AOmXEGBvvfcsL2U
SzS9jFAzxvemGkfjp862o/SAKejQHPo6jJQnFG1rXqyhz96YUV+8wGxa6p2F3JhimHyI6AC9o8iy
vswQQsl7pzdyouUiXw5hPYwXIzLjKugF/915o9ZUbXmDuWT/3F7SLvzu7lyyohuWBARpmAyae0Dn
KtMOfa42uV9YWdQfYr3Lf3aJmVbPKtRx9VJFihh9O3IoMIErbV1fwR++pz5voMs4LnlVHx/vg60p
gREHrp+YHiGM1aNSqFq+TAN4+0K4rL9a9WdlmlvfyrJXal3+ng5Io8A+4ZGB+F4N1ZllHOPokgUI
pWpnxNC6v/AYLA69vhT/vv6rUI+G6yG7q/Q5bm+4SHa3KyRgArUr3fOcGvaxQ+fkYKfF58cjbR0j
3icAcpRnkdRdFUvGMO3Tpc2zgGrMT1w43ZOH+qSvIpryYnrjcMDKJT2OWiV2UomNS+m3+w8qTSga
3wUj2KVGam4xm2XZVSdjnp23M+Cv1/dvpSoMVRmEvlANWQW7WWtmRdu0bA/s2q5LqlSneMLvS+m1
PWV3+eqsXiWGoh7JywREaR3SJZ0a5poq+CA3ip/ifCwOjU1GlvSzxgOkxAco/uWXx8u3sf09EBDs
EOAI93jnsJMGKAPUmWRuWsBQbfhGaBi2lU6yAyLZ2CiSZ4iBEjHGvc5Ol+hew22cBuOkDEvg6cj1
PsVcptWhNibYHYsop+ndANTU/hRFrh7uXUcbUY7sxnAp88Dcwx66ucnVqFQh8Khm8leoULO/orYj
Pmt2ltV+69j5Z8S6qNQi/Sfsj8pcQbRpiHhtv7fM5L3eZXhuDygyvAHj5TpE91Fk+lkIvfb0eF02
NgNJD41JXkSYweuiUuKYQy9SumkVIdkl1yfbL9V0uZaWsRyynPg+TKZhh+y9uUSANMkmqS/RZbi9
NdyqHNXQGdKgdzLjh+aV2Ze5LEbycjO+iLZLn3Pml+dNtYLHn7tVTCLC4BTzHJMxr4emejQXmEGm
ge7MceknOVRsH6bKIg4ZUuz1kZcmyxAUwd/6MAypZmBz5xpQtIda+fj4x2ydCSgAEjpOcEij8nYa
MLEnd3asDPVJu3Z98nv9exKZtbRuUbtpZ6U37jFYMpBkqMXK8Ef+mj9SXLLsPC4rHiCgfw40hxYh
RvTljq//JuJdqhGSvnanQxQRr1A47Bkl05wXQLSGH6tzcYp4F3c+aOuYEYxS0IaGLUuitx+E+2Ba
K50Ng80K00ub505yMKbY+TalY2zQL+iLL6/9OFi44IjAUxHMEdncjogoMKR9T+SBniHe7rsm7oZI
L1ad5ZfLsusrfv+BRMJ0Pyks21xna2JKgcn6qITcI+7goirelwIt6SK30q8pHOAqMPPWrQ8dBMHq
xSvHOPLD0AM+PjeWMl9sHuKZ+nA0hKditEV8smtzLE51oXehjw1Fbb56QVAsRppJRh2Q29bZnd6i
a1Ig8xlAJ29OiTdZT8ipVFeOVPq+87plZzyL6b59yACW050EowN16M7MAzxdRd2lFEGIdPCBsKM5
CBdbh8IYnOvjldfuSxKy9CULpBSjoHms3meUw/BL07os4FKZ22PcDwiy21KW2kdFQv1ckrb/CLO2
Li+L0yT9YYauMflwVEUEV7qucHfu8th+Ayp9esKH2vsbEFPT+403qfAYonGMjlBd7fE4iJHXeOf3
y/r0aq5oiPzW1wQmSjP1dus6Cxq4Tg2AKnG05kNIue3XGBLXQfXUF/vQhJb5D4mjBwsq97iBUscU
n/I0zednu8jQSI7h0yQ7Qc/GBpeIPAmnp/B2p1XOfPY4zcmnWiurz1qi2L4xet5pyAftS9VP3x5P
wsZwsnLPhUuMda85nyjqOGZDksGcIx+JUS1/14sFQNP/EfYdy3Ej27ZfhAh4MwVQVfSkDI04QUii
iASQDukTX/8W7+zdcyPOpAfdHVIVCWyz9jJdDVCnPNb/ppr5z+aKVxdTMQgB7f/BlVlLlPhkq8D9
Wczy3RNwskOaRoj3yxbRoNFewe58/S/zz3/WeXCaYciOWCIMrLip//+/aagBBDRsm7uWW7qfjlbT
L5/p5r800q9X7D8fKaRlYanFlAP93P++fNVsmVK30e5az6og5xoqlvmBx6Y6dVlMSM984rPBk9D8
yowX+kSqoJsRtgku9qxN3AdCWHj+JUur30yo5kc5UcIeql0jS01lyGO/g6rE6MHzEAXOzIrMoPTk
s75McYLZ2T6b4J6057TulwM540PYJor0YZsyBcf7pvutUpq8lXvFnhi67AwYL5/e2nkmR19TjFUj
aIfJ5wFnszjyw4mHjM3md4yBsrvuCOFvlTm3QhpROT4UG3QdA74KoT0c9+AZCMKYfvl6hUkfAItW
591UJA5H18TtCU5l9GfK2fbWrLl4y8KxqgvJqX4hLXDtU7Ycx9FT5T3SgOy0bf9gEUPEtQU2lPRt
R4nvZYVM1x9+4gYBItBGbuXF+xqnky6xUf6elwIYYYx79T1JRftn8d1enRbM4f6SI5ltg43CZtTd
luBUescgl5pHWwW63VqWxPQWpPGi+ONotyQ9zJX88RcVbYPb1k5z0NWzg0/D0kV6z/I6QcdTSmZP
lE/7D1Yl0+ygFgld+nGEveNXSb774n4tBG6ziAIOaY7S3CScqmtkaoOY+pG3xNYDeFg8YN4tqg9c
Fnh9iwU+XrZ47HqwX1k5VwGIk7uiraMfZMrtGw7GmFQY6AzPNoUF91Wg+B96sCw9H1cT89DDYbFB
cBA49xJZeMTvAwhE82fLZVEO0DuuR285o+8izh7ibjZ7HC32tv0OY+OMghHGyOteTXKHxEzRXwaO
rnTIW42ZPKLZdeC4gbh3QvgI23uwebKjZwcFVYcq3oFzBcX8xzTDfm3IMpA9QMef4zyCp9bREXBv
eJkiyR4wxphfIBEZfiJSb+rk6OxVr5B1Z/sadv90aDtY/Q6qOvQn3vFqdKBXfIu640u/RFPfJdy2
oNo1ODwykW3ZgE1kG9ZJ1nZwHVm+JVrB9reCn7Ltm3K3t9vaUoGwTaFe5n2jt2tV8EvCmfwTi5p1
l3yLmRw1cjPo0MGE+NtiRL32Cc9dGPD4bytiEuHo0qujav5lrpjeDiTl3Yg1LOEEVQ2ywXhKCzqa
FH3mjux7DnHJJssbArxa9Kn0+tYuawRzt5mnb9mRLm8dWiiFrfoy/xDbtP5Mq/14J8mqj6FaSBaH
NZ/mv0hCIkm/5I4uwwaV5dwniCGL47Q1vL2SmQkvRb4XT52khe0XMW8vYTuq524urR+OPdYPloFZ
OpKl9X9FmcS8t04Av1RtKwgUXLaA9F/LFQbeDVvSkQgXbd+JwyX497Y7ra1VE5ImxPoIg9Y5wzdb
mn0drRbVPhZRL/EvZHt4lXW3VGQUuP/Rq8Ts5R3DyezxmEg3MijU4WSC0MnYg3ZYHgM8ip0YBY57
rGfw7hsY1f57UtRKj9H4/LGcC4p/VFyNTB4tG8LhKzKwzvK3ZVP0E7G5BWTDXGb47ca5MXgKOX/a
I1Lthyou9pXMVM/DHmZ29Mg/wQviVDBwhq74/merEHrVTyhmbNRIqJ3OhtT1S52u/lPXLX0puN3C
ydTOVEOna/JUyaSeL+CTQwgU+W7nkVBVWVC0AASOGPi7DFPOPOnez0l+KfXG5nMhcETq3azVfdjy
dEOlY/55ynOAX7zE3NyLZi3+Lukyk1NUMIw6b1tsAe3g+vKrOPhKxhZQGeJaYQL3rBMy2YEtdfUK
fE+Z05rMSvTQZR6fCe68XzK20B79kSXxFcHbXA3dnLArVWKpHvy+ZTCbgC/rNtZ4Zro+SyR/gsZt
fQPBAhwwp40Lfdel5n2epx3hSVykv5EXYV4puBawMND59k6rWO+nGbZ+dd95A9/HZsHfNazL8qWx
gNqs6tdpkZ9+AYVoVFW9spNzoWmGvU3pYw45wLcMqoQwmECIQegaKV6g5AYGmS62lc+TSWsDRprj
v48vgglexyxRp2PmiE7MGyQNlhkz6YikN6OGtiHhRUKlg9EUkbUV0p44Iqo3eGvCDwUpBll/qBzG
mQBt4fFb8+NoTm3iG3BwmgT0BfBUYaJaljJei3SqposW8kvx15QLfih5AOI/VNuWJwOXecZOq0/y
F8ADYofZqwdBzwpRfGjWdfdQH0Fu2ERoXPqdCcuRbUnjtyI4eVdtRDd9OSuQm9Ait8eYq/hciu14
FnTHswqjsPqznTDHncSBcRq1Y8tvwrrB85Wqud3PZUBsXd9JayJolbAD7ZOVlfSu2F15vcyW/J4F
ygLSEQnZhri6/VmXBdnOq4PIxQHmFzew4jl2nH9KfR2kzn4jfHBFPIbEn2Dh9r6gzNt0PnHV+E/p
jgKW2hD2AE1mGmUw1aK7h8hhmsdoY3PJcq73oZiqmg/w/DT/Kj7Rqj9kSsh5jaZheMvm7hMiboUI
WVSTpD8EuuXAQAMkCHNdEAWKGzT7tEvtDswWRACLFrSMfQZagRmyWc20zzzvHslMYJqSxioMkSLc
qi+LfX1z1JJ/QubejVPD2ghUO6m/zUUq8P5XSclxcaIVBgy4moKghMa67fg996Xl+vFoc6uHiJH5
+5RADnfWqP3Xtg5TNwY2YTiW6EQ5sMJoW9CpFzjfQqqHrlvXk3rNS5EfIOHM208Vj46euAABtkea
VPso4TfgxiZMeCZFboK+2qBW+1fwhD9tCUegTsVK5oe5beU2+LVzYYzbV9XCFSN+C7NY6qs1X5d7
WFUhvkIjrg98jkq5pw0JEvESBUT+Z1SJ9KlFInzAUJDFk7BMdg9Y4ddviLfA7qvKvWEjryKobjH5
okug30RU5GOm8pQuKTW9nFO0HSS2kQaGODRd7pJklqI3SlA5eIgt0B9dkHhFUe3/8cOsT7BLw/af
lQSZsUglOfKrw/Dw0WV2vuiaVx3eFxN+ijqKWxIL8zNNGdogLPdxf+C73qde5KiwA/IkmO9ZmaL5
J9sGm5S2Ae+gVr7+RdsVb1h6qOJmWllr8A0AffaTQlEeMuol8vMS4kQ/56K+xy63hL6Bga0cy7Ww
6enYRJ4Pgeyoi6oIVTWCpAMaEYU7Q45XpGsfQQJCMkczkWnrEx8njsePJHcaphSsl7t2+I+L6x4F
xd0OfaZBqvDkO+8vzuBmiPsZxeC1IjXgn8wru0CZjyEWdEqGoFKqczwrU7TbB/JvwwSrZJL9YEzO
z0llu7dGp2jyM0VNtytini6ekEmdFVIyYU1U55kCQi0TgRSbUCd44HmCE0rNxZvrUieB3G32Crmv
hF/RsBQ/mbK0wP6RLUUvVQ5OY2dVxs/pnpQgdFfgaIy4asD8MPV8eizbr0hlUuJSDC5SBatLbFgU
YZ0xJ/5McKox8CBLYAMdIC+zfVJX2x+b80Nd8ZIk3xlLYVKkQVR/zr4IIkOlYKDWrzXo4z3YEfkV
Z0nA/Q4OsIgeC97+6Ba5p8NmWveu02y+I8iSicOmCrpfYU/O1gGSCnSSBMvOhvGQlQ+qnDhugy3J
bnxMMn9hoN3pnrbe/oRNSoVPnVYUQV+xTt83ua43vp78NvAGZqWD2WV43UHaMz3JdO0RBFyEMBCr
nOlhAzNJJI77jZwyi0F86Dg2mxGPasYHnJLUX7KVDm5F3dKsPbpMkt5nCYggt1gOGtrnsE3DKuVy
9n1fFqF7WP/kfyE7rzCCdBxm1c0u2cmvHA9ZiaAW38PwY3+aQWkUPZwHpj+FzczLIZkKY8DwwfFz
+toEFAtMjS5uBsB5GzbVTzhagn2z78sPvR7dIwQL6P9HHZU/a4xJZb/u3fzX7MX0G2fPjA1Vu6du
qKdS4q+FjfCDwB3pQ5UVJmyS1t8ZDANVzxO1PcwyxQE28ir8RqAQnOG7DDrooRRS+zFi8vpTVpl6
/XIYS84e88hbcmT2E659bIOG1LZfRZpF02+YXn4z6vD1ch0d0GXoAB4m3GP8OU/o8hcrWvikkhKN
gwDFI1oyqTZsE273/UpKFOEpVPjA3mcwbaHYMZgGxDQV5h6MhqocNi7pX4RHqb/l3KFr0BIGb/1O
9LGMZk3Kt9JiNxvK0Pg3LLQoZChY4Em2KM9328zKZYjZ4siIMU9+/XwYLEXMQeN7Fepd9ojvwW5Z
5UfxDqEoJp9kcSaMW9VRBf2SE2/LtPiPyjJQOVaG1akHOSV5xMReYX21O50ubmeZ7601Ab9mWu3L
CUHzGuIF8CwNumKIv9gCE7reNCpNBjT49WZCGAqqjdrin8TPy63Ig16/8QxUIJGw+oVAKL6dpY8d
xAhCdsUtDNAXObaazZd2UmYbMXdKEFiy6OSFOdgz9EHFYsacPQkO2klusTmzMsdrzQId0qn+AozZ
jDaOZBb1D6G57db7eCzYAYH90dNX034/kjKYvgY1aBtRo6eHsBfLZ12bch0rndDvLk8XPn491LcC
WSoY3Pc63QfoCnJEOqwNgDZtwJ7zmB5/tLG2atDeh3QAJSRB+0s2+7FNBzRpXXKIqseSG6742u1Z
j9FKPc9tbMPQrHCg6BOlkt8UTePPFGrxvhXzAddl2lnU/kpU2IhrTF1ZGbIW5U8m3bBSqV8jbaoF
sTpBNWf0/fhjTcXyGzSZ/Rv8l9i7qo+suQSX7Qa+rSUWJV1HiY7BuBUDOViD8s9AB+4ZNhwsxxsp
f1urzEOx4O/tFySCfAS5MYqt+/ATfATWAq0Gvboa0j34J4r/9p0uSZdcapbFXxNj3ffJmbUbpwTE
K7wJu0JnLgHg9/8jEeoJaA3Xbp0OMiTUFqCDtUeVj97z5XnD7HvpWNu9+6MuUcc7vlaod7Cp76Wc
un/w/Nm3HsOgUqdOTSU9wxehXYeiJSiocfLsFVNjdufhn277UlYZ0tibTOuzSPf2d5jW+F763NxU
2ZdHHaJb4wfKNZ6V1lT4CztmOaokGINznwEC+DCxah9tc+zHAPPY5Q/mo67sY5vwG4gyTAOUwoJx
ADxgn66JPIAj6T09/GXt/ArIPl3RPepDNR0W2oJdVmzm4UohYyyBKL5KshPRVN+DtxLjsJh2EWhM
OyAonsz47a+7VbTXOadoZ0X07W0iffpsibKPkHxjGDpKRu4wNGNdi4TOHCwJ7RBI7XIAdsuRFJgL
wfSjPZHw3z+xKp+/pcgNueJ5Lr77Q+sEYRaInemnrA1i9BNpZH+0znMYRLTtMhAS8XZYSCoAl7k8
ntqS0D+Hy7r3NDFqRe5el+Egux+d7V0b87mXLUDywVpZ/CxSJ95X0wWEnKrWe4DPWqbX2Butx8Tq
1TIg3S7NBgJgee6rFrarcymxb9RuJw9p0tF9wERHkjOEibh2QAdZfV9JnfGR5hZeugUArtiXWQ3D
k7UJ4qOmDjF9s2sO9Pqu1S/bGqbvPhTTNOLIkP/T+DYPW5dDT9hktP0WFhPwGdn6pUbOm/cJlCzW
byuWsl5PALX7UnXzbwM7x3lgYpfoMDNp95PE1v4vL3xLRiOFQFsxrjj6ShaQhQoQix+mgqGn7gBo
9Dn7UtjdmGN3jwldGQEf0HRPslYWBTpJDwAbjSrMmABt5aejEgkeBly8sz5lR34jrKhLfOCpfoOX
C9RsLXXsW1Jm5B7xIKEGohfEaxOtLoe0XsJPv+Yzfl5zrG8SJZLmBvTjNsNhyc4BJrdzU98gxzx8
SnizIfYB/LlPWUbAMnOZws6agY6CecVQ+yErb1UfzZbfYTKL9sK+pH59twDjGQKX4VFhjH3nXW3h
U4Nj/HOHuDiChVyvAn6Qtn1Hbh396ZCtgFYRYJMKHmSLXWw7hHvqOrESbNoiz04lO1gNSVWT/sBB
MFHX3GC37rsprx9oNRU3MBru8r51s30Pc8X+YILLPwsWcQsgyBFGOJ0sYOQjp2YjmNiOTF0mvqS3
0JBKBWL1JMLY+ln+XgobW5zQulnDxKGr9ckcs3pxwNpyDO/zJk+YBQAtNvZYYBjNyP5J0z3VuAFN
7K9TM8onBWbbjr4VCd68I7AnvWXkEwwd7Nj5bt3PI9PhMZbE/8LzUXyvEUL3hwDl3PqgwQ6FNea0
vzP4RdzPs5jzy7G5+XfExNgOao24A3YNlrH+2HLxOnvHfx1blr45nskfCl5BbwnTqr548Acfoddv
fi/LPEnYIsZtHXcgcHw8kixcwEsDqxBDZv7vAAv8l4aJ0RvlgYUBVkdYXDGp5h8sAucf4SRV45mz
eElsW2wwzkuz7WddTrDP2/IJpJIS/T/tO1gzd31ktFNDlYYQLp0CwoKxRZgXHK7zb2vTiR+2IuI2
25dmuzIsTcm4wRukHDyaSegNKVKkoOTISeyjL+efU7LHGXe4fH31HUlQNoNHhIMQqvrHkyYCTsXJ
5+1YLBw3CV1kCWh7S+UJNx9/I2sfGrAeGvOSzTnZUdTmorlwWEi3PZ5LUJ7x7WA1EG16h0KE8rZM
YsLlVWbuE1RCVJU0EuRH4rgkkjN+Xl/XPjzmP6NsAvYFgy3nupDBV30UuCP2sttC22P0cO87VAO8
h+ylBRa3YpbtKa4CvN/lUiLYxKDC9AwE7AUnE4sHq5hz+k8DYACenaUgYypd8HMJbmE2lAah62Mk
CnJcyERQGveEYiU+JFxV+gpAYRwF0NMZVBJKn+y2I7KaeFYL9FzRdcO87urG57B3w0dc3ToyBJjf
05119YCwpvRlCqr+1Dhf/OCzw4xhNjyfFkxfBZywEiXKk0465PVR/pobmJX3YWmWZ2cLVzwjyKX8
voNKJvm5lTh6v+Jmrf/ZPU9Q43VrkYx60eh11QV5APJ+yzuLfWZn6i5bwOe4ggGfY6foxPRuUTuu
MRkGdl4lOBQDrY34KJdphW/6RFvVw0Id0DOi7jqszsLZ5117ApQVNZtcXGPsfWcMtOBIgXefZPdf
GxsWxG9V3ORTXLKGw+lAFR7D/8ruvczyp82FdDntEGgtfSt0/FxZXdwK0sSflcy2V4antILT8e6f
YijUb7Hu9QvHoR0I2lJj3eTFap8p6NbirkFujsJGRD3Wyj3H8OxYtgIScq7CLoFCuuwPEuiqyq6o
aAu3AYSpYlUA2k+jMCnYTE3OaoAFSs8nXAV4gylnjZjcUxCDtxNR2YSdKyuWG4n8P/xrjhi1PmlD
lo4K9fV5TbbiqQVyinEDVJx/Hm6gr3bTyZvCZ8l6Dg//iLuQziBPxLb+0ZiixHkFK3IxgHGw3hhg
WnIkWn7hgKgyDzCWpQIqrNzvp3XCx8FVI9Q3kEbw8pwSyNg/aAa1cl/i+G3gOjc5TDIdBko4cmGj
R3EADc3Aw22ql+mhCmUaBhdZ94P7PexXOax648UxuLx+gQupvMo9lrhTlbPgTrTg8ytPwJMFfKEA
6SBGkdRDCtvXdSSRHOY2red1OoXiaLqR87o1/aJl40cBKkaLscTw71BsxBWH+biDit14/CC2Tvkf
ACKEHtaOpu0HSWmFq2BLVHqjbXZUfYPuSQYtC4xnpp3ohpcJY/oFhyGEIWiLxWGv5c7GnbE9Aj+F
dONUZDzFArjMKdy4ugiCxxlxsSF7QhqOA3UTPe41j1ML8J9XX66OsixYeqrZGl5cY003+qIxUDDX
OGX1JcgXxyN+fXs+mBoXt9G4Vt6iabM3p3xx1a10/7uhg5ErB2budm59ZOu53vfukTnNthEvCyCE
NW92gjWj3rqTyKAW7RdbYUBcALDL81d7zK5nv4jmfsWi8HeiJcLrdlf8EoZEMa4047wPcGcRQ0eh
VYHr3JF9VrzEZNMDDjP1JWtkbp5itdjjDaBH0PcHIPD6VGKMIf1E/fwPKr45XjKc7tgtQ+QRVgJL
GvYi4EGan7MdVhgjQMFyvwa1eJ3PrlFEPJRRTqGf/dHwaw84XWETLZEUjvcCQzDQ6CXesKLU2RvK
FjaaTkKFsPSLV7bu6YIe/BBSulRPSQfjk6JPuhjMCeJR+hNT1VRfp4EJ9SjyL4LY1lYxH1kqjg+x
AAr8bb/EmxeDB83glU9xuCNLmp0KlLz1tMzQ+w3OIDIdVZez7Ly3s8VuiucHp9TMw8RtgXWwwf8p
pvIGblS1ue2+hu5n5Ia04e9KE6vxBqP49BvWR/y89KLDA7xXLUqbSFcFr15aFPdNCPVyg22XbQPk
ESuAdO8JnEMndPz6r6gr2V0A5bN5oK3GfYRUc+dOuE10LyR2CbiA+5H/LWKpw3c61dqehN+2DhnJ
DiOq3nHJHVgmlvziZdz9PQxmk+ySrAuOegnSVMQZdW7/DEWiUuRCT7BtMLiFnumR+Q85r8BBtikG
j+Glyz4d/nB3Bwhu384FQEzz3BDUoEs8OJZH/HyyR5FCfTZIKBQw4cKGpxgy2IuYuzzhy5WVDgF7
sOuxdxlSFdUHGkvrB1yeePaUTHtbDKSVXfJUYoCTMGs4rHvoJt/iRIn333/LhFX+Hlh1U75lMARp
TjroEpcWEXN/s8bWm3u8A5kZsGVK+HQavBBjKaCS753TVfo3w51bje0CaP668JTKa8C6cBcA/x5N
xECPoFG30CyuVGUkGat68fqSW9CJeihXYv6TAh7SPdt8CnAnBZQ+7FEEfs8bjV5Ascfq0SsOgnqA
dw3rKZygaQ+iRHqbZm4F6LQUKg65LDuD1QgGqTcdgLePQ0bcmMFN1+aExXUqzvM+wQlwRr1wd7zb
8RzhxH2E0WD0ET/WL/EEetUCW5xgg01GgUjpDR/TTmt3AiegDsMkjHvPt8OVQwdh9NHjgTP11Uyb
1Zz1dtTYIjrk1Z9y7rgZVIns2lEjoTCeJjjM5SMx5R5ft5blKY6Vpa1/VlpmzU2H2yqWRPgaDkXC
8cGRfGee1R4mKFwQUy0GB5FpGDSynY9xoc4h/NZEY8LNl693HMNRLusJqpocX6s+oKchifLiofO8
+o4/HA1S4Mu9aON1Nh7GdrC3wF3/A5uUfoAJ0hyvcOQjr+X01Y6QLN6mdykJqT/LzmOyqDzmTVzs
Eox5pJ6ZvFlng764keSoRzBADly/TVPIOABG3YsbZBiVP0qst2DfrQYGdz3Ayo1jbZjs8SJiurMe
wYvthPMCx+VXdHaazqlLS/mMQ4TGL8atbL4FkAEWgF6MAcaM+1Z9ooGAiAjemcYpe6aZewEMT+bz
ESa4jUIpUe+jRPYPeN5Va8IDt01yX4Fe0V4DTqhln8h0yW4rYB/P1k0VwFICQhhuqDpBBVMdBzRX
biUSkhowDwcaC1jj65xJIHQZm8jZNHPN+nXBNnkjjwqewEgFzL4DmcWKwaiCt57pOJBUpib9TspM
HKPwxzINrD6kRlSeKJdx5eDv/JKMYfItcJ5a+6agnF4psej0sdugoTwzx9r0PoXfHSq4A2SAmybu
JJh6IA0oqhNGCJj60MnX5oKH8UAMu9KQ9pCVAuTNwPxNHooJ9PNv1Zcjx+tmCCE4Bjtca09ynbD3
lmBeVz9kvaRutA4Gwx+rmdodxwLUUYr5HPgNwNkUD/qeYgm7lAqQ5cORZ+syJiC+FidT+c5c8bnU
9tyBH0h+WBUUxgmo4vg5JHASl9RFceWRxvyTwY/6ViHiWo35Yg5cFcHzGAuSVfyuKVYhr9HlGJiG
YQFEshiNQ6FaCof0+mJhb8C7pnpY9nYiiIWp7Cc7TL3AIIDa8lrOCqZMDlKQDykz/ehx/HqDtj38
D26S4hBgTCzOgIqTHDFDgAd+IritjYhuK5t9zOWaTPASwkgcYIKMoxfYBcWZc1gH/oR3DSjrDbII
/61Wh+OGowj6U+KXFiwQlDz44EucbTxet/w7+BdCpAPbAH//E9TT9QLF6cYGhTt2M+a8qd15L3Gm
h6wsJHYXfXOsG+K/09Q5eT/DVtzBrhgQzR04r4s716vY340CNwoYlV2ALHYph30GrD0nVMQZcew6
PyDQp+5Qr9gmmHtUVUfuoCpW84Wo6IqzAEgMlMBtuNvq7sg4aDa8mBBgt21IHvemBbunVgAF9Z6W
TV9Blcb6kBT+fsHNvrssHsVkyDROhkPFQh4RrqWwzdlEL/bMt11eDMhW81AgqIrc5TiasXGyUAxf
tTDIAgs38i2OiFq2chB5zI7RzJWwA24M6Nho80uBu3ZpkyFWzXwfEDcEI3XuWyB73UYeDCicYBIR
W+GLLdlxqpfMFJfYcfVr5Wp+cFAtgwuz4HNnMARm5wN71Ashe/0Q8bn50E2txfY9L+LVB5r/hgnC
9r2sqHyfp4yBeeGO8nj6Yt6091nhALqCu6RhYgPQWyLOrxVH7+Eg+75slSR9YVqqAYEkiKabdd0d
lyMk/F+24MU+0zAZfkYOYlVd8DKa9pSTxtEznCNAkjIiRnnJk3oLlxqMAj3oZW6qMwRBevrpLJbl
UZXlV0PgJn3FH5apO4OBNfuNzNmuugiRZPkoiD/IWba17s5xRZjJdzu55blcS7y6i1DTr63tNBCM
UBbvOPeAx7XCNuyHiQAMT2H21buaISHpdyx4uBVjaMErj8L0ooG5kWEiav/0iP1l44Lb0AMQwQ20
mto0T1WeK5Ab2sqtZ1zXA96knExpnxZiAd9I2JTDLHCugYyzlD8TEbrnNdbyE6zhkt6XMV1AXmZQ
PuROUDY0ggBjq9JFQtO245P9MNUuyBWoW8g2DA7I9U/bfB0tMGnbb7Xf458MXBwGs8kWO2ubiP0D
B7p1uUMoIhr+VNe6vC2i0frNgy/ZnCfkcpUXRVBfbvIEEO9lPnRhx10XDpyZ3DNIUCcsNisgpXBt
l8b8gDUvHtEkqeU7g5btjwfz+lvSwcl54DNMZvBGIk36ag2wCxjJ7pAyIo8pLb/YWQVSS8GJ5ZdJ
Ovf9MI5hn1YSpjAGF/puzNuI29GcUAO4jizICpAS6y3IHD7qKxCZrB8Tt6dPkBgBLRNkV/AVxb5L
zgzr4D/h2oDjVGxwjFYzHr2/Gw9q7os8HDlQTBf2a5D+8EPAICF7jYgQdi6IychYB1P+wn4BygBA
tMherDAeHdw69CQE0eKq3UMbIuCPLHNNThYg7Hq/iXV5IX6j27iLLktPW2OVeGv2idf4pRW4ohRI
yTVXafb/KDuz3bhxbQ2/0BEgkRIp3VaVavLsOImTG8GZNM+ipqc/X/UBDjqOEaOxgX3T6KZLosi1
/vUPgzvhLFTa34ZogrgDGd9boVRN47d+sFbcFNrUDEeYQkQmaM8jTd2fSOPZaZF7dzb18PSjIIfY
3RjJeG472T0K4qKykhqGV6fSfeJmeMsGeO7hzieb5tMkcLred1NHgi5nUi5D/r9gbkILVzHXcdjP
fVsOE3rUdH12kiyqDjj84n0Gbc8dwoiNCuwL0/5jVsS2vmlVFMNViAcnDudkAEO3A0udF8s0gEWJ
bgtmON2lQsUU09sSBQdhJEZ4Drga2xGMJAYw1akqiITZjZUfzzu4b0kCzaQBxhqbeCA9t/FBB51a
W5+WqqST4nF9sS2fYF3TICNjss/4dzePCWMiuJY2JAhOaII+Y97ybjWF7o4pw/WXtU+BzzTY8Ugd
F+cUGmnSPo1jGoynOZmdn6pPVBR24N8P2dpDMuKqTFBWNFpdxpOlCZFlKyQlc+LumCd6Ty10GhUi
aYh+4kUIN+dionO/KlFmhyAqbX3m+BzzHeW2FFwRTUtH7K02HCL6+WQfUzb6B48X/8vmebXUt4NO
DwVE5eKl73DK31ByMJPepLoSR8YC8RllvGVOiEqD/MKDWZutKmf6ewEE2T7WCjR9IyofkK/PfGe+
4tzMpq0XNH7oX7Rjm4GJgnP0MG4tDzRGCWq/OE+KM8zlfIaU6fUI0zVI254dXuU3DgTTki8QlCNE
sB+dq27pbpKB179flbE/MDwbHwNfBl9FJZh6Jz23ow0+bbN5ICrav9IusPLNwGAz2TEIcuQ+D2aG
G6DwBYywGSDctGn3qCfXnnak5sxIOk3V+JsB4twEcbmfRAjqnjP0c1IBfxyMPr3KyTTpkMs5Q8wg
H1zrWVeytq5TSSGwC1rGwFvXzrGrE4mw1gc4GyBvQxsFajcVtndTwAFLHpcab6OMHOuyN1tYKelN
McxOdSfXqWPI1y9JcJBWml6c9Hvn0UaHiTmflYr5oQ3qGPGw3Qw/53rIpqsZDLi+oyRZLp4GfkQ9
XNm1fWD0SjniqqEV9yBT9RBadNINp6uffa77KXc3MhJe97SC/1JO5THYMEX4bH122tYar5fCYTq3
Ii7xboG/inFPmoDnfrTqYpU7aF0z0LFKpX/pUia0G5CWkl1PYZtu8ikbLB5TE9xnNGjA1wxG7SOE
5uCLhP2d7Qfjsm+CoJihMkq5fDdjsHAH5i2j5xgmDZsqGuJfVtMF4yPUcQavLmPV7t5N/AUWKWDR
dL9KM36FUJt3UFph7m3acVXlwR0gQ4XxEFg9rs5L32/rWY/3q8nESCEb1V8GCqEY/UltfVkai2Kx
8ASqpkCW4/TkowMZvitAYajk7jQgjqnXZv6wEhxi3w8ARlAmhHHd9phOIxdUDCPuQejFdcFBvOBz
5RT2Sxt0+pOEqW8ufV77pYyLLPggogzyuFjLLLie7CYu7udVXhArP/Xbg4B2C8dXclttG8Gw92FN
QZauu65tg2un0cwX3GHMP3joTNWtNRiRHaiAIhGKnEEKSUXBaIFzWVFHZ6vidL7OPPCocDJq/B5w
1Y7bPmkajuq+tiuCYFta/chxerB//N/uMjiJ5UaljYF+UdEJ3y8ASPUOr68q2lBplGS3NmsxbqDF
drhjEkkHdj9f3Azou0aqlmYl97ijGLsk1K3RsNXdUgOF1cLIbcxzx7rKtFNNdaH8Zmtz4F5KWHSD
u3ph9g2wD4fyHPEJBtslBcPc5m3p19QvTVttsUHmL/SDxu5+rXMmRXLhR5sl7ALhia0DLP4lzadi
2qABlSI0OtHuTd/VvEe3x7z5Bl8LKNRNIJr+qQCjXfcLGSWX3RgAyqHMyIrtqvqq2LtQVRaomHQ3
GU4ecKK4r7kER+U9Ow1A05ZK1ykPudU33dU05umT0zVlvx37bLF2Zoaly0RWwll2wa/vVhI4rD1h
56UMqyaOm/PktFly5frNSKUqRziaPBrqzyqdltsK0wQsvtqixl11zuqMprOvekrvYDmjB8mKZxTP
+ohjqHlsZQJ9aG6b5mXydPGLWaT/RDoNkLgREfR7AlBvhO3ldwXK5/upqocunJlUwPA0i3gsKISZ
eTPufnRHLiFmmlggURtN3bCNCgH92Tb9uJ+qXgbXwJSO3hk/6b/yNbRcpUAAjMadiVSHmir0S+mP
I2KJpYMOt8Se/yueAxGHWdrn8xZiXN8cg6SVv0oLemuoCkgVNJJk7mGd22aNYh6dz98MEoDPc88d
cZlpq37vrm1u3zkL5/yWMYboTjI10XrIoax/gSWFCEIspf/kkHzc3TWQ9AYgK+1M4Cx+VN8Zf+GQ
7v0RG7tx9r2XJM0zfQDqYFpWx316lnoJEDXgYF8cudQHqKc6tkPt6a4M4bRCnuvRYF6tVJYLTDsM
Bs+lEzgP9dDXx6iqITSJNuJHLekUUcjUtnv2dckpK7u6/zKWlrD3Osk43+nbOWT5I2mS8rRQ7YvD
hfJxTlTfbRPscWRoe4n0j2VKgR+ihnIbqpzKwxsqimuN7qWBWZapqfw+F775vCxWa86WtqdTPsSj
++gPq7+4DJbT9YfdTMh63EowCpjwEvvSwc73rlYOrh0E86xCldu0wX41Hv0X2O2clHvHmp0UCcNk
7hPLqn7g+EE/vNh297VOi6zeQ9WCr5yNI9B+XTW1R31e2Z+JTuuTJ3Q400c6FDR1s78Eu2Xl3oQ1
IW3UNR338EKp/o2ow2neWbXhICMgG3qWLX3ozyUt5m0G5/IjpgKM29w2ab9ruGrDxs+D5krLmhRt
PzKAOf2ap1dAH+wfHG/nfusnwvtKcHj2aUn9VG96BibJplugeaC9Ttdx4xZJCg/rMjy89smemUMn
6qkr9eDAFEd0DZVjkpYAQekX3L8GnDSe3LWMmVvAk/iuDWrnkx6nFR21vapurwVE8W1kz7I9SMq0
6DLXD9LtyCAjbK2E6gsH+/p7yoeYnIcK2RpgohDFzpokB6yxarfjYqakvS5LRhow+Vu4JTAKIdBX
goYgLHrf6sMmiOdbnJMm9W3lSeKzQsVoXzXaLVFJZUaM+yQNjAzVJJf8WOjZbXleHmdEsRYDip8x
mdMdbQ3+9ZuZQrIn84RZCCB9U3/FewvRF69CpjtmoxfCUWMH3+wG5tUG5niR3q52X7ShpXy4XVQk
rsvDdSvO5qodI7PvEMv0R98CdGeUu8Ka7QYHjLmH+9rvSBSpAxg3CxTflPIb4V5MjFiIo7eA2pIM
t7memhuthz7e6WSI9bWSi/NNzngXM1kdJ/cAsDQvhz4NpuYl73UvtukIR/58YYs1O2IxwECA+Pxx
p6wYlRelhe8fe2fKspu1dervNMfLI+dZnh5Q0qQ3Vq9Mc5jmOPWuIIkHT9hTpd+rwSyYnMFydqEF
Vx3xX3WVJrSUWHhvSj1yNcOqqlK6EminW8QGyJEY38aATDVt4h7HNOL82lRyNUPE81ZCtcfBvUdY
5aT7SAzZNTbM6xD2lLr5bU+Hsa+MxHcrsNqO05IIxF+E+LjZGeLh+By4UXrr0mnMO+iIw89Y2fq5
kciubv1g6urj2tnDgy5mmX+xQSDWj2s8TuXRH5Z4YI+iItlVuh0DSoRc96cs1twtHH7Ox9nB9XZb
uAWnHMU+xy43oMFXlK6px43WqdyDNRnX2qFVqB4BsNNftTVa3xtofPR1hmki1EFTvlhlRYWoHbIL
jsyMVBp6SZFTPmVzEpKsehl5+TKFoEQ1e92BKFS71oami7Zd5m6YO9ryQO1X/a2aE4Z3zohSiOql
zdfdXKEyDQudwiccsWGTR2XBIDlkZhVftIFRtXMgZhcHW+nom5r4UzsTGRyPmMfdoRqBamVmaDEX
Nxy4PENZLcPJA/ve52qZWxgP7KUSQVzVfU6y0RKMeS4OhJ30pvnQgn22HAql/4KGWD5ArxDfONVH
deFS5fEesLFNPjiJbRq4/dzRw0OSTzUTHFimUZiV8zJx/XhpfnRELKiz1UJzCc29qncW8Phz3Sau
OciFVouZVlyXN4kgRAVtX1Sbezvxmn43tst4nY95Bd8UciStk2QSeIPworahxaYrw/9SNiRLukNq
5qPlAG9vQFido2gKZcPzmlH3INrosx2GQNWVl1Wte0fmRNLtlXWBYfoxSO/5g6qv8Ix5PpuVORn1
2uIkQAokLTcfZDQz9DDrOEDzxdIeVcxUL/0503VQhoENQy1HbwcXH7Ny/8AZZ49HK4HACjki6Dkd
AcufIKgv1M9eK+KbuDPVcDsF62rQQeoV9oKNHILRxYDmpTdI7Q9g+pF+5I+qwG+R7kTbKbLlx6hm
sLttnJR2VydJEEHGqziMgwTK4GIbZOcj9IHrSFie3leIHq7ynE3/oG2ck4706RD06bEg0anWsaLn
Ip8NeGhVT788iAjribarmw8WY155hi5PoamqXO6huhdspCzNb0ztTLBT4cg/oZ6C/cU+rYtHis/g
O5THHN2wjk27RdIl6FgxCE2eVJvEL/CM9LJvsPL06CTI5kOx5Wqxb8t/2k6c8iTfHZj7dzE13bSB
T5vdgBF16Zmkh3LEjyvvf80iAeUGDIL332IayAZqK952SuG+7m3PNOu55lOOd4WbpvdpXGYoNDSf
8idu5wotAMyA+CaBLe2fIZancmdy5KiQJRnj7qJlaK/KQmbRFgTP/9xiOpUf0A5SyZgyz5qT7pw8
OTsirUnXJBgCgQ4jJtwziT4Hm42Ye2+7wu2bz1Od85UJkWFqiV0aMQheZQ9DCNrtF3cQdXHbV/OC
OmURTXxHdFzNrTsWc8gQwI3CMpuAuBtL+h/JVa9hpLTLFN3wkUGxuDRzH+zYdcyxWH0ql0j7HBHK
Q6ikEPv6u97pufoD2dTq2swa2YEGBuDwdSZ9M+VqfU47D75cDygfbEsZMXULcpueRmTjcl+yDk8F
pULKB9zQieRCV+nWhj7ghZLkjSksJbrAsHJcEIo6BtfbmA6m1VbFws0P0HFyfy9Sv3QPs8WwFE+u
qjvYfgq9tu0XmR5dFaXufkwTeeGPedndMExRDcctV83dWnZp9cD3W6tT5FjTfEJIAVxcuOYu0Shp
t3WTjBBGeYjU4thXCbtxzA0OQbN/Dpquuo0XBO2nYMF1BPpLvtJDpIsP+yXKfq0oXbsT403aJyCp
ILXvS8vzmw0Wa7nLbsvWYlcOiVfvOsao3/qSUX6oe6vutq0GQ6LEWuOHHl3A/NIOkhlZSsWWhxHk
EHVoRqZdx2bsNJUj8Qi/JFckGg9NPtPOViKrDqNxx+l+cOpcIe4rlk96wsefJVTpI1iQ3ZVfz7F9
sAd4rxuzxownsHzgYK9i9IrgUC03T5lDhdnMuXL4Q6OMuQfgXAFd2bbUjyDRcbeNxZykW79bWics
sbQ+zQHH5xa2JTan3ipUx/01d/3HfoxXxZyKdKWaoonSuovN8rHPI/8hZsTjUDpA6d/Z7kCmtwMx
Cb5znSB7rrBvRtVReP208SLdvjAKYWwfVIGkh3UTqIY8nBTMgrowP0Imd/JQSL0C1SjjpkzBEBWH
2OfEeu90gP+nBSoNoFUF/ZQSLLd7wEDodbtWT6m1zfKeuy3C+dE9zSuE8qM3l/4PZg6IsYCDsjiU
czvLcK3L5SNfMeNExJjLxneW2jnICi9aDBVG96mFf1hf18G0DOe49cZPfOCXhL7RxGEZ1PUPOcjl
F3TdFAVZay1wwnyKZ2VgfHJp+Oifmgy83Q7qgYk3orrgYM392m3nOIrWsJOS/ontfl/DkfrFED3Y
wQG8aJFAprvndRnXjD9OUQtPtBtIS8a4vWNI1VIeznBeTlTuk09d3nX+po5WTj0ZYPGwRXpT1SEh
Hh78l5bTaDcn2MJvKGqXz2PgDR9k6/Rf5lIvxwKbovTcglNfaZzSLiLWCfFNQZAKPF6N/z+YVpRd
t3DgnkXS+RWlZe000LA5uNnyup1DPK0iEE3iVvTRnyw/3y0yQRoUTDhvJD5kh0MD0Q9LB6v1YST4
cXVPUFj7Bbvb5DFdcuuLYyoGO6XmNrnGG6uQIUDl6G0hvvvXOpsRkpC440KEsgn1k7mGIFFGYjpe
hqCM9iDdg6vDsLvp3bn5ZhN/PIVmdjEiwFABzbj261gdZvI7AhBBKEePw6ICGjzung3NUvCph4uX
opuJjMJmKPKePNjMGSMaMT/pcm0/Kzcndko6dfIycOrNYQH+/K21YHxtIBnH8wFXevuFLYFzKG2K
TV+kp/kOgwn34pi3ei45Il2eh31g+v6enJcOUrVcne+qXSu6EeZw1a7WuGnv4lU3H1Lcf2TYNia+
T7GQ+sFlrtXOMsUiaKQdCbO2KopvFZO6GQp6q+lr1smFZSdzRlrdWEMnWiXF/NqgWYUb6+feUQua
s20C7x7wSODBvFEd/hRb4SRMNNw5DvCoSLEzGhjQmEMe12PENT+pZ5LYJ/QtsvTuYh3TCzlZIJ/H
SAtxMLWeH7K0iIsrBXHll9Jj+txbDd9yybf1D0S6mh2Od6XeYo2UfNJ1nY3HNl3Ra+hYB0crkGK6
RR9GztcYzAY+pUjlcvYVrFOKxxE0pM7JMN3kw6y+LNMMTWA2wRAdcsbSVw6ivXTfkJ5iUxr1F9gY
QaR7WK11uTbtMJmTQIIX7FRO04ricAr0FVPSvuQjbPkrLFMDRKPTzHJmoHhK7DxnyJrbKo6wuGD3
2h9zTovqAGWLrCdL5kv/mCuT3ef9sn53UDucZgdV5WVOTiD9MNZtTGr84q2Ik3wA6yBSgdi6DVXA
qVKta0NFsfCcc9Mkjw8e3gwM5T23jnezS315AJFPnK9zP09PtTta/R5Ro7pZh7jsDgpLiC+pobMA
Xm3KRwid1bSZPB4c2wCngi03Jm4bU6TWx7ow3rIBSFhg73YWPmyxo2CzGGuh5aHbX+JjDEYZCntm
wp+lpeNSuIztj0H4NAkD1IJhM0xqdul21uihNKW09hIBwXe7KKQ6uZOQP83aeCXQirLvozUvodzX
vnm+REhDFkH4T6ngVoF3XiFaEvWOa8hdhXcVVGaGSea8NKO37hGbV/c+ADi3Bg6kLxMCekBz3+tf
AlUm1skAr31o0SdkGyTR6e0AizhjBtS49w5QOLtskcwCxFKn0Q36wxSdZ94Fd71TFPMBXSYhvOIy
kYFB036wnAFgyq5EkITeULR8PlY3mLtgiuc4XKaCKLEe5/f6yPFExRWUDoG+bMeC6KDZzwv2k8ZL
JK3gjiQx0zFOosGXh0a4HvydfxCi8qIMBdvgmtou6LuvvHoe2XElLCYKp4RJDB4uBmqgw8zqW94l
wV3G9YY7DBfJV4W8qzunSRSL0Jo1+AOAxCRDjcdIukN6qx9FtDpQ3mWTlMRVdPp+SFpO+d5Q5Fll
izoWSxx4ewAXDOQ2zBNiuVvzqAFfE43e28yl4DhVifS2htkL+KNt148UaRRyU207SN16jqnD6snl
rnA4Qzfjwhht8rL0UkJ34M3rqDKQsTpNtukMD3gzRoQpXcnGLvqLHIVS8hs9jdY4gnjijufMXeJ5
Nolh6OmXBxc/rs9R3faYLyQSHv6acoLsce0aurNNB/MYTzpHhu81KRQhBFXjps6go98AOwCExXXv
for8PLof4jW6sZnURFdurVa9xXPDmsIgmJxysy6OWq6a2MU/bR7s8hfpg80XKzHRpwXy6HrKceT6
xfAjJdCsggKxAVUccQVvE7AxJwrKa+yhOXSlOybf8DNK9AFTOcISl6VYFO0PtggnSzftXZS0Dgi8
ovEKvY5RH68hqdAxeSqSR21BokePr1bYjF3bMYOofWfnVmW7zQkb9I6MxRhVwI7Jop27ah/yGkxn
sjfywlSPaB7M/ZKZ8UGWdc8xDaG9h42fzJ8799KfoB8Zz3gxQBvz81JPV5xxkf2B3YiQQi2yGqGs
eZ4TxhFgCUJQ+GsbGtOL8b49TFeRP8OV9CwPt0yGd+VW+bFjx5uciKWfLRP2C2UNpfEG0H78Yhwf
Bjh9SveYDA2UfdxwrmpYUl4YLYzg8G2K0aNFMk5/xK1x5h2UcaxfLp4ZYrNC+Yj2HrjLgGGADD57
kUg+YdVef8jnlA8ndavhuKjathnDJO4VAp1YbDI2Ddb/1DtZ6OUSV4kltYNDHWTymqnsUJHGDcx9
V5kCTg5Atfc0BP7YbxojOz4E6D8RcELMjelSPva3a5S2wSbGrMrb9k51UXHH1DWhFTvZs+qzdt23
DFrMPX/q/NhxOWHMb7UBCKry5BCuyA3gU3J3KR6Xx4SzdNf+E5ZPTH+Kwm++98Gou40TK5+rojAo
NyBxwBlxuwEmYHwJR9hmMirTQ2fPMH0wxSG6AzRI9rdiDdInoH7l3bIRCzxDhTJR6LQedxrgP6Pz
2MC2BrT02ji08wlHGP7VsQ2xP8a3INMrVnjoGTH559miuQI+AnjF2kFnu26chmzfY2mb0GAl460Q
o30xEfCTm3WVlv8hjtzlqbx8jMATGV1uUwfqyYYBgr2B1+RXcecXEoedoH8eGXrOhxKN/W3JhUCc
WkUsbMzYqeZqMNPXAWvonzgmuNeuVbpYG2k/8rexC4n6jJLNxsG5qecT7kTeueuIXNwgbIEVsVJZ
sV/p872vDoDoZweGJmUTnCMATeSb+oMShWzCsRsVTjdcyNsekdEJI4qxPfDPknzTTzPim0Koxt5J
lEXl3nfN8rXQE8j2OiZBvBN0wOVXQFk/ROJ7gXRkR91Me2fJI4RCcx7lCI5k+a1HXaK94IXpmSgQ
4TvJ5X7AHRq9RDHJJ5zY7A9zL4rvFvvkS1/O9U3ixstFNhJxgnrRUn1HqG9fFMoOcFmAid3PpLQI
s2P+oubNwv11FbDTl6vCLYt7K89yb7vCC842noZq8IwzRozajRxi1GnYM4Pbr3SK3DMMm3fD3EyP
c5atw2PNuA7dVNANn0owSaih5MA+w7CY/AP0MdnCAqo4KQmF1N6mbWk8j5NdW/1XBuN2tRVT2jbX
4Br1uaa+Wg8dtBgRJnZsIWmAwoVJTzknD9Qh4qsTR1Sf1QptBM72AAdutbN2wE6H5IdNy1ypBlaW
TXZY12BBUVYVFM+NsgP2XFK5lMkcgPO+pIXjFKh7p7mD5prfIqbpsuupKTyoQHYJ6SqPZQVbOHPj
0ANLbighx8sctMWF8QEXNKTrnpP61QmWjJJbeFnRCw5ccXbfGK/L9kRhiCrsRDBByvRFe0uAc9tu
nNTmr0ZoI8RZ+NC/YWn7xaFwyiI5A5DW1G3EE42wsvrFfh78xvpBN17xdKdaPyyqdKFeLlmnNthG
mvRDC/VrL+N5MWEhZjr+VYw9BFgZ1XtYddm9g9MRVlF13ay3adtKYmeR2hAAB/s2Lm//B2agsoZ0
mE7KH5Mz9pyNvhlFGgWbVS+zs/sfEcnOhRRbntZoJCnLKaumwnLHrYpwwhV43sNCt2v+UyukhDpr
lmPTLZUOC8ONtRheHMKJfHrH3fMNI1FFgYO9Ju6u9CiXf/4va1yGnwuDnsacMIy2t45XS3gh8HcF
feZ75tAXo81XRpyYhICxKqwo+d8rI9Hs4haKosecDDYJuwjTozBVwr9dMIfZghDpr1a00k8E1IHM
tOGe1VTjCAEz+Y775ltGkVoSHc9YSBPL9MoS1GJLA5fZ5tTrddgb/DCxyU7Hw99NN9/wwFQaczhf
yEuqg3xlR2nFwLgLbcjJRN0HXmD8WcIwv8wWrRP4AU1UWyDI/vuizptPGQN8Bz4z4UGvM00qJJBT
BOh4msbRuYfG4B9c4Vhbl4HMnqoL5yL4NWHZq3XXTHm7Idw02DZT/V4o71tbC9uu//9DLp6k/9pa
uC11ulM85LEscd+DZuX7TnqFXHR8J6L1zdcJXYNAqIux+x8Or2pWhXY7c1LMjw/Sl96twjbuHc/q
N1fRruZpSQmx7dXrHOGnGAeG6EmQzgo65XrHeuq88O/v781N869VXjljyyFWsLBmc2oQRZ9IqIhD
n+nQZ5y4qnPWQaSk5hvf+R7eeFVE/tiEmDq2Jlf41U8jQD4AaHTNSeOHGHrNMtyafIowb0P29/ff
98ZThAsKq0ZBV8Kt/pUBusFsCT5IZk4E1Qn0s4Py91AlGZ7/13UEu8GWpN84WNG+PmySiuMcEgu7
L+vlbb0KqKLrHL+zJ/701WUVykjpajSSfzjOYtYIL9xj50XYLe79uhUfo2C25vOaZuIEDhiJd6LZ
L+//90OUPCoiJTm7NAbyr/e6IOpE40fUnygRzKfEo82wsiIP50rFWCpfvP5zVeP+FgnxjvHtP0Ed
r9bWhCYECs9x8lb15d3++4tm6oIQLF1Pw2gp55RD9MV6ybUCGuCmEvVp1PAOT52hHjsyFVAtbYrj
nY1BnbDP7aClr4rQFDOjx7fFK/RSbpFERN6xQk4LiaDEB5RJqx/E51J7TOEb6N2bAkl+GRIHBUO2
xPMEpmCxuk+6W2XzzvH55/bE5ZqLwYUx45Jd8yp90AmKOk1TsZwSP1dPGEXBY1gT++Hvm/PP7+2y
ymW/cEITjvTqe+tyK3eZaSyMqrAZSKxpQFyYiNPUrP3h70u9+YMCFfiBi4Uitky/vzMbqerqx5ql
yMsOcxdk9kIdfOerfusHEXJBgpxUrgJo/30VDKSCrgtcQgYhE22X3sP6YKWpQ7PwXtrgGx8AyKYN
tkrXo5nK/b4U3OYK3aI/n2IapHpTlBP+UGa6WBphYCiSa2xWk5cpMNBuRWEtyTsHy+W//+oj8Fne
cTWSVeYCrw4w0NSsNG47n4BLLCDEknltPUHTA3G4als72ylZvxdC/sbz9UEAPZLKOGZIbv79RzdR
k2Z66JZTZqVEeqipCHVnplBie/PfXyVLXXISXBI8CJL8falYZZjI5+zNzJ2fXTEb1F3MepV0y3dW
evNJ/mulV5tmaC0sZEy5nAaK0Ee4W+q2CuoFaYwYTy0uJ8xkfbX/+/fw5qIB00RJkI5NxfH7z0MP
RwPtI+joIW9844uJv5cNzYtfCeemdIx4WZi8fvv7om+9Ppc7z+Whur792i8c2VrMUCefTjEal3Nb
orGyXBQPQNTdOw/1raV8JVy4eIEjcCT8/ffhPU2LOjXzaXIxBZ/cFvFROv408xS8cxO98SQhT9ge
Yw/uAjKofl+pXdy6Gh01nbJ+HO5xEZX7hfCQj4x222s/iqEvpvb3vz/IN9ckKgjNGXcgzMzf10wX
EEXnMh4doQWXTH374qrAYn6Xzhgn4RFgY/+zwCZ3j39f+M+LXjoO9wF5tLa6BHz8vjBcuCrHF6nl
0vMS5NMM2wsyMH7Upal/SkxK4nfe45/nNgu6tsc9S9CHeh2a1fHhTYnoW7zsrZ6eES+5Mk/7d97h
26tQ0lI8C87uV7vF6SvcHeehPZX1DH0kgLb/EGRKvPNj/tyU/BiyaH2uVvHna3OATt0xGrpTN+Fn
BnunXw8KPHHaJbgX//r7q3pjMXW5vUnlwtLX81+9KqZbi27TZDhhuGNdDcQP7pM5Km8Xu3kvcOmy
xX+/CyQWnFRDyrmEKrxO5gomz2OgEPWnpunb4Qd+zXRRwizFLQaFsKZHho/jGZFPdE+CUUGn63DV
//3nvvEKMUHi8+NuJwzudVuCA+Qa5UCqJy9KzLU9GOgu6I0+/X2Vtx4q1UpAN0d+kPf61vPTtSZe
qjanpBTJPlrLF5S7Zahd2MZ/X+mNL+3ybRP2rWlexevfw3BhSpxZdyeVrfbBzH6cgWFjBs3MeTQH
LFeH/x45TU9IkK9NC8TV9/pOaGrCFCTWBCe7s+Z7bgNchdQaXAmEufu//7p/CshXW4YLnHuHT/rC
X72ccP+qoVH6JfBgMEVy0X6W50tgXcfEHHnOBlWFe+69rv6JNHZ6IYxAhJyD9pPA5vud8+yN98mG
EYIIEknd9vpGgtk8i1ZceAtwep/wrmVM6ae9dVxK6PV//81vvNFAYjjMcUYqEtfg7z9Z67JQJk3N
KYXddWVNjfcxak2J4K8HKMIGkoyY3X9d0oVAztHpQlAhSOjVGQBTp6qKNOtPREzg5OCpkNlrv7Ox
Pd9WE4r1vy/35zfIcoQwEq5iM0bUryqZdQLuSga/OyVOYk4YXtQHi9/6zip/vjNWoey9BJbZYHWv
nmMBr9iNpqg7pUOw3mK34x+KOIBcfbF6+fsPer0Ub8rWCqyOm0eRmvXqXrBaF+d+YzFA78b23Ney
h6mq633spf+1YPlnKT526eM5GPwR2cgABhZZV9gnkkSqI0XLM8LB6aLKit95fq/f0uuVLvv0X5+e
g4FDng81ARVJM+0nE6mda2Hf8fdH9/pOuKyChMamTXfoul73J2O2ONwUxjk5VCM4rnrqk5SBPlGz
63AcnCzEFTK4ITOlD2c8Dt/52N74kSR1Sb5thzqFVuz3H5kTlUx2EZaRAtLFubJ8c0wvYoO//8jX
nzQ/knJIQ3hB6OgD5Py+CmZeyk05WU5V7qFNL9Ghpth4kiOTwuomDuY/Jvtc1vu/GkWwJ5Hh/L6e
WS2qociyTwwG7XFbrnn23HUaP7q//6439j1PjjrIhyVj/3ETjLB9FqtSAvUKGa6oprMVj6UBIBeN
Df4G7yz3xsuCecoDBA4LkIO9ugy8uoU3jv6AttlDhNRm2f+Sdl67cSNtmL4iAmQxn3ZSU8GWZFkO
J4Qtj5lzMV79PvTBrsUmmvC/mAMPZgBXs+IX3nDP4tre9Y/S59n5+81h9rjoSTuEamOEt7w4hLRi
kllQeJz4xn2NijykwGEUzUtVKmDAHNzdImoqQXjKjWbE/aISgud2QiUT/Gon9koQaQieOK0dnQJX
rc/sba3Z144LwrmawhEXBK5VaOn0856KOpfKAUEd63ECq0PpJlV042T1SeR+Q5h5RA2lFB34a/gE
gqYYRie3g68m7R4FmTzc49Kjgh0H8TluvL9rC+zg1Kap9DxsChbvN9IQCHRnUC31QtWJvQm+4S5W
0oJiAmSz69O+ckYomzLtWLmvlJLiGCEL9OQnZLPC7ouNg40HHa0/tEZb/jeM3Ybb8vzGLBZZp3Wg
c1Dm+sgyYXDqvs0nleGw6UNXaAqy3xhNOp8DnCr2iN+Kj2h74Pyc4Vdy/UP/BH8XQ5ukKmQslEGX
r22WBnFTVcCtqO0G5l2ZG9FX8BDuc6c45uy16qBpF7bBx6lVqq8ia6sTuH7rpfIL8aVHCeFjR8nw
eP1Xraz0n/ovCHUm5aJcnw2aFkSJgQ0qBO1zUMvmFt2P4jMIunhjAtaHorVF99Wa63rvN5VrTEgZ
KBYrLVU0I4satI4Z5Q+FAsDkf/iquUovKAJxvy8e5qwTFb7qvJYImcBdQiRbHlIlDJ9hnMvH62Ot
bGB9zp8sStwGRtOLz6pGQpC4cSYPfMCUvAbEdp8HwAQPbYoo0JsQo7LxeK2OCJNxrjzp/LEYMVSy
KNCSfPK0vrTh2CMpCeoNp5c2oA6bBlvO1MtyAhcj76Ru0iUgarvI35pOKe0qkaOXhIE4DALWY1eC
pAKekYEUDd5UV7f+MfL+MyZ7kouYiIf242KzhOA4s8DkAs7t4hlwCHxOIMA3RZ9G/59Dzc/PXwGP
LOhfB50zepNw4uiYYz7wlCVgg3ZKqopxY2uuTqaJtaxt6XgaLmMCpIItJwQG4rlNr931CPzftEaa
/p7B8+dgKstXdHHLjT26dvQELC6DHjZtpeXTNoPyyr6lWmlCOvowIDB4I8s6Qg4JDvf147B2wVK2
dxjMcCx7ecrjpobnnbsDNH1BkyIoqjM0RQ26ZILyV0/0gy0WLqUAcDeqNFsjz8fm73VE/DRWxpyP
BJm4rzIb9JM7Iio65O7ZGLT2Vxc2YApqq8g3htbWxp57uBw2rG2d5bNSmWVHAz5hVbu6LnjJpd+B
aByj7oBMcOzssRoJh0NOWtTvLSDG3givNUaC33dv0dFytJ0KASDcO7kRIHENOxp1tXHwnV1tVg1m
RZPo4UX36P4cry/Y2t6gCkTwQ1/CuIjEszDztRG5M69KnfTUu4p9QDogJXpUnY29v3ZxEVCogjiO
e2uZL6kdEs9GP01eV1fjKSjC5oxdTnFQg3G6D8NivLn+aWtnDalA2oAE+Sal3vc7AjiwHgSIv3qd
67viZLR6+wC2xQ8eO70Qjpf5s6qEljTy+frAf/pFy7cexAj0A556IuXFyFbAO6cicOEVyiBKtCUi
40ft4gLjSbty6hsDHIRzwqkriY59nYSoG1TQX8BZDubXHtmE/COsk0QgLR9BZ/ILo3cO5RghFe8g
L5CcGrjf6rmouvhzhhLarJXjly0EjrAObsHgT5/jqlPBKI2mBYQU9JrxXQbQsfdwkuTbJKcJvQgH
iNAB9kz1MvaxDaLZqQZQ+S2Kd3eo5uj4Bl2fmJUdQLUWjTCX14Qoe3GtD3HeWHB2B0L5dpYxK7VU
uYuTsP8O3DZOT03bRtXp38fUbEpk1Pkp+S/jrhJPibCTChX4Am79oSrzkW3HzXAE8OprkFU7ih7/
y5h0oA3T1SnpLgKQOqA6PNSMORq2zyJoAJold8PJVIbhU6e6GxtufqMW+w3ABU+lqlN+p6/xfqcj
UKh3PiL0XpDh3bDzJTY2exPh7i3gzMqRMqhNm6RIlkVcsFhAF4VYiGfZ4BmoPYQoTKiagrZPhlsp
Wq0JMv/hNN3HzRj/uD6jK9eUYSCxTPzMHzSF33/h1MeNpZr09gQy49hDWNHoHrHs0btjJ0yx0b5c
26fsUc00NORuqMe9H83IBjRrIVJ5lZxatI0kQqBGpIjhYMsJvRILAfONe3jlCaGFYbJFSV4p8iy2
jFOEgdTDagKRhKrmg0xmerAVJhaQx+yHpSgPdm7rwz53pL/xZs+7Y7l7aJfO4b9m4gm8GBo1tFxt
SE897pTqzOWfHjMJQK92jNjDUdY4W9hWHfI6VqZd2VX1xmyvra3lklxjVKBTu1vsXkrAGcG5xq0g
8ycHKyEPw4OfEy4sN9c3kbY2ko2G+Fz7cYm/5v//V4yQaKhq5UHFuhImiY9hbFJUhXig5AdUeuiI
7NwpKx90u4UbjOdL/r1qqvwMSMt5VbNcB4UIs/Enp6CybiNwK9JDWpk60vXfuXKcea5wDTEEURTl
sfc/E4yKtN1smDwjhLspWokSeAMLeWOU+bAu1h2+DOx66opUuZdRiyI0HASRhfQ0Xv30xu+ytrwD
dh3ctvgDQVTu+lqHV6PFdzZGnKg9Bfn0jTpugTvpkEBtAUCf36h2BOjfhlD8q1FBdqOkLHRMTiZh
yz2KYqj5odcDxYQUE6svPxuhe8SuG9s/LaVB1BZJaFXckR+m49lpKkyXLcNOeoRMMxuV4FKOLFKU
lAjwSy7r+24c45+DEZZPRhQEv0VpZfLg91oAe9fHgG2PWSlGNSjl17c6qnTBIVOsMcchpxe3utpk
+bfrM3kBJyRdsajea3MmSC9ymQSmCMYilhCYpNFtJN6ICsr+vxaxny/wq8PmUTUag5w36qz+rmoH
FENzFibcU0gbf9uAxLONB2hlo1PR5yhRnyMoXXYTHA2By7TSDE8vQL3vAlP7TJZvPOI9OHy6/vEr
dyU5If0uh3yUT58vtr/OlOrWeV+UJt6aCncLUm6yQkontvEYDiS80WfaDOG/JzSUUahBAqNhyOVl
GUyRiJD+11GDyCzrTNjgRqde4EHzdTQ0e6vbNp+3xUFxQAWZCOjNmf4yhAibkebipOlepsPh1mEt
3NQWFgAor2dfgG/3p0wtn65P68p7wH6ieGwZ9DK0JViI1NHuZB4adLVt8KcIHQmsxZ2sf6wrl+i5
6ihTBVNyBwU62AI8r1xAGNIDdgS6w5XsLta0zyY49/gtgkpFoRuqE/JZSKr/+zXHQw4ykE4pRJIl
Uq6P8E5Jxtzyktbs8aa0sdkOtS2/+5Wj4MyIoBmySQt/WRWPpen6BgGZNyB/f3DR8sJqTSpHvaBz
eH3NLvqW3APkgCZSVa6rMXvzvP51FsDhw9zFotmrOxt2uZWZ94Yjo2OkmNPZHu2RSnEmvxptpx9C
xYkPE74nG7O6ch5nxAkrR+GWX7L4DRYcBDSlYtszoR19SWNTImqu+afC6c0v+IQHW43hta8GVGzM
dT0BONaZf9FfX+00qVVC9rHmaDfH0N6ELjPlUDRdszzQS8K3b8QeJ+kHVFiDqMeccbI3LrzVr3aI
8gkR+THL45KM6jiEqWojzekapwRW7h63HPSqgBQcCt2Ot1L+lSPiqhStBXf+jN9eYCAhvqdW7Le2
B+cpdhAIcROUao38IB2sTezSmG2vnegZ4APCUY7aYGtPvX8043rXUfI9oD/v3ERo0Lxe34RrP4y6
p4GPlEAlRl0ED1qBBH2vKiZn1zGebULcndl2wcb3r1yJzPT/G2VxQ5gIJGGGHmF3kSD1yrP3HV96
8WXojR8dAsC3TS/1jTD1T6NncQ3z0NCxprMLkcZd7Gyk6QnZHV7Zss5aZVfaSlufinwosUPBEXgn
sXGBp5MiGvAxR88CrlKJwNCDiNEUvk9U2X1DrHU843Ljd9+iVDHwexA5AjwjSimIhIDUQmIRum6w
r/s+efatHjejRHTWnvrozJZX0uGVHo6CA2IQNCbufGZjHyIQKzdhItFg07H+hXGIjD+WMXWs+Qec
SUz/2fEHcEmFPtcVA6D4waHp0XZAZNc0tlq4qwdSp9QHHxWCg2qI9wfSRhwLHenGohRWjO4pjgne
burKVsOzluD5umtqw1V22hjZZ81qRwQYBOhXCFmhb91c344r1+/c2mE3QiEBjL04J27UarPri+VN
dBqOsRVgjxYLzL3cTN24A1aeTIaiMj5DzeeO4fvPTswEmpEjeLWCKPyVwHFCt7jEnzCoxweIb8O5
RYfglpa+uRVK8zcvd+aMaqB8xqVA83Uxcob0ZzxOltdMiL/lpuj2xhBt9crWppIeKFkiURa2X4v9
j/zimESObXr9NGCWGGgZN1usf0Go9vO/Lxo3G5QGB7gUEeT778EtA48YPeNldvF7TpKo+AHkVn+I
JHCK60OtXSTUijGUnoNVGoHvh1JyFAbLkv2RDbZ+G5hK9WJlmbiPSLrvxYDcum3VG7HV2kS6ZFfU
ZzgcXIHvxwxiRNdi3Eg9Ww9a+6gQhGX7yOzKI/oq8UZysD4YeQFobIJWsTiMRu1WGfY9phfhZs7N
UMz65Vp8RuLJ2DgAl0ORtqoEjBDyCI/1xTYco8hMjI5L2RXpdFfVI3LVvjl9Kqdwq5Y7T9H7HT9n
yDqmFBR0CTUWQ6H3kHCpCtMz4dnDjuaRzxA9PF3fHNblkdbmawyM7gw8uyjeuV3oh6KNda8PzMq9
GehaiCezLfrwDuPnPMWWz23v5n31K8emAvVinlXEwprkBQtD9cU1wBXu6yyukK3SYkHbHLk2G9lX
vNTwWmikVh9iXzqvg23BPddCkf+e4DZ86krw+Se/sAwqlIPvv1kpXMadYobBZ5hiRXbvoIbm7OKW
2uMOkoWi7Z3Ot97SNjH1mwiRwDfbRGsBlWzF/A+nXv2txrjvI76qzk+Jum6xJ4XtRnjposT4sLKb
m9AtW/sFrhklrmSaqu65GdI4v0twaHiacrNPTn5XTr9wUKyzs18g3n8YeyBByGlW4qWHHQ8GqQLl
uwfZlWsnanI4vxhp3uu7AJmAtzTxw+5YjLFEKYSA+SEpFQsTvayS6i0+jGgCamqm7lp7llNPLb21
Np7xlWSZxjtPuD0njFQ4FgcikqqKa0Kie0TBODQic+UGP9Uq5DXEoFozHrpS78FRJDGGlqHlpuhx
Crt/5MnSvkxO6dYbEdOfkHixmQHOkEZqbGbNXqaTnex61CJVGhNZ+MnBjRmZjxhBMvSsh/rBGW15
xN8Z6YuY1lWhGO4hNMIYySFdp8ekIB5EVfnl+tbX5mlY/igK5TCzyCVowC7u4CkrkJVMC+EZ6dgm
yIY4Sn4f5ehxsNvc4Is9gWE5D3mEIkuD8Hm8z1x1Um7h5sj0NiuzIT4ZUYZH5cYPm2/k5Q+jqUyg
D8ibUuXih9H+Amc6FshVhUXRoUrml/ExHfvKfRhdtf0xKW4y7romcYo9co4qfgA0svBaMfARexWZ
HNSzgtaTftBxyi2RhZDyB+358WMZad2v67925Z4S4HqcGVVN9LHMhkzMPbFErXWa5Zn6KcGxdNiP
OkKOG7PiXk4KBXiQxUB/Gc1aPGNdCxHLCVXdU/vc/ZZ2AQYOgDg/6oSqaNtgV5Mh8dwjQDQ0KaJH
FVYK2gYw4PIp5XUB9Y/4COVDsIL8xr/yMAXuNzJBFXcy//KJJXVQi80EciMoxgdI247uOQUWuZEK
rE0xDwFdHcDxGvjn98NGJSpOjZwofk2dwII3i29JHMTGIV1524ShAwfAYEunj72YYD+FyQ8nxfDo
AmATj2qK+9a6ZfBkgJCOT/+8a0g0CCUpSMM9W15RRPXdkCOK7RVlZnojhiBPk4yDjbr3ysSRPNrU
eOm9AnZYfFLVO3mMgq7uEVYGt76KxA1krurD9W+Z/5bFcQW5AVpPuJR6yQjeL08+SdvX+6r38sj3
3d9uL6zkAK/AQP2y4QA+5PSsN8Zc2YkGXAaIxgQHl/3wfLIGxy6gf2mV3nzv1RmdgtzIzkZm51Ci
HXg/Fjj5Xf9Qff6SxZdiVGBS/IB/QsFuPqN/7f9Gx7Y6GvTO6xIsTR4yUYGVQ5qf3glwpvqR6cHJ
CqtROQvIBvS4Ufwyj4HZhOUsEg83py9DnEOiLIu1Q4CiYvBxgF38uY8m+lwzUOPBTqsc34IkLLWX
MCDk2QHGnz2XEy7cHzrmKsm3kqfqhyJDrTgnXBgNQC4R2ac+TRCKzYiug+fU6TJrFxbb5My1uWdP
gcuk/KOy8u9nwQ5d3TYqKb041sdPPoYuGIUgLAicRYrTQP0aaxSt6p+vz/7KNptbc6D16c/Bu53P
71+TH+YVAm4G+HUNEtVjGqB+ji6QvYfy6jxxWcmNC3e+VZaLTY2SXiQJ7kwSfT8eJbCWABogObaq
5lOfa80bwl3hHtUEhEdrOb0BtKn2qD/lG/ts5diSW3IHmaQOzPRim5mlaEq/pgfaGg0yaIiM3ZiB
Odxcn09tZUIZgVM03w5ohi0i7Gpy4r4qLThqUYtkiTR9tTlbsSY8q+ytgA1bJNMOsyJFOaTIEE13
ZsOe+NRiQprscFT25a86wCDgxEXXIW4magHup1D6zwI7amPj965sO25L+mozd+mSUIS9CN7FdUwT
D7kH2sNW+TimKeL7ndSTdhfVfuoVg0zdw/V5WhuXKxo8AZBnIZagkjLWEY5B5N9TCrs8p62Mnoy6
wBO4S7SPPJMNgqx19Hp90JW1+VMbp/I30yOX/f2uG1BUn/mDujOVKCSquDs5nXMc2uLVx2PKuz7c
yo7D54/mLO+rSld6caTrPFGNDutKr2lapD/szsWGwSjTLXjGWmhOD3aONiEZuFwU7w/VZFa0AzGx
9Eyw0NOhD/ToR06FaZb2zUdskcPa8DT0ezugGkn0SUVvXdx0RmVifC6M8cf1715ZW5uQRmeZCN4A
H77/OYOfK+jJqo0XYbGJnXca2U8l+/hGtqK4S5AZE0ctDYt/L7TMkSLHQp/X9qLfMyWJGtGSgFHY
IQTu+7gnpknQnDvCguP1T1yJG5Fepv5BbkuhZZl6jO5IrhqVjVdMobY3A0vbVbXq7tU4kqdBL/0b
zVflKeIsnULM9F6uD79SKtTYVHSTuEupUSwBHfEEtj0SpfSQzpj8g7BbJIlybAoeI8SqYanbCGGB
VGK3H/UoNaiyxlrwRQ1R/t240VciPJsYkggWviBohMW9OpBlI/UIc2dI2vFggdGxdoYytPWh6Yp6
q8e+coS5wWEwcK6Aoi2fSfJdoFuygdvVFyD2ZNieSbPanYuHzgGJ/Hwj7V37OpsLkmIGq02k/H4v
hzizlbobSw+hZkjbVa3jJTTkY/ANT45GfLy+riuvI01Z0jMeKrbWcjQa+iUqirWETdbKfatoiPKb
WuG1saac7AGF4EGzzacKNaiN+9gUfMj7h5lyyxw285lzj3axjMBbYr9IIRDB8Es4qh2hOkYPbTbt
KGOotMCgjnyYUqf/5MYhRoqF4YxfEP9W+gMYPp8qu+P41jGYJsdBCbpUsYxy/B4BvV42mDxM1RDt
RjwUtANqUGV9bPoU8bomACxz4yTFMKuoTyiCBrqv/c5cvGfQdAxGe2f7pf1JKxsl3U1omX3wW838
ndiaEp7Mga6Bp1MzeSkCHyXgrs5bgB5N+8ntEaA4uRA1kAGUpqKzeCPmlJ3dux2qf1YCmBczsoMJ
KxF1ndDvfxchAncepD1p7/F9MfNDjdakv9esCKe4nZkhurwPqtAyN7bZ5cJzlMFyUi7TyMmWCBcr
HiH6IcXmoZ1dGp9mIQb3N/ZabXiDPjpokjCr4ZrE3Lf+jpBNbEHf1n8AcRFlC1W7gPhVQYilm63w
HluGjJ+nBmwNKsVN9RAQzd3QM4o/AO5oPo4wSr9e3/WXZ5p4aW55EH9wqS17clFDr21K9AnNZd4E
1UZnVMVIbtcjonIae8Ki6+NdnmkCDoJAppp0B7WZ92c6Teywwu0HnoHR5McIBfOjWav/ya7t99dH
unwJ3480H7q/outBiDzCtUL1JEboRzm4LQZMHSL4vIknEWIBZA5jdXN90Muwg0E5xY5GPE8pahGB
yniEjx7yecKniNpHunPbDUm9EdzQIr68MYii/9Ss6d9eXPx5NvaS+sncNY/z/lXvkLv97lZFov8o
bUgVd6oRiv4Gthlm6jKq0Rf30blGJj5FY/FoNMKtPEKVhJIU4LV4V1qjnA6Y8Qosf4tsMne6Jstq
l2IMNgvolWV8F7spRfHASsoW/R2wtQcumrbymtJIu0dii0mg/+90v0rDhxkbRpVEezr0JwX5fw17
zCoZ7O5QhQ13q9ZoEuXv1MdjOMDNroNFM+rtoxLaRKGAusPhBUiQ8tmKYrQxgzRogzuzczCVw2Q+
+O1bdmIfjBK12kPVRnQeDStsdlOP8uB+wvw6vqHuX36gox2lx7m6NCHbElkfDXolIbIjMn8rCBJP
hulrTw7g98eaH38nehfn0iAMVNwqMQlrDtNEKQI97jiu7iE0mxSe0Xx/1aTmJPsQD7KBz5PiQy+1
Kf7aTNjT7aiMSyrtPrEAz2NWl9+duHXqnzItKIoi+eWGdybKgeOHSVXiVzmOoX+oqqYvTkieujed
yHX5hilO9Anh0Cy5sSzUoc8Oxl3Fo1pwZN5yagI136uUAbaMVgOSS07iE1r+aHk1fRunx3Io2+Ix
rqCm7dXBdKIfoqE8ets4NU+LwsToey2rBaqGZt65Z4T//cjj8KIeMmG3AYu8lIjPJ7U23mIR6zj7
PISC9zGVwLLAReeYSDh4fvjfrDK2bqUU+HhRHKe8r1Pu/aqYddNREteS4SWdSuEeHNgv+kc/io3y
COshS/Y2+s3Oax8AILyfKlCErxYa3MWPIEkUbSfsWp71Gv01yv2qPeyMGJXQe0X6Qb8bhpboaqJl
bdzVU2TE5yAravKpBiT5DlFgRcMJe7QiPLenqjkhmMirlzo1PQA1NvXyS9dEdv+lMZVG7NJKiB9B
pYfNXRHleH8ETYig0cD9q55H3EIH3ETmcM6VevHRNC2uSciXtnrCkkJF0NFCoHfIAPkeWIi8Pkgq
8RECtJZmxEdZ45MOGm9Kb9UC7+P9VJriO9Z6Pqq6GOiBlk3l+ISNFt56ToAplYtss86/WsNDkSVj
hbRmHrb7BIDFT9+vLWpDSRaXd7njDr/cxo54o/qSZadQNWCJHtqm4tkSqsIuxaM1wmWUGOeY4gth
7cggsOPjaRbpvukcqWGo7eg/axMcxJHODx1+/EPRXMpC2WSHQNRqdMgHJcrOWtZqGXA1H7n+qHTj
1wLz4jsLPzea4o6fPqmmtMyjE4NVv4XX0423patFzcmebN/jDk76j2QS0QNeI2pxk/aWrPfYdnOw
7HCkuTiEYxbcq5rs9XOaqv2nFOWlN8jvuOoaKQKk+8m02vDQ912AeU6pxKg+WnWb7P0GkdAb/Aam
h7F2qjtmjUmng00rq6IFle1GR8214xS7mDwCRrHa10GVtf0LukeLBW3TYvfFu+BjVl0L3t7RzGfT
PCAh0Lh4sn7luHtob4NQu9chkvmjlgrtswlNJriJwjTy+qHJtMNYYG0GbrGq6xv+Ct3rHDKvXVGb
tGwQCtoKXlf6MdQq5w7mnF+7F+VXJynNKE4jx/NlFFREc6FzMjJh/DAQkPuUGKP+vTTN9KEu9foh
igLn1ATC6nd2bYbfgy4f/COOoGjUYzOgbeSkKzEGkkEIDED6F5etfsWKhDO0ClR136/2bPvyNLju
cJer9Xindrn57y8/AoAcPKrfYKTF/Hv+evllgKGdLJmLmLzwqcZHY9jxiqVnn70c7vLIcl/Gwm9f
//ntBz+qkZCa1BIv2vJ4DCGRm4y25yJKcSBJ7e59+nan66NcZr9MIcU7cO/UubRl66AFnCxdX7M9
JdXddEdS6GMnHff6hxyf+de6CvM7wyy7ezwF++epnqq36z9gJYJD4Mqi4CHghujLEjwafrGQNbOL
eYw8NDo4xDIAIjvgjnW+PtTaxtHBIBIaz/ntEnSgQklVh1bwrRTHdj6G3aRkPArIzLsfNChQW4nY
ZVQ1F+AtiocIEFxEbyJuGmwLdNvTRPjDCKzqdkpd6zn1J3Xjy1biRJejSisXdArVqTkl+GuL0iIX
CdcJ2LsgJDlKe+2D2fXj8/X5uwyBkYugf4FXJ7QqlGHej+KPlqg6bXA8s1HUuzgOFHxGQ5tJlOWZ
jkCx7wW75/qgl/sDuviMkZ+JETM14/2g1oTxedJR0BO4JiHIiKkDDWQTUHqnHf+XoejZskPo4S3P
AqYdla/2NWWuEbd6tCD1XWiY400W++HGsbtcMEpOQJXoiXK2L4C3mHpFIYGd41UhAPsZkP5A1Ftt
1CAuNzyj0ApAngawHlWW93M3pYBr4t6wPW5yXz0C2gzSnR6YNnZQCobriFmi1v3vk+iCwKdaSjWa
V+T9mGrccBqwcEPQVMwxFadA2/MQK3tLVv1Grn15ewFbttAXRR4I2chlS7JpmlDiomN67WxZsEMO
JgjPPQbtQF974MyHYdAd/MWJ7HDXBQV4oOM31Bvn/E9BZVFw+YOQ4b1kn9Jue//NmW0XiHk5ltdX
TqDssXIyP9CnNY09vQn3BUJC/BtKoIk7I8jxcjeTNup9U/e5hdMHUMUd7QS7PKEBqxQ3lt/12qEr
gzg5dU6LyQOGzrVzCFyrrB/7TIqWhGIM8k+BAoXjYZwm5FngF87mW1RUcTtAFaffA09wvG6qR1pA
caK/AWZpxcbtfbmPqXOgtsWV48JgWcLuqqKbRnSwbE9WeXwOcfO8m9S83Zjgy2VGeQR6HXUVSIsX
8+u6UVe6Chdpgf7zczvWyTdsOYtypwup6dhp2uFtnuGJsBN1VdzgE1d9ub6r/8h5vV9iHXwKlzkd
cAoKS8iF2kRx7aPq5+m9nYsDuBMr/9QnZd3eOTkl0j3Qajfbp6RILx12pg22USr20DD3I/ktRFO2
P0gFS6ozhDb8wlT0W6u7Ku5t/TgqPSZFGn6SW7Toy+VhTWg8U4ec+8DL85FOtlKyaQyKFtp0jGIt
w0kMA43rk7NyRc+7GdEn6l4c+/lX/PX69Dh+unXkml4+Oy7LhCbBrozY4VOVii3dovksLRZCR6OP
W5Oy8UwreD9YjP+KDFSIEQo58b51h/FrN/V2jNlKOD4aBKnVvg1t9T7S5aasxcp86nwhjRmVaglT
+n5wXe0CPbHA2Vc2ZbtgtJK9HM2tx2GFvAy2E8k0+LIIPoBufz8MmiiNXVet46FWKx/g4/F5I4bp
T41Q0KQjLxkVCmuqFBVZOocC9ktCVpDkit5D9FcDDXN7a/oBiQtgG5XXgFNSxFqxQ2BBZvjoTDn2
IdT006OTxPVtKYF27zFNjR4qeukAkZO2/mZ1RBx4S4VO2x1sXn/1CBnPfXM0idoW3rj6Bzcjyyf9
E0qxR78HJ259ylG6xTTC/ee7ZpbCnwuaANApiS1v2S7z+Y+x4zltkx4xr9bPOjCcf3+/EH+kB8LD
QvVULIKcwlV9KxjILiJ4+ftB2glOAzm+StW49Xqt7SYYTYiKqX/0PRbFy06kvKK4WhIfNuqBGrh5
CAnWN6p7a6fz71EWH0RBL64MI2HaRDSB2imzUzD43UuModDGUCsBIlEoshozDJvIY7FCfh+lZRKE
jteqWo/18ojBJHc3LpfUhu7dimY9VHl7I0JciXJgMHEcZ4i7I5YkJn+S2I9pFC+NEBMaM536k9rj
FUlDYTjWOCk9Xr/u1paNto6NjRj76wIWmKn10Bl9b3sJc/lhwl17D/jM2Qht1uZybsFxsxK6sY/f
3wFuCmIo6hBkowLpfisw+Hax7KSugufZbdn0ioeBVLelK76yWaDYGTPVjqD04sFwKPGlNZGElw5Y
fUSlEniYvOEV54bORrS9smzc3jTiSHKhny2zCW53cHq56qI2FebknIkp3hRdGT7Q5UkfoFRmG+C8
lU4rIDkkgMHt83LQ9H0/pQPmDgE+hL5H9Td4QF/L/gVQUv9Cfcp9GcA/HvJEciFOiXtIRGY9VXHh
DxuR/2UsA/gHSW6UPixAE8v3i2C2QBGuCG4Li9I6nu9xfzfF44BOCRoFryEBlYtnVZiEe1fkAUG6
lpfRxiW3Mvez+g0+UkRvqF0uZsIOM6jUgLA9qanTuHNVJRtBgSrj73zyuVJDKyw2bu+Vd5uSjUD3
C0ABsl+L/WyYCIiGg6vgoTNF3gB+47HAK2/fRWN9jsJq2OVuOO06Moqbfz6v8NpnVCb0F/1i2fsg
M0t3onhp2tJ+7C181NzcTTfO65/LbRGYINSGYBLZ6hwlLh7tGCJpMLmVguPBoGo4raNI1Wm4fe6S
HozBDji3+p+q2MljDC8aUyt3jD6qmI3+ENpkTi9ZmMT+ziI4DMmazGn4UERZke2AmCMtW2qVpe1d
pZM4swRKpJ2k1Gwfv6ZYxT+oDVwKnZjLT8cOMut9A7cSvZI21XoITin+YKE1Opipj1Gf3HcpfYZd
B27dPJdBoL3AZHD7swa6mt5G0OnPTd/4X9DpiZ5lnafikGDN3RxppYTyZoQH+zShf4XBUj87gEty
d5DqY2VgO5vMDsNdZAyfrAT+/j5Bgm/ANr3VPuI4YWFXZmbpc5eHmXXANTV/6YjWcHh0SiIN6Ss4
VpkRsNJ9PWQ1cMxK2s0h69wy20ts6KydDDTc5kz6Q888Mx3ofiRX2l3YDhW9nGLIn8wixLEJLwbM
w508HcRjHiM5BGRcxzA1TpzxNicZ/Z2ZUvxuAwDe5cgcH/ugzb4jSpm4u4FydrNXaVz/hGusv9RZ
lP2kpel/a+ugfnNSvBdu4zaePsOtwhTP4VNrpDda5x4qLUSu2FbSE3Zh5Hw+9SFsMRGVSqG2xY7x
OVNsK9x4e1du7jn6BoBF43mmgb+/3MbWaXStbRX45tGXcRAW3YFac46GkUcbD+DaUOhII5JBHE6U
tIgoKgyO+RkEKmqeD0/IrxSPOS5btxH+rhuPxMpbO0MaBcUfyAEXby0NvtjHRM7xJB2Tc4LJ54cx
xjDr+g2xch06MxvCnFF+ZLKLubMwlsK43nY8HEuUryxgdRdGrhrBVNEdUqbCKbrD9SHXPgwcCsgf
UFUqwctiueImiGnwkaCPyG4odtc9pALu6vVR1laK2I95ozw4V7Xej+KEvVZF4MW9vtGmQ9Jlw8Fo
+zfgZMnG9lv9Hm5YOOszJ1efn72/ckDDUlLLCvkeGzvqM/6TGJyW/lY/fP17/u8oxuJ7FIigeZoD
RKPYme4T1C9uaBxFewkH9nx96tY+iPeKsv8sdoPMwfsPwt/eSTDzo46l4VLfUO761Sh2/POfR+H9
ne3wZnLaRf0E/2MnVerQ9YKmy456W4wnrSjyfz9FcAhVHiUwdYSUi2mLkX/IMLlzcQWIHI0Mrffd
M67SvdyYtJX1IWOiyDRLls5yFO8nTaqTn2VNTc+ibNuXpI8BCggd9TS66FWwEcSsDWaw08BXgem6
4CMIv6P8IklsIGP4B1j2oHCbbtjhKrblCbcSvLhAgfFHo0Vhk+m+/67AyolcBL2YlPKHssffk/64
nzixvhsLpZQAAjrnZx7ihqeRdz9d3yQr1xMKySwdKQ6h0/KuCHUUrLKJujvm1dlOGRUcQfuwNGDZ
luMLuibBxjKufS5oRGi4tIT4Z7H3p5Raaww4w0MQInkD94vhbdf404F2X/pBScFgwshQPzRdjT7e
9Y9dW1VoEjRIEZqi4r8cG3WyqJ2zK+C90620OpNQx6ztB+Afhti4H1cOOfQuHa8TMgI0tRaDNVwg
/mQXNqi84P9wdl47chvbGn4iAszhlmx2mtFImpGscENIssScM5/+fKWb42ETTczegGHB3nA1yapV
K/zB9BvNyZ/sXM12Vrl9JFQpmJowwBA90vXrHLQec8W2DS4OcIczyIbW7duofD9Zu/4fG5w1FI3R
HzNg6Tg0xldPBMBUYUodBZeiptFzoEqfo4NoG8W0MTT7MyVFM3oYx5rjoe3ydvLKHNdzV6/0Altc
XSc/9K2pNfdgtrd7SvwwmsRwMeCsrUVAZBSGzLaIRX6yhOGRvmf6E4FR/YgDsVIhs9d2uqfOYRO7
WYktqn9/W20uL4BUTCYItuszNNklhhuyElzivjdyD8PseUDeCPSnK4Vt+TCMsvYFXGQW+92Istmb
MwxdJs2jMYJmN+FqFUDKBlNMvDYChMFh/eiS4xwKuRr8InC05zxM90Z1G7UuFwp1tY16DPXuutxq
mrpmsloGF1nDP33QOxilqB2Yp7nH67RXOtk3lAQXkMoeP+BfjL2kPlbP91/61san4AJBQsPUupk/
4bQwtK3TSJdoGjVvdibIs1lX+GphGTtn7PYkiwuUlikxQ1DZVy/YSlszLMdSuqgTFhV6Qj1tqbn2
P+wiZtTopHHxCKny1/eAtXR9VRS2eKvJfJSVDBvHrkj8KUVKqsc65ZClo3aILUQc779K8V9+XV1y
f+MSIcQ0QUytm1xRDzEvWPTggu6v6dWmpr8L+7rwbFkq3ktMIPZu1w21bB3mtzirrHk77cX5Tcfo
q3MuC/AQUbflqfodhbCwfjaGxcyPRd4XX6yu0z63Q6FnnoWjveUVgR2X+FOXzZ8B6t5HrWzp7tx/
GVtRDjwkoGqhawGSW5z2/2SbRmovmdxUQDIyI82Pw5imL7KZqIi1os73ZZxlpTpCHy++y5IT6i7S
+MVHLbbU5jD2VrJ4tVQp6c4WvO3sAEElHeHUGaLPtPpRbSrUUBrLuiSx/Dz3+WOJDPkpdlrjOodK
5pMe/IvH9nIIszr7ev+N3HYLeQ/8jxoGwYgbP0CzUCPNzOkWhor5ri/SQxo1HkCk7CkrI2BvqG2e
76+4cbZBB+F7y7VpMw3RXn+CMBxSSatr5+IEEQBwRx78KFPkfytlfju6gc4uSSXXGarG3CCvl+qr
Gb4Xk9NLbOWqp0lNf4Dy1e18vs0HgmkiJo3obq0TjzTWSFJpwVyA6WFmSuFHhQHV8GUZNYqNt789
A5o7/xkmhaTlrx8JDSpVDyZK6NAEVAj2tDggiWPg8xzs1YBi260iB2BsAhb3HgPM9dhELmGt21Lv
XHLD6ONzN0Ahc4MJawwX06mp9GQzBomuDnb4ImP5uHdYNyIX65NmURPwtzXAh96HTYpFHJFtaTnY
EAP8RevqQ2kNmQdpbU/fe+MmAAjOA1sMbKGzrGI0/FNVmUUx37fG+I5iSEdVP96beW49Fc0WSFok
5Fxwq/tmHiTmABQml3B2zPhqhEr5kscaYViurKD3ERt6O9adKGwzzEWSYANZMWIp2aohVZw1ar9V
uW0eq3wJ3tGJy/aonVtnAX1ZFGFovGBosnqHs5T3zsgevUyVPCLvit5xQ0/SkxE33unObizFdBDV
bsb7Qhd0tZS8gIDRZlO7RBYoen8ZmXzQMjOkP1XUprl//9xt3Ry0ZqFZicCFusZqubRWlnFBuegC
srP+M+YaYmDgjuXUTTJq5NO8lOX0rDXjgtp+2CAQMziwpw9pqjZ0YVvYrP4kV3K2c79v7FobYAwt
KPYS3ZpVjEMApU7zEAp/pkvNl0UOv0xGIT3ff/qNRRxR1lG+IU51MymTo0BT8Gs2L0qlhp5Cp/Ai
zaD7769yezREQws0Djh27ud16tkGtdLrArjY22X1UTJ7Z8azKzYBvyzJj3gO9Z1gehvhWFBoqNJI
MdC+WJ3FFKVLq1XQ24PHF3zsTD0/TrFTvZRAg9xljoavcI0Kz0mMdqfpv/mo4sKnhwc0ex3GWyXo
tEQeLEDu03wCNVYxTNJMT4VwyyRSe7sqAurtBkNO7g0G4TdRJ3VMJvw1sNxgmE7lFCjnZhitN1/t
yP2IZpSKIDE54Gov9ipCm/SIrAvkZXheshY+Fs3y01GH8u3vD9VSGkVi1zNxX12DutUPqTqCyEQ1
W31SewdYdNeiO9tIynGRY2OnS3mbJjFphEiDbh4TYxR3X1+7jTUkkQnzCggB4ueJGTf+hNKEN0jB
dJUSffYQ7nmra7kObkiwsk1uI67h9cQPYIajLm3FTLVxzENcYg/Chqp8oQD/+f7Ruz3goBaBL4gJ
m0OdsurCAvbpWX8KzpMZRx+HdmwudqWMe7ZatzFbLMMVi+IaL3HNCp61Do1LuH3n0talypMUpTxA
ScSDV1bTvRHA5mL0vYDQihO+1khGIlknNObBeZbN7NT2FX5MZh2cI6XeQ3r/nXu+ypWQrWSsT05C
s9y4oa8pmJ3ZudlEV2m2wWVGyHNYvtynyCA1s979mvNqnA4lyuumKzcZWkS90RU/isVJCj+0jAIF
/2mqvxRGmf8eC5pOx37p55JOQ1b+jFgXrlg91oGnG72VeclSg3eeNFuy3msh30x1wxC/WjdbEt1C
6CjuM68sShR2cxV1tMPSp2Fw4DKdv2h1UP8e5zQBTwiwq0dBCkAHkX1G21gwWj1ivYVdYjqz2Yre
6gavGoP6vSEttLjyJYzwqly0/MtSjIhkLU0x/FmSsDmDKzKUQ1Q4Ck7tY59B+JCX9HlabGgwb9yw
4oULEx0ms3Qa1zUTDMS8CHBAugZTGx4Y9RSXQgXgcH+Vmy0EyJYTyBmk4gIsugozciQhUdBN0qUF
E/ZZlyvtkC1K/xQF3On3l7o5gX+X+qsWwUo3cGU7QgbCMEBnWE0b+9rQqA9Lke+BCDZX4R6gnyTa
Auucfsn63kTfg2bamDknVCQlv4C/tvMsN7cbci3IlwidT4gWN13vanGaZLCN4MJwUfUDq8s8RVLj
r4HTJ1e9meI9b4ON70SXG91cAXzjQl9dPIzCWnPBo/iKsTeSta1snQKweG4UDXtV0S2gk4fDap4p
BVNMoX3/+ioolVmtgWVKlyUK6s9Ullp3EM20R6VLlsGluTEMhzjrsxGq4zJyVCKzu2IZGD4najI9
q8Ukv0yG1kU40k1S75almtg+B7f4yei52Rt9bXxyohI6KyLe8jlW70ZZzGTqoLJdrLxIPspNH3+H
XCnvyAZpW5+AJZh2MAYFnrO6IZUwlbLadCBW2VLMED4KR4c7WaPEmBu4cud0mOzFbYMYidYZ1yvp
HDK0xyNc6ewfeexo0UetCKUBxffB+IoTEIypCKko7ZwWaTO7zB87yx9lgufDgGJP6hmR0UQflWBK
DcRicjNBRlbtjJMUx1LrwTpIfxSTPsxeOxjgFVHGLIhwKAxqvmH1dX2MNCMoaXXLYC3AGS1/6ALX
cN+CQN1ziN76CqSaKn9RF6E0/XrXSEaiGLgX0MdN9IhgW89XLaghlN6PIltfQcCqUQ9C7Pwmigyt
OhpFXwSXWpeKX72hRe8qJZt010TA/s2YL04CADNxtaLF6axLImVA5IP2fHDJkiGFdriorqFm+SNI
usG//1w3mbpYCioMnSp6hjdTb4TU+0ALmE7M8aR7o4nuQ55mtj/Ly/DY0tg6SQVWOvVkmr/vr3zT
nGNlIUBHcKGBe9MfHiLEKiV7dC61A0TRrebUOMc5bQG0G2tPspFkVM0MeF1uLD4o/HIn89zaOKAl
KNwRhSLkrDbOqCwy12nrXIwiiK5jZC4eagD58f5Tbr1fEAwyTVukB2DIvd6e6GUugxFIzkW3GiTu
8KMZTpkRZd8El+8sSeOPZrRaD1DemzsGvF8mTuI6YspBbvh6ZakEvIXTdnAxxkU7VY0mnyZQTqCL
q+KtHQPyd84yJ4NZGr0X8ar/0/xt9QGFP7FfA7tJHwtVLh6KureOTTXsVZYbX42tCiJEiBnftulm
0aJDcyW8oije/lNroWB85sOOfN/GV4NWJeoSxsvUCqt3Z5awOSYdATptsNM/oTqMp2KAYetXzeh8
X5RcI64ZRXTK0yrY2TFbTyiIOn/humJS9PplWqlk2x1TsGtV9sYJ/r02HmQdxtXh/s4Uz/A6swbo
TC+AAp2ZFL3q1+s43ZIWjA3C6wK7zwdnfl7ywXfibjrjabLnq73xRgVVDZoorQ528+qNztoc62oU
xtdIq2o/yyznWPWziamOmXzWarW+qHbefO3gCO1szpsKU/CQYKhw/AhzDP1eP+eUlg4ilE18zUww
fpMyGKcuy9JPMGa1h2xp/sCPD3YaLn8j9OrlAuZEgAuTCgZT6wg+5yYwQyvLrlATqsCntywhIWSX
Yetao91PfteWeXLs4qTUzsGktMM1B9EGbG2Iwi8Zfr6TO6MS9wsmv2q4gx4XlU/bH+cQ1ekNN2vL
tnO1gW3qtroUnhRpMjW3cRrDJowZ8vsp0pTs2gxmV13bqAk6t7Q6TNNj1C//tfMZLoHkxJeh6hvV
rUonfgJbG3418d39GoTy+CcOZWy6whqslxt1jvoLvEX2rcCsIPRNxICiJ8PAj7dLDf2ZAe3yZLFh
Iesvsjl7aC3Xn+7v183vyLmnvgWxetPfrZ1C6ccMzQJ65My98kXpFDdXndFw2zyszNM4Y97mTXCC
tZ0juXFVUVSzML6p9Cj+skP+E9/Qa4mRMs+ja2L1WXfKhjQEx9iGuvFcpm3zjg0//pTAS78nLe7V
R7RdmWvdf/zbPin7+O+eEvk4wWl1X8WKlvWjFsfXOUm79GNmcG2DZ2RiD5GEsOT2KKounoR78k8Y
6tOHCb8i+QDHt408pbaGl2XQEmmnIrkda/OzUDcEd4/0HxSZVbgypzEI245QWRZtO/gs1FbeUFcw
WyaGkIrr5EpsnBRlqDqvnWsjc43W1AvXznRlp6rc+k5AihGU0pjk3CBV9B7ABO2A8KrCwjuIMaef
VHPwlGVgrILcxJ9VKopDPEE4TBka/7r/icSjrg89gEXmfug93hYwwTyUY+Pk4bXQm9q1pdl4DEiq
d87BRiaKwDhGJqDU2JTrufpsUwFCtGKVkEoT2BOaKKxyHOtlL3RuLyWGp4x2QWuvkhfK0NYKnJQr
IlUdv+sn/aOWKOMBDYt6Jw/dXopmO48FB3ddP1dhTxaThOE1yccOZytZP+TFsrj90O9NhTe3LOUs
jltYYAqw0esboRmzqCixP7xkRWo+oDtT+FKgGZ80qWifprhEIUwuMk9GIfTYTQpMLy3I/rm/VzaP
M4h/QaEUjMB1tVvjLBZHColMr8zWN8acMTlw3VTvWzlLUDLBMjY/TakegelOCW/v8NMol0MZauO3
Ulckx1XNQtszpN4KsuxgYUyB09INPFVO88UiioRX7rbhJ1LsE1D2LJQ/W0HXPiCpCaNWHTGCu/82
/vYnV0cH0SgqEfJxvMh17fUnwXNyYIIoxVemLmjQ1xin/CzBpf8op1n+Vqh9/TzMVlY8q8lQolxS
y73swvZL0NfJGopSp+usZxRwks8LMrqZm1uL9ANvwKHwiqVXPmmVM0duXNT14MraKOkeKjZKf7DN
aKarIFXNcSh1Fc63w8Vaj1ULG69PrBc8ETLjqsH9w2oqavCtjZao/c74osgeckwP/8Xyd6Dyz6zK
xxHuL1QdmRsPBaAI2PqcJc/JXNf/Sklcjl4JDwCAPHonaCPlUaL5aVEGLZFxLn+0tlIqLgL2Nbps
iZZ/oDSUyq+tbZQPAERb7SVcptTP9XZpH+p2Sn7VUWb8jsNo/Hfng9yGslffY3VEqnC251Rjd45G
+kMdYsufG6v2Cj1dzm9eCdI9kHVYnAw41zGmnymcRvKg66wDejMGfLuKcbAORTwZH+4vJX70apOJ
uYbwymQ8ZK3LlKKtEWCWuvg6lE750C0oI5hlUx7ur7IRyVD/pBZi7oWA9fpCtADBYjkwJVda4v0X
PUjjp8IJ4mOBe85OmnmrTQpQkiQTZAtgAv60CtB0Z9HzNcLkOkpO/aMd5eX7DLPwHxntl5e+6sb3
Y1PlP5R6iKtzLEcjPkuj1lf+qNvB9/vPvRE6uHd5s5T1SGusJ0eRAcJ4qMlPwL41T3a3oEGENcuR
ia/lG2WifnWMzNz5pBtFjG3TjiFqgFC9EfRonEwq6lKJrjVaWz5kBMgdCCA/hX3TeXiYhJ//h4cU
gzjalBtcMYS5+iXkKa9JHNNjEmrlL6FSWPwxi4NvTP+nxdXpQmk7EXJr79rIVzIDATRyg7ghFiLt
xMz2GlHuxq5W2At21JH9fP/5bjFm7CjqFYFLNzCfWd/DM77knaXO0bWJAijKAASHT7KeIdrdBTqy
Z1WYfZDgYP6qi2C6tEOVIbXW4s7qj/lYe10nJ8qxXoZ650NvnSrBTYTIwGa/mROGKlSJpo/I/lUl
fRolazyNge08pku6N0vbeNVCcI9ikTxEdKde30VZNJhFWdXRVY0G+bvVqNqxW2BB3n/TG8fFQWAW
HgPBAs+w1dHFxLp2FkcPr7XKhTNpyyHuA2+Wk9kLUihXPQoWb49MwDm4Zmn50WJfh9pxKlDd7LAy
LYwsO+hmKJ9MhYG8iZDLTlTfOJdgaxGex3OBFdfNBcTEEknOxvhaza30MCR2/7TEiTR7GVl/dyyk
Uu13TshGh4GiUAgUC/QPQ+XXn60C0auECidE1rLmXU3m/dJa9vyArKh8jeKofzDM1paY8CVS79//
mBu7Uxwa5lni6NzM5wd1Ma1cNmkjVlp+0q3421BL5Qe1rn/fX2hrb+IqATcF9DpQgNXenFNQRoM4
niVaw++BC/2QgRvslFFbi5D0g1ZG3IMu4upNBrgiaguNiKvS4rMzoSAa+ZGmN3s00K0jwGUgADCg
0G42iWQoRRx1PEzfDS81begTs2vrqHdZ3EBklCsvbuBW7+yTrW9FrQpSjLnjLQ7bLFBiwamPSCLp
wYemGnPPVvCFMct5z8T5b7RcZRyC/04rDxoWgXVVs8PY0NrQrLIrJN4pOKp9Wyfvkcnv/zS6gfIj
9BEU2qYu1A8a/UbLZYbRfahQmwA8u0TfkmRATdKKg+pHC1TolxyG/UuRdWgu5oVR1e7oVNZeMn77
+Q3mMiKbQK4YWIb6+iBxhPR2zufsWmk2VkR9oPhoDVc7jYOtVcTcTBYdstu5je30JLtWSIdsLOJD
gi6KP9dp9eaDyTbW6NrwqSFy3wSFPpqirquRZFzM7MiGz05No1SXtIFt8dajybAGOokYAjO0uSno
GjtR23FMrpYElr7K2spvynxPQOr2zMCdogPEcVFotq+ngfnc9XnYJclV7tB/ddWuXjoPfQzrfdAx
mXXValIafwBysgfF+FuDvd7MTKRIC8ScCJLkehZsUkyhLBnnV/BBmkhEWtX2BrVvpkOFLUjkJsqi
OyNFVli2J/qxpulK8iT/qDK1/1wgDzocxqSHUsltajJsGtr8V513CiZSdYimYQQmIHx0yjgC/ApM
/DdtyOm9gX6q6UGK0N/rThQ/14qJXkqtOg1IijLXpsPSKRm2f11nmz5apRqQ8ihU5xPfq5i9OFtQ
bjeCwc5gMLd6A0NbyTvPboQ0S9bmeuyVlaz/s2gldOnBMQg5STlTAOpZYyMmZPCP7++V2xjEqzTI
2+mdoWS4ni8AiwdPqalcj0WXnDJsvn21rFKvtFJnJ5hvbRjBtYf/C1bnRiCnCuZolLQpvk4InLog
Vs2fetqA87WG5gVOCg5tU/tmLC6XIPNYYixdOJSgVyFk6DtFq1PSZJAjyrmdIbzIpYMl3KRKB+Cc
9c7Zu238AVehoDMp7sA033R02qZD6ahIropdGtkhTiP9V9KYgSLIgClKsdxAR2t2itEH8WL9UsMa
mfL73/Q2/xBmG6Q7GKZtCW8lUSq1wUD+USVF4A3BHH6iF509tPOYP5qdXF90temRleH376y9tZ8o
Nxlz8NpvEeUNQKxZHVm7yDLHE/hHoaGso4qb7TV8t+K2cDozqUPoxK9fdSrVlDg5+ylARNif7KI6
l07e7cTt2/wReW2SKVRP6Aih7PT6DspmbeHcmulVlXKvzPL8FNB/d+UaaRdgFzu5uLLx/vAcEkUr
j3QrhREmWSoZJRiaUO1VlAHm0DwnoN8+2VHRBr6IBtPBCFt4x/ZAN8dt6lR6HHJQRU0cZ14hYV14
Nkdkw7wAovpDIod7Yil/YXWr+EtnWUywgIByca7eyRQS8dA14y4LcQY4LcBfQMIwEcCWqUMe/FFB
XVD2677q34fBpHceOK+h9OO+yj7JWDD+wQo4Xx5MOS4vhip3Qta60TEpjhPLN6HYJQd5iG0IiJlc
lZeM/pd0xScnGzzbFn5QAUIsk58HZpuCzUyGdmcbb+wtgEYoglii9ESf8vVXN+lkxHPPZ1BQA/mk
57rjauhI72gwWkLFaf0iGa9i1gnTAcTk6kUuWlxxjwM0cuxmmq8xevGKW5rMx4DmSUXzAKATze0+
rg3lo1GVuuRpKeMLtzUElU0Flpej5jWPgZdYcvEShIuOqAeM9MmdermjpdvqPcKGg126KrYH+dHp
ASd6SVhkjRdOs/2OegQI42xW8uL1chr/Sju9ZxS5mD/zftGejXIeNVcBIhe7chvFiZ+qk20ewl4y
2kObQenylb421cM4MN6ly2JN/5SNluveMM7huSyNsXPzWJG/11Uc/M6rwHxSzBkXBwtQ7Kd4zLSf
UOiRSOwKp3IeggLxZrei8Rkc53QZvjVLlEsuQRylhSyUktHPewi1j1ZId9Atx1FqDg5Wyp/JsKT0
uGA0dpnTTP7XDgprdCW96X7m9TBzfsFuhmihoIru0tmIlXeJXk//KA3O60cbArxBXjBre+XuRneM
KgaIFk9Bk/3mlp3NCCcitMAvTTshzUyv9JDoTeiFcj69F33CJ6dNSiZmXfEul7r+0DFD8SyrV3ei
2d/Ker3jQDuJggoc1y0AP1S1PB1n+4Joiab7TjhE1aFO2rp5Wpyp5mSpURw+pI4zJqe8IztA4V5K
43ObTI3hdp0zOidgWsF81LQRDfrcQlolRQfZcA1a8/YjY5O5/y0rTdx5CCXR9s7ZLp/l3mgzHGCX
CMn4sIHfM0mDXD5XvT1Ux7JLx595ZmEPgO65Ur6z7cV5Zy6zqR+ayGw+JIaUfLUrDF4hY+hpzv9t
avnlXT7PntRaY+JKqAl8i8tFTo+5JXfAxeeYwmSJ9Hx8hlTOgZkRRi+uw9yX17GNe2yFCTDTIXNm
5b2sLdjFWQ77bCeYbCQ+FBcC2sMxJzEQV8x/hrZDjXjOMpXORZVxya3VvHbcjhrrMCrsASlt60NE
pruz6tamY1kEKuCWM2Baj+eCUgB2G8m+RMgTuIkJemNM8/IQVz3TrL7MPDtvA69rSUdltRofUN1q
Tlo770FsN/IRrmfKEX4LTN8bHAka6wmjD34I1LLDWKfLk6ROnc8synjqenlC1T63joax1wjeuExV
oW2BGKQsVEhXUdwCN+BoldjsslMcgzaRvaR29KOQajzdz7k22pVcVMwM6YTwqW9aFVPBqFXHB+Bi
p1P3EWEdbH8TGwy222oLM2AzT5ePSTwguW/VMpNMCGF9/KkfpeW7piKeUCPOCNvJDeNALt6MMAP3
TxYjGJJU0jfNmgnLlVFIidhSk/lpnC9XbRrznVW29rmYnBHfIInc4Lz4F3k+Q7LH2zCRGG4BnP00
p04jbo/euU59auHIbETxXiaobGTdgtnArN0A/XqDoAOZP1pdHUmXMMjaydeaUIgm5o4BdoV/pYPQ
7yp0oY1h/jkZ8fSbWNQ9s28YrhbprGDaG2md45tKYNRnss1UPQRWNXyZAZoxzLMS6WhPDfP7hJr0
eWfrbP56Uc2SbgOpXs9paCePihrCT68WIhU4UmbaRpK1gASUXH+cNWwsIH+Gx6pU5IcpCNXGpS42
PPhg+tOIV4rXSoP03tEm6bjYvfwSzu14BosifdX0djpFmbSn6bORFiOYx41G7QwMdV39985itU4E
5Jg4kl2SJY9OY6Xnv5NpSj/FuaTsvKSNowxBRigx0T25bTdGaQ2npGM96FPZrwyGSe2VQ998CLn0
95gHm4vRELfwwUaRYd2e7hDvx7jOlC7z1CcHWlC4tKDTfEaKzTje//gbiSZcdUKjQGjdSjmW6L8h
EsNzMUiePGVBv7mcDW2nKt36WgLjzI7mcfhur28gnpB0KiqoETKgJ1W9ZL5Oi+gUkggdolLdw9ht
vUBuO7rgUNI2+qlQURrsQYLLlJv9wSCz8iV81F3UNN7eRCWyCxEwpjEKVtyrxqYeBNaUheLR4rl7
hJkqI71sY/qVDfFOfNt8KoC6tO8ET+wGGtCNjFn7VLro1RC/6yVnutC1bL/nSmS597fF3lKrD4bZ
jBJNYcLxQpTlaMk2rTW4xJ/DIH6zsj2dda4Fk7+YloJteL03LDCAIzTf4JJgyRO5/aw1HmYv43my
CCL3H2vjhqAtghKCKKiZn4lI+J9MSGo6NQFTAt887UO/1ZfkKcqH5GAZy/e6j37rrTLuXMwbb/K/
S9qrHGAsFiOdjMW5KGYMPQx3u+mlRDt1IDlt9yAEW89HuwDMyl+08zrlqgXERsbv41LZZvEk4VDz
kNat/lCYLeqzYzhyCS7WTl9t6wmFPYboutBXWwNa+YdL1/aBjceqnF7NqKf3Wi7qMTTGcmdbbsQR
vDCFsBbDLXRuV9tyxr9VaTtSynKQusOCLONh1DqM8/Q49ijVTf/+ftlaT4iyCgwbxgHrGTDs4KAf
CtQd0n5IjnE3Lv+OrfFN7zr1GpuDs1OPb7xJqjM6PYxBSVfXfPNYiQspawTWJIrQJDZwrcgx3jkh
LbnnN7K5FN/q7/15y6OdyhjeImyDK8F3fNQKY36i62N+6G24Rvdf4gbAy0AHDcEulDgYqa/nAYaZ
4XpmBkJ91FGO05xLXjUV+mECl3GSFGumEFkg1kJQe2q0qvsnH9PCU5VKeghDOt73f87WkzP2NcEt
sJduJlFazfqlo0KuQvXUnyHAncnpJD+kU7uDStk4jujPsHPEtcf1p74ON0MzBKM1wO3DC21+rNoy
PCuxJB+bJcz8pjU+TFKZ7IBPxBFYFdigAriHGNfTP/3b8vlPiJPbPEPYfpYuSVuEvjMX6UdmEc2O
XvHmS/zPKqsnq+S8NPF/kC6DmcTU49hauolTxy660ICX7n+xrUoSfD7cV76WcPNeXRF9kC16h/3b
BZqH9QNTdOMyIkVxGAIYAqSijvahxrHtoQsm5x+lTnXLixcNKFkdvJnlTnUB4UJMKygzbmppraF4
TzRSs2qWs2tnWtnVCZ09U4nN14vEnZCvgbq/rlglObHCJK/Ca6sZ09XOANHYRtQ9OU7+PwzreKdQ
AkiTBF969W5HEIVJXQOitacICKbqFOdsyF/uf8HNgyBU32g/0JhfXxEIETiNHQCNDnDhcGdrxg3E
THEaTJDBHbK49fo02rHi2nqHfwM38B2up7VOCOAkZbIQyL3qc9jSG1RLzGF5m2kAafj+420uJUQl
iG/8bV2MlITPDP0y9KNh4HnznGK20cr5JUC+bSdfF59jfbwBdSDSDYHkFtjNBK0p5ZpaDYHW7NT3
tozkSp8eEVFNDnk/Jt8owIzPXTj9Dy1pwIkmySdIFsHmeB3MxgkBHcSiieJR5ZxKJLcOVtzPOwOI
rfBFgUW7hHRazM5er4JCvzIaNkcd4DFaII0kX1JVTXfuAGVrQ1I4CiUC3LZg/b1exuoVxq0OkmVS
Yyyhi0RVDYq2G2bFNbGoas6BtWi/GZAxSG0WZaoOTTsPzSnPFkP0raahcpkEdM7BcizgtGJvRG6Z
Lfm/crE0rU97U90bBW1tMyGiTF1DJ4UU9vWPVtUlmjBkky7FIM/XxW6yX06har5pTcr/cGAtoPtM
8RAlvEETopPVjHKV0dAoc/sgYFRubMr9qeqK4Zimc+HmZZnscM22PspfZz+02+jS26sdBrLRiRoZ
uJkUjAPajwoWmBhB+KkhfTTtGboClKz/4egKMrxJeUqTbt2ZclR4NCqe5VdLCfWXtGxiDyXu5tds
Ld/uB4mNk+v8bXqzClXpemfnyaJUbQLMTSpQSmKcoDcPWhwqT3jfOdhLGmH+YnZ6tZyAlu4VPhvH
itqUAE8nkk7POkJZCf5WOMCGV2MCfOsqjQxmEwVceed1bq5DD4xOmMCZrDsXehmYUd0asOSbtBrd
wRit44ht+8+3v0vhAAl2Tya/Wr/LKEdJYtEHmpgoJV0ZNiNqNQMGZd4bXJGd7zwnhCaI5cdeub/1
gLQWyWcdcG43rRmVYZfZBrRZmz4fnhlo1dBNmr1LeSvjoR5GvxwBGoszuAqDAb4o1lxDWY0iIcm6
xHVrHyArCI3dal5oY45FZfl54uSBCzVlnOjeRiPDkkXrLU9rCq3aSWa3nlwQacEwgNa8aWaX9hQa
SQn7Ptfl+aml+wAjYNrLzjefnAKPYkGAQXn+10HOyBBIrCCrXGBHKOeJzvQVW7TyEJpQPLRMUsGD
5uET6JvJdaJ+uMidUx/60a53ui2bv0TM3rFNAGJ4Q7MbjV4aOLT2JZNQMjnkERAGeOFGXB8Kc7bM
MxJEPSKOco3jtEqh4leItDRHDaiB7aaSOSY7P2njAnBA0wNdEbXojSKJAbSymY00uKRznB0bUDqP
WjIpRwEe/B++Npg0oXYBgP9GFzhfygBxsZh9bsmRb3R14ktTvUdA2qivkU5ET5l0AmHD9Y02zUWg
tTW+FGYKgiqqq/A8yEoKBKgJDtWS/LofNrbeH8g3Xp1Kt/6GoedQTJdZKZx5TSj+coM0RFUMOMgM
afb2u0xYNQqYkSAXrzsH9CdqtKlCCRGzODi1WptIrm421ePQLoZGJhopmpsa0fLP/UfcuENJs4mK
pCYoLa1xliVi6h0GuZRK+DCcml5qrrY1hw9BYmN9gQTBdWq1vcRE28AROBBKCAyEfMqt1c0dVdDb
MRIlv6+kQvfjCvElL47QYmH+UVCOQeTsrz2e3pqbaFHzq29srLqsGpAcVMyAi15OdekACcWazx1U
jdTtYUGXXt00c+/bUTZ+nBdHAnvSpCBFlbifEhcrjuQH7cWJyXq+5PGxQ/7oK+6baejB922+yR3M
kw+tMwy4zAGCOidVY1veQAgLd1LKreudkIXuLGKWIJBWccuSoiquq4qWsxSViMpPVvpYz5VzrK2E
znMeteUlclKH+U8Vn+5/9K3QDITehp9PeL5RWM0MSOSFUiPiraqx39dad8rjYA9FsHVYHY1eCNgq
sZTYev/pLJQ583V55OqT6iQ7G3Ijg1PF9DmoDCxOSi3d6Sv+RVevah0u2f9fcLWrmgrXRIgHqJ5a
pUl/vc09IdD9PpwACPInx9VnjJGy/+PsPJbkRNo1fEVE4M0WKNO0kR9JsyEkzT94D4m5+vOgs1FT
RBE9G22kUBZpP/MaAG+uGqLzZSV0Su5P7e5HUwLklqLeSPL6+qNxFkdHBV4aV0bdvJskpz0nS6R6
UqMZbuRUR53S2ysK/g7NBOJRG8nA353GPyZZarpUxGjG4F8iMJAWOso/sBJOZpgfJUG3V8WrodTN
p1UpACMnXWWbbav8uRTL6DmoKXn07rSXjj41c1wcSQWtFfbXa8pHrdLNtOxWC4vNmjZE2HQ3WdMp
VZnP0AEPCQjlZCdhLtzc7KoPWUT1z5E6DKhy882+xytjGESpwhGFPL5N/LLOsJdJHeJA04r4XTwt
5ZM9NPXykAJuDQ928N5ick6QP0Bf9lYKqxPdqEo42QdZFOUvWtj1uKmE0/u86tOD93pvKLJCFHt/
ky+2pcZJj2Y9bXPAraZT+31qYzKEVMGpy1C/vn8k9oai/oVVmQ3j7IbeJrdlLUc9zNhkTqTHWZHy
fzpN9L41a9Pn+0Pdnj5qYNQaCMFW4btt3SgfCmnm2QFiTe4pdbwWhjZG5ywcM58iyXK6P9xOyMd4
q/3aaoJG7Lf+nj9OX9ulcxKNaOYilWh/Fm0ZutMSgkaWCuUkhmEGgWZqZxwZZh+jq+ypxsbKmzJF
OyiD3L4mlFpgHlAJAWCOO8rrH2LmYyxqwQ8Jxz5971SG42kmuSmyBZanT7PhJo0E9rsUxoGhx061
/vXQ62PzxxwgcpQbYpizoFlkuQOp09W9cZKNLHtebDT63LpdEuFSeoZAXCitFgyYCtTBkIfyueNh
7pm9Rju6OHZeA6xo0LxA/JAjfCNpMA00sQT5eaCW2EaUZWdeemlJzqmYSPeKvH7URJf6vRA2i9bG
l7Qa5f+w9Vf1RRzyyHFvcvhOV7CrYI8EWW9YXli28ndlGHrPxN3sYB32tj61ntUdm7LsDaREyFFD
CQkiVVYvX5FSKGXPRo3Gl7ra+lRSSTi4QHbnlwCGYBXZaTxeN8+BFutoVRhSHITpkJ/VWKHClcyF
5g5KaPqVFuono+XeqlQlfmc01GyxIGoP6gd7X00ks2J6iV/JsV9vPnTq7bKLYMspTWr/Lbe9+U7M
WXlGVqN71IngjgTGdgdkfjHoBB90Q+WwlDQNc4d7U7HZWkYh5x9nKS0erVGKP+RoQx+EanuPLokO
cgsoPHCDbm6YKh4yrcboNigGlCqsccRlsJwwqiuHdCa1FaHfprr28f7FtvuVoDtW/OfvMv/raY0j
Iv9UoDnUOmL6PtVx75ZSnL6MRkizNkqOqtR7rzytmt/cGKhN21dWbdpC7ks7DqzGxH1vRCpGKcT3
2QwNNPmLBePAOPNmsmW3zOd/7n/s3k5GxQlJeZgl3Ofbmp4hKsr0DjaWIX0q3AUjBZFLRUFt6CL1
5nIusM0K1Fa1zhgFjM+Uy7SPpVhi6yBdX2/KTayjUI+FXYcoGOLPm7U2G2OK82mIgpx+tpsjsPCp
HiX5IMjYHYUsExi3xqHZordsZtjObXpFc9Jo/1CZ+9IgSfj1YE53HiTydJyzaPNTR9zuW426RzOs
FjlyKS2GS5mIMmKyJP3zINf4OM9UCALZjq1vnNw8A/uKaKpbCtClbj6A+XWlOFxad3bYjC62oUPk
LSae47hBNEbvD6VYvSWrLJOOHvX1rdwuw1qq4xLdM/7KibOdpFBIxU29cTxpjJendIo7+5IMiS5f
U2KcitBT7b9FhSwM37In+VEJs/pH1A/hk1nlduETC1Rvth9Y7c+JohB8B1h2U8Yc4WHkpSEBKpOi
8Tw1vXaOwdL/o+aV/GEqlyMhvL2tQuRCQRGdhJXX/foaYKtYkkDkOVDhpQeGGiI+NMChfX9/s+zw
49DmJ4ACpUS2eNMPQ+9HiqmCRUGRp7ntQpKLf8ShqX/pFrVhJxQhaoZQk6If6mAp07M0a8UVzaJW
eAvs1+5Fm6vMOqnFmpNA75y+x5YJQqC2Vcm+WkZut4gKifkbKH/rZyvSXr4oEyfeN+20QfhgKYpP
lR1iKOrS07H764iimHOqhgq/NwMaqu0umE+M53FCouE69/a8uLNeVY+g+5zIHYWSfSrnWjWf5Tgd
asqwQ9ReVLASf1v8J9m/fQw/HWhtG1mnriZEOsGXaaJPBzO5s3WJf1W8GIHN3dxklrpk1TL3MHTl
WQtAb5svY9eV1/uj7LxJ9A25MLmtKI5t7ynhJBUCAPRd6rSSH9t6bB7NMumCfMmKF9iHX5wqVL7d
H3MniSAt4ioBF0I7cdvh7kXdqUXF1kdnofamQi8eGnrAPgyS5OAC2Hn8gA5AOqaXjmTw9uri0U/z
ZgE0NDfVr9qxBWuazZ8w+3DehZFTDgdB4s548HaoGawPIE3v9Sr9I4CeQzsCVFIAEQi1GQLlChk4
N7lEwSqStHbyoFvK6Zf787k3KE2JNWQi4bzpDeLSmzfzIMKHPpGU0zKqP6146VxzrpFmrJcjS4id
5YO/wVzCHOVi3VbpGyvpICjRnxjaaiTejtbbm39t6F6VaOnBCu7cW4A5qdzyTv6ODV/PaKRrdSQ3
K/6jalCIkDHFAzOoHTykO1OIZCc4WNRFVjD3NgDWIWHXJu3VVqaJcm5UqhOfzNGJgUA77VKd6raK
TP/+uu1M5G+EELkm5VqwEa8/DcNYo0NNUHpoRr1B83CRzlmd0h4k2T2YxZ2h6KsAhVi5EDRYNt+X
d3MaI1oGYKUR1dkifX0WtRYXXpMfXlzqzpKtYS7JyyoudlP/hgJqSuqi5YGF7nJ5EqECHdNcZEO4
hiFa001II3+1g5X8nRTFULi6IqYMmlau/y/L0uaZG7defK2FuXyqMxWN5ymK7bM+28pfcHls04ud
WnUgXg1whKSx734qQpX/0ezIxDClSsdPNm5aR+7ke99FkKVS2aekc1Nq1aeBCsEkZUGdOC1i93Pt
h1iJHNzIe6P8rq1Q9cB6dXu8dF4iY4rIwQ19ya/1iMSNo81HtbC9UUA1wgojQCX8WN+FPy+qSIkS
WxN5ABKwf0rgZXld1R+ZKx6NsrkOh4ZhRrXLg8QASqBNZnxWzUb+D5t7vY5W3gEhzvY9AZ4Pkx1y
SVAXsuSNGvUi+m/VWQecenBPrD/4dTwJVoBLAjHc/xe3ej1toEamrlvSLFDCKGk9son2FJqF/VEo
ZhH52mhYZ5R/r5qVxQdJ+u0RJsqnbPq7condyuYIO8SFpjzpWbCUeomxUyK7mi7mIJaG+SB52ftK
UIs0sKwVaLvFhcWIz5Vk3XmgxZDcLnGXdsO5tSY78vISAv0v1RLoFeiFFgb9NEPAvX8x7o5PnxnS
M5Ek5LXXs5y02Ugnmlnua6N81JcxeqF+Krt2Z8TXIp7SF2hs8hlGWXcw8u4kI2oFpp+k4YbX3atW
n4ATZ+RFVhYPj3j7pwHjM3JttT7at7enA1Ugjh8GMwx5EweVY50PHUr+QQIZG4/5OX6CmTdc7k/m
bYQHYwAIEvcW/P4b75BUK0f6vCWEaST1StT7JqPw0SHoKleEDXdrE/fhs0nh5ahptFNSXckK6IGg
Xkdwud1HrRyVQ6dlRVAhQfElrNrpOc9TUz4VqIX9intDfOi70vJR2B8eM02KMi8r8yp3TRtXsf+w
tJTtYFWDobkl00cgqlM0NXJqm/XnJi6sh9iIVR/Wcfz57TMOWGJFia5x4Fb2CZSx2g9mXAQg03O0
hR35wwxl3XXyuvvcOkN5tkBBHjSddyofCOyg/LQ2ApAR3N4PnWio3RZREZSiqs+zGaExoRjT+5FK
sz9Y6j9zMziXrO0RZcy78kTN46gXvLehWWl2GnWTNW/ZnFtpDNErsLKgpUB+GRpb81JwvQfX/e6X
gkoASgoS5bbjLOl2pMihkQWT0+YfMDoVjiurk5O6uVLHK8p8nJ+qPopPtpkUlVvW5vhlwcHwCJx8
GzWugNbVxh7AtX1zW4TqCF0dm7sAT5VscWvNGn/WGbRPpDOn6FQq2X85zHTPuJQVoNA3NKB2QEt4
IC5YKcS459g8ro9jR9Pfy8bQbNwhS0TmtapojYPjs7e2f468/v0fAQPlb3yNujQP7EpaXvSxMQPM
i9uDyvfuKGS7lCjo04F+fj3KRIE0KpqQpe0cowwgAYbonCbR4Pj3z+ju0gE6QeQJ8N+NqG8sj2Qb
Dk9cqKvN2dD+QYnqJ0Zfqlc6SDffH2znCuY24B6kBrumhurrrxp6eYqsTEuDbFTV9DN9kuyrimOG
+i4zrfCCEUL1IMvDdL0/7M43Qu2jpcW9AC94W/Lp9VmnS22g+d4NIKDFQnbghSklsETNuke1HMRB
9ee29ot4KcKQKNiiHXgj+A6sU9RJS63ZLEeq6+7YjGrzZEu9BCrWrsTHRVaFdm7KJI//7VCk6s/F
GPX657d/OGDZVbiQ8v7N4qKopGYMnQQ2gOhnKK2VX6utACZXRU+xNRyJQu30zfhugPToUcN3v+EK
CS5EWiMoz9jagElWHNa+SGb9qbWX/tJaJtYhcYbk0qx2Hl45rYcV7mMmRcp3wjpxsOx7u219d0FX
reCt7auLSPug6xR2girOqGjmgy4VZ6Nz5r+a1k58Mejdg1Mr0dulB8E7w5cCv7ACrba1jwgVtzAr
6FpFUVj4+lLmfmuflQK4fyKeRO+811KrPHj2di4MglQMadbawG1DGqAQCAbh0CqTQ+Rb6t56cZbq
iAu2ExYyCiqAq4TCqpr3+gDHjlo4JEoInhpS4kHOaM+LMof+XOBZe3/v7g0FUW/dRSs2eVvSLwG0
VNaCiJOzjPCfmr7F9SnrnRA1Z4GD5P3R9q4IKEoQbCjwr4j21x/WSLCMu1hKg0KecGpLQLf0AAiu
zpL8XMBVvf3WJT+jPAYYierANkaJ0qXSk1ZNA7Urmgfa3LZfjlr3QIqYndLQ6A5i373JpAi3lqPJ
2G8QcSUiIoMqMZ4YuziIx3A59ajq+BXyQqf7M7k71IrMpGO/QznJlWmWEmTSA6kgKKmXUj1lU6d8
7fFhOpjF2z0PoUxda+uofHLLbXZj10WOk9ZTFqBKT3xJ5nlSe+iQ9z9oJ8xiGB17GV6QnZoREHyT
ja8yDALDHjaz2WVNZ061E9nQ+jX7PfJhzcVC0tSVlEn3Tb1tD17O2wdl/Q0Wjl9k9qjubSLKKe2R
EpqJKA1jYMNwi18nIc1PKevtjbUzGS73eeXi+oW2zpwecaHX//91vs/4aA2iTsuOvSmPy31kojBo
E4+oXZu6ptk+ZnbXniL6e94A8scV9TJ/6K0sOTiZu4vMwaSEhnc7+/H1yeyVbkBmvWD2i7g/Lcim
X7pS1968a38XxumWrkAT2B6vRwFOWiZNhpDVFEuhV/GvvLFVLD/qWungYtubSgWJS/qhRK434O6V
Ry85fc1QYV9dR8vqz70x1a4lLw68qUk+g6Icz0bfGUccrR2BFD6TPFslK4Pxs83IukbvFYkyRtCI
0vowVXr6qxAG6N+1EyEulCYx58hjKXmm81Y3V6e3khMPweCbU5d87pYYrAnijm8u6fCzaLsAOCK0
vsF5RJoQpaQZxIWR2cwgt9Lw44IsZOdLbQto+P6B3ttRsAqAj6PDAMFws6OmqM4t7KLTIEQ8W3PR
x7I/N3bfvV0CkK/isAKIXUlW2z2VWDTel6RKyfqHVpxTJB2/2IgDC/Q67Omx6gtye8jJeYQioRYe
ZBCqsnNkUR5CbxbI5q2UvqWLvO6dIg2WZWmyj2rRT2iWadES+cqqPPi1mGqBlFOpJGiLjemozr4G
kk1zVQXxNzex9TrGFyEtK1dKQAb6k9HZ3TVflu5bP6k1lIyhFug5zqF5rot5Sq6yLLTQXWY91g4u
wNtnBWW2lXNBOsTe3dY2DVRvi6rM0qCV1SIosmnye9vIr/2iHe2P3Qsf7DjHBCUdSmCby1YNHaXp
hEiDGDDVu0roGkplqFSdZvTZTkmTTM+2MSLnBMHtf3Yfg8hTsE16+y5FwwhJOjh69Jk2N1LaJ0Nk
GAjIgjPsX6ZFSJ5VFNbBvbd3FohR8aKjC0/cuCmmIkkcl70NbKHIGvFgWK10RTPMPioQ7K0eYyCE
yeKhx7GZ0UXYokJuju5qq5h+LCem1/UwNp08sg5Y2beRHAUIkHHofAFDv1Hc4tIeIaaMRDlL3T8r
CMRj2U7JchKK8BfNnv3767S7W8BK0jWjzkUVZzOFQzahvbg6MeWLJv9EDWgWp94qhf6YK1ap+C3F
8MbNURfMXafMKut9MpT2OznroTDd/y1704wm71rmJCC6yTyo2UaSPSPpHkMS8m29DYM4daxzikPd
wWfvDkUOT4+Xc3KjmqiDIoEMCqy3AisofCWXO+V5ROfLw7yFvu/9D9tbVPJKSqcs6C1IJMYaRbak
jJSqN0pvAtL0GKVgD5wk1H8BwjyC9+4uKvgQmEbkO0hSb94ItUZRnZIbzjfhqOYuGof5o9bren1F
53jJvLGieoA6VfR5LuO0OdVhG12zqdaO6jM784y48lr8R89MJ/56HZh0zMqooddFyWSZvEJZcJQB
bpVeRTk2B0/G7lhcruQHtGJhOLweS80HlhovmgB4s3o1nbQ9ORZ8ukyBhHJ/QXfuHVq91JsYhRb6
dn6jsdVjaMRsH7QCL0XR1edQDo/4KHtvILEOxqJUY3gKfy/zH8U6bZ6g7UKgCEzUWnUXQcrpF75S
yt8Am+wXTSkrrDrGUC0fh0rUPIZ4D04/0FpPnRNq7fWX3pnl4aQj33+t2j6S/bFOx0xxNWXGFlXR
Ua32UjLv1sXcJFsBPLZ10uc6d95+tIHAkAyTe6OLso3c8Bynw4x6cSCZGpa8ja24eRFl18zMjYOj
vXPYGIqrk2cHDOo21yhEogl1TPKgQl/8WZGG3vZa6Ejfk0GazpoezsrB8d7beFBcIA0REoP5XnfL
H8sU9wtqHQXRNy4V8/PQ6falkaIe0cTBOUgndqJvXDwAnRL/gsncflw9V4uA1kcXyI6S91LppA9L
m5nVhcnXn6HMWQF9zQY7SniGB2u4t+lJYohjQBkR+68T/8dnoiUFdKNg7AQdj9MMGPPUG0l/8IV7
k7kqY/Gkc13y3r4epdKEEvZrN81pisZ0gTUZaLRL6b/moqcHdYW9rQKOFGw7OdMt6QpNzRSZ+z7H
p81MT4ka14+TFH2sVVH5pWWPB9pAe8MBo1hDd0gB7JjXnzYiPlSPwOmCsip0v+O1+SsaoDdLusgu
hWYcNbD2ppKSMTEYmlE01jdhi5FkVqvrRR4s6NL7mTqGPluy9EtNenvLCJ8AykGUDuH432BgyFfQ
UgGlFcihCB+VWjSnNCqOGsq7H4TYA00TQFI3KofAq4dBtylz9XNkeRO12ZeqdnR3QZ/3y/0b/rb6
ygdBxYHATc39plSYiQp0VJ1ngd32y1niXqQHFtvvgM4Wl67rsoe8CeU3V0EZFDkL4mXuyRuEbgmC
r2mijIukIVQ2IkXwltX/3P+yvV0IKYW6JJEWba/1y/88xgWW6SqU2UADxQsFvXUrp5nP0SwaX1LK
g3k8Gm2zB/Wm7HgWUMEWVWI81XnxI22y7H3P0fPqbs5O9z9ub4cAZiNWp8yD1vpmOEed4VWUURbM
Ap7BAOTAk2LYp1HFCbg/1O6XAUoGqodC7E0IiQ/vgqAxm1GXJOecaGp+Vbuo95I0kU9tPInz/fH2
rl/2PWx2UMa3tDtNXRyrtCm8OJmSnwnl6yBcVZXvj7I3gcROiFvwTN/2uGodK19nqBCBs4VzMqDh
nmYqlddoUNv/sFZ0GMhQabcQJG7WyqZknI8m12GUqsm5CpNY86VpmU6IP4viYLC91bKQ1KWxQ5Xs
pthaRYvVRhp3oRTLkBSVePQSCyFneaFfZ1XdEQJl7/4AdQMyFdIgALr19/xxykCdwDwpecZmpyi/
tEXfuQjoJuek7uQv6MssJzWRjmCrO4MSJPLCkAmzetsoi31YtNlaJ2cCuqDKUU12897svdnsI8+U
CsyMh7b7dn/L7I7KHbkqQ/Fwb1WaJEuFY2otadCVWB0mZNCXnBbROW9j6xGZnvK8LJXy9n26CnbS
mzSUtVa/yXBq4SyiTlsGnbvsZSiX+GOqJJlfqJN+ABbbORLk/RTD4BeRW2yXUrVi3REhvoSTFSv2
OTTz5l2UgZx8qExSm4PUYmejcp+s2A9YkauKxuuNM+HmkWtxSD6e5dbfTdyEFzE03cVIRqlz6bWO
B4/O3vLRhCBFW+W1b2DHTOJSCoHFI7Q4yUsSvERUPY6uWqyKcwk83tNlrLDv75n1bG8K8ms6sLZ1
fwdEm+VTG3sQJjbtQVMq9XtLmV5IY81zYuHLacVNcpmjcrpMmHV9vj/w3mIyJukB0ne3dSmlbIcM
4AmFOIS9Ug+/HqR/ixEWkzDN8D+s5Qpap+zPvX1TnppVQgbU4ZNAM6u499DIrzuv1uqYYlgFpeq9
XfLQH7xLO+8EDyDvOortoBW2UR+es8Ua8UKHW3stplPmzzYeXAcLuDcKOmIkWER83OGbBUzNBlpU
T827KYzaz+a13FiL8uDW3oGecd5o+VkQf0isth+TRvlYI50NkE8hiPAEed83p6ml9y3HMPUyVCtK
tyubsnYVmEB+FOlG7C8JQBPZ0vqDCsP+z1nBqStperVCe304ISdUBQhGwgsNrEckqsIr8c94UpbS
/IpLeP2tRKcc7yipuOb03fwha/rnaEI18v423v8lVFZXNbcdyljsTDknVyGhzjOj9eZJT56MVErY
0mbuBF0Y9S+t0urnuTLmdyg3y89xi6c8Ljr923mugDRkh+1A/xnNo82sYA1sLmVFrbfN4l85mjNk
bWnnIrqqXsZUav7D1iPq4ubn2r/FCUd5BwTFMAkplXT5aFhN9i4GqnBwdncuCo3IX8HVYRXL2xaw
Ed8w5wjd9ADw2XjqNPvX3MX9mVC5Pnhfdu5CGP9cEhyjlbe9HrU/QwUR2pNVypDx26r+ocdVOj0U
dpe/yLAXareLixLMS4PpxWBPpnS5v5P2Rqfwi7wrWk0A1jeBSrTYdZdTrggkaq80gIHbpE1XnZV2
iq9Zo5uXFt+Bk8pFdrCOezNMGZKePhcxb+v6y/747iGKlHnOC0rdcjafUkuy/dgKswuVqurgHtnp
PwMeAB4BFZ8rcbtDUXLhFu7GKMiWrg9kuW+xESkKr+ii6bOFhr9bYpd2sWK8Il2arG9nCZKAr48A
Lw4X87bVj23EiHk3SzyL7ARDZTkv/QLPpu8Sn5U9mNidF50bk58J9YAy7xYNgud5hQZjGz6UqYMa
k2SIJ9uKZ6+V29nP6Nue4lGOPt/fRzuMwZUBiaYz6AHSym2xsiPyrqKcF0HGNWQ6LZFFV9hczKI4
LU2Fw4sALYZ6tZZVCrzh0fyYGn0MBd8wQ+FNVq18VZQI2wLbHv+VxzhvfDXDisFrm0J6yuowyuFZ
qwjUtrhfWRexTNGHRJl6HTehvn4Mq2yRXWQ5ovTct131TW8rZb6QS2W5SxO+/0G7qInPNLvav7Co
TXQWHcVUf86dxL6WhjknfqFE1fsSeuDgD0hD5r8oj5PcoeWwnJZ+0KPr1FSR8lVV+/kz/rPdEVJi
5ziiGAs1hfYuk7ntumZIJkJwTOLAyMPmUuDUcBYDOni5VKf/S2saMnNYxpBxEvl6fwF3dg10BAo4
KNYReW7bhnGoNG050uRS67gK8JWEvTnFwweqHuhjiKhFEDU7ws7vHEzid3j02IqAdt7G1k2OZc7g
wI4shqg+OUsu+xly2V8bVctR6cnryxSVwuss8Gdiqobv9795J4qhWrCaFgJjWsETr6+gyhJpBi2U
AA0h8ocusZKznC/tgRLI3ihUWgDxEcfg1LC54OsCjyxnztYWm6giFx9f4Vd5OR2UF/eHoR2xliNg
nG5Dsm7heYhBLxrjUhZuMUfFjzKujpwtdhIUtI24sLnQfkeYr+csWnVq2PnYPcaO8Vzb+BElnaa6
HYIJfjUuR/3s3c8imEU/BtIOm+T1eNqIU5RTEkSXvVQHqd3nn6ZcHPVa9kdx6IM6vMX88XoUhP2N
IeKpp96Hyr8fzbLhRVmeqG8PK/A7BtbJe0cUvkVvWCk0dpBIiBeNeh+5QqnItyqrg7Y8SoDc376/
GYlqEbQqGXDK66+KK0VNiwbMXF5if9bWILLj9lBocO/OgmUDC5iwDFTKZhSzH4a6AYEU6JEmvXCc
LD9F3O1psbMOZcvJ8rlRSk9RpreLbP+2poJ3o6LEcVNCWiQHrlgGbFRZaGDOlYwt3SINH2ANfrs/
kzvBCh3yFRUMJ4NW5mYXjrGtTW1RJEFk1uJ7ZZQNX5Z0nyeA0geLtnfAVqV9qMA0lW6czVNHaHbS
4+mM/yd9iNYJejXPPbNc/urj/uv979odjDWjHrxu+22sAOHelrRMx+x7iPpnx0hitxhk+1zjzn2a
mIuDXtnOOVs/C3EBSvgUuTd7JVl0NR+1ComaIp3PBBLzwwKX1L//VTurxSjEs8Ru0O22oWXS5+M0
KxNm3GqyvJs63HBMuoFPQzceoTh3Nr8JxobIkhN2G2yZMt5BGKDEAY0WRw9SOctT31yG9lrZkmPg
LWiml5ZN+pfTLObBlb/3nUBHIW3QUyIv3bxfpVbhG4PPUDCNeZv54Vgon8J0TGtfjtX5fH9S93JO
8AQgU+hyUtTcngEpj8LSbMwyyNEwPCmzFvqZPOVuavXSWVhqeE0U5zOJIh7IRulASlZi3x6yg6O4
s2VXNzb8H3h+aBWuf/9H3oDWfBO2qSiCXK2ihxIlHG8Cq342CocgTaRHMcrOCq8kwvWCWzFG289W
5UrSm8Qqg1Gb5BZpkST+Jk+S2vmWEs5ELon5rsvixJ8hJP5zf853jgsgP6AjYFVor22fi8YeecxD
vQi6AogfCxwa7yPZ6o80lHaCP8BpxH0A/zEu2XLY1WLpDQmWZpCPIkKZWECN5T0+lR0gvwZJb69r
u+L6Hz6OiiOYH4RObxLfKK3RQ2uVMtBDuXss9LZ4aMe0OUiv9z6NnAQWLGU48D7r8v6xXcCh6nUm
zWVAZ8j41YlFvYaKlX136kqDTRMh5YT2cHaEWd9bubWlTGHEAHy81cUFpgJ8MYxLquLZcMpaK0F0
Ux0P4GI7FwCdHmgGdISQcNjWx0IK31CP8iqQtbqSXWA82vc27SqBLWV0aGq2cxIoSHPyqE0rGK9s
Lu+mJ0ITUshJCE1nuNrW2D3TbRHfOkeJS9/SgE56+OwOCvjLeaqMy/0NswcA5gdAhKJ1ScKwzVH0
UMnYNTZdnGWCnLIMeia74MTaH13spBjxNUa9XAXXRuxaWVT8o+Fa/9cSd9PPplftlNpyHymuBNc6
PHi1d1aCF5sjpADy2oFc4R+PhqDJT4vQUpUjez5bWq5fyXzkg2nYuQAJQeiA/76VbghhEhB+kxpY
TizX1L6xVOIJc8QBa7TVeh3K9cEltDvt3LRcQkA/bh3JJSOPYBeD/BicsH/pUtN4T+zf2GfcVmf7
nEyytOAfOGWy3yH5bAZabrafUFtFxd0apFR+WIpMu4LBR87y/pbYm3aynbUcCC0Ng+3Xp1uq47FS
JnZElRrFLymZ4bZLSHyEo6G/HebNjK8PwGojeFP8lVQ7n4g30CfQkn+NUHee7HYQZ43iw5e3fxS9
LWgolCBX66rXHzXBGAoT1ciDbM4qf5aThOwKgblCna2DfOR3irvpxNApX8GmJOG3ITQum8YcJ00R
9HmY/j2W7fKhH/MldMfMyR6U0dEvJhUY09XTAu0duzJOY0/55s3Hx+FiocVmkyDfYlVSpZSctNKK
oNGUUfdgFg6ZD9ZtBbXNanskE3q7bRyK9UQQa7q3kv1ez3CVDcKWY9Dl1nptVtmc/zWb5g+EXrU3
P3KMRIeSeBQi7E1xXPCqlyHi84GKg5ZryOHy0FT5Ef7m9pFjFHSYULXEIffmYqRMPmrCTmhMoL/7
hX0iXwnisl8aeDvLlWNzOAkZjfmDVbu9iYCD4erExQeu76ZmlPFmp006IUq4mPknlIBVGM1V92LO
ehNdhJYo6vn+0bh9VhmRZJaaPLyAG7iyVbUkaIaeBGMS4bQ99oUv1ZZycMPuTSe7ApbFioO4Cbu0
isuuo10fdE0eXduqUk5zMdgvCd5qZ1KB/tMq5/n2o0jbHqHc34kff2wilTghUVEWstkkLVU3Czl6
izPEHoXC+VOLsu2/I93SB2Vo8zMihJFbwxkvD5Z0b4K55QAird0cgsLXJ6O29ZE5oZlDJb24hLET
PhK8HJVBbut+NA3hRVKpMkEob69t8B2zgvVDGtSSNA+XOdGdq8Tj/TlS0fI7q72QZfjvcf4RAG4y
eHRS2/dv30kgDKm0quwk7p3XH4psX9QXagx3IBTRg6ZJij8ilntQ+9s7IRxNMJvUrwzio9ejDEzy
0GNQE6h2tHhzMQ3vs1ZFDz2KfqY5YJf7H7V3r3GZm9SwAA7fIORKVFxw5oE+ICtcblKrabjSxPZD
j+zYwUbZOyO4OCorQm5NxzYbRRSqxvazgHbHee0PjgHEHC1SGCaWGa8qy310Xcp5+Ov+F+6QtKmK
QN5dOco8+9ucd5ilepQrEu7IaKbQswHaeNMUyk8RkNd/jaJrew/OvHIxomx2XHJFPTw1y2K/w3NL
or1TRvav+79p78ysi7sycImKtxlpgQKi3c4iDrox0X5mkV2+18V/MHRdn2mqUEAsgVBvc0HJlmBq
tLQGbKMPA2tEhsVRxfxstvKRZP7vhtjrqICFRQKPC5B21Q2ek1wYySmHiz3NkhwzV9QcnppiLGZ3
0ZoOjEYWYZMWWch6nVOe0M+4CRbRzzaqYtgjavdVmPXwTu77ovV7sxHaxbbY8pTo+sV0l7jSFRcJ
R40ezAQq9mz3jnHCMafuLtIg16e6s/WcckKTfOs1Z5w9rRP0AZRpAb3lKElleQt4Xc2dFKkTB7f/
znKukl3US1GiuhVKRXSaWE8CQTFVzmdlyM3nHGH2g7R056QyCHsYnw/uwu0NGGm52me9lgSQi3of
v3B6AurSPBpilA/ezJ07CHAumJB1KW+zJjXO6rlZMS/6KCtoyi/ju7FX42drWdQfpTyJg5thd7y1
18k+3RHyElaJZL7FGy3liCQmifkNHc78KqhevkPB1z54N/eWC10O8kJyqVuWhFQ7AnWMGJ26Vh7o
zynTCYZ6fzDK3nrxPWgRU2m7LXI30aJ0FczLYJrz9FEZzNqvJFXxoIbVB0n9enNuDt8qGU4AsEqH
80K9fjMq9BhxIQHgELfG/CtDa9Ib6N9fpyEfvFqy0ycLp6j3fXpoWrXzkagmkk+tXXnK+errkZVe
obmoIU7mUAYyzuh6Zi9Jkbbf81Tq/75/ae7sEkBK1BFgfDGlW5Uhs9VmpJVXOoE8J2dsHKreG3R6
xmXWSa3blrp6kMDtbBSMecmq6LtAsNteoJmmLeWU1EWwxFLlmaLULqvnzOn+d+3NIXQCyhNr5fnG
ociUDDiJS1IEbadT4Y7iJMCo1/QApR1JdewNRQwFjJv4glr5ZqOgezU4GI0WATpcyw8cBaPQoyFn
fkvg6P1z/7N2nnsEYQDdGHRLefA3YwkuZz01MEyt1DF/VqZxbr2w6NRPSagmpTupSoVaapUf3MX7
w1JEwypOocezrun/cXZevW0r3Rr+RQTYyy1JSZYcx+nFN0Qqy7DXIX/9eZgPOIhFwUT2zvX2iOTM
mlXe8lf3bljZyfUMjrZ1ZTn4A2Gl9scktw6JNBUraFEtu8zq5O3Z7d16t0xhQH2CIydLvXremVPy
PxrRJAc7TPEX/FAaOJ8WUtXfvfxqby21Nl3pq69sxOtMShGWLkXhcBX0pYXiDALzvlOb+aGYDOAO
Ly92K7hw34DCBXuzVZ2YsEieCxs/DnWy7M9dLjX0bY3OOdt5a52zpTbuNNhDD1mZmXuk4FsPSosZ
ehYv1XR04/nHNEHOzmZPVmG50F6qxlwOapM2xzR1452zfiu6/L3U1b7JhymPa6kxNXaL7Fhmbnec
uD1+L0aK51CTRP8+agUBjavgn+bfSq54/myG0jV1WuJCMGjT79Qco1d5l+6Btbhn+DNXd8N60bFd
aA3Ri7uK0AihpIwZAE1FdWKZHwrKm6XyYcsr8HIHXT3mS9o5fhTpog8Q07GGIEHBn3IZYgnWK2VZ
BI42KPPJbly7DubYUt/icmN8droidnyYNVmLn0AhrVA1885+My+i/S2gKGW+67beh1hYZXnn2chN
nAy30eJDl5RV5ysIdF9yTcPV3StEpAZJKafftlq6OLBUrvpFs0tPD2NQkm/HcYreidFeusNU6GUd
2rpEwN3L4vGVIr2uPzZeZnxxS0WOoSmGuAnK3FiKMGdM44Wd1YyDj4muomA0uiyvpW7U9rmeBrDu
kwLkPvCguf6wOgrLdxGdNmJGZAvtpNdtB/1xXujTjkjOBXNaiTzoI8WR/mz1jOQXYIt4Is5F2b2G
cITTcJO7eU12UcnvBYKDKFzTWwKZUsbyk4yl+EiUcpbHznOYS/lg/XPrJ2KTEimITku+dlmTTuei
Nr1TMcIZOSv61MUHsnktCwyhuvkhUnNhH9QiNnGRMGPdIK6lhhJURpa+XsAL5CFeT90vooe07/Vc
pvohVpQWXNSUlePHbKbICRfXLMo3S9V07+ussR+Q14sLf7En2b6Z7Tqp/by1ly+uJbwfk73MR0/i
YeUPKUI/d4pmt86pVJsChcNpHF8PotTFw9RN4+TDP43dkLpyIr0vLBGHSzHCHRXeZC53Kt54sR+r
3HoHZPqdPNTmwWyDerJxNqzpTXV3Qh21wo/zujHDtvfS+3KeugHjb+F9QYNscoNeltbHxrO60ncA
67gPujJNF6vWphxlYTi/gcpFI+/GpJobZB/cwkyxN+kKze89mFMQfeqpD3PwUc1ZE4mN9xaXReO7
Y9z/bExk/vwoV+wGuzomzkGHi7x6X/eL9WlQogQAmJWVQT6UiCraghm1P4Nyi9+MFJOdX7h2o3wq
ZavbQQy9+qLU3fLeyBC5f1Nis7v45GzZyKb05vEs06b9OM6d1ftm3Ruf60ZftCNCq3b1G0tKvQh0
zDT2Gkg37krqQvp/TPLIO64r41rIGMYfRAxrKIw3AHGjD17juT8KavP3Taf9bGU971wnm5C+EjCQ
gOKCJNnZKKV3wp2cBgYBdjpzGnQr1q5OlewwK9b3ly+uTcuIDj9qzZSkaGOy1tWFLGnrq9bkFBe7
0/OvrvSKt7HR22COvKz/UqPPeRpEV3HyZvkJvG5WH17+AZtHZeREHUX7kXSVUeJVhJeZ7JZ8atCN
brzqrUzkjENjNFG2teL4X5ZCOwNoN1fKNUoiG8sy9lSIgNEEX7Mo4wV6Qm0ddSXas6laf/X1hUI2
x+gQBZstRyFNFsCObsm8t5man6tb1w9tYFL27w+0auNyQ66aQdddxThF2w0wP9WTMXJs20VmXuC6
mfVtlY9ddjblrUuSghfjUyB3K7j4+V1s9rUxeyUFlICp/8pLjek0MiCWJ9uQpK2Nl8qzOZbaoVI1
uXcKb20TnK9pizFtBoRy1fErG8B3tIg4hR3WkUVvtqqvs+65VPr+39VwAdGAC0CXF+jaBk5T2qna
Jwt9VF2D8y90QpTby1OHGcnOO/2DPH22UVboIlclbxTf2k1do9uKXSHJykA7y7MpXBum93Prdd8X
s3R/2YnJfaUWrtD9om3LB2G3ifswm7WhhH2iuPkxknn6VY1KlZHtRGH78g7bfPP152G3BhOB2ehm
h2HZOZvYlRaXJGrLAE917pFumYwwr71vY+wYB9eVeRBF5R6BapNqsjKVAujyFUKKTOfz3VZpaTLF
zVBQhkTyoBhlccjrejxZwlle6ak17/VXNjtsXZCKb6XvUjVcR0Kkh5uoSViwxNX4Us2q5FjV76Ck
5DtNqj+B5vqjw6KlMGEQSUtwfet/lV+43swgdB0mkfoSjb4+xSC2pT5ZcWgafcu9GDVu5ZOxrKzK
pmyQtJ2z9kkXWfVWxcTpg26l5hwuM4z4u3FALNsvU6tL7gyvcT4WXWdPGEHU4gm4QP411yOwS7Pk
8Q6jXmnLYWqM5UcpFcQ+6zEC3IDgqpZjnde2+if2/ND7WbfI8W2b0Kk7OB2kUqZsMOx90h6bphoo
va9NHFvSpxxw0gCH0czzuQrH3o8r3F9eE7bE+xYZqMjXZnf6/PLG3ARYvha8QXrWKODBj9Sfv8Ky
TGyZlMjapzzrwV6i/qOVKuJfcXXrKnTBGGfCwNkEAtXJcL9S8+Ki5r1OnEuVh7Zo9lQttxAwlmE+
RfyiCNlOh9Isy+0cTOllcaL0lOfRdCDfUUOZZgPfX4uCJNfNxyTtU1zmrOUpaR3jcWJuHb78Vje5
zvpDGAOS+UEihAX1/K3aU6TSyWLunwpzPmBGRLBXOmbTqiFD4SrsSYLjznG4FWNYjqNg4j+6odZx
0rxlBZ7QA4nLX7FVjOdMiV3Hp750jpFZmU/ww7KHCFHuPcLdrUOPns+K7AZ/QAb8/IHZWjWHrC4v
9jBP962aj+DNIqzRRm9P/vfmUogc01JltY26TabUlHsrdAkxapcGpxLDVEEsQIrF3Ul0bnxGV2XA
iiorTTn6/c+fiioiNmb0ei5z51Wn2RT1pRaOfdAYNQR1k1T3qhOVO4veeD4aSqjDgJtkgnSdjLRG
Y5OZL8UFqe3+ycCR8pS2Qz/4qb44e8g67cb1QL8MqSDa4TdML2mcUUGMbJqWstFvR0s7221b+FWX
I06YzqoPXD87tGJwf0+MCsM6BXMnbLW7yyDRnJRysc50wfpVrXLxo0bdUzO6kVkz7qUbhFCTCtbw
6gJblYM0KblPUssBPoXAY0GwRKTuiLVD9QEzoO7LAn74KAUaUaht5PPdy6f55jtax6Qc2XXidBUj
Gxe4S0upfVl0Yd+rg/UGgwqUOacCphQOJzu5zK3lmOvQDGZsuZU2rO2mXJg4FZfa1ZSPbtUhPGAV
KI/WY35YnLmXOwtuUTa0IaG3YDYJRmk7tOzGuvTyogezGtn1a3BE8aHo6wTdJUtkX/Emmo5509dO
YJTe/CHqs/EM16nayZFubXxa7lD0qaK2/qC6VPK2MAHZFHaX3hewn9DtHRu/V4p0Jz7ffMU4Z1Gn
kYsBHnt+sItcXRpXTMXFze3+4MSpd0IvJb/z6ti575fW+fryDrr1aPT2TYBxIFJ4xufr6Ymsp8ke
4MPGSffEStYSoLxsfrTGsTV3Pueth2P7cOiYOKG3enVgBsymYyysBFpLuGsLTSwnrdGbU4UwSTA4
MvkPD0eVjSMmLU127frwf2VhuVYKJ1pwSqg5KaclKt+NnpSHFEvUT//+Gv9eaX3yv1YCVaLFC+nQ
pWfIHAILE/S96LvhH7vXML31xagnsEZaCZHW9ZnXO1xgPI2ScO7qyq/A8T3kXY+rFOy3j//hqVbM
KN1Q+G3XycIM7xUzXtBRmVr2l9ThsIeVS3ybsGFTdkrddaddpcwrZNtgavBH7+zqFQpaZSpdouwy
JPEQTK4x3ye1u+ykIrfe3iqsSWpu3Sj8ps5OzR44LDrVi/ExWxJxkL21HOul22vx3HogChzKDSqr
dTb4fE+MuUc/qWFQ18U5qkS0ky+Ad/YQbDdyKzYCySvXANPu6yEIBtx2JhvcxiBsoouqdolvunN3
tkY7OSQu7dm0GbsTCeFeqLr1KsnQoXCAA9zyyQs7B1XApYYsV5bC11DnO7pQIsilqI4vb8Sbr5Ib
DpQIA9sNdaGzJSZTiZ1fSK9hO889mpqjswduvHnbkE3B+KImZj54dZ2ir53IzllLjsgbDlmXLTRK
1eT9bCzZkeQyz3z0kfqDIRY6ddPQYVjsVDvclC1qmDtvZaVAX+Di22Ss0YCeJ8VPjpd4r8eHTI9s
SS89M49jhhQBoBK3gBWsQLT3q9Jrh1NVFSgaC4FjK9V2UfhACYYzOfde0+vWZiPm8MvomWzB2u0Y
Z2WkMwQogUvfT3bDEMN2lDdFWn2fIql+8xBrexoZOezcHLc2AKGB4oE6bUvv1SPXVgyvzi9SHe0H
p5/Sz0iV7ElT3cqqueUB78BXw8jj6vtjRqGXoi6Ki5M68Y9ikPEXT+lnX5OQ3IEQSd+TYs/d/dYx
4pFWTZ4VEHodZHsTCx23R87JKiz1odDmovYjz+lNH0iW/v3lg3TrA64KcDiDuPS7rxHSdtu5i1qw
GD8GSq2RTvUJvYiI/LhNzBOaQMlr2ahTSHe62ym11wB+FeBXrDL1JSR3Oj6rcvVfd2RS5zGinMRD
Bkrmu0ZTfgqZe7+x4kqogYex3Rll3tgzz9a7+pptEumjt47A+1wbc7/U+/m7t+hZ+PIrvbkMXGh4
JKQ0mxyc8A+9MTEE/P1KeVAa+MoMcXcymVuhCQGGlUkJ9MPcaKXzNVXmltiYjYk+jncIDdFKwq7d
Du00t7VQse1U861ysHU/afu29HHZSfOwwG/sn8fRCFYh3wrAl/KTg3J1U6uOaAl+5IxNVTwZlsBF
2B3sANRp9e+3NdYmWCAQk3EFuR4dqJHZGlmP0OQwFNWnvnLpWpUV7MB8tv9DZrB+RAQt10HFBsA7
Mtw3hpxGnIvOxPvaEdZjktVR6MjR2SnbbrWD1qYgoYamBCf/KjXABqRU7A5VNaszB7gnsz78LkRd
fW/Vpn4lMy06annXQOLHQ+0AhXI860Y5aD5edsbO/r0Rf9hRuPWCPEOFwvOeH8u5a2tX0UiSdTuJ
Pw/trAXWVLWXPI/nw8tH5eWlAEo9X6rC5nhcPGBSyRylQTUMTYhoVfFaMSicX17qRiiHN4CSIX0Y
b8XfPF+qMzAD7taEPBEamCUHfoJMsvTsyV6cGpTR7+ZkDzuxjQQgl4ALsl8p4LjBn68p9bTps7Kl
lS4jHNii2PpA3ajuaQJv4yjLsBlpAK15+XXJZiSxYy0evcRxdOdDGqfGQzcpZRgppf0q7bo9IYFb
6+lIG0IJZtPSkX3+WLpoKmPRaPukSa35Xa1FD/qUiNe6MdrglzDOefnT3XqNMD4BajCUXXvAz9cr
ben1XQNPtYtG5/2gaOJ1r2rNzirbvYhJFMYTjCQNMprrMio1qeVtRBEuE6n/DzRzo6MYEvlgqGJH
KG5757ISBejK3qa6ua4DhMk8a06Az0EpqX8sHq5JgdOr1smNJEMBdEvPlsXsNXUxjNw5BrfeJWuu
1A8qHnwpnr9LcBywjQ1AdRW2SudOSu1VKus9JOmtHfLXKvrVFzOjJClmvWRHWr36JtZncayTeT7a
2vBVAfh8enmD3FoOf8XVvICMcIOAzAYSc1jySB3PdR+Uk+JkPgYW8X1qD92p4//Z0S+79QWZi5Lx
asDNNhNsuzO0aIKVeGm1Rvp24gCxQUMBqT8ZvVfAbtOUHLOvGLt7e3Hsj+Xf86yJnhO4KPbPWvRv
6jvw/AMFVXGZsrkHG+KQQfk9buBaMDIf+VA3QiOKqiBRjGi4CDkor0DtY2SFGeRn8jn7GxKrovVd
WWQFQlXRuLO/t8wCSLkMUzmxpJSrBcHzTebqwpoYNkDwAwvyLhaVOE7tGH1Aw2h8hWf0cgfECxPr
HEuRpnBVH81mI4jHzn3IKyfZOdh/9vT1GwPQwy+iKCYaX/0cSwUNlfYjbFsI/aU/2EXUBpkwzMtU
TG7rD4lVpiHmh8V8VKaqrkJXogDqp5qRuwGwJrPw3ai13QAwL87TsdYn6Zssazsn6McMPzKnWMBe
pYlLh1/2ra7uPMJ6Kq+fgDuZHISQAGx0PQB/Z8qNm1SpZxcXj9rvYNJEOg4oDMEJddsHPULdx8sR
ipvrqUSDtd3Tsr1xviwMNtHnXwGym4oEE14Pv3S9vLhjqzxO6tgfNSu3Tm01ewE9oT25xxvJLYfZ
QH2RwoRO+nWE5HApZRxj8NJknnqe8ekLGsv4bEqvagJrXhZskuoKBAJk7fF101jFJ3hQ8l/fOghd
Ttkq0oMCxuZerUobn3immWecZL80rVm8gf5ur2NX666t2+LRWFpQYOqSr3gs6/xyUNskLMynVoow
lNxVI/56uMKD2ViFSPvsKXBBKnBjj8yOxgdGD/JY6Fic0jzdI1//iR7PdhqC2SuAlgvKgYpoXdVk
0vUWN1Mz7+yZyA6+MnQbkko3CVPcm5b0PiE37SLylA+pb7du82YcatX2ca3PklAg6/VIL09V7iJv
ZnK4RCJ+X7J5X6s2uqiL2S33ZA/6Xv2x2Z/8aEQJEFums4vo1hqu/zoeNKqlzCvFPY9N8jnDYO5k
OrE4dlD9g74zm52s9cZy5MU2hFPA71tOD6aAXbQapp5Ra5TvIqfrAibE+H/PsfLdbdoP/7oRIKMC
TqCptgp3Xm8E14nV0cT/9VwZpcFAS0TDK2PUvyh5ZL4pEK28Awna71ypm2wIRw58Z/F8pXNr0rN8
/kplUTcjtZF3Bmw0n12zcQNzRl1wmhA3fPn5NikJS9Gmg2XHMBGg0VVwG4dKxlEn2XI2On6hi7pc
fGeCAfn58jrbzwZVAZrQSgbhhV4rwo0Wp4lelXNuptwNMzNXzs4AvCda0vTY1422s002QRt9Kj4b
gkrMlGmnXu3KXp/cptA792wNcfvWE1V/1wCouIuturpo0ht9xamq165E63w2ir32+TZ+INNBsYMW
HX3tDbilMXNPXXrNOReGGj0i7ZB/ZWw5sKpVWk8IG3Ipe04Thy+/5e3GYVnkuLgsSJA2yfrQ9qjG
w7E4J46ynAT44gB5Ue+Ilni2s3FufFAImiRhNI8YfVxvnLiIUR00RoVjr34EoK2fp1R1jthxl+FY
y/zTy092Y7nV/AO5HuDinPyrNAK1wqJaddHPmd1OhQ/dq/s6uSJ9LasCIf5p/mc8FOgImHN8RMb6
60T3+RmcOwh0dAK8szuV7nulqVU/Q/PxC7Bzpjta+/vl57uxYVbBybX0J6yxb54vN+D3R62qeedo
regmuLavZzFoj4biNH7racN5UY3h+PKim0x6fUaECpj0rGzt61QRGgrwlKX1zn1hevEpxums9r1i
hX0soIzEGRFH5cnKS+1bVbT9nlPxNvawPPCMVdVtDUNX3xQt1mGybUJ5y0MfZ9cQdxEPudO1urUK
fx15Vu5xDuO6s/66n9zMMIaod71z0zbm5wYN0UuVxv/cd7TYLAx8LEAtcPuv26lF3MnYUyDPOmlJ
G17p9MNQi71s+sb5frbK1RtzW9OM6fMjqjZ73aHxanDDkaH6dB32rvUbrw2cMHuSO4Gvcx2w44pt
b8Yo6jr90oTaMOtnY3CjnYB1cxU+DVBvnf73NfdLJrU3KWT0zGeL5axJAVY+Xv7Zt5CPw7TKYY4D
sYIL4fkW0GJNK5oWsUcjKz8tfZSfilZLg8axp52slQqUv/U8hyNPXzEZaN8RF68hA3rRTLpMsUzu
Jtd5dKom/jKiX/GoLWqS+YMhkBhKy9SU/lQViKyBC9HzT+VoQamPxsEGCZkk4HrNKb1D0APHBZOm
5GOi5NlvocdwQDjSwH1XJpl4SG3Uw8IkG9QfapXYgw9VQ3/n9A4g0ZK2Hs6S2Wg+JG6Rz35h0n/2
BSktJs4K/h4OqNs08Pp01I+51jf6B5LyQvUtNHjGA/LjDolmXqhZWDW4BAYYvzLrmp3KfmMvolSp
eRQnPyiTyc3mDZr703SFWsNeiLlvRCvNN+48UBt18eItfjI1y/yaJNe6t7oWxchRuuq3SnrZ7yQx
nLdQfOMonBT05n0b55NfZpuX7/IcyblTSfR/RCMpqsLJdsBfqoMijGDE9eVzppTVUzcOhRdMllW4
YT7W0YQDppN8EC7MmrCHfncwInca7qJB2g/NqMj+Ug1pm4dKFxlfsh4OBq16Y8XsJEI5TIMhY99G
h1E5Ci1tXhVy6tJgEop4ShGsSu9KZL+k73Ra6x3xxU7KwPWUBvxoitgD/BeJ3NigW80j/mZaE0ay
1+vAzIvGPC8dok7oOWWfK3ThGxwYEyguSroMjW91vWv7tkhGJYRR5gxBVvGf7ypW/YhosSLCJoIs
HNqkbSofyVboQPRcwK/nFgwUs6LZuHcKR7YPil7M3dsuNtRfZbVoRiAaVBf8sWmW5o0eCXHK7Ap3
jZieleKDdWl/1HznMZgWEWVB05VwRkxXVm8XR06Ob2Ve094put78RokgT84tS/IpdMg0vpW6mffG
zmpdfRxHm9YMhUn3iliLhAJIuBo0lpM73zBHSQQkqbHI3kXwSqsdrYptSFmn/CsJkYi8VcSIXDBR
JiLKZy526+sYR/0nbpXxXwMXvENAV3grkTpvkTp1sigMwXFLwxlIvM4QkHpyUsvbyWI3z7KuQuwi
k2PEA7j/eeAqRqFEjmKLy0joBSnTDhfQPPndy2nAZhXCI60FZu0AgZh6XqU6dtpoKnS89DL38XSv
GV10sOyy3Smpb91dLhcxVSKp6YbXM3NvSXxd0IUZpjSED7UwuR+ysI2mPZOhW0vRMaBVs4q8MSB/
/towNUR5NM1Rg18U/JOo1YCVpOJE3djtsNxvLEVSCv2b3taNyYaqd9VkZY1yjrLeCLKmLY51Y8ev
jH709rBG69e+ulrgKeEWwG2M1+n11dJbNj5ygMDxxDCHgz2r4mBVVv5NKeL81YQPYruT49/YGFz+
5GgIzq8zqaukNIcqrFdjGZ0Xp5NhgUNF2BCY9jqWN5dZp0Krgv9WvKsHXZ1jF0uGRu4Z5s3gBV6L
e7uLOIhvT7r5wxpbcWfPhREWdlzdj838ncOZh/Fil3dTrQ9B31bjzrG4kZLTt0ahjmoDEMJ14shM
CQubJXbPnV1jXRB7Ccj+Rj30jls9mbNtnchg97A1N/YTi4IJX21zt8zYiBC+5ACxzwNd5jBCO+Q4
LjGwgEFxdgLldjvRxF4HISQxq3j5+ln+SoznxUVW0Kr1sxbH+eAnsYzST60KdXoqky79Vk3RnibE
9unYTkzlmRUwbqW393zJuISLK7tRO6dycsMW3cxDpIN3z8pmL0ADaL8+LixCMcW/9SE3+JEaOefZ
bZgpZeboNgcco+2jrsaRHfQJog3+LGvntygxYz+KvM9cXzULxz0aVVRnAWr+zkedcV4c0vxLo1BO
MZxSsEKSe7ZyKl8YeteEyYCNOU60lf6YQq+X+CpXZHjIA5viqHST9cZrMRw+5eXcP+VAtn9pmSg+
Wd4c6yeP7rx3VmPcBF4ZhCwzKBhGc6F6Uv9p963VHXHQmL44iAPOdzWqQM4hohP4tcT8J4W3nHfL
sTfy/Lho08g0sK0s57yyxuuj5mWzG9ojYiD3ytCRqsSI7ZihZeapF6jKNCBUgQtMdEgqCVRYIzt8
KiANV7hkFE3m65AHrDB1lV73W9Nr33cdhGdSDRc4A+J+jhZU0UBzAVl4w0H9e2wTn7SqinzFs2fd
N/NYaF9lUdkVIPguh6gijOy7lbZpFJAFiB8x0zDzWKae90WpXTgsXlzm953mRe2pJdOpgty0u+Q4
wLf/Lgotyo+DJft3mqiHDN+DtJJ+CSkt9ytjMF5NyzIt90btJfGDJxR3DCLwXF+sKbXJYxMH+enC
E8t9os5THrrIufTBqLZ4l5tDVP3s8aPFzq9CIjDU0kgo8LSN+pXr5WIMEJiZTT+TsfFryYviSfS9
cY+3SjUd9DyWne84WdzcZaJT7zDdVHt/8AowIFOp/NRtpA9drbWe5slT7sSo59+Htmu+tCXuDHAf
3qGdUw1Rat7lkeG9n4UxZ4cuJj89rNEQ5rJdZKWfLNn4i4/ePGTGsGhvEPm37YOrj0P+FvcrTExH
2I9t2OjK/GFMJWyjIh/Hk5LNqXEwo6JHl6FOvUdknpQG/vmUMkOxl/5QuHqWnMvBiKqAlKd+ynNI
0b6ZtlZ/7LxFFXeOHZm/Kll7TUjVqIBqS8h8wnxYYLBKYUXHRo3rMtB7c0jDshtitoCqyHb2J012
7yJo/Kv3d2U0r9SYwsHvy85ywkmNDOFjNwjpXC5Kf2eP+eLdMZpAuFFiAPvYKInJabCnd0sVeQ9d
Zarv54TZ5l0d93nqF6Odf2QGl898TTNuD03vuvGpc4zuCVoLxK4aOuP4LdaXSQsLr9GoPMRsNack
hRhQpF0r/KVvqiRINLeeQrceizuZanUbEoT1d72WWMtrT5Hd17ayve8OfgTKPW7wan+fJDHlhRKn
1f2U2Il7iPtsAu4jjVzzIUP0j60wcriM0MiV06ygqAW/OPI+Yromp/fISfEq9YwdzvkkyD9WpBD9
e8RA0+7topddHAw5te2Fr6IDqV/6zxFKZdbJLJf6Q121zRK+nA1urj1yzhVNxKgO+M0mG3QLlLph
mDHwb9JAQndEjHUwD3naws1fOvswVv/Mn1mXJJqANF5luq7JZU7FbBAMAzD7YpqOfYpNRt21SUh/
oj07i5OGo5nNO6X6JutYFwVduAp2Mti7ThLLuvojSg0pUHbRp0EX5luKuz0Nss2N92eV1Z4XqAbt
vasbb9SMFGvjGMqEbIqAYagWQMFv3g1mtSf4tWa1z9LDP0vRYF01v1B4urrPKXfogyOjfOFaGVN/
GmrMTloBdBGRhcjv8QUC21TlR2Gk8Zf/sGn+jKyYi9P9uFq7SmnjdQMQKsyznKCre4f+uikPudMj
qiBToQRcBOrTy6veeLlgF5lQMi6h33IN3CqKBL2NaVXBqFP3VY5Jtt84SvaEAOpeQ//WUsxI+IDY
EfExrzpvUH/7Uq4vd1lMEYwzStuaUZThgCXFvzYsaQOjgor+ATnnduRkuFFnyhyTC73UHlMy3/sW
4YWdpHuT/JEcAedZD52H1Oe25gOTXK7CbeitQdSK1Ww8uBazmLQpTd+jlN+pJbYvkAazukofMEmn
G3tVS0xqgtN8D0M/ztgRvaIa9wivLkEM03nnBd54trVW5uWR2m7VlJ0xUmDE4m9XxE1x14hSHNq8
709NpdYB4iS7c9tNz29tnhO4qKApNoErP09rQVdYdp9O4mL2aT6HDdqOCk7VRv62ULKl/aVrgtwo
MfSJsaxI5jelxPVpTGZN8+c5Q/rGYnPdDc7q0vzyEdlGOUI4ZC3O5iqMfB0UIjMpxsTESljJ3Q4j
Ky1620XD8O6/rAJCng/M4O1az8czWtohwqXpOeh1qKCz/ZqMZfz58irbLcTBWHFbq1QYo6erIGP1
EN24PRB56JII18Qo9tH0Tj70g2x3YP+3lsIfkUBKSx/ZrqulIoFfgYA6cYl6PXuYZW69jYplkn4v
5JTuHI3tN1ptUunxMGEGgHoNMIEFa3jxhNKpbgs1mIwkPRpau0dNufFI3D+r6hk3EbrDV02R2RZL
RRc/w1FXeRJdWYRSKfQzGqTTzm7YroQz6YqIZPyK0sJ1U38cGmuoSxTjTKtaXkXN/DN3ZgzbU+Of
jbLXHQfDd72/GV9dT+fNbFo6JEoFUu2QiMeSDi1cNsXXk3oPFrMZKK9L8TA040Akb/AoPZguFTlo
btcKfcZ4aJ2vHozTY47K5ueqsu2PPPJ4rtMY8q0CDG2nWt8SUdYfAGCRXh0DbSx8nweZcXSsqqq5
gebeaeSpKFPb841G9eqDU0dl5BvM6Zy3LW6Lv9y+1kTYe0wbsPaMkCjIhYumTZ/Yjh9rivXPvG5+
HLMV8DoEgK0JBmJXntFZNCrNONMu9WKbJxryyqnC4HMnot3KT2mP6AxlEWFjQz9/Dyg7zaR1fAic
d+H2Flr+2i5t4U8TEBA/iZgCVN2yB8m49fkBjII8WeelG3Zxj1sAcuvI5uOTbh2QWSCST419MqjH
Tz1TuY9oXi+BmJKTluzZNm0vNFI6HEZokQEz3gRxx5jw/KvJcxrFqj7imab4MVKWflQYQvi456g7
Xc1b7xg0M9wu4Cf0/9a38VdrCN9CNVJ6+A3SsqJPYxIrAY45kS/6qXgY6mxZ+x71TkK+DRs85f8v
SkL3fFHI+YTILCXFQqr8ZKEPfj81K5O82VVGvxFxgTwAj1wDLxziqz0EBrgZXJi9l1HqNEPo7T6q
kdi7RNa/cp2Qr14aq1jnqqO5fta/3qKRDPCkIx6IAZn+DqPb4tiNVhmgnWVqfiUL+5Ql0xdF6/bm
Bjd2KzpF4Gy4JYHIbgqqBiRlM8/xpRH6+D1G+WphvVZjrq+D1/XRDPOat3XpOD+MuVTbeyRMsz1g
8I2XrMNMoTe+ms9uxC200WigTpcxHuD2DG4ziY+mUu3xHm+sAhVlBRYRgLRNXtkvlSTTpdefoVBw
700ysQInq9293XlzHdqI6AZ5q1fA1ZYBkSF7G2072NKphp1uHj/mMAJ3zsCNLQPgEVMievz2OpN5
vmU0V9j6VCjKWR+KMmBG62HrrS30jBr9tVtnepCgKf8mBjn27xkP1aH9h3EDFOP60tatRB1TxI0v
aRwhVWcp0QFldjcc4iXZiS43XiUtWQ474iM4u17DTmJjnHSCN5a5CBe8aSdH+wY5LttZ5UYMo4vB
T2SpP+Ts569ySZt0UIYovlQufpIHrYn1X5awPdR+ZN66RwgrtTxXMbXOTm11I5D9j43FnAuI1DX2
LC/HtnJ1UBr9RLfMS0QbpvNSh7JUkvM/p8TkwS7BBV1Z8ENXIWbSujQHx4aMfJ1id0r9UIJRjNMj
/kb6f3gsLoR1qAbsa9NPF6NA6jxyYtQM4wFnlTyx72Y4qIyV03LaM+i89RIZulBOgUGG9L5uor+C
59RaXqukXXoRDZe7gz5TODWRFf4fZ+ex3DayheEnQhVy2AIgKShZwZZtbVByQs7dSE9/P3g1Illi
+dZsPQLR6O6T/uBmyqVBz7n9uBWlYPUcMtbjHo2ra8It9ZVauI6TO9qLy0Expj8ff6lTWDUO8ACZ
yVgA1TA8OnqhxuutySZru6Y6ane5UfSPKEZhvd5Pxm7ORRcy68WFNFfsXZxNFsqcyz8DYfgNmzAC
em7I73A7v1/UNHNkrsZk5pNadVFpdNrBmFBT75JhubBbzi0qp3vT4tMIACc7U8k8Na8RUy3KVFy5
c74c5sLNLrBKz64qPGTQY8yyUG85eiMaikxAYRBcq62mh2mjO/tmrVbfgQYfSFWW4YSgWNAgQuP3
i6weu9j8Z/LStqqwQQDbI9t2AoXMlmUsE7XNoNI2zT6jAQLgspl8QC/lhVU9dyqo47k74cMDvD46
7yku2K0cevzc5wS7MLk4fj/P/esyXEQ4nH0ULG8gc9RWJ9lL5xipacExv4Z0n+90VNFCY87gQWfG
P8NWUVcBZMnhoHkAN+Wof7KJixleqVVw7GX/DHDGeUGYBLEEz07tC8XptkJHSdkGp+BxzNDR0TiK
sAqn2zFrJF2UUox7VVWlv24UbL3PlYNat+6Pj8/9mWXkeTzuLwbt5NiriswTXUUzR7ZrlSI+rItb
g3LsAbhWfGF3nKo00TbcEKQ0D0lVwKa8P9/c/9PixRiz1FIUls+IvIqMeIy9PwtwBO2nB9pa+uOi
4aVCYM6uQCwuir9ag6LsNq36h6nI3Rd9ra0/5tRM9AgclCsodZT+8PG6nKaoNgkqR8YAP4Px7dFP
9TqTveVg717ZK7K3rTvFJpOXrJ/8dlMv9UWW6U5geevcX7V2kqpftGwwL4konV5T/AxCGkZBgO3Z
F+9XrM7UwlIwJ4h6w1sC8pLywaxFe+HDnG667SmAGzaJMNKmbZP8J5iJonAGhpBKtLQZdH5L8dKn
OaHNFTRL0+t7hkbt54/X98wjwUE5FoBUcMy0R94/MkHUjia1iCOjgMoS9kprH4ZqXLydwwD4GW9e
58vHTzzd6YBF0DLgzifAUJu/f+KgxTKBKRNHvZQPnVGNOwEdHaJZccly82+v4/0hBmarkybTm4Oq
pG4N2f+sp1V0cZEtQomm2VbuzNQrHfxbAX0FWTvPP9hwK9NwPYfsYrZ1tURFrmU/ps7J61Cp2/6N
wbOBYpTReb9jm6GIbyq2dmcVzOsBvcwTOMou14JVU5EKUypFHfb9qNTW9aK3CUrlAy4Cv7WBSyrQ
E1x6fTVuE48R/dw/AW+CoKOj/9geRKG3CCUOiY16KnN1EEKLUe/GsRuBwyEu8sOeRuI/olbm51Fb
FVRlW69+UHLFiDytEqtvC8X0npgZqDcgcjUtBBtqN3f6vM7iEWw+JluuzKs1jLUSKOBoduujCXNd
CdzaK9CIrGqlv8qKmuGsW3eY2Sp6b4IZhipw8NDBLh+zSTGQxWwQFA9715utgMG3I4JM6qqE0okJ
TqeKvmLk7ji3XVqqX+Rgq8+YZNq9r6TKeJeVXYvqOCLNdrDOiOM3lec+G0ZqJ34JluLeyNv0xcV9
xPWblUlKiPtNZ+5TcE4C7bh8XsMaWcIO3dVRnUMYG0kfCNZl9NcEmKHf1XHqhujOuNxHVVzKEIxV
LkOpzCp6ErRfLL9AfpOmsJ4oKs6Zbf1dmXPAhvQJ85ePN/tpdQGRhU4QUmibAtvxwGsEDe/WoIYi
Feb6Tih69q1k5LBXq5E2yWzNe2buZfjxQ89kOxt9hl1PokrGYR/t+1QozK2t3o4WUmZCv9mZJG9m
s1h+0o1I9Noogf4uewMAr9+ULp9ET/ulvHFzkAkXluD0vL//MdvV+p9DSGzl4yiOhUx5lYQ1GPtd
Y3f4basXYeJnVnszLSZppf8PIWu77P7zKMeuOFgAwSKNmzPIkHO9llaTVlAyVm+/clDuhEHK/PFy
n3lBGn4bq80jrp6ksKVA+0dWoxGNXJuH2Fa7kOlNE4zTpfHpmSdRTxmbL9ZGTD/uaWbCZvSWg4vC
I6AMO2HlT0JN1ZtOWum3j1/qJC78LRXVTQiXuEd8eL+U5aRk7agnXtTqytPKsl5r0/DZGzIK49VI
LgWFc4/D34HNwJbFdvQoKGi12dBMhdKYA7zarakwEbRTtMDLYyMwq/USp+RkJXk9yoG/6m/U/ced
S+AvqRWrqxdpsVN9iUcRw1ZV4O209ar0F7o1JznM9jAabTYsFmYrx2Ed1HtildTKkVVkWXxV6zSD
g7LWq10HdVMG69IBIh+BnCTckmn5aZBrfaECOrfA5HvY50Dj2WCo778nCjpmAlfHidxBW+6SxXTK
wzhoerfDerXGGUCfL2QWpyR4Xpt0Btc8knV45kephcntXRVN60Vp4drDVacN5RoawIbncFUdZwxR
4HF3tZZZOigoWRuhJsb411BPeiQc2Vg3qVskX1oUpwffaodi8IupFP+stsDP/CsuR93NNPgYbKi4
K+FHgd3UOTDzdUYRvx3cMnYfn6dzG46hAEMhYMCbmNP79ff0zmDoWUBiQuvzta3gKDvxQnM+mdJL
jrrbjfou7eGNHCihIFKR/Dw5TA0ecvEK7yQSYzrvyInlTdZm+oUoc+6N6Fij9cxlCyv06POS3VVV
vLjs6nwqggKA16FqIH3HXnOJLnPuAMGqp/gDxEEkPYpn9jRAI2AOGw1ajROoY43Gt5a4/YjCUPy1
dNo0BcOX9KSu8WwA4subiwzYcwcInCgTfFoI9ICObyiQmqA/FzeC2b5uHBe7c/yyRULCp7GgqBEM
m0vvfeZDAuPm1FISmNsY6/2mWZjUkZrrdkRJ44a42XRXBpPs6OOt+bdbfLRfqLC2yRzwbcZlR8tr
9pqLbTUI5mTJk3YIm3WY+h35Rf5cCa8Tu5yxtBtqQzcI8JA2fSmApGX/QFtuAfWdWTD+gfUo1msP
2u9BxqB7fFoGSRKo2iqWe6+e7PQ+dtLmm2gsodyg4i+KYPGc5NdomtWmylqve3rI3hCoFphXE5Ma
LcCWBSeeekDkAcObJn4RtZP/cmVRPEPtNFzMaazFvdJNwG/B1Hfjq+osg+rP5jT9nITZXJK0O7Pp
t64+jA4yKzAxx5t+Gl2nmEDjOm7fHzQ1GfY1vK19I4pLws0nyQz8HzzjiPJ4cBMYjx5Vl0va2wrM
0oVcO+g51f5gpnmIYPF6sPSKkkld4gvX1N/24tFeoPGISx3ZKprRx1uuadHSszTBpS0mZU9dXlMO
0MZ+bvB9vs5IJRP8qsf1bh4769M6FNWdUhXKJ2EXeWQj3bb6AinIV48ec3r18UY9cxwsVh1wFc0m
ft3RPiVwWWve0gvQcWf4GSvW+rgkc7f/+Cln151yQodCTEF8nDxv9mAi6yCCKlhURjnU3yaIy9Ts
b524MyQi6EPzs8sLpmQfP/jMLUcqsgUICoJNyvD9ae/1EsGKfIyjMR0Lf/SEF66zFweLnde7KW/U
a4H03k5oyfwE+2z89yyFeTmA2W2Do4V1tN8gmy0F42KP5NKSUYttUaDkZXVV9rIFlqiVt71Xyd0g
J33flpZ+YQ5z7u2ZwVibXhVYmmNm7IIiaokDKhkgxlsvNNyMT5bRqCy9o0GkHuqwQ13Np4CcgtlR
qwtvf9oT47gxrmMSuSn3sArvV5/3Xdy4LuPIBIFMMjgP9UPulrkWCrnqD/OqKzUVYt/9ztcpZeMV
zvfOSs2bPBeTxiRgNeYrgUXwaxybJCm1mSUP8wz59sI2OXcF4X2AICNCaZyEo++09AWsTRTZojrr
u9dZzx2Ub/KFOnwykulCkD9z5JC7wyoHTMlWwx4dOSeZZ6VPKAP0qU0CyxHWH3tW5fePd/6Z2Er9
tA1NYUUT647Wvk61UlWUhgBUrPaVN1faF+RixR4pQUUNRJdfQP6deys00UjDSEw31Zj337owRN9O
fepFU1HHh4HpWL5zKtlXh4/f61RkiX44SoGMHIitdACOAviqL5YR5yQutSaAgpTaYrv0IKTxClBU
aZ69eBl/DLpJx5dAIN70MjOBJXlmV+2cOmuvc6fN/tlR5ehH6e/fHrKKA32jc2GA9MueAWj8qMOC
23Uoil46Vdtc5SicQNvfxribHAPJxftndUaNk1yrutFsxvIwpZnq40GHGFPjtVcVt01Q6IOBg5+Z
QbeZaVLJuiwubOIzJ4aLDdAcBC1mFMbR9sIebi1wMCPDJ9zemZiWhlPfxNflWl6CqJ97FPgbWo0b
kPIkza/l2i9Wxc5qTJH8GcQod/BvxYtjN58/3ltn9jAbd1MthK7OjX20h9F2Qp+rnMiJkaPcVXHS
POGY7VwY9585mRsKkMY77iOn7eHVterF6sl6IS6vL2oq8qsJEOJDxlInOOJJ+8IcZPvZRxuGamIb
9AAPZWB2dOGIvBJo6dQumhIjdCNn6rJXHATy+VuqVZ7jm42Xvq19KZ/mUhKiRq+kJ/nx0p72z8jv
uR82WSnSYmD/73etlg/O0NWTE02pMb0mVhsfehh3A+56Rp37MSVAitqGUa8MJPr+xqyN9Xpxwe9c
OD/blOl4NbbWEvGYsQCgp/c/ZFlj5IYwXIy8lPZnIl3D16yp2OVauoRVW4rHRa5KYA1xcyEcn6qd
sgYkatuYiDyQDtD7R+ONUTo4PdmR67SIdiNuZO47iD+ur4+ISKKUaba9byhddtV4Rvw5FU78Ofec
9R494vjSET6TlAHAYkaxXSJgYI92e0yJlWLAY0V6hQ9Tip5T508CPSsbeOMeCk67c6t+fft4I5w5
Y9CDHfBtSPZTXx5lZFzos4HUqR1V0n6FDF/fOIypL3RmzlwZaE1AGkDVEhzdcTynrCzVauDVBL4s
15WKkrNfL3L5AQjbviSLdfZhLmh3Lo5tFn50H8d5stFGF/rRedVEtTcY6P/BDfKGyfz3bJ0ONPpC
0HW3ec/RJ+vVyo5Le7Yiujh2YFWt2C+qVVw4IWf3KUkrBB3CIqDLo280q5UxxUtuRas5d8XOVWtk
aRckM57iTstF0K1afiuzJi8CaA7pvWxxXfFxa4XmV6vVdEnw6NwKbzYPW6tAZWZ59Nqe0wxDuRTs
VL1Jb0YaS40/pWNShOromvJCaDu3QxlT4yIAdum0tUiv0pxXd7AjhfEerqJxu5Hbygsl0dl32qyL
NkFZQunRO5lA50Zcb+0IhjDAIcOagsLslr2WOP/s8s21AwqQeAY5CVmho88pSXistuZRrsFEpgSo
F3n57IVx0msXrvlza8fW5Abd+F0MZ97fcGnWK2sLQSRSHQUVVJ6367v5Eg75TDCBfESLEegzeJoT
kKxHq8T1mm0ElFXeLwE/NA7iVQiUR+wFeUQNLfVf5Ej2zsOgvYSB2tRFaJgTTa2Pr7PTYM4vATbB
9Uln8GSIPSRMzN1MsyJn7pq7sSjGlkvUTkaYj051qy/IoV3Yn+ceSVNJ207C1l862jn2sDhZQo4c
odGfXKlznPcBc895n4BrvZ4Neambe7pVaQ9oEDwQkN6aNEcRkyb6WBlu5kSKJscwr/pkTz/J2tW9
4Vx4t7OPoiEBvMZzsWU7epQxq0Y5FZYd4bNb7ZtKBYgcq0TJIVcvFCzbMr3PA3grZj5k7tD2QIW9
36pkYAyaQQlHRts7O5wXx/0ixjctm81dkTu0RFMEPiuza67VJdcvKUqc28NgyuEzABRmen+ch6i5
oaSzgRjxDNwODETSPwMD1W7UMYbg1mnTYTX6RvoFcMLMN+p0ul/r+hJW4dyCc9fRDQOyclomYqTR
5paZOJE6aNVe7+B6msZSXmk68/qPj8qZPhicMDp8W0OEDfV3uPGfUeLaIMuUzbRe0wFWeTAw/v9Z
5ulC0eIqn0sQDAeMdbznvkf9c55rONwS7fjbtVQxrHORT5bZmD85spj/fPzTsI4/3Q2b+zDHaZtg
UTe/3w1m7vLqwKkjpDu98Y30qzUfJ6vUlMBQDISCzNUWgCFjrIhuUQqAmT8syrL4cSuhoswprBSc
Ka1OHZ6yYnZz+7FtlXpob63CtIoHMv4h23UVf94f+7nJ/NEpuj9aM7vN76W2RbLvtMrIboVa5/pt
5zHd/WxlVAS+hK3sXqMGkgAXWtRm/Z6W3lAH9mBmBaqGaNTu6IAl+Rugn24KR2ORxkFxjEq7Eq6G
NorXxrYZpP0k4z8O2NEKxMGczWPAJDvJ74Zx6hM/j0drDnE5twhHZiPfSjvNi72YbE+EaWUOWpAo
VroEtSsrEZLfMpPAJCZdsAfQRxr3ijeUCCHk3bVcsin2s7V2cd2x4xr622zoD27WMEHphw6L6aJY
NFysDXTa/bTtFBek0Tz+6C30X4NMT2Uaqh1e2j6SBemDo6OZf10glxNfJTjY6Tug2cOCo5A3DS+F
NCrdDh2a487bOvVasq/NwYl3LSqJyw5CN6b0PhS2tfwKPMPdnAUyrb6Zcmtp9n1JSfADSbBZDYbZ
tFEcmHWz2WW1LEwfVeGpf1TLVimDcl2X176zajOMi7h8FktbKj8gozb3SVMYaigbp7amaMCZvUWG
wE5U865cOqkGnWnMt2OvER66UVg/HKlb8YNmD3S7q7rtvlp2Nxah3liAx1BlA4VVtYqu4u8W63Oo
t7U6guKM9ZemtdPfmiE9Mi59nm+rTvemg92yfZ6sJq7eGHEgXEi3vkj9UU21b0usK8OnQiwz9oEa
1NNb5jzGPcZI6xQYq5n/kpadtC9pUpbLgX7zdCvctqkeVkJCirC+ped+Dm9/8BHCma+rShnj/bQ2
44tDtPfwkVSmJy22rBtVLZQXb+G/wFyXhRicOVUglzT+3lDWWb7ax8UYTmJZldz3tNrxNvv4dA08
WTZvFbPcJDDx/H3oaXKMN3alisRXF97RNypp4OlodOBJU+6XL85UizcxuFIPvSpncqGC15E3RdxX
xgGVNUNeZTjG/kZoGGmBGgbsj8qTRYcOm9Ubfks5ul+Fnb1llhCvlQM5y7fV0i3Y6JP3JRtSVWPu
VWjST0Y5PyqtQi6Y5202+FharZUvO8xG9mbapN5eYR4TegpleDjHMTPWdHQ0ajx02yIB8Xa5KowK
Gw1VmNldDo3pl5hc1Mk0rZ2/INlgpyFC3u6DHStVjcZYP6PLNmtxZQYGsmfWnul6UgA8aVNkqFup
qV8NdAIIleUmzNOj5hcrQW8LZwmN0d6AfakF0qpuNzxibzrU19OQenGYyMki85M4MD85Zls5N/Tb
xJdKMOd7c5dic3caZJzeaX2u2S/gh4srktUKVFKTDiLDg2mexM1cICLyydGzrL/LrdZpgiQT3g2T
cpHvEsVb7lpPnX8gFE4PDL/5fAxyrTMf27RAHH91vNbjKkzWlZu0NH9qjECKIJadN18b7mCOBwaR
w+1MI8D2S+Chid+ArEawYnRU8ZDlM0jKeOyA+a+6lvqxof3VYcnrrxMEhGY/mXLFtzuhN/cg26G8
V5oYqMAYt8W4k3SUEjZdtVi71Myap7aptc9o/rJiuGR2z0NXNNOLlsq43CVcL59WKXInrBpFfbVb
t0MeNIffbwyDqqGs2wjpS9pSi28V7ur4rhDOgzObmRkR7Bx5q7Vrmjxa0yK+rb3C+TASNMx7m729
T4kHgEX7wg1Ue+7ywNPRWQps1CvssLY4SF8NtSyWfWIAZ7tBTy7DmCiZs+ZrqgxCO5ha3j+ncqkd
9NGpHe8J9osMgPCOn9q4SeYATOA03bWLAxRt0CtHhEbWrwXKF6hwI5y3DJVvdmpaBk5Tjt2+LHQ7
2bc16TQhbnNGNnDtfSQh0Zq9VQHZDbJkBP01Frr1U5qz0Pxa6iWOJlRxPo08Nu+CZJTvLGXzNIN8
+aEpMvvtOL3xUFaYqfnWVOe/kACZfqlYtuZhOyaD409LtqrhhCzHM53yHGQq+o3SV9h/XwnIQxV6
slm+e1oXP4/2PNw0oPX/zC5K2z73l/wyUndzT9QzZulA+ruvE0ZdMMFKZe33ZaXVXxxjaL+3sZY9
00tG0TMrynbXTQJnOCMb3VeroGcMa6vOihAj6OaP7TIXuI7VdGwiTaIqGE5jqn5qXKXoonqZsvtV
upONyJ+NNDn6Y3YaIDGdfinpKDoUJezqIFedqo1QOxR5yNzbXm5FY1tfUyBBsV/V0lFRQWznP5PL
xMYuEMYJ3NwRdz2a5aZv9ZZ6qErbSm7Nsm4L3xAAor4aeCGE8Thwn2124bSChcDALwYe+Fgxb2HK
KZJ5DZQ6z36ubbyaO4qKDD6YMIfXMWm09us8u9ULs8VJQQixmXXSmJSbFvdLxYnk0qaRi1RAw71h
eK/TuLQ/TUua5o6rqFK/L+PcWfu4j7V+TzKnmjvRtfW97lT9d2N1K4L8pIs7qfT6N/oJYg0sY5Cz
b4zUL36j8/cOaNpndtgNM7AXX5Rr6147+SqNgDcb8TjtS2R8BPJ7pg+8v36csM+0aH1XpQziQY0j
Uknnm02xh+ueM8Wf3TpnmOcu3dA/kELqxJcy20RlvNxrsItS8AR3RsQiG4lKddgDUaB2dOzFuEYs
0s1Dx0UiYIff6awe9BGt8UETjhUqTT6mt6XurE/92HTmYdNVSXxgT/NLX4KnDKTQEY5MXa/ARrzo
KLiLHmguUCSMWg/kCy2+YnJdrizhEH6R3Vy/iCTlLT1wtU9Vk01aYGJPjSbPpo6dBmgcrPavWgxd
//XjtPe0FQrWZOuPIXwPK10/SnrHkdNgpoUWVU5lRoWSyykUatGrvrFQAiFNESc3gzHkt7l0tO5C
AXam9NjkqSBP0QyH/XNUx1pACUsimhZ5pbclaUn2YDU4c7R2Xv1zs2UDL9LrxTGPadhxrceFXJWK
4C6OEQMK0UyKAyeOh6tFtPXu4zU97YBQRsFv8KCA0l0+rmAbQ8UGZeqsqB4MaxdrlLEIDCSPHz/l
TA+A3jVetajIoX5xPNltRCVVifxhBIZYWX3Vku3LzJ30bMRTv7djNfn58QPPfCyUzRHZYC6CLvdx
tTqaCNZNpQcgk7xyp41Cv51qZwlwVLnElDqzK3kUIB2kWJhzHcMl5nFaFh2+AVdPo3W71c7cXdwu
cX0lYmU42COUMcyPp5rY2Gqp+OeOzjae2HYknYHNZvF9JVgVAzLSTQMgVCTm3lGz+EYvwdaaHjb1
kDiXCz1dyt8ztSfMvs2WaBs6HffnKtL8dXR1PTKtVHlrZzuOfThNNSK4a2+UQd9L3ERFPY5jgPKp
uvrFMAy3HfLT4LLqaap2S2KKJpo9GI/87tx9w6ph6H3kfI3cNxN17MJeJaYSKoxG+BXaBW8L0iFZ
APqkscLSKRJYWqYuvpoJCr1fp7rTi6A1a+vbqBYmF5WSFQCb19a+GRqEfX0VCZkcWnGlIeHVi5a8
aYzjjGKgzZRdoXsivuavxOtNa243PZm91oc4Z2mIjrlINH+KwZ0sT0PnuNlOGavWPcxdmT70rbqY
r71mzIbPnWopVySUWrLJw1mblgsBLgnL1kO9S/UyPT7YST9RHMXa8OR5Q1P0AWqHaBPklSbnK6AW
eh1UWT0zZukqxQ5UVcQyNDMDDR43VxXtQBt5LkJ86i17n3mzVockQbV8yUe7a6662SHlTnQ9b+9H
W8vsa9gMXf7FsSjxfdfC6fBG95ZuU4Mw2yxI4b6iD2pA//hiUsJ/Wmcw9kFuC0MGyOetSO8YBaBf
ewDfQM9nUR/myh3LO+Dc1jP2yXkTpJ4o1h38fxS5NC9p4LDaYw6onOGAedWOzfo2z6v2Ek9VTyiu
2ja5VTRnqH3mW8Qes2qqwe+yKusP4Pi6B+lt0K1shR1AnqTP2z+cjX6nO8oyBg7N7tRfYmV1mQIm
rbITY5+JwDFHRFdGaeVDULfe8KgYbkVkII6JvSI61iAomsX4XLd2KRO/8uxJINUiy+6+irOu/5Ov
ff3VVjOb8sEyF/cm09zk1q5shGSopQoZgNyJr7u+aLOdVyuusR/Ushluq0kfcKdTbAoXU9GqF69G
xREah25xDgABfB0nRLvbFiGBw7Bo+U3JRbvgcmn1CM9lVjwekHbREImz3fKbRPgS5Yh1NFMfeRnj
WVqt950yJ3+evU6/SRhEKgGeSFV527qgZP2+qfG22tyL70pzkSSlxerkV2jkDXEwFAwK9qLMSRwq
wMhNqFm1RPJWLVSkGjvdvS/SnINTwrFDhrtL6jawx6p5M81V4f/pSu+nmVTpxLlZW3NHsoV0YZIk
0FOEkWproEOEsRAzasYnqdZmcauW6H8EoNjir2ZVrRWWQG72jRzRKQMbw/LPHm3xP+PaqesOvZT5
c7HOrTwo2qyKXawY29/MUQTbF/1oPyWr2BgbqiNoBNVWfY95fdcw+LSMX5QAq3KHZqJ8nmq5Eddq
T1F3pZt1BTSexXEOsSsz2j2b0vS+AavxWyntdoHhAlDQH43KqHyntJYnG8HDOkAIydGxWV1lFXlt
3R+yofK8AH2/tQnUxUvUgBS+qm/mDKBaMHlqxseSYuiD1ZNG46e4eu0ylIc8pA3tDmO1oTSo7qBI
8lEVa29MqWS6ocXzjdRHmQcMHmYE/kTLSNtpxIQuY+8y4vT04XOOjqgeAiuw7UCzqL6YPCHEus5l
9w3/bVM/WF0yh3E+tqbfMcVJA5EMalT0xjzuqr5XZFAsoJuiWU+QatfGOH+g5rZfK12m/YUQcZpT
oD+D9h+daqBcRIn3IanUJlUdafFF6MZaPqPgIdTHxLvUn93+zPuOOI/Z3NVAa4ESOO7za05NUdLl
ZgQyFpHPyRqGT16NkSPneap/owVUf1qG2joUqaJpMETzFj+OWujXymDk3z9OOE6zAMCzyOOqmFCT
mh6/s7sWVe7QA4k8xmS3Xkx9ivq5vKbv5zzS4suDtfSk75pVcfj4yae51fZk5y/i5MxkTpTdoDvD
YES4DruPs5w1aoyl2pvSre8nLb5kK3n2TbGOYYxloXl8nFqZqTu1U9sZ0Zbq+Y0n8GHrjGxfxs1r
7FX2N0qkil5l/89a3cw9mICQziGsB/TtKAFX0IEfF7jqEYoaa1DllgxnvXDpaqnLhQT8NMXhUbSv
HBtAGgbPR5UGrY0iz63EiIA7rGFZDcmd4DL7lAxajigiI8/RduwLmdyZYwOSdMtW6esD2d8W/j/z
htFehkauuRoJs+siT8Y/rUVNLuT7Z3YLNBSWDylEVN6O57jtiEMd3spqNGvC7gJXTtUPXK7FnYhX
r9sNbmZdYLSepuIAv6ACMLXho9nHmNbN29HyEmONloIbVLXQFJih4e+l4lYXECunMzIdUzSQGh55
MM3eo8+G54Q+NpbUIsVr1t3a2/oP4FHxAU6bed1jYBJQ3/W70pBU+YOpXLiRzqztpsXikhoD2UZr
5v0HzNKidErGNdGYpXLXj0B4CzuPSUtXFAYm8/84EOBStjScRzLT3Vb+PxsGTzECslDXaNRxkGjX
ojkw3B0jyxrLCyCwU00xwANszg16wwJzrb9/Vm/ZU21JW42quOFkq4ozvA0jLFFfm9L+p4csEN25
3KhbP889JQ8o+WYBU7TX7qXoUFIsHHVs0CDw6n8uLvlpVJUqKSoj9uNlMDsx2JLcKxrLzHrqDWP5
oY1zXoST25o/W43GyYWTeuZ64KYHF4W8wiaTd7TwXQnLz3YKSBmgLaJRRfJ+WY2F3LrFdmE13UBC
W/34mj89RnQ2NxLZVueh9Xn0ARqvnjVrXY3Iihux06aamdLEmMFr6MT/86N4Eshiui1IUBzf8OAo
7SwuiShabcVM1yZZ4hAm7WVXSIQCLizm6bXHlQf1jWqdiwle2vudleSsca64erSO4OnpHdp3qzCt
C1fD6ScDxQYGFQ4aQCvAbO+fkiOD25VdokaprmZ3vUWOm+mVfYuB7xqOKnKfCzrMbx8v5LlXg/AH
hhB9H+SFjh6Kx0rsmJmqRpgAVTeD2eGT5UnnAojl3KtxOsEo0mHZgF3vX82FRqObq6NFkIjcTzow
B4ZsYnhA3cf83HWeGvtLClL1/3gslxwAHXaIgyLH+8cKrp5szaQaaUarPipZru7H0sr2I0MwM9AK
6AlkB/nYXXjuGSQCpBQWlMPwV17o6PSxkXRzhMcU0b52NgpMz2QWnab165CXYGq6qbficCAF3bfZ
vF4JTVRVWNSDk+0+/r6nZ5JfAjmH+TzeoydpgiLgn+AXRQa6rMU+pqEd6SomBVo3XMIQnXkUjkp0
6bbM4DS01Y4QWbWNZ8yuvY8zV9wXmlBDGPv6hZc63bR/Q4oNAgthOELL++8K3WxoBuxyIp25wCY1
ZDEPs5pKu3Aizz0HnBc0Hl6Ly+Zo2+pzWmbV6q6RNefNLVj/OlxGXQ0//kRnslWSAYiQkNo2Qcaj
t6GXWWOHZKqRPRMIYNNAr9nPS57rezfv2jGwhMx/oM7fMEoe6uLS4fwLpzyqUlD83bqDuL6cppKQ
M0yZ2ItGVkcb0h9qvCyDuaip+Zk8li0V7TKpPpB0/QkBC8bk8ETNn4qVeN88uzV+qujIfos3bTe/
Z9Z6Lzta9sGcImBPzWNrr4Ux6eObrkn6ST3je1+VwGgjA4GDTwYF0VuRutb3Vv8fZefVXLd2Ztu/
4jrvcCOHW20/IOzALFKURL6gJAYAC2khh19/B2S7W9w8JfZ5cdUxRWJvACt935xjZmkTFomtdIHT
OcNjawkiELq8V2DQ4/EI5ULF5oPB+idbIkS724K1ZdXy1rx9mSzh1l2O2O9oJCgkFgQAoarAiGw5
agf4zIbD7x/36TDBEuZuDYINsbrJv7af/7Il6kpDr1wbc94wpi2NMzr1plLIQClTefzgUjp/69cn
+9NfizQYASEqdSadt9fKSHdwKUrOzEOCjl9HQe+qUJxZv1pzhPQk08z9OcQFUrKg/qcPqCen4Qzv
GGFcPS1vPRBT3dbfhBkvzlWDBDho0SJ/n+PGy55bq/Au1Knv1Nl3m9S2KRRNVhOWowWwFXCFlV53
6WzRJW/lUAdkW5RqkBR2nGAvd9SHdfFW25d1VvS7uVDdPtBl086kmJGXHCib24qciAJLtbq2TXIY
ZnX+ailEqwVOafOF+pJwBBLjJlndTNPU7QjUGJcr0iEoXJC4nHoHc/Iy46bRIXX79FdzGCdsSuWR
kl6W7GvqIfYBXc6SRJhdhHv/+ydwuvDxAFgHCG5iokIcf7onBalSKIyD4Zi50gX4oA4plNV4KM5H
uu3jgSqj/s2r0zlZPnit361BXHpTom/WdnZIiMPePns7ZkFWFHs8GoSR5IGbymxLrauTR7XOnTFI
M31RzuxeM8uj1ivaF0Yn+RZlsaKO/8t3gY0aQ0ulN4WUdRuCv7zycNpQwVNtP3YdsRmE3yF+0YT9
5JkoGGxZEiVHdsQHk/fPL3jy8tPOQRmHRg5t96lyFjgehT5ZD8cJXdzIkdz2rjUyRJpQLSbyC4Q5
U/1Nod+ql+WcYJxokqa3Q0XIDo2OloiPFIqnQ9+BJ7StJ/Sz2ATxv2/vQ1qRDDLl8XI0q9q7TgZF
HF11MsK16T4iDp4uXVyKu729AJwA9Hd63gLXKIfdaaXlM4iD2ZNmIJHb7X//YP/sKkiSkbXD51Ih
o779QmXurbGij+qRGO8yTNcct3FbfOQv+ZNX2aBuRSyCiUCXbsbJ/tsC8kQ8LlN0ZrgaZZVBPcPH
1kVOM2ihnpfp5xl7TZ0154QW2ldaVU0fTNrvxzGfgJoZ1UL4GHR4337ReurQ6ZAkfSSOKD6gsMsO
DQZc+Hixc8yNdglqm+yU39/ddyfa7SFSZ2EEk0LD8fFkZ2CMHaFck70eN1hG6uuxQ6yLgqeZFKFq
Vo+jzBuTHgXlXU1fuhZektqco69Lex95anaWOonioIuEk/LBZ3tnx//52SArYGpgbXm3jBWJB6sj
7ddjoRX6eS3AQdI8cpsfDujoBRHLWM77VNKoCbutSYEGyFurozq2ZhogsU4gwhrEsRK7OVWZj5ep
1A9tz+4iIKQpJSsNyFcbGD3nkiBOJ/urYXT27LcS9Ew46E13Y3OongMV0cZDhuFGBrNsRhomVPK/
T4z+67lMRevH2/bFb/uGuE81UafXMc4yap+9IzLf6mkP+AW6+huzTMoHdeiliH7/HE83eNutwicA
MYbHhF73ZCY2bRlnXt+tx9bS4ivVqpyLUiSzQNCXe88VKrzXZoiHdufUrf3599f+k1mQsjM1GHAA
lF7f7ZVxkOkd42c9ItbN6shZdOs1T2BT+GZOruYmroqvGzGIIuiYHMlzZdPwtejnEhO/2VMd//0H
2sbq21nZ0H8mmYHkYN44PeUqGAlMr+/VoyzrOts10BxGcFh2EWnG4iD1SXN6QRoKrzJcTMJdfFiD
8/fff4g/mYhNVAtIFxBPvzdVzKZSJfHSTkcyhwQSBnWJVCWP79j4yQ+myD+ZOUy+EbVaKj88ipM5
3+zimM39OhN5vXjXTZ/TWi4bGUyJVM8qZv6wzEXxr5v8X0/z/0te6pt/3c/un//Nfz/VcmkzRtrJ
f/7zMntCBlO/9v+9/dr//LO3v/TP6/Gl7Yf25W+X32X3N6aN5+99Vlenv/PmT3Clf3+S8Hv//c1/
RFWf9cun4aVdbl+6oeh/Xo7PvP3L/+sP//by8698XuTLP/54qoeq3/4aqVPVH//+0fH5H39sw+i/
fv3z//7Z1feSXwtIKyx/ZLwX//pj//mNl+9d/48/FNv+O4E0HFfZFzC//swLnF5+/sjV/o4zCpsW
ENQttmaLEqzqtk//8Ydm/R1GGi/OdsLl5VX5EQXv7UeK+Xfsp/yIoEOwKyyF9h//+XBvntf/Pr+/
VUN5U9PN6fgyb9/Qn+gsbEUUaBFOMFLMExSsRb108dIayHpk9hfll/q2v7C+Jbfabt3Fe4p5wbrL
r7TMny/ao7uXxzWUu+GqeWxvsR6Or/nnRvfL4GyMkK9HS3g/hXcXMkDXu1d96ad+d8yCLIz92Vdr
v1x3TMS7/PmXW/7vb/Xrt/jZD/jfwf6fb0Fh6ee3gMXydtmcSGonD4tvQbM4kmF77PapSznE12+I
uZy/2Dt0rWF6LM/N2w8u/fZY9+9LIxXDCrKdqk+PPiDAlkTDob7T9+tufgDsXHxzL0uoffv8PA9K
On8I28K1uqo+UGH9yZXR3nJd9rs46071SpmLa88dunLHBLir3Pximh1yFOarYtQ++JbvLgX2AN6B
A84N0xvry9v7G3eGQXecipbj5r5MFd9DWquKQ9260e/vJ2/2L9M2t/PkSidbeHtSM3Ntt9qZcTuZ
d8V8//u/r72dJ7cLcF4hk4Iwko0j85N88csZgfZo1tMFzndmLdLm69Jx+tz1FW/PVzdXyuYKh3lt
7SxljZtXlC2zfWfTtZHHvCOG84tkS287vrPWS3cuS6UfDzWBe05gLr05fim9yiA1cGzj4eb3H3y7
xW9ecQyx7LE1ilHbLH+K4FXnWpHWUopdNt4vJZHRoBM+Shp9f/MZP5vOzsbuzYt1sv8tUJGXY8c1
hpFRY51Z9UdUl5Mt9s/bzzxo0z+hK75Jxd6+SYPTCyCccbaLrf5ZalVkaISeb4KjeLxnIfcxl/iN
GSNV+OAdfrsh+M+VN54KV6YvvX35Xx682tpOMqpc2b5MbpfL+KY/y27m/fT198/pBJ3yn+tg2GRa
h3J5OiytrqtErXvEEfmPjS8vDJ94ooDjaOBF6z757O3boPqgcaDp798Omm2ga5HZsv86bcNUnhOj
GC5Qde2LY31lHfpDvFvPxJV9UI7a8fdf8SQk9l9fkQoeWAdODC4Y77e3UlFyq0Kwme2mwN6bZ+Qv
XrVHM5j9lz6admM0RmswR4TrBK2fRh91SYztz58MBZuCFqOA/SaFxJN3yKG6HOuZnu3SI4Iuvux8
Hh/xyIb9YTwgYLt0bq1biw0d1EkfAbUbiBfxojwbN+6VfeUcvWMSeqF67hytD+7Mz/v8m492upyC
hVFJV+LOzEmUplHC+91Rdd+7RSBR3Ld+Wfv0kVTpl3eO8DvxwYvwE93+7gMwT5PyyFGASu/bRwPB
fRYoSbMdAfUHY+eFyg4HWjAd3Ci/Ur4p37LzHvkezgDfvImvzZ1+rhzRR13Un+ub9sw8LP5HJub3
s8oW78a0taElaQafPK5B1tLxxJDuqKZX6SVtxPZWaEAsPkAHvL8OayBJAfQENhGqerJI1SSWY77K
mSHrYS7CpdApzjHfZfMHa9T7qZiJyIKGwcqro8M++UJThxhxmhoulJhPdjm4wchYCYZ1dT54nO/W
XSrFtJSo62F49UD+vX2alPqUypWLEiWNskdQEuneGdaGwKg+WuH1t2waxvR2KVBXtDvZDyIlensp
eCJd3HeDEgEEvl2u+mvlR39nnbfX+ZkXudf5TRU11+v9THjwo/rD/eCLnjhMf16e1gQpXfTT8Smf
HtfwG3mKPhWIF3fy2B7jM3JlQ4/tE52rqzKUwfPv57DTlwX/OTFG9KzQDACzOM1N0uwMR+A2TuBG
RS0JaNZfk0CwzwB7YxAVSUAGvVbqKyc3dEj1akiXbEfNJnBvikP9Qa3o3VdApo6tDOWxuUU2nt6y
RHeMxlmUPEpmSN6k7Xq+2U/yg5f99Co0orfWIntbjQ3uu5aqktvgZZZSw3qxJjujadJzEin6v/hd
qFrz5DmHsDkgpu1ndeGXxRlwN/pHIyc2t1HkJTHZ8W1SFvX+rz10FsYNPkCJBITMBqJ6+0i8YgKj
s9Rl5HWgzgfY60HjktD7169C6QHONV1KerMnRypJbPLc9lUZzTEQ3bDtGN+B3sMg+GDQnM5D29eh
YYRnASALNcPt0f1y0wjK8ZJYb8uoGmvHh15bBatZTkG2dZ1//51oJ5xebWtcMVDYGMJ2po+4VZ9+
uZpDPG5XePiqsEgWV0ZSITu+truqR8kaNqWEdE5pFc9oJ03eRytP1i6cLTjwlMDE9LlY4ZkhIGtV
dZdbKk474J3dSKPHSDB9OZP9iivXuGaLSv++Knp1n8Dk/WGktZNG6pKoN8I2ZB1SbCzdcKHRsCO+
d+19YVqU48yGo6xf1GadBP2gAzzPUoNw23QZrc92m+IFFa2rHRIiKYtzRLKYo70ei3ZkDwvmlbwf
uhjTaKau505JOSusUgAxoV6ozfxFIH+zgzI3vPnOoASLhiDFYtgHwtiE+m7RE+FrleU88EHy8VOH
0FIPV8TmNyR5DfNeW00PJ2I2fXbzhQ8q6SWUfjqbfMR5bIvvzZBg3+ncokWyj8Xl1gY9eNnEat+R
CFyaTjBKR8NeOhSdtudmQvLO7CK+BvuKnJenV8kQ/JMmidYel4FuqhyfjUQaju+pk3Nly2GEoj+Z
QpD0ktmfRjLpIEuLVS13pDKOBU2wsb6q+FAyoMekfwXxSMx3libwlmhfNJmftb2cdtncIlFPSVJ3
Aq0Hwx2QNz1V4Qj89qJeV+uGNtSEdnjp18ZfGYsoo00d0j5000qeLQWKZQD2SYKjYVClQXfGrrDs
epN8bIylzPSDtjhqi5GpcF51NCoycBAE1v7gDL0ajKLDDEFtGCMWTihlCXLRKpjHMyW+ydc+7qOU
nIwsOxbO6CVi36LT/C70pYTHT0JAFjnYXJtg0Q28rNq6zJf4D9yOuCQqqP7gItgPB2HVTkRqgaeE
XjvOD2m+Vgp59mrRhsIz2MK5okbrZQz1HKUyxzOvq4pZhLKa+iUQWbXEvl6W7X0ix0ziABiM9WJc
THqEOPplRkD8HLuRNY0khqcVb6DfNLncWVqt75eymlz8FtQe/MJEoY62ukoaRtNqfHVoPnyhpVY8
625pfXdq1ZEhVtbSCHqr5kzlMPccJiPT7hjTq3VobUNokeBffy+JmW0DBZnO05CB6PExb46vvFsr
rPYqxgS61t5CRjzJhSOJEJ2Ka5r2qnPsK9Mt8LIaQOPEXHj4qHmdlnBxOo37NanNg2eRmbf4WISV
EjNd596j+md4Nb1VJkEjc7U66MDaADQOzG44xKFohSkKi3NZxIRRjvZIfsJC4MR6aYyVvBZoN12f
/i+J8Ikyt+mRJtpGDuSE8tSJMksitSmUO5UaPvUmqHoKbnzHorS/CmLZvDV1DaIY0aoFvSeKYp8Z
IpdBXC+57mOh0LJICFd9oI2n69yX2bnXp2x8kJaQSZiQfhMpYF3HoEyMYl8pxXDlOtCbGKyldWGV
lhgCOL79/WDo4y2Z16PGfbTRODcArLp9Y4r+vFNkQcIS68WLPg9gOyekB1dCctgPDfgLA9Z1ZO93
6TwoiR1qMV3tY5PqbhaIJROvOdteNSJwfYpD3jdWrUb3xiXEOl22kTVYix7Wc1ICCsjwyvlLW5si
9NShkWFcQpfp9fnOqjTlkw41ogzHjPwFYukV6yVRKhO0fW4if3e93jbwMnRZjxZMM6uo6PViDu0K
X5ePP1+nrAdF6krvMpkGXuVVoz9X3ZRCQmqqzeQzy86nZ1hZ4VC0vOlK7MYtiJu2WSO3lmWyp2KW
6GEv2tgKOtJ0Kr9NY7aeZirFcHTSGAxlInNgo6AYl8BIvewRx5OXR56prOVV4uTlXcGIymk0Nwse
9akdpgCBVc9kWmOcCdxRasxKazcngYBP8j0ZBtOK5tIsjHOoBrV+MBttZpcpU/dlQl7PUBNdO4RC
NLbAgNoOKGKMBmTOmNnrV6+TnoZWwGvSgJQMeQGfVofJXLoFV3aLgkwPvATT5UTbJ4+aWZPgtRJX
w6JRDqMSDq4hkZ/lXtbx1XXzW4Lr2gqMacheG6GkdsRIj9Fwg7TN6dyOKA6E2zK1T+sAwmJJXNiQ
CxLLFwkif/UbZa0VH9UeruxUKNCLYpMRicQws33B7vZ5cMsM0xTLY4uNA3t5aKeJq4MQcZlaq2xI
WPYwkKwMZgcHjL6oSurXXSFp9BF2WdOq8eoH2xG9QRK3No/4jBK6Wcpg6dIfcdOeM6GMvBiyBI7g
K26uNfhvstYbHzAdz3UkUIawEFiiH0IZE0sXdDQOv4GIZuKJp6R+joc1qVjWSqmdpbPtYnVBReIc
aJHqAgtyYX6qKUh9Xr2NgbhyAHwWXjWcey4RQT5d9BJvlW0oOitBOV2PrizTQOqT8bzKfJV7lEFq
E4h48cZQy9o49edyyD43o9oIX0Eki1Hd6MjiM6bE/F7SNntZHC+euTSBrWxnEuxs3tiygXDSednX
zfZ/T2RpIBdfXYQl6rYt6TCDaXi7J+z7C34aXq2y07SoqBm6h7laecaBYY/KQ+9oa+zLTsuNXYql
5lGpnaHxdTTbMuCNE996E18chumGPYeJTutxnOGEBk0DhhDcCw2N0cY9RcSU2qPqK8x6DhqMPz8t
4uqrPepd4zuT2epBRxEUMIe69g/ANcohVBSkQT4H6OHLlt83B6ULSSS0hNbeCRZaLbLJtb+L58FT
o9iEqBbYK/OcQ43mu5nF2+AgmMlkMAAfeBbqDOmmU1TipnzPxeB+1Wbj7O5ZfetuN1Cn+d7CsF0D
gyF1HFoxWAETq/W1yM1sCMiYTy+bvoSr4LTeers4SQXKYNI243Q6PWXWpLeBlfdtFfTCim/rYo55
v+PJ+ZzZ1hKqCYSrXablVr8zcYDqhzUmJQsNSkatFx5POjyODTfkUzWozutKRSCNOsMu9bCYkGbv
u3HEE1PHk9HtV+YKI6onw7zwmob9IHJyq9x4HNkaqZQV7j0AK+vewHD4LR96jsNq3aXpjo5qbMGN
KWgBG8kKcB+MzXxTjKZbBTksqqdk6dY+lMosi9CCqfPaIAbiXWzRM0e4xq3WV4ljvRg0S3i+XErq
r1NhMcU1htefk5vqnvOyj1mIXKmhB79Kz9hNSd57kVUY4jV2ZWvv0qGKozrr5bIrTDZDQKnYxCza
Un7BrTNoN9kiFOhj8TK1zWvfZMpyTxXbWETAxoiIGK/2yqhUGrfbZYa08tvV6McpXNn8T3tFt9fh
0NRzZz9wzpH2VRo3crocK9WVV0aZxPmnsR/s/tClvT7tc5KaDL9r4ulbmlGSx1VB8pHf12217BvI
UH0ockZgIIqG/ns6iZn0hCx3sk+u0rJ3BImjqrQbtMXzBQymMtSNJH2ilOu+4KJkZUrmOoU43ZS5
+aV3KjgvpWOqDyYfN4E0XK3qpdFw3jujfJ+ZHZh9LJAbaFfnDRj6uJkvsjifPSsoWbQvVgpLbMwL
UY6kfo2ZYtqh0Kxca5lZY9eLcjtbfoz67BnRCgz7sW8T84tBOV1CrulpMgOlaJRLIZhvD14/xTDe
1sHSgKBorPYzgIJep8iSwdTYmxvk5ELKRZuOWLEku8kpWcUdK6xC8Qomb7LXycBLrrEQG9NBMVfm
bHb6Thm1g2WvKNGycTqDeNaMfp5UTXVmghuo9sSbJ0xBZuwVzK2x97l3hzX7ViXV8k0xKCzsY2zg
6xn5quqTt4iMECmhTtPBjkczCTqsmCNBI2k6WXtyINXs2NC6QRBSrloddZD7tE9UvQipwiLceNGo
K8wlat+CbHbcMSlCpyo081aUqqz9sYshFfgeMKoXPcmrGYQsu52zity94gynJwCPqmKJvjbzudT3
2Cd1666xnPZqtorZ/aTAzTEBcyrEjfkyz0FKuuwT7YcMiibbrYmuuB+zJe0vO3VgIm6MAaxTO81D
FpK5pBLbBSdEj6gOeJsZpWrsXaFXZnKDUDTdYFfrMEWFULFRQTSa80idqrgJBajzJKqG2kgCW7MX
RpTREY6JfL/tuLMQCTj9ySoOWkGmZdRzq5JHA+Gp5+vkh3W3q2uu1YXl9pl7prZrqQV2qdRmaBuV
c0eO9Ho7eoN7Mw+dUe+RG7ZPVumswxnaibz4VAtj+tokg6fsmSQ8DKpeWxdgfspeuxzUelSjxpnh
wShITKYHfVrMhORjvZ6iqhzI0EnMWNNue+JmH8tazzTAF0QbatkqyWVfOTZddSrPLnR4vuqZk2MF
2E1tm2jXo9PmOGpKgnl9xneHIpjWIGyYUJEpN6vvrarHxj5sMbPs1GZMoUnxqhWZUp81MsY56gPy
kRPcGyVTQjAOkg2iOrL6Jgs1kivbaPsCbG7H29fXaZLg5nBT67oukMWddyJdZwg31GADc8hwH1M7
r7edjxprkNCytRziM0MvXPMLAbSsmIWMxx9mbLM3QcL1JVbIEwuzxh7v0aI7450i6gq/0zIpL4DV
hoIUrKZ70hUXR3paLesZNlkl36PQXe9qOcomMEWavPSqObUhhvnCeC67eoy/tJMovy1Nmmbhumby
0stWHSI8gke6We3EAcakqvDsLv0sjqVaZa96t5IuV6XSqr/ptWoMoeUmTnVel63yoLDF8o5wKPEM
WassR44o2WCfV8OcMMS1Ib83q95zg3zSp/aGghCAGgvu3pmWO0V+hLAjFL/EDP+1QevxdZQxOZ2c
XBuELpbaxCFSGZBzI6JWhTO1OU++PU7sR21bInjdpqzyuh9tll4dGjziNzxbnOtmfb4oSuYTPxWF
RW+bRYfv1uUjot6q1u7TkikiUPjjd7masAVIc6vrL01ttqu7ueur7Eb12ko/wzvfdxejwhkFULLd
eMmFVMz6B+Y8hyJLL0c7KitOEmFSyrX2UXav1a7W7fRTyTGi9ysHs/rOzFZhBdTESxGMVksCZ9NM
bkMlCEOk3wF20S/xWyzaeZZwhn1i25Z7h6VBvwuORY79xYLb+2YoUncMZJLbHPCA/Ji5Pyxt9URK
rH1j23oZ70U/Q+JyWl17pRyDlpwVsW/3pivS1BfoAdRwHTyLGYXVt2cmMKrClz3pjUHZGHN6Cfdu
lFFqxI1y6NmJYl632cb4yTKNInSdeGNAcCC9WbCGrRfFkKqooEYFf/2Dkyby85JCqjoAD+TMtTBU
LX9ZLLU7c5I+nvxFkcnkF/qCPZ9N/Dj6JNcxBmc9lk3oiATP/Na5fux6F0Naq7Dd8Od8ML5MqVgf
7ELXv034xhOY1kIDU6QuDDCF0IvpIJI0yQLwY2txs8yVyQiA/BOO1mrC7TdTe0XVJRIv4KYvRRjD
TlsJ/plQaCYcrgx/7hv3CRQj4zdpyuRSzwbYEV1caUs0NDrg9GXMrZu4VZzHeE3jW8yBcXxupkqO
d5veyn5NlYke1ZAz8nIjd12fI05X7VuO9GfoGOf+DMF+epOhUsx9a6zWszTxpBKmdsUD4uzBKVpy
rwnfLTqqfPOwtp8BldVszZpKTdled91jUnXWnTk66x3xXCsfXJvdLtC9TkNrLqbxuzTl/MOA7gAB
g9LlCA4o647wR82CpEsGUaTFdXMvHUV9MGKeXdTpFjJbCVyJf+xg4fezZeztXQspeLxw26KbfBSE
KAZ1d9FuDKdqXMTADctkB4ribmpq91ObpOX1XFHa91vAPt+8xUD93kG2ggfSpR1SdRxVN9IQFZmY
hpPcto3jiLBOleW5Kmx4jtWU2Jf5oHIIcLDLmYFT2fZVVsS9tceZlCq7TgwKgIMSwUXg2W17M1kj
izvMbVqT66y8ZknJEctNjUSJCJHS9RDcf5H6Wo6I3hcuDY5j3MKeiay0h/iopdQNOCUlFGw6qck5
4HjlTWcMH7Sa/HFmlq4ynSygBmVeWEPnJGEOohFNZ7tAUHftDNhAW3kpx4smEe5eZxshmKa8FH1G
Oj2C2tTSoKnq5GCuGP4CvN7mXR3bzuMwogIKAY/xcF17al5RpTLpiWqt+rDUY2oRet8nL2I0uyev
bcCkl0OavdpGvVC81qbyHuTA/NCkanntgcqTO2Wy+utZr8Z0W5+6FxxlysM4TLAU8losBTVs2/pU
0wq4t2QPDR/aBZboVh9WyUqtDEwP9mRhaimmdDm344XMJwqxaphphXqW5XEDtb+IOY7rcew+NVhj
KbJm2XpuNw1iGy+T3llhdJaCsHXbQvXVupgRCza7j9UYcMY4NQVdF4Ln48YV3Y60lTazP9mCksx8
yLWgSNr6qVvyagnYjGnMFBgrFp+kqgUwqm03Gs9yAXDpzGOFTxjTCOzbUQS2y3QdALMr4mhdqurT
kqlly+iu2Tu3HMCzcEwmNtVsd4Y0mKDNpWdePZZ3ukNZYxA2Cz5sOuezSMzp8zDo5eK3ibCigc2m
Fs4r0CXOzKWnUF8uxucUcm+oNA7QR57wd7wDlAjZ9Yk7rYx17MqNeWYTwbIjSyMd/GykceQntRcb
BKba01eHLV3MyVeIaywb3gNJhuWrjKfuoOuKMUQUnHvcH6qj4Mol1ldPd4ltD3ZgeHK6rjmofV5T
LMOU3+KL3loqyye5dXzEVbh2O7iv5RkAM+fZUrMC9HBmGvW5KSSTzEpa+ufW7dXzpHK1S2VSZR8o
SrE+KyDfc5/KbfctWefhoR4ml5qZIpbvXj4v6K1bhyZJZlriglN+gcqKwjN8DwPHdiC8tfuOodNk
0DrG/ApcSuWviWG+x2dsIJih4zUE6qp6P8x+ZOAx7lo0ykyRa7jKrn40laxYA22KN/E6exYgf83k
3BkDZ1tWNTlcAitbyfMp2Ez46ujYBZtr12ypRdUk3gOjY289tuWzqzbOF1L2PFQCoA0+Z2pX3es9
ZQ40vHPZhc4yO4iyM7CywQz5IQ0rs1fpkuRZfNUvbWf5cHY2KEhReY9emlYORaOYMoexas2t4aTy
R8L+CdZqK7bqhSKqF2jK872zeO03a5orRqaZvlC+ZIpDcg0UbvSIoxLqWj2VtHUrH4dePPtmBRNY
aKNoIq+psnuRdtBcVcLub81EcDzO1rivefmQtoWJ6hbaznKUzZdtT47jV+5kyEg2sOaplLFHCAZp
ms9LosPBc6RXPq9UQRirk7PqQS5FwmruphX0kjY1GEpx3j1hH551Pt9YX0JU0dAjUt1XCERdE5Al
ugbrsokzZDsKjNc2EqZXscPJWcsVW+iMOVsfb6ZGY1eU95rG6G9L7xNxMeX9qsrG9BlE8Y95oN3o
u2yEB7pdDngiZIrqNZnJ1oOpb5sylrPBRm2iTZY/0X7t9BkMP3K2esaNFLic2pqtdZYmPuZmxqxh
UuKLNG2I12jSYbuFMwnNql9TXuA7x5lVhgU3EU5jNUCe9vJON+C8xqMN7WjZOIajTLOIVmQ8HHow
vR0gUY4jl8z+tu7/vjupn/YmN32nQyt8S62Cd37qLk5oelm4T4tIOm4053uIFce1uQauedaZ97Ym
9uDcd7T7o9p0wwT4gmJ10aCdU6e70nTStMwrg2og7enQSoadNR5HSp6tOR9L93JVPsppeNdUp3Pr
0Vg3tI0ET5bU217qWBRUQBQa0aluNfcKHbCrooLk8fvb8v4qICBo1YKa26xZ5olOpXH7UfOGvojW
uom/bYD4K9NRlN3vr3KqUcH8Q2IoNiNk/zqVle3Z/NIXFh1GXW21RGSBf/ysTu14SXWCaFU2mJGb
W9NflPn8vB4nbReVooqm/rQP3VO3YZ8lImm0FA0WwdYVQdwHr9Sffiv0lvwmkhjk1m+/1UC/FwWQ
KaKqVzcmmiIPpsW21aRKc5DoYT8QDZzKUunjExm4UeWxa2nwN95ebyFgxnJySMjlNq/NpnmlTjYb
eA4OHLqVawJfkg++4umg4ZIAFfl2LtOQiUXi7SVFphfpQF8vxB8RH2qlpL7dd1ZoqNVHAPn3l+I9
RHeLE9VybdM+kUQo3brY9jxA4dS9KjA3s3ELd5vGd/HRgzt96V1VJw0OqQohu/jRTi/F5GUvPV8X
t3ZKMS5tXTtsG41D0u9f+z+7DpwG2DbbC0km1Nu7B264Trw4M8N8MowDWXB9UM+O/oEu5v1rsQXk
knfE7I2e6NTXKZeOvjg6o5DGg3HLtO6weVP0cpenaf44FBXdEgO76gevxvsvB4SCKQp/gkaY6U+1
1q9junC1eFqoUVV2LXfUaAAlWzLd/dVbiIQONbmDTAMlqX1yCzPBUuNgEA5Ttx3PrMxEGDm1f3W+
+Clo26ZAcC20V09Dfqw5T/UCE1k4otnhPK+OQSHa+QNp0el8wVU2TinIFd5wRLjG29ch6zk6Yeky
Qrtd/z97Z7IcN5Jt21+5H/CQhr6ZAogIsBNJiZIoTWAUJaFxR9/j698Cq26KilIwrHJ8R2VGqxQQ
gMObc/Zee6ZhEmvgCJfSp1pthYWaNWfk4H94Q3hNTXwbADx0zKe/X8+aGmui8klKtNSGfat443un
mucfb7+h/xx+mE82NSD5EtsKu93Fq3GwVojBqXAa1HJt/TbDAX4YrKZ7iEtHuVsFHaiUTFT7zOj7
z9liU64yVThIqJngj56lN6xeMsrUYC7E6e8lVGdjE3h5Odb/di//n4HplR1ps0GfNjDt2x/lc/o/
BHA8lb+5mLb/7N8uJkv7a4tTUhkAjALoHoyDf7uYLPMvW8U6iv3bwnqGw+lvF5P1l4Pei+8aIAhx
YURs/e1i0v9CQ8ZnwmtG5sQkoP03JibdOvr6bKSDaCHZuHIRQLfHwr6m13RBJgCnmSQe4agqq94H
i+nWANmpVZr+Qh+Pso60ZkniTjN9MdrUJIKxFyDbYjDNTN7AwEPkSqSs1pVKbFZiJMkB1rFm7sGv
iH2W932x6611iqpeb+hltYvr+ZmwlSmoIVs8UXakFtW3aXLbdgquQ2ZZBDtJ3QMdjPU6Bc+srSu2
UkIULqqp7X56bld8GusCZmIe170VrU5szgGHrarZQWiM1YO5oB2h7jWs9M7jNJ4/ALazL9Eydsw0
ttd+wSuX9oGWu/Y9rTnj3k5wxUbFUuXfhbI07wUtD7DrychZeUzhJOo9RYpuHnPlnVNOczSptJ19
/DDLj4LiNNI3t3Keh0pPH2lxue85ihZE7FUcda5pJyhGwDlrjYMKy+1HcJjg/00g1HROJqX4rumx
XXxSE+Cdn0i5JykhpouW7tBCGA+kEcxWkCBP6qEtWEQexcUotaC35wwQP9BQqkCYlakbFwmpCcIT
BcXOwhh4i+lIK96latXciC5Fy9XToWgPQ9lm4J/SpLlEt9h831p4WaAuRt7sW2dxwSDm0gDfFLf6
squ9tXpXDIRe+mQbdsMlbSz4XAP6nOIyY+Hb6L0odKA+EI55iD1L3Jb12PE6dbuo0TqCKA+IgOy/
p96st9eDSBRimAujfURA4T6V+mR+t9MS8CGbh+WTmSvJZ5Jwcn6NS2z5Tq9Ne9hqpEglDIItaNDX
U4fErSax6sZ0GvPH1skrbkXTmdo+zRRwBxQe5/xj3xmdGfZzaUlIHlt9VR94tn5pZ+JGSwlH9pF0
mZBYZT3Y7x2HWsCG3VQvIEckWljODk5p4gVqDnBOk6QPbZW7bJQybZlmv6n5ziisD/VjSx6c6Sdt
Mn8ju81FujLOSFfibGkfC+Qt4dy06DHawnbvqzSrlL0xYum91/qaCj9t5Em5MKU5/Wz72MvovlI3
f8KB2bt8BLHhXBWdSnhNsRAGG6Ic7XKfND473pcF3We/7XCd05KdWV44WeSDr8m0J3eCFi85dl0D
yoQSNNK+NamyR5Ug9h9N6TgiKG2n1tg0qxZnecOYCt6VUUWzlZT3/cqZbm/A9mc0CcZ7mDnm1pav
TNPd1XPp0i+i7JuGClWFnzTK65pR0isEhOSu3l3bqJWeHK1rgI2YRvuB3R8Nz9RokW6AV2E7Vg4E
1t4MadXPO53YEC1UEhWt5lhtDEwChPB+kK6w1/RazaKZdITDTAgH5WWpjvcvR7U6TdoNDNO77wq1
i9uQma9/kG2REqGgG+KBDGJKSjShnc9JoXrva5CMd+qitDc5ycvU++yhol/F/j7Ejl1RMi4KQg4Q
rlRI1Tpgp8yQ2WekjvNTDIrWvXC9IZEBM3VDJXTOAA2Qk1PeTi7yLNQJ1O/9pMynO5SbmuGDZ47N
oFiEYMtG/VUP4Lh6MUN0crXQ1QV++SwvnYi6iVgoSkB6uZTxMI+hi/CRUT+6nEsRilAtelm9/m9F
f72is8i+saI/SSGfyu//c9Ft/9O9tiZvB4j/XdSdv6BMYCDmUGZuC/evRd3W/oLgxenQoHiAC3kD
0f3bmqywF+CkClYEqBA7Albwv1d1xdL/Ap7GuYEdAj1IgkL/m2X9yEmn6Gw5tk3HMe2jzQYZj4WQ
kZit2zlFBUInChexlRn7uW+Nr2onlI8OZelHsMIiqLJ12qMes4MlnhdkSQvm4xUmNXY/7ZNoIbG8
ep53/7JT/eY35ve/cqD9urNtv/xqP5wquTp2rikiaaTFlW4u9bWYW8RlrufeoIOIA7X1rF2TOKqv
jQs5U8b6cVSIGSMOrKFrHwPANhF1hCpE6D0utiY0QIwdnMqdd8TIG+/P3Onvtp5fd7rtmF7dqVoN
NrOlENEQ0z032qEl5Ys2S+WI9FmlhXdlm6jzxhVSp2/FJlufpjsbm3vq6kenE0KAYg/qlIhUxL97
5uMpVAij2rkNq0ub9kXUVbVE7jPVYa1NI82OODtzQN/qQL+ccL9++dGZpSpBVRPiK6K1TFgNa3vM
7hMUoBeU/FCewad+T3MdOVHvEBX49uP+/eTy65pHJ5bRY8+E3j+PgKIX+4mAXL9yS3lTxer3t69w
ZHX/dQn99xfqQkUr1HUS0agl6dVaNymFzrJ6oORNv3aNU6rHSAS9ZFEpTxdlVKxjv3eT9Z2QU+hZ
yhx6ZonMXXTf0L6Y+yrDGq8pWnyGh6QzAfzxwW9/fzXk6HVURJVOeaSLfA7KLUae/lG3l1gCI2NV
y0tCgMQl1deCDA87fQAlhi1fQzxUDeRnIy3tkC1L52CIOb1UJ01/V6/DfGU09XKhdggPRON0fjEv
/Rlw1Kn3dlSXKrop6yWp3kgGZ0BNHlAxgovGA/qqD2+/txeX438OR6xmvz+VIRWJNKGbRZLMJUA5
RoPSxFUiS9bz1chGivZPVh2UjkbGWi4tCkmaTGNBl06dB+0eBfCyS9tNFEP3yVfSUXzuy8SMEjQ4
kZMvfTDqWkmIatIckCIou3muxgN+jjTQukHbCRTUqCJmUtFjfT/2a3lljkNzMddsBGuLn9zS7L4y
E1oAnSCtACrfjw46xY1OxDYCw9Y4Q9D989O2vaPKLUHLK7oJu4rKeFWDLWAuXOwV2WO9OPu3H/eR
z/x/PxNOnr8/7qalu+AtM4/byREwoioMYe4UZHAM7+qk+Iwc74vZp2U4EQ3pu4WxnHnR2vYh/ulF
H824JMwNjtmaVSTgPOM9sHLTDiZTMzkJpeOPYnQdmjS5dGy0H4sw6SdppB94PSfExp4tNVrBc55D
gZ28naMpuJ7JAVwri4ddF8b1tNJYpA2UFREaEljlpXlZuoncNfirOUKgFlM0QQRT15BrYRb9mYnx
CA/0630czcZjiY+7ULUqSrwkg8YHCU2M5Py2SfyxMWCSZduBaFF7NtFT40Kq9tyD667DmdXg9wrB
r+sfzcxApUyFY66M3AnJksbxLEwq2VyhZ5NsVO1zUPFTY/toeo4Xly9rdGUEb68g0wI14hJ7IOC0
5uHtof17Te7XLzmaXlvpAUGrPRFhVMvDWNew4AjF4w1qA3D2F3PPon1++2L/Moz/aTgfT41zPuDx
d8vItdXlO2VPQm1QmCyXtoV1bo+iBr2HAKDo+EMr5ZWkhZqH/YBu3EfmKreuoj2jlq1b8rg7cZPb
E08n6+n1ytEVN7NsbcHZalGfLb2Pn0hY1YZQxU33hbzK4Qs6wSQs0p7QugFRJCGoKbGYlsVk6k8I
fdEGl6knDnacOXeqi7A8QAegAXJ3nRHB1KzfdDSp3xkxRvAd4DjvQi6dy/4j05R1J4uYXrkKeBNz
C1u0g13qVGYywxjuFB08pD85pXObWC6SBRIq8qsMWagWzERdWH7Z6crnxWwFBRylmHc9KoziGltG
8sViX3GF9Hx2341eqe0sezaNIMf9hKqbcyKxmfmU24GXorjENVbiqp2rpD/oaWU/GENOwuxSVutP
hSi45ynPUCnEimtFzVIa943LcdfHXGVet7ntPSwd7aSdZsZZzUWXkozIsdAxjFUD7XIvJhnOS/l5
ftd4a7tD699a18uKqEPp+SMn+2gw5KVUV8x55ZxtPWa7Aduo6UP+lFMZeTCyQtwKjuMXDa7Mg5Xo
lG56oJw4OEejdvGB1OnCgducsqhbOpSepe7hYuR4Zx1WUWqPtop62Z9wyAlEIra4tXPHUy7T3up+
kKQnf0557V2hYKppi6Py2rFJqHZAx0fwnFgOGwQ/JEYGsTWQE6e1s/tQuCtvWROTfF8WZVn4Vq27
NMwyYheUNaO51HYmWmHE84JuPC6px4koIcoYK96FnVmjzfVTPVGKyJtT45EM4TEyXNF+zMs8f9KE
bT8XpoJmaEiqpfzY9CogSWtclf3W1Ue3zvE7ubczo2wCrVYg5gkKKVT8sZG9Bw1XfEr0qkwIu9CF
GgENB8ZlaL26j6UozYtm7PQLAQB22BNTu1Lr6+ySvU2VXXfW4tFMV0bR+lmdjXFoEzRBwShVh3uz
L9kzYGXAQuZmnf5hMBU9CbOeZpivLaUMp9qywwIFlW+3nndFpA6mJmONaefHJPy4LWZuN+f05OPl
Wb94i9U0hBatdhno8dx/aGqrRERhLkq+VwdULJNrpgckowNy2NTr7xONcR0Msctgl33y00pJKvVN
xBkU9jTEPW0F+c13hrWJFI9w6rlr6vyWlEb7Q4+/7bFVySDaKXbFOGToJCF+CFZrWzVyjLPpSziN
7X2r+NawscjW+RAPdflTAcz37CajRqoxpt4fDREYWaA1A0KREbHlR4Cy5N1ujYxv/dj1KYk4Rvmj
Ssz8I14UZGQJNcEhlOY8m75mmBtqhlDIp0ZNhncDPaTPyzwMe11pBxzDGT62Lk6Mi96t4noXW0pM
nkiqv8PUiOeeMF+/HlA54UasN5uThVDOqi9JIp0feq2gCDbnRfPkMJwwcRRq20R6BVxHTKkhQ1m5
xpexG+Z0R2jZ5VSo2P36uKUSmmtNHbmzrMAILvkc9fipdfJVtfWb8Nq6j5YuX9YdqFnlOu7WqfOZ
FIr3MYo1Zs2+/qJqzlJcqnWs3qC7XC+aIe0d3yDo9ZMJGHymOre411qzin4nWhKyXWWiZJfE2TsN
Q0jIi2wiq5lmG6xyhUnHE2tO/Q2hLtZcyUTRL1mEj7UvthQD74dVEba2K+SkPhcJxTX6NZmFLNmb
h28NW9Zyj8pIaj4G5qQIbCpTN4tXAWWUNmobrNd1jujPSQ9xnSAsnJTa/KJ6ffE0SrIWfIm4ZDMP
NHhobSEYz91IYhlzOHNmkDUe4WJqmlrX3mzyHb69BJ5Y0Y+BS81kDJRBWzZQ/QLwtzSSCyRmC0Fq
xn9HDPh7SXeONqvzUHRFA54wokjW0oxYjCjBRHCmh3ykjvn1zx/tSJGkV97q6GU0FxXYw1LQS/Ao
fA4WhntTVN0HNOQEKROZTaKrB8AnNuzLoWXv4lVZuhca8HjXGlAHmpVFkXNKCVPPs0/16OC40XtU
QRJCKQbd3OcVssqSs3XZmG73Tm3RZbz9Ik7tIY9TLWbqsXHWrzLKhym/pmmAwCnHsYCJckTFRdpn
h7uUr83rLhr2SQe5mXq0ejzHg/9z2QeJ6++HCie12kK4TRZZS67eIh+Nb+apzh+VhgTHZUL3ltEs
ipShTDevzLkInhf50h/2YM7R5nUhgHdMBzOLYkyp3zGC9NY+I9RJS52pviY63bZ85Epx448QaT72
ltk9AZ5oKJgNGEUPdi2Q/BF6Rla3s84QKbQJr76KxpQ/kMD8iaMp/QHSHEdyPDuZPCiySDh5prLy
dnY62l+Ufh6JZ3Mq1mDTiJlA0JqfebOnnuvRprk067xick2jdJh1dj3pVsmoZb8b5gml4NzEFgcp
vU5M/Cdx+T3t8ioJ3x5Vpz7vo+30SkQcTuc1ibzSLr7YybzsqJ/PYV7n9ZnYnxNnD/fo6N/OmdNi
GsjZuenBnCvFoSg1NrJK9n2GQXrmIZ74Ie7RqTpx1kxJ8NWTmI5rMaGrR7Wf7fdks8l8+1md+gKP
owPKcrUVacwyMqw13bdTagYyMzZ7XqU5ocPyAy4uX+7K0msZe+iHJ3fND2qixz/O3MI25v/wLRxL
5pxa6b2REgpfGXmZdbwsB7RE6Z0m+uy+QdaLIjVtP2L4Gzh7G9ZN3hTW/doIIA8Q2qM6lsXh7Xs5
cRJztzfxqtBVtknGwOxFpLBtxvxFxGehWpMPKlQJtKLKd463jP+saOIezT2UaxyR90kV4R8Ht2Yn
blAZlbIz2rh6//bvOTWCjqaZftEqZ26NrQpGFkSDPY/NjhhRNqFYffsS293+6e0dfek1AP6RnNKK
ste8hQl2+KVRtP5XRMy/Fzr36Ft24yldC8cuo6ax2gAxwkOFTvaqk9PiTwshE2//iBPTlXt0JC7H
iZAnTSujdK5xA/fq9E4myk1SL+t1oVhUexY+b3vAMGyP8TmRq3FiuB1rwMq5mPFVlFVUxGrzCfgS
P8hWck4mijTXx8yw8TvAuk849E5JNhK9GleGDyNhbQPMR+K6l+2myIVL8JPGfoVZjoOw39ljqxzy
ahQNG7rtQK0szMVrSYDVlWE11WGpi+muLubx0ZnxyBKvUKoXuk4xPSTNJwXwB52mPqiQlLcc0gZt
H5aW9l6Dj7DxsdveCua+G++zeBCfyqWgLWKWTXVO6Hqq2uccvZGBgM61aJjEKUYY+0XY4h4Nu0J5
nNqo0GzSFl0jvVDM+ife0jYkab788PZgeOEe/WFIH8MyKYW4y9L0yiHL0vKyqxFFqJW7flkcy7ip
GSY7y0BqECjsHtjX6oRSqtoIGxwVgfVN7ekb+T3loSQ0psx7ByomNsLWWoYIy3uxVyi4REaRaZuU
36u/4bgpHs0srQ/eoKL2QARIQ6nhMNiGmbnM9FSnegH8bHv9P5vn7KOVBe8y3Swp8ijGBeJLWAr7
uuvXa0NikcozkT/ijUjOfMPbP/qnx7mN/leTqq0ht69ckDhCX38YRn+PTqbjdJgTJDJqh86d5FeS
SM/lF5xa0uyjzbFq50teubSo8DBda+4w3KsVqSHQQPCP6BmQ4y719tITT/HqKI+IQFR/YDN09/bw
OTHnHhN1hRZLcOO5iMyOMaJKuwg1/NmoSGR2piFz6hJHK0dLy8XFz5NGtOKGizjTVTwvWXXFtc4l
CJyYmo6Di1a3FEUNrybqDZgSydSMO6ZgcV23Wo2ddYSAA5zp+Z89sqM1pERjRmHETSKO5rgJJtW+
QLjoBdOsOru3L3Fix2YfLSSpU84rigURFdTz7rR1C4kuMS72OCEPWGrPjT7z1Gg/mri8vrFm+AY4
b2O7vMJIYQSdXcWhhg5lXyqGcjPgt77Eyn6rMa/eOXZR7Bytqj8Npa49VVOBUSfVfpSc4Hx8uJWP
8+ghmfIyGn1bietIpg2ErkR8XrPM3r8EBlODKINJUWZ/GRKxV9r+APmbgl9dWLsRkS5lpVHcYpB9
zpncKCDA+cstkpTHKgFj66QNTFX2l7OdFvclr3cXi5bdDtSvKzEQ+Nt1uh2udvyVzIpm73DEP7Nb
P/W5Hmf+kQ5VoWTQOWS5G/UnL6vcX/rWDmxZ2SESNPeQtroatcoU70dwUF+SrhkCo5Bq9PbYODHW
j30HFZZJbzW0JOoKJ/m6uZM/rHqDXxraQDAqgqoHyKXxx9tXexEO/2E+PEZ/Og1W6X4B1CF7R71x
7K7aGXG54j1o24tp1tNDb3c6h/JOD1GFw4KbKbmS+gmMJ7NjsDHVRy9VPBA+xKoPVqvuzWlGtEj4
+1fMke7WIsxJT5J6SJUDfdJSVWc+o1OP6mhu9UYcew50ociZ525HDpWK0r9c3oGR+dxnIrtfJfWj
tx/UyZGxTX+vFo5lSURebCZ2fCFlZBpLd1Blv3xzxmW8ysZsvBxt0V2lMk0/TKKoUIPlXdhkhFS8
fQcn9rbW0TybQ3TKFLXn124ysSVDugWT7FzQ5qk9zjFsuelgKekJm4FE+7dpLKrWqd2BHuoCb56d
q1qZdaRma07wRwMIEqvHmRPs9gz/NAiPplxVg20w1uwSVUsiaRjmMlRFnoVEbrZnNtUnplzraMql
ppeb66KkkbMs+qNBsv0Nkrfnzl3LMaA0da6cdwSA//uQYB1NuVCokBPZThoJrIR+483LvTGtxDO3
fQ8vLtYPriXV/SRRSa5krd+XOkiyzM7YUdt1TpeI1gmiWWXZjYljXC4WvrHOseN/9qyP3VqIjY1+
cVmuZVvm97FOtV1bdUlHytI+vT1ST7zOl9Xo1aeSLW411NA3IsJPvAOiZNK5MG/fmqDRzhz0Tixs
x7nD3STVGeQyl+hySAWThg5HEd5etwrvgPUTq2SiDTtacvWZK576UUeTDSLYZq1xIke8vj6wycG+
ZMh2ADjqc6HKJ8Q3trld+9WDQx6cjACFKAA6SvpAhbs4jF6r38kWp+2SKEa4NNX4geuSVt1laUSk
YxNYibuiPy4J5zY1sbOcGdqmB5raLO0hoEbTh207nzudnviQNo3+63scvKaf6L1lnE4tiuUTHIol
d5Z9ZdNEc7K1Obw9iE5dx/j9OrHdKLqTMH+32mLRTC+WK3CRqJSpVoI8Awfx9nVOvdejuccrSjRi
jZVRHB9IfyLGGJKgp+zaSRZn5p4TM7d5NPdUNFtxmCBOGMcJs23vmTd9Uy67f/YDjiYczR5RaRMI
AXoTIB/hwtYu1lkh3IWu/T+6xDFaXTQV7mWJfimH64TrF4dnV6+3yHjPBZOdeAsv8VyvRj4MlcFt
gXBFbUqibi0qJGbQSu7GsTj3Fk4MqJe6x6tLKGm2Qgbziihp4v5THKvYrmehXdgqGEukoP3F2w/r
xK7EOJoouPV2HoSRR+gsyfSo3xHVaPsa3PgQXg7eX8Kq377SqYe2/f3VL1ptFpYJcXRklrRb9JJA
xNwBsqCpqXfmEqf0PcbR594negmJbswj8lsHdvVzfKnOmQIEs9QP09Shkd86YjrVm10mtN5vNVO/
bAvXgSbsnt2Xn3p5R7OBm1qUBUqO0WnVYAebYEJ0gWZp2te4qdDO60veXox6PHgIOIYn6EnaV7Af
NdEMg2k894syXXrESWw8GcLb0lJyjHATjfrU2+/iKEju73X/2BtUKZnF8R7NrgFjUQA7/rCYA9KI
fN7rrWh3/Uw1G+khol67coPOgERIm37Ye8kwwUSwLJyDzgI4hdcIjLKkme40n4dEcw+9paeI3uN5
h/ZyDQu8I7t8y3McRHrVTt11M8JJrmCp+AMwLPVf+N/E/myDHzqAkxV7qM9XvMHmMPaKF5pZor+b
1S7U2nNzxIkVedNrvx6MEtKMXoNBiJBX6AARZs4pXo7uVm05LK76T2WtObu3rXdm4j5xwWMrZB7n
NqQF2zvA1AUJk2nP5iS7W6+keAgg0KSWwz2MYvD+WaHj2IoLQ2gu0+2CuqXU9wJZ0U+mdfuCOLrn
twfRqU34i+b11Rc9qWaXEgnhHZyRTSAZP2pYFanY25nWfes37EzXj3Cfi66Nsq6ww15W87czFz+x
TOlHC4mK5sRW2LQe4Oc8JGAkgmVM0W7iPQn0RB1DfbSynQJJELupIi9kM6lXE1isXW2KMjQ6qeyF
Oj69fTsnXu9xSP286gSpjpN9UKcKPmYyQjZay+6dl6XVARmEDABbDfuk1OwzVzwxx7zsyl49fHqR
vbB1gS5QycUnHVlsaBCkepnltn5B+Xf+Z+Po5eTw6jpahQ1O1yfnYPVwj1OpyxtVG8aQvGhx//bD
M7cItz8dqV4CXF5dBBVzCic8zaNp9bAim0PlXmVNAdlcckBZw1kdNtehtL2gJuP6BkYIYUxQnbR2
Z0BaDymtoIZzUau0QcYuVIPaU7PbnHLQJ61leJf0/ceAb2E/QsqhUlsy75C7LKevBbZ1cjorJT70
wu0uNuQsoiPaP9/TMW4nsCxQoKxGGW8pphsfJMzfu6Gxre8pbGct7NSRwOS+y+ybCQVM5uMggvuT
G3p8C8PHgsWieNP7BFXHGCa1XQ17JXlGoFFWuIVi/V3Zaxmys0LQ/tSx2zmGXkOpXntAhZZBiRyu
NgM9Q7kw76DSAUhdXEdGwzojSFAcZZWhtwC925FJpuIFVNzih02RM5wdS3HCbDa6L+2oZk9u7yIy
VprWoxWKH3Dh1tb4iRcK9UQt3vd2Ol1aC9KOTvNu64RsHndddHIE2hTU+rjYCk3NztGvq2lDkEo1
NUc/9jqkQPy+7PsgpXYd5wkMa9sgVjNEn9fu7aZKn3Sn7ZBUxDkyVisrZLozSlN7tPpGv5Rp2ezA
HHXNQS1KyngaOR5AA6ep1eDaxU1kKPycbBoqJ3DZ1qV3BSulFpTxkBOoZJTzjwq20PgeVXHzPnfy
EZWO68l409d5z03cSYM4E09GCfiMKuQ7jDFvQcxT6BEA13kHl0p+h69uPcqFCg2sGQKVwOub+SeX
+IPMn0i+/jxlqUW4+gQrKoTi6H7scbQB3VuT+ls+LEzhq5BrhZJ3GS80UocGX0XIEyCHavQ96sCB
Ib3Ci91sm6DxGJDT46JpFR+uNrofaz3OfiqoLrMDTslChA4JNNEMRAsoeFuiCDIXFGC+ORk5SivX
AuVuJ/1AwpVYpgdO4yXyySEjh4fTOgzrtSzM+SAmONSGMRr6DiaPaQZw67ObCTCQRhVjUu+nJCWn
p7LxIWa6l35MDI3/A+kJWIfUelaNi3FdAYiKJZHlrsKe6V00nVJ+y3rTboJ56L2vk+PtY5eWW4Bl
cLmDhwRIS0jPOYwqwzJIMhMouN2NK75K2V1Psl7Enopv82UZs+SpU9dsr4wSPI06pECu7U71Lkc6
+VXQuA63PjHrXU6ZBkfJoAp4j0e0diOOPjTdXVY8uRvamhfKzsb85uXp8FEBtzT7fBXOZa5r8xwI
FtyOTA41v7Ura3iMh2a8Qu3QMmu7RN4HNLK9D0nWgbcZaqQYqGq8Nn9PF6Y6lLliPY/2UoeMBeiY
Q1zAGO1Fk30EMOx8rwawq6h3i5lH4nVdsssI0cNBQGBFs++9ek3Y0cT1TTLNmdizLHX3iVWqS+BS
E7QCEmnJwWrddiBdHRsQdNx0Bd+vDpN4AISPDpXKZvERu4Bigi1M3W/k8lGFEbbZrNh4Nmkg7mPr
dnU3gwvgLFuGudPHB3S6bbpTvNha9w2F9neymAXALWaQDDvxConXqkcF55XsULIOknylxVBqjfQM
HDW7anUhSasxAMZ4xgoxqs61MCbhAusu+u/Qoi3PXzVn3S+Zp9Jh1oDfgzOA27KawEh9PWc0eP1I
Dwkc+M1odm7m8++5gU4ecdTGXa5fDhDizB0/HcVynbbyu+eN0xAWMNT2HQX5L0CtAGdNgKF4Qs04
uhcG4BTLL7qNJczwHa/AviYA46Hv3KoqhEvfa/vpojBmEO2ul1n3fPVw3ozUa/KgYCRD9EzcKajW
cmgPCR2ub5Y13rhF8ylR7awNNZhpVzPA2x8F/z0jAR2hb2tldmsWjvEcp+QvEPJRQ+pj7bUuEqwn
zt5Imad2HoB+oPJk1N3XcyeyfaVuHQGyiUzfbths+mk9jDHHgJ6eWleKJfS8jZpFuJDW+FQu1Ueg
1LqM+oKk4MxwbgvSTB6yCqHDKtS08hu9thmKOYZzX6UwGiP7LM1rSaOfgV5P8R3RHJZJDFKtfYGS
NVQ7q0PliIyzue1ivb+Zs+UjWulNseXl5YMiViVH0p123+VsV0vQoSmt8EOI4qv0JDdXZQQSAo83
20uq7wUYNYZsuNSVAsQxc7eoiV4M7xHDTu/T3Ju/JpXZLQe3h0e/s4XV9oFssokwkFFCTWNJV+mM
V4kalTwCf/Rk+Q277fiwQqZ9Vxuyx3OtJmvtEy7eZOGsxArZ9QycCNA4iNNKVFMSqM6cDkGWDZlx
qDFrPgPY976wMWhJY6XLXaPwJREYz3bSwsstG1EGqhd7PVovJ74wh5JCOGKS4RpJjQVHvoPsUW5s
WDO/zsa2Lv3Z0rv3/88bGRjsGtzDWObFZ6SC3FqqlPXntzdEJ47KLx7QV9uhVca1aKF2HVawhje9
Z9/KeUFBHANc+2dXODqMExCiGQrNo4PtKh/73DDucqmVaIRIWX/7Cqf2p0dHcXgAkp4Z2GUna/Td
BNHhqporbY8rtDpogzufOcqeKGBoR2ftuDXMrk5n5UD2zyOH2AsFnmboFun3JquWC2H3zhnR0Uu5
9g+F/5eqw6vXYreyVfE8pFFM0kPQVDK5c4jAuaXTZPuAfO3IILABiX1e3uBBM4IKYDQ0xXQODT6Q
T570fhawfEJI9OJ6jGftU15MhEhMxhTq7P52boI4xKyUJUwGsBpIzkm3k5l9ZxAgQt49vVabujSC
wNK5mBQCa/rFLHYKXch9oy24Azxd3hLElB0MpxY3sWPTQx2WCcZwTRqPoxYXhRS0hyVsDaaJdVcC
bd4JnAChM6BEYbfdI9fsljMD7VQn6uXvrx5ak0gYg7lUDo1ddhcaa+mummUaYmLsQjMmjqV0F4y2
QiiXcFLV9ylIsFC64GrfHognPqb/CFcVmuLNMQPRwo9AcnXqsakGfMee91zH/+VQ/YeRcRwDNuB1
TY10FRFoBY/EGbns64RasweD9jluUQIDwpywmZL2UpVx8mWw0TaTmZT7ur4ulxLgux+7bXJYJwgJ
RefFN3EyEFgpF+yJiXdXmVLei756bi1SVN9+Mqe6Py8S21fvJq1i4lYkrY81XgkpRSAYFKOY9v9y
JK+9c9ca9jPEZ+NaLqYVeRldCj1TTc70rndnaN6Wq5wyCglZ+WCmluXrnaedYdudmEH07e+v7s5N
5tVcPR4qGQ7OvWcP6A4oGwa6t2L1ah0zevsxnJhBXpTir64jErUQyf9n70yWIrfWLfwudy6H+mZw
J5IyExJISHqYKKAA9X2zJT39/ZTHPgey7CLqjk/YYVeFTanb2vqb9X8LiNUmcqYrIMrlJnVasG+m
Ebg8RFAazE/8+lD/dElHm2JuD73SlGqwkZtxOJ9QoHmEhmIN0JURPMZKvrl1BybZ3yzIQ8nm8zWp
Ya02AcDuQbSO5tvKnGFLp2qN2zCgtbEUs1Z9aBO499R6274M6pAjBDP7jQ3incxgwj9AJIaxcxJ6
Mt9c/j+k+fKR9leLwrbTJRGdNFmtbLAlq/bIw1X/cHP/C7v4BLtQZCqW/0y72PTTEbjq8AN/QS7M
PyBTYo2l6jbvNBba/yZXLZALSKGKRaUEu7DP5Cr7DxIH1VksjmVogs6i7WvLvov+93+UP/gBFVNH
XKRxLcV/83cQF3hCfikDgZekpKQAz1q4j2B5jltQBrwiMwUv7UUjM9+we8CBe4xh48DXjGbgwA1O
5udhVvQ7RI0KYh/bSWLPmOuIOZmxG25EPI4IsTETem4jG2wSbwM2clEh3U4Qzd8EyH7Vb8Nii21C
dU1/m3GkThoFMGASrTOtUtBnhNoQXpeBrlqeVMzpvu8745yxQqv2nbEx7scU5yS3mjFKX+wuBCQ9
fdLhX6dKywljEHIjQtmh4E9J5JGsttuRbuG+0IpA6dbII7iihYn7iDVYIGiBagsICenWS6P34R67
CKi3EZT497CNYOU3SI6ot49p068S0RlgrXl5GzmC4DU1y5CCYYLi2EhFYZ3VamAwLMpgYuhXWW7S
7dA52EpRS3g0plDCp64N+4uhC7OUr48z6e4Q5tM+IrfRN5SC2m0u2xL5Vz5Il3iN6dm6xascZymK
VzirWGRZWBUyAOgXjM4Fy3PJjdNqltWTMIRwsaOuoM/soqP1pBhdgOcSKbvkB23qoEBljInMxRoS
g3svmKVFqBtT6KiBuW863K5PKtPC1EQTxg2dquBaSvQQQFmr9RCds065lvIIU5Xasq0LnfMLfYZg
DVzjsE+4Cxv0uC46YPtUNvMAj0KrthPidGTyrqRH+GhxDwnqs1xyXs1m1HDIMo3uVRkRsrtaqlTD
iSrnxo3RxTj/2VI23IoU70QS23b5wvc4SVC1JIXtjW1cpGCBRRwwDdU71QXYH7okGW6BkTdKlvJh
o2DL3YDqUuH2tdK23O0MAbEsHGnBPKl6zZhbY06+NTBC6pWTxFxNr09veKuU78Nsyh9jOcuXZjPR
uA4KVQOnLkOF8SqBsm2VUmyBnKBLuIrl9RS/RqboBNz1eWKozG4HHLOC6hk77AiwBANPSJyxUKDF
A3fenQ1xMcujFK/ktkCuI+yEqTN1bprnRNi26ZoCWFypDvFa0dNOX1GTMbc4/GUOBcrAmt05jFR9
xfAWaa2pllXzOklBtgtmJ2MKKrLa0z4OLW7kkOX6CqmIYWwsdcABUDZ7Fb+L1jhTEnjJKwBT1a0u
55rtFXHETG6imhi54upTUOcPEXFvyiYZ9o2D5cUpREhn8rDpoCBoS7P9WhWYEHiNTqUIjzKlNHej
pFJTiQnCLsmrcclkuDF76xS7bc4ax4rOK5NRDleXx1HeKACQ4xWUGhxjq5lnQcZYVh9UJqP3VM2C
R5T68wumHUuRSjLNpyJj8tTrZL16yiIJfWQZJpjbyQLyGf5VRp649ezEOTSPaLy16Uwk1DDUYQcO
mvIL8Xr/bFAsfBEpA6Y+KQbWHrkoQKzNs/Ri9dD9/BFq4JvVhpIFVj1obzF6sbpTje0vWkVtV98U
da7sWWNau4wHVZSTujJNqAknA/PfkyNRhmQ29N6mFYFtWM7CdZsa+eC6t6IcO59SrfqzTq8cZdvL
lRh3gx6PFpUoC7/FYATluTVLh9uh1w0av9xQcDnpMTDNwQvNjXkLRz3VMAWocM0xfCxV2eRgZeJe
gbGTOBOyXKY7o2pja9VErQwnH8O76SIRUahfMhwqv0qJpcpukEWBvcmy2YShFcuLIs/EVeyyNuyS
wSGtkjFUZYS3AJVRGfiWSFO3L2cKiJ7eFnHgB5OpQzRXpIjubjSV8laqY5rBTZ8bZuDOsan0qqsP
9WSOrpUTiVAlUuJ21U69fGfNwmz8CQEW3jS6JWSPEg/rO4o0gBmqHU7NvWXIXfaeZkBZXACRtlib
PNfKs2vbnjYpsRy7xJTpD3aU21ctaxG7UJWf9/NRVV5Do5ReaQ5gUtAEPCt8ImMhU2rKu1vBvcET
GD8OZ53UrTUie4/N0W+nKNoZciq2LayQxxjnrx6oqpNczNCnlE1gD4DaaRhL9D1EWf0Iu3D+ge1G
c1nWafJc1cjioshUHgJe6B8K5dTZE50DPZBNx2p85hStN0uI/k4zwhJ5YjzkHbbq1NiZI4Ic7FYy
5ougUQIb14hUtx+0YXTKM5PaKx2QOSd3qbumXcEbnHO+Emw5vQA05wZmyW7jqLqGreI0l4hDHRkT
PabGKa0gi7xRzUKfTkRbGfelEIt95NhPd2qF+ZA3pFmInV4d0mzQhMBQM+5oSq3TvEG1TRmDG1gj
HK63ShyO5MhzkEZrZaCT46bRaAnmsuv+Xj5AByRL1wPXUHpcIbLZVpBTUEy/iy3R2h6geAYFO7C2
OHlgFxO6iROk57OTcz3sx+ZKMsKZZRaX6jOQQbo9JRsK/GHwY8M6yR3j2QyNHJcNSrlkm2bVrKUe
fENRluO9oSYGJIhANl/RKXS3GrhmvqD6mGGuRurEV5zRkB9WKTmw1p32zY6n9Mqp+5INQx/Q1jVG
ixMd1nvZfiripBw3fG2dQj4roOrd9wkWFl4bdjXIAFrnHylKpI9BDvG20iuZ3SnXd8yoAdFGANte
GgWT/oyNlReUybvHwq7JzJnHL2/j1qhTd2a0E3mzrqinOE1V1gnkO5LEglT1POs0SoFNXGjdypLR
BfokGd1JEFhYSiDSw3Q3QtVTuF2kyW+mGOfJpycHCwbWCvg+LQmzU3kcHDwmE1W9tbVev0XBHKKL
YwohcYWcBDSrwoqYa0zs2w6nHNPD8LRhjqcqSObBGMoL5HB4dOSi05YWVAoRFxB5zCS7Me8oSoPP
aPu+PUWzaOuQA7Jk1+thNuzyPKFQhAtveMcXRU5PEydV7i2rVoWnjW2wjtrFMAaXtE73p8hWw5Vm
9bgtqWMBUKgoGvOu0+gmbGYip8fGivDd07QovcWSucKWW8ShN8gS7YYxTLNzNnVQj44+vOWwMd+I
ZqfXDLDFs43zAbsQpnu4ujKfzFlaPGqPd95irLWqsME1zaC7iq0guqN2bAde2BOOuYLGoOwFUpre
iqQPUmrHivk09cl8VoSxUa8NTTjOtrKADLiNCDrltI0DLHVo0ij3dT6UV2iZyvwE7tgIoZSJKl/j
23GGCbyI/Aa3iIVJDrbRxdHQOoWxMqhupyTKVsxzktFFT8wtSDFKwBRdGavFhAduJ2s45aOp0vdh
gL4KNrY2sDfOKuHBLBtGuA4relp4lIzKIzFCjjVRSZDo27XTPkSdSXW3DZDdu1AzMVhrO4cuDgJK
nJ+cAIYW3lqBavlFMzvXE94vNChtS9xi7RU9lLiWVGBAi6CB6KNGD4U0iXfsnADMFSmhE17XBsqb
FBHMWarn0b6nkwWQVgjrNq8Sxgb4xoe7mD7MMkJWYQLpFCMTehJVWEYbq8jZzZYSa6uE16zQeulR
KyRLO0kk/Do8nEyKrSRSLHEHYzJOU7hidwn9ATbYZuIPKI02uKQVxzlgpkd7YJhw/nUpAmpUjDC8
+hPA9t+E+HNCvMw3/nNCfNOzEb3k75+xj8ryI3+lxNofDuh/zcJBAQizs0yU/gVztv+QLYWdgpWP
vfsh7/2T+2hCfZSBQdqoXAA3G0ul+N8psQ02iKlKcJEGxO7fYjnTfjzOiE0DfL+jMyYHSpJ05mst
LFTVxkxwSgAEszj+VepswbFTEyb8swyHlbWtZBUdTTlAU8Cg+ENuFuOZEQZChV+WJMGJnijhPSoL
Pp5t3Bazm+Jso3oKTcU1XJbll0uMvUpIdtbJgIUddWk0MkVT4xmdGyJ5TqSZeY6cJra2sfF5GVzd
wssbazIjP5ssW33Rx5680CAq711ttjAjStWmtHy6Lqq69GwXpWQCLmTxWa4uAW7IpTdVtIdWfMqa
TdEvzI0ybsOEkB8BhI+MaEDyLuWW5WV2o78S5MCZEeUMP7I3zbQ6DVuL0uAgTxkxOFPZ6Z5m1gzK
MDSmfGXbeLS6WpngEknFgb4XJWDrBxlNdF9IQsxruelyrKGi0dnr4Rh86H0f3gWGaO8areRymK7S
Hpo+jK7VUR2ho2Aov+o1ldhoOJBgpQUKmxRIQunRA6lm7CiPmIFhPNQ+rUJrfEFbljwwxWQ+x3FR
9d6Q4OnsSQ4+gz6+9DEu0I46lHi6AapVFmStMwv1ig5DcC0WoG1JurJM+KTZLTEPxFu5jftbPj7L
h1TV7F19oONqne08xgsyF4PyuvFBxuebqpIVKGMLXjekCUa8s0B3GzyVCNGcQlL8ABDPyM5MVfAC
7Am83vjA7m2dEI4vpKbmxj7QfdHAFC/BgfmrJstgR5gtLOAQTsYH3q4QgutxoQXXXKu9Sg4U4WVz
JaUF1w1k40AanhboMLjjRWI8gBhkVhcqcTII1KAAT6AV21oVv8sLwjg70IynKc75fpihhE/VgXhs
HujHQVaUWPi0CxV51nR2cflAS+Y9gpwc4E4d+MWBqDx3s0H0C/bH5nOs8CkulF6Kt2Fcjh+5rY/S
aSVZIS1cZizyfZhVFVIhM3P204HoTKAGoVyXmscx65jvVPRMTk7NoAluuqEnH/P1UR7VO9jmRv0K
t9BMziZ1Hm4IszGgLHRDQ8cT011ECEov5qRupOAGcFPYeb1E9cSVAdqUbpzBcL6WTJI7IiCJiMyj
1whdPTLUcDcE6NldS1dC0EJtBhumIGFOzoUqxIWCi1Pvk2SBWycEpJ2r9iUSe6cK5+4qAC+E9x9U
MSJbuUX3wzDACGnYLCM99eI2SYp1VydUFrCPUfrtEBoAomUJUYib5oWOY59ihIQ0aTicY/ZKOhlI
NQMZRYTX2grv8yXlNEFxc4KmvFfKqL5JHDmNVnWqGx2o0bG9NQ8JbJd3zlsh8Iv0ibqkF4A26aUT
y6S9JdGwxM0kG9aR8TyLf6XIYyh21ApInMclh64O6bRcgw5CRGDNEpHCknJHY0n6Xal19dRAla8Z
vW7NJ0Z1SdVrw5he0K8FjzhVhO8MYZYfNLh7za0SAydA9ZD2lx2KN5pVSzmgXSoDMCmb5szWghSD
Mw1v1+RQRVATCgrYKebmrj4UGspD0QExlv1qHEoRWmjZE8jPLEtOQ6Lbfe2YTEw6CY7SHqo1Chr5
obhRdo1qexLK4NsK92aYQbp2lnZCmf1hsNJ56TpTKmnnOEMccSihTEs1xTkUVlAU5zvjUG5hBIPS
CwbaxFlOaFudG1lWkK9qPbW2Iu0bC5FVOUgrNjcvPhR1lKW+Q+jB/4u3GWas06EENFEMAvZFWShp
acvjUrMUi2y0Dl6/1JDQyZHalcUok2zRy3Czpd4U4NkLrS4xKEOVh5LUaOeUp5xDqWpK6qne2E2D
EAS+ev2gHspaZjG/FUupi2lZeOHtoQI2Haph8ojVGRHkUiXrh5iKmXOonlGZQ9mfxa3yYQgDrV1/
qLUFPK59B7rrGT/HiSRU22ZWYXtOnVKmjZJ8WotpNIlSmYK7xTyDol7fmvqNeij1yYeyXwcl+BWb
WRV02VIXjA8lwuBQLsTQFsdGsHO8m/OhpDjFtX2qDoFC6ZQZ2fvhUH7UDqVIGvjWBbEtBUrR5GS4
kqZabnAoYQKNyR/NgOs7hVXnMJY/ddEGKNRS/jyUQrtDWZR5iehWAlvzMEA3oChUEAbgM4BUeq8n
vexK+VRdhwWoDfAUSoROYjCxRy/LvJqYq0FR9K/ezX+DyU/BpKrTEfnnYPKOj33/Mn2OJQ8/8Z9Y
UrYMAwckW1XBFiwWPv+JJXWaFQ6EcXIdU17w4n8xxDX5D8bKmM0mzMRj63MwKWn6H/yMzbTxn3+o
+VsNli/BJINaWJbQYln6LMS8+JR8DSbZ0AddF0hx5ryQn9rMaNc9xZPbTh7p5X66MwQgU1gWn6ng
X1s5fx6LIFnjii1Av0dCE/JTuNJ1qq3gRuLXF2BhMaiWvdZSnEZ6QH83aQJ+32ii+beajH8emWPS
k3JM2z5Wp9ujRoKrkqWlYV2SdJFkVszj//ryvooK/jyIxvXBz5Qt9RiYkOt9p6UlB4kN+wYJv1sE
w0X6na7gSDzx82GOnpgyoHKqHA6DkVy86wsEboIA4rbSJQoeVdD2G3y2dEwFMgSmAKUfIIDtoQqG
32hfjsAef50J0Rt/6UyGsrY/N+VFhq7PFjxP4fER81uvvJC8eDN4xkbhn6BexFrxcKv1Mq/z7T08
Ri9/Tbx2S9Hm9LtZoq+N5J/PZvnvn9rcaDljE26ethpEWPp84M+lhWL4e8/YknlVMQLBWor2J4WE
rwfR9UmIAO7risqIsZbULNtVcYtsB0Lpya8PdXw9yHEUvAJMDANtRhaOFUa61oY5PtBwdJjPcetU
5Yl2neX/+ijaAcb0H1kAtW9TsyyNNi8blaL9xN+W8QKqqD3PgA7HJHB1aYpmOIz91Lp6FAXFRh/6
KNpgSqq/aqpwZkCmgVY9k1IBkXdxJ+iGU0eWcRQ1hIC0M9pRAPMmQFS6T4eaSq2rQhm+BL2dhmQT
FTlk40RkUwyNKIaHa7LVnjVZPBKnE0yalO1Qxu+plC4KqGmSMyQz1H0h6GSqfZFP3JnTJCXETJF1
7ezI2lNrPSdJJFUEaI3pKLQByyNlGZW1KKxB94VNBdkSXUkvaADAx8Sp1GUn8fLPTZXGrXMSNWOV
3DCMXyH8FXWnu3Zdl44vVYVzT804CC4x8Q2dTe/gAYNnhzFILj7DUvIjL2Yd+olAVUnhm/ZilNGX
WCF9Z65Myivp3lZss/Qjpx39BkvtZNPpetx4RW6H7XpG2Kt6GAcz+iNZJdLCJEK6XCm5Avq2tbEI
jgLtcYyg0yEfi7vTMc/yHvMQSbrIZqtMqWB19ptejpVyiSyTSBxsdqdCFcA1mLNR4n5l9LJ0AdrV
rjdI8ODZCTOz3xw5GREvWs5on4XwjRzfsSYqnpJm1/IqHbvsRUs0o181+TBP6yIeCcxSMNizyzBv
scpFW0hMYoTKldqoceCa5mRf1Yg3rzqhWXvs5c1Xg3ek9DD1zK5hrUBuF2BSDZyhyO08GjTz4GvS
1H5Eo4Z41DBQKMPNpBQBKTkStylqBJgcpphR90YWVueRUjPXMVRq9mPxqMzQGA/1EwZ5Xe61kRrd
5qFkQxPH2+OHFITxLtRzKXB5YYldI5Cq1qqywjBzsbvOnnCVhb3ZayMTDQJ+xkdKW/UCx4XgRxhW
7VWUz6jK0RGEjUdeNVyKqSoepkxmgw2rMLyk3glB2CpSe986Jo1wrSAPZahYGm7Goavf6GXE1ekU
iBEP81pq4A+bUvQw12OQ4H7XlnQNoNxGrq402a6DK4L3Y213MAyHOPMGlPJ7FQ4xBRFtEjstxILG
g1LY3zQqfDc/VOX2jr6Dc9r0JlUHFYp6SNVcNvguyEAY4ykns5PiQd5PUd6jaIVrGHgxoq/IpbFI
uzRloV+Cdo3Rw2aWRLqXQWDSKeZihZUq2htWe4N8hreufCHp9vysVhrSHZaZfQnYBm9vrKMFKayV
yc+mA5YNsXpsVVReK/3aCQbey6Ai0cJT13zp5ilgPIbgX3a5+8llEVTTHUsqe4tCGpm+wJoe+7wp
qWo3YaPcUafmNiXYa1237CGYNM88Bq+mam16OPGZF4GRYzqvmVr3OA12flF1U2f4MSvmOi9GPDXn
tMnfC+TYjPglWsq6nTDd5eZAckG/W6vmiV4n+Zmh6KDBbD3JDHBLvNxYJldYmuOEq+WMMjIKspoY
X8xpefZ9RgsqqyN6HlPae2pUlc+oFCx2AcUYrmCT6SMiRrt+l2WJRNHU1DikgaSM+LvDpzmP07pr
3SwS8bS2Ygwf17S3HB0RHmnwqjYDFNvFQFrnUjcxxj0ARpTRcV9O7UkE2SOAztAa9jZoyU7p3dcN
czjmKOsbfaYVdq7Qkrt35ryng4qq4iZqdZlqQavJkRfEgwa4kg5JtiJ3b+aLJXm+mumWqjQtlQz4
fdFeAtFMqpWh0IGEsoZL2AoKtUFKzcxEciLD+aJR0mSjdqKX1vLAZPwE/NDUq9ajr2azmp3IuRlq
Et6lAYy8oZAL2dyYjUC5Sv9EolOeK+MAtDCcLRTqWiC8cCopTIlQjbrVaPdwqplm4wvUWhiBYYWB
9afb9Yzbre3UssQqjeW+hv9uU/9PofhPbZSJa7OpYvq2Ae4xZwAjIuGbIIhbPgRRZp8Uek+Qps2j
cTWqAlxBZY2asYpkbNW8uYjrGugQJ7/OjVKVzmgWG42bQ4Wb0ZqwoyZKU90RYIb6yo6GYUeZWDJX
MFcyeyXL3AEfkLEjrzJGZqmeKLETedAYmWowZWYEzo0UytaKlkdGjxC6Ox7NZaJ2t2aqyAIbHF17
MEbatScApkeHclDADUPUU4/rSEU76A0R/u0u75dRerw5/cy4RBQMCCxiTVr1paTJLoxaaPSK0yUX
bKuJw4hMZZ7qk0pVh5LQjWJVjJ05Q2DcZEmqIw8K1IKgkYKXD+TXMV2mgA2DP0LNmuTctgfxUbW4
oYPSTOB2Q9MuFObDirbbWHGjt9tMcSLdX7Yd7NW4toVGb6kPEdfJ6JxqPnZdUU3nUiS1JTsZ0yVL
Oqyd1xqAa1ePrS5dN0GqPx/inf+mrF9SVuR4/5yy3r/jCN+/Zy9fk1Z+5q+k1fnDlk1zkdwxjMV0
HaHpn0mrpS3GV8jwHIJg4tJPSati/EEKAESdjJJ1rS3wlD8bIPIfoAFMfsahoWeb+F5Zv5OzHvGa
cVo1SKdpgaiqQTuGrPprFC6jscmlcgr8+0s65u7bc+xexe5l6O4id3f1vrnbfjy+bW8+3aS/yV71
o77LT0c9iv1n9j0jh4PhP9fu/b50b/F7cB/5zev7eeiOy+/fN6unh5fd2f3u/OXu4+bu7G0v3O/O
g4v7T7z+88Uf5X9yro7SnHLxcCoV+bWJ9r++zoNz968OwML4nEipo96pxnKdpft4v8cRy32+f7w/
e31H3+A+8vdz7s7u7evl9enl8+1p6J5eu1en19en57vr63NvtzrfXJ9urq+3y69W2+3q7Plmd+5t
b7be083Ou7k5u9x724+zm91275+dfXxz/saSdv7i/M2jaXDsOEpL6jn/i+eLx/325OL58vns8XGz
uT27eAzd1fn1+WqzPV9dX19eX64vl1Pc7m/2Zzer3fabHO5gXvSrc6HL+PleltgsVK12uJevy7Lh
Xr6+3r5fhe4tdQhu4/X7bcy9jN2YX1Lyd68377fv3N7bcVnND/yfD5V79RS5Hy9Pu4+3p5d95G5f
9qyup6sPVtf+5uP+4404lL/u9x/3NS/E4/78/Onl7ezjJnL3b9/c3wNu5FfXdJT2o/ej0GVwTf76
wj+58Jd/r113dbpebzzXc1cev3FP/JPvUtXlZv3qwNrXm0lrcMzigGlbrpBluH/7OHu9zLne1+v3
0L3eca8K9/xpe/9y9bL75kkub9Wvjr1k65+qC53Qw9SeuGjJPKnNh1h+DtMruKYI3Hq3lO9//Q4e
GAHHh6O8Z1oGimcNb/Ovh4Ol2WeEEIE/V/VFLM77VjvJbeEO+kdt5SvUAc/z+BJL2qoYrvXhQdfh
0+lbaX6Z0jsx3ob9bajF35iA/e2++69yJHU0GR3Z17NimrmQLREtO8PtKzND7nXsvr5evZxfvTxd
7d5uZPf+7bvXWfm7bffzQY9uxRyBCKfyHTBbL7md8WDRp0qVs3G6sZ3QxTuVoaEzpfumuPW1mMcu
S1WE5NBR6NzzSTtGk09oRClI1ijK6rD1UXjMjL/nIvSnbph//PppHx/LwpJZZ6wQs3cdGf6xmXwz
iK4pu9D2mbseLloxaS+DLtTrJonzq//HoUwFwB0f9qXA/PUJUp2MZWdIbD+ru/nGmMMu8SZKIK6J
t+/dr4+1vBKf1/ByWQYlZWrclFwJFr4eyyr7otcby/L1rjQundYIVnCXsm8W5d8dxeQ9oZClEVjI
R5vCACAsoihr4eDXgyAVlrUprPk7VMtPq3C5GNMm9KFSr5gUzL9eTGXEGvJUdEZqO5rriBr3g8Cm
UvMKBGzbOMfe1i2DLvHr1DZ86uzOj6Qw6Fj9/j3FF44Ss474hEX69TSsPqJ/V06Wj/7CpJyEBEu0
c+f95lFsao5MblDAkzFgPvaIa40IKFvQaz7I0niT2rNKC6+KNr97FB0xNuMb1CQ1zT4ucMJiHURk
WiM+ySjXGhqDqGqd37MvoPVCbVpReZmp/lsOdupf75iJcC8xBiSzhVCcbVQrjkednmQ9JOH59QWp
y1b0ZcUfHevo7XIY6syp843+1CQMlafXwKRwYu5O+j44Tax2lUn5Q4mSvsZqjRHmE9bZSqrNtTL2
J4opTqxsXBnj/KKZuk8pep2gqYXVoNyNye9uBMuparJpOMS1hnO8v8kYTCdC5VS1IinXna09anYk
oYpvim8+2z+9oMuRdB61tjS5yB6+PgCS8TzTShQPAXYcF5Ty5HPJ0KxvluwS8h/fehYrCQHXQmtp
OYtP3+cyYPxmrCm0xPZgrcwkFutMDOrOnOYBNkZknP7ms6aRRI4j08siBzEQK389YNxJMt+OZvKV
8+bKuOzvi4vm0XnTd2Psdg8gq+6nq3kXvcwf8ZWzDVYo/r4JSQ5dq8/XfHwKR9csRii+GTpCv7zX
buRr61LflR/mJtxqe4Fg5MruXelOvkomtz5tT7RL7Vb/ZvM9vuvHZ3C0Kw6Rpkd4zTOiXCconYDg
hfpaNcS2rL8zrDxeRs7SNzQR0SGxI/I4nheUcACXu7YTPoh4yVXsubmhkC4//vqxHiCQn+8ph9EN
mZdUY6Wy0x/d07DSArTNyJP1KD+1a3x5p0F5tEfGPiNk/EWjeFK6jao7TRGbkR5B79xZOfZgFX4G
qKVcyz4znPoRw+XeQHkcnWWNOMn11s+lC5VCpbI4YjgSOucXJ5qoUL124klRnhYmZVCdKth2zPKb
ygOUpQcsnF2m1leWgFYSv5VdRWE1WxtN+p15wt/cXlrApk7TCQiifWySUiY4EuKeKPy8nJ3XMQ31
5zLPVt/c3aOXlJtLTKVrFNos1dKPCdGJYvadqk4Mt025DHxp2FtQwL7h4//NlXAQvtc2G85Sbfj6
Yo5MU7eS3grf6IrJdVA5uvjEJ/+PS+F+Yf7tsFr4xdejwI80AktNhE8rRDs36LfSqertb3aZZW88
Wo0MZ5rsMLaqod07KnRoINyVqB6EP6bpgoHJnBuHrtjFWM90ecNY89LFxvHXT+k41VmeEjOcOveP
+8jm9vXSghAzrJwJRh8n73JrNc1LjWYnxqdPkmS6F4j0FVyxfezqlW++oH/37BSLqBthBDHx4QP7
aRc3tFwq8rTgrhpa6nfI4vxJmOo3G+ffHYW9BN0DF7kkMl8vUIMxIM+NhH9LHlrrxMj6rcJX97t5
6+PNcbmPiwe8YzEJq9vHcgfcnoembHPhJ7qq0eOgX4nPUXg1iMnephiiulE65mtcDVX+Fw2TLlG2
T+BvT/QBcB2tZstNsvy2EtaKtt03DLdDeHW8tkzTJD4nQmfE9mhthWo/pj1fS1+h04x7XtcUr8ao
VJe4LS97URpcm4DDTmbyUxJrJWz37ZhjHyObGDZ60qwWP3698JaFdXRGaKoNmREplDGmdhQ+NXpi
VraCaswScC3yCRIbgUK0znA1++b1/btDMRVEdk1/nRLn0SYRKY7oKcL3Pt4MLZNaDOTsEx20DRCZ
oB2+Odpy4l8vjH3IQmPusB6I2482C6Oyw4reWe8Psa0wAKyOLoIznMpN+ldBVcTnsyafRKN6TVtj
/CYy+ulSFdBGFoPVJv9aXquvq71rgsbu5YQxZbrUIVNW+AF4jTVkUFCh2SnfXOtPq36RKiCalFHq
QkM6/oDKSmZqGf00H4nfZSZ1j5VGGy+wpmd6xt+5Jf20VTG4Tq8d7RT/1DTjKLaUmOwYG9tK/QCw
1UqepOGi6Of+1MRT57q14oHPmcg2TFzb61+v1Z925sORl/iH28uLfnTkTHL6oWmd1DcnOpyqVJ03
fYWXaRU9N051UizGpr8+4k+7FkckYGe4njl4FtHy3z/tjbHWjtTVTbbFusGGBfia283ldzDpo8dn
Lvn6IpPiFdT461gpldMowk9hpmmFT6l2nttx1l4jbB21hVuHiUQZjel3/m9HS5SDIlNmxSzHpCV/
HNsVBhJOu2vAzjDg9CPOunRDn4/mem9E2stv3cblWAbaOsoRfNmY1zjaZAaSkIBx7tzvuljZB0kV
LNOz1e89rMNRlKVRopoEPBRAvj6sYKbxXLUi97VGgxqiRMlLwzzYN1/qn+4b68GRHaILpDvsmUev
djzWIRax3Dej6nN7nWtt8aDKU5Wt+6Zuv4n1j9MNih5IDh0+m6wymUs6WoDTrPZZPSS5H4NrsE+t
SqcSUoSaE3vQ8jJ9L0+xgXCjqKfZvKzwwnqaK4Yi3Nrop2QFU6pEsR9bVvScg096lfBRS97tggkH
xjAKsYqKuIMUp8cqJKAxsM32DPxuCw0FC4n9by4DLsamd8QzopOkHAc5tXBidE9cjDYnDrOZMpTP
pAy+iTR+eps0tiZyXngYFi/uT1Hi5NQDExwgOR20BQx3dhhECBIY2+vkWnpW+PoYvxf/8piWASWH
VElmPuinK+skG6N1o8h9SnL1SiRA1Yx4LL9Z4AeW1qdv2uEwJhbAqsr1keEfvUepInok3mHOlMds
IwePwh2UgNSTh3reKsKubmrgljSk43DdLia+nd2OLvOx48aq2/CEQUnl4Xef6RIrE/TrpsqWfGw/
l9udHucJAzFORhAVJ4ZYJ1KjfXPlR/vwvy6cqFEhj+H7pmpfX+1xZP4krzlK0hjxDWyq6EokTJv8
/rWwfSzFjP9j7sya6la6LftXbtS7bqhvIqpuREnaLa0Bg+FFYQNW36dSza+vIY6jPtg+19T5nurR
BnZuNZm5cq25xjTRHJ6aXSi9SyNIZ0JMTvUF43Jl2OmpVv0b7woRga7TUGbrRKsfryVPakspGq8g
ypbZ1p1GPUS3Mv8718KVkGhiILSMH0dZFDm3RJEFc1orftaGOuJHCx7gk2FOtuS3B4PDkcmTIf/D
8fLjMOyb0CrXYYq+Vr5AQgYRiKtDqIlE7MjL5QcnzT87S/y+BGusvASrZBahtr9RjN/tykuK82TK
nhm6LoRbLZ/UvZnDCkBeVd7901eCBYQYknhnVaGeprhy5BfgdqYkJJvKwUir2uo8W4q8Cf88zu+X
xLtgM6UJrmlmPM2Yjv1sIkgjEVvFuf2tGTkEQBLtU93eeJbQjdc/D/f7Y9NJ39MzZZCMNNiTPz62
Quvsnu2a4WrpHDtWCWs7j7NX+U0FCx2Ubb5XebS7fzos6ySb2VoLIdmtrkv3uweXzVWG5LBQUOFU
7bixNVrTdoCd6ysxdLPla6xZWRiXZfdJ5vXkMMBrysBku7FeM8g0vZWv3w08dZoUk5oorJRjdJbU
TnnInTjbLdM8B3FFW4xS5MolkqwsBDMyfnLdv29JZHhUjbCBFAkNqycnH1Qd3VQUCjhjdLKSpr8l
WZs+tUzCGTVICDe6K7VPXqn1GX7cLBhUt5A+ohhxvVNwuCuxDjTtKAoiy1U2yoCh5pjBqv3zI/39
xWUU7q+uGSRLeKU+PlIvExmyez0Kpk4u4zldwOTnRIJUJMwzXqxPNoLfhiPq0lWHcJWxKN+dLGvx
MJnW4C5KYI6LuhvK7L4wVHOvtyL9ZGX77fbxnhgsaSQkKahp6skzU/ph6DowKIEqEtp7F+oxkZaP
n9y+3ybiOgpVLl5MQlc2t4+3D/PZFtYEmB2aL6sb3R3Sp5Zg4lFLTTPxgQOsJB/TvvuHD41R2eHe
jqbMiNO7SEXSQ/NLz1seTdWxQpJMS5aWfxm7Lt7+eaiT0yKdo3TaqJTeNE5t6PfX2/xu5tkp/7Wg
TwwS+OP39HdP8osNMCad/Sw31PiCE61j7gRuwiVtwnKppn8asHPoWLNBJJb5JPA1H79B0ZsdtarC
glbBVqs0sMp9Ty3Ffd265j896Kxjrc2A6zluJbh9HGtWhqys3dIKkmxojkOu1Be6mX52XvxtEjAK
85m8rkYgwcb0cZRsllWpkEcMylrN241iKiBJYrK6KqLS2PksQfj7cOsMR/RFFz1FypV89/4RTmZH
zZrdMcgGW55lud4HUTVpV04J+vTPb8vfDrUma6j+k75zTlaTODeqpJgFV6a0Kxzfas3HuVWsZtvC
OfrkoPD7DOe63g128mpqaZNHJvzWIB7luG30avQFDKdP1v6/uyQS78QrFOaZduvP300AFuFZh8Rh
0iPpOEWQic4Bku+450bnWuLfuH8OC7JDwMLJ/k1m9m4wGlSpTg/cv8SIrK0pCpVOFlM515H7f3Jd
v+1pNK6stRrbWksLVAE/XtcSzQDDM4bSnKH/kiyGGwI9V48DYOYQNFT5yTT+m6dFtkIl76TTPmOp
J/dx8GRnpHVvBsB7nTtZqvHec8o6/PML+Lej0NfEgkXu7rcEba95TT0ixoVibSKPzwq8PIYs+6cH
4fXeke2nFE9OnOP9x3s3JQIrCafgNXfqyc/7Ktlp4/KZxdffPCHTcMnysPiCgj09CPPRS29WgP8B
EDovPMFmM9gxQp62p16Kwlx+cvP+5lWnjkdPI/kXjh7WyUJBP0qnUExAn6HQihKoSw//byQD+Upa
ncLonx/V71unZiKUUE3uJGvFaUUhlYVjtTGjWZPhBXaWiAzF/ugB98e9o7O9Kzmq8ScJGY7161V8
iKtoLyaxwJ6iE0h6p1lIIbNFX4DHkcBuxV2jRe24F0YqzpHzGPT8NxbtjpXeK49GVWPWYpcjmf65
cTelsmTONveqzvGdWqQ3cYavk9+bdCUMPY6TwdBZkPAHIy5vc1w3DN8GywHZy+6MYkuIipMFjVTJ
bcRUsHzYf/WZ29AyEsRujEVGY9sWCTycN7/qrdU/lrSypYEWN7RhDKLWt7GzRChphGk+m/zxRd6Y
iwv1wsFnoXAdLwnNuMmpfw6OkNskque7EmuBQ5esCosaKtlRzVTn1VM87VCVRiR2eRtl51YKwmnH
v704SHoru0LKUlZB3I7Fan6bxxvRwtwCogyqaxhIFfsgiupzmifAfSVpqzjbuXN0mhiyLH6EydvQ
khSDqPN7NTPOZhu6yJEuQJdMmJQuDQMgqh5y/GFwHcii4Y7Dbv44YO5Q+CXbY+7HiqbdDHWTzWE+
s937BHnpNwseAZ1COlj9rbZM/UusKaCu6MfP7zy3MOZDhYPZQ6cs1RcUTWbulzRO3EmjTh+mvhDp
2dBgrAQ438GbpaXDal/Ea5O3rjVAmPRI0IuvNq1ybfVL9i3WiOACkdTuQE9J71IKyFa2pbICgWlS
U0A+9phG7BwRRw2CMGNc8aIxTaXm0ox7RW+6yXcT0xiBayXp46zZyaOhtAo8qX7SrYOykgDCAbXF
a4/265w4n5s29119oVrt1PmRusTnSjyKcmNkjvs9g3Oh+3kcO2Ug1sbhoIAHCHzVLMQPB4ZqwiXn
5oPs5u77OPfWBWZ39lNLHd05qwEmjqAAnPY61wfYNqVnS82nHbG/iSMFDwDdjLB10GmXBWgC1V/z
aeKBF+3MsnQ3sm+Mg5UuiRJC2lwr9yr+pUGcM1hg5K5x6Oks+ZHrU3HtjbJ+GZLCe6CpNpsCGNnz
Wdx05ZPWmP0DdTvlawpE4jmuEKD50VK7WWATR7cbx5HqIUlNAjE7lea8wVrApLhvDMYUVIlUrwR8
FzvoLUO7c8UsLfqlPHHdy7RxAgI81wbnXvcchxO7ODN4gX4m9GtG4RQrPciFMap5WrkR30pW+Ds5
e/M3xcUkyYdcjTUGrS5j4xemK8YggWi2gahmlVtOxnG2ranFAoGRyfINQyXo0/Oi9DtPn3FvkPQ5
VUSqoKiD0TSX+7KQ7VnMSRkvLaMxX2ZHwqJztMnJ97Yn201nTFYUdMRusAe8aJ7wo+loWUm8ZTiq
pMoeyJQt1raS+HfDzLeflCqbxAGlRHWmRmmThjPNW19S1y3MbR+J+JAvbZaFFB5dEUw03OHKjZZI
HkadiGK79Etx0TvSegV8NN3ALFps381kR9Mxt4AO1lJ0aghXvbhTWig/Ct3uV/rY07gaz6XEHgb8
iB2IInWfFm1qL0voorU/F2XsbaiQ1ta27LTyKA18hIOmV2Zvk8Lpc0PDmRw63qC+dD4OVFUWwmeo
EDsSh3DvLGn9wAlo7GBNLNM9m5Dt7IZ+loBCNKWatpqiW7TSYj9YbSc3z651uHJqOML3vBs0CfWx
MeYEXpzohst+KYGeSYCWedBgLmoGIPL73DeZ9FowNgsV2rFsNRVqmujOHDWJX1JhuaXvQMh5HPq+
v16MJv5SV5XypJNk+LnYWcuqMRUD2UWtxOJx9vJ8o2IvOAepGVWvadqa4CDrpUiuWhU1LPWmeb7N
VkAUsucsfm7GtPzZ8GpB8yMol3ttXtt6p8T2uG4h73Ux9MfYou0SdsiU3Zltb38ngG/TrQGn4xKt
gfYzmsrqSsk8a9q481x/H1smNQaBvfHDK2vwOAMn6gYDqLx4SlbrNqQ0GAnFEykFzH/hvhwFRh/P
BgYCUOIWZfqBMmpStx73+8LKai/i1pW8tTZq6i0gE03dRFPHZ2o409J5iSVXvtPLVH5Jskj5QlVW
+T6ry3i5nrefcHGT7BGlod1XdBUOFFLTgUqGDcxyO6UTud/EmqiC0G1HrbHIE/NoVOXwTDAl7sZp
4GWz3Ureqjg5PwMOZUeYxrFjghZa+z225czSmEG2Dyyt1Nmaq4IOZrdPKpiBg6UFnI+j+/YvtiMd
aezDOyHy8ouhCogutAEaVdhMRZMFOQid687sceGB1XmYVoJk0uVREQy4k9AXSh5ubdylv4yNzf7h
JbT2snxr030sIVM2b5BKg52oCpyVXalMnf3kvQEt47yhsRAyY5NSl1fkk5aDj4RnvJIwpQkUE71D
cZ6/oTITnI2FP9djx915w2nCN8q/5m+QTU8oADchMgPfVFtWPpomzeG+eMNzNhHf1LfesJ1WMYHw
bN5wnmMyt5avTgB9w5lgVt/CgKoT36UZU2K1pQHo9FKpJ1vTbmjdY3237iN3sea9Tdvlra4gHdzE
SlKDSXyDjypvINJojGLDN1Y+KS3PXEXnJnW9a+cSjqkpV6YpgAr3oX8jnYo48boQshkXYL7RUOdU
Qv8y3yipVesNX6cVndpTF+5CJcaGjtvSexOsM0CrwI30h3aFr5pyzp7IunVXSg+adVohrUqi0WFM
zgV2K4r3SNux72cXbaVAd6XrM1f8bgW/Rm8MWF0faBiNcplCyUztTKVZoMnvciq0aig7BRCqro05
rsC4iPwYRKH/aIRWw8DMu6znxk8uiw5YWhy2CIV6AShnZ+dy5D3socVtizeiLaowLXLDlIAPQi2F
ApE+615uOr43tTnGibKu60eP81caKuwvdaiiuL1NcavDBcqKQcXONMLm8Cy59ztRyfh1dNUOdesC
oXmrDGX5jbCTjiYOCMWy60XOjMGfUtfOnahO8TyDp8O0a9f1cKiHZN5MhtnQfK+73XMmLbxIqTEW
S8C2RDduUmYzrTRpqWRHSXbZDCf832ioh6RVOiQmwJwcSZL2XHSRqdnZ0MdpCXWAXtTVNEih4fEG
jy9N2ZijqJxvU1vGd04+dWNAarjL4xCgtR0fqN8oy72La5l9JagnLoemapfi6FQFqtMc86ElAVLq
6sWZgncqzZhDDdpngk+Xf8EkRB7jDFxxGBugQY+SWFs/WqWVixczIciEGtwpYA9KsoLYmdXlAEJq
ENm8Gwc3RW9IAdCLNoqaqnGYyEamRzOnS+URKm0TTXuKSC1ENvhCs3dE7FP251hSE/ixnJjDbUF8
M5xNMpnNL4Zgn1T9FGlPt+GzjWw716Dcvi5lgbRttKTr7UeWCPPGIOSJgpH6Y3Zbw+Qsv7ojhjUZ
h281jx8c7HxoynVSV/2WVSAdVObJUKRsnhZHBn7Tcg+92UoYUmUiVI4E6JP8vClBexvso1qAlSUe
ogRpJR40bAYWbjdsl7uuZJ2+01oe3PmwlIl9dNK+k7usFpGKwTio1K+ali/LtZmQAYQGWEwN8r8R
TX7q+HHlJPLVjaJq8LO0GattC4RdRRguEuXe0fu0uGqRMpcbB84pfnnwpCMVuulseFs5xH36JBrq
30DqRo4tWuBAfEkCa447MMVmOW/iAfHBHYhAZQiKKjKUXQJNGeiC9BqzhRAmFVaDuK6/9YMGLFpa
iYb1W7R0RHq2tR7IesGSZjRTzMA8vvTQNINCOOU5UYudHNFFf9molWRxpcGjaLeyhstwJiJyCD89
2OfFBnczQ/9uA6V1L2q7FPKmcQvL2IkOFBZRY9/Ke3opnHX7HzGVeZg1IWGZOc4QdVflUlGO8FsF
nmRQFQm2JMJLa/Gi5m5OqCYo9ZORsJLLOkMnGFS1URxqmcrloGeKBatWan05h4nSVsU2TZI8O/f6
JO1pbMkcea2pE6BKYZvDIxZG9XxldBQFfKPr1OGFRg6r2riWlA9TpsOHdp3RbEPT7XAJjgsIrxTA
tGpjzKldB8mM/HjTqtlY7YY20VZvSuFwovBMq1O3y9RNoMy0FCDJJuuitiGkaxfp/IxqR4suAW4R
3sl5Mb4CNE9HUMbEN9tB5Gl8U+r4uYVCXybljIQ7LRYQ6FVs4xUzAwbXZlK/EzzEagunoASbGOEi
+kPzCtPeO208GrRQC+HUu6WdavjMvat1/mz1orzIMzdKL5Y2Qj00q3ouNxgeLM0tdYqpfRwUw8rP
LNlk4uto1lVmg63m/AYfAOTFzkOklh7iIV+pA1Bila0Yu+ZnBE/vm+YsS+1HSjc4BxuwYgnZXrey
vYzH+Mbzkr7EvYzCZNCqxlhA+2jzOkibmC42fN7jI+VmQwReOXCMIpOmaNc9no8zPd8TZ9bGBf3h
q9UY2eFgEx3xP1zioRA1sxU4VMpO72X4z1EuyWCb1NMsf0xzXnnX0CP66Ee6aFVyzDhZumfwR9z8
YcpJapylmTpX5wl2htal5Isvl4qpAzEsoRpw+vSKbqjASiewHfAVMqBUqxPvfz82pg2bAwJbBzFl
MhxiuyUu76HAKc3TkrXTazqNFu7vVcQ4Ny705gjOHlnxTQl47+i4HVRrEpSWO38dEqNuf86xauTx
PgW4rV3balHeayBUnM00qNG12VSc1VP8HTdDk9G3wQ3LfsZMKQ9maeYa2wTMROc7iRhwpptz9wwy
pCvOvE7l+F4YnnmMpoz2+3yyhnPb6kAJiL5yq01rQb3wkaHoP4H9IesiwcDO0OdN+2zJ2OUg1jvT
deagpGP2FPPo13YeAYvv6zjZ8nmo7PAltL5xxK2X3TJMxVeMXZJlU8K4KANYNj10H0uY53MW18am
lrXe7/q13wlkT14MO9gzhY4gxtGTTSdz5+fSZTsJI6DZDXYjz+tBcwu/8ZLhib25HPF4HKN+g8tJ
Cxk0z/Izp0q7NBzgco+bVG/ajdZK9YfRp5W+r7N1nndqC+XEzRycq6i+zmFKy9YdT4QsAmFDdCOS
gnxdYo249wIJlM+Yk9gvkxNXRaDIablpRIkBOd+6vXA6w+GFXXTrQXTZgOWKhfivnUptCUSqp99B
uNT9tk3lhDeyW1TNZaeoDWSUVJ3UGG+BdH5xoNeymBtpZMOSBpj33VpKfOG9aFwCbxpAN1hqJm/J
kLTaBnRud1u4xmLiprKkUzBqzXAPPwVQRjUiJQ5HBHSPnevBvrZHs9ODOc37FgZ5o/6EiDqbm0mj
ZhHMoyoWONEaaVely5pXHlwBsmJWAOPSahY/uRCTSAyYHU40NN1n3zTciKHK6ILNM/aa6qnucbXZ
4tU5Y1lqS+VxrJZMgVZY55q2F9agazh3xkQhGYfEIej7SgObM0mNWzz1mL/WVd38cIysLsNIiZKN
N0zla6+nPWfYevgG4WtwcFE2FL6woRCYJxwZvtLHN+a+C73JDPvK5M31Jju9U7HAwfJBYDUU6LP8
mVQkeGD65ksD6jI2XzoDu96g4N25MqIJBaNNZEz20sXyDefRajjDWkx7UaxsmPzRc4Y7DUP5L1M+
G8QXLem+PfYaHvamQ9loR70Ykyr04H29VLhH1BxWu/RbJcghcd4h6A+VTF0qoniccjdJ58nHyM21
NuekQLyBD26Uu5IejkJ3zhajw0MF/1G8QbG8JXfGwiI4AJde/TjpeHUFZgSABbr56nupGEJyKC1L
ewm7UWGx1SaiWp957Oqss6NFMrObRwzR3DKFVQ/v5mWClmL7Eoe01YwgUxrfs1zjmmCIaBaW+wTf
U6r9KwYVjGzWZVwGqcu+jSiuQ5EhhBbnhxxgn+vbJfbeGyA+mASDdrECy82sb1PupX0YlasdjZkP
oxLCfSVB3LaySy6ljNJ8E7GkjRepW4ATEviRj0HeNTpxV94058SK0MqTUrq4eqr98mAaLZVYZ+4G
GaQsehwyxdACd6GFzF2zS85rPERjgn8qp9e9Z1FLPTO7jta2NK777/PST+Qa5Yr9EqaAKgiev4eE
QnFtpB0GM4AgIdNCRsYyi9tGLebyUlESN8cu0UufeBkLTHHZcjEq4lC0M5ImGw6ytYWywQ8a+iec
UEymQfnGeuiAQI13o1c3yyaK3KjbDr2J4QZFxcoKY7wTez8zMOtmi3MkS1G12hcNU1cnRLC1dul1
pa76bSyANNHqDsh/oJRWbRTISCJ0PGGvHqNm0u2VqDK9A4AV63VIBQzFMiFRFcKIjm9GoU+3Xlke
SUO1TcjHo2lsUxA9fu110KbMwZr1UMVssds0uifnldDbgfJpTRmFbr7Y6kZac/qzlC22F9O0GMmh
oJ0vhrSclnK6hY6CG4BE5kfaqDecy8jlBBMgeVRf3TLCSqchXDxrwHL3O2MRmFw7nL60UBi6vBGD
Y3xleuC/2lElPs+7WoOupRTDJW2t5DGUMpcUuBR1U1tZE4ewx5g+ZL2+Zjj/6LwLrvoY0R2Vbrwa
ogsMPCRXQNeyotilGo7CwZRVDjWRJSMTrtUODK8uSXGEdYuI1C7ZEuW2y8o0ZnOv1WctSoGaK2Rm
ksMyimLapVQ/cAuWVXM1Yce9XFD0VQdODMMM7kCX3hkG4u1yVo4E5AGHX7XaN8IqcTTCPIJox+3d
r27jKWx/xFNpuKBGFPENhY2kvO44bVymMOGS0IF6d2HhffEM+NmMg1K0xU+vbZc7iyrV4g/AkjAS
bdMCWJPU0JRN5tpqbyWApgYam+HpVnsncq2UDY2bTE5p7q+mYVgMnzWfAAmeZn7WwYnyNqVrE/Za
k3Nk5Vy+4WSD/wGu4bRKE+ONckdKVdmLyQDNVU9eR+IKFHryl/bvH5FwrprX6lZ0r6/i4nvzP9c/
fa6buUvjRPzX//zwryv52iF8ev0PfrH/j+1QvXwXaV2d/s2Hj+j/6+3H8WsdfhffP/xjwyIs5i/D
azffUAwo/hru12/+v/7wF/Lmbm5e/9f/eKadXKyfBqW7ek+2WeWG/z0M53+Xr136/L36j9vvZf39
9O9+AXGA6f8nck+cF/9yu1u7434Bceg/ANVK5c1cVWwOuq5/UVw1fmQisvJQLLg45Tn82S8iDkc2
LPTcVfGGZMZc9br/hIhzUl6F38i3Q/hrrdoIlHRrffJdrb0T6IxNSzq3+qLpYUxlhjLSLDZ5UamH
iDPj4d09uv6rwvie5Gqs4od3hUfIFEjc6W2i6cJemxFOxBHgi722XGp553izEVEHI4Pud1riHheq
DqE7moCt2Ge3Kjnkfe2Z8a6nO6MKNV75YxZJ4U9DatElzf57MFJjfoWF/1i6VgzTHNHeTWfOxRPp
2XwXR5pCftiBVW30ZXqYMdD4Ppl4dQZaXalhYrOPWKZZHa0ap5/ofk1BOOS3FmziSd08/vnaTyrL
b5dOZdkyOUXSbXxqYqvpWGlSOhB3OV0N7M56EuIE823pNOuTGvZJVXnFf6yCLIrzFioz2gg+PlVP
qEVnCLu8q5wUt8Ai1g4Ox9wwcgSlB6qj9dkAG2375+tb58fJs12L2IiTUA7Rk+GcKLsNsOBTlUzl
XdcaGpnFwcG5jqSnST3Ctyw9D8kM5YEtkvPKmZ5nu5/u/vwVThvp367cRiep0goGDs87EXSoKrZa
pl6Wd2zU+mXcQiGYXOH5nVVe1g6XHBucMBrFjbeJunxRk344eCMvoppTw8jRyW5Erow7u+jyx9wk
4TCbTnrIUDsebe8RRyh92yfjcl508z9UBCMbQ2CDylE1kDugwT9RHsTLYBgF3QW3mfpg63FQK0c9
/+zVOJ3w6yCYdTKAxWC/TXhJEkdJ41y5tZNyZ6evomx2rAK7Kbt/exT/aJe4SJ9pVKx/itPV/uMO
8ae95P/DfWEV3/33+4L/Cob95cOGsP7Brw3BNiGaOchlEDaRmLNXUs6vDYEfwX+mgxbZDkYOCNX+
74Zg6P+5OrawT6zdCfrbXvFrP+BHSInYLDgaAStZO1/fNmB2xF/LMZspt/tf/36/PNsnKwe2rEhF
HXKcuJiguD/to23Bo9m4KnXbScsPCb7FDZKXEf2tSdyr005s3dDkE8p8vozdfM9qtuNLUd/DkiXR
LjIn39WK6bfzvVzyQOuhNU5ekGAWXop+H9GS4yrKsYFm7xkvpnhCQORP7bCnC+QBu/qvw1BtI/Ij
JP/3Gt1q1YjYoN5OzRIKOw0UCLlxJna4OT7EtMZPWOwtNekjYraIw45iGxhiG+f4cBnevrNHbFTs
MfBQdvhEd6tgKLsDzPAt8uTNApx4TJVN7okz29oZuE2JMicJQcw5dp8sySfz7rcbe7LvITeSsP77
biva+thgXjDa1+aQbWRrfbIMmx9X4d9GWn/+bktv2ga3uoZH6OnXiv4oP3PSXjH275d5Blh7n22N
FiFyPLQqfxygdahJ08Debd34AreNoHRvIY/mWsQJws/Vu1ivA6/BKKfNL5vkzKjLLdjGMMuu6OQJ
8MnZGA3mDUVy7BUrtOXDgOJI1e4nXhzcxKknYZnN32cCLCWfJdr5nNOLb4vYd4wvygwwGflARuxL
4L2Zm3rTU5bCkA0dAfGwktNFiR8cqNPaOiJNDt7N51+T5v0kOfHDRhe73gB0+MwRdMe6vt6gd3cY
QaED8EB2W0o5fGO2mOeMmMIbHoZa4sKw+mL6psOhpcDNlpuCM/sW8/jNn7/H3z6Hd1/jZJcvQTXZ
c8xzwF3QB8/tU27gbEr6wfpsaz8JXX674lUg/e6K68aUXhJPLAuk1tGZ+xERGI6An1zRm4z5XXT4
axyb3emNzHQqh/OSDkPenDvb63dJYx0yNfILiBaQsPG1eOi8cxjJJAOO5PxvFuWyruWGTINODX2h
JFw1KiwlTu+YiPSfKPVOui9++2onu7NJK5rss6Hb0h1KCswJSa4jMYNB3MYbdtUd3hpUs+Obf+ch
/+uOnAQ0nkJ5s5E8ZMxkQquG/YfjcN/IbRF91pbw+8Kxvtb/GupkiaqslJT+wFDzRGYED5i4fPrz
xXw2wsnKkQydmnsdI4zzU+fc9cMn5IS/nxHgpyyuwgBQ9PE1pcOD07rDIjtoV2J+HhzejtiCcPv8
5+v42+lA1/jqY26z555MBxCz3lT2jIPTJezbHYlcdbn98xh/der9NhlcwnhrbfsxtJP53VsxDeQl
b1zZ5axwqLtndroUq5hFDUVO/dGNIOeSZCjHbWqf9ZZKMoAkpGPcT6QVyQv81K30Kh2HldqLB44y
fZUIa3w77QDypvwq7HD6J+RegSZdTl+znC60otpSXURillwpBfiZId+AoNipzUssxq1K/Wjwlkvh
PKvti2Ly905zVBr1qJEmJM3vUoe0OFhhYT4u6L1eevOrVgdLdxAWGTQzDyExH/BgDiuH2d0yaxQa
adNqGy/RdiwzlvDmEE1TkABni0iddct9q2hHQ2Z7hFx7Me6ahuRSX1zq1at6TLX6R9o5Py1T3tvW
cks29EY4O6FfAl7/MhTOz2zwKCui7NC6TZSptyguqSQkZ4Ib1ydkcGsOKcCD08FD+KWSHHRCe7zu
ithXxqcuxyLdNHbWaO1IDmIAAjU/vsS+fMMrcl2K/DLv9fO8fRkIIZa980W0z3g0ReyN6yVgUL6N
QLvPClLO75X9HC9Pg/nQ5R6b03cLVF80kdCeh9CcvDAfF+QYXYiCeyM8b4PX0Hbss4sFzP4wreiF
r2PbbqnAcSBBe+T65AmRKWcX2TxudVGfr6+Lkr60abmd1GznmMkNjyd02TMHdopyJptZW+dzor+4
w7Q13egWtSa1WdWhVqrl5/AvLmp4dj6Ky0tDjrcN6uDB6XdTexslBf5JZ6Xeh02bbgZ8TnXVPsON
AAMIMvv2Hq9zf1y3B3KnGdpNp6ZrRbd8asSIvRTejR9KmWGGyjqO60f7MvFLaVnh2jaH7g/hKRs7
pgqEOLcV5sGJz2jyJqWeHLLsu2FkBGfqlntekc+U4sJU/4oICjvIlGFPQ1zQkU1cSellY2xK6hNC
eiiAr3prDIlDvLkPe8I+MfxYy1WUAD39sh62o3qt0q60YF+V9ckN1fEtqCfcZssQrdc3qhDsfiZ5
NWZZXoY1Okk4Ulud/rdo8FiP9QsvkWFb6FurLi47x/yeq9lTai5XlV1f1st404/ueUkoi7eAFsVH
Wuqo+GFSPzwPpoctU3dvKAWn9K8S29w6aYK4/iHm19FMAhX1M35me/h6BEJzoHQ9OZsK2vgSFJyx
k+sh7chnv2iR6RuC/VDTgL+EFLI5cMc7c7S5D81Oo+pAWR4vcyXQclxK8TwHWpUhWSmS5bwp8j0a
r7OypUquNxdTXD01fNqg6xu3voJjzjeAqg+0KxZXdd5zH8aNi/Ia5MsWnQ70jvvC4uzQlvtBKXkh
rW3ePCEdv4YLuElsc1uP9FbETSBEduG6t6NebyLVChTV2WEtT61b3/RK56/BJF06dlx86UrrMI4I
bGbjkMfTJu2qLTYIgaVG94bZ7e3MDmGsbhda1quEumW6MdvpHJ8vQCKYdmFDbTVlg8SP17LE8wwf
bmUu98sKNEH9s15h7opbEhI7qT/hA7PJqlsLCTkPpxkv+7q6RudzSKryye2UL6nojpj70pFCqSMG
56WcK7iMtxm2mMtTRqIDSaFvsVyLuSMZj38NDn9NvdUYSGuarVmOBzMqtl1v7o1oOEypxxSWW3Pw
kBfHfl57G1e9JtAMDfwyRhsfBoWCYJntYyVEHXqO4mxDW/YuyldDwvjBY4FScnFe6j/VCTm+ep14
FMVkQmUSgnqMuj3+4uAWb7RPlh7fdMN0kPKicTHrRZqKWsif9WrbFXgIVodqhVIW+c5guRuz6RLZ
8H2HFXUGlqyz5ZXmlBdLnu8Hi64AK91g335Ie7hqcv/nXfCtZ/jDJsihdmUg0IMHVBy82sctXaEI
lGBY0G2ttD5mCDVs6IsWxcza9RCyFNuy4kiog32YTR/deAhKcGO6/4e979iO3Mii/BWdWc0ssg+8
WcxiIgIufTLpN3lo4b1JAF8/N7I0LRaqmhi1pJZ0upQiWWQaBMI8e999wSruhA3I15Cj6PaL4DY+
6zND+8YgnIxsop518IMlMMgqYAcA6q1OO+E0ECkaiVrfAsVlm3VqN82vLJtDXODr+ZiYHjLwFtWA
igN70aPPr3LbtJGjACX7+bRfwrDfTDtKUyCYgRNHKdvX0x7oNarogKayNZDUaK3mqgtY222zbwW0
HFjoDOkFSzyfd9wAiALk8iVAjcZ2hZzTvY+lQDslNFCk3RBTvV1JAHCpyNxwHz04q0TBvlJa5UYp
ZTiNQLyoA/q46KwUXtVAxanRvLN221w14TUK89ECwqdxLRJQXXWuDJewQ4HJqaIqqACEPLZE5b44
WbIC68SvgbBQgDABIj1Au0Nt2CIUulf00TbktzD29+gbsOdnThO7W0Bd7gGHZqgN3CfAYoCGc3Pq
Mtv0z7focW8Z5vlQF9LjOR2oHhw1HyhPgIPsdBiP9QIR5K51s+F0O5y1+wT5oRGuiSBVzgJpLoA2
SKFH74AUo1oEXCQg+2vymNXoIRZCkaBfOR2COZKJKb3Glw3yy8pdXKwPrhpE4KlC4yO+LbcCZGJQ
HZWFzcM4xmisO8zxeNsu2zoHruF4Mmcs42/iR6hG/BKMAl0DKtC45fzh6nVp9CrQQJUNICyay9qF
F2xDJAnR1OPLFv1V8cXrPMX/nwYX//9CkM5bvkVj53r6UX/B6CPvjvCvo480f8nrn/7n6u0tCTP/
f/3k1clT9lp/TE/xD/gSjTS1f4A2TQZTCNwYQHoM+LRfgpF4BnFIU4UjBZqzS5Ty/3UYRG7KADzW
NNF8BazJCt7zz9QUYpECiLsE4KGRfECB2a+KRX4tYJEo0iXODwNfDvkung/7ei+NShQlPdJgjtYB
1o2iXaCr0ENV2qWp11RMS1maHZGnQrYaxif6izauJq/QEgoNQ2Q0vloC713CrD2haRTYUGg3ugKa
zWigioCitTS0XVHgSrOyPnaRA8zl4uTCdM50qpbQozA0Qayt2Xq0rDJPPq9PEEqBBUC1mjANxCD9
qhi9MLfhPoUoMavQ7GgTrPTb+jp97Z/U9/4pcxbKdkgPYfQwKF56mnF3J5G4b2doIqUlI/eBm1Ek
B9wI9ePwhhbPj+WjpFH1TngDREF/FgumP+eP+WP7hgAusDLjMyq3gmNK/ZPdDm9DyHIJLa0J0N1q
7p4BaY5eUBMEM9iJxk0t04EDej0Qa4m+q7YPyeJ9iEWSgm4J1MKw5D7s1u/E1i789L8onm9uaUrF
oydFLQNWDz9Hvy+qg5G4AnhRFzeFtIdDsh3fFwfjvl2n1+Nt/CBbC9hoDzCqyo6iG7kJRwiNYgE1
uzrDkITlV1F4ujLe+BuHOYkG/UnDnNsgxiR69DfYINqMVDDk/3ap8HUQ7HKCwIEJ4kbAB0CuME3p
pyIaOIN3T3bCrDRIl4io15fR8RDo23hojJmQ7dzVJkL6N15tQiX35eZUzm6lIsurAT/w9epXypj7
6F6nOC3VHJQXWCB0YGiER02K+jqKRm14qBR97Wyf+Wwuewq2DVxgIp/AEfXPAeg8B/7BwEkTQBLR
jhkd0pyzhR5rCQE6UoHnDSMvIer9QJs12k6CUqC7Np7611NJeB0zcGIE3xeomkVpwrI4mhwpBip3
pwKE/Tlcpj1FFhqR9fImffMPjUhTDe4/jW8WW1Q5NKvwRjgT/Avf47cOgbCff0GXLGAWZDQ7i1An
ADw20S349RWgRbUVNaRBWubaXzfvIB5b3KDr2NUZ9cg5kZf+3n8YnwrA1BSabcHae4XyQBR8rU+k
XVe3WkKLhKx1eOL34m392jnxbrg7r3yWXpWo8iXhVVyifAlNusg16tnQSaYE1S9FTTeKZ8+BPT5E
nhgw9DcM3wM8+168ZC/FCxjuzyg69FGsQLTtq7CVoXY7axAxYCoXNzyQ41M4n0jcVCrabZIWNHGP
0ipkNTrWojV5QNpj45wKhgaHwQqNQxP6uXifX+aJfP+xzH/HZZ6TJlMy399bmnztLP0szDinqM6b
ZkBofy1Lyq4XjQB1dE4hobJNUvZDX6IHgF6PrlnJEorSgP3/fGfPXXIStPg9LjnpO/3zbSJdrAH1
JCGfMVERMYA/pSlnioMoAe3R7fn6brSCLZ3j0pi90EQ5/NsXuiR4p0oAzVTglMDF5VznXy9cKOUB
KBhKxelOgEbIRn4mGWAK4A2IXCnse7tGHZarm7VGUUyLSsURJcOVhjxCVQ0GumEuSoZa6tQbAEle
BqBBoiBYQhJ3DFBmPEDyVtuyQB9YzYBIjk5xxk7xdS8piS3E6Lnz+Z5AD71vddrH25ksUFbHSAih
xNgxZZpScCOASnqE14R2rhWGQJMO9HIsCRmUGYghFkS4RxPZvtxDcZw6VOkRvd9kTwmKxhk6Cs8p
3e8e04/jm6yrnyaCGaUY3wDL3luAIsQDLhhdL6NjtTPuNddwpfsCvgHayT53m96pNuFMV6e5JVcn
ev9vvuRTlpv/9JLzHffJAZtSHeZBmglokK045VMJwDYquZ/qlgSbbEbRz20tdeJN/BFba+5eJ0nx
f/teJ7CVL3JYF9H7EgxU/L+J1KrRtDYaz7Hi3N8LdIemlw15eLhBV8XPxcmkjeK315mIE5ScaR2q
fHBcl/5V4wW0JMLy5Phu4z0XXuUpMNs1CgPZA0kFcRaOTE+kILDt1sU2I09PS2Yt0FxRwx9FWKYF
uVOIhg59W9CJEHPWqJ+ARr8d8FS+VL0Rlmhk4uQjia8g/06odD6YdrAXAyumSIUJXjXSLKTZoViW
O+DSwFunl+R0o3ufT97cWC4Y2w/+hf8HjmVuw0wBy//uhvmu3v6wMTkS/qNPhcInhCJTbJjOBvRL
W9aPHpRM7iAnWiRWf5479PzzptLl4/Umh/4clbUgVFjvhvUvac/MXXJdhlRFCWPAgpBB3xXAAiLP
6aJ7iSlfoyKlG2nJUBrFq3rmgDdzJ+ayEB8X/c8+MbMrNgnz/9YVu+yAz1ZsYinXGpjzYhA6OVlK
c0eAW0xPrqIw8V0GuJSkIwO64zeexIm4/MN3yewkTOTq7zEJ3wsgolYDRIyI+SOeNO2sgsIscTzX
heIw9ogWtIV9djaPKWnYvR0x8uZbBGAKZuwe6KG2ZOIej1uZGmRg7mqg92jlehMR9/OFQSHB987v
L4NSJrZY0gJHmo8YlODoBMgdBIK0g0rQ1vxac9qBdMjL4bd6ma/qJQ7yvbYBbO8AnPoLXlnQhTvg
6De2TG4X9mvpyg8qa6npnihawBPk1W9OcE4OJ+twm1AUc1vDEvES11vQBTWY5iGQRnsXzCYOuA8o
vqyGOOghG9n9KrDfRtpZIwU+xnqrVgqqMa/3CE0tLNjOb/nmxJR9Q94W1PFiR7fAJMI0Qq0H1DXi
42NqvBrsLYG2s2hFlqjItINnqOpn1MHYIT5VI6IT0pe9uiHpem8w3VItD+gBDyxTGIfGEmLVNkge
PBQD48/oB4jfTRo6p3V2F+KSGlOv9C0Pl4mO4N1F782yte9QdLfE/bzE9EVj64czu9sa5A7hLXq3
v0qpo+ByGcm9MwMAhTh3eGpdg88HbZoNgpfLSwApRirYuZeR5fZ4QANoELLZKtGsVW3xxz2wYmT1
2u+A/rVbWrHaatiqpa+3EkR/Sloo94i+ojSdpHhXxbI1qIHs+1VLNomHtDCDgmBner9ZRV7FSgvR
oV2wXmVr/mEFq+zAOy+7exTjV6TIyZkOy2gdeW2FfyLzQ9olCrXtfi8hfBith6W845flIwTBNL5u
gRrGIyav2wfVOe0M8uS+t+T2VjiEDOwNAiHlOiEl5riwgFm+tx5ir7FQmGvl3kPNUMPNxuXZ1jeY
5gXtiecTB63aiJtRF5RzM46b/DWe8mfD5cNBmESpinZEkpqfTpWgRSTuFDewsb3cQU/zTc9GO1uf
LbbXHSDalw+1Z4lLDNEebIuyGatvTlIoEyX+H5EUc/MzUfRVU5ZNX13mh2+q00bfna3NgtSkpI8i
GxlAV3T5NKypJTs4AxkRbH+/Xi7R1Pu3Cq2Jmf9DaP0QWv+dQmtiO/6Rh3JOPkzMyj9Sfkq8vOsb
rwRpLVT2XjBX07zdQmlOY4BKC+imilVMcLh+rK3O7uzWaq3RHvEzve1tQHadM+XPDUtQZzKQveDf
PCPFnxvoaANl7Im2aKOolklUZKotWaBZsGIrtCK2AIhKv+pcoL4pcJMMkFj8DGFRqwdkfKSW6pWd
3baspxpZt8zqLHXZWU8+M5lhcU2qOZF3thbHAVoUbQDtM/5a0JQhTwOfHRZDAqsG0nSL3qfk5kmm
T8BeXlx8GA3OG4rq9zm041Xs7K8U1sAw6shVTtdSS+K1uS1fZGeka2jajKz367sHDUGBgLgJzIfb
nIAc7qK1oaZfV7egHiCIZ+gEFuBAVXJoySufj3c+oOM71DeeRxXZxah4fX1FNnRJIyu2fTtxUhiv
CgF1k11YfFoCVt+UbLA1O2WFw40Cg6KI1flcGWA9Z9Z6YsqHRh9kPpgdnAKr12L2Wmrgi6+8DFXO
V3LVMZ7h5MuoLFGy6mWe4RQeWkRbsg1GdEtCEKWAFR5aqpvYvhXYEX7LEF9PrYDFWHCZ6Ta4KS5/
K53ARqkbjezQqmmC5/FqGyxO1uimToxnezfewOctTCbsUtAIWiDCggka2+UavLAVqGaIshOdygJm
3hutgcHSP1kSkWy0nqY+rOkCNhhuBg8RowqtE25Dw9dgwXpjOizu0mppuioteac5oi0gEJR4nV2w
E8U7ETiusMFiG22lqeQWlGbA01iBS8prwRu38iFfl560bhwaWOj6QhEAJiOGIy4zNyQE5rlVOpmd
WvbZa7bNVrBRY7DEJ20ODPA3GixTvAts09jC3PRsmEATGJIwDGl42+H3xMpZj09ENSNsaRBzYh83
FhoE2ivEnWCASk5uGZaGLx03BKOdHx4EBlx9ba5D2zVpR7TrYdfaBGRbHg1I5My1P58XFZOA1Q9R
8bcVFaLARcE09PFBLUyd3VOLsorQgKjo7BqCorY0p4PA7+3Tof9ZMZxwliTICP4MSlsdLh9EJlgD
TuDJEegAlETGIjt1FvSlg8OKTWt56AEMOkG4Ay0D1RcLsZ91HMKEJs6SZZtmc/a0+x77WSEnxGHH
5bAD7IDhVPhWZsuwnuFf4PQOFMl/fKSyE8hWug+uGposTa9xGgeHz5YdoK+AAs09JPWpcTk5kHZz
MJRL373P5mniC1VdZGTBuVIcEC9dTnRL4clvzpSrx9ZSX0a7Y2iTDTWq3ifeCKmkQELKjMtJ/kCH
baLR1klYitkDg6uVsNqJ7ADz5uPfPiSlb50YmBDx07dy9EsPrcSundIRn7nsRZUWzSBfI5Y7wZG/
LwU6hb82PIRQvoDUsXKD90H2is/8E0Q3sku8P2BYGyulJ7bAhHer1OGv+vJKkDrhFTkegc2/+0uw
Iy5Ft3TwE1cMrZLWTopxh1iXxC5pgu+o2cJXahU2xoR7zKAF0N0RI+BS/8QC3Efq4GuTOvx+eOTC
X0ZsdMFgiyvxnxgn7iTHq/iVL187rif4+yBst52bQuRysavDgECvYRrSfeylsBnWaAMA+wG1Qgd1
WXvJVXSl3OcexDd0a7Otr8Ulisltw0HA5mLk9PDsuTGj4iGy1smwCugAQmNoOdDOI7ZkUM1KnPwi
o3PWbEcL0p1y7SJhvdAXEPuxxxoIOCUnC+UlFB2H2YlEVyoVkVCIWWAt9qEd24EVWCw6BDBOFmwB
9c5VVwmFUNkna3ATx4dKG+yBpXiusRFJ+GJg4XzZXFUHDo9TGNhfOous7GpgIl0bdvGuwrA40WCD
HlkMzRP3yO0ufXbMgfpxEkR5Mse4ipyQQc2foNdOFEYJWBKpVWHmVMwkUjImokA5XWx0R6WmU3r1
ul7rznFTQlWCP5hsztCh6BjPKhqze9FWcdM1Jqi2Cmx7fr5OVgjwE+hBqQ8g1Mpdmd6Z3PI7NDAx
GDKGz9zWRT4XKrfFAcFoWWW1LEdoq7D0A8rxcG3TIlB9HSE6ogYjvXFP0POwy1yEwr3ak5f1WnSk
e+VFe6nZ8OJjZ9YsXgNk7nrwq1Hyxx1tIlGYXylZIZTDNqN9b3fWYoOlheXpO0Cp7RfL3kks+p5B
Pry/J/TwinQ6Pd5snyJyc3Mmr7D6Tlgw2rrRjbZlK27tiWQkVzzEUpNrfhU0miOoZqImzEMd4Z4U
xuEtKAAYwiCMbzN0tHTNvY8VNjBTJezpAVuLL6nKDLwc1dwsc85uvsqxMFwW8tk6YWlK7IOBhAx5
IVg9awCvEN472/IycJdYSW6OowIdu45vJmTLsYVONKIwlrEdBuzXFAIWXKSE6k7u6Y6IiZOX2v0C
oaHMwW3RrcRUOmBi1jRweXiPWKZjoXht5+/ecyuGEXHC3s/wAK4Nt8AFtYy/mlhClCpaAT5mMROy
UC/wl89E6iSko4C4s+hA9oczwC3T0gKT7kWYfrFQ+aFABuXin/T33PfgBzrfQvnYvitZqg2Cu2vV
Fhn666zBwUbbrb/S8XvjCZYMsjxXofzsanTDzVR1XdjPImlvIMVYtrtYqpBqXI7BYrUzO162Tgl5
B+v1ANpNB3yKrN3Ujkgg7fA6SEJHXIE51eWSOYIEBoEAJDYwaFaM2CYKZi4PuBlmQZVdf5CO0jFc
tw/iVt3Ea98Djehd7oBWEe8yLR4iRWR1j/IoyHDIbi7pCcbGpSw0Q+zEOLcaZOGXz0Y1I/XXCkHJ
l6XAhsW2cX3bwCHjq8QDjLCtV6KFytbbs41XIZwLajx63ndU8/oVJLOTHH2Lj7JxEbBlCNw1FizY
7MZnCWxsxKXvzneV0zJ05cY7BRxzA596siLHgHiJcIgHKO0Ru+mpohRmdYXtiXXCCgZO/Qx6NvxN
OsCPw/nnLlDkiB6iodiFCJdy6xY/O5uvdIVQK1edXDTz6Dr/F8KMUPklgDwVgrHwTrERYTM44W5A
jHOBT8ycBOfGgHjEw0IzC8gmHlaF7MJkBNjVIuLjLcxqARLWdM5wt4r3LbCQtr7mQVqUvEGMgQAK
wVRw25Ec3+Fu2NwSR9t1aBUeaG0stOaAr2DC55AJP8L8uJoQ2CbcVB8zkmDOEyrv0zuIOQ/0rXBn
sFbYCSlEG3d44XgCMcoTGA0+n7s7rScQCgmO46RfVNFlZtwFPlJ/OK8WHooLIQ3wsJNl54BC1Mu2
AsCS2W23VDdYLh50J8ET2ojiLk9HDckBbKUtiPk8fF22ogG46heF2pPiLsYQuBOhblFFhi+uXOOb
k7e4gmJepTed26+4YuYbjn/CAq7J6WJUwCixMxa63BkE5zR9huddezXKH0ICPYQHX40IQluy15Kt
Wy98I4cwCs4OuDQxFjRPQVQf7Hi7wnFDO6M0eWsRqDawui0SISXWz2QhtjIoV0B0QOgr9jEmiM+2
chU4fFdzD7m847MNrQhnB3v9mquhxTV/Lf+rQWuX/xt8Do50xTUn9wYDB24UvEG8mmLbzRiEsz62
Mgn+/vCxf/jYbboHr0BT/+//Ic5E46YNjnVNb8bkjGhcBOOXK44aRt4TF5PSZg6UCR6nGSePP/8B
APDDefnhvPxwXn44Lz+cl39FZMcjoJ+5LpPMjrhI0YeLi29ADRCT9hwdNvFMEeDcNSYAoX/rGvNO
2CRV8MMJ++GE/XDCYHf9cML+fCds1oqeJKp+kxV9oRf+ROZPSzQEoYxTs0emBNxjl7xH4fHEebaW
dzx8xZFjyD8SBCuQ3QWHH3KIBXxTHXHjkSmWhDwGuIqsEXEYHt/+EjUCTs9gL288LhvTtxycM693
4xLhbdRLWqoDxhHkT4CdA+gxZz7gbzwgw2MeX+KsK+4fz+G+Zu90kuv4+97pbPrrkkn/4Bn9l6a/
RPO7xogmg/5F4hTjUwj5ueokdOto+OZHtA7xOh5zu719vR3oM4KqOVAQt/hDwRBNXwEmeMZ3mYfW
ebwPcShvZM9XI9mVeGlNEVS/XpAdoATLbJftasfYN3fSXt7Km/6gXBdWgYB2CeSIjnRVjdAS2e/3
L2g2QvaIaiZkj1DUuByXggdM6nJ0SgZ+XSDsckRHwbROcw/dkBBY51UfaHCIcBjBu9GMcfmQEP3w
/n4MyBFpAIx1wV5DdnhHDkDGPcRI1afAedxy2ObCXt2uEPhet+REX18jCuwHcvmI/t9W7BapDcQF
VX7DgHACFdLyn/wZfveHW8zFZY7wyY2Nb3gFBxUcXj8He3w/iv5hZSa+fRLGJhqgtQqwyvyxQsqH
Pp4tdKIm9zqxr1GIc9cRn1z15PpSy+4AvEysNQH+ZQ0EzQ1qZCy0HGIhUh48bdchuWJnSF5FFtre
8nuJEHO9fQXUZrjM2juwL5H1PszATTm1y7dG9Yc7mRjVvTws1F5CPkB7LO5Pb4BZO+elfgyftINw
kA79vrbATtcHTALEUqOCSXqRLtAfeWMcURyoSKAM4dU0/XP+oiHJxxbAYoPNFHS/MUXhoHTQrA7t
gx4+X4FJz4EvMFmwwf/zbEwMdXRzRROZE87GsBVD5GnfeAo0pS8ickYMLZ02oU9vUhsxXWvB4mN8
DDZoSoLMXYiMEI9pc3zw52O6FNh9o6w+jGli1jeVr8hxwXMryFApFJkopEJku1kbwHHxfB4AMaR2
L1gTMOWRRrRyIIHEu7O9BHYJFVPIbCILWF+SMjL2fIShAhODHNEZKcxkg5wRrKbMUR9QojqzFcAF
NLMXJpo9ysBsGS4wfp4tMDBenqRF3mDDIT8DUrY8O8DzQyCTA1bMv+LwpQ6ZuNMtcj/AozU7jkar
bxL85OltnmQ+If3M0+kczsTT3xxkz/d7SFNk352qsHyFyQf/ujJXpcJKdM5C4HlwI8Cva2Qwaxau
e0TpnrTdaLkc8mPQAuoeiV+sooHEaY28X2df0mkIQvMRJ15/gSWBeRP4NWXH8QqdJS8FmAigVwSO
zDmvXl9P1vv7zfotda724JXOMoLzBxkVMnwLcAaP7yargVDj0XEe8+Z6n38/I/KNvDUSBa3Lf+dZ
IB4rR3oRwXUw4SKiiJTtb9xe0qREolWy8DTI2PJo5XfBIKBe1+XTe76RXfABInsWErQYhSiB4F0u
ITGOBR1IQW8EcpOym5tjjiTH5Q4hEw+vrxlq77iM/PwcfN9C/OUcXAo0P+h3oc/QI6zFQMurZKdo
sLqANHM6J+coMAcUb2xcS3czF53TlpcqvA9X/aEt/1PacnY/TLI2v8t+mBPG0gSb/+edljmxewER
f9i4P8TuX0vsTiykv5hWnzOULkQRH3bXf8JQmjM6p1zrfxWjc87slyYG0l/X7Ne/a/brOjpQC2ga
pF2q0D7sCjUvfZCOwNQzDo8dkDu7vHe9XXasN6ILkDd7A5LCSshbvPFhyQF7wNobwOhpuIR54aZL
YHsIwD5w7156CkpWYMnAWeVo9rjJEYmJCIB63Sa+4CoyyqsMghsTlncY0+BQOHlGokNVkgPauK5R
rDljys7e3sQ/+5vd3oVx9RtHwxDQ+kzQUMo7pQA0UnQ+a7iBJaAH/HULiIxyp7N7bppzLGzPYIzT
6hruBxyQ2I1X2gUrWtJ2w3Ggkc3LRDqw14CVl7Q6gFbA7fHiARbtALKy0w0oqxH/AngGGXIOuASU
h8pYU5/2jo8KglwEgbWjirbZWp8bcrM3N7EW/lY3J38X+f1h5SZWySDEfiahA62DMIFKVodbxDVu
7+FHo6RCQBTEcfYKIi4dvUQn987+UKBcRqTwR2bcCa62PttDkyOChuO1lqgYyc72lsfP13D2Nic6
8w+8TZXP6Gf3OQkUqHIeam2FUE1pcSxpvB0RpLFDSK9nHnx59rYSeXpYO+hyD+nmbRGyATsNntk9
A+yIl+UUMTQeVhisR9mpPcVO99Jac7WV4aZHvyG5+/ns8RF9NuJJGGE8mXpu9BgxuG3tFQJ6n3+8
8l03/8MenGixJs6VXNIhPSoTZFAkHmh8+8yLycS1QgX8zIDAVF2O0ORI9ISJri2uOGyce/CBHbCr
OqXye4WqfEQswFtP0TEb0QuZJlejha7HwDJ3Z+t09fnAZ+bFnPq/vSYsghHzkh4eUDp2mHOwv681
fpkYcxKCL8o+aOQSF1g1qCIegQoFWxbNEdtDCHVBrvnOGOF7PyOuanvEQSUb+poQ1X5Gp2byhv/f
9uC6uanIQwGbtiIYJQraeIQwgBe+rMgVdCEKnI6I470LRAAs731mdWU+C5/snmm3xEUxoo9vgJuA
VBkw+HuT3JcIAPNo8eOG/wX9LDicFQq+sdYPfPEWTkXY54s1d+4ubPQfLYy//LkzuST5MOJfe+7m
tu9E4La/+/adCN2/5/adiOs/avvOaEdzIoN/lXacE8CXSNaHjfaXEcDfJcwzDCSidEGRwfw4kcBZ
vBBrVTsrznOA8qTayUHcg2DjHWQdPcJEuYG8Y6il4EmqmcoFUeB237eC7ZeLT6RzMjZSvpB71Nem
tNxGqCgaUQs7WJsLs9cOHQjdDGB7Duc3UUzVg2wKOM+jikKo51V19Cs0L0RTSShyAK9R08UlPDg1
ZLdjpwdA0u3tVsB9SOw9wl10jrFC4zl4MimqcnIm06OAfw5e7/BSowgB+9AW3Aj8IT6qSJCk4YHW
yJLcGP5PakcWOoVQPInqDwkGNLq7M4k9cTu6xBOfC1vwbs5MjvS17BrKECyUJ6wM01FJjcYWF4m/
yqF6BpiV/FcBon/ziJaGqKbhtTWoNsZfdHL//7JYvAq7R225bHMdkRNeG/Bo4p0l/sytJl6Jw+sR
+ac9lgTPfXkEe/4a8AfDKbxGCRhA/BzmXyCZgZShJSE5aPBqQ9qjvItn2UG5xX8H3B8VSSgL11Ex
0F0KLM54F2qnMmI6X9D74lKEgurBR/P5lP0L/fTLduLb7cMhTH0xbfMY20mAl1SSZ594Jb269mHq
wTSsScZs/ge+R1Ir8x4f7wZ2J1Mw1xUwep6eXsFgAx0ekdfD+zLEri9ogM2Qsrm1nd34E73037Tx
v0sb9VEiTZRqiQZGXZFiFS/mPI9U8AdfNG6+Rfa1d40aItQSoYD8YvSHWN/r5+cShtnh/fYW1ANv
bwa4n2L4wyePW3iop10v39/fUUt4dOn7AulYvrhLifDzTI8o0QtRolOgDi9zUODG87XR8hhYA5mR
ebN3N9Hof6+7mxdaE13/Q2jNCq2JWfKnCa1ZS2HiY/6ulsJ3DW201hbR0EaU5Etw4oNkP520MBl6
6EJoKbTExJHOIeBBdTeS5ZNmCyRZzsjo71LOos/qPy85ud1QWjRaJOGSgS6+9oIBVgqjQgOW5lkJ
UH7aiZ2TRmLF4jhN7WwER6oigmpUiYkpKPfnM4j2yzSr0S+v2Ked9FwEaLOVDZWj6nFNzHMnzI34
uwbDLyNWJqZcGsWxeqohOMFE0qEOF5CcgBaeTIYN4oPoddy5BWhAbp44KGG59cHPP6OBL1H+bwy6
D0OYGHQpuikOmoIhwLHmIvrKt3ihHKezSwinheF1gz5wQgdYV8f3BFiIz20AiVtFn41gYjWlfVvH
QYkRbLh3/HrYcELEnQ1OvwYWyvpmGZHDzCXn5n1qdvz+835hMv/srif2RF20zXmxwF2LdglLDriw
kiL2hVBHCVhB6Yw4L5wYAUw+HTmzLer4uGmYkkMGNEHIAJAYXCwJt35VhP0R5QBI6f3285n6vqz7
sD0mqr03usVCyjDMW2jrZ25hwiqD2YmQBjdp75nTUfARFWTPSRZfFBALcdpGZ1txP4QXdrvuNbcE
+NDPPB5DUYh+e/t+fP98pLMbma/5B4Hz+2/k2SWdaNI/aUnnxCTvWvZxov58MTl3WidyPfVj+RwX
2IMp2ezX7uf7ZubDp9jmX/fhl0YTn5zyCz7iw6aMehmdVM9QSTgtNQ6wCJoSEJPQeBPdNWTNq+BD
mmxzQKpaUI6BXwN0XwXZgpyBI55eecbhwfr8jufO9BT5++edaXHGiJiSyP8eRsSMNrpM3ocV+x20
0ewmmcjYdAzRC7Tim0SgoBLzAeSFtQQNUFNOfct1woI89gw+v6MCRDcgABLbpy2wiA6wjEfU5tMZ
y2R2TFNp+lcY00S+/p6H6Vc1y/w/bd1UT0n4lP1E2urtqf0pf//p2Dw1Yd2EL3+H1pdcBPzr1pfb
vGqCtyr7afNU4Safvtf7kn/Cl96X6JD6D0FTYDMYhqHpogH98qX3pago/8Cf0LAGrTEVXVOxqX5u
fikJ/1BVWUf7BBEtLtEcF2/6ufmlqPxDFCUJjcFkXVM0xVB+Te/LiUTB52uqhGY5oohObuiCOdEl
4iLO8v6k9vt4UclMWIiPelyiE0wm6KTMspEGFdJqH2Zr/0Xc/5T9UvLOTbkPSgDX1CUNrX4NSRVV
TZzK26I29EzOxPN+7Fq08hbQPRNNvFPv86tcGhhMLiMrBhSKIYuKia+v9bpYRMk5lcRuX4lBtg4i
dOEOop4loyKxaNF3JKglfxOfY6/PjKOWFL4zM4JvJldCK2lTQIdSWZTRR27izuRG1w7jOFR7I286
Vyli0z4XqmoLZgdqy1qNl2kqIA4b+MAdl53kLWI0VJNzM3FjsVKJqlXDqg3keCM2or/yu8J/lrUu
mJmpqakoCJJuKqok6zpvgopWfl/PlDAGSqSJSraP5CywtSyCCZ35C+ecpao7SmMHb2+sFTQoKLfh
ArB7YSwexCCIaKqMr03oBy+Z1MjbSKjKZXpK+k1wikw3kfTWbs6y7BS+EdmGYRauIrT7szac70UZ
PdYMFX3Ug1rsaNwI2aMW9ceZJZgkHnFrhojplxQD1SqSqU2WIEuHxdDJSrJXzVhZlpnYU31Uw7Vw
9mtqVolAW6U6b5VTeraCbBDszETjhc8HwQ3IrzYib2wNNJOoSZJkoqPt19Ob19pZNdQo3p+zRlol
iXoX+VJmyWettdE43hx9ZKq1ao698dsDoBompIcpoOeuIulTxHMjmHWnZam/P+tDQEdDvEuCFpRA
kbpgp6g23bAJjvpJRTbBj2u2qLoF+fzOp74sCoRMyD7ekAtyzkSb+K9vPRPNPIu0zNyhaVXt6P4C
WPpy1K/8LDxbxklPHHE4Kn60q6UB+Qp0Vq3D6mSLrYTQPlqlrGK5DGyjS4ZDXBluEKaOlC1AMNeI
900i0QYcSPpoztRbfyOgVDS0RDpJUjSsmSpMFGvcKMW5X0jmrgpN/Tio585qhvI0Y3eK/Fh9tS/w
6YaM+TEUFc3Wp6aV1Oe5n+vGuAuj1Ov9duH0IjYpsEakjdXIFpuqf5IL5TlsQTA0agNJW0OfEcZT
90cQNBGXNnS+PjJvm/b1Ei3iKsi6fJR2mXwStmrRrYWxTx66xkQp1qlAx8lSjsW1hLZYGomE7llV
Sy1gbaEb2DhlnD+o6iaozXNOm1gA8spQK8nL1KomJz1SQHXblFyXKNXj2Fby2+c7bGoS8+EbuqKb
kmhAkQn6xDDzc0VTq9gUdgGaf1eL0H+oZeytSFcUUEeJQwc4YGtGG7RiyTd6qOgn0vfdydM7VZBt
JYglogyB+KietXoDGMYJXE3y4G+ykzDO6YOJb4WxSrIq6oKKCiFdMafM9ZLZx2mddc1OjtLySlLV
xjmXJx1mbSzai4UP4tsu01fZUPQ3aV5gAlMxR3CjMyBqy6iraaxkRUSK9P+y92U7kWPRlr/S6neX
7DPaUnc/HDscAwQQBJDAi0WRpOd59tf3MlX3FuHIS3Spn1pqKaXMUgnO4H32uNbeUXOrSVq6QZZZ
3V+P9l+5cP9nw8xvi4/s2FQfH83+rfh/YKL5PBDwv3br7DyPf+vK4af+cuU0g8s/KDEwXVCYnDPx
jy+nQcf9YTL4aiasKAp4+j/OnGZi+rkOJiXFJydCl/OH/49R5sT4w0Ijbt1ijBgUDiL5N+7cbEr+
USlcwnYLDm+DUx2GBtJ2+pglH3grKo/e1xpB/jL2K5sFuVw3XHnASUK81dgPypimC4b2VGV+Liwl
rgcDayn8HWOhRVLkTHntV+weYwhzJ5cBCtlyuuSpzL/l5HjwlOH7YvY7Ra0fr+j0eDzrojZtG/0w
aXSvyfLDMzRwi7RhF/c/fRZlO2noF9T06aPFyRZrLkxYXidVMUS6fqgDT6WBj7aKdYpOcrp/ZxbV
hcVOPca/FmOYZ68TUGthGhbXmGupB8WLxYKs1x0LZE4M/o1HJwRj9ZjqfeB+kfC7v67uqyu+sEGf
C3KoTjjhlGHw/dJJ7tqaVl4jyaHy43visfq68sptFsdbX+sfKjZq25AgFcM2XnvDmym44CEsaDif
G5CcG4bEcFILZne+/i/5hZwWY2U1OTlgKXrdMnITWnmxLrVebvq8RWFb1GiN2OXEEUHWHGO3Iy0S
rEUW/QjDbKttm7pr9t9fy9k3RydsBt+dmzqCIvgwp5vyYSWNIgnl3cRa0DbrcVTApaPfZyGnjTmU
l2Ts/BawIDdNCWfDRFi0/O5VJ2phlpO4y7jl26MZHitDuzLSonSLaETDz4ZMD0k2DCooNZv36BrY
9xj1U4zFlsDWOnqaH/1WXvIOzvQJ9oXeCdRCuxgpMT329CJ0MsR9ak3yLtdBYUz4FrMDXtOoLVdw
PI11IPTrtpqizZgY1YU682/vxGJCF4JCK5rLtnpV4su67bC29OvrVEa/LHjyj4Y/uNjt8ENa7W3Q
oK/pxCu2YpT5WwsVrVxShFDdOF5bg0ecfy8XlgTICHGStMxPUMQXYdUI9KtfEnymoorvdNMq7cZv
P2KNvWS1SS5I4fLy5wGKpklnXYcQHdd/evl96HkM0RO/N632zSrJtio0t9PKh2Egr8HUPA4hWsln
00XHdKnMLZg3asCMWYgJMS948dX7MCjAYp6Me2YdQ5mr2PQdllLl73z0LQU3As1620ZxdC32mIrC
0KGXqNSfBuOrqv/cA2GwtgbMKkTv9PC5X1E29cS478Cu3UtMX6N/MuK24oZXNmThlxTuEG6Ehomx
dpHbwdabVMT+rXpabmOhnpIqHBNfwzb8X4K51bvRbjBpvOpsTe5EZnutitAG+01UjjR27FItcOHd
QsbmL/HlFhYi0OR+6ukjlu/Rt87Y+GTThc4UYgjwba9t/EdmqKCyq+kxQX/O5yy5q0EW/vhe6Bdx
5PkmFuLQRmmGyE437luR2rx86QgaHZjwVYf3TD8UEJDKQjp/ZJdCk6U1/Dw9ndNjiOAFkwvT2+lV
6I9hQu4ZJooENtPnYcGtb4th3U33no/O13QD06Difh/Vg6r61ym/ydhu7N0+eZAY58qApKPHoHXS
YheybRrbvtgTsvn+ij79qjNpxXuhsNwwY2wpJlxrqzymxn1cuQPAY526FYNjDnaOBrIoAGLYA2ZP
xKvsCCe+fO9+1VueoVX4AL8scYtsXbY3paGIpTL0WXB0lz/VudMGdisVM2yr3ZDpgmgvAr+/Pisz
dCgZeIumtXSmisD0Uo125D4GkT/ejG8VufY7pWUvEh3pUzv0ldyEDJtfldEKbRQm/zD1jwPGl2QO
UjwXtN1ncX95h1/3s/jag5EHWa612A+mvaT26Nvyxuz2PhrlhK6QqwHJ/3hf+1taO8HgpuVjRDfG
iMYi7a3/mkIRJYdUv+L6Rg+VhgY7+o+wV1W+IuVOYv5dxUDlXxfhWiB/8Bybh8TbiErp9xjq+L04
zA/iu5MsdJelN02rNbjZcHptrI0l3QQYAvOtHZ8ovft+rTMPzmJQkAJmEvEFshXLFAvTAm5ZGTPu
rQbDCambop++t7H21qvEBNnvF1uUyiAzi8UWJ+sxNUgGEnLeAhNJ8Uc11SoUKGbLlcx3PFVWtouD
NYuvus6mnq3Bfxqm+xB4E0zBi2679gYNJvQC43dKtDjOFT/o11OM2auqRoOYRLUAYR7DIwahlkAB
PDMXpK5Y7KMgxKA9TdH+oaabqdsH0SpiTjpeU9/BD4fvIncC7Z5ku++PfOaG/HVki8+pLIR8S5sP
b5NpLBuN+3FtAa9a2ikajb/T517YNXG9cI38eCedMLguY7sqL7zSz3rriSzNNw4jjL9gDeAgn9pB
rU+YFRW4cctfR+jEjk7QkzNrYJ6hU4s0VmN0k/F1jpSHO/BNkNjDTyRqetNpDJXl+x5JAs/tw0iR
6Glug5IoD+iZ9JB1DsNbS66n+snMFTuSDXiQNF5VHyUad6fPVn7va7aRuwFAQebDZFzpBXqjmbmT
XRyBepoK+1uu4FEhAiYgD34iib84VnVRW3LycckJeodPdgzE75sO7fkkUP0r7NbYl75Lhl2GevBN
26lGKArkbu1GwtHrNdKA3391eZo3Pt/QwvB6TWek9TAY9+Zoh6g3kqeIXfeY7HCLPjJdsi+b2y68
7cSuja4MsUMJo9UUOfJKBeBlCRVHikF/+k7tOVmG0MUZ8FEy5d+agR3kdvtn/STfC2e8Dw78TXhK
HiFd3rR1BVDKicpNVd2brvcsiKJPRqx8odgvmBaTq/4pvYEPYN1adxG4QKnbdzbRbIqfIk6x035+
fxcLHMffd4H8LSI0iYLTWdpKF6hSab1xrx2tW/4e/bSozf9MyVXDtrrhCs1toa6vqx3/qCblR6q8
xdnTNzji1jOw7fmbZjjpTXNPV8VT+lBu+a/qBiKnpyp7bk27gdF5D++za+8KCWDtgEEU2/xSNLEM
6T6fsaUbBH6tyUx9kYQnMsmbwcIhcLkVJp+AGlap9EZD3/pqXXBlxBt8NvnRYC5rhqgCPci/v8ZP
HvbyJc9BHkMGAzH3p8h9kfG+trRUBAG5D35mAPw/Bujiv45bx0IPuV4hK5P0bmK5UJo8svVnosyr
+iG7xwdtt2nhZEwlDJHNvnnsA2WCZqCtv9/hYu7vXx+ai89yFQIuRFGnusZKZVUIE3eEIbbAFydq
eID954dVFNr1XQOu9P/lggvlViVpq4lZsrIKoYQSHxkme+lqxEiAUU17hlbw8OqyC37lxXMuZCGL
M89MZ1nwHqf3hqj+pv0wH4xD9Na9WU/JBf/5LIyD6v5yq8sSlCbSv1fznzy0EsPU4jfykwfzoO/w
Inzx0mKLUp4/NSKoOUK3ERNyhy1tbX+8zXMwB0YQJvLnQKaAeSYK/lQODLruMs0uTDeEBfYeWrnJ
yZ01bQrvRue+4tUTy/YM4tYh8uK3XnnMh0s9yX/rwHy9H3IqdUGkaS0NoWpLDGQInPExyzc5RkKE
iiL3/Y7yVBZdErzZTzl7i/9IulgkErO+SYQfYE0P38FQ47jSLDerj/AxNW9FHzXpZPeRr3B0fucV
lx7a78wd8io6QXUfkdOyZYPm9xlrp5Tce7/0N3/ceS+Wscr+LK4MprTmNkwv+Nafabyz8/6z4LIS
Tfwuq628JPfCWhHTGWKbW246PmQ4Oy9Vh+ceYooWuZLws2JduCS/cOWz7vhuBwvB7CqrZlTiyN1D
henOrRNgBm6oxvjhe51y5nvP7gNUmS7NOaO5xK8FftUPo+fpx35AzFippN2NpdulnioCokLr5fvl
zvMUi/WW54rbTFYh1ovHVWJu2nTVdOsEox2FPWHoX+o0qUPKQyKdGMHzY3eoMdV6FcYXvvClYy8e
UY8So9d32IZp7EwMKMFconpn+C9hZqfmv9cyi0Mvng+P8sn0AqymoYaP9opoMVi7GIWuc+VjEhdb
deI23ZuA72G+yrDVX7JEUX8vKKoRTuwp/PExlCV0tNyuhF0aSGkijW8XxP3+83wmCU/EbrFTdqpc
eOx1ZpFjpwmGxzS2X1wHGKrUrSNkCm+CeuvnV8B9jBhsNilarTM8iKEjio/vJbthBXxsL0QEnDq0
QDKh2veYdFrexGAqY/6NRuwBgxyTaxDAUUNft3pgcxguYQ9aYosSE2swlUnb5EZu6whUS3lMu5/f
n9CY7/rshMKgjCJZjbLPIvXAtSBqQ4ITdtnta2GhJS06sIlthbEy9IXGWwuh/XSXDHYjLtnRMyd5
vtwvSy/9BTO09EDH0gFbSWsd9bgEuwVNHURMPAX0+bjEhj83FoslFx5DBtzA398zuc71rW4P3a6z
XF38lIA46HtqrWR9QV2LM3WNRQmwWDMOi+sABpwKUaDpodCj0TgiC9eUW6avS8BWKJIzLg+UBaxq
osYnDZrTcki4i2JXBmsDmbjeJWib0cBqblMMRMJIocKJ0E5Tsz25IpHDesXv+xdrr2NoD3vXXscX
H7Lo41c3TpAoxMfoZdndV6hUY75ialt7M1RIM9YGHNbZUQ3RntO8topWNeyHWa4bf2dWdp8igLjw
lD5t4lLQCBWo7xEKNMkSJZRYUUv8RtOP4aSwXoWy9XX3C01cJld6txa6NGQOpIDZXfBnC7hm6OD5
VD+GHab7Wsp80O4BbkpMXMAeDh4LVrq5obXbmpvwxX+I9ynepRr4KjSdpFsHQD7V7mAqUSgfI6WG
R0tbtexXq+0A2qG53bfuFKnQVGSNVNGEy/wRCKTjPzw0gESMhqxwdMGFP3OuPuXgnxtYKNnGqq26
jSDvNTk0BcKIdahtxPatTMEk1bbfP+zFmGaYsMVqCyUbaOaoZQL3jSTLtnqX+NQmJiqV8B9zMHYL
28RUwY8kUSVIgNmawGneIcZEXPVevUaxgqHx/owvZYB+o22Qj577UaD8ASbT6VMA1k0P4ykyjkAL
0lp1vo245PuDnzsr88G5LiR+PRZaZlyyMk6MtBqMowQ9AgMIwefNVfMz+dMnKvLspncm9PopVOZv
/B/fr70ALP196V/WXtgLOlArYCnWDmvFnuQP/cMsZhHkP7ofPfAu0dycSCIcf0G2pzZs/4eHnMom
xl37Sr+AQ/qdUf96EYtsm2/peR8OvXFsUnvCnMNDym0d7Ud9jAb6/tznIdHizhdWJLOmUUuryTjW
Y7YxYyTz8BodHS1DjWsJq64hcHE1fT+2F9TKxZUXRiROx0AHSRwSVTpIcJVgu2KwMwbCIUIBNgcT
FE3FMTnyYhQ4f8ozffblUy9MSRpHjALbZRzFa/tUvUDGxNtkqihT2pP2Eeh2WTrJoOCZXLjr31ns
r591VjNfEgG8TiNTxrhrTu8pZhZ2jl+u9Rs4kPR2fGMf7bAuKL70dEGcFjjP/xDuudwOtBmKugtf
1UpkQ7teN1APsSPMrqW2NrqVt+ZW44yvwuxUGzxU+XMmJ8Wi99A/jo9TsavoS2kYKjXu+hgVGNRi
UQr00CSb2IKMioaVTUmNCsvq+4v6vfj/s92Frgm8wugarHz0kARgdgE7U2894wnlx7a8lOb9rY2f
k1vAwAGqueRnNok2D+EqjGPWrEqBRmLFYBtoQD1DDa6DQlNe6BbB7mLqk87yfSaGXxZeSEOp5WbR
8hynhNueKNhAlI3K2EnIykRra6bazkk7Z/qBQkhM3EazRQvKpgNipoW+P3TVYoZwC/CqE8Tbcbgi
KIY3axa5VFwLeejY0Ucr6m7b9Tve7qdh7dUXFPZvzeI/J1iyNs0sNLQ6LSFWzG6Qma4gH8iGjtFL
MwBzDX8ndr6XjPOU5KyuBDAjYNNKwpYAjcSYWN438MgCuaUTV1V0XRst4o/MYcmWtE6NIY+Y4anb
FduMdeoOiAENagu03q7cJHvi6T5J9ki6ETSxD2+HaW8Su9McSlRVbMt+LxE1yfxHpb+EmPzZrabk
OWHbKtsSc5OgZ0c8XRdpooqkXGUR8uUEORXjPvCuw/p44bBn7wAFAAooikB6HDDiJcRxDHkYiAGO
gFXsc7h2zMR0ygZpZnOdPlXWVjaHqLjFa03TKz/dysidEpRlD7xWhVBebGeF3YeO9dFYaJBljKsg
dWLitPDV4ITBebjRtFWFRHuGuO2qWRcJuoEk42qo3Fpu+2eCniMwvbiQBj35ssP3x/us4p48gMXx
FgZA49PYdDWOx9B5o0WEaNfob/Vm2hqGe3doQY6+KOhuUh2QRZYEF7/y5RXjSEi5DHOUuSpwNmab
GOdMVmi7YvW/IgwtJqsW10TXubAjw661dVEAbLxKU/SnZtmx0hVL7L7eNFJZpq0HDr9JpW1ENq6m
Mh3u2+nkivgtbVcN2SPFXodOSxxUbKtUtaAklyocFOCjzetQquIV4WtF3KSYlPBsZroV/1FY19/f
1blrNN8VyCRM103kjZbUicoIDSBtfLhGbDUSVw9iNTV3mV+oBpAgkMuZXbd3frmbZt972InmQjLz
TFstNrBwSquO9I0o4f+Z0cYsH4vmRgpbkqveu/DEz+PaxUpLT6zgFJgoONu6t2oQWo7jsyEORG7L
QrX5zvI2cXUlQyfPnfpSszvjTKUtFl94XnpKy8GbZbJEH7rRFoljQRiGnT6TIq7rbssDlw8rz9uF
1dqIbvxqLSrbwkwCmMVLqbNzAMZiNwvnbKpYZnhRYBzT7KqRGxPViXbFjvlP4PZKwAfqSz7ZmYey
WHDxJIHoYdVEcHwAHLPxZ9ltU9NXgv7Q0/tsdMr60KbPuHW4Lt5Qb78X8vPAB7gPogPYZEkBxOwZ
8KsmyZBNLD6mQKPD+TYzxZo0XDXW9OLJHA3wwOFBcNm++qUVXMVz+FVz2ju1RDSUcc7XY+Xd9FWa
2Wwcf5kEIGrD0D6qRrzC5xvXNB3fA9/tpl7uYbEeprqqLjhbZ94lDkERLoPvxUGtWna8m0v1koZG
fKyyGVQhymE1wGytv7+r83wIwnFDIHMK/AbKc5///4sv2ciBapEvg2NpipchTyeMu24A8M0blJhi
z1gBqnxtQasBnobKaYuiOu0unfVcLX3uAvBRtN8Cx8ZcJEiGysx93xuDoxhQyoxr3zFLEdlZW4st
q5zcBGzKYhQUG2Gn+UbTruuIHGVpPLZ9OF2Q3vk1fLEnJng+QE0RACKAGgL5ZeHXl8NQNoHn+ccB
izhlmByDoZZKb/xffVVdpLgs3sq8HGcWsmAzsB9g0cVysZlxfbJynL2j14KEhmvQJrDLhjx6ia+S
goWbhtBqVWTpWxkjkqJ6rl3V+vScd7DiRSc1xURRrvwkfUcB1G9bvik7imhzYNQOoVgMDpZaIHhy
wetdYoDmzc9VCLDkAFyi+pKPPY45KGFAPtyTAaWPqUT6sDIy5lpevPWaZM81aWwzf2hUqaWBY/qp
5voVakhFGZdKivxpzMtYhTrZksL019S8EsGoOZHEABbeYjgHp5e+76KNCxwh/RNmRYBr0ZHq5wuP
uR+91iPS14+DMG6CVFd9ySKnN8P6aoq8By2MtQNJJx9V90FukqDIVllN9HVk9jc8KpqrYUCyEPDS
6zFMx21LDbvw+D4ErluNuh7ceTin3bYTvADBu5tAb3vw3vTIztNosr9/wUtth9MIALAsAUyxEGDh
LHRtI9rICrleH7vIwujtALfva3UI5yKTK16FAGJFz1IYrYuBOIHt+QDSyDQGCi6Hz1Zl7bDTtB7Z
KFSWs7j2bqIQKTh/Ei7mXdigspaHhsgcTtCI5m9dgfFhWuU5YB+RC3HAshYCqDTAoiB84f1ZckYz
nwa2ej9YnZUW1n1UVPmVFvaPBK5mKuQNhyDZuShqOwnbDZ+QK6UD72/SAIAWapjxLjHiVdtr0Y4m
kUKgmjuAO0UOoTD3nzf+//kt/31uuf1f81vc6iN7D/7bHXRl9lGHb2C1ZE3YjNuf//PzJ/+D40LZ
H0BICAsEBAa1QBEp/8VXBv2F/SF1Y+aW6FAL4Ir+J2FZk3+YM78PdEMJIQadGHryPzku8g9wFgDx
Bx2R4m/oyP/1P96/TlitF//9lbPwORzgq4IHWQEaFyRoAU2AcH3x/ptoMJow6sd9H7aeWxZxfdX0
UXtrdvAU4qrv9u3Q9CvDaEwlJZ12bZZnK6LHidNXCN0iXqAZeYJpUDoLdFcTLFTtlKS7Uugokgdh
+xCmAkosm56qoX0sx/Ctj4b2wQMfY61z2FBNy4ILimDp5ZkGpnVzw5qpeLg9+tl37Ysp70sfxAeZ
DXvEEOa2tDr9tehK1VeTtv7cqC5726/D4I6JcNwVZT5c2AKdH+jJzWIHgNlyC1gzLkDmOX3AAki+
iBaGvp+Czn02yzG7y8ohyjddrK0ysxpcY/AQKvmM+M+zS1rYnek1P/TJyA9RnyEpm4sRVY0mB4og
jYGmUxJs7+c259E7mFPpbUTjdtfTWgKdpvNoO9AeKd5giraC1+y6qsocVYLcqhFYtdFQq7KGQjBI
YgGj02iRtGPzEhR26b+AIgx+qqTII8CTOk+MVWXQjkZZDfuUW/Q+8ZsSs8QMS2tVzurylxEGBLOa
EgB0oPuAShl6j+0GbtwGpLSU0U91raYxjV6kHtG/+Xgn8v9V3peREHY3twiAyKPwAkOxLLxEcRhZ
SW+QfQQ78pYlAbxcCeduzcuRocTX83EVV9S/jfxi2CWdpZU2I9qgRF0Mua2ZZoJGRX3sXUgaL1xc
7AsUAQIpQUkMkOdlqb0Oa0vEVd3vqzB6bWLLgjAAWfBFR826yM+zr6dfwoLnVQBuJTg/HC1kfBZG
pfO4X3GtnPZ6BkRgVfUNxE/D2+XBMS7LZof2CdOHERBtFUy6wMy6RKvctGjShzTJwawXOcAeuIsO
jT+Rae4czpCk8lKqrWkzdQ8NzUpfUUtGN6KOwGUwxmYlg8w8pIYG8JHBrbeR5xaArMGow602QoZc
hZm+yrR6DXk3of94mMaN8urAYQ2wTH0ScnhFXgMHtJaoG0yxKH9C8NCIlpHk36aycUdQG1C9ICuj
uxxohqfvtgJRIo+CAeXPNm+eSTwy5MxH8IKwWarZWh7Wric6l9VRgXB9auVRoOUCKhgyDS2nf8hs
WkXJz+8/3TI4mbeFNLMOniRydeC+LsKCuq6buC+scZ8VgL1r3kT28ShSxyMUkLZen2x4Lv12yrv+
aZry0h0jLsElitPnCzuZFdepYgO2lAsCyI8FPvqSTYJ0oR9lBeoX2pCXTuMlHIyWieIjRTUDBK+m
wo38HDg3I9fHVxD6UXjKa1xgPPC8WMUCb0m14yCc73e2DFYQpmDciQQoEayBuePH6ZdraNL4SeN1
BxlnbwXBNZk8iG0d3SSAgiUXQuvli52DIvQBMMFEBesbb+p0NW3gQ8V6AS7jQMsXNiSBm0ZVtvn+
TGeWjKBoB0K2zsBe0mclsVgGPKm4LX3jMOo1VV2daKu6TIOrydNNZ+yiGtBP+lpID0VKywpfo7TP
LgXG81G+fnHsYXZGyAy+o3BlFmHZZEHz1Fk7HtrBGtayzgq3ZzrmRhJIYSDNm87CtMhaRBvpEQA+
rM5Dzje+SfF7VY5pByVy64Doecz72wH9rxX60syC1gUQKjcl+kKALbKk3E9RzVuSeMnBQhcUWzQM
SidFwTEYDbSIjZC1FnGZr4qg4fdhXaW2b7R8FSeeqbpobC6I4Owund4UdgN5QPgBKwPf6vRrMR+0
wlSnycFIjWTNfeA+6VAbmL5y0/hMHHnKME0HzQEufaJFyQUh+unC89v44vAwkrWURHpyGPq0UrSo
9dWgI+xF08ny0St7YNKyAgA1Cb5lW6DKFNLMNSPLvySvZ4+QzAVtCOrfrWkWNzDEBhuyQQsOaDsV
oAEml04xZA0orzQ/ZFGGectBjTS65mHsZfuS8+alzrg7VAJY3BoMRSBw6F5Mw+T2QVJd+D7nzwnb
QwcbAHLZXPJY5nhazaINWimEB+q3wJF7sjr0dNrwQfhXRtRDyVd6exNFjXUlOmTFDb/wL+xhfi0n
MoItoPQAIqaEFw/P+/RTmWEWBRTF6IPOvJty5Po988d8hUDd29YNioN56wU3ZimLu+91ye8+jaDg
tVPJZxLEwoSAn8j9dPKwcMlrl7YQjyCN0SdOk+hUk/jJBVkgS0uBzkomLASBvUcUix5Lpycdkyht
WBVFB24ltd15Ub8tBYoMfpmKbdgA+FPUqC2kLXI7vRgakO/McN2jiRFqXqW2G/T+tYwidHapymzF
ux45SMMvHT3KmdMX3vhaB6lw+NA8iaowXF9Q/0Lq8bd3BnfRpPBG8aSXHlMYGlMVtuGBtG240mI6
OWESPUdGpikjZZdoevONnMkG2h7AjqGlE2AbpzdmDrrXalMSHcpAPnh13KEXvhm46Cr0Zx5Z17lF
B/W9UCw5OSacbB29ZUAOhUOMDNUiAuRxOCWBboWHiFfAzXvkWa9qbwviqirRPVVNoWzcKs7vLfPG
4vlN2IfNdd606wqpixVRtYab/35P55eOlg+ICeaMGv61hOFlvuwCLYcOMerBtFkunwjpDlMTgDfn
5dWlG/jdcuhMAFIk3D2Q+BbvYuqKuGnHJjxk2sQTu+oBZrA17hNMCxim6icqBndI0bjItMDHSQgw
tyEQRTXwI8G07pDNahThm84f+aPp8eQN183HC7775y5ORQMvCXQwBJOAwFufj+2LhofjnZZhP0UH
Anf7thuM6bHp+mAbWEmLql5BJ1QzkzxBvdhM4FoPPYDoucRbcwwR0WPPwRczrCR5N/0SrP/e6ACy
q0XLHFJndJ81vLz2hTYesoST5++/6CevZbF7CtYLPibyGn+1Z/tqn6Tp5fD1M/+QZOOkvNIsVwlJ
pg3AMgTQfYM6cOWJnQJ+6fhxvPbGnl6NaBbwLDzD2ow9wH/o5r+pShQISRuhb5aBzHChD8hMSqmI
Gfc7ogHRNWiNXdcGCAHQp+Ctew6rgJnLO85shL4fftZrOw5CkMjio8etwmEMHKky0Y5D3JCbIKsG
ULeGYtOjGOKWmcCw4sZCUjaJmrXZIgK5cDdnbx6NPiRyFMjCYA78snWRNsa6L4dJuxsLv1UkrcFP
4VN4KT39GymnCGh0VBUQmuNfp6rF8msjN4bUP9SyHB3GC4luBygAxbBFTtUavipioEFqzZiOEXJF
qByH7W1e9A+Bl03g+Zr5LrESlMpZ8UZk+tjGFmYmc/YgxuHF69NgNfnpSq/Lfl2Sxlt7BMkd1uGT
lFVaXjCi7PzSoLbmWBk1IVT0F6cx9XasIFHaHa1jTU0VScC1CKL37z/Nb9wF6CHUnrg597BA35nT
S/O0AlkmXaR3YYiH5XUSTq0P1m5As1tWN7eRF0i390C1MVN9zyueXrA/S9Y61DN2gAMK9CeEWViO
ktEbZIqHkad3ZScfwmIt+Y3mATb3ZwTAQdnIVS3jK2NaWT3gR+NwTUtr3Q/tvgh++QTo5ci6kKlY
1nP/2pGJ7M48JwZczlnQviiiqUw8zdeH9G7yG7qhHrJPxhgSIEhnEECcpVdmHuoPXVmmUDo1CqyN
AIHG63JHNxsAs4a4c/p8in5qde3txlRLle/zdlUYPhp1+bH5r2VlNiYIXgjF0BnUZk43LGXPSjQD
S+86NPlZjX0NfLwVXzIjZ0ESPhRSuch7YRkTaMvTVRKgt5uR0/TODLoaXLTetxM05nO8sb002uT8
KYOgjNwvKKwWQMRLmQg6QKjz3orupjD1HTKCwel7aapCSQC5oPqlL/6bo/2znoS3cHo0wqIIXVXC
+C5KzG1odtABtLmqY2sTMGNV0GCfmcUuoUBvpkIBx1t2oMGDcWR25Q49Rr5/lGcxFkEifbYiSKeb
yJQtXDI/bdDLbaySuyL2MHWNI6vEomDd5x0G8YgYPmJoNgpuPrfRmvJiQ4/fLY8eImi2OWfrEA2f
Xgavuiwp+RDdhYxNayGr6uiNpURbjX4XYDIb+PKE7nsG9j3aDbTWho6ozWSaf511dQxOZpiNuzGu
0IFC/9+cnVdv20y3hX8RAfZyq2rJsik7iVNuiFT2Tg7Lrz8P/d1YlCDiPYCBJHCAITkzu661NjI4
maf2D2jP+E9OE4WnRvE+3/9c1+mGBX/HfqdHAQOYF47ywvQ0jSLauR4HOM+Jna5NERlwIE157Scg
zmtLcnM7X6o23jCelC7QsELJYaodzEfQWknWcT684EwBb9h1afgqbH38IoT6R7b98WujOMVKq2Rt
TdcOHnViLKmjXh9cnmA6KZNupYMW0OVeqWUPsECMwdmp61d0ZtRzVasF3OEsW/jKV4VllVNJ2WnC
9OPLFXPmKYYo6sqizVmqzx8iq0BnyI61p1bK60crrZ+LzDGfA5guBf26tvA2fuUkawr2zy2N44Vg
8caeI5E7Kath+Cz1HZn9wUSrnWWOrTaEZ210QFs2cf1sm7Hxotrjt7CqHyqkLD/JaRL9uH/Wrr0y
QQyljynQM3BYs+9takpZWmodnRUP4Ihkgrx1VLFEdb02f+zmVF6gKgYe5D2j+fB2ea17Y6xlwTmq
enFwIr9bU+crtqOpf6qVYQEnduMMYdl1g84y3texp99/WE0vzbhrsjw6S6WDbFQV74aR+iWFhO5w
/+tdJ3+kyfCpie/pBxKoXa5UqWXX13ESnUWn/MmbQdsqnlq9+XbyOxka+Y9Bm2l7f8lbL8eiCl/T
nvpVszAqL8NU7SIpPCuRJp1MrX7zHVN6SEz57/2FbuzZ1JafOE6TJNdclCDIezHW+Ga3DFWxK5LG
fDDD/m+rdsXjIEtLtudGtjQVpzkbhCh8UWt2HVEc86g1qYo7Bpn1BIW82tlBOD7TXaLgYYQg4SPk
NGNrPNEls48lvaJvTguDPSytQxV46kPlGyO9jMryf7dN0+/bov+nBX38GpX03tMxDhf4IDf2H1M1
HTJCCCBPs81Qg9L2TD3X3IrBKZtCFNGLlOunxiLYzCqp3vROXi9YipsfCmgYTWrKlZRPZ1d28MIi
a9pSdQ2kawbZPzb157j9p0nqXwKqhwYmYjJ4Kx2spyycZhX5E4fvCIWqztJVbIgv9girxIMRp3vK
Q9S1Czbl+qtgTKiITPrWlo4E8eWtgPCtaRHu86zm8rltnde6k7XnUrVPulylr11WLunoXVuxKU/l
OkzJBcXc2dkpinqUytLzzxTSUFxwMnubJEq7v38jrjo6ZEwfl5mXHTIi/i43Lf9slju1ajaxkxyF
4YD1sZVvZjJ+G+1mn/rSqdL7X0x6X2qXLD7A7MsaQ+hroXD8M6djJ3WauTJCR0boJNm1sEeFEz9J
ifMt9Y6eyeQeZ2wXDt+1USAs4bSD28F2yfOt7bwy1gVjZM9KqaHaELHW0P5TfD3fpPXX+597zg0g
beGHEg+VPHo2Vw20pNGAYqooTWpl9CorBGFJAS9/yFIVyQ8t3+lDVP0jc/Efp2L0d0UubVQ5zOxB
rzHFMRrdK8Ic51QPvvwvagoTfGQimUjI2uXfovaosbdj+UZ9oatX0uDvJSv2kJzS+/RRcoIg3niJ
VWwsys/b0FdB7/XJ8BTZgbNTjSF+Vu2k2HkiNX9pUpmsm2LwvgHL9042m7Rgam7tPTfKnowxX4Xq
7OWt8piC7MRFGJ5bYEhHMx3/2jSGj54q7ZCxao+GJSjAjyGVLcvPtzSOlS+FVjzc35TrOIVuJmk1
KbYzte5mvrWRdQq+SMqfDY7huovif85YhntRdfGJLKfcKE37J00a+d9/XpcAAuyN5WgQVObwEKQH
Rz+rhX/2C5Sg0TfWXvLW9l+9QT3LBHGHPjXrhyxqrCXplGuHO0kQIhEG8vy9h3r53dHkasuSnsJZ
VmndoXDyr/HSaJNqalKsSz+EGJN03tEppDe5b5yXQR3UvYIxcqMmCLZGDUnTKnQX1tPL/W9yI4Kl
roh9pRQK2V+bB42hlFVTjchxI0f9WVALWRdfVdrw30wq9TRQ409mE59ak2yzU9Nja8V/61gpn4YY
PZ37z3LDAk8VF0qdaLsg9z6dmw8xV14hf2sakeOGVdz/dPIxXsnWGC+cght7AVTFJqGdIFbKvBeU
JyFF39Gz3TRvXZEEPUhap9p3ojLDhRe64cRAYJOtUsLF0M314dRs1EJT7Tw3pdy2jR0RQcXws1Vp
mQzr1nKxTgpVWVj0Ru2IC87X094jZX2+o1mpAniNAseV0xg4kV7pxrrOzRgkTvg9HiprlQoz2Cft
gPmNMtXbdKP3oo12AMK4BIvaVJazrptCOsKCg79Y2PK/utXf7u/2LWMERI7aDDdRoUQ5M0ZjJ5Vi
lFPb9TsTyTW1NCEKjNG6qdT2KwbkZ6ZoxalvBvnIU9kHu5TRrWyD3wvPMa1zWaR2EJvW3yGk1GTn
QaoTS5LSlF5xbses+ApEODmQQEaEYhVCUvR2NybJ2oNqel8kfegA5MrKRgz9upD6DM7esFX7yDh1
0gC1dUzCXV8EOWoxvcSkAiSK7j/ulfek+kC0yBgE1DmY7jBz34pB1TzHmJzlsm8RqKmo/DfRF2cc
nXU/Ov/5CLOcRnqrAjIjNp3n0jGpgtd5mk8K3UbABUeIYJJdbuwqS3bICdfwvbRkwV5eGYJpUXOy
0zjtSVP50hBUHGELpQbGLlCJWVObRnCqSYcFN3SFGyYamG7lVCgwUTt5n1j0wd6Qt5q5LBeOG9fR
njIJZW10VdAda9uDE1pgtbUNmhRd+zcRj7l06GPZFeKLmuf0WYpHqY83/qr83YfdPi+jnVF88Rwk
LkLBn/rCw14B7KaH1UCDQGMzJ5TzPE3MLHks01xyGRHgb61UvFpjFe2nPOgzeLX4AVgwM20r59Ua
auMo0ngKVDx6V3KPrEDVykhRIr5+uH8cr60NypdsF7tFvmxSIrvcKzLyGLmYwT+3dNNBtnvhg0+S
dKgEwpCBGTO0hW4wKYP/bMtRtHcUbhWCSO2+Aa/krxobVpxT8dGaIfzr0418AXa1xPK4ujU6/g2T
PwEUp4LNdOI+bLXuF1WjBIr6OtCa36XZL795qbUxWyVhl24WPok2NyjkVAQaXFCaXzoFotli8RgT
LZLHFZJtulWuuxYc9BXjBwgb/cI6BmatPk7xrp7bEXB/RUaXQP6ltWG6kug37u4/0HW2h2gajg7Z
fWXS4p5DAOyxdSZZUOfc6rWzZzrmiEiU7FOkBDv02o5d+FQJ5zuy2uq+s+0K7nqpShvmK7GHZZ/u
SyP01p5R1p9tEEG/i1KiGix7TVVutdZHEd+x/4EOVpoFX3a1bTw4JcR3EXFAV/M0VY+LcVRkTz+P
Qbcd+9BCRjB/oUGHu6ABdP8z3VoMiCS1LIIQVMvVy20DjuXrSWXo5zSOh5NpZIgTZ3QbG5OrUzvB
Etj/ysrxchRfdAPNf0qIc/PTZBzAtGt5uQwV7kJ1ko2FjNSC4bi5CqdwkgCXoThNMcqHk5+m8GLs
ytTPsCf6tShKADhMIVrwSu9VqgsnigWgAogblZnPQWXpchlwyVGSSL11ThWV+SdS037JY7/btHVn
vNpaJlP1TMkwImuUVnUdd+sGbKO17SSQMRCwW8VZAZUS55zgBB5NMHj/rGawvtlD7X3q2qoNV34m
mw3quqg3JAHlG7I4GUFIAXlqCz/Df7biNP4CsBqMT9jXdYVuqlQ+DH5vUCpUJUBzQx7Dh3OM9BBV
NjoJEv9eA5ksfjoBk3Flyrhrx6vUaj36alCsSlMo0joSibqhQeLhAME6xoXJDVGkZlvEvbLz9ASQ
eeGH8H+ElXgbCbflL9zhq8OJp1KxYBNIFY84j43JWsagLRz5rIdZuK0B3K6aotZ5qiQG+gYu5f5l
0K6iokksFUD9NIcDmN3cBzepEYsm6UdXEfLRtr4rQvvRtPYpRB8V3gwilcfS/pEHA8La8UqZRFSi
5EHrw5XnrCmYblWteVC7Fpnvv3X7L9H/0hSmV6zSF0aIFtJlQ1c59CRo+i8aPYo4Ch4LGkkZRbtU
+mKLoVnTjnlpKwcF22wrJ9Km6Rb641fJwPSW9P9sMOEUDudEiJbgvZO7YnTbQZDpq1V96v0y+ROO
4vP9D3pzJTgJ/2uM0Nq9vCCdrwUModFHV0TW8JUm9yMnOzuMTZNs7690je3hpSgok+TC8gD5PjNk
IAIVz3TK0c2NHvSj/rtOkhfbBAiYi/ohFLm20ofmH2Oi9gEM9yRKzh1OOQ5QJLYp4MtLwp3vIfSF
dZieCKdIHIn+EynR5cvHqhrKgxyMblBbzTpuVf2QqyJYWY2O6AtwuWJbqb25TxPFPkWCub6ZeaxT
6AFaz6wqS6FaIszCfra0Qt3kXbLEv7yykjb1CAuYK+OP6BjNy/25TPJn5ZbiSqMTHQy7JAKM6/PC
xkyvefkZQOFxkdkZ+iQMVLv8DKJzGtgOquzG5H07Re26GNfJTIiOWHQF5dL+3ubOmfF16oOZhP3a
G2UwcjBB9mYYIHvVFK31JALvTxdMiKgwDNjKGB0rISHwfv9p50rVNg6BziG8DlwicOT50DXEXQpF
D6TWtUy8oHAiJnjrobFLlVEtyTzq5OgY0vAU+gkyCXot78ngg3OfVcGb52vVOYGEv0+1CoFhGSyd
0mcxdLvKqVZK1Q7roKidw6igfCtosK/y0PL3orUkC6G7jFfKUa6x5ERetXqe7h1YkE6W1r9jSHyc
Gbn1DqXh+ZusGdBddBIozkoH72awwh1lBPXAOYcu2yDT0g9oitF8/JsOYbsXhdZ8CofO3klh8GIP
isNBLJTwR9fLjtsUeb6joQ81XRjPeO1TrUXOvpXSbsHEqjcOHewPCJDvyScR2uVxKOIqlGOt6V0z
V3FvjtH4Lz7quZ3vjSDsS3nT18NbrUQeKu6j5YYM5HoEPhieq7G0Xa0g62xTK9yX0HP3o+bkj00b
wJ2o/f65AF/yOHix9VdXUm1DwV+GgVrUD0zxEwsH+9pX0Egg+OcH5A/ljssXEWYfG0MQdG5ldMo2
6EhEOL5iX2WK/JfT9btsQi9dNYNodnFfKUtIhenezO4VAt8K00ChT4OxnQXcaUmPo5ZT4apRZL0h
pQLu2ertI8JPzYoAZEBgICy/tIZf/6glspS2rza1gmaw39rh5v69eW+tz54GBhSQKwuDB/B2ZuwG
X1NFWzSWC10uOshmCc7VHg3rZPbD62i3suDpmnATR4IRTElUI5CRt7+VNhleaTjUnzXhmauU4PAp
qmTnBZ5w/jhomfWMRkzqBroT76BipSu7kNMNvelo14yR2Jq9T2rjDCnutQ7oqqd6ZRzUEMo+APDg
U1YUhbNwhq/CkgmtCQodlCy1tKvWb675lDwrxgdoSlHtorSOXDA30R4EsIKUe7c40ubqzjhTj5ky
JBhjcDcTR/JjONuBrS8UNbNdxZPqnVVk4w8SCP8pdIrabeNK3kQVRF9Ov9jr/Viuq0QXf9rAyn+C
wqu2WFREFQfYafd3/cZz0eSkywDumQRinqkwVyfSM5/aZVHS5BRxbh4KtfMXVrkKIuiaTMn2JCTO
cZ9jmjQli2Q1HNEtV5snBjpJb43aHSENKr/uv87thcgUdRIU+KizGxWlgZGIwHTcVLTZk2mV+dry
gnpf1Gq00BG7zk55KcB8U7f9vUg+fdoPGcokQjDYamK7khjSP1kWaS/koPJ3s0pr14nG4JQM4TdN
QhK2L/MpQEydT748GIxUTesfkiQhYhgU5sOQDimuRYq+mbkkHjqScIECMhqHqWQ4f+9/oStf/s7E
pbWtwqKmYzh76qFN7Aj1AduVM4RielmpV2aoqROzUXSn2B6cJ8nIUP8q42DBM1+VlVl6gmxPFCZY
vM7sDojcCEj0Yse12zHayt2r1Vsy7H2PKpkZrOLBW6o+3XpZBIGpaVB3ZdrmzKRVhh9qcSzZLrcz
3oxCMjeiyPxntpXpFNDggpNNb6lZoRewVGG6Ti15XWroUJVB2cg8xeX56KvICeK8tt0mRK5Kzqpu
pQWoe45oZjzFolV2Ye05u8GuUJT0bXTdjQS52ExDwSrsS8IGvxSnzqho1ZWD/APyEDSZ0BzL1TC2
KJ8MJXPpqhHqYRs3zNIwmCJpRIHYKAleK/AGqdoYgWFuRxiTD00ToKQHI8HfcggaBK6HZCfqanCl
pl/7FHPqdR0xvASBxQo9qFTS0VdyUBoDJRk+VHIYHoNxLNbGCE1Xt72Dl5XFIfKZwRY5sbfOy07X
GEQARyO1e6RzWln7fP/wXusMcLXBvEMrRGQARsysKhBVgRImbay5uaQxDiEUkAbLtH4K0xHpMQNF
F0aRivaRmP5L2STKOmpM1EgNkDfEip/CRo22gZIJCKMtOAFm/9ZPlqeHW8YHLIEVrm0RzwpGYZKq
ALLxrmT2wT4owmxRc0jofiW18tOzmfs7Qp72x/D1/le5dmY0IdAgkaf2EH+dnfJ+DAtwP43mKuOZ
YBWQamdZKI8UnwdTWQiZrv0FC0zAUXwmYLW5gbXyPg+0xNBc0HLiWakbY52KXtr85zfCObNJlNKB
4MyBPmbPVGdNlzS3HFTiL9HKjCUKfgW6KFaWB/Lg/nI3XgosO619TDkInLliT6mkbWnr9ClHqaPP
abUeLTWvaxf26RpiSJGW93JogOCc9HdNlg8nYsirrjXJD1zZ938YbQCAfvAg/tUymj2yWTyGQ4+E
W59U26hO9Rc1iD/df9P3OOMiyOMR4HExFnoCp1ABvDRKSd+MnVKOmtuMcbzV0qR7GLOQeb+G9wKc
YvgOIw+XYFR58qYUZrk2qdr3DhTrNhq0p0oNvobG0D3BYGgfSyaK7qRGtlF/ifOdU3j12Vdy9ORG
XRy8pKNwJ+rHgekVjV9BiK5VtGtF+hjFUHMSANv51gJHs6qgCiNuGgbHKFMWB4BMhnb2zprODHYT
P022PE+Sq2AoK8dpddT1W3M1WlZ/SnJCLC1OVNe37PJrJTlnKlJYPDoFwBoUa2mq3VWqQTQAf49Q
iyQacursuxuBT1E61TTXhpx0aA2jpS6d6o85Gu2bNGt+NkaT7UAru2Y5aPv7u37DEiHdPPXdyOMB
rswMRK6oUdhZheYmgXFSRYNiYZ4pT61eAUm+v9SNq0Tm7Uwjpel/Aea8PF+KFQ6DFOW2m3dD+Mt3
sh+lCOSFU3zrIrGNxJE4WAoTc11EySxkSdJYRRtMCDZJh0itg/ejIzq1kOroZEkiFwghW3sj9f6W
Mbyd+y96HVooFIXgU2jolJE+ziLNOJI0u9VSx+1QE1L14Vkd0vTFpGq9Hso8PTkRLjEtxEIMdeP7
QmKY6j3E05MSy+X3HZs61Kk2Om6eMjm6cHxl6xfSUrx+cxXUxbD1HFYwwperpEoqgqr1HFeCeHpO
QvmkKX3ycv8LXrcGiQFB0ZgTD37ql8w+odH6iGr3pu0WiXamS+gjXlZ0R40ZlKfC1MtXLdeHJ90S
b5Hfyy8Gc753Xm3Vu0TPukNs+c2xNZoFB3d9UdE3p1MJUp8GBwMlLl+9VAZ6RuCyXKEPPyRRN49R
CX3Qc3IRrSO5YVCW2cEOjzBBR8nT7QVfdH2u8K4Oy2uw5/n+k7P/4CMqW/aVWCGr0L1mOHZZh8hh
UyKaFL+UCEBLjJSiaLkEbZo29NJEwhEgsJr6LagRzD1TEoSyPZSK5Vpj/i2JBXAzhCPyLnqldftT
k4RYMElz8WeaAqTexOQqrzj1BWabH4tY8etKGl1isxbVPiPcFw6zrYBvVk+KiYirXSmPehTmG7gK
6dZuDWXTgWNAcVhrlyoxN94fegp5AnYLytk8K5KloiNBxTy3RWZs5QgnxXiLKP0R01l5rJnL7jaZ
rfyRHV9CvqBdD2O8cdCbG9YQyLU3XUbLRvXGdFvqyIgVmkYpScOv/2fzqkJW5/kIVDB8c4JvFKaV
XKrElIoemmfTyZ6Stg0WrsA1woUJ4hzxie/NxFtc1uUZBHTcRsxtVlwfWcFkFQR1sI4QF2RuTPMY
xGm2YR70sM1aWd05WvupHpkKUOie82/BQtzYFtwlavMczCkcnGWMnjS0hLGS4naDwlzqaMwPhW6Q
AFFCisTKkQr9hxcMYmNmbbxPams4h1p5aKEPfq/9wn5yChRjyPkq0pohK9ODr6bp0WmXsuprq0Fo
geAghR2g8Cj1Xn4xk4ZvLUWK6aKdOf71a4SKcqFsMobkDpr1EPTRl0Spxx85GlMLR+K9eHJ5d1mb
+iFXamo4z5E1UjtqUef0pus40YqayKkpNaYsOkhXScdx/F2lyHj2v/PIXgFQO2Rme2SQNUifkTgP
OotjH/royWrQ9LcfIxNRgSZAVVP8lRzjcH9DrwMRzi5iC0BoEbuibnL5mYIgBxvoB/pzYOv/MhEW
z2niFxtHF0vz4q9zoil7gAE/hTvwLmdxiOxHtZQWnfZcKIO+K7VUYy4s0vY1gIvtlLgvhAPXzSvW
QkIK7A1RJtLUM8dsyA0NkSbRnqsOsQ5bTvW9lIRwesPE/K1mjnE0yyxYdVO8b8TM8jC8YEtJRP+c
mIH0w7cja1eJMlznkbkUNFype1HrgShOLYIDMkGGZk5Nwrrng9aYrs94L+uhqIptPgS/A/2blCqb
EIEjEZuPIstOucG8GIRvkDf+1Rjji+nXjzWjLmy0hT5L0idfKvqVIz9X6lNov5gCxC3TSrpQ21Qo
SE5ySz0o3B5x5XwvJGvpsN+I/HgTomhLY04dFPMpcvngHknux8zkhwJb8BZURryRxqpCA7ktXnzP
jjc1Wh3fWlOp1yhAFfu6kBYYNtc2iUwCPSoaBu+54uxkobalOn5kqq7ZhcqpSKSXlNEzbac/KaIE
7Yf24f1L854bzC84pwrgM2A/9AVmIYGvNGYV9D7ZsJEedWOaQCRtAiPfxHW9jdtXNFb3ugQkXQ53
45Ct2wBopJkf0jJ/82WGLI2vvV2sZeOISHmue0yhKdyh3zZMVrYb9SHR1nDJ10rWvN5/8huOhG8F
bwozooKVnIu1l3JuZUGsqS5pdY9gZx6/+qKPXKtggAa+DAdvCX9r6JK8r2vd2HqhGm7qESD6/SfR
bxhoCjxcAy4oue/cpfVqmNkiSHV020ZwB/pjZDN0KlXPcdhtnfhViV7SNtrYUvBQDs2BSwRSgNlw
RrmlZnR2gp0aSGdRvPXSEeSkUb1F0r4y0Iazf4fys4F+XXHW4vyz6ZcPpZM9dJb6FmYHU5b4L75r
RfU2kp/biupcRmPFDwBCNPFvTzX2pTq+wKn/lGQlBTz0jlejZL1lrfM0KQeQuixx+Cchx1m4h2Yt
RX80XaiwQDa+vEVmPiWrhZDdCm0mXcLsM17bjL9KfbduCX1C6zxEnyn41TQbM5lBD65QTkH/b9S+
9oim+sKlmtZ3wa7wYc3DpM4z+dDa2g+08JilmSUv6Dm4Y7Zrmi85skKy8XB/Q28kD4hLwIwgxcS0
IQt7+QroxqDeVrWjqwfGeAokFckDssVzWnjpLhzVZB/VeffU5l60l5E9BYzOwJEVfOp2Ixly8miJ
pD0EvrCXyArXyRMAhkkMGfWId0mQyyfrRKwNBYhgt2+YCFU3CLqanfGg2Im9GjVLoribNj8IRIcd
QZz43WRMuTbGSF45Tv4599L+m6jqBSNyy3DS9IVbC4qBxsX7BflgOLte9fQogdJGLKQca139Tngb
HCK69C8iDZiNbVbSVqsYcgDZvT5agbYkZ3jt/Sl9IOo3MZH5NPPRi0JyIiPXwHf4GiNXkQkAIwBj
65FBEUuBxjXtfyqzUNQjp7EhB8wZI4aHbJ9ovMGt7UEcUds6jXqZHA1oa8wVR4mu7KDJVJkcfPcB
06JyHKUcWBGMj3jhdJNFCV6x0BgB4QhV+elIvvWgVr75Ig+j9aQx92/Br1y31SklcKTBLmHm0UGf
BUetEod2WTq928rpEVpF74YNje9VIKvUA0NjlWChV2Zv6S+1PASPckjj3HPC/tiI2D8iRBiuVDsY
nusq7V2FUTPPnWGhn2U1pyoOyi0Z1N73kTr2GbR0bhvpl28izLJgam9FXky2RLQJfABIjJm3SttR
B8TWas9RlW4QSfA2wHhcMTKQ1CmWJkZd3zWiLvJk+lhAnqx5YAN0zw6MstSee6lV1qWkWUjUV3/v
25rrcwvrh3YxNoWsB4d2eaHjaIgKoKiJ6+lB5pZ2/TqEjvE0xsV/zv2nhWiRUtdCq16e1elgvntC
V+vEtXwpe3BK8adKnGPECO91p8SnjNh/VcXpf5ZxAq5u0AyEvAJUltN3+X4i92InktPcDS3Hf2Oo
ynd1CD7rRQyYxbHbhzjIvd39T3q9b9OS8AA0WDPkAzMH5MHKttKxyV3Jt80Tsj/qqTGWwFHXkdqE
ACR/JduAL3otSq2JFJUPYh2gH9uoGRizY+TR1jJTddWrar+SEhEvXOPrQMOkyopCDnQ1ksE54NGy
M98LR6tws8Ho9rhg6bUu9Pa5iuyfTqWfaI8r1KC14ZR7lDgWLt81N4C9/Lj89HgfzHxoRdIYxXXh
jnK1EumLlzxJoLI64Wy1rt1QVPzspeJBB+6et79yW1BMQzuoyj6VUUOj7EtJ7B43+7E8/U+dXvth
F9XZ8UMmlyuvgbMk13jrJJBvoeZG0x4C1fT7Dw/syFlW2ENYUjBGqrnxHIYfOfnSqOFbR4GOC/kP
LhDjOrtZSLsTaAVygQxO7B+SkPGwIs7eBjvNmFbUVmdr1JfigBtrIl0EexxzbvNys61Qy8GsR9NI
3am9b4J+1Y361ZDSTagN26j01tU03178QlziOSo+pY79mgtpjfM+ql161rVgn3VLd+LaOoNLmNBG
HE2AfPPKbj/mQ1vESuZGefe1Ma2ciohsHkY9RVWjLBbT4uuPAAIP60w4RA8Gw3a5vYValSHv3LqJ
0LOvcZL4u6q0x7dwUIFcqeGkC69H3XNcq96h0Z3XjAv9JQtLoiELncHKA2O2ckxfe02bLDxEhTX+
TB0j+HzfIN1IVSYAPYaX+AjxJFO9fNA8NACCVQVa4gQvD7Wleqem08x6rZvxt95pzl5W76qcEh8D
H83sSzkazCoi31jwAdcbRGKL5ySiBZNGLfLyOSJb8bukBr0oV4iTalIn7draKfd5YdAtVPIlpbbr
ejPrEXRMppIe9bwxBeKwjHIoWW4o/Bg9r7LYGo0dPaWVvmvsXjnlHboCbdgvTuKe4pnLtBYMCg1R
MHhTB0Wf3UnVGjXJFlbrxqHM7E8GNezFYEhHr4bhkTad9BL4PZShokEiDUrv95DfgpEIDXf0inrT
pc6SXM6N00p+CBAKcB+H4D1v+mCMYq3q5ZSmjZs2qvlAJOsdDaPMNnTp8u+AbZ2tSPrv90/etQHE
V4CJmQrPBpJZM+/bDH5X5mEvKISTktpKbK1HBc2z+6tcxzAgld5JIsid0n+cfv/hzaLSkKIqqUoX
sYwa/GBa722lkF/GwAn/KwsO5zfxh2DnAhBgjy+XKpqkHGzbK9w+JG7wwLRQE6rGBT/73pK4PD4T
9Rd4BcaV7zZXsIIPSjqTyUy9qOlCm0OSHQigTllqmGu1DsttkRu/ikHvHwU6cn+dBkq7ZpFhJ1UM
c4MuwlZK0nptGuPPnsho16kMfIZCr6ElkCAHXZjpdpCE/vu/7gTnirQEwjDYT2qGl5+nMhtrAEDh
PYugpU4Tw9vLzazedxXl2/tL3Uj6CEKmgFJm7zH5s62oU9R8gcOULlSPnw1Z3mtYCW/bxb6/S0Pb
YSivDptKlmje2+OkxdjUCwdvWuLjNmnK1Ed7nzUzjQqav27Tt1aVGU3zTL1T2jGqxd+GzmC/CTsJ
H7o4Dx+EUdeuCLRTLhJ/SXzsiuenoeQ0WRj0jblb+hyFFQ6hFRZ2Zz23SD4/drZaHsLS3zHjC6k3
OWKEH7c60PSR3Dxm4p/pHSQB/a8h33gtJKGu46QMdkOgfuu9rHvIQ6Xd3t+mudVBzJROKG23qZqB
U54sxIe76fg+nJFBD8/CKf8EXWdQc7Grg2zEuatVAGa1MGu/3V/zqv82LUohlRiVgJM/Zov6GaLn
cMqjc6rp/qfOd+AXGREKMgktT7uHe42cavAgaWqz7mspO6FVnq5jcyyMVWAUSwnB3O29P446QeWm
6IRs6/IbtEAJgOTZ4bmTnF+R2nxLNWOf2NzIrMzFwpmc3u3iTE7v/mGx2RUkZw4p11vhWW9D+9GL
Gw+kAFq59z/x9StBXJxauQS3BOVXnlURvjr0IjyrjZN+thNGckXs8rrqe/NBIaNcuO1zE0+Zg5lI
sOcZGUH0MM+FVeo5oZfxVp1v/BoNPT4YcVOsGcq05CZvrjT1b0hR8VxzC5/rEvlb24dnpnTYxipD
u2uV9EIbVySP0fr+Z7wy9O/vRdQL9G9yKfLMdXUxTE5MPOwBpVkXGuNN7al7FSIh2PX9yFza9rWI
QR1RDoeJw+gkf3iQGeFYpPHTMA7wKyiKJyQwBDYrZFV2vuafUJM5hv7SkOx5NDU960Q41ydAHv58
9qzI6FleZDrhOSgGFQJIZr+OjZptC4EORS6H3SYfDG+rF/1S3nlrT2h0GUg5ks3SB7y8QFlsV1XW
sXKYGvpKaSPtMUw8b+XLerag8nl9fSaDhQQsVh2BfWuyZx/slTSaA9OpkOEKQitdd4xGWEsOc5vv
7/vNVSYtf44ZUeK8rekFsdREwo/OBbxGmgUxYRhMwt39VW5dUlwD6RlHCwGT6fcf3sVE5BCKYhee
Pcd7TnxPuBU12WMpdf1ziI7a4f+z3MTTRemCCSozhwxwh+kiBXcUmgdCpOY/Qsxy60j2LzVR++39
xa79CvtEfZw+GRMHiMQu3w25VbWIehkz1wtj1Uf/x92ZNbeNZHv+q1TUO3yxLzdud8QAILhooWTJ
lu0XhCzL2Pcdn35+kF1dIukWx/M00w/uDpcsJpjIzHPynP8SPldihVRXFw/rNDNvYrl5envE00Wo
ILXARL5UmEG9Ho7Yz3IZdupAG1zVwRWn+Mgi/dnZvVINZ07Xk0oHCRr2OCrFDg7YBWZ9OFbSaxCq
clkDsqFgkOZ7I1VQdzQb6MhDuxOGVnDN0PyqFXdyIG/G6CpVb4rxQ5jdNDWQQ3UngWHGpswO0tmL
hFF2aiP/IC28cGloPTNVUJI66+h53HrhsanvUatcZPoA+CzL/tWCG8pIHy2ul/sERxo7zjCvRKec
3DWMTTeptPIhRjHQ1ttWv5bEvt/1EiovsWG1Z1b+L94VlxxouVw9NFKBo3el1W2txwni3DiFSRdL
a34zChGcVsDbZ97V6VY2FgcBYAocTlxDjqp9yPhrlZUJ4z4PAxSbUA30RrHOH95efKdb+XCUoy9U
BGWp134wUcY0waYrMgYOprROFJpaflCu3x7tpWN4mEQQa4lzUNMNxBJecu9XL1ISEN4x62baB7nk
CY1/X5qy7yQNpMIQT4BdNXzGn/Oyky7z+EYfdnH1Poo/TvFe8y/l8Skw91p8Iye5nU1OV/VOqd8A
k9un5WOTfG3qXTZ8C9rAmUUEeDxZ/mbOX+cOKXs8BqwVJRe78z8PyItP1s4y0XNpEf/+1JY3wXgZ
WV8HS8GkoIZxvYmF2LGkO0W7FeZ7UVxxsxWG29ZCLyxea9V3q98O0kdk83vKkZhv2Eb4XbCcQsvw
HNnoi87Q1zx4GITEzuMn+ulJCIWleTSi5zz/nsGQN32VNGM3NTtJfiita7MDASW7OVLCAvhtI91i
e2K/Pf8ndxuSZVBji4oxdXnKB0f7HzGEaAy5S4Ee7GhRdpb0ERl+7am1xuCiksMAefhM2kKXUC8L
YH02urvGOUOXlzT5aBVwrVjQgmTuKHwvu+zVKsiS0YTM5Q/7ti4xHxB3cbmZtPYRCwkKRWH6TBNw
sa3VniQzdkTpMZ6o9OV2BxCnwrNO2fXRfJk2n8zx2yw9WxIW4/A5hOtOfRRAVhRzeZUUF2PrxYXx
oBbyrZY9GiPdY5QxHMp2Z06F0wQGiDB3U5odhNwTqq8mhqEx6KmylyP410p4L1A5dSJIOp6aa/kF
mv22YlXamWFP2rnKS5sOPOjiwgbI4Sgll6ociTNtnPadykuKjaZajzPil6nmL5b2IPLQHu6lT5Hi
r9ssT++STsG4s0jLm6To1au263xHBxr72wGbsgy+fOiNgmk+AUYWSaKFaRyI+wZB2gLxak/tc9Oh
ZmZXCxDt7UV9elBi8sJZQtlPwb/2xTD91WoSzSwQp6hgNCRvvanscgiw4zkwxElzlMkmSnP0LxKa
CB4fbR0Deq4slTK09kzY+pzILVaomZ2md32WsQZ7TGwFDe8hIXDiAHTmLH2N/fxJL0rFzuvmDq3R
dZ2kTj/CuVdmoz6TuZwe5QuzjqhO3YKL0/FtMIr5cTshb1CW2oDElyLca5YQOT5eRne0WJTvb8/7
aSzkA5l6pExBIgPrPtzFCG9UOqVxcS8LMLNbK2y8PijGlaKfy51/sb9g6ROoNBqJC73lcKQ5U+dQ
CIAtGMiduQE20Vtov53th/NlEK4pqvlPg9Z9ePv7nVZBeOPkHKCIAFsDAFsm/NXCUrICbFGYzvsB
dvjHDJDiBa2vAsF9adrnFLT3YV4NmN5wx1cF4aloBbSroql0WiUASsE9b93DSN3qMOBtMa177KKG
5Mvbj3masJrEU04CaiELrv8oT4hw94inRke7Q/ELiF2NdJtXjX5dqnPkDJEWr5S+O9f9/MW7pwgC
AhncNbeZY6RAjpRb7Q8Sb4Qb8zxKJtVu/CCAAvRnVtkJRpB9B9McBCTUG65Px0KOkzAB0zItMCty
rLtSL+o3aT1/SMtkBnFpterz1KDRZZXpLR0AW8eX8nNpaeNaRVfxcz0m90rQ117fKspvZ2jwUnTu
cjweWc0xhUxOszpsxrLe09oI0EbSBLscy+zM8farZbh0+l5iy/Kej5ZhWpUAZ7Sq3kfNDKooDacL
EwE/W4I6eNUqgurFY7US5TbySER0NzIGpMDzeo9WhLIClJV7RSd+hnY2O+niwDIl43juIU8P4UUB
izYAHAt26DEW3GhlpLm1utyH0MA+qNpQXs9m/CkbI+uTVofJVawbj5KVte8Fo1evGyPqAHg2/S3i
1A9xVNOjqMT0XGg4EbzE0Rw0BaQPnAwXF4XlsV9tYbPtgIbrXbFvu08ROmQ72a/rnZpqw6c8B8mT
BxbcTH/SLmc8gm5aTGFWYlaGnzpx2A3ZOefJX80SywVuHvg+OGVHj9O1mN90DR3VNAjL+6gpQq/P
k3n19onwq1G4u1L3gYoBd1g+/NIdGO52sXXfG2YWXnZzhOqvPp2z3FiW3WESBzJs4WbRqF1kXo7O
nTQF5SBWRQURn/sQZMpqVZna7OpCCMh+jH+zQbK8ScaiFk3iqABkPfxSg2aW81jKxR53sfZC7EQS
wME400c8PdY4Z2jykrcsVizHW01uxYCbt14i0hEEEMub22KU0icLBca3X9GvFiZlp6WFxX5ZZM8O
v44szaGRClazJ5Ah4tFJ/kY24rUeN9O6QBPiW1nLm6htpy/9OEUOMNfO6WQlQSlauY+N/Jw+2Qle
lvldzlhIwswzPIaj9KZswWDEGLjum3DYdKpmm3GJTBemvj5k5iwRcXMflLuQHeMWlrgS28FyZ7Hr
HvBdXJifqlXQrC8G2wrRrbFQ373kd007ydp+FQ8I4hIbtf6LmcWdjbTkdN+3lrhtCpwKxbStZztU
IuBzaaZ8fXuyl/TgYKXSzSE9WeDc9Ex5uYdzXXbjjNrnJO7FBviKGs4RUoCFteskdEKyzIy2PWjM
+0Iqo20kCucs60/fNecicmk0ytWF+HZclDPTsLbmOJX26Zgl975pbcp4Hjd+qnggLUG7942/Ru7r
S17GiaMVve4a2DnIM3Z50zzkZ5qAJ4ucx1kYS7TZsSI4cbEJJL2luZRJe5r36S6Vg/Bygv73WGX+
ufvmyUm0DEW/EdId6wv5m8OZ97uwnTSrkKguFPONoBmNM8r0yN9+vyfpIaOYuLRSk4EpAZPkcBSo
BWmIvL24X8jBTiq32UYppAG9sWncs7Xqu0rT+lWF4PqZsHfCESDkUdTlBktdDZrAcekasHjVm1bb
7LFOxlYuS5pPAi4h7pgN8kXVStPGCLWHXASIGBcB2Ems/vZTF5p3k4GlLM3kHuuQwL9LERvflD2+
ukVdfQGzfsMtXbSlxGp3kzVmeyFsiOOUZb6r6cI3QSBR3pTIZnnKiCvrUApeCULCTXNN+EzbRPYm
LFudt2f6JNfk61KFhazKH5olR4l4WkRWj7s0nceqRhaV+pVrzPh9xpOEUYBidehaGcm5otFytB/u
X0ZdWjRACXEFOnHTNGYzyXq12aPytwbVYTQfNSqAQtkDkV515NaVmjhysc7qe3Rx7GHYtZAxhPxT
EIMNz26DpnGXY7ZUVWqdt/6AYIRcLvpnGyHGy8p6LAfZS9rYTYvrNhRwQPCQbw47uh9Stil9BStL
hHai1jHVZBXITH+I7uEVnPMg0RyhLdywH7zYiD2YeBsjHVbwcF3U8DLgCWGN5GcebkY1XzVx6i6J
YoooYsqv+RjVjptWDQB8AlcBX2yuFK32chPjaf4/GETslk1PTSPXF7agt9epITlJ8FXkaUZ13cny
uvGndUaNBAGpug9jAiPU+Lff/On1lwIH/TGDe+VSNz5uSed6I9KrqsW93812Kcy9nWAyiHabdSko
U7CfmK31CJrJlfW0hvvSzAhQJtVu0o3vglIV21TLDdenReFgDB2sBBgHblObyhXXt3OiwieaF6DJ
kf2i1MWa4eg/NtqwEtOXhFSmxKS1xSYvo+oSlVaJouEgXKhzIF2HYhrZIZBuaTDVlVi3/qpJFekC
j+nPQBz2uUGLfBGTqZw5iQfPV6z8Rsnmc5H39IwEY0CLnzIvXQf6kIenlz6rrdJMYKVKqgXulI2B
N8lGdfv2+/vVKAtpgWYNiSet68NRrFLUeoiBHVQ/EyuxAiFcXUSh7e1RfhHqyGZArCGNtJTEjpPC
ustDX1Sa7gYbJGNHJ+yzjBeCXWfy8yjC51PUDN/Hfk1dzknqBgEbI54tOwuS6IL5ldwzz7NM3uHR
ARyMNjmXNFC6SDccfu0iq7U6EJLyprZyxVGKZNibOardeRRoXlSFj3gU96sBgJ+TF6ReGNgbTpS0
d28/x+nsLzAO5gORa+jnx9OiRcEY4/uS38yW8WipMY5qgVicCYMng6hA4XG/QMaJHvNJkyS3mgCz
j1jYz4huXsJHpPrXjMWZ0/gkmVpGQdaQxQ9BiQvA4YzGEctUkSZhL6jFvGrTvlx1etFvrBIchGmG
sddFg74VJtNYgw8UzmToL1oIB28UzzKAoYs8OeUZ6p6H4yvynCuxNmjX2hAhxo49qy2NuNVURRi4
XPFUGFrUCW0rooJvTqinRdm3yeoVO0rSG6VBqqyRk8lBEOch7nuARIHQY69YG/LNaMXGxqTtfJE0
/WBPGL6v3l4IJwGU2x+cLoS98JxZdIAPn74Ys6xtWy3ZJ1kluVSfcvhUMQWjoV3XUrTVo048tydP
wieCM8TqRUuWV8abOxyzVseaaaTFk+Gi5LTYmdwMMdIhxlioT0akRNuxoDYtzbN2hR8GPpe+Xm6b
OTLXE/KOztszcJJ9UptkEyyapaiNUds5fBoLjX2/jOYSroWJ24oWKQ8VgsLfhUlQz+z+0w1B4wzK
PExoYsnJDTUcNdVPBOAKlZAnHmUH4ErIKJ4Z5ST7ZNZA6cJCWd4qbZXDL9TBb5ioXcR73+hyLw7x
QU2QL/OQOQ8+VtkQPSSFH3o1ba8zI5/AbxdBMIxDcd2C57jcIg+HTsbBVzu9Lffd0GruGIrdFQ4M
Mf6DsVeoY+IF8DrtOg2LrYHHQY9YoxPnav/17Vd6eiQs4kYEXAA0FOGP0WK+Maj0appsr2ngRJAU
adetZjhSPA23ZTxNyKDT4CnUAYllv5HPzMLpluJShUQ+4MkXkY+jnHSQcYmYxSHbQ60J7RzC1Frt
tN5lB76P+8Rc5VJ8zlPttCYH+IHzxxS51VBjOa5II4c6I/JlytcELnVFglquyPTKzG0TNfgcCGK2
CcUZgn+B5KlN2Se0i7FDjj3Qk6u8TGSnaOeS5qMiftHKjk2flIlyoaSi9bv7bWFWI4kBu5qGK7Dy
wzUSz3lvluMoXquC/IEueU/FSUW7x+/PhJ+T9wA+g0sQ8BbKtHC6l934qtQmZOAlyoKBZmFvZNln
A9vJvEB6oq6Tj37mn+slL593EAiW8eg8LAWol9rj4XhzreY1rX7xGuppa4fGGDl6kKZnvtXJcbWM
gmQ0dx3Kz1RfD0fJk9RHLG4QrwUhQwcbb7itzIltU2afz1S4TpMnxlKhsrxw2ThIjo7GcoykLJsb
8TrU5TtlAdZi7pI4KoioZ7Ub+3XfiFd+Kd9FemPL4OwrO6kDax1kdEvz0fz29rZ+Uak+nmEVnAMp
Bc0FUsfD7650Zh2NViVem0E5ubke+iukQOKdVCidnYq+tY7FMNnMvhh/L3WcMW04yeEXS54VlNvb
zFphqNWs68BobazHc8+nVbHWzbTaoDT5bdTTcAN8UliLifbsJ0npVrU8cUwJyoU2JNl1NBfhY6X7
06ca7fZNWsjaRRep+r7KW8nhPMd+Ve2rSwKZdS/l3Vl3neXsPpwBmpiAc8g3YLDhH384A4ZRxHEn
l7ALpU539QHq+NBLt0ksO1YxaLCS+c/NUKPbp5iBU9VCdSZhOO2VU1bAq4msC2TQUm49fARfN2I5
yOGCyLmwUzThslOCZlXVxniRodW3a8L0cZj7+CIX0RDEYLKEdxAreG0kWXSZpkyoEszSGmfa/rve
pqrrNzUGzSn0+7gMNjVJzjomZK8qsp/VII3iZWNm5a6KlNYRBaT3nXmCUTlPin6V+5Fqm0UmXEqK
VOG3mHPWG2g2RfnN26vvF0cswiDUyRc9H0Tbj8+TahTKuKsSGDaTIngqSvS+rjQIbURSxXEZtd1l
Jli1WyfzJh3mu7ZK3VTB+lbsG22bxfRgSQJb/47+p+VS1Nh35qCcOV1PDz0eEg4I1ypyDALB4dsx
A3BUtdkIYMXVatdMIZKJKcyl2ASjEtXxaDe9Ip6JeKcnH5Vamk6UvCwC37HyXowVUbnwMfZVEMx3
aIbVV2IYn2vxLWv7YO0v5CMFTOaiB4IA2lFcRb+54ksgoCCy/uVJHVbFOCSrdogrAKVnPQhOTz+K
CjSPSKOo7wNpWL71q/hh6py0WjpJ+zgp0fcuG52aSDc2n4pBFVaVX+NMoETXUyPJ21gJNScp0I2X
hbFx5Tgd74C9nUvtTt7u8kiIeZFbcLDRUDl8pLxBA8SYUNJBfu4TfzInzcrsKSuAqQSqGH2Y/HNC
7Cfv9mVIEO2I93DPedHPfTULGESP+lT40n6KtMBpkT1147EYfrcEjAoSPctF5JUmEUXxwy8mishW
JzRE92otBZ45p+anDun2TSYUyt3b+/gkOSQzYxg6UUwgTLGjHRKXQ4zsMDJ6Yp1011Fy0Vk1RoCW
JaQO4kKK6NBiX8move8gCZ8Z/BQho5OXsnaXahDtlmNMxJzgZxbpbbYfkL9bI73obxLNqClISBLE
TeytxNVQifeiGZarvkklXAqKfpVRFLfLQfOdINCnM0f6adq+PBSwY+ZloRQec9bNpBcI7GG2jxS1
2VLUFt2iKKx1EtSandA02vai/D7URicRY1SbomTjy+m5suopFozHoDqyyNtwjeAicbgIFCCVGPwM
6T6vpKtJjIIrtDaVFVk2QCapKtwUTodrdWLijjnm3mmSn0muTvcXWQVXBy4PVBNObDKyOUgILT0c
8U69U1Uh2LYxqllCWLYuWl6rVKnObelffGtwWgCk4eiImOSoS8L3aoOlyHW2TVak+6nMa2RYS+tL
HQq40bUJpcvBFIF3UDmIqZixSJtq1YwWRYK3N8XpLj98iKO8IqNGlNR1l+6FJBK8ShfiVVrEwYff
HgVyPz0eGrSQ8I/hYVlrSUKSxeFeHkIwdqIkuEMOientUV7YqIeBgjIMLUNo24gAUnM9nNFoEtWq
nfJwH1iDSzC3s+RjqkQuXCVv1D5Z8k2s7VrlozrkjhGrNiBa20o7dxKwGu6uDX9CjznCp1C02+hR
npNrJd9p6nMXqBjG38nhB3/EVSIBetkNjtkANanSDZm5Z+bDB4hQl2bQfyzrLwUeaau6/Ira8e+/
LwiAnCOACAgEx6xkSD9d0EVysMdT5cLMBBmviOZsxnNSrASkYAIiREpwIQkc59tozI5kKFW4TxCu
35TaZDg+DL3NZBVeKBjBCouO2hnM2HIMsHSbPJUlG4BDc+aN/mJ1Lqwv8M1gZ7nMHUWHBlEPq0Nf
ZD/0sUJzA7NBcamQvr1uTjc/3DLWzXICIFd7fAqWndUHkZEH+3yu7wdxtu6qxmjvBQ4qXFAigysO
C/j9bw9KOg0chLwe8NZxQh82gKhCE2mhWWzS7YxRxAXAcvxX/NFLE6F3yUTPOZ2eflGuxEwkV1Xs
tCG3H+6PRh1DusJtjqoK+EBNj7WPojm3rpmPkssyCi6iKkvXb3/RFxuOw13JqICTAJqAx0Gl4nBU
K6OPVk11vm+t/Vz4jhTib6ilKI5ldgHDYB68Do52fj+CwRWH+1TgNqeu/GFb+puSWpWeXLfdFuEW
2zBv++iLWlmOPk2bZNpICu400L/gZmWFpwyhHSt3UnalhNeGRRk40JpbfZa8SQSz3qRoPDZ2RFi1
oszz22zdIJXZS63bIpdpNMljBvB5NaVgZs0awGLY4hY01MPm7SlZbkqvZ4SSBBU63GaNBXkDQPJw
RoyZvS0O0fA+JzhsKhFftAozyI1QiAq9OTQUWqM3VlmnnjsiX7K2g6HRul10oxaRGlRSj5FippWF
M0EpfY9Qpmy3CNDedal2U8ttsMW/hRZawFz7ZuavlJjtrXeDuolbkOSZPiGX1Wcyrrx6tEP/R3U4
hCav4sg0MG+9mzNst0b/49uTddLvQ1qCm7+5yA6yik6sHscxSEK11oVbrt4bRFTKXWEI0b4M02Yl
lFq9EbrGTTWxdIWBBGYaRXPlq4J0E5uRtRlbHI47Sur6JGM33kvK3WT2tdsWQXKTybF8ZrmfJHoL
YgdCPuYknKA0P442WSFYVWf0tXLrSwEXBVltPIgExScQ5l8Ev0OFDBEDR5T94iqYTc2udKtzkqjv
XLMxEg9Lpd7BPTz+zRAMbI/O3nKNXRgcVIoP11xSzEJhFaN86xdBuIp1oXG7IPTPVI6OD+yXUaDI
YG8GB58u7eEoY5mG+TAvVhpTVHrY77Htqqrdvr0kXlRYXq9iAH4Ar4B2g/AjpT+OC30mpVKbCtpt
LFmVp9fq5JQovcKHFh9RBtgNiZKsEjO91xeNjqnpVnkfl6tpRPTXMtt6VWRjsrFyS9ohtvJQ4+Jj
d+FdGEYhUsnmh1gTR7dX8mJHnV3ndOAGhLJK5ciBFK5y1aguLT/TNmFY5o40C4lHcVZzVDEzUO5s
UX3Dp9rJK1W9NxM9ddTEqNCPM9MzketkOzMRzAIdBQ5X8tCXxfgqh4zKYbZabAJvyXVWmofeuzM5
/TZaUea/GJ3iKnSh+O3LL+1zdOefCWHLkjl6Cwu6HuDOUo7klnj4shFabuWwbuVbAJ8bWJxqbbi6
upa4Lrz9vk/IYi9fE9QFglTIR4L0PhwJ60UzY/fLt+WludbXyfXolVvJg2ltByvJFr3MUdblx35l
3GprYye6+TpwQ1vw3n6O4/h5/Bjy4WOMetdFvVjJt6gE2xpScKn2RSnXtawD3zyzxo93ErkyuJYl
9yIzQUrk6CurylJNCVFbG6VcuzLM4GOTW9aZ2/evBwE7TVmPwHyse0tCVdV+mgGejnBTLKI4WmEg
F535KkuAP1gn6JIAgaDXv0jXEX4Op00bQqRc5zLf612AezNca+Sgi2Bh5vsuYhlfaA1kNxWYOUdI
5nOL5/Q7LljCH9UcytrHjD2KwxM8VEavxESHPTkVyw3rnHHl0SiAvRaUAf67S3udEp5y+B2zlMpP
hvDEngpu1tkzsONNyoX69u0VeAyO/DEONXA0QKiFsecPx0FjxGc3qNl+FONxG+bjQKe2cIoiMQjn
Uou5aFvWTu1rtWsmaLoChp/vG03011KPJ12b9YXNSihWklL3F1M4hfacQP2u6k5fB+W47cJN0kdf
B7z+nFaqL8wyuYMWHq8LuXyadD8500c/SoZ+fCP6QvSwFgT0sXzCBGvcb3Ml21dWcDuplHtr3pMG
EdRGxSey1QCNylISzd/bzC/jqnSIOMHJqGjPHs7kBBDSQMOcgkwjaR/SLI12ZceVrlWzwE4r46Ep
z9lB/2KRgEgBoUxBja97jFhIVALJUEXpvjXUcONPs+mkCtSolzXyX0/jfwfPxc2PndX883/4+1NR
TjRvw/bor//cl8/5XVs/P7dXj+X/LL/6r3/6z8O/8ps/P9l9bB8P/rLK4Y5Ot91zPb1/bjAVehmT
Z1j+5f/pD/94fvmU+6l8/sefT0WXt8unoTeW//nzR9tv//jT4kz4r9cf//Nn148Zv7buHrPjf/38
2LT/+JNu+jsSWs5H/ncB13P2DM9//YRbDlkj+wTg1Z9/5EXdhvyK8o40Ulm8SjHBoZXB0E3R/fyR
vFBswGqhSsipKP/51zMdTPvfr+GPvMtuiihvm3/8+QJE+/vcQ7YORsMC9ufhiMx88uEKC17QI0PA
CtPK9t7Mum7j10r8Verr2rQDpc8fIt0IrQ1xIN0O81Dh7zsqwcqKYw2Hp3aqNxFCzVMIl6lqk+B9
RrHyvQLHbB9nlvwwwfi9l7TG/wKMSlnhvmCXNCqupUKcem8MckebEvVDIIzdRSv0wntBrhQ8iv3x
g+S38WybIzjusDaqJ18cPcqB7W00JgmeHLXKBURW+yJ0Bm02dxm9JxwFWrwqomGoLjUdCNn/xcK9
ip7qoim+t4er9HC1/3+3vGnRv7W+N8+P9bc/tk36mH/7Y/lz9eQW+WP6139rXi/+l8/6sfoN5R21
26UzAoaTE2XhV/xY/Yb8Dp4aOIMF2gLoZKng/Fz/gia/4xq+1H25kFMMWJoJPzeAoCnvQLgSpVmv
FJnYBr+zAw6P9mVorvbISXF9I5shkTncALoawFfLICkKWpd5VhbrK73wP1doK1LN9QGda9OHoThH
l3vJjV5tPKIiuB4qGUvTCOWZY8cgqwUFUVh+vOuTpr4pxcZCcGTwiwdOkuwxzUPhPRD7YtUbftsi
WzdOvYNut5Q4SAetwrzoIRCU0kXc6ST+S6f8IgrzVPLqVCw+oWsQhLhamOWz0nUqF4wSAf6J1PB7
qA/i/TSH1XchRtQ7nUd8gqQOvUAp6a505FSf8jr7UKtS2TnZbApICkey8GkS8gjf2mid5x2MAF0h
hejlATSBJla07kLBF/cGcj8/LoW/FSr+Q3fcgiH49xEFpHPUtNlj83PXHWyw5Vd/hhdReweSaGHh
/FR9+GuDsQvf0TLhgAd4swSMVxtMEt8tdyKqXgsin145n/fXBuNny2dR0QApQq8W9tBvhJgXwPmr
lY73DvuK51tiH0ouL5TFV/c/3ImDhOqItKnKRtnRmsGlsBIyI3Sh3rqA5HEczf0sqj0pVipPtVKc
KkXqXL0yXGaEocKWGvErcPFyG+rBDTL1k4Ni8nsrVek99NgYX1ehbN33mAM/9dUoORqWDMg6qVO+
Vf3mquiH5IdAzW+tyv/VNW39mEaP+R92Vz8/dn8U3/+4w0eL1xY9NcfR4SDD+X8jpXkhLv37FXj9
2NXdwbJb8Ho/l52uk9Wgj7fIELG2Fp7Qz6xm+Ql9dgqHsB/oir9adqwsuuMLt5DrztIBeZXZCPyQ
6uvCrKLP9iNd+q2Fd9ghIFXHZo+HQDxqSaPQPzs62mW4RFFV+DdLf8uVQ+xcmuYrTm3TBiGNjZLI
gg26dHZqEwnp5Bk8yr0gzr0LmQTvbFTmG2HENBlN3zAat1HRJY7oGwGKqk/CLH/9/ZT4P/ScWwp5
/36V3UTt02NU5z+PucNEYvnVHwtOYDm9Q2EIyxU49Cyrv1ecICniOyg2Ko5lkNYW18i/UwlZeUdy
AWoFiSJKQGTaf590svYOxwY8NvgljkDztw66JVP4+5xbEG+Q3xfOPc1ZsEfHxqG61VYllsDztTYW
AoXxzhbrILDzMUrcACde59Uk/UzlX6fux/J6jGfCTOByuDBLIZosmc2rc7VWoQtj0C5fE5ixPwhV
gAERuXDT69fzIH8RpbTwCnLoteDfZNknIagUu67kaf32g5ze96lzcsgjhE/MQLOQXO31gxRzprdD
UxTXJZ2OapZn20dd15ayMbyomscmy/21EoWDXaihsalr7XvQDHc57hGuOnbadW40t12B7DNKRfdG
0UT2mKnSe1n1N20M8B+LqAqwm4IrSSsqbhv00Xb+LOslcSMaznk5gsI8fpFLq4te8CJWy9Hw0hR/
NbGlVmEDN1byVRZiWut0tQ1pSnmiF2XTglHlXSdu1HQHlz9ovbrdpM1tBF3zxsKqtrMNdaMJjv5c
7LLErut1g9qOuZrlVY0BMmwe7bpC9ZygBIDgMo5oy0Jt4qSxcwOYjKutgq1euYrhBCp3KbvGRDhG
29mTv2mJnQgeLJD5eojtMt+ED9KXdHImYx2hi4OPnewM1bYAKrK38o+6gKxj8ZRLO13fdMbWGFca
Yh+IcjsGNO7UtXrXEtdStu5w16y9DFEY9F4M1xjcUfPw2SGGogQfWk6Ewe377qYOqIzZ6W35wfis
fLZCewps48YabHx9g9jLmofEtK3YLXxXAld92Xv6+itXxcAWDFt6KG6FB8u0Ae2KujfS3BJWU/M0
tqtedovwalac9imqQT0DVnSzi9L1v1TiRrPsJLUnsB4ZHm62JtnyFV5SW8017irTAVzpPzcGF0Nu
inZxEXzlrWl3Dd8q3tATrhAHuldsfe2v1TXYvcoOr6KHOXD9aTNXW0RW8Ff86PlX1mV34V9Phq3d
Fxetl16On9DCV6/y3GkDtw/c4Os82KYz7WpP2/rvcRwdYxt/m7G8oiQzjmvlphfQ9bItV4fft7c+
p2vhcv6cfc2vTG2dlWCTnMDzHXk9fI9xBr5NLwfHurS24Up0m94OnPLLtDW98WPg1A5aMyu+4zZh
T4V2ugJWgZAYqKrye/zdGu34ez7ZsbjtTUfbAbb1igtM1dl88018pUKxu5o/52vNibYVquux03kQ
4b4l2+LTFK+t9+blvLauYPNsref+Or22bvF2EGB6XM+PbFuoeopd9cAP7OhGWuW3+S2sQatzRxVq
iAMwQRkcXXRK7cex9luJ1X9oGLQ4aN4Ig4/p42Gytfz7n8mWQujjsgv258WRc3G8+JlsKdI7cG/L
FdYgeaIQ+a/IZ75bLFBe7KEpLVNO+lfc43K9JGBLxIJTAt7F+p086/AGTRdtoVHJxD7Q/YvJw1Ec
6uXKz4rCmC5pWLdsfLAIoWpO9ihFhd2XU4vHybRSI+Uc+u/wnF4GhglIU4DQS/uVcHgYd8QymKxE
GupLM5zxkdBj3VEEOcf3BVGhV6/iF8H2sCr6c6hFaprElDLeMWqnR5936oa8xlHBSqnN9xxgmh6t
zoyydKP+TiFehqE8vzS9QZHicLI8xqvIEwVN0KHr0V2a9D5JH8zQa0Qt/WBMCEa2kTh4WpJKtN7r
0VxhGlUl9qgvYF8eenhErExaDWqj6+4sV/WaHNVvHR3H04JzAT3AcqyLJcjo0bfSSq5ZbyQpeTtN
H6R+4vDuq+FbH4XCZ0NQUhvtKUuzUWXvr3saW4FtjeH0Ps5k+YPaDdXnNpCMCzD+X7UmFm/rPB9c
uR8xvZ98Ed0xX8nGL9YsCYV9ZpZOJ2kpiOPzg+DfKYpYlppMlgaxvUwGo/OsochcvxuzM2/8MJt7
eRUvlRkKJ4goiscl///N3nktx21t6/pdzj1WIYdbpM7NDiRF6gYlKiDnjKc/X8vr7G02XWL5/rhc
S8uWzEYDmHOO8Y8/6NA7qFLMdq8t0fPAgdwfo3qsVooefKZM+m1kcvfYqWeZPeF4wNDkHgtq+3CK
8Ttu98Ec+/UsMsIlPQjsKbkp775ztFYyfnhp61Sw1nFG9fuhW7Uo3rFscc3mJPffID/iOl3+DAXV
i0ZzRWyw0k72KB+11mKMNTvRqLha/mxqudtzKkKDd0ZlLzWnId6K2N62F6QJGAt+VWO0ftu2dLLC
EZbQiQwR4bbsJUrjmEnvC0NiJ8tKiirevi9tQNDDfE6Jd7OCfbIsHIvnWf8ZdM/zkuzG+AKw7cO9
B2ZzKumYG7Mz6jjshp48jPzfb4aSPZiVvC76S8P4589vyx3h7r8PElWriYkfTcD9XLaPi2IoW6nd
l1EsrfhHaphC9JO0+Bmn8LTmVIr3NIeZn1thubrRaR6lNMWatRL9m6O4m+PSsyubfLTzAJOBrn/B
TNYf1J+DJDVOlqiLmw9Fc05ajFCDpKzgRiw7cO/M6yJFcaQWtY05Sj+ySusIFdaGHVG/xkFX29ou
BKSNTZ0VVyVFSJhOGPhqeTGv5KL6LLHyTg7633uBIxj97o3Wea/PQYkhIhPQu73WUnwbAQI09qJ5
u1QLzIBCGX5Z48T2bWSDnQy58hK2hbwplImoutHSMe9CRRNLCWJMspsdAbq/jYOo5RRaAorIRrPG
9ZyfjMuNp6rpZw/zjo/61xdgSntjYiP3RLD+foMU+kjDkFHq9vk8qk7ShbVDlIO+6nDh91pzLDD0
ntPdaOLZVEn9F+Qgn7U7/3DqgEmzTXPgiDgx3w29RxSBYiqn/V4wJ3Y5S0h2TIS1lakF+id70D9+
FMfqbxyFL313HBRqVNft0vd7C6mPPamzBNc6FV+jfog+WSZ3Tc9fdxZuO16+IHQQ0O8+S5Q6s9X6
qt1nldgdczM3XQXr2PM4dOOOm6FQ6jILNMaGaYwkVl4tN62vCeXNtKPWsOkodV+GkXxsMvhXf17E
0sfd+LeTAoLcW4+t3xP9QwxRxtaU6n3YBLLXgmFj0gQV3k5aAmWEUeldIzRNx+qUlwAtjquMSbDW
inH0C2nRVzqal7UgZKOdLYjgQm3+d2Htt/sHEYJDG5aLenNeuitG1CBEhzYr1b6cuvKSF03pRemU
bfWlKVbGHKWbhKgehEDdv7PJ4pMZJTDaZ8xIyYAx8l37XYei1BtRUezmlEbTmFGGhb0Z/NtTF1Mw
nNNwQYU4Ro1yB6ZVg1UBrSbqLhebyRcR0WGhWXzGXvnwnIFwgBAkUaSyY7u+W1x6KOpLNg/LLp+l
lVI1zbpfRMmmkK1hzv3XEvT/9xr/B7n831bYbRb+blh9+Na00bcs+0fI7faf/rftMKT//JXXBjwG
L+bWXPw/jFf8j8Vo+vZCwKBjev0/bYek/ocxFAJv9mdQV4Z+/9N3qP8BGUPKAeSGywgrWf83fcf7
d4UlJpG9iDABfhefBbHs/VkwSnmWk0ebX0jUaRypJvNMNK/DqCt2NNXmJyjXbf3+b43216eh02WU
CSMVOsbdyaMn4ThlaJYvRtymfn6Wl/BhRD1eKt2hVIjcRlAcr//2UP6h6/iHz6Ty1HWUFzeC6b3h
fp4EkdzDArwMs0HUjcXp2k2rqo09cSgBfeR0F1vSJ4fOP9zW3yJemknG4x9u66APVl9KWXaRF21Z
D5256SbrS0eCaxbr0icdD0fL/X0Fk9WhtsAU577C0nv/FKnzC5OUHf1iPWiDb2ruTQuR/hAnjCpC
u01+xDrxD8VLH16l5AEFhNk9KMUaLKwJHDF0yQ5ZyM5c7CRw++iHGf4wy6ep/hL1J3HYdMMvRd2Y
idfDn478LHnEGEmPdhn+ugRCDY4R4UO1MtvXpQOqDaloG0d+7JtNG7nqPjmXkTcrP+byUR1wcztm
0cNivOrCaqlWprkKtAtxkJV8FtWLqSV2K4HWybI9VudOFFYpiJqxjleTvBYYxwqm4SgXHOEV+H8K
Dm83PMd4sJ6XbzocSA2Homwbv6pf0je5clLhtGjfMyE/xHrlVLFdl6cRu2I1/2mKr7N51cxvNTDS
PNDDVWe5fqsTsqkx96zkn0PwtdMCu7DssPdbZTOUBbEUma3UL8FyxjmnjXwREFHrB74xnkzzC1lH
tqR8EeJdM4EYLpyUlW1JO7HaVuCVpwJfPUzjBUKvQye0fN4FctWbdKcGIIavPZinugoFN8Y+4bMj
7q7uY/XxlnCyAXH8tmi8P//rJGzCnAr0MsY5BFKd0Hu1nQMXNU3EixCovtnGJDPBXLJnxjhlB0P5
z4vxw7pgMVCCMUm4+adBzXn/os4GWcrprKuXzvzWzV2ECwmmTXo1WvbNzO2TeuyfPg1BAtsaLSGL
UHn/aZogdz0KHf2S9dZTEFVY/+h95UAR3k9N1H3yaR82GogZsNdNPhEQCfrj+08LRmMQelTOjxN1
r61Mtat2xpNRkZc35jvCRp7QRnwm67rTLN9qpBvBjJ8IBwKNyQ3u+jvaMQdhIcI6Th+bWXvtjHWU
D+aT1dFjxWZaexIFk91E+uS16UhSGnSkvooe43w462Nh2i1h0Ju8S0tvigcXD83Lnx/4bz7kuy0f
+AyrEuQPeBDdUJ/31xfLpAqmcmhdi+pg9CuetgFEba412bXo6qD9ieuZmGF/2oijVwXuYNgII4Wf
KS+hZYvwIzRbvXbY4zug44dmJ23rjbY1ViTG9I0b1Y510Hu+o8MfJGKe/04aXVBXydHxQM9sYav7
og3YioZb+CHs22251ipbP7Zv4TXayrvma7YN/WgVeLUnGw46YxmkPXGDi/b657txZ97H0/p9N5jf
U5rBKrg/AMMKHs9cp9bVfBpnR/lO65XImMc72OtFqhP8MnblE5MM+ZTtuBFTbgeiWzV+bdl4HTTP
dWALaEiu1WHcJT/LN76HUWH//0md+jvM7uNT+9/rhDr397eqCcURaCOyrsmm2quzPZpOtGlAx8u1
sC7YRn+RFqe8pMfFD87Di/RQ7Odt7xl2EBxTeRVETnCINtY6BKi/KBuldABl4nJt9V6ZuULtZhAX
IndJ94jIzekJJn1BEEJtTzBhWocTbMDGEwzGNtbGLtiMJ+k8XWZGzYaN3fHN7hBULXLrfsWIRcGp
edotmt8ygShPc/BNLF+77lLUjtLY6kt2DOzSV9fVKjlXh/JBTp3y2hyY6fl/fr6/S+v7+wZIrKC+
uon2PgQTSrKVB9FgXuNncSs9SJvlIdm3x/xo2Rj/fVGfWzs/9zVvq838Kpxs6H9L6wyWL0h04s74
NZ88ECOzdNpp04wnZl+Z4BSS07QYyZGJx5zJM2KfXpmk6ALnpNGJETYmtM5OgBFD4dQqJhhOu092
WuoWXzl3DNMTom1dsej87Gt9Fbb9xvySfNW/SIfhmPvCiYNHqe3kzHAlN+2RzeOKQYymXgmdiDSX
9VCXa0V1CaATktW4MPbyshRHVjtHiXX48128M6D4a5XcBHNMp9ELIwx8//bNCTUOYjLzGhyCQ/zc
b5UNikyncrN9HTni5AmiXSJQJBSwcBCX5Qd90/vZrtjFq9q1zuVm8mRf9cXChjvZ2dmhXP/5EqXf
Aax/f9KgFzSNNIzMDIhpvPcZrdRyqpegns+ZuYrzVSltE8s2G19nPYYZiaDTLq0QrFleHm7CcIvR
a2ac9eGcFBvR2urjrq1eVevJ7LZYfBjhQZsd5rJzsE5ip/5emX442F257X7NGFy7QmMrZ2LF8XVE
gan+gLppfQtP1S9Z9/ryKZxfzOZBmjx+H4AxY6gVORjhmL2HLdLI1BhOW+nG8nUp3bZ253FbJkeG
CU1GcsEqi/w4XHdGQW0Todtj/KbgL7odxCcjl5w5OS7poapXEUwhduP2IU4MeymOHTFpvWG5cvGk
K0fLclmYQ/+Ti6+7FYBncjFbu39rJVvRSYLYJbJfpudBWOnz20ytqBfrYkGfpBd2bSheimdRw6gy
I3pZ5WLUsuGWUgkmTpDbAnukojm8okWU2mKyrDs84DVXZ3A4RiRuG/t8uhjRaegPrRkTk/IcG49y
Mdk5A0sY8n9+Be6LC8i+aHFuSx2vHlqou84pyGUc8JdIRNvXNSScJZtAJ6q+DuTWWWrjk5Pjw6cB
2N3oPjfmMwvkvrgQCcjWyzhtLgA0P9qG0k25JVKKtRFxXH4KFd2AqndvNywPRPcmFAwwGUgh71cg
UxK9xeUpvCZ6Xtu9VC8uEPB3Rgm3On+L9YfoxMamGAZlH9bYj42hi8VlgyefsW1KJfjkZt+J7W42
tzcOHo0qpRVxTPf5xAKWDrEYTeKFMKgvzRhpPoUjGKu+D5U+s6OQuBGFQ1XIz1YqHOPaOGt6mdON
iGdjVj/Tut7XelwOZQ3+zlRd5APc69zZm6YwF+XlEjTjSl16J1LHztZrPNgY1rhLXgY2t1j75Fx+
j2Xe7gJzRjSdcF2Zc0Dzev9YJvxxDBNn/UtPILMnpq3oDEgbmJ7z5v359f74DW+2kVQpBtNPklXu
Xm8hzNQIzkh/6epOsMvA6yZmksxxIjrLr4pCMEIqfWarTKn84cX7bXzCS85dBRC9e/GmRq6Upqrk
S5pusQHKk02k/rAyBeuV44K+Lln31tEIvxX5YCuDxQiFTQG7KPGgWaldla9a/ah2l6B6LsTTNO2K
6TpXz3P7Vne8JdM1gi7QvcX6Tu32VMtpscPLx5zXRU0E4bqCeqAyoolo4tAPq7nzkhs3KY2TbIx6
ncolmx8dnvmwNF68rG+OxNXZiFn1p6I/aNiZiK9izQauCsd6WavzIRV+EYfnLLLmtDKe5YJvcPSq
L3p46a2LUT7XBp3Q2uBCzAch9GXle1Y+azPWN8c2dEd9zRk3GOdM3FjarskxgPplGQn1wF63HkyD
L527QrYS48Ee8Nae7UUgqO6LmTzJy1GOLnTYKBsDvlPMXRS2svoz6Ffa8E0qj4VyjuvHjPZW77aJ
tIrGyh3mTcK9EjhoG9cQ9rgeuVVueo0ZuET5zKXff49KEpCLb5LEPdW+tlHsQE+p9FUmOVFr42Ff
zDQ76yYmnWpTmegLNvTPuvE49I8RfzROdadRru3sTOZzb/mS4skKxlz4Z9M43/bqtkKWvBu1TzRI
t7r1/b4GmMa4+3fcLpzeu26pjosxNLRAvUQx5tnCrDNNI7rALkqlgh4jNE4sVZ/l+HyopiG04WgG
TYCNFND3vlaIlnDsp0JULov+oxjsvFkcjEzFGvfScpfWv1rhKKa2yoCrD89KtyXyMihWUnBQ6+cu
99lQ2ulVMP3MOOTTQcalDIUzOUcmrYB2nqWvQeioqk3ook7R2GzHjFGj3ejbOTm1asIMgjs741fq
D5Y7bGVjT5qZ8kRVt5wCKDLW2Rp6DyvD23ATH2py+gJXFJzW3C4DvkjithC3U/szLHxVw4DVK38E
+krk3olb6zykh+MCKW58iJIXYjNtLYN/FBOr1e8X9VwZ6NCaZ0PZhoMTNw9Y0BsTnLNPBMnwUj88
2xvbjPi621gJxO+uZzHbGi4DcXKXWNky4aVaGPbZRjsFXuaMv4bBLg/LYDcvquFKzNnwiAztZEbq
HpzFZYshqc3wUnEm41BF+0x9u/1DmMR2nD8zlMoHfM7tpcKuAV9FfFp84Tofy2WbGIeoODyUYG0w
W2H1Q+DeqJzNyvxzGjovVV562NdGyS/MNTa5VPnKgB3JVyv+NicHC8zHYuy3muNrFHvytBbeqpPU
HgzBlcJdOGCD9xzMT0M/ODf7a3n+FqpnpYJW1B7UZUUmEGlPCnWAKOVOPrIhNA/z/M1k4lXib2Jc
hBgWZb8f3LJ2gu4iCmB2pSP028KU7XpyQ80eFrfRV5GCLTIawtILeixNRjchS05rHkWsW7llM/1g
n65FjoHmINNcJ/Twsa0jmU4nWzfc+Vna9/KhVlbyaOv4P8aX5tvohtJpzJxq6W0T/3JdtcOacL1j
kIxuTD5R80Nhb4sOcj8RPzE4wajti+bUas9SiHdSSDtePdSd902DJ6b1b+Wk7fsu3kSw1kyC9arp
jVlqbvwUYfXVeWW3S+RL5YoALHupfaP7LsWOgc9BoviKUd5aoaAhK0v29IY9M51tQX3EfS6YN1OK
bhRcD9Nq+PF2rr9V2Q9NeZTtZnCFaaWlzL6pmdfJ7BKBrbaU+X5p2k88zFXx9Vl+Eyo/WlZ54Iui
m1yEp150pR9wD0yalxrfCs8qHSv1mumQRivOg+HcHcnGNSf8ANzW5aDJVtFmTvwAL2Mxhqrm1el2
ztzqqUt3wKp+ltmLB4Fsqmwl3IjuvspWo4N8pWDVt4e49yLD19eW23rsD9Erjtvl13Bn+eUx/Sac
oMHlkj1cJq/fkLoBOvzQg6XqGwPc5RJ9DQt7EmxxXV/jhKubVc4y6G/VLvmi2mLgzOdGddUvxSc9
391w8lbaIJZEPaxIIhNUaO3vS5uSWh4PmEK+JA1+9ENcifZE2iINYmQzLYzdXrJQ1pMlNBngWiFu
PlZp7TIdYCeu9SPaiKdWMPat+Jlu9UMtDH6IY9nN+RYdr3GfoszYOI/xc5guSZT1TqjJpZsWQ/wv
RyOglHzpGxMHV1n0jHcnk9LFQW0ms3ghmQj0WeufxUg8qeJAk79868Tl5qD8yZ6JF8z9nglWCWgJ
H+t255khvL/rMIQEOSFK4ZJnBKQ4ouHm4hogKl7YCfCKdcG/JxKdpHUhH7HNjHhPl+eMPRYUvtqY
P6XYfWP7qYgpKJ0+2xnSJUzIK4P+VNfONBxjjT0D+fHPXj8t408pfzHanZi9Df2pTk5l8lwMvxbT
ZzQ+JA5MEAOFskCyl5smbq851JwSKLxtoGmJ3STyi9nB+9KavJJKKtnGzQaL/wnWFDEcscOKGWN2
XpvJA0kjJrCyDyljLe8ANNYUIufWo5l0wAtdoKsVhjFO7Q1+64VHUhq+lr+Cp/RX9VLCGi13zFH4
c0yN/NrTveE1/ZK/Sa/1TtrIX+ezwK/aaQycGAoRnnJ0oaXL30W4xogmXS6DsEY7oxj7aTwXK1NZ
V/nbkH6f88Mk78QBCtABD+duJFmuIIOSk6ZaD9o1qfeIz3K3qPcs8EXGNH4rpTsLECfcZPG6UHwr
XcHNuHkPh7Y4OPzvcBEf69e0svNXhN5G6RjgnRI7G1sgmd+28Rq//blBoNH9+PLAfmFgf0NAPnYj
cweR0cz65RJhKkQqrb5Okr2q+tLkB5ZHUcm/V3VXjgnNlW2xcnix1a9W7TaqN1SPhfHWl0eweHM5
dBTWtwDw1UDmReRFi6/Fdkj7hld65bSX7FV4qXKnPLYOxTUIQWbrV+ITRslNck9+CK7zC/Yb6eyX
WMKe1ZfhWfoVXYpn+LjKOdxXay5oWx8iP+UHWF8z2NmNXe6Dh943PK5xUzxX37TnYVX62GhimpRe
2e5/wdyFaQWqLBFyJrl9Zcdc4Dp6MNYZHkbfitY11vqmwt5PetQfdL/aRl8LSF8qZON20/0CCeTg
lOz2VSMf1NYOykHzLAdpwypdYeTqh3so4i7iQ7/x6GCEbwkADQsqcZSvYC3iNdgHjyLscO7dD/GH
vAkxTbIVjOZxBD6U2/GorIe1/qNlt/ZKX36TvyQ7OOfauQD6fKzhW72wporKSxY3Tb1x3mpgqJK3
FGuRmdXwozLO87CZlWuEDl6b9lbkJ63D7+G7ejsUCtu4iK/Fl/Sgv/aj3fNIDvlTXdv8bVQefzeB
qwtrvfRRjUnQ8HWHxI26dPDuHMe11e4GYWcOh3LE3y5/aeftCIbJ/v42rI0V9qndAmrvjdEKzslw
hgMnPY0/tJ/DQe6YYtgNP8m0c2aUqQeCJAzrRney0MFPukpXrbaSu2OaHTAOMFSXP1ymTqHa0c9I
tYva1hPs9VxzdsXeD7RtYLlNslPwFJHI19hIkm+W22g8p0Cs4Vrvf6k4DilXhRHxsI7rVasesLJS
WhIZd3i9dZ3Lv+wNPBJXZel2I1sdJhBOGjgA2wwR8fC3GN8xibT/vN4+QiAIVW6THhQ2qIDFm5L+
75i8qpHkYwT5csl7A4XEyAondDSz04F5R5Qa2y69SM1el/tTUXowFGVX4C8nFzUgXiX95MT+gEhx
ORwbeJrLxJcz8Hp/OShJMAntI+kiveCvM3uiVjFhxcyEnu6Tc4pR34etBuIMlQHOsIzyPqARYhYo
QypVy2Vy83W97Y/TfnyGTOlb3nhiaaCUWSQnj7b99FilTiN7EhDxk3xSH2f8LE+g5MlwIuoqATEX
6EfohP3YstvCkeMVqQDm9+UJKqijfcuxmNFsvXMyg8guFyyz5d0+ydh0dQ9Z64yYz2Ai1Ll94k2l
29CWdbZ4Sn7dFvrD/NoPayV5DNXjPHgK2/NpPlU7UiHX4Sbfd96yDVcx0oF0JXjdbj6pbroCW/3C
n3tge38uvo376ij7I/uScoQaWCdHg1cycNvE01AFNds5XnXpYelOU3rIVa7DVU8T/pGRo9a37TBQ
GH95gnGWOHIkRzV4Ns54Ep5ue+NBPHH54deSMvxJPDFfE1+UXwJ7ZLYDJzZCO3hdFpc5DA0Re4x+
Ui74ULulI9mav+ypb33V5rx1ZX/51aCZsmzhqXizEqdqHa43fRpZd6Zd/+RG37aa9bLVX6JLW9rx
Y/lIKyRsqzO5i9HPobidmtYP6zQKDikZAsyy2m7fBjYtRkkpDYbd/yq94lA/xC/AJlvz2G+ttX5J
foacz+O22WeP2vd5Kx/SN5K02XaNE6AwvwrTNnlSFMbKropqg8mRtNOU21KFQJYN5zbYme2RQDnB
T8ttNqznaT8N5747xeohVH2UtBhtC4pbSX5ssumwPWBPurLalUXMUr9e4lUc+aPhgGKgDde/Aljr
LRu3m7cOEah5Z6dfSJC+MQsEW/fm7lT1B1lez70vzwizDmnrRLrT8r1vuXWHrHsQOpLJtYMVP1fh
Fgc74xMK4D+sWSYVkJBwsEFKfB+bYPa4ZQRTt1yWJa8eBCUudlhsTXYwTCrGE9r8r/cIiNg3PRvY
B6y6++F0UupzMhJIfgkAlJ0uNtkxm3pbiumP2cQB9ZMd8gMCALhDzQHDTpJuJsp3mKWVVOTORmZ6
Sdqgcpc5f9Pkoj8pRto4c/cdDlwQz3RJUVd6FsQHI5rQjRUFR6rOcdXlZPVxWunWLKw6OPxOZcG6
tsL2+58v9P4xcOdBg27o+s3oDrHl+62znnox6ZI8vlSLVTLa6XlNdb1zaXYcRIf95s8fd5dMhZse
n4dSmJnkjQZBLNH7z0srK1+qNosvZryMu6ye92QDmX7aRq0bx8v3WqejmhMl9mZzYdASmYYPNFw4
pZo1u6GhZ+T7NLaQoCbUyWcE1quMPS7Bn5xxv6nHf8fn4LzBn4BFwanCvdHu7kybC3WQNspylb/2
fJ5kw6HOHvE6X2nXYIU7iVeemZdG13Bb/lS+sNUzFI2/ZqmDTo96pYGLnZzU0s8pwDBYgADRH3MA
l9gXYj9NXUoSLXBloB+J7Frl2qtHlSShS57sQmlXBI5W76jy6sxJGhttmKL5lukMi6eZgx1lG6nz
+4Yiwmf0iWaPAJk6PxQy4O1ZCC4j5X7ixbUHJkAhMmOz6SmCHb+V3nxGLlAbaHluuwRIxoCejiEK
5RK1HOfRl47dD44VYVCJEyVuQxGoOdX4yS3+TXq5v8XoPhjr8BcWhnfD1RQZLPBrJl6XqtnjepMi
k5w0h4xf2k5hkkkN1L8NBednlVJd5eKDKgW/EistNwxFTn9+Ne9XLJFKNxstHP6QoWAZfFfT0ApH
Oku2uMpyLDHFyR5UdRxWQfxdkgl9K57moVwn4/RZRMnt576/CXwuQis2J0xQrN+tzd80QoVS5Zbe
xsV1sAS/u7n3Yu2x2LEe2Lkcy4BZevvJQOXDouerwvqlcgNJQEl9uxV/+0hBlbpWUur8mpTJ4DXG
jnCDgCaPah73W//P9/UfPuy2kDBjgXGCsvkOTZjCSYsrTeO+JvULliYU2Ir5k2SYpzmLP6tM74sz
fjwgAtQGysHbsXJXCSo4qgNuh+M1WFIgt6Kl1pYZ2fz5K/0+LO6e2e9kEEZDIrTYe0VxoipTK9X6
cDUPgG5Ar/b0GCX2qNviwvKn6HNMmt54bWYnrXVD0SOREaXrUjz18aYsdkl0ESz0W7tK85JgVVpY
42ZY+3ly7lad10/uWB+V5rHCZTR0pXY1Ca6lrtvUJedaC3ad5Bk0itYuVD2UEs2ytognIba2caVf
tJNMrXGNpnIkRiB+zB+lZ2NCpespsVMdqb34/ew5JUGyRIzqSbWDb5M8OH3nlIwMs2OpePgrTvkx
MXwMbmni0Q0R5jhAvan9WvFCY5XsunyNx1s6roZDseo/ucn3Uz8e5Y0vp0A+vrlP3899VVHIozgT
+6uIo4OlDwR6gyBY8oRDSPPSa+VDBJz/5wf7gZdIUC3BxDe1P/jaDYt6vzIKIxqLDCXCFdFCQhs4
EUloRJ6ikYNIUK3q4oYBJDRM60LoQq8uq8/Gyx+/NhZJJAiRVoaRAU4c769ADJcwGrWpuGaC+pzF
OakmKq54SV3UXpfIspuUv3qj/Mzj++MqZQuGjylTkEG+vpkq/H1LaPs5beKhaq6z3rTbzlwJcPG0
SHNyKRQ+wRf/4S6b1ADoAXDegwt9DzAKndgHY1PyYaN5rUVp3RYZKvP6VzSeSqGoOG37zFksRkhZ
VX5SCP7Dp8M8JUKb8oPSzLjXfpac91ERz81VKESLmcXiDkV4UHqtdknwOsz7sU4ShoDhM5O5lz+/
YB9vM6El6Bzlm+aFfvVu55XVuAoHs2jQs7d4Kcj0NaLFftHrNk7cn+5TPLT32xSfBixG8N2N1X8P
ZFuj2EDx09or1IpuDZA1dpsJBaDdy/qzIkeRgyhtZsCMzP/P3/MDFxQKON+SRwyQCytFkd+/TxHf
xhAqJmB5PkNya8THCD500V/7TtgVjcIqlhlJT50hIIRUTAeGqImoeKNbIRTMKhP9bhF9wtX0a8uc
/ZPL+3DYA+8jZuO0Z7B/C+x6f3lJlQmQcUPxMted6YTT/Csa6tbXywrj9ZTpPsWAAXWdUaaF6oe+
mia6jr50scywS81Vv8NO1Mt1yr1Kucha1pNuDOOtSj651A9vDHRVnCrxFmNhUqnfXelQLKM+FXp1
tSr420vLxMSqaskJ5PR7RPjXJw/uwwF642TrzD2wa8f8Xr7bB6y2b6UCedZ1NiYFSjm8lSzos0/W
oHavEkB+gksighPk5TJM3Lt9dtQapWzlLL7WkNVwpbDkV0WaLuRZbqI6Lve6ClstnBeGwGpd7XSN
6yAzRTlMvf4QiKF1Qrid+sECvWcytC0eauOxIk5xl0pgCvryopo5o90m0R+sSIA3tPSSv8jfTYi8
QhS8WWEkbLgM0FJAYTmbjlatgXYXlupkDfGQGAfZaacKWyENyouVF26idDyAZVFXlSHicAI6GnTm
cF4MD/N26wKtYCZu92TU3Xzs4k/K04+dE7cMGiL6GI4nDqe7J9PGRJT1bZZcly5PnJDUFwdf4NI1
Mqm8JRRkbpx02I736YnN/BHxz2h3ovVT7MRDKmOtPqnDF/LZnaUBB2hkq/FxG/gsN0m+R+JvT5a2
DjoNdRj2PHcLv5aLsLfMIr5qoxCvlHFQHqQO/5xw6GR77nidelzIeaiFzYAc6mnXr9s64oVWu9Jp
AAJOYfGaV1m+Xax4nxsDElu1X8VZ2+4JSdl1pHuv/7wdfDhzeQVRAuCOBh1DY6293w2UvmiESBuH
G6PLwjqlsffM1uxQhLpuIkjH43vq3X//mWyQt3rjFqvx+z7+rQYfZS2VZEzhL3LSfV+y9mceZV+y
IN3kZsAhyNxLECP/z58p/dZQvTsRYO5x6vIbN6CUHeX9N00VBePorJsuRewqBYrlq0FsuTQ9F4Ud
Nr0dSi9afkCH1NXbXIezAzcztrkr9KghZjS1F8ckHKDnmYkaQ5MRm62r0Km1M7yCYLHDBSqG/Ebm
XV+86VOJnmrXAPih/ZGHh0FOAcTWSWHP+UWejgPsnop8n/nUZa4xe0VKr0kj9NxmNfnZT7n0hkFp
y/iu1zaq5VvRL2i/WQQyiAEMiHquPunl2vxS6IS7vCjKbkRoI5Gm4rQnzfT6mUkYhB/GpNhA9g4m
p3Y//RKqSwo6jgtRMaHfPpCpZzRPAfid/oUoM89MH0IuuLnMYGalX2HfMoHEHufKnU1beGXX/b/s
nUdz3Fa7rf/KqTOHCmEjTe4AnbuZMzVBURSFnDfirz8PaNlmt3zE69m9VV9ZVskySaARdnjftZ5F
wyuCGmOvMTLyOmXVKskxVzCdI4TcaOUnw/Kvs4DLBpSIbHyhqC9PF8OpOvZja+mMkAbBDf5AcdOP
LgJktUXfJZ88mn8gPk4fk/lNgLdGUpZ1an6NzCxTo0r0N61Y9/p1YXn+RP48N0+tFmazMlMKBeaT
7by45bnPTSz821A+he2+MZ4N8aaJt6GnxFVeBeVbqpyHPhyplUgep3aD5q0tDr5KD+Ye7P04tp6I
H4NOX8iW4GLfWke0ycBrSZ+OBqKKDs1In+yAvffheaFvAuK6XCRS5Xe9qReTQf2CO9S00UKD6CSJ
ANSGR9ffjyF0Idw8vWWStUVdnUrK0MgdCYsrgzQesAUI6ETfUjrpKcpRWE7kcuyQR9BLcwv8DNCE
5EhNUhXog3l0oDQrxptmfo+U0su1K/dpYDNV4/tSEPLnVAuCp6rINh2nPlLPrvm/Oham3leprz6g
ivHUaASvxGyS0ODuns2vWAd6avG1Fz90iJXShe5c1+VNnHwXNI8T3aUesHOwRrvBHbTqqH4urBsV
xUz4VKDdsQ6Vy04XQxFCtyy+8TkZ4e7cYtOWz8inkDEPJAOinuCJbTeKuXTQpVOJrnaO7k0PBXMe
PDzPdRfUWeijtff6D+12CJd0wDWY80lypuNUEAubEw5XbXmtXNMV7L4ZByAd1OejTZEvRL3qGREk
6GyvoV6Deg0IFEo+Jkl1mTjfev1BcVdFgOOdH7Ps+mWbwCRaVOHSajd2vE3zjcve2N9HyBj7r25D
SXKn27tqXMf1up/deOCiBgUkxfzXw3gpa0To+OOa4VEN4Z3qz23xPNDHRYXbQ0t96L9Dv6KdBw8L
cyEN2lq/c5O9ny5yfR/Ip8DZpdNXu3uZeDIdzCsOy425V92Gq4RxjOeErqi7KdqV4Syd4YAenqGQ
X3l3Viu3CcooElH15aDv50Am4yxrV3F5YSEUyZtvydxPHryk2eXateDklfJ7p1136a0/3MY0Gxtz
hVnEqXcWM3qR3OchEZMXhrbRg02Y7UWw8eOzpN3H6b5q5+29MW1RR+bTpZYfLG2Zi3Vm3oz9I0Y+
o7tvQV7s2uJydDaDWJfRXZ1gDbzR2quWxr//qPN6TAORayvXOUPITpgEdB0wECEyqL1FQ7L4pNAk
5tn+ZCDBQE/aDCo4ol1PhXBdXsgC3nd3M9EAjNCWprH0bBA161FTb+M47XdTZfWXQlbCa7LgLB/0
aOm7frgJVaooVatTF04GmGE6irkqYflrd0Rz2laGjiHzaaF4ZCndOXF+J/25f6sXq9RWUT/MQrAc
sZbMwmFTDRDdzQ4ESNcwTRGElizM8BG+gOaVdkYmK+IFgy2IVclFlFroPadik3RIsz6Zg39Z+rIm
wnE47wPJETHf1UcfJn7SY5pYCxWivXy1v7LCblkZ+RI4XudNncZk3GFmcYJvQ9uADFKD9rPd9y/3
hBOY/YGz93Hefc8n+OEEzFbr7Mk001s2b+IsKK+oBozrUoofUYN0UEogQmlNcbgeh36RJ9N3TOP0
nEoe9N9fi3nvcvR0zGcCI0en/QOy+b0+/OFM+ikN3RQuye2Uqs+BOTF3j+y4Cpa6GwvQjcu4/vsj
/ro8nQ9pgSxFwm+y/TvZgOeZkTaTLih9Nj0hVEXeL2Rivxql61xlIsA40eo7q84z9LCNT6ZPfVkP
+p3BZLivnBFFn5XdB3rNtzljzRIo7xayTjxXf7MHJi3cz8MnV+ld1XV8mXAZQPcyWPSjSTtdUkeT
HyVjVCXI4Hg+Oi0PN92gwgb0226p9ZFclWk3eXrAdslCrRu7WXAlkVgEtBvbPO3WInC1zaiq7UZv
iaCrYAElbaCtA7+x1mZO+qJjzx6YLEaM0chm02iltR0LVFfk07yOEB3PRsCCPXlGn3w68cszQDIQ
pVoQFAIbh32yIm3GcvALMSW3OqYKD0DT3ajGn6zv39GZp1fw40FO7rofmImuJz5Cmkal0THZ2TrS
6hIdDb8JB8efHeigc1JKsSkYMKtxn6r2Mh/Sch3bar1O2XFrvX45OPiD+g7JF10n8oGNZDnFIzpX
VL4+WcLrjCwTtPvOthQBtoRSsdfukrtrfLaU//UtnovpOlUsmM5IFk/e4jJyLNg5k3JjSYRNhR1O
q0rtKA44Qb8LSzYtFuuCNjgzh7m8GwQ1tlrHQqDVO5/cwhPWDE092ggzYlPnVrI2tU+2ptIV/sg2
SbkhmnBjSqPbVJKrqExiV5g6JgW9HNcTqjyRmAtdG41LoolZJOCTWJGWBposo9MS258JGf/xxMit
nuli1DXfExk+DnV52edxWtfKTeWOE9jH/saAEcn6ICWyizhkmcvnrvWXg889zELloFJHWNgjKqmO
aF3wc+EtsU1P/3oQYhfPqMfdMzG2nFJR6raL4jEog9vUd/KLif2sZbQbP3X6w5T7O8sn2LlMiNQe
xKAuBF+1sJrSOhCzt4qVw1CcGXRJhZor2wDiOGsF60fuhsSijTkJnvgi3k/4P1yV/6YF9uHe/cJV
uSuStxOK4/t3/EkwhqeiYbibB2esFFQ7/+SpKNiivsDXIX+Ucgh9jA9hIIoDxR1UOztxTGqQR1SG
oz9Z7e4Xqv8UBJibqfwSJPJviCrvZbS/xz1kzFRhmVspd6su/bdTC5OOgnicrFK91bVro7rMoaSu
4/x61A+FDl10Z6g3ZXCGU8HzcdtaF2W2auL1tBdwah/dZDHhPnD3bb4pyn1AG9In6ucHgjJUJXes
yYslw2IXX9nDBc6vNl0G4hJa66AdpDVbH91+E4yrwTirXOFhvLEm0D8xk7yntPA97sP6WY0WWbmo
NvgYZOfckVO8lJiWtHhv5ldR9FXRnq2c4KFzd6JMdJnqlzm2HhV1qWOda8lDINh8QgsZxXZENxTc
diQX8E912VR7gig+2Ydrx8PuzytK/YRbTnUU8Pnx4qlXdVk4YabeNpH5ZJLhuRwCYR+Myf5qDy0V
Q5c+hrLuH5VBEqFljN0y7unif3gKr/64g0es6ONZcz6NuUFE/wCRApW8GZ19NLDljVMajZhuk1B/
0FrNuTEDNTpQbDGj+Kl3iherFPeZOihsJ+sNmDh9YRrpeFvE9Pc67f735zNP0kfPGWs3Hi9KuUAn
AGbP5YsPC7micPRgNJz+ttZrdd2WkbtuJvEkjXFDAMdeNzRlh0bmJ23mP+MS4xKX8H9ny9613Uva
gnV6zzmaw4zev+GvYckFkY7Ri5YP+sz3IJafmCfb+oIEh+I+NXfYa/OA9VdEyxfQGDTO37FgZIHO
vc8/RyUSJGA8sWY2dL5Nd41/Myq9e8yOnhaapCz7GdywoYEKOSm3NrYopVmakg0rW/GMwtZhMNgS
m4SPbqO2cXZ5M2QbK6iLK70zyr0o/XKdjtZ01RhDd2iTJEUkQt5eQAvLKarkzAXWfqdpQ35m5yoK
eVhDW1E30yHSJhXHCnlF+PVxTULRqT/ZU8zv2t8fh/F9rqliTmWoR3BAJNvxw6+K2oRfY4hbkzX1
MshyZxU7zis4HmX34Sb/w2t//Jr9PNIcsuBQlcPzf3KkNmvcuC9b81bPkAqE4eDspgH7R26WGWWg
0Dov25nP66ba9MmI8w8fco4coe1NV5xxbz61D294SLjN4GSqf2tG8BZwygeH1BdsH81PE+J/ORQP
GXQg3IkuREaK1MeHIrJS79wuI7uht+Q6HK2XzApVUl61n2zqo9Cyj8Poexfy6NZBTgBtxmOI2oCt
8Mm4ZReqFZAxW90lNnmOQbNzHHNNOvFZXqmrCqQ51DPPNEhaJKZHPFaqcq0V+iJGoeW/YPMSwqFl
0WzDXu7H7EqtKWx1YpeJbJ2lt2Yb3g8mGt5slug3B2R2h7pjaxbitmp17er3T8d8sscfhrne4PVk
U8+BT/f1zjDGVkgcC7TTHkOKyiZv8HPdy0YaK5FQPsuv/+VppIM/W/PxwTMf8WQc36eyx/0Uj7W4
o8RgbSZ/QISiDEh3Mz/flUPvXicKAaV6/ekTcjz78R5wZLRagjePvQfrr+Mj23E80CaOxF1rWz3U
qhxFsu5nn7xtp7sHDkPBHXO9Cx2HWs0pQlMrNWZLZGh3ra8h/VLCZCsSZdokmY2PwkmX9HAazw8o
zAU1+53GDy2vFg0gnayOLrDvGSsF8Gtbvfz+Tv9y5bFIuZA9QRljB3NP0S7lUKVtEfvBfeQHxcJP
ZXtpa7SM/JIKskY7ZtVpCIxsdNe/P/C7HPToGWMxy9zA0gPaEx3+k12nJiconZZZ30tByZoyuRmG
yIP6/Lpqxsfa6O7idBwXduCq3pga3yREt97AuJQJH/tMewW0uPHYX70Ustwkrf4WaIb0UPd/KxBi
CGfaDGW1GrAk/f7MT1UfRNCoGAN4YtGcoDo+5RUoFHhEMHXjfWXq5z4I0T4tl4XjXjQu/KJcLEyZ
e5EiHrWfmtf/rFL+m2Hzw134Zff0CJEyat7D5datbHOe8g8Llvl7/1qwWF/oSuqsZ0+4lOyjnHmL
xTbmaAtFoOK8rmH3zHZplpAzBPy1WBFfZtEJWEpG9Vl3qP2b1crJKMCmzoBThw7YUmGeQIQ4eeQD
oORRpKnyPm5jekC1kaUXQx7Z6sIchnYzi2y8eAiCZDWNevetamvQMY7aUCE0rOTer2R1kQ5GdqON
6rRpbGJPPlzUf1gVzOPs3+/k+wmyiaQ2SCQSm81TZXtPTUqtHUveVzG6fsSqe8wlDuW/rBKfDInH
A+/PQ6GQnfG08/bnZOUmO7unljbJ+1Eh0rbt62AVqGH8CRnhlwXiPPuzZZ0DnnldfyGs9LQElJqy
/UOHrWejWfQGMqRhQ1WoC2QAFbqUFjWylD6TXTo6F1OlnCd1eqhDH7+MFuQ7rU2mFUwc8zZzuOKK
5ibLeByTte3fEIxdHhLCubdxUBp4RUJ/E7YV+YAd+Sm/vzknQqj5klF5YmXNaKnOur6TSzayMqzH
rAkfbFsJv9vMCVd9iD2FRRbk8qh06cpp+0EA92jFWG66dFoEY6IuMwkns8YHlzZZjXLqzhRdvOqS
IPrjpv5nfPpv9sm8/0hHQdWwUEHX7X64e7+MV/d5JN++vye+vTX/dR6xM/qvy1amY5QH/0TW/ccf
/3NIs0miouWFhpNUJ+ovhFr+hdq1vliMW8zb0Ov/KEr+3IPpzjyqsXSz2GgZhF+xNP5zVFO/UOal
ZcESb6b10HKx/9WwdvwqIylj0zJzftmyUAXCFHO8htJbum1dZAXPVYcUp6tD80Zr4ouSPZNSVW89
paBimm79cRg3iQObXWQr6VTEx8Rav6pz4/uHS/0Po9hxL+jn+aAbmhOZMVzM2YYfNxh9jdZqHLvg
OUvKaq0EFtyX+bcEN/JSSaBFZq36+PtjniwKuIQAnNhmzC53rjqC4+ODNoaeK6MSGXejpRxMrV5l
WV8/BGNYebIO01VdDWKRV/jwqjx8sPBH/f4EePw+DN1illYg/2ExgtB5HsBPbkIW5i2XdHBuJnP0
XLA5YUUrTsCNtJSdyoACnMS4oOkyfTKQ/3pgk6L9jCeZeUr8c/zB6yYIEdEbxo1uKTimbaTgPfHJ
nuF3t27Trxtkl6ZWbqtCPP/+I+O4OvrQPMHcYOpF3GfQ4HNt/vjYcSfMPEMzcU38lYdJzzs//7rb
ZQsSsjad55+ZF+7KvJBbZ2ntrF0ED6I+wIS4UFbwnpbuwl2BKeHv568rt/U230rvqt5K/uiu9J1+
JT34V3zha7d4vbKWmIuf64O7EkvShXfxt/55BGnJQhOMo3ke7MqVdjFdBGfu/XCN/jj2xit913nK
gk71ovPsVb16veKHvr5K/jgs2iXXaREtr81lu8AJTwIU4gL+ZHi4M1f1Ut2om2Klbro1IVw/4h3C
7SXBUFt3ay6JNN8CicOgN31XL7TdeDNcDpfKASrryj7Tz5WtusGUDAkAZxM/TQN1Of98Z2XulLXh
udvpSlwYpGXFG5KyFj+2h8IDPrKwl/OXuctqWx2abbq4zTw0OgtwhRucRDuoFBv3rtn23mcs3/da
44f1xx/3E4uUC4KMDp5zcj8jjGl+ZSrp9Xp5eQfx9FAtik1w3X2LEE1JLyRCrFxhggKLuQ1WOFtW
mof9YD1to1Wx4UtXbJjWb5uL/Ujhtl7cjl6/DZYIdDz+YhWvkuXIWadc8nz+93zUFr13HeIB8yCd
5ffuFR7riP9e9ltlGazzxfy92+3vH9z3stTJ5wRqTR4gHRvG4NNieimyXvqdkV0PqRsgB+ud/dBV
MVKbfNNH+NeKMZ5JPg67Hlmd/fEbPuCwzcLd+381Y/+cB12zqTLMVtCI2lWUj91CG0rQo12BqsnS
KnXna/2i1odi//6bhkAw1GmF2y1vKDU/Npk2QwOvkcAI0l/6eazufV68Pf7An7/lhYVY1Q/s5d9/
9/51OP6cT0ax96yAkysDDo6SFPMak9fpRtmf8iEeYYVcU+vbK0I5E3l4E8vwzMneFClvNZ/gsyi5
MBTtXDcnaufOeu7DBe5qYresQy5SvwchvGdBYGCcvxSFe13ZEawJ99Bm8rGlPeA3ferl3yLRP9Pz
2hYolMyxxhzbXriFtYm0B0ebnBWrySv8SJuqHHAoT+HGAkAOMuVskMkact+qF/6qCC8p1uGgL1c+
DprCxhFqddsUVgSajaUQ8hCb0aWR4jas0hsjz297AJg9CN/fP1QnM9D7YEgsAm0a2Ha0FE638lns
tK6uZ+G1mjDVyNjuPEyaYE9/qBI6SSQ3mnmFNo1kdbf75ODHZYT5jnHDmAFnyI3LZHAy+zjQjcZB
av4Kd9awqNw+WsRTX3oC1+PKbKS8KQXelya2P3lgjmef92UTcx/kbZZmuN5O3ySzr51mQGBzGTf6
W5K5AIe7KltPAfSMoDG9WBomVh8Y6W7caJtPLvnx0dktsiSfE7p5jWlWsD48nn9K0QKqbk31rtIS
LNAiIAPLSQ5ai25N9ZV0Df4R3qlZnJN/s4umqD1PTHhlWnYI6TUjms1fhJjyZSCnFHBu+VrGZXOX
2fVnG6F/PlMKFkBNUCefJoLmjhoVKeuHu1aLnvF54MZRAclGhn3Im+i5TUy0Mmg00in9rNElTqqw
M2xRmNS+GNVJsqLId3yVtD6rHR1m+XWat8u07/1V2U279TKySxrONX62Vg8odSYTTOEohPZiY5HM
0/YQ5LPisWrdM1JetgF080MntCdnzPtr2ev1pq6xm7//p1VADjYFoIZ8pPsv1fG+DdhfG6Z66VQi
vrZl6d8LeTFl/XgWB3vXDrvbQgvrRViCLI7FqC7DwYwXTZ93+ynP1SWmP3ljB/6FanXmkrbU/fvz
86+2S3dFxq/TQGjqzq9FOdYRru3/c1m+5beyfnuT5y/l6VfOB/vrS//fiI6eF9z/e8Np81bUQXRU
wJm/4Y/NjrAIMwSJb8+5sXMl4q+9jlC/qNpcd2P3+97o5v/83OsI44vpMASxOdZZ+74/3D/3OkL7
QvGf7jmxuwJrnfhXOx1O5WjBSWmaejH1aarQc/UP6d3xo5xVsYtmsK1XkyOrZJOOMeXF3i6th8hs
BC2G1ifwtAo6w1pboh7u9S51XjjjYec7BeCHbrKociZhKwDAWRMVFnprcXpoEsN9Mv0Wz66UGf1y
J3ITc0O3oEd6PHXd5aDbTcWaQGePRX/B+SpTpB6gmNURgoVb+ee54zbIWHsZzgzZQikWWWKDsUrU
fjiTUjN80nJafRHYCAMv+86Pt1GnumfSSseLQK+KF2HG1Y+iJK6PErX6Mk0jrI8a5P4zGbypATUo
7QHnpKF6ESGlfJZVZ9+7edZHm9APkTh3cQi52hoDgEJ+L+zG69NsYsEWZM0Lfnzte5hnGhyLKcoe
dcmt9tQxMHrPl1MGo03rKn/phA38bQ0t3JMZWtMhx9lt7RRdq5ia00td1CDg2t6t93oosmSTNblC
tJSJUMkt4vh7GCfK6KGeIo/VKikfq520LbDrY0McYkKkwsLUJfA+UStdt8TgTK6w9HMDbL9CY3oV
p4aBYC9vS+oquKoZvaOgw0fe6l9FkxNgW1hpfY1PLph1vXCtYkkba6kmgtGz0qVzWScGeRhpQP7k
osoafLTUZVR9pSiifjQK0/2WDl2CStpIAhW5aq+9dMqcGReEuDaWydwG6kJqcVsfwT5opDJGDqHp
uURRWYnK8eysna6shsIBeJ6xL7dOLOLGC+wELa/S5/q2A2WjLy21J9KkYEFzn+VkZCwUPyao3AXm
SC6u1EbWwXYeKZt2cIEzCqHY1b5qSsT0qamyf6zyokLBXGDoIuWtLfWtrKD+DcJF4kmNwelWoRtK
0JwRaenMs7V+6/QQGvNBhuiVJ+dm8AfW7pGeG+PCMnjGgiAaGzBoTXc/JDVxg7YdQ/jS3Daz9lOY
x+0ipovykgYjsg6fouqhclq/Xo2WQ86t7viz1Msy7WxlZiVWZORrzrk9FVayEL1NxKhe+hq2gVQh
ljixm2naxhWxEp6IatPcFg6WPaT8aCyJWkkgVI5CG77m5Nk8l4pOGoGQTsr1aUSDY8EdO/6c9uNa
HWv3Wz1JflLVYjIIx7ImnjinoUj4nbqVWQdBvo8LXlvDGnodWX2I7Zd21vgjIff02W4nJjW8SNLw
4hhX5S4kRcNcuCojBDlFVf1DCxyM5jHWnWSpYe4hY7igg+OlhkKCcxv55qOdFXmyMMSADQXRXMXF
FKJ+aMj7/pF2vfI1a2RF9kBd+m+yLMFa8gb2F2anT/EyLTFLL9qmgIKe1DEIh8StU/aAkRY+Oomr
k71oVJa2sIdQDRZShqQ/J5EWTPSDY1zkKDJi4AqaM6m0r3JM6+iqbYj+ZtzYe9Dhle4JGYpwYSQd
MKdS9LynpqtMV/QWWRxWZphlS9WRmerxjkLFsB2F3huKHFvdWcT1xRvJNgA8fkqhel1Mhd6vRyVg
aLLiyTK25LtiHypGyXBoBKKmwkIXCa+TKFEBTWWv1DArWQSv/Ypd1lrtEvFUmDXcR8cZogdHFu73
wlfbJ4QRgv2eGjXdxlJN1JtFK+WdO4wWq9i0S4jILqWer4wRRyPR1LFNdNyoBSUjj2rEr5zO0O4i
K4tIP7Ma8XVwBUgxPnh7E9pJEK6yUun6bV20k7EJ0kmTN6IOeUIUZTStq3Zoo3bHZVRecmx0ybrv
G5DFbpJW39WolwsOj9gqs0j+LKNrUaWkC9pVG8MlLmyixJ1MblHNkMbgs7Crp4jbSk2c22e6CPJN
ooAsM9tEQyHOpiI/j3v2BVXm70xuvQMuxynGKzQCxHGPoAa0noD29iIJ0ADzGmdldykq9bXh2KpJ
eceItX1StxujpZ7m+70XWpxAl/RLw8FM8L7WziDFuhh9SnTwUVAemtp8gj3+fWzy2yExeElLlsH6
ixZcdbI6z5IRVOO4NZpw10jiOdjPjV3G65AvNPgZQzSusip8qjtHWUqzqrZ23d+1uU/UShwNW8MC
YpnnN11Gvi/2S5ymznkeGvoiJcxJBblpt69OFgGd7sAZuhwtVQHk1Fi3et/Zu0b8aI5GuJapSr5l
TEPWBy+GI6BPCIiYkhR83biPpjLZi8ZQ9k7W3gWJyHDwNkv4YMW2T7Y6ebNdMda7JMAtFubOlmii
dep0Nw2twM5y9y6FsMKJARsP36aOaNW8t8cd3//o18FjEwuawLm4TZNo39nhwUmMs6QbgSs4E6kx
6rjpqoG8F5UfWwbiOkyHV1OJ81XWhUS59qZGvIpZN2DCiazKeFFruVKEvg47wSs6HWLYxmmuHXqN
ZI4sx7BgissWSsCiZsRRMZ7NOm4UcU71RLDvMouTt8Jy0QOn2zbWt+roPJQNpGNrYuE8stl5mFQB
DqK8bHSqMRFsqsnJzhmLAMEMWbQKh5i4w6lPFmEOOqKgNSq1eSGTkuhe6Dd1lTnAIgp3QZwfXtl0
XRXVXafHTwynC9RH4U7J9etu7o1JWTAGREAURYV0eM3S57ayi0NVpS96Gj4OmGhf60LT7mwdzrPQ
WyCr0DKzELE7mZznTa+2y9gN8QAWw3WHL4TSSZasirYCsKkoOhmGbf3qCOT3hd1p572mjZ4cnkQJ
d8eNrTcOt4yd5CKMagidsjNdmHg+S7RMO4+hrBuhX20clhtLvVS+T3ikUA6vpnTy93pZl7eNsFma
6NOiG2Y/8JWIYWLkxk2s4gdI3RY2rm5hgFQ78dzW3XQ2JcEyqagJkv3sJfl4rYt+ncV4qnIdlo/D
PaTlfJXlJZuhizrogh3N9ot8wk2uyF2d5i5XPvo2RaS+Q++afKaNIbhQLHMnR+vKlvGCBUYEbV9d
4mm41U1gpGEPC80KVqGwIe9iF58pOsQ3J0Dl1ErqS1H4uieTbCtJVNGV5Hysg0OSQJTTspvcJiLE
hknEiBqo7pXOPGOyNU80DW2nn2zdiofNrZB0LgFbEWf0NUxAINbNPYuMJ3oonhu+5qVzJtLraLxQ
2prHubhtR2Nv+dx+OO8sApVFhC7dAB5qBFN/1QYPNJEXtkaZswZo5H5XCnk2At+gquifp7V5UGW8
VlJq8M7os+l86zUDUpbQVlWYgGgLB7yACuM6vg4wPXW7JYZgFeeduuzmQ4HW+eoTxSPKQNU2vgH+
AHvIMkgsd931CSl1zNGutU4bn5FZn16TaoSSkpjTUtNF6401ixF1kt9zMtaKvkTQObUskXOBdSq7
6M0Gsn+dL5OU4aSJnrI+rJd8NKyvfYJvyaxeWFoDdipeBl0pSTtTxxlVTX/zK9tbQKrBpNrfDZhr
Wu9XIdsCKZ1VqKh64w2No+YElbT1CGkyS77iWwICFVupE5OiAns2aqQKYLawehrOfquss4QGjdeU
bQROqm+yRRdFglATKxOvtRlnL5rI4AEi9vLLlWX7Vo1PM8sosOEJYqmV51G9RCKvbU2rA5XmDhYz
okSR6qHDaw6lkxG4hDrewKBdtW9c26Tb6ZZvR0sr8vGVDaVjXcdBlv1IiUOjCqfiZ6yVGi+c6lR9
4A1DkD+oKXv5M2VgeXVp+ZG8st0uDFdN2onbUg80xytKV6Rs78nfgY4+lN95tXDlD3WKyDTDxJQt
2hyvuzc4fLBlaUvkhBpTw3Xf600D/1OOl2Q8Qj7PtNo1IQlmQ0+ozaA66P8DeF29iDnBDPxIuldL
SzAtOvq8sHRT3doXSaQ89lOhXLAwGasDcXHJKmtG+7smLaaZsmwxtGP7mb79+xrDecSo1xQ/5Gnx
4GPt4P+7MgPUk9/VGW7apjkuM7x/w586Ecv5gm8OXcff8tWfwlb3C5MCskSKizOTaS5R/yw0ONoX
BAvwT2jCqwj1507s34UG6NZUIamFovCi0PpvWqrmcckM/qhAHQJEb8bo0fdFd3LUwvSNIlQJjJoY
dgmbx3mlRtYiaOO6fRqELFPqCHGZyHVRpVN9paqIqW58x4njLdsvd7yq6QMYiRciw3UyZFNJ1m1R
kgEkTgEcw//0a/U6KdziIQwi+FJ1ltJwyPskMqloW751LULT99dKkSkU5LQ8d2ral6ZSDM26SeCX
4NCNrb5eVZXe3lCgUNnp6Ip6BZGmeXVVqQAIVdyYWW/QmO3YJLNVKCKCIN2gApnri9Z80lpDQkmJ
XULt1Z4iIouUMj03e5/pOIki0Pe9kCwl8pbGhGdFdtis48hMbpRAkEikxl2ZrlW906ydqsVTKtZW
M3KpUsWtmBmlWwfsYz88Rv/QXv6ne4P8Ylb0caPpMx/fm0rJO51rZseeUgRx7Y19XTfckNI9ZIlW
R8vfH+4EtDA/C0BiedYQKfILSO7x8fyIOrbQpIi9mOEB90MX4GSNrUD031Q9YxUwyagKD0VejOnr
5DbaXVf2zdPYNzwCY0R9/JMrcFwF44wYa2cbFPI9/mAZJ2fUBMoUB0HO2ruJaeYthVLoSzIpFZwB
sdFPeLD7EFB/6jasg6p8AHaa2cFnp6HP5fW/m0VkaVNU5kWh8E8TjRd27kp8UBJbVt5OSupTOAgh
B2Bdi/xCv0zyBAZuEspeXQtf8QmXALuWHIbAMt5ULa2W2qDoFm70Up9eDJpo7gOPPJq+DTWZsMq9
xGnLiYHZ8O0bIY0+vO39afRfzW5ooBeqFI/Mz3qfDB0nn4UXnULljDGlWPne3fnwWdTYCccILTvW
eoCiXyf4LdnKCg1oVr9/no41XvNFMzmI0OCb27QD3h+3Dwcyc8Pn6fCpsIX2IC1Y2U6qnQuyhNmN
ZGy02EZk7KZ+f9TTl4aj8spAWwcXMsPIThpEmdODabFCyib4O9gbJdj4DKvwwVa79fb3x/rlE+KE
RtDH64I5eRaXHj8WAQ6mVE9StHO+lQ4lnkmgNVs55p2zB9Jk6gfZ9sPgfvJWHIsRuLB0wBD4grLG
DC1+UYDQ0HWMrAksFj7BZGFdapKrzI9Ztueu3zxoY92sZWaVlMb/qp7/XwxH82GBH82aQp3+yqmC
edLpZxS6MDmsOk3VQjP74bx1nLL1Iq0Qr78/2vxKHb1ylGSRS1Oj57DMdyfX1paJ3k2THQcEMiXt
tq5Le+O3hrFR/NT9H87Oa8dtZFvDT0SArGK8VaBandzt7Lkh7LHNUMyZfPrz0fsA26IECb1vjMEY
cKlYaYU/vDSO0FGykjPa4+N4YwtBbT8bnF45dX5U/Oib4+x9urBBoCoRV5L90wRjmYdb5VGOfd/U
ZDvfU6ShGg/fFn73wbVmB7yACoHybYxeSzEZVCX+lsHGbFobJ8lCASaHbpb0oAB6ibq7nndwwqpR
swm4U/gdCbq53VzMr0PRjMUhYIGz12LOSS7swZio46M9V03vy1bHE1kEtma/zkEfz79lXJXWcKc3
tlr4n4Ojz5+quNf6X6FezeGnATlQ8tJkchP1ZA6xMJ9jSj/Va+5l9rgNRVgg8D6kMnQelA6JFIa2
Mbj4lAxpMeGgVQChGrGJqSc/nGMxd9vOyGNE8kl57P7omWFmYpuZOF76KZpTKtvRGM7GSGQbIXmb
yHmcv3auiCHa9VYOAkCVoU0i73SR5h7LNB3QZAx1GT1TcskTrA2LzLzj3wi92Y+0sQj6rWLk5Eea
R23wSAMP00VkWD2ujka3Nbd4jpzETbIjO9fByqIcrdHbtXOPFiCaGpqGcUDniMDap5XIRvmCZHM1
mb9zaedDfVeVWarFu0Kiwi72uWZWkbPtZDARwYdTjwVFGGea+8vTMg+dkXpQ1FdtqNTkBEXklD80
q4Sphkookj8xIptRu/eMQWt+Edk47c6Z5ij55Xlpmt9rMiAmoWCSVII0Ii9t5HfDOUIRy9DHYa/M
NsHY1ByartiKxM1T1K9mUqPaNorhXnR25t0N4ZBRsAjLFnPRvNe0Z7KzkNdHg0/b4BAeT/kLsUv5
O0tK13sf1tqAUHZXWob6SlkAF3ByMb3HA0KNk/5EVBgLZIPoqj7049QUvuzERCVf2bF177YIDOLe
kFvh+Ika9HgXek6g/LIwJ36XoVIUd8sswWsscvL6Y6xnOM0ULe7ItCW0sLPnH26uBSMRJkuG61Hq
FqY6DEYj8/axqURk2Icyp+FCJXJQ0Txt3BDS8Ky1iAsiOzM/DLbby8PYZCo9DiXvyoi6fBt3bnjv
hprlVHsn8czko+PIrPtMVX+eum1VJ3p0HGWjRWxd18hGXwmZlmh26Dp0errl1J7pDXWmfl/0YW9n
mx4pn5na+JhaBVYNZk7/cNMNrU3ubWrZsKvlZCZHCF0lUCuq3dT2R03p4sW1J74s6V81mz9EHRp4
/tgVTsxmYLQAY8NaiXuhLAJSfcDt8p9RQBryLWpQ3XMpaIU9zpNrTE921lG2pr6l9dVWiaFy7lDi
6cfHqXCM6OAOjhE+GZYbxp+dNA5V99QnWek2WEVERTtt2RzmeCxjvQ3cH2lNle0TiapClHeuk3QE
neQMLS5q7hh40aemN+P4DuW6cujuM9qh9rHHDVuGvjvmbS3e1VOqUXXSs9YpXgsK2o22SxvJTUGB
xzDTbxN5K2AXLXMxYJk1Q/+cOZ3ePTh6hluXVss2eNKCiEL0OJjmv1NrOemtB/EspCHWABUBlNy2
YRP9wQX8FWkYodRiCvnB74gW333SGeJoObG88eyePQoO/7ZFvxiYgUMXeIk8/hol0DpkE8a0/q24
h8vNUGp6g/QC4QZKLW6d+x62hTclvdcv0UKHBp4E+MNZwvMVUM0Gy1oWFAl+V3z8HmOUPFeHWujJ
6JO6Df1RxQrVe2SFZtKWYGqPbpDo09frj/H51Bf8I3RswJdEHWtBx9Gyq8CV0fIeRvTI5KEcQ6Qj
8cwCqP5UkTZgNiOrRefr+sCnUQC0HaQZkJtz2NBi4U0sK//XN0fQdBKiQp5CgvtNNkE0Tu3BFZ3x
PufQRIcCt7UNNbR+kcdHSvFGgHcaTJKaA/axF6FvJOBp99vydHhNhHZnWrHjT8hd3qVSVPehGKLn
IOf9vLG9LoxFvg9Eb0nvwQ+sVjoV7SwTshef0Mt7RCYt3YyWpV5KOxn317/q6XIu00KZExIcaCIi
dEigp9MKcitSmosQXDXRgKS/1xybrMAU3KlQuBid/sYqno8HW3oBixFNka+uWX4Jkt5G10+er4Ih
usujorkrHGScXUlQM8+4El+f33rXINy0pLCLQM8C2AWLcbJrtMDu+3ZwPfxtMEHl9h79MepnWq1B
8+h2roEvXODuNFsWN3KeVQ69fFqojETHniDYAMWxfIq/NmxXEIenYqag0UVNdK94Wsctt0bwoOtR
9QV8z3RMcWBAmr6uLQwSsyHzkypBJdsucuMGK+V8T/FrlnuDS2tRtFodn7TT+2GyFm5/FDogkUcA
IGGh0RbWZVvecMc4TUv+TJ0HFtgVRSusJPVV5jUh/A4oLwwPTVK7x6RW9ANMXJRE2eEA5Oa6vYGb
KG9M8cKo0CRIS5AoNrB5WB3R0G0IfqWpIUSetq+FEMPRtqduJ1Ab+pBqrtoaWm/VNw7rCgPJZCF9
OZAlaHEs7l1rwq8LkkEioIqOnDMrHcWAfiCwFxMi1zQmbDpGoYatqDHTit2naZnhSD/pDs7gep2E
txRwz9aZ0gi0I34Trc0FHH+668KuD0IqwdgrJoY2bMsurdPPfVeh+ztVcfvWT/7nRSLhNeGxstKr
6yOpI6OFi0H7ya170KyQtmh1g/81J5XtXCdrfnZ27KY3TvXZLQLZmQSU54ezRW62GtbsK/CzVdAc
BjWiwybF8F7PmwFOV9dpqMMbOJhdv0dOy08s8kJz4N3TOdCg/9e1BF0ZmuwI/w7hYOxFnYXvcnry
h1y05Rc29VdhJvn7rA3Hx5Bw7vX64GeXGCE/hBdu6WVReQpP1xR4tZ5WdtAepoKkU6UG5aK4aD6m
JnLOQw5AYNBKvPsSNd5Y35VV1jJvVH4IpXgaKHdB3D0dGqipFkb92B/6LpwPsYvBmDdm3r/13I/H
KcbXeR5ataXHHO/TvhvubHBTBwVADsg0tkWiA+3UBQLK2PVvcrbP2UYoSrOUklIcqJvTH1aUNlFA
W08HrRr7rWd15UFr5u99hrrV9ZHOvj4jQYCTwFghGp0pF1txlXVFM0+HNEbSb8yFDloIIU6VWNq3
VouaR3xY7I3mhO0tp4tLk0QeZSnNMzh9vdUkzTCvzdmbDlTVeLOsHsSTTMPvHt/25/VZrgSaWWnM
wGBEQyeClg7fb7XSptaMCzfKOPAFmj0NNNpdbY35Kw33Y5XazbYQNKiEW4XPozcZh7ZJ7K2r1/qH
cp5sf06rL2Ymym1IogbkzchAWKjoV66h+Xj9t56uCNEDVA2eVMhHi+EIhejTz9JmWcVAbrKzYhhq
96k2mvM/mpaCPuzCQL1zSqd5n9H9K4A40Wh+04bgqkf9wwR9zm6geMo1dDq8GtyxTx1rRkHI6Y+5
VuavVtV/h+rVH6ggpNsmGrz7XItb//q8Tx+4/x8YXh16euBRgeWcDmyB6VM28Cjc+Yz8Z6qpIdtF
Tq0jfiSdEmCfafefY9pFn66Pe3rdLuMuASJyKx4yAmyNFQLVEKoInXpCGid2xYGiu9jlxSgOaYR0
Knyr9Pg/jMcac7AJFqn6nc6znORIsYdSuhVAInBmd3jSEro49Zz8iIxRv3G9XpqeWKrgnkHrizDp
dDhNlgDR3EoHPVt473LE3a0t8DOLbn1RUnZDHuVGzHBxRMq16M3BnOMeOx2xaKUXI0ag+4OJwgCo
BHGYKBvu4a8lm2w0ixu2f8uO/G8F9T8LyLoZC4CYa3xNFExNrW/GUvBBTQBsYYSi6cD/2fX25P4P
Q4FvEQxGKARE+nRqmIqRJ4lg9ucgpx0+TRoof8RX9ioYA+1Nj8B/5sXtiCzCgtFGGOh0MNhD4WS6
seEnA1bWjRW5j3ZVo21Mte799T15/gkXHixHj7iWh9BZ7clssO15SCzdF73n7L3IUxvdCqpPqqlu
ecudH3OgkMiSkLjo5NrrWKP1gJcmMF99hWze3jI7vDjDxAUgQ/aiWxHYpgH3gLfPb+HusnIskbGm
lXR2NOi92+qYeMaOBzTZLD6OJpShI3FRduthW9/gbEYILJILhUidC2l15ITXqT7qYxx5Ha2r3hmF
U02bOG9d9HXHupHVLo0Ecm1UQd3pIzz3Ed+x6xO+8JW5x6loMl8TLanVgiKpqU1zj62CmLWG9hwQ
krxEMLOi4rMtE8Db5pykb0qMlg1rLyk9lw0cEEoaq5fLmdNMWAODVraDTifh+zHktcNm1gEQJCdr
l3VT/eYjaaPJJywSbl5NGAunp4SP20Epww8jTuyvvZ4OvjEtiiGZ27x7+zddAiW2L/0SZ9021pp4
7MAL47whCcYFdJojeRMxYqrmQ68tyCkEhG8k2hdOJoJL6BiiYsipWGe2MfiBxJobyes0RbvWBqvd
VbO6axYY5vX5nd/bLBkMSvAbS0NzvWdiSSFXsyd8LLNMbKNYk8+DEw+PwahF71MBqu/6eBemxg4l
7nOcBRtiydOVy+yi1wZMxX1RAIw15nZ8MaPsp6rG9u76SEvocPpCEAEuHG4mt9g5rEILekeDUt00
+yXapl/1Lge2p6d5cuNlPx+GygPlWTpp8FDhr59OyMMABrAZ0r2NHmFTzSvvyq0ohPxyfTrn9wsF
NBA1BElUC3kbTsdxgb5rIFsNX0+Rx0Ul2/Nnylo/9Qigdh/0EKGBh/kJsN0bT9L5FlmgOqi2CJrO
VAtXpQ/XbOMsnEfDJy8x9r2JllVeyd9TGY1PUWrfKgpfGo4aNB1KHEtQpFtdKDmJg4F6ExkgCIod
p7xM94NVGxvhhd2xiien2V3/tOsRl3KhiXQvVR1qsUSEp582wFeyYIYt/TFArb1n/OqEcz/aJQpJ
djjc+JzrE8BovOuUQEG9gIta6zzkRtZ7he7hKaf1+rEiKDxoWRGkmwwIYf7GsOzPYIS6EPuRpmSH
nk7NIlctopbByk5EBwGNBxWarrqf+xD7ubKwbxy606LC0kNgclzMCyKMfoJYvYJurNPf7c12Pxqt
hUpbOb12XgrbeOpw0WS8BqmnOjiKxra+8l/VG6+XZXz4bZhFUrnSz/Zqo4idkPlDYz5Mxy2V88Sf
aPAiA1rPN3bN2TqCwUDLcQF/AMgAl3H6aUevDwBAyHI/NPb0rU/SMnopq65J7hGRUS/Xt+ilwRCm
4MWjBMZRXJ1+CWRNGrFJnFTmyUPgqnzvFbRIW68p3z4v6o1LLcJicyIKsZqXDDqzss1yPxsR6iJQ
63uw8kGBSEIxVPk/b54YLzWHj8eH0c7sZzs7AAnG2QvpqfukSe5nVXnJro0A8F8fah0eUVXhOQA9
w74g216jAROn6dIqcMCeBm17bzc2GFlh7m3imw2YaDyqy/mW38Ifxfy/XyEGpXJJ4EuJje2yvlti
V9KhTotm75Re/qJZbBOIHjXmbwMN3gAs94MjusAHAqcHW2p10z4eTSzLo1nLoPqadC/SAirim78F
qpFUzkmEeRvP6m+eanPDoZmPH2Du5+PspdvKLKZ9CEDnzkYtz68RTL/Frj9bAv45RJaJj6EwCyoZ
p3urTcxQAhVBIrBHX6Wnk70xa0hUgLbmo97WVB2M9sYDfXZ0ljEXnCErQSqgr2/3cNTGSBXD3pxS
9TuWHVK4BAzHotSbt27mZSiE0RAAXDpC65BDJl0RWVM8IGlgaZs0W+hnfVod4VKrG3HpElac7CuG
IrnnkCJBxCW0zPqvVkw8zxWiXIgtNqZmYgpal1tdD4a3HpllFLrC2FKQI57ZqsbpHMWV5Qz7oJHB
YRQKwmLspD55ACkpCLWHuhWz/8a9uQy69Dw4o0CU/ohb/DU1abWdrCCT70Ul5M6z5goHmMF9jco4
2CClCTOg6/K33nrLPb7g6pZ5kjAu4ddfg8YBrEIj6RgUQvVOxwDhmXto2hsiq94+P9o53AkcgoXS
vzoESO+3qAxR1B3EJH+iIoBrTyKxlx7LuP1YmPp4CEhQf1z/qheOwR9AJMizpdB21myO9KiWNUpR
sdX/ll1hPHagWCizmdPr/zLSIvPl8FYxx9NPaWY5BW5LcuBiPbybbY2rxWtg+NAZvHGNrYNirlQm
9d+hVp/SCSItMPNp2LuuKh8TSLt4BsGJ2NpKtgDDguhF68Nkq9XFcCPSWcHoCHWWsQGpg5Gkas+2
OZ1mnbgoL3TzsG9bzL5hGg1HD/3jl9QZR+DFmeoLxKIa631h21AabIwOX/Q+GN/pTd08VEL7LNIm
vOvjKSshfIB5IKfFy/b6Yly4J2gT897xkNsAO5a//2tfB2SRnkm5cQ/34reRpxOkMMe9cU2cBdB8
Cp5VetIgN8nMV6HQjOkm9RtWvOkddV9yC/tuHchHt4/k3hgn40bN4SzKXMZDw5+SA0mCXMvbgK3C
jRB+7r6pYOU1LRgG2ZmxTwvA2C2mjND6RhzIBpD/aTnmh+vf9MIrxvCksYtUGAu/+qYd5ihdEINo
q+wxfTIqo9cPjQ0xzinq2cWnJu3etVZrmTdMOi9+ZjJMwDJL32yN0ZmNdBh7nR2XyrTbkdq6Dw00
oJ2dpRCElHurK3Bhi6MvjTrr8lxL8qLV8eoboI2zbfT7Em5gsIkaO/lFydP6CC1ibDd9Wps+DpL2
zz4Z+l2JDke103Sz+lVMhsIUICpxouuRw933+hgXG4DSxS50R/f79QU5v9vYDCSL1KBYD4BSp5u8
KfqMonQPh6onMS1nVRp7MsYCixjqLMGNWPx8GZZ4giYiFSGL63T19HLYpF2Cc9tLBcsVoNL8DaIG
l0zQRsxWM958nxJU0Kx0lsCVlsXqdGG9O+MmhD4AnTyB8CQlufFX2s6ztnVZoeLtwy36g8tQxIcg
TE4/ZmvSVe/0pNvDVFaHmQ7bFz0Ebx2IMEm21xfu/HZyDQxzlnyRCbLLTscCRDe5k55OSKd3zS/R
46KYKmf4cn2U8yCc0OXvYVZfsDGHerDjedpDNLV2jdNGX41aTyqSGyF+V7JxtCdDFgawZq3vvoAQ
lbscDO6+UI086Gacf6jiJrjlOHq2bYlzkGdbvjVlcUqjp7OHiwdGhyjBN4ImQl6UrKCIcDidSDj3
1z/B2Z6lvO+CGiLU58k6EwQLqxDGqqotv4j77gUQobkPM3B++oSNOYTUbrzxPF4Y0NARWyWj8yTi
Z6tDEg2qayN0JX23sfJHncX/LF24Pa4XWU9R52jjjYfu7E0gfqOzxh9U4wy+7OnHJIFL23xKhD8G
evFOxKH9XpdK/g5N2CibDHwoxTmdNsp92Hl6dtfE2q2k6iwaWUZHDJ0701sauattRqjnyVT1wg/z
qPqW08x81qkRfNWbtpi2akxgkncwXetEVDe2+PlW4lvCEP3DuOMgrWIuJxo6M7An4dNaWbhNlocn
qLS6Y5hNpndjM529f8zTot656KkK2mKrfVtKJ7XMuRQ+7Ot8FwNCfs8X/Z2hV7OzoNfdpYPx9rNC
54D7FhUi3lxAaKvl9XqNjIFva1mDelKT1gy7Km0c2G+zmG55fF/YTMDbBM50Swf1rAA/Sk9DBKuV
PklsvDPFhFRi5SJPbsjygyyH2tdDlT71ENhQQBDFr+un9exaZKOAsYOKRW+DoG11eMJkDuauTPHH
tlV2H3ROcJy9pL2xjCuYF5+REILNyjLSLwLYtopjAPuZWZ336NyMevClGvPhiKl18LXJUqzS2g7p
NQhgTRrt09kay22BnPY/VJ8d88YvuTBf5PMXWSouQnKG1Q9BW9dqSnpk/qhC63MF6uzYp5gLXf+q
51fSAjjidoDCQqywfrftenTbnLzMT+v4tykgGW10j5UFOZ49Bi4I+evjXZgVbyjp4iJwR+S5OiZS
2WFPboLxpz78G2E/trM091b/ZtkKJ3UAFo6QAOE8Lj9i0dW112i8GHPbmL45WeG2qDDJJQFr7jzR
qsP1+Zx9PwoNMHOZC1BH4sHlWvgrlWjzmsQOvqIfD2BQ0dACImQjnfBiNMVrkKh+d328s6kxHpsS
y2PJM0KzaDWeI+LWmVv6DmMUfNIXfUng/1gcmHWNCNf1wc7uNAZzkD1DS33hva1bbpqTmUWTJIY/
iXz6AOO/+ZSlMzh0OUf3JGc05FFfvhH+XBh0KSEj7Ud8h/ncaodknVbDaGCGgDzLx7L39Ae7cKwD
1yvu2F4zIdICNfb6TM+PPcYLukmQCjoKiOO6AdHivODMOVM1VB2+GEKrt2aMJQQO8sjAIHOwLzKU
AXrDLPxOL6z7OndvPZUX1nY5Ektfnoo9ENPTtdXzIdSwFmNts8ja45PYg3VAvDGNglsdx7NjyHTp
25Kv4ZFBE2S1jcpOE0ENZ8UXgaeehnEKH+YEKtf1r3phKQmWORZUGR06gqv3SRu93LUbruyqiEw/
igNc1cCS+poemw8hUg8PANNvNfwvfcU/TStAwmBT1omo3Tlz7Lis5MhKY/eWp/fgVBD2mGDzXJ/f
hcMP9GXxwaMT7vI4ni6YG2Q6oiKSTQMDY1dpUtsaToIVcFnFj1oobrXAL31PXgMiXSCxlORWqyYD
kPMLVA5NDSXe4fFGJyJHGRV4rLeVAZppna0S//okL35PWp3kW5wLLu/TSWYCmZMKNoQ/uHqyqVqF
DqrAJFuHxXZjqAvfk3IJoQUEW3C4a/cTgMujQOOdeCbFuWFTpoQ0dDhN7xuUS3MXWk594/m78EUZ
keEWf6UFNrWaHIJfQxUQtQ1hOO7COpmBOAvnAJGwfhRT9M/kWuJGFnDhg7ItGYvmKm/U+phHTjXb
HavMFZ6GW7s3Ex9ZuWhjJ1lzuL52Z8G39SfsRz8fsDhfdHUAS300hfIC3ZfwOX0ly2KXYzG9k2WK
9XmZzX7jzqgLB2iCXR/50iQXqDh1EvJMCv+nH9asUU6NuwxwUxxkO0CF7aYxCxIsz71VGr+0a6g7
LKEbkQXQptOhvM5tbamAbCVo5/huNc7bpOuzdyJCC0po7a0i56WpISFqLQXxhW++OhAKhHbYTVww
4bJx7AkIRWAG2R1Ih59v/4iESdwtvAlL2Hs6s0SrlINwFpOKplz8HKass18N5DONzYSP8tfro51/
R1Jhnh8eoAW1sX5457kWUnlc1CV5s6+Z2N7GpIwHVC+QnUlpR14f7/w7LrITlEjxvyGk0VffsQVL
gKwDipJdpFt3Zgq6IRJz9Y/tBtH760NdeN6XsRZnJVJh8rPVOe/QcyD/79DwGJ3Sarf24KQpipax
U1cHpBeS0LdaGKzPdi2UyrYAv3O0BWtZ0O6juBaEx+u/6PziMZaMGKLbnz7c2qETleK2KjRFTTgM
Aqva8CIq3NRtc852FgYT2Z5KOiBOp4+VcWPsCwtNTkyTc4GvAGxe/v6vmNUynNIYg97yQwWVgSfE
Ffd5JFwfJnC1dYAe3wjpzq+hPzcsTU6COuvMPTuN54EQJPd8dCGV3019/DVw+/xIbVDfJ5XWPGUy
CDZD0Bc37vfzKhdnlGI42FvA1MJaV0Ejp5VZ3o3gOaNSDzZWyOKj4j1iftaV3+dejg/oKmFvY+X2
oz4COq76Er3/eRw+mk417jNvFjd24/n3p7y1KFeTdXnE1qsIt4f9LWO7ICwyi+jBEk23V1OdP0RF
MT+Xlvt6fatdGg7YHLj/BfxPune63AD5MjsBrOtrdAE+VHjv4Q3o9grtHafHjzs1vfTGu3N+tKmD
LGklCFNi6XXlhcV0SwNmri9VlDebrEFkEyKpveiTe+Et0ImxnN6TfA8ECJEzUszIHYPcWz02M270
8FF5UZFtqrFnKxERbDrxfmzRP7ebvt1Zs4K0nqXZD27Pr2hmONtspJtqFXZxY+5L0Lf+MdxooBLo
R1DGXE7+X6crU6CzOqMWtFuy9pC23qS28L+i4sahOl9WbAXZ1aS4ix/NOrjWG9H3aUR1C3OG6GOm
O/GDnaL+ngEm3Fip++P6LrowLeAJwKKX8rf8j4DGX9NqlJ2HkQm6VI18Y5QcrGc3KvSX66Nc2DjM
hidhyabhFK72aum2YTlTzPeLNDE/tmOUZhtPDcNDl1ed2Fwf7PwOpm20FJMWM/hFd/t0paZKTSTA
AfXBJoq+R5pnfYeJFM5HysFas+edGLVDXKNfcWPpLsySaiTXIW/6AsJc9vNf37I1nHaJ1paUaO4e
LGQzUIhsugrCoKZ/uj7JC9uEsWjKkdYuke5qO7oGJYLRpJ5lTVF2H3FZ7hKJJAIskGiPhGx0A4V8
cbylAcwy/nErPZ1b49qji+ElL62ag7s0cdN7h2Dl6FbK3AkqP/v/YX7k7USAC9B6zREkpK3tup1M
X+LhvPcEKNpCBc5WLYnYFNjtrRfl7LKhlcXhJnCBurJwhE4nKNUUSbdyTb+qZ6f2y7x1PmjxWAHI
COpmr7uNg26mU5vhRiubLto5aeMdkDsf9nqOCjfg4ltXztl+4ieBcOfCZVdJwDanP2kGeVpbIK79
nPTvgV897fMRiEbqTOpGXH+2vAy1AOBsOLBUSddvV5QgAUxT1PRpvJbPYdmNh2geo32bwGHoIbrf
2E5n1w7jgTVbipQ298+aJGHFQYBQnDT9VqDKiZo5be7NPKFseOMyOPuG3ALkSMDSKJlTMlw9ygqV
KqfslThwNBO/Hc3kMHm12HOTf7m+Y8+mBL6Me4eFollqcXWfrtboas3i51scJLyWD2wa6x6WQnSD
PHc+Cv80LfHlgsEHcR1gInciAHc31sEoNJntY5UIEW6CMUWs882fjmuRLByKLvZKzrrFM8vUbMei
dQ8B7KZ/6S+hLJ9PiGPhDvBm7K4DVXXB0DIStKr16UuRYLUKWbmHWJm0j/S63SGOJB8D2T6kuhY8
v3WtyGEBlAGSWMTN1ruiV7h423XpHkx7GvfUPeeHAM2Pu+ujrMzGlsoYFrkgnxfk4aIHsTrAve0A
BS5a5KO1wbA30kBbtz7CdO5wCEvQGe03fQfk7IkTwicVEDuCA33SSN5DTsB/rvWU8HhDGifdDHWe
tttUSUvi+9LgPmQAxf+n6qzsF34k9YehnN13kIDlixVgK0A8nE6fgNB2D4GyxYdh7Fp9E3a5a2wh
/uMCPSSh9W8ytiVS7ZCIn0ZXH79Hg0D/saIy/NAm1PJ2jpgUTcVaePM9NSzuP2WWrdjkzhSg2AyB
8TUc0LHGVBIK57Ne9G3/GJSOHPdFquyfnmzgGeO7EH0M6nT4nok5AinhUBx5DBsTuSMun6q9C6w2
fC6afkCIN3O03retKkYG1zCywnfQJUEBWumJs7cHBFpf3Lpsfg5dkeUHOrzuPkDFBuEsa5yHnzKE
UbkLR04j8EQZD912qi2VmWhWRwhzp2YyZuV9lw+oCiQ2zWjUrLrBjg6GlSBNtmndsA7ynfBUl73L
mxRB9rAOreCXNMcu2RN4oG0Z67HMji1WT+7WjbIKpWJk4euKT2jiG7UhHI0rP5ODl6HE7dK80Hyv
iZLxWOAaMP7KysqqKL9h+MN11E3Tlz5wpJoRtvdq79DQnjdvXPPLI/Z3EPsHWkG2TI8aVvR5myGv
Z6OM+hCB9aQ4JKXZ7tDTNdJNFJqz39Gb2ITFHMOKzYt93WIrcf1ErJ8ZAnoCwEVpAZYFUf1yW/8V
IfVzU0yQj5N9YGMw1jrN96DvcMxwtcp3RNF+vD7cH2jv3/Ml+efm4lFbqPC0GVdRkiWCCFink9yH
MisDf/BEVvvzWAs0S3Mahbs5yuLhaIpSWEenqdx2j2CXeBhnvfMOiOEL6+CYSTz7fVDpAdKltY4X
ZGWimhRiJKb+KRq8GjZgokf9qeh0FXxA4gj2lER/tHpG51e/p7cqqw1iWvypcRZeM8Lw/ksbOkax
F9Ug2p3tKMoWllSjs6kbu0UVLBuM4F3WF0WzQ70zV5vBCYmEaGPk9bcGOJKDXoMW0ZOFi/exFPD4
3yng7I8GMs/FZnl0f+h93Jv7ukqS/NlD7EEeBvSajTuRCPXbMBNlYelWkWJtuDUS72VwRPm+Sfrw
GyuV2VsD4T40ypu4f3Isbd4PQ9XGH5B1VvoDv3WMfyiL/s3nMNHC+bGdJxAkgUTwHJ0FHJncba5g
HyMqAP58NJpmeIlHdGEPk+bhSuGpUT55BXYiP+Xs5QfyWWAnii6MZ+4tGmLaJuloR0db24JLSb0m
qetpp+I6E1+rNqzG8g7ruwgfEzRtYyREk9AAroWsWbuJB3u2cHuxC23X114Vvkicd8YPKA0aP1vC
OuOBopkRIoBUejRHXZFm+wCVcYT2a1TKvl7fiaRuq6O3yLeQZFEWQKeXSv9q6zdRPAiuvOIepRgD
842KWg4uFe1y4COtKMJ2g+C5V/vIbtgfU/xPfnsh18ILBvM87aoAKbxpagG0rKW8093NWLD80N08
eg4LHnIE/U0U9rB8Lc19zIEI5QZ5KUi7qBJOYoNNlsjfscfRyM4zHQ3YcsJWgvXSi+Kl18KhfAVn
rWW+5WYBDpL6YMXYj+ay1tEiQ2ntsa8dQ21anKSLbqtjuTL6BSRT9aRlSRzvsSp1ewReEdNzv5hT
Y87fbG12ra+iTosfbhNJ5PjQD2qObhwi9t0hJ4Q6HfeBSJ+9Ca3EX/EUeCUXkd0k0zMmQ4VxP3V4
5WX5LBLfi1KvRjgf0zBE2wEGNv/Q23O2U1oGSL5FpdfeJ7gulxn3mYVe+xRUVbyL5x67ESNKQiwx
qAM+mwJnGuQT8zz4ZttZb29yE3DQMe6cYvKTkNP9FKQhKvx8GwpLQSyT+6CpNYTrw8xqplcE0Lxu
I/RxdnwrhjOiLCoxr/Uw5NiMRKPChsDs9OOUo870oBHiv2pWtgjXu/U4LP7Lop60bVSjpf9JCUd8
ness6BBSrTl9KMxoFTruWYrZyU6XsTbtghRR+J1TuJa2pbOB5Pq2Ebx1OAEUJi4wrpyyGdBGX/bD
xo6KWH+n50h8/evMUsPJZpIFFrpR3eEMBNgzSV8JXKzPY5U36iOV53mn4VLk3luJG/5bp6nxvuzC
HovQTunTrkL18mvL+QnvkPZikROQ15W2C6xZHKSeJM5msAuI98iJya8A6GMLgd0u3vF0SjyY0P6b
vudx7xnvGoRXpu+l10iWyRAjfuYqSmMsioLxY9i5TrIVejvsgBPTmG37NL8LCxTCdhgWoSGG40xk
Qd5GHE1sUkR100+46Ab/mFrZyndxa8wseDLokQ/7OruzBm0SHx303uLHBiEp6kZlX8QfA9lkiTgM
qRM7R69m93eYEbWyrnbUf1S2n80hnz6if2n9MvlL0CHmDOR1I1FITbHLTVTb4LXFM3cXVkYU2NgB
1Q1OxUk5J9+dmb7UlyEITCwQAhvlh4fI1RLzPpoj1/FzA5eOWnOa4W4qof0+RV7lyIc50DLj/yg7
jyVHkS0MPxEReLNFtiSV62pXvSG6q3vwLoFM4OnvR93NSOooxcxiZiLGICDJPOc/v1kXfdZIxtJY
kSKM8UdiZevBLH4zQJPBkf+XQ7EaWUOz0b3W2w34+2O4GKfJaG1krKUzyU2Yb4RW3nXND2m0VrHp
Otd80yMmAW+yadJunZRzHz9rgyW+2kaLPqVyR2vaTcq061XQJOlxGMZ8uhdop0YAKE6XTdEb2h2Y
hkbxJyU1dDi0QTAQWYsP6lZfZAwjCHyZfEfEUdRkxpTDl7bC4/sfajCL0B20h80Biz9lhGOmG7+X
+PZbpgLGZY2zEBqgdXPYL1Oyq7ZFuVPfkAzkHpgRkwcCKl7Xa19Slxy9xsr8B7id2G7KOPUPmkkX
NYViMr15ZQxeTkQFWW2B95zLbibkqCsK+TnLXAIP4srBA2tUQ2qSUcS6dfm7hhQx4O0bndf7MPus
bmGesQyg4XwvfeslGdmmH8pHxtsH3+hi1JNWPRR3mOUFYo1Zek7RWuNkX1S1/8WuiOTZtKXXeE++
PVnU4SOzh5NWxam+NBaG3YY189/oEy1OhrqKQDgL3zSSO8gWY4v91uV9drDrxnBeKju3v/lOb/Sh
keLyeUfSUunf4Ha/0xDOb2/RJoGSL7KJawFK0EMSjWJLHojVGZttUen6/eDSxza9qB6ziZiJTW8P
GRGc8Rgl8Ky7VzFVtbWesI49aP70ajNZ+QMbrYDRSaLEF3uQv8kUNW+JPK+ObTARCIAmKmTOTGDF
84rVZt4pPKJzD6yrqVHh2HSE1sWk4phmOOZpRphkmukPHol59XahoP1XOxUmhFinL3NlSCz040tN
/a+a2R4SppCRqx96EMcvjJD6TQsJHDvTjA2fmDwqx4+LlcsqHa3BwpmBQgJVjnd0AYVl9mBKrSXM
V2OZFztjjibiujzG24ReOh1heP0gNO3l46u+DyLPVwUEYQonGHpAcO7lMC+e4OmQp+Iccjqu6tkn
nSuYVmCL4s0yk8R9cIScI7yz4O1sCHgpx12TlBQE9qg581MwYhwZ+rma/3GmaXZWXV1Jsu8iEq26
3axF3S9SssicCnuldA+/CoO0mMBrzXUph0HmN+YzlzA0ui5n6fv/D3lfuQ0MBbl6jjX6h5hssruG
gugRHD44iXb0/gxCaaQq5tUtIOX6qoCwYMIWPHPW7OXOEVhDG5kD8G9TeJmzE5kI1L5WnvSf4mIq
ks95YPX+yTewgL5V4y7fwtkLZOqFDyVUFspc3DIuVmqVE7Gc601JNCUZkb7ycSDuESfFzylj0Set
bcn3zVqLyCoDV3zzkQidztna8RRhiSYwx92zA6cPU5ZJUYVTK5xiN5Zm8X2MTVQgVtYgPaC/qf7p
uEcLV8ioCW7oGq+Oj3c6M3NLtIbvNOvzzy3uumQw9Uo7eO6wJSsn/qmcfvrDh+A8cRbGm8lIhkfs
Sp0/k0NG08cfwbt30PkzxFQFVg7dAh8Ddojnlzdl2lQ4bedHOVutsU6CWJ2KvnVBayg9yvWY5rhg
j1Zity8ecGnLye90T1isO4ToNHnpvVqxU8cb06PAjVZyLqPyF9lj6f3kERe4zWdazlU91l43hgnk
NG1D2ownptAefLN/UpDWT1hA2mM42oQhIGdpEEuGVdLYv22HgMEQXhlWNnFvuP0Gc/UkPjKxCszj
MJnKD6cub7TXpqdVzu5sS7nkwPPF60noGD2KYD2JOn338WO7IgIAGy78XgukF6Ivfzl/bJWaA4Ax
PTsqNx5nguSm/mB0s3oAQa934ADZMWA2HupG/LsZfeOAqqj/+fGPuFw5HNM4UUB8AMqE5XQJ1wdL
5GfkDvJYCSZBd0XERrqEaxpEmkgJtmlZmUu+tyGUtdWcWk+PdlrrxfY//wwm4otej43Ah4Zw/ijG
eVaGX5B7nHuTsDbK9cbVgJH9SIRpUhpkDKX9xolz7V6OZRFOsqhvLOJ3WOXfi5gnActTB3aBhwjp
8eJtiCABkkuT9kgIRuzvFlOGOeykj5vo3BMnHabRKNsTLZb4Zbe9b5IAYNcPeT8OYg7xy/YObRHj
RkF6ktZtB5FKsRZG6+Z92Ovm1O99qQ/ZFsFxd6pJ/Bt/Rrzj4CBV7R8rO8J7SPOK5tAFscCa3xdt
424doj92ERkE1ebjJ345Y+B2mcIvN8rxvrgvnT9xZZjkemmkymm++zbqvkZKV5J/S9q+sW+MGK9m
4su1wA8gGPB+mftdXCvLCBkl5KY+ktj5NqI8s0ksLcngkQSH7ZoBbDRMheXVW1H15RcVJcma5Nzh
FURO3kGKu/ntXVYLbPQ60xWWPqwTiqSLCcsEoKnElIkjWXiEwvW9JHmtytt+pTtAmCuzS0ki/PiJ
v4vnz1fY4jtFXcT6ZvO4rBXYTlx9bPvhiKWdT1fkFI21J/K0k6Qq9vhq2iTQyvTY6VqsvUyoBpvH
lrSLNamRffF9TgCovgcAHY9pEmjxpgoKcaSzMz2gUWEMv3GMV+PWc+ci2mWg98TguTEhY1WeZ+6r
JO+EM8uqUuU8IHHJ1TOyLw5d+tr+u2bXqZZtW1yG6pWUbNUAN/boPyAiauMbi+8KWOL5Q7TC0hu+
0sLjvFgRjYo0u4plfbRcq3+YEkeP4Z10TbE3mFD6eIEtcbDC6VoC6oa+eUPdMfpbI8tIPvc7FukB
cYS+TiF8ED2XucnXoonraT/Ohkaw2WRad5Kc6Zvc7GVhXLxDRCc0OovOhdGcef7Z9BUEgETV4uh5
rODHruZkv08T0GHDwH732OaG86DPwol2mlk4yaMmbbLbB8vNsYEmssf79vGq+svHBacFtBgaD5Pn
KzmgKQirzGFDsHVazXF0JRzKgZwJw6gfh9ZPnpQKoie6DPNOOE6bhTrOZs1CZR2/xQLS5I1l/pdP
C3sFf+GcLFTkS4rPmJSRUkNhHTuAZPCe2VWhZ1Tzzm6Z9886Y+gbV7w6SKFbLrxZZqXsLouB4/lL
qQdZGJGm90dLyVisVONV48rqy1Rf8zJLonOFrczuk5HxL238Gph1rYEZwbnJC8u58UauHwC3z4/A
kwGV0NWvUZ4dxXrjiqPTeW56V8wMwdZ6bEv3lxertFkTSGxrdx8vg/di4XxhondnCr7MSfC6umQP
m1lOtofV9McKqNu6J3khIiRBZnBtGRqk0VOT21oXwgUjFzIqZvet4TWpE2yg5IHEYgDtShVGsh2w
QNEP+hgU2o7vtyOVMSkndWysQv7ITMQ4m3TStG005VZ1Y8R5YWDO6YtqnxE7PjPLG0UPf/4m86zA
6VPze06KIu8+90FrPGaF25LrSF5UFuZRNqcH9PvyUVTdUD1bvSL+lPyCLPlKBVndqAquyiNaAjbr
xTQJh1oItue/x44xnML4OT/lPFuRUwPM+UyArNERGuz1oDlhE3v1VzMlzWVNQpEB/q/NpXWD6XH9
ep13SR899TKGYoZ+/kM6RwQz/mHZKYvssSX7oFadIui5NoNVhaifweXkid7epx1dalh1zHHXc2WQ
DGrHQ39UvuidZA0rK4mMFWQ/Xy9CbQgMYaxqq9T9P9h0juDzcVSfvIbgDbrmGK9VN5KT+P3xYl2e
2tlahfCJ2hX16RIghbT2/GYSRk6qjyPzFHR4AXzTa/JKzIYDi2gY2RCKnjRT5GxnMffVl48v/U6k
urz2Imwx7OV74QecX1uXmJRVQ2cfGUTZY7WqppHAIT1JKYQZYmKI/znD6SjhtzAgcEKrywuZropI
ia4LW/KS8OUysgjmR+/G3ynwOLo6GfvONrWSzFpLp8+J19VH/5PJ1G5FeImr6aEyilI79lHVvpr+
UH/SeoaveH0FvThpUaoXdRiZU4nCWeTWy5j2ZRcmwziSdBVU1mNPDJK2K4Zsik8gkOLgJwx+NgyF
435lSbK/Nh56LPd72Q1TtcWqbLxnwF3Vuz6XbbyFkdiMX0yg1q+9ZLS+7hnevWkeQaqnurMTY5V1
tf/mp5iDHMpSyN9lNHFMwAYnGR4zL6vc1bgTjzvX05pjUTvM7fvStHcdQXTtnolKYa69iAyJJS4P
4eWpcb2OMqZDibt1C2cKjtri/r9TrWfc5U1Qk9Y02HK6UVu8a9Iv3jAH0OJNs6CpV5TWUidsPCbP
8WSKps/uVJ9VjUETBTsrxI0ru0tMFaWHoB3qIAv9rE7MciWEN5JT4PWUXzKPTtCKenNTE5+e4SAJ
WecbptzBo5PJhblmmwX5Z8os4vwBNtX0uW3ATTaC9NVtYLFVHeAm5C8kRxnVjveO4mB2XDHn67Ej
9WgJQGXwSM5OZJJP19mFE0bG5Pmkd5lBBm/i40V/iQcujgcmyiBsXTDy4vs/X/MDDh9t3AfB0VOl
+tNAM9m5hFp9nw07etI1VIWhtAh2DcekCm7soO/C3/PXgbcTwDA7OhA6wXHnFw+8iTSt0vWPqowi
TpM+U063wqmi+uUldRZ/oSkrPGD1wPgZe72Tfumohd1fjq/IN0wBM+XK1UzjJxhG35MFbXjTo6Vi
TxoHI8un7AvNDVbKYeHjBj+uGKVpX1lpM5CnE5XxAwnBerpmmuojSZ6FVNvUbvPga2wkwaMfzVa3
6lu+VEGCDUi7xsSifoA5UePnOYr212iMNZOrj1/J+zO/eCwIGwi6hDdEPXn5WGYMRE230Z3jOBDP
QI3OeC94MJx22Izl3HZby2vlzikzEncSRyu/2xoffB1CkGjnBhS3y4I/rUjc9KAnSZqGFRYX2msg
WiYdWUkKF8Z6jpsWqzgdbHtlezJyX0bht722qZmic4xWJlLU0CgLTgzHz+x2Z4slozRSY+D+cEpi
sV6MdvTrez8nnnPtdVnHG3T8iYnzmKX2nbC0qn2BDVlZTznsJXnq8Rcj+CEZ52aljHRyNvBK6pQA
+sY01ubgz9VOVIsTFpNfHiu/y3sWJQ3QQ+Dl2aeq8tpoCEd3wjHL75o2+lZnera4IU6twojCz+3s
uxtZdGwdX472pW/t+Wj1FRl3IVtdsCdzlR9LpBiBciFe6eKfNM19pnNNqsVfP36P7/Txy/dI5e3A
L4f+fOUymBY61NxhMI5F06UlvkbC/0mlFRNR2uFG+2bgGZmEvRHNGwhOE0HJqBvURnp8AOuBUK1Y
hCKaOpNocZkbj8IjquU5E731JYZQumDBJbj1jxpbKO8lTnLOC0dXrcXRNCfye9ORCv3WJviLVkvb
EWyCtrODVdBnHGE+vqAvQVsaKchyVm6bhPrpBj/mL7sLvwlts4vVEwGuSz38L6wfco5f+GUwHV0t
8rsDxpPDk6XZ1nDPN2fqR1tIWCGBHNLuPuv1Ob0lfbwuJ6CsgdsAZS0MucvoF8W8EU20NI6Dq3fx
fd7r8b2wh16ujCLSk81ERFl5hBg0i+3Hb38pR89fPlXEAqMsDvXMHi7K1aSoYVYOdXZi5qryzdxr
1fNoFmgvdafxbuykVxOod5Dco7WCBsV6u7Ri7B1dWIj+/aMRl1JQxfuxFe8jDFmwtbFUVX8fWhi9
K2WpJl+BhmoOG6GmGdtS702/WxfD1KljO2XjzkeqZhPSHmfyuWqqwrxjuaqSbEMsseMbj+n6BbEq
Fq7kQnGnI1pW0L9WiG7kfpakUjsWY+obOwaDehl6M7non2oHGnLnOvKrMSw6xI/fz7L0Lt4PtTtI
QEBXyEhy+ef/unCJzZ9lDnNyYgzXqDXywGFvYwPs7tAVzPseT7lvH1/xulBHnsoFMcEFCb+ubatS
YBJKN3Jq69QefgdSmT/QYfhyh5dN3CA6xraTAyci3S8MgGdWTILgddGWZ44CsKngCCRwjedQcTDH
hzxPjWk3x7Uzru2sNl1G9EH6ddIalT44sV97+6G1xa1ko78sbdzhWGUMEPmzdVknk2Qxan2WnvwE
173PM/5d5hd9iOHohdTAjrwVcHe9jUC/AJDkyem0WsYFBByPcmiTLM1OfRbU2CXoMBLXkhI6eqKa
9tNHX4+MJuz6Lvk1oCLqnj9+c39ZK8sUY8nuAhREVXK+VuiwvGx0uuDYEsJ9GKPZ5f14uf48YF10
bxbRLG+UZRdJN3S7Lqx1zkNnGbEyDbi4ZdsPiGbSCT+VyvAAmAnIks+pLLGf0/RatN+LuE+7VT6K
FHYQo6l+RYhp4j8Z8VS+urERR9DVJMS6l1JOMDxMfSrdW7jlX5a0A4kSBS2gKSqRS59+XVNeE7gi
PrVBRNkdTprM5zc4r8ODNgGChKJMZwhzleWFeZE0j4v0a6Fh9ZHxmFRNX8VbeDtaf3J7QLXQNctE
ewiqwk1XYqr9bq+NlvNLiwyNWPGBd1BtY6+U8Q104XobwsuRDRlRNxs2M87zN1wNbTN3Wp6c6tEw
DhmOrlB69TTR9mlSGCS0a7B+iyXPu2pusSPevVrOtyLAGfzBl/wW9D2XEqnScshWHTPvqArVPCGe
l98dv+qov1q3MkXoNSpm9517cjntro8iTC5NZaf82aiJnSF+5ySzCe+LCXKboPjBMP3nbBel+JJB
y5i/wqkepk2npUH92raTtXfcXMYRk+Nkaef7GIh9E/jANqtxLqt8XUOH6jadwrn81BrlUL2JVmtS
8ZgQa96JTaLJrIrDiRw7LVgp6VbeabTQrH6WcJ/vmBg19rYrmaKFnHncw4x0sAvhR1Q/+VQHdjAn
ICI6zkfth7L0eCy2Npm7gNAff7p/ebHOIqf1UGuhnrr0Bs1hey3NeHzy2arKNab/dDR+MqNNZtag
dnPn+mvMteBg/ecLL2IQ0PoFz+e1nq8oxtS0UDGsczRPQ07rAXdaSAJ1tUATWgjUlp0Ymt7q5/7S
U5GsQE+F0Bxi8pWS1EtKqm8ZzUcfsY/nrSDguWI7wRoqwrrw5R99bLIoJJvVCA6R7c/3oq+qHpdY
ZWuhO9gwmlSa+ccsm/yNpDr1FjzNiLbYGKXpataDEs6dzmD8G7ZkgPBdV07dPQW34e8jcIDpmART
5h7lRELUz2KC8/ugeeDOn+bWzn/KkYBpcrJU7K6cCDqb2gw+bFJ33dl5VMk1qPAt1sv7CXH+iS3E
HApxDhCmu+ZFmdGbpeZZlR4cHb4Y447UKk+srT6vpk9tVVdf+VQobcosDj7Tz9SvMA2lP+JSlc2d
B1bqJNWuqjLtN472EFY+Xip/+XV8+xauRjBVljHYJYInheYkkV+cxmKYI6xHs0Yld7aR0hsFc+57
u9iou3uV4Lj9xWxGQntD2PopFt+jMSSfgxLwdA24nNo/5YSX462EoOuvCOCVEk1f7FEWFeL5Yu4X
W9TRKpuTdFR20P0satdCUNDEdwRDZ9MOlxRcIWw1ZJW4UdteH75LG4yCYwmZRT96sTWrqZ9zCYkU
Injn/4MQREEdF+le5ACEoeE2qb298T6uJjno3cFSaRz8hbV8OY0zPbQsWWSWJ2d0M3qHIkrdfRAp
fyfS6tkgOfGfnLlFCP1u+uwKhStGq4L6WWdq19xA769gZg5/5pFANIgdKLYuHr2XeU1H5DtgrTvr
apX7JloiYWrltziGFrhq+4S51hanSezx0tqrfma1YWvDjZ9xRUNc3jxYHj0GUYfXKHMej36D6W1/
ymapTenKlI0u15TYPhb9kzMa9pPDaONxgB+jreCqOsXzMLcSfU1aTtqsQfgY/QT6tt6l/ktbK2m7
4exHvfalKzQ7emYz1JK7bi7mZr8w0ZInguZb91bH4V4tKM4CuOtwiRjzLlXs+WIuIDSXFp6Qp7jy
8+xHZllJ9clNpA/fNAvMg+1NaQ3nim0bWgWTyrVsilR9xe8p36auBnWfo8to8xUhe1EFIxPsbMXW
7r1GhldWL2TaVJ/0dOK8KYo5+hHlkgTutuaAW9dN6X9JPRpDjLEnTp3MsiNvh7tvkRFDiiOPXTCA
sm11cOo8tVZaEo0WceOZb2j9ukcEVu6jISr97axMJ/7hoqySa/KddWeT10bNwDhKQAZms0OzQ+7p
UD7ETmERPF8H9o9IZYZ26EfT7T5pxYhffF65fWgmgkBaiCRmuu8dkQqEa/Dp7gY+jzY0lN33YaPH
abAh9kWZdy6khmifjAZDQ6cwKe3gNng4M/XBPP8kddEBsMRupInxRxbCdFeEjfhlHkJaLrRvLuQ2
aJCJJeBLffzxXm1VmCkuHTCVM+548EbO3y62fK6DpiQ+aW5lDL8SR/ornBwVEjQ1aOtgIHE+Jj7B
urWJX32oXJgThsGBR0vJXnV+4T5pmIf4bnya5kR5q84KxlPPQ+lhqJB0+wNWdtod0tZovL2Aaluv
Jva1X46q3FfSCnNEW/qYB9Ornuo6XgAMBxiQhiqtq+Eud+E2H2LbwKQi7CG+/Uo4z26Joq8Hxh5G
YQzYIBuTYXZVzptjPlulWWWnQANB2hnZ5K2JgbIfPEtEJ+Y2kER9ZC3ggIUqdiUoVLKyM8MKvTz3
YMfD67wBIV3P/fhNi1RXZ2oKYfRSOR3T4fWiKMsTK58YeXIIbOIejFp4py6OU22FSoOiASWBte3i
VvyqvCh4heePJl+zajV8/XiBXW8flJMELlG3Lb3oJT8h7j1KKoIZTlQ0RJu3w1Su+7YXCv5jmYRD
F90Y8L3zbc6KFw8eIoAsLTA0EKhY5yuroHopcgKcT1ruNwmUoRbxEvR/Pd+AZNrWCvQ3zSnv7EIk
cjUNisew9gtYbXZYxlorn4zUcasjJXcMMwKucgB7ywbzUThex3OZ3PgYrhp2pNDv2ehAOswWLoOV
YB0wsxuUc/JGuzoMee29+EU/idB06+EFn40xD3HQ0x4rmXg3Htd1O4UKFte4hWkAhYnz6vxxYXQE
lW8OrBOLxq/yO60zmq+9rddIawjuQK/Qe1biMN9rprQ0N07aZU4UjpNA2+JlhvRDeCbOEHLs63qY
IAr4lfT+VN83hcrFs61n3bSrzakwQuaFlbkScKSeVStHsHoIhFay8rVgmPON0eXp9KLrmu2/5YbI
/9h5lSL5MlNJ/HNpTcnKZKb+OW0mbwynKXW8TWR7Q7ZGc9QHx0ofiTndKtmRVRXaMVPHVW2brZOt
2Ws0Yz3p2OK+mkMtTipL2liFBVJIa1jFMM+fR8so/BvTiSuokd2BnQH/dGfxjb+K/2UKCKrd6tVh
FLJ2woZ4eCQ4s6fvnKkaPvlpisbOWURWVC7HyRnKrYq8eq83SNfYtMkNtoVxsI3E/5RVCvqli6ow
RFR6qxe6PAqAqPhj6YMoG6mrL3bkBK5YJq1SHNoZ5ya/KNLfNXOC/dRq2qYxsRoucu3G7vCXa0JS
xC0YuHu5/sU1gRBqFXWaOhSt1Pfp2MhVpJvViswstTcoTMLU8uSNJb+UwP/eINgb3vnRBvUZQPul
GXWTNXB//XbYV/Zcfna8yMvDhLkLZmY6w5AbK+ByA3y/GnsRtlAA6lf2fl4faAxD9WHfoNIGB6tS
HeVM5zXryRgTFmggrVvMoavHyh0uCAn8BlYd8oXzbzo2pWpb+O/7oQicb8QnEQnV+HFePdhj1qN9
00Txueyptm608X97tJyGdIwwTjA5M88vTFJUgPGVMezrvhNrTzn1vPXzLu1CGBXeLbTi6tGCYzOV
xjPAW/DhS8a5INgorWi/70obx9Qxd7NNQBmwxQjol2joOD4+yt7Rj7OFw/UC7Gc5XxcXhivj7TJQ
Q1DN7l5AnysQX7VTPAwru0rL7KnNDFutvGF250c3nZqDyLXGPRXIkJqnthS0/u1sxD8Qb5jpWpSa
huS/tyCPZAF7+9p0M+fVNwr9Z8uORjrLZINWuarOPle4teYbDrwg2Kd+ZT6rKcHSN6/MsT5VInDV
PkiLMvkSEJTgJNuqj6bW3LDg7OgtRbNo/EyYqLN5QLjrZ7Vq9aEv3gQQ1FSGbezIel1mTpusC0b7
BfzNNOpX7VAOb2bUmulR10hN2qJE8eJvOZ33cIflV7NuEU7Gd+hRZbsiXAX/6Ipd1jwpauENTqpw
0kVrSXeF9FXWLeQHy6AJwpXMPlRTXA2LE5oUn70syG8ZS/9lbSx8VFAsyHNowi6ONc2waYeyIrmb
6tiYP5tJZoR1Xup/1Cjm4aGY8Mu6sTwutxUYAWC6uEMBRcPdv4C9g1RS6zlFepcLo3jwBt/AO5uY
rB9kSae30rYuSwZUFv+fAOFag0TnfZj673lMXfdAGRNsH7T6FvAG0CE82XHtRzgcaLFoNlXn6/Re
Gpkr//lGIRvh5Un9Ch/s0ovVSRUeqdng8JGPEZMXMtVjo7Hu7dmUbx9fapmNXHxxS4a9D3mS+sS8
5FYTpzfTrwl3TyehwtasM3QJyBv/azoDjxPTLbbM99IRg8vzfcsIMERmzOTv47jR7G9Sl8o5lMLW
h1s75NXWDLOUYBMsXGAus5Vc7JBpasJyR7uzHwgQfGSMrT7psW9gsVE1Mw4WBWPHQMniP85kFmdA
MsfpSBcu5RXrjX44cZxmDvZeSQ7r1ptgf24Dk1q36JBlrlwIIfX+45d3dRhwTbSYUFXAdBdt0PlD
ZfpUwguKtD0QbNbfT3oLhG7DtHjA8vLHf70WiwTvHeRyNEBc8/xaXuu0RQ1JHZKS3r2psYw2A6w3
K0y8SX/6r9dykZaiYSTWkitexoaUcaH5saeSgx85UGPkiEjcgock1khP5a2y7Hoj41MHyeM8RReH
Ren5nS3TMhc6XHTXFIG9L4Kpe9KzqV3PQ+BDyi27G4lDf7keE16gX5p6HmlwgaAhp9bLzE7cO2YN
EkOxMdlLvQaYQNIT7LIuTccb+8nfr0hgPFxCkxCAizskd8we52EmRLN1vqZ+azzpwugO7C5qJRwl
dx+/vkvkYRHFUBvBaQO3sK90ajnuCeDousM+rc1rsCk71By93lhDboSRrk37tOzndUya5y4KrHL7
8eWvOvTl+jBhebwovXBfvjgnSsSvntYX/p2CT/Wa4F5xjKtRf9VLu3z1pdbvnTowc2RTlX8qsSZY
MtLsQznb+o2fcn2I8EsW6iZb3zI0vfhoHKvEmxkg9a6CzbRGIDO90Tl5W8H86zEzejTeDQScfQ4L
4s/HT+F6b2CzhVjID3i3HLs4nmcK8C51CvdO4/A/9DhnbFLMWF68ur11hvxteQU43bsclbz2y9zn
MohyVKRcqqnsZouAu163fuWHGqTtnTvh5PDxrV3v8GwJRHyCbDGnBFk7/2CB+zEbmgyWszHZVqja
rDv6NZ2N0enomCbyA1Y81VuCiuvbpIVC+gbqwSu7mvoPlaC5jUb7zsMU5bs0RBm684BUwur0FfNR
4wbSdH2blN7wQgH/wSzw+j2/zWBObRfjBNQhhT2uepWa68BO+k9RVEUOrnlx8aQNZif/c5XFZSGE
MAHiTvHROL9sXEX6suvabIcy3Rlx69z5DNPCuDLdG2fm3+6Q+DUkREtZQM94fqlsSCNcRkv7Dimq
/k8X+eIbjvC2F6KSwZyCU2i+r0pI7TeeLMck/+fzsocB0r+ubJ1fucTCAVZ6x2zRtdSnEhdbedcI
l97UKBmdhKMI8iC0o144D3VdNvovsLTuruU76u/0So4RNL7UoVaSpqLvsCZYBytzZhAKG9IkfaCr
snLa1ISu6Bigje5TnHmWWlv6pH/mnBm7lQk1QoO1HCvjLkVTOjzpFmLSzSyjsv1mdq6aTqrUhP8k
awbuGy8JGgyfSVkS6wkNnvm9gaQkV7bPIzzMZk2YpiVJWVhL0czya4cfnPXCPmxABi+h94a6QKkV
VnkRfantqjJ3ZoUaYVPj0/O1Qg8Qr80yHR4aC+uWlcHNPsBWLZNjizHRJy0bxyJMU7dAwyWRx2Ki
4P70zNJ76e1oxlKJpJu9ErH1jwlB+5fuyE5bwd2t6lCztTTDmJ7RXNhbDUt6gLS8TZohbzfMh9KB
JKUO/c9cmu4D8SkUisIop0eP2MdPi2rotaKuoXvj8YUe1M9Dhp9ZsrJaEKkVgxO//GIYVS5DlSv7
O/NUkUC/NeZ2g/q5t3b+UI3HoRw1iAN2YW6U1pLvNxMQqkL+u+EIw8tnolkKnD1kXTTH1JsCkrST
3MKdSQYtPmpMMNx7P2rqbEXzoSFUcRMTd5FM8Vhn6JsvQyviaFfKPLkXCopBqPuNeiOJxjkZlS0H
mrZYe8twpkpDItOK13ix+lzM50SrP2uY0CQnhzzC4gnrLVv7lVvtfOjK2A9+qSAvs+2YmG25llKT
9Uq1zRgccMvUTxjrqijspqktwxjzM/p0ZzLaxwoJPNCm2RT21nBrDgKhGwh2k8AIHuMm9R1s7GTL
GB3XsnyHYKwbV6mPtcVbY8isuUeECvGitTEU+KdDrZ2sHJQ6CLTL3po32H45/zAbBnv3SjA/HFfS
zAoxUDScx4icHwx53Bnzag+kck3DGA1f9UKQ4riye8s+9fDguiGEC9MqKGPTqP0p22B+tpGAzD8H
z6mniojlofzV4ILTv5pTpP1sVM/X0xLKJzFZipCyIQjoZ9rqNm3MCoc1MdQ9UpFExycSV6RqnWvI
cI8eFhfxGOauPuVsLmmur0i+QyqhJ3muvfA1SvGpMGt8MxjZQSRLOuG95b2pYSkzS1xL0a70U4C6
Xk++5ZhyJWE+BST1sZidN11Rb+yLXoF9okNalFyx+dK7KM33mLt2T5kYDI+waAzEVnU6FX9Em7Y2
3ilNq22sym8lv60r+m+MXVSPr0FaItjvEwDLyUF4G9eEZu+r+X+UnclynUoWRb+ICPpmCre/6m1J
tiaEG5m+SUgg4etr4ZrYug4pXlXN3otCF8jk5Dl7r20ES8S+jdm/RYQzn0tEdf1PL6Nx/HPU7La9
S4s2dSAUGvEIvUs6jRPZ1dAda0S6Yl/P4zSHTGWRNmrBpNO8lZrTkqxGD/62mFTJXMyy5p+M9wO1
KTPGwQzK5kwLx57575Y7a/Z3aJdtf0Mn33juuqm+yxzN9XdJ56smnM0GutVgFjkLo1+GT7Wrq3uG
dE1ADkbbD8l1v9pE6E9IxjuGBX3nldc/9c9FonvXftJgW3FBCQXHvDeTx5qpMsMnL+FfCKypDwfP
TVaaHq/KDmVReeps0aKqpnNwrrRV11rVsqyivtc62Dr4DPPNLIX+FFSL1m0mjB+0QjM1EBTjZdXR
tzrL2khcXQIU0YJSpe1XzwgKdt++EiJxX+pK+becWNWINGQYtHAu7THfeiP34Xs35YpU8xaqU6TG
RjGRZnyGtMxVYBw75EvJrnW6gWClvMsYzmAWMEORTvmrhp7t11QmwXfl6ikDfEs40XoUI8vDCNTP
ccjZfQgZmM+5TNKHxW2Qto3BxMZRpmnwpGmjBb8mJYZwT5tpOQKdnOGUx038rJJSlOjgh+xFEYtw
7Ykau6q2tMN1ahZ+EqUkZ49bf9DUMQj65kupoXkMp9lsvdCXmnxK0BP/6jQT+Hfj9kJs46q1h2hQ
XvYT+XidhV3jNYEVjmghaFfUjM337QjwcGkNGewVuCvSh7pRMyI16DykpQeml6bKzyKKgvneRC6f
hvPgDOVtkBbqSVpJeZ9nMWBALXBFc2vnQrPvLVsL5pRgRSyDR4Xg65ecV1dOZxWiuC/V4pxnOXlY
3LW5fmljqb7qqXCKnU4Pj4g54juuUlLDoGmV0r7p58I1wmlwBW2BrnOSvTAW98qrDc0MPdXUnwnV
1V4ZFhjiCIpsoq8nep6KjTSPMyIYgIhkQreK8Kc3JXE9CQe6WLZYOqcYidPB+h1LXqCbuabPZ8ND
tOzqGtGKi3O81ZHLCCc4uQUfCIDrdl4du1hM/dHikCK3ucwHfds1BMiFcQ5SNSrzXlxZGXRCiKJZ
SmROU0pkSz1g3tDNpDNdO2jnbycOaGKT63UP36yvbGCZlptdlUESqJ3fkL11ZTPA+5l38QqnRO6E
1HGqZB4OmdU/+BVWB2r4rMy3nFGH1wFn6ldp0Y7cgheVQMocvWZEgs48jOGF3VdZ3A5kP+rlGBog
AJjCBzysfTaNw0PhL7iGVs/N7dy0HjVWxmkM9Kq33Nal7U8hXiVGBAbldR2qnhKGL07dMJHGj6HB
DjWkxzYUGD888jMnNIGTvJaa333TEn0qrix96l+NitZHuDQIFT/pVZknPNPaf7YwZveRMVXja64Z
qjgOGDXrg2m0MVyNrraCqNWATIa9CXfEh/+Rn/20n356Y2KIKHWFI5+MRhbtNuk7fYiY/VrGgQjQ
1YazzIzhMtuQ5j5bfPngpFCV+IEcXzbEnPs+Nsy4iznqg7Kah9ZtT2kHsSIke8WzXhUY7GzvL2Zc
bEAojNug6eGiUjWOryPfE7lrfIUAayKC2L52isll/pd4yZfA7qcuFK4w8w3v8xhETkIQUWjSWEuP
qqnmfK/p/gzuctAFtDHQtzbiJCuuD2UxpVvmgfi+S6+3ngBJLM1WYgdB7D3M1GVBsMxrSqkCLaco
I7emWbv0R6jT6HBryvEOVRAUD1qmgdpImKH6Ubt4/h2ASGNGTWsY121ACMipNwTpnNZs2MVhKBL/
NQ1qUHBIDkd3V6k6b6IqTWPB9xUh0aZoB5560KS1PAEAqehlS6NOnwUyoC5s4sHY6/VCaBRQtg5E
uGmuv2eGrQ04yjWq6xipSrwXLRbrMGviLD8WcWKyECdcD4DUBKqSes7cnFBtLW0eOLwb0ynlpYcx
WIsYlF2qMRbWElInG4x/PzGzFA9g6igFHY+vzWkyUakMU8kCKKDpnPXS5QlBNnO9kOp0gAYXJBos
SThES+jUCyVdKdChhfYcF3icvYGXfuNmatTXlzqv8H4kIBJsP9U/ZarxjLtgWTOP/anKRKgHcgIj
4qTFuVCL8jdq6YtbF2Zfd4aAIDf9zMaBSaGRrN++XZT87Mgh6Dd+2vIXeItTPdYVruDPemvEUzRb
tWQBmEMe7KZOa2A7Wn1qHDmEDvAnVdNKdWtOkGiOJulfQdg3WZWygactUJqxm8B5mjqWp3UORZXt
mcjswoAx43MDfrHjQO6PycYYy7zZoSD2gm0vBu2+CCCSv/gp/89hm5ldDNlLuBpZz0ap3cHyMCgN
2LnaDexhLktyQdVcM5vvKVOqUnsQzTJ99rugzM6OGGTBVJsZkdZJ9m+f4lRFhSbr5spcTLM42vao
W6ERNDy5xpjm4YaRkxdEeS3b6druK8oZ+mG5BpKnoPRyElF7n1DAa1/xN1vxyzKJ7kaiq5N7rRe6
/wGi/V+HX4JdaJfQ62Qw8+ac7RS0DAaZ2Mdk7E/LWMpPpiHMKB40e6dX869+1Mz9+42T32f3t8de
lIuQDlDIc8hfWxx/DDUmsMUCD6V1xCbq5VdWMyprU1HAo5UBM5IxwGmlA8uzE+YpTtmGwnYazUPh
aCRzYFNCJkDSXvBYJOnKbGYL90LajhkUatqKoWsk6ZXepUO3MZPM/QzF066vUOoZP+gD1TuiweYU
1m3Bw5Mz6rvNMA5AcuBxSuuh9fLMPJtqqtRVNyHagvlYjtyMvsijUm/qW38a2RRDDeufeina1nbC
ZvHtX1g1YvtoQAB9RK0Uz1eNUM6zK7HahDWfkF8ZO4q1D9xYy3bSXsBN0pRoszNrVEjODZ2PnAGn
N6rvpuyAeijSKPfYblt5yjxsjMc5zXS5o4uxnGd3MuudgcnT2KazWzzOgT+kj60WI73hSMjMxh4K
K+frIP9rYDgCUJSgtFYB1iFCtd/0NjEeKN2pC3i/GZyfGQn+mfHvHLVd5X2O4/KDTvw/eqlcj/4T
ww2iC5ip/P3GYFdq6ebGztFtg+xAhHt+py2Tv2zKzp2fzA7zhMc9PJvZgA0IwDbl0TC29kknE/mD
luY/mjaMWNjU4VsbDMje/HYqJjOQtecc8cCOh64dzF2usIZZZgCmEBhM90J8zfc8jWPvg47Rvy69
pq+i3mCsBJb679tgAGxh7KO7R+BflDxU9ju+ot0uoNNNFRfXwxeP23T2CsDq7y/afz0CGrnoGpDu
M5P8rbD/Y9FatvCTypvdI03teGOSWuGFrJq4RXGgDREtAzAEE50HIzQkchiMBIrhNfm0/g3qhFJ9
sHH9ow+KHoD/YmFgGuusG9uffw+2CojZHl27Zez37VQHYqMpTT8Nqmwzmky5Grfv34N/3H4uuWYY
ow6gNfmmmd0HyOuKZnKOqHfMTTakyX5yGOmnmZ2ewPqrfd/h+7AWu3p4/8r/2KWJqER4jROHhIHf
D+ePH9sbCiWhotccSOnvyjjJv5UIjcMZrNFxwIu9KlsJH3v/qv/6veSMoVRj6bHo1n/+x1Uts4qT
tbWE+hiu7beyDKx0N4LLjybTm8g7mGI42gMgg106L8FHEvd/Xp7ZAf9ZAWNvLz9rapHeoPGjC9Xv
asT8Z1/N052YpFdHfdrFP5Ks6Q81BW71wTfqcniE9iNg6GcQMUTJ8eazWCu6jJz9mY4NHMLBGbIp
RZxh8ZMH/VTnYe4PVaRMDhNuNrrXqD/K/9wBZyWDlmTKsKob3u55MHoscgR854iD3NxVAAmODbmW
hVcvHwilLtc20RXgRzHJ4rRi2P/mg9x7E2r6hX1loN057qwatcEKCqSnVKV2Ka7GqsyKcHVRebtA
FLm4D2hBp7ulyP2raTTGj4YrF06/la6HcddYKWiM0t/Oz0F51QZeW/+YtsLZmx31bWhTEO/dMljO
EEi6HKqEWu68UsjyPOhoCs927eKzqRaz2qA64TBfGFm31ao+/ujhXCxI/jzWIgYmVELQpN4sDXw5
UI7RIh7dtE6vhUlvOKrJoLqS1WxckZ2LJMZ3s8P7C/Jiz1uvSrt8VboA/Xk7qaC5WfXVMPpHNOve
HewHlKxmO+XfbBulb1gVtv/BFdcvyl+lGiUhlSHFGt01DoNvvjgq8f3YV8QmgPM2QdvUVXrIZrL4
Uvafj4QEFwseL/rqI8U7ydD2Qp3BQKnHOGmlJy2o7Yept5arosrMKpyWUjGjTbwfs2y6faqGz+/f
2Muf6VhozJCw4OVBr/7mY5IwL8AI3+SnQLon36viVxwLwc4yoE99sKwv3xwuRV90BXzwlC74kSRM
sRqH/FS2I01uNx93DETFxkg883WxGxB/dAY/uOg/7uw6MkSdikIDffabx7j0ds9QpyhOTkUCadi5
iXnTeYU4p0lSLse+zIyBxtScp4cEzrv7Xz8kiBp4fXBfQ84EJbT+eX98SBxdmFRrNh6piegnSTYN
tmSGbvTsSkMccilW16UTj1stccdP7z/by9+Ojez3CQcfGQEhbzY39ozJXJhCH+Okw2lgtkYFy40D
ftIn00nXhubYuXISEWo5/df7176UBZN4tKqC+ZqsoWNvvyPg+K25rdBv6RhRH6HfdPVeN6TiOAul
69hPTNOuVC3Ql/RpJeMn3CuoFdphRT9LF9LJxpbNWCfRghu3/Gb4qjXPWIUSfV9UnXVwh0J9ef+P
vtxlqDPQBa/r/nes0d9PqwUWS0PVbim24yuXzs+XGX39znS6n6MK7I+Mvpdrj8sR1YdEgT2GELS/
L2eMitGscNtjmSBmtOlW/8LiUexkbfT5f53ZryUU4zleRfzZXPDva8HNQlnWiPaY2Fn/UAwS34j+
/wwmAwjRdoI4+jnL5vGDYvXyC8sdRUnExm0hXaK5+/eFB1SmfFNJWuiCalQnWtXmVlr1eJ1RtH8V
Kb2ADmFlHXpBCdIqb7T+tWtGuvjoGpIPpD8XdxzYHgoxnOeMUuB6vbkL7azRvZLCOhqNOz/3zKBv
bSuxgmMV2ONHQLiL/Q4SwsqJ1gGbg4R7+8sRYBPf0CDDoWNoEn1RyM44ZLx4/pH84B5SrdsVcTQT
Y1V+YF+/eJF9dlmCKANUkbxX+puTmpCNyGo6B8fFVaUZmqyda6tm4NeY463beh8A7y9vK5dDrgBJ
C7/+xQkpAf6gaFSOxy53p00r5/wOOHK+V1P5UWV+eVPx5aOpoYOC4gW7wd+vk2N3FQSBejyamZ7v
K9uMt3mBlqhK6B9jvzBvKiORH1hO/3VRhDwIzbmf/sWJCxkI+nbHHo/BGqm1SWu3HKOR3LYkZBps
l4dkEeI1J5/3Izj+xRaOvpDdM1hPXngT3+K4Wlpgnl8EyxH5WPxsL4l5Tw+ceCcrHvX+NGf48mFR
VZoZZUGcmbv3N8TLH/5bw0V1gJUAFfqbz9cA3U3jXGsf8dsGIpS6l4alDVBZToW5LfrqVRix/GCr
unyb0Dl67Becu4BUvm3MZarQ8plv6bHJ2uJUGs5oRXgbvS7SaNrFh/d/4sVSAQaERtldBc2oKi9a
ckHKlMXwunMr2qkK/axlLJgkKUNZOI2vtMu5w//5kngSV3WeabMHva25shovj0/kyBl5nsH4eCoZ
aJY5BYJLtk5yahPi4t6/5LrL/lXNwi1ecRKrnNnio/xm40N+Xse8SMNZhwRkQKz25HBsJVPY1/cv
dOFdpwOHWIoNzzL5fdj0/l6gHXoKN891dc4FmrBjRmpkHWX0w7OfSa/cT77TqzmICKrOiqivM/+r
zvtbXTOkyu8YfU/Zj6b2JjeEKuNNH1SDlw/bW/d+zvV0M8BAWX//cVrvjcpMBv3cVnR8QxOXQ2gi
zrj3sb4dqn7+oH13sXzBG3BKWlMtAIKS8fz39bDBAr9VoOOrUinv1JObc4Nb7xdQkXQPTN0Y7nNh
6Yd8nPL9+w/iYhUFMKBIuKCLYVuUn+s//6PyNFKw/hXGtjMW5tEdwgo6u7x2FGk9V/jWPspKv3zB
1p+KoJbW6OpXefNLF3K+/DauoTT7TWc/QQsH/E7Ak9N+8CZf3lJ6Mis+jQHmimta//kfv8uvHYbd
7sqVpKLJ5q1smxEWkj4Uz5Uz++pIXHjc3ZOwWI0/3Nhuvr5/X6nQuMKfa+m3/Z6DDDeXv4Qv399/
wVBTV7tdvZy6KchvXEX45UabUOeFVZD6ZpjJ2jo5ePfyCElEqe7IbUt+9YMFlLbOi9p77Fg3n2tT
9K9IgqZHKJBJedBy09UwRLImrgLUbtnXpppKtYuhX8ZXlZUAbBkZVF6h1aiSp1TY6avK1igZr3an
J0vKcYS0a3aHmVEgwtY20X6lbayMa8EoNJ3p8uetuOUYOlxhY+mWOqS9Veebvh+G/vPMfLfYkRzX
OgTVlItu7tFQ20ZICpRTfasaYRBryNTuRSxi7m/AyRL93ElkFBEea+tuUPXYPDbSScDjzMZAsE9l
9Y5+sK26eU11z7g10mV4qZXhgrLBw/WYMLpIQ23J1C85Ga2GErArBO5mi4I44MkCOrfhbGoiduzt
UHrTrokdWjELhoKdaaV+fArITAM2A9aZGM8xGMvPDYKJ/LYzpD4drMHpbibgSoy0vSF1DpOzyHRP
WqWKo7xTnrbNOlFU111ZxEcbo5Ai/MoVw/3sCmVERsM0lI8eUqpdglYp2QgPYAoUdY49m0yvpsdJ
xlV9a2cGwWZNveBd1P3RPc+2I+LIGQa6pgEBIXBM+0aGc6PGs8SoPIYNZqaXGqyAh8xdqGKTMy0b
NgmO668Y8G09zCfZz8w9U/V90LAuhxmyo1d/MnTnZiwsuDGyNM2HYJi75KbGgTpft50karUZRUWY
9KLQOFSztM5uXmHLhBdH1nNGE/3FJb7zfkoXIgdwmM4kyCSZl0bMf1ML2q8V7DySUu29Edu8IqiL
5w4VVV/sGB2PqFF500yCbOnX7IRFutthqla8LRs4picDoNPPcU7ED11vnXxL/J5R3tkeAR5Xix/b
xl4bHWFcB7GwOH4Orv+0DM7SHoMRmYTjOdNApkppGVe02cofnoIDHC5k5KXQ6se2512j7v0Elrsd
XwehkvbcEsKAnmywqhekAX7yi4l5Wtw7BDWqXw5TogIIfuDFG2Lk3PhgJaIFhzAUNcNtDuH7iQKL
YlxZ891gAcXc2hYg1ONM2lS1zZMFhWHFGmg3hS36fkMEA64kOLijfVT2SB+aibVuPLBwNesTecWM
/r0R2GZUWpP9g1HeVG6ScVXLgM2zzXAZSikfEdGYzwTS1+qun3LSOZtSNz5n6YBOKTZ8zd3MHjvL
l3yOJ04MAJrd4GQmi/0T4z7vA0oRvYu8YqnulyVzHyuiXIvNkOrOIx0HVTyalKlEyNme6sOS1mB/
bJLMmnckqZWdFvl2MxmYAtBRjRuihYL6G6VZ/41u0PJCYJ7+U88qZkxjimzjRfZF1zBg6P09ZrAA
JrEVQx6NjSkmgdbC4bxRDspddNkj/6IdyKQjpoQjJ2TKXn8oC7V2QZR0ria9wp/Tq8ERm55swPos
cOstkQ2VfeMvvQVl2COANoLcMdyqXtD7FXq3VF81Rg2ICDHmsT6ckRwG1kPXXtEpi4etLrzYiXTl
0mIw4ZWfsIfx9bNUNX2D7dKS3YCiSYYwW4OzMdiq2y7EBzm7uG4dSDvGVJDrmy/xlz4jmSmifwPG
FBlV82W051ZEYzZ1X+agZdHGlO3PVpYEX/NhtO1rz0yCDchAZzhpXRzvg8bW1iC2fqgOHIybMg9L
elWndjGzYo86keqjarXWVFFuOy5yQdnmD0Zaz/apwcSbHk0SQ4/CWYbmvmX82ZohkB1408jwsuvA
Lob5NGDkOWm0ow2i0+La3a5a6qegRMu3GfqKwJq4NyaNHbmxvpKPIogEDVDS7ilMc2/jI2zQo1TB
Aie+qddiIF7oAfQiDMa6+RRUfN6e7aw067t26L3+1PkdEpO8NdvqVrDvaIeGdObXuHeMheA4YZLI
KivDVhtrkkhXZ2R0eD+Z4fpfgsQMnjFbk+EHfa7yQIFAVNgg4XRBoySIr49Iof0JyJpt4fQzNIn2
Jh844t7OUsbNTQ/1ezpzwifzMqpWu2UeNlndy69EIrbZcQrM/qr0g6K4qsZOnSo9LfWHMVA2sFG7
NsJMmNqwmV0J53nRR3G0DFiCG44xZnVsx1Hm0YTjNtg4lGefVNIFjzZsSPvQNbOXPseNnk93qxDp
KxtI811aqXa9ZJlVnlJyPrsvDoe5aUsqL5uR9jvv0G+hXH1G+WOI0+DH6V6A0sy2Osx04xsVkgZC
xRQN9JlYP2pDhYEUym5DIgwJj6aDfiRbPADfXra0ewjAS8tKVnYhrxZzTrwbwOdT9zq4qfcKZLRp
dhz2bXnQFyl/zn2ClrRpWzh6LPKcWanBhLTZrDN4BDEUUPvFIWPsOw2hqd24fmm/BrDxY2JLVWrs
0Bcb9ka5iWP8aFPXqK+CJRAxmm0EveVzLHhPj9gijfQXEBrTDgtmsc+qxNlzSLKlSyK/rMaDwTP0
j5aWOU8l+Q45iaezztGHRld69pxZAcSuO806zJon7GjKoGafwbZM3zIvg32SO5qunVPhlsnZHrwy
iYIks72rePT1fYYxr9w10MT1R13pAfG7ECVCBAt6tcM93tTfMQCLBBC+sNHpeARFRQo9grsnasY2
duvjdCPVw8qEGSm1fWMjsUKnz+H+hh0qgayXJM02HSWNh0qbl6Il6aCX7qY1NL3dJ7ZfPWlWjqKv
1QY73lW1xQdfgAvbocgwp42Z1Wa69xY15ztqRII3ErI883A0kna+rmd0tpE2Jd2wNYiOHTaulM6z
CqY5iWANMdMHHu/l26kJyu9iFpmxK4MR0ZvMSm/n2+lIGeM3MRVaIFB8WloAwH32+u9eTlYLca2J
PvzyGg+ZUSNzHFjADGmTjKnp5wBwF8OUoVst+XVRt6VzhC+ebcp4zd3RFmV1gFNqd4b74/UOmIzW
ireUwDPKKa9wgYEPmpe9AJooqXXTSd0WdIr6yBGtO2yy2h/9G46dfXpLaHI+fJpHrd5XwEco6Wjc
B3tN9l6N7K5JZmRXol+N1WEbFLMmQ1SA3h0+kKK9BrblTQ8clPOnluNifVBBR+Q7FYYpNpPVzl+0
ZkQfHbZuWZnRyEy5PWi9PnqbLisdbYvlBuU32SLtZqwdNUYTZnKFBRBJUk1Ca6pNPwgghprhtY1l
b3m5ETj5ZjXTf6FlB7XBqtyXorCLbhuLfCrYqehgbJTp9e5BkOxwTkh0SiIxWf11Zrm9e+O12GwI
SEdq2p4bCBD21tXQlEYpdRlgDi03UOqWtkVDdvKD+hqVctvRX4o1kUcNxXF1RVAIngeFshcVAjLd
teKml3kvGAg5FI+20LxVLyrYmSGvzQhwu/6z6mqn2BiNXxOI7gGu2lqqHm7dJdfmH9OiNUAkq3w6
Cr3oUGpVBHkQBkIISR9ZfAnMuzaY+vtFT4biCml+QKhF3wfAlHChNLp+tVRG+uKCquuO8RDM7Fsc
AM0HMjnIfEaqT+2J2a4n8wAUdDqGCagnQKmNYLBeJktq7fiiDtXGz2n9biShiMmmTqby4MYA+69T
fXS+I+JumT/LwEv3GvEKhwyOEil7XVEQ1YxORb+alkmzInTiWbeB/mJUuyqjXosUOpTPXJqgbynm
pYG11LnTnpdIOFhfcqVHcR9Yxe1c9iRnEfxY0RhpUxGZoxqDGyjUlEt2mtbGU7WsesOSeM7ilMbd
nD6qYughYgJvPrhJmelbEk054BkoSu2oKRDubZym0RnF0vEmtSF0BEx2djIR1NFISHBFKSKL6buv
UZCEpfQdtU2CoCSIxkicNiRPuZ+P1COmPCyrZ3QRgQt4nmZkjHqSkUnIl0oGvAp9bW77DNG6U8BP
vq4D0u633GUsmKnecdKQ7eJ+rlyT6nP1MCTnfq56gVPFxRczSIVlpKxUxmZFst5U+kv62R77eBdQ
5Sewx6ege/Jic8xPxIFkn2G1e/O2nLH/QR/KcfYyjB3yZquyulTR2A1deeiJOXOYXNMXgbJokKEd
Vh2ScISZg5NGsSpQTleZ63yNlxmNYGwumr9FV0jlDDmmVURey0U6HCK1zIjSgj2igZbilMWVylyv
v9ZcE9y8SYLiIel9n0Q/zC7UuajTJFDAVOk8t2ouonHs4i+ujz4mdPEubZaSUyEOFJqnUTup2jsl
KfPRbaHG8WUebHI7RstU/ZYKJObuI9Z1nwBStGgr3WksTnzS/a1mqaXeGGDUXjt2kCJGJuDK7ocs
mvyrqHRbPVVlg51Lj/Gm1VNm/cBDIOZrr0cJuZ+MOnlJrWWcT3rl+yTwaE0h7/u4k6cKIk6zSafK
mg6FNM0d4PQAjeCciuxUNV7S6Ii9CQffjwt5hpvEmRs+ZFY2IBag6aH5n3Uw591p4vz1TSyJ8avN
XHwIpW939t4CSrVTfMiqbaAcUsPqwdKICW+tTIg0BH2LhYT6HAmd2eMRIxVcwTkEB6bvEBOWy6mm
kSZ33tK0asOhxpkixBLN41wJBIeID9xg3laiYCfVncV+Jrq+VNt5BPW6NRAtGxthETM8MHesnpuC
H7GrUlNzP5noXvtHoZEISa55VdmbZHFSG15p5nuhnRElEpnYl5aXuHeVuuEjPMkNO3flHEd6cJx8
HR0Jlig0wprRN3skHCB/L0625M/HZ8AulkSgzN1hX4C668M8RxccLggxUjsUVVHVN1OdGBNForvI
LQcdnUDKpLOn66Ho+ns8Bn2+dyHxOvtVo36aXBQBIZktWD4ckN1ivxgwcBhu13p7XbB4vnUZGwXJ
24RG7HIBmxcBOoiubBtb8FlvAldI74kPreE9JplBuR+iuOm+GbHT53cCTYVx5fcdnwDACmK5xjRj
oB2e59Xb6IngOzsr37G6UWkLQ4JqMtTFjMy363FUbMtBE9lO5Yn+3KNp1KNuSBHfxmBNUErOU/Lq
JrnUOce5mkxCm6wRrf5gEP5WVkTTzLbxoq9yKkaQb4dhOuMgEprs+NTrptjF8WxskP809CKsLpp7
4W1Gvn173kPaMqPMtu937d42ftfLgx0Dnc3s04AG+HfPLo/LfmqsgLOzVdT7pmb2XhgV767vp89j
lwYfXO9tl5LrIVJEWAE6j07hW13RmCV6x8AsPatEq75ahWlD93PMbW5yJotiHuW3ifzrva2NZfLB
rX47tPl97VW9xpTMpkf5pgNfKKH1scm1OavkhCWm4oT6HDOH1y5f5FTVTyrt1PN/vsGoO+AGMaUy
V3f43zeYkUDuz2WXnbOY4UCYYSd9sCcBE0gqMI851qbkgzHKRZYbP5QUZbCdPlhH3pb1RvzRCsYU
bRpBsuRngJrptm/TmADIQt5ZXiY3rnLLAwS3NhqgCBs0KvEJe4MbfHC3//GkV60ap2zwiPS/34wU
ciyFoscocCYn1noO4sG41RpVnWkM4Q124lydAo8OsRNgkH//nl9EI643ALmCg34H2MBFSmSPedJY
LJmf6eI25aHAfEMKaoKPgKZt0j52JVZaVngHknVpl+XYzinrq0g0PEtyGkEndea8g1iY7+B6UMdW
oJZbkA5nVNz5t7FP/ysdZlW1AUSjdw8yz2Za/Pcz64ylYI3rhFGWZjne5q6RUDT5Jb4QPLntvvPo
Sz5UfMH6w/t363JZIOoAk+QgrUfo93tw9cfb4lp57+cFuYtWo9e7TtQUJJqGjzj0slzu+0aU4ym3
O/ejtIILCQTTRWzsno8CgpkmiQF//2ZZYE5LiHI/I4LhKEfHrdTof7cmEoAk0XH1edX3RBWYgEyA
FaHbmW400Gz9aRCH/sGs/p9/DTNPJM1IiJlavxlf9J5yyLrQCB7zUZtQ9i/LidEBoWLO0LaPArWZ
PM9Fx4wO99BL7gHN26DWwYpp4OR5/6FcrB6KCP7HCZ2zlwNt4e9boykiuwNTJlfZ6JRPZrnkx544
NtCVeHLCsWjVwZQe5pzG+oiyffFJsJCEIWdmELtSId+S+UCVUasgujl5RVN9MYcu3pFEg3vItsYz
Bt6PCEwXP5UXHyIq8hvgcdj93mzLBjTGpbbm4jQRExil0+TcOqIxrhf+Rl6BtSc9yWc+yulHT/zi
28uVV/SMAcAan/hb/IyCIdd3dlCeeoUrgvBUv8vvLWeYFS7e36qNIfEid0YCFPmpqtPNOHPS2Xmk
xu5nvcNj5s7DHGy7YqyD51xT+rIvqFLsneOWebonC362j6VvFPUmxqv20U5/sXT5Aah018ggfRUR
vXlL2iX2ulpbytNM+exSrE+m+4Ah1dfXHc3rf5BmUAHZBJncfqAQ/telmaCyXlCfMqJa555/7Brt
MhdxI5OSoXyl3/CYqiyyCEl71DhQ5xFMgV9k7H0UTHe5SPnFiBZtHhdzJNd881WpYhgMnT9XNDD1
2QqtqWj2/lznD+Aka842qMb2budlGQY9078pyPSA76DZ7g+34zP4/iL951/DtmWiJUSohvL3f5Sd
13LbyBKGnwhVyOEWYBBJUZQsWQ43qLXXi5wxSE9/PvjcmKCKKJfv1q4dYkJPT/cfrifBUEEU25OZ
HttGCkEyzeJTHb6tb7rEDe1COlHnt6MzvePWiCcN1Pgm9mDcTvEFJ/d2BcX10UmaDcgBys6d4CUH
xyx70cmZnB1bLOois+m2sxKemxU+PHkRQF2zVGrOcqjyDLw/FXNwvOr9whiDAUFmBQUNTsgilKcQ
O+SaYsxRCo3qwQyVYnSr3vqhN0Xw+f5Qv3PE5VgGqsIG/BnwN8ucledWDjsrKYANhNlB01LJ2ORp
E72MYVIUbxjOFd/g6kvhjq5KGUGYb5Xgq4Titn7SU1tVkV2IUWSNnLr61Zud9VloYaLsZKWXx9f7
P/ajeQE+DNQWLTQ0fhfpX1pNbRcl6Ln0FAXemip4j8danDXf9FeSng9HIs8CgU7WQ1hY7EXassjc
B+UxkGR1N5tW0+gJUQPMylmP/f5nfbDTCDkzgBi+E3iR+e//OP1O09BU0pTyCDFfo+pkZf1wAKgT
PPVSrdAdRk72dcS7r0SzILP7lY3+wbeCp6A3whWFhtUS64DkxoTFQ1Ie2yqLLyLMzOdmavpvitxr
D3/7pQyEOJmNUDNFMnsRYqWi7vRmzLtjAHFxk7RQyqQcBkqtqelZkszwLLfTZ6EGaziVOYBe7XK0
nAgspGa8zXghLtazyjvZ8imG0zKzo8dMsJ8p0lj6ylTexHEYHhCxDQ4SxQec2K5XsrUjM1LlWhwn
K1W2Q4vCQB7U0x41NCwI6rp5GILqy/05nX/69adxc4A6t+lRgsM2FkHcbKzEKk0DoVRVjmDbtmm1
Leg4vMkDFB+e64X1XJS1QXfUD0iDkzpt/73/Ez74bNINcDI2yQ45zuInNJSPQ0qoziGwTIvWLzpn
rqJO0ynGMjPxCiDDbirQ0b0/7O2imuQ5ePbCX2Lkpcu2nCex0ZPbHgsY/6GrdFLyorWAJ+4Pc3sx
sXdIGmXwXJAjQdhfr6oUlfTDIDsfQwfM2WdkXyAYT3QNi/d6chQktCOsJyPXiRTpgFVG3u56svHA
te0ULZaHUkDj/HT/R92u+owQBbgIQAkwnDXPzR8xoy5HB00qqTumwhxctTUq6NZ6MhyIMrnmouiS
/PJjv98CRCsPWktV4P4PuJ18fgAMLjBuTAusvesfIAl6TcJI+yOWcNq/2ihpwpVSffrrE2XbQCdB
UsPRQuF6zq//+M7U7OuxKa3u2M06H6mWvkMps7cAWcpHuwVONzctDvc/7f8ib9dnioIKtm+mggjt
bMt8PWpUtrQ5THU4juzaZ9D5ZemxGDLG3tVca5UA8r1FVqtRboNETIKozOoGYInHjW9ogerinqFE
T0Ykhce8030cdsFoofeCkw2pXdI01iZTBl/2qPVTc6zhEIO7geWsk3Y1EMMsBP9fZeSHCm/IWuXU
zroZcK8Gu8N6bfLTS4axU/ma2KMDi55GzeRZXSveArxP+V+RVZevNMtq+gR9FOlvOh1yceFA2Q+o
wSfKdwVEk/Nr6pCL9wYJ/MhWRF1vPmJjgs5IPZi1SeeworUbmaGcbakyt2wyqWi/tH5QvqMF4pTH
yii0f6ifNCPF3LzC4JT4oOQbc8bHe2UF0wAMp0j35YDv2hdyTulXTnfWeZipMpSBmRacpu2WsmGX
Df+FxeA8IlsGpIC919pgB6zJ2Xey4AFDg7h7dIZInZ2I/PqzHo/JW9Lhkwev23eA2nSN0QGZqJNh
X8DpfEMeg6Y0NW7OBwVnQQUHqGj4ZVIHX93TMI6HX0mMOMZ2GOQOb9oYsMsBgyoYoI3Rg12pLU06
07LuXmM6IdW3qHe6Zx+qub+pdQOwRGdNwXQpMapBvketrf5ZLcNEcsEeR68+T63EC0xMMbfg9Cr7
gOIa9JQqzgCxNxHuSm5uRFn9H5NES60q8zD3RGzPeiCZZX/301QUK9nNDW2Gwgg68SjUkm9QqzAW
r0QEhgeT3BLTbq2X31GGCUIkTKj+Y9TbaF9VoBmjJ8VIypy11BpU30PXfd5gpZAvqeEEQPL8Vgzw
i8AD77KWrz/E4aSh/4bVtUyj1NHKaS0Qz3nv4ljOvxYONjUOeNKL6zWxo6AbZfxMLAEQxYR32EEI
jwvAIUJ89iNr+MSzswDoWmdPDayXB2AvyrHFAve7kUnT+Ld5+m+vZK56LiCdlGZx76HYmGetatYg
LuCxxb5OWWWUemPjBMq4ctnd1iH59FnSYf5+LiF58SiAsw4qxcqbI8ebheL+Qeuk0BvnJxTb7jlT
gFPUNiVnKy2yT+FQhTs/BTG5snfm0LdYAyCphEwCP2+U5VPV4aEoOr+BFdCM5h5kU3fGHjLaplqh
rAx1UzuZS52UE6jakIfDw7iOwir1IlKOHs3WWq1e0iQHy9MFI5EhLcJK8boyLL/eD/03mQxAE94V
TDJkMl7Hy+umzC2oamo1G0UYL4gsFYdMjqWzWmTTL0kKgIQkZbK2r+eX7dWczhIPukoOTmUXVPPi
uom7XM0dRK5OIE2BRgFuML9P0PXo8Zhx+xMxAGTFjMhoao/kdvzRozEXbsaplaIZsyev3Lk38065
F+lTWwHbzaNgWUmcUhxNg8AyTk0waYeJB8uuTXVpo6hCoi8Gc+H+pM/HdvH5sMXgWvwmJJNUXK/z
1JlWrdehfqo7w9hyH/Q/41Stld0EKaPYynYTvwRhVMbIhCYoOd0f/WbJQXfPDRRalVx+WMtej66P
DYZSoEVPvsEhFlBGYFDW/Ql3RkAFlIyzZ90ppDXR4A8m2QYJqhoziQrG6mJYoxo0uxO2egLx5XiZ
Ykf1e0qi+DMNg1x+j03V+XT/Q29SRpPnDzwfjAhBX1PQv/7QMYQPJzm+crKiUX23SwN1EyA5+2a0
tJ+wUByAqcBZaVjq6l6nUVau8MU+WGfHwjLEQM2X+L1U9gj6JqEvpymnOgqKr9kgtFcMNKQN4Hrp
IckG+ZCaQXWG+NxWK4t8E7XAXrO+tI0oi1JjW5xrVbQZ/9FRTsnYjo0Lw2l6U2uHBndAhXKFyHUb
qhkNPgSsC8YzydGvZ1rXtL4QxOITh3UuNUvFNqnkFhtlctxNTlx7kJwy/1WB93iFHaP2h0Ed4r+e
7utfsfhmvYsaf+plBcyrH3wxCpOQiVSUBvbSH6ZvlNl1r8yCoHYDJw/WyOYfzTisBsVh13HClnMw
ZkBK8oEZH4RveRWwFaCUqiQ/zDLt0cry3u4sjEvoRco8hHgEL4n7QWZmslmhCRkiFKehVmCDzCuy
4EAf0owATuntT19Kpuic+oVYo2DeHmVqdLCs4J3yVMFG4nq5tTgcC2hE5kmafNDOARCAcTOKCGHb
0oo2YakaK/XiD0cEVMiWpW7E0/R6RBtQtlNQKz1peVZuU/jLyJvKufJSOrUJDl5VH+7Hjg9Wk/c9
JSZu5LmtNgfRP55hulB8GZ9g61QpqXPSpl7LtpmU+DJA4LZaGeyD1dS4BhFBcmhv09G6HsyUZAOy
uqWeEtN0LoOWmK+gK6aj2k2Vm8h5j4i+kUQot/nWytPv5jtJreCTmeQ1cG9uCjh9B4CjzqbiFBeB
3uzkZJDJjJOpLDaWWoHNuz+tN+tIpZsdS0BQTTbwUsNeBltNaiNXfOnsA6P40QGqb3LCzis8pODo
/nZmLQgLJqIfJDiKyc2zmNk6tqCXJPXJQBFtV1acTASfWnyCNWurFInyJZHC6LOSdtrL/S+9nVgg
WLMtwdygJC4uNpDTSUZnqGN9auNWfZHNSbskUpZ4MfCtNWOVmxudr7TJ3oi8uJ0gpXX9lWFGZHci
vT7RebMPRtAmx5rbHKRol7sTIpGVq8bVWhX3g7V0NI39Q8EYdQ1tMSpCaFmWBwPqARnkJA+NZOmt
RvjztQM2tAVyLFY2z+01A2sVNAS9EkIBjLh5zv84lFMY2aYkKe1J8vX0E1gnv/5pyshOs2XNnDIf
YqF6/O4bRvatyfy4PqAE74cOdamooJPztyus8QQyyV5hPFKNXPwasNQcrdAeTzUa5ci5zRCFYPxJ
2rYWb28LchbUXZ6uZMzo97DI1x9etJkIa2TjTwE1hOygTohaxJ3sV3u1z6ns5gNV8s2gBda2mkyp
fpMn0hnAkYU+ji5YjjL+fP/jb0IWvwg4igInAA2OGy+fEgU7PQSKfiqHNrCRHVGaFN1hnkgnkO84
sYUAFCMvCPOo3ee8vO23+z/gds8TKIlatC0tUo9lDj1m9hjQLBtOOsiz98HWRO7BR0rNh6mKVH0X
QRLtvxutra0WE+aH5x/pO5cesgso5/BS+929065Xg4DVGrwXggsw62o6pRZLYJ0AroItcCVYSFXu
ZX0RJP8MAg32bRBMBQQUOAPOqxLXtnA2JQZ9ADT4NEtZiejLzcKSYBBC1q7jTs5vXHL5h3kIvfP7
S4Cot96gBiLxcHSjEDj4g11I/QVpLmSYKM0PgalsJ58Cb+pOlVUVB6kNW+G2xIxp7fgutgyzxZYh
QSJikDTgY3I9bf6UOxK8P8hnFPJGt6eE3TyEqYCSUZtWf+pGYzwbClzFXdmNSC7d3zC380KIko3f
r3jScTSwrsdv6KYqzIv6WNlauc9YBpPLAFGwn11uBXsV+Zx054xpkmRuqvR5ibZGLI8bp/UHT9HK
Vc0nfbGPmBCL1wkCCFyHKsf6+gfl2CL6oRTjoAnJ4gENsmp0Q/Dza9fD4h3ExGMDRKcEqRqiyM2l
m7bOiP56aT1aqQRjB6YHvqCdkSAGnuaAy7Zdlheml8OmzNxxMv3Iq4bGyv4uXv7/Z8y9CyoOH3CZ
BY3sSisk+zExgHG7mcSPdtGKbzrEtbGLWBnudrvx1fQu0CahxQhk73p2ndRoa38w7Uehq6hDJ6NS
HHTJhwxZhIlXpdGwsSTFREgaT+qVm+qjsfFRp79JMQcNmvnq/OOiikSVlUOX2rgjU9U+5JSu6EP5
vXoIkzqQHpDqCRw3jMb8dYZ1rWFiFrFxnmlwBXBEaSOQ1C3bxjpM2m7kQfooNZlx1IMu3xCxjN0k
KY1Xj6P00ITRWjrwwTcjP4W0Gn1OrgZzcbwUAr6RyK3zyHM8rjYpvHiE3kU5bkw9ik9BA+kBPIvx
otW9oq4c7o++mNcuyCu0LahMLgaH9osOF8WmR45pubU6J30YY187m7LypcnDbksF3d6tBJSbc4XG
DjhJ0pG5cc5qX68yKLdgmJDKPstJoCHDH+uN/UOTfeWtMHTkX6FHOZkbKV1nvuVyMgZfh7qkQ0kf
JnrO7NR4hYeYpp+mqcMJJzWCEXrUOFh58AWlJr8uodJNivAcuZy9nGb7lftfcPsBqOLMWb+DEOos
qHD9AUM4pfg0heZZ4MeL6EqpNBb2EDDZZc+Ktax8azNNbmnZ+AOtIOQNWtgdjdDwDrn/S5abh0ck
ti28Qtg+pDrW/Ev/ODCFM8CHoQp+HiGfwNV2pAnRKvSN0dNG9b7fl5XVNw8438rZdzUqHWgM93/B
77bxn7c69TAkYekt8g6SecEvVhO1pRwycCU/OsDXg42QozJ4mGJwa24sKkva+MGUnGKsgIMDVU3l
M+YQBBF31JrAeO8LOAGalzj0u55qnwOCdGteWJPXyBXepi6CKAPOsdhi5hfg/OYAwYSB3sogDM1t
qgApxQtTDrWXzO8nYz8M3fDVKBUxHCxfyDJmILXo9oGRFd020EPcj1tVDi4NCXC403VYuV6bOrg3
2dqUNrWb+50qV7SvMnsDdSRvXbJrRJi1TDB5Do4obyXvsbZ0abclyUYyGgu6VqcZMDT0vk+Vl1QO
hkMdoEp8UbRGrbdIA2j6BissYX2L+2l6k0NwXAgroxT4cH89licarQakRLgcSReoVS5V1uCIWSHm
6eFjAF1a2RlqV12CSpOeGsgzGyPDPwkf3tWa4eJRA9yYkzxvQXDtNESteaP+sRFxPOizxiidRxuL
Gq+QkubQ5AXfmI+D+ZJAk/nL/gIjkg7xrp/DE2nAUgQ2d2JNStTYeRS5YW98i6KGwPFgQz4GJfX+
pN7kQAxmWLy8HT4OnexlZz8ZaB41dRmeQYFNCgLYEdiukFar5k40/kYqVnJhb6p4bGdOlAW32mpH
OdlERhie5lOcrpz82wnnF4EDosk6z4G1OHa4Y9EcDvrgnNu18WNE0OAzD1ga0c2M58QhYa34PqeZ
1+ecAQl7OBzTUkNC7XqFyYWGCHHK4FwYWntSGXZHwy86mv1grNxKN0PBVACZPNtYzlXRZUgRYefz
CsHDvgbh9yTUaHhC9ymCN9es6ZveDkU5d25tzuaSsw339VfV2JQjH6poj3D/iu3oxErsaU7tnIlj
o7SyjW7O5qyoSa2T54/MvbfcRbKKImpOd+MUQFDdoqoHBF4p+iPakxOKD7HySXTGWkV7eVkhMkkp
jr4Bz2CacctsuUOLQwBoMk+pE2Es1DaVs+1aH91q3L/axJVK1FN7SRVurYfDNycfref7p2eew6ud
Q0r12zqOSgtAEHPxgBn6WpRVnYqzHKIHvkkbzUkfg2rMxn/uD6TOuelyJJsr2f5/TdBYrGYVJGaV
IL/AcwitRq+ZNKRY+lDzN2Xma89jgdWRW41KGfKIg9foBT3GDzsWixq420SpKb0pwizrc6Z2Cm+L
VPTwk/QC4rsdG/ToIUmaznvLez13NQAt737gaJ21kgffHG5mDMEk9Ecp+sETWnyHUteC0mzQnKmO
tEfRoFVTJ5Fy9OG6/Ccw39nen7gPxuP6ngHoxFKaqItgonSNUitm2JxFNxVeqvvZP9zF6ghtNnvO
ysJcuaRuTh2VaBXEKuACmDIkvtenDuUfoyMdbc/2VI3HJjJxdxrMZPqHl9+apOzNoZvH4kIE0Uf0
onN6PRY4GCe2G7s9y1WtnpV4kHbY4/onrAzVXSOM4T81HMaVBbwZdFaxBZxrQPTCn32ppTkbU/Uw
i+VzYE2Th7kKduJqn+wVUYKvA+JjeV1SJCumvDcHbR6VvBQtKEpLNKevPxXvMxUeeyufS2UCUSgZ
0fgNlGF4uL9bblYP5BRZH7tl1iXlCroepqRHpmuSoZyt3+Zeaq5nJ4Ke+aL2lvK3O5Ox5g1JhZ+v
ooZ3PZYuk0FHEG7PQ6TnR84AIv8z49OIftsgmXn5/vcfN9cMVeCC4CWX+VMpR9TB4g6+99g4ssvu
hQiPQ1WI+HrQr+2T3/jgq4jFk567jiSGCQIRuTjpo51XiTUaydPkB9inxTXl4c3gxIJ272ynMlWV
5iABZdTvRWkmXwEAoUmAwCOWX4WD5qREtVH21GBoP2kglUovw0rmgslP2rvU2Szpe0elFzsLXKfT
n82QsRXH2kq776SmKEXtUlHCO+5Skb1jlmh/QveGLBjLEfD+UMyj8gugWGla03Jc6pZRbYOTyLaA
oMej++bp4tfhAJ4hUM44e8iNwyuptqfeM3mujTgJhja2Lr2jX6i1BXA9gkB/jrUSaYVY53VDhxQF
7mONkZJ6SCLM4zwlNqzBzbKkwRyzoXzt2RXOL+9Fn2Vhvq3povePWdoNCAqgBYW/kWtEaiE+FTjK
Dd/I9ZVo4zftIK1Euzn3vV5jWtlID0J7sSjgLaMdkaDpk5KcYkzC6lWPzQp3IXxXHirogiwAQlX1
g2/N1d+ai3ra/e2OJmGl2YnrN7/BdObg/0dqDuDOxrOj9M/cbgX4WlXg+tPNcAWe4aBI7o92+7E8
BcmpwGjQQaIDeD1apVgzwKhQzyVCODh2peHW0vEsdKQ4ejDspDggBoQCRpqs2RQs2xxz/RZLDJ3C
De2OucRwPbQp0JcR4aSezTaIT7AMo4OahsgtxIjku2HVY8dStuoZ2z/0mke7dWmpN2vFgZu7lJqG
Pv/ReQ6hk6Re/4oc2z1dxJ3+iFKefGlEGr/4kYFAR1KMngoSUlmZ8Zu7hig12wbRqcMzAMzV9YCd
U1hdMbYoMGXJ9Kuq42/9TEVC3Mr3EPTRvXiK/1KOnpgMBgLjExyQwcjTzroeM2pt3C4bPz73hRSd
AjGYPxAl+B45zhpB8GY6GYmKIHr0XGmwThb7adR8Xa57OTlP6BjAzVb8stpoeT+anN5AfMfQts1X
ZvTmgmNMMF2IzcKtIWVY3KOi7Bp8W/3kjLhLfpgCIYFr6osJ9KkUvN0/Lx+OxYHRKIYZgF4WM9mF
uCmHsZmcByTcXNRQlX805Bt/aHnUJSuX6UdjEW6pYFLNZu0Wc1kwehboSsLZLAmpUMI3vi2LQ6xI
8YrQ9kfLpnO1kQVBCr75LPRV6Gj7WUrQKedtL+Rz1KPBbGDTWCBgp7RrJLXbY0C0IeIwJrkCblbX
WxJ1iMACyJKcEf2I340ott+xTGh8AMBxy+nHLcwNxpK3+v0FvA077BaOIDhACsgKblrXA49ymqYI
kbKCThf+g8aNvu3SZpaUjO12V46jhSqNo0ReFuuo2CHY+K5C41tZ23ntri6Z+VeQKOlzXYQC6yL4
idQwOpzvmHAhD884Hp6NsPo3CYZOPtSIoLoIt0wajpNAE6lvrVWxb9abUu7cluHUoKgAQ+x6EiZr
cCREhMeL3qYFipJgw1rUUzDqNKj0yagK1Gln+PZmZfJvVp2UkFIB5U/KhFDPF6XYtsUyt0Zq52Il
UWWbbl5JyaumVSCXvKouu6IDJRkCQmmtUfmkzODTE5qdWeqZKPEp3ujb8b+g55HC7PDVdgyXd7TV
H63MSMdHCw1rHfqeJX6s/O75WF8tF6LH1IpIzuYqOKWl6/nqrZLad1eJpwhaxKYYR0EvOIQej9mh
BgEXS1TPQvXoFDqK9BolhbNHObdsvR4UiOwh3xe+tX4brOyipd2LAryE1trMzCVtnKE1179rMlrH
L6Sue+oiOLYuGk9p6KEKZ8720JiQgnupP5OdIQbk4khQ7drS1JvN0NR2jJFnWQ4vuMPNvzBSnfii
DLGkrETMm50OLoXAzGuVPB0h8jkD+SOfiQqhF3IbJ0/yOJS2F2oqL3hhxE9ZAztuU8R9oyMVJGw4
qWjvNnszxE195Yq42XeQYLkCqU7BT2CmFj/CNoq+itO6fTIzuo8iVKMfRlzJaPQ4ufI2IiKzQeVy
+nJ/29x+Oo9lyhvwp6mO3bSoW0PU+Oaa7VNRNwJxXL87mGM8zCKWCboBqlcYWbyRxtJ+KU1rzTzh
g9FBDQDbAIFEcqMuImzhU+oTsiOeAhTuPqPYIIsdT+Aes1Ne38E/XRG2zxRty8Dru3TAW7GiHPpy
fwpuAg25LChYi1M/cyCXpYqCzrvODdA+oc/j72wprFy28fiv3Si+h5pi/e2vx5she1B8TMsGg7U4
ELUlphT3hvjSILYYuMNY65Hn5En5rCCn9Mv0xzLZ3x9yKVrOIQT0akJcRaKBNHKZf4x2XNAiE/kl
IM210ej1x0BySSolDZNK4cMRNLWw5tiVCK5us0EyxY7Uty5x2wMp926ogdo9amhbRDBF9CqUh5VA
cZNKwAihT4pMPX1LYLrzXvnjEI4FEgxq1UcXFe0uZAmbEeeYvBb+e+IPY7W7PyO3Ow+8CrPMxcL+
o5x5PRrDx8bQV+XFsfIR+pyEjpkTGV8CfFRfq9b+Rl0aWnrYmUfUCGV55bD/JtZeRWsSeTAQ9Lhm
JDaFgevx6zirAYf04aWAuHJJsMnUPBPGVfQ8mH7ln8NBH8V7CHs+3yCgHJdPYZfoONAT3L81dTL6
DxaMjXcCGhqUSPs6AbhPnmO7FDtLDC9HHAZQ/yljVK+GGK4Q5rLqsLcTtXjm23OyUBDYitvICAE+
5ezzM2WD+CVzaknBpTnKX1p8g519BeKz3lgDosObpkryfOsXWoq4W6k1UAHSUsEIs/GlV4QY1fgF
L5D2h09Tf0ISNFYQUg7QZ3+cFGMijlSJ+oZGnv8OQtDRjuasF7m1UstPfwVCNOUpUcZS+4y6VDt6
jpbW2gZ1rMDfNBCHkPlpcQDfoYzHw0eCKF3uRsoPw7FET9A6almTP1FrKCPPwBq3OUjQm7RDF0PV
vrCFCmU3dJOG6RQqk9DcpKCxPqW9XIbS3+8unqtYroL9QQrjJi2WgfEjWRNdjLbtj2NdDG8qsORH
H4cCTp/eVL+kpDJGqjNKhDtumFp/faWhmEPBkyccv0BeGsHIiSw43WQxFF/Ep1pKw7cwzNpNbcmp
76FE2HiRJOtPelT6O8oq8koadXu+OMX0kKAks4ucZbkyra2JnpXqP/lGGNW7uHAm1XXs3kg91U6m
GhHyejL1r7EtqrOA35tuHGQxk5Vp+M1fuT5nPLiIsfwOQh8YkOtzlhomwoiOGl2ifJrwm/f1SH61
a6157PuuseEKZ9kj97L1NYfTcszzIv0KYDywP01c/uaXNC7L+E3xs8L8ZqT0wE5x2kjGWh9nDjeL
n8ljbS5fk3VSC12EowYdKd4XNFYV4GLHUY392gszriZXClGydrm2ip/3I+BtBxI5aNr8tN8o5Myw
p+upiTLAVg4iyJeuAZm6leQ+f4vsJq+3RZfNcqGhAVsSrbsmij9PoaNlnppL/blX4gokv6QFibFy
Nf6+8K/mYU4TmYNZZ4HW2bLWY0w5Zkp9pjzXRZ06T6UfivZ55BGvPuJe1vQbFJscxCRz3QlfRmMw
pLOVlCM4ObnoQlet4zB9A0hd9J7cdnTeVKT2km1Xj3nyDlahL/fY+PXO21CKMdgWdIyeamWUh0+j
mLJhV/paIK88XNU581581KxhpSELx5mknHQ90VolElvkuvYM53M6yGMw/bRFkWuvluoHe62tnPgL
uoScSyfsI+foZEaTHvRWtF80s0LENASd/Wjqqa5/qdOwerR6yhV7ULZCelTypMs+OwbWVp8yq1Ml
r86t7Evqq9Ea6f03++rqQ2xeKhoHitIQN6S8eGKEJvaYVpaKi9xYDeL4OLAPG1NG1vZT1zdW5GYo
SYYPqOr28E5TgaFOOvqvU6AH2jbx44R/PZht+bexht9CLR9UOT2Zufd6Pb8R+k0ix3vrghOzpTxI
oRY8TVFVHH3gUV6Sp9m3ykf50WV+hrept/9SfA/W91yXoCDKG4JCwTLIdH5c0KhwhosuwJm7AGf0
fzOzjgyvR3D0VW7DfuWTb0sEaPvOxTKwGege3KiEaKFD2gjK6yJnkfZD7rvjiKfmboaRuDHPcvzq
7cSvPMXyi+eGh+6Z0km6WwkhN2+W+VeYVAgpFdK/cRYzPwxqpbU8Si6JOiGLI6pKbzdSPsyC7Q4i
1uggK8NB7qixF8bY5ScNCVmM2TBv0JC4JzgrXwZp0uKzYbadjssIKq8bxUljJIBAwfSuMSprDJbb
wMevJv2CZcmLmQC4yL2UxodADJv30jQl3IdU7X5wf2TTthDq9OS30098wpH6l7va2krNLLQJ//pF
wpVlzWx0PvrXJwpmC4oyZN2og4HHvN66eqSjkZDME1jq1i6M7X/1olXfZFhRT0nalM5K3nlTSweo
/btFotFHRHNqcR1OkSUPamuPF8I5vO+wmZ5LFIT3dqQGr6GYDHcaHM6HJWrj6/3N8sFeoZIzm1RC
8eQqXgxNyb6mjN2Zl6np2vfOT5qIpgni11sf8YpnrUn/iwpHvN8f9YMJRmcKsD5UF1Kh5QsTRsLg
lI1hXTASzjpXisJk11nm9C1rm/gsqui/++PdvGIoH5DRA3i15hbjUtOosbq66eG3XyZkXR+ySh3e
RFsLJD/zNaTlTYq1GGrxeJ7MpJbsIjYuZp4BFLbDGpiObBTtJqzCHlsdK9onTpZuB22IL7FmrFGI
bpMr+DQU7qnbo5CBDMqiZIHqH/LaviNfBr2yk4OelWXzUPv1lNAorOoHO8c+e4twZvYzb3uUmiQe
4tMhbSv9qaNz9EObuvilAkIoPNgk0S5PwnGte3K773AkAHxMiIJyri3rT1KnlANJqHopJZR0bXkQ
G9ms+7feHwdxVlFd2/sBTol/i6YCeAhuZMbBzkIeyx4K7YChjsnQL9C40OG2rRJfa916Kai0PlBo
CA73N95vYZDrUAJCj1LiHNkoZC3TOaeJBr0sO+uCDqup7BPSCsRYktRU3FIOUusYtnIrmABzOCii
N8ddGzSOxI0ctWAHtCqXvDiC+r2H+6ZceEUN/aM2CQkM4qjLv0o1sse91ebtg1Dk0fcCq6gSt7IH
q0DxVZXjTaFqqbOdeEwbe9EqwCbxAelm/UndTpD0zpHoyHw0KzaNitXdiyEMfe9Dwwi/5rLUv1IQ
rPPvo9Ko76jFS0QG+ji220VlfwjbbvSPNd3zr1lf5S9Ilwv/seeZjHcA7MdgdPO+NX7dn9Xb4zzT
AYkgELVpPy6fUQYG3aKoFevS0i8LN35m+NI2B644qwrhB7FW+b+Nz4wH6hU/KYpDQOOu74M20CTU
l2XjgrsUuBmt0Mn+EloTSG8b8t6qrGbaK2MksHkw8XLaah3h+lDiKvoQRpbafu+LjBQkLiZEoufe
70aAc8UWxAFjvMMYWKGs12TkbfcnainVyl6fxT/VGeA/5yNLjYisrPMBfbL2gtKTxQ/N1HCjTpiu
WFRMjbdAnwn86SCp/2WJSLYJ7Sv7GUGSHHvHPNSUbTTWeMaUFAs8SRZFl7hyqlriH2k29G1UO09f
mfFgWmsv34ZRWssUqWn1oiWERtj1lAdJJMwKsMKFIzFBnCpCV84t7dgURenWjuRs8qH67nRysuMO
+etWK9PG5kJLCbwCufV8f/1R9QJPZudJL9rLyM35ojh++B1WvrWddXP20yjq97rpgJjdX60Pttns
GI1sELX5uRl6ParUptLUWVZxaYa+8DeQkPyNVdraQ4lJyGbAQ6s9EB6zhywogKXeH/z2SuYJQUuA
y3Fmgi4HL/TCiGwjrS9ZnqoPcjUUkSfbuGzGlCG/YsaW/HN/wA9uAKBaXFIAYsDgLLcmTKjCzMa4
uxSV1nSbwS8G5ZCJLNhEZdh7YVcGPBWy5PP9YT+YZOoeMysPuSwMEuef9cfStkk1TXYo+gv+plr6
lR8AE8GygGxv+qApm3/rWWL7nE+Y6L5a/tiuxK4PxwdMNRvL0+BYprmA+nLSsEJcbElFZ6mO4JEJ
Ddu+/ejUiDiNmjnK2CY1drQvJANvs/vf/9G0zxAVVphWJrfv9fdrELXLVEnQQFYTpXL1No7snW53
/ouWq52LTAT2ssMgRSuFjQ/215xkUkUgGCEUtsiLaHQ5HRplfPdU9Qe1j8zADfHK+aH6EdG09521
FOOD4IfaApCCGcUAy2kp2pWbiVaxe/vLYFvRcMwHLf+PGI/gdGKZSXMSwGL/TeYW4h4Su/+zr61O
2tTV0PmeijGBftJ6NZH2Eh5BYIYDKNnUxyws2ZDOEsG+1e34c511kbmyRr+zguusYdaJoBBEJXyW
L1hEgl6N1aIY8R6Llah/UfFq1jZlkwb08jUf//IgiZ/DgPK0N+EBFG4lTBeazYSPVH1qwjAqaIbi
Ne0WgywlG/Sl5ModHXrC/+PsvHrkxpk1/IsEKIdbqePIMz3OXt8IXtufcs769efhnBu3utGCd4Hd
GxvLJkUWi1Vv8GK7rpxTVeVl645WU2mYIZVq+q1C8HH0ymyy/oeFk/IVKxzOH/4BNCS1cixTd1xC
SHCPN+PtpgDXjpaqgPcLzNLqoTVlllJpltRd2KrJqeFS+hzy+nzOEzXecSqGjXTstu1JGUsgGVGa
BK/AlX69+zsFTqEjNwOyZ3WaLW5fTAmtYLOGZKfZfd6fCYM61h0Y/ejfoz4efc4SOv1GWODNqxYG
xBQDNv5XtVT6+L1iLua/f7smAi5HPKT4h5rROmOU0K9KplZfLqoTKRrCsnoEqM+JheBdf0gTGaTy
4xFvQwIjUpimH8z5JCZeL0ozVQ5eNuNy6XT0bEc9U5/CSfoU2BUBqsQs42dBJDo+HvT201MoQWeY
yiL1TjLy60FxMMztpuvkS6mW864oUmHi1UTf7Ew+jZPVfHo8nMH/7vpEXQ+3Cj8jDUpEYUf5MiDZ
jGGL033XIuNbnszq58cj3WYuIIlg5FA5oIyBCMj1xFJbn5SsqeRLlc/twRrGwDpQezKyf9H4Ix9O
1Xaiq6XpLcjOJbVTD+tpvDbcxz/jzoR5V7PVqSjA5Fg/sXv8E605CoyLpczN4tKrV8EBhvK+BUK6
cazufEuRiRPageYRcsVv+eNO1SO7Loux5HkyZMsRSMWsu7qRQalqWvPMmydXDo9nd29ELlD436KR
wyPgekS8kHSobhPWrrVUfEisNDo6kz4h15f34W5BWGgjW7mznKI0RYZEDYGkdBU4mrDFpRC33Usx
LNOy13NjsF/lTHdmF0xboG+8U0XgW21XmCqkRjyR6byuO8NgVlVnaBzlUsYEmFzSnOQIHLxRN6rg
t9mIQBPS3SARES+c1SmUomoBNJSql7Ere09pdRpBmTEecth9uEhI8hnRtwRlvY468l9/Qk4IDyro
KgC61qIuQ6hpU01p9pJmNe5WQxyctQDkCdzgflcg2bElwiTmsl5ThdxNyBxCPJZXnzCuKS4Cw1ah
yRU6Nl0JipBOiykx5qXvlCBxPAei2fsOeZ5nKagdL2567KaQf9lSxrgTcJGcgqkjwC2oQ4gQ8sd5
4ZFdF1oyKheu5Ozj0ijpLyjQ2Ukn7I6Ygeb6slMk1ZY2zum9TUx12uKiJRu6qTP2YzXHcl0rF7q+
2tEZ7SF2JRGBsIm0/n38ee+OZcDrQn+JOu36zUwBSk9L/vxilPXwvcYDEm0HA0D0oCCG8h/GEjgK
3rqCD7lKI0opwe1wYl6Vlk+/hgBCNwKm6qD/KHtUxzbOzL2vh4IEoiYUdoAJrPaRkujO0lBJvaDI
7Zz0WYv2elK0B6eVl39o9i9u3Szx57+fIggR8EBvW3hduCorve/7ZlEuEBJJO8JUfsrVOss9Gi90
UP/DYKKLAWKfgul6f3atXSEiaKiXMkUaxZchlu81W4KPEEuZsbGcd0I5lRnwcSavTiLQajnL0e7H
ER/ZC9bCibNLIV/JPLQd9Xtdj9KuH+JhyzX+3hck3yQEkH4IreLr87dEqHuUUqZdLMmud7FVahh4
WXayUxK6ukqjWQe2tLIRgO6cCGBkVJK4IGktrBtis9X0uD3rxJ+4Uv/h2s6UH9RS2hOXnK6/f/wJ
76wq5CAuYyR4bKAO4sf8EWIQcB2cZTapr8ZNdh6L4XfVokOKbKMlsz9TbUv69M6aMiBSM+JIkMCu
PqNlY50XU9O6mFol9z+HdnDGEzVIoz+ypwPK3yr8ix1KSOGyoWt3b2hyDwuSEgB/VvZ6rnhsJj12
oNpFsqTqFfRWnh4tDQWcI6C19DsvpLHwFjT0/0PeYwoKK3xZTiWkhOuBzTDtiogYflkkM901SIJg
pBovwfMS2vVF7rOy2T3+rPf2kBD1QU+QlwFIjusRQxQmZK3V1AtlY+k11qwAA07cR9NDai55urGw
d3pypiWOpEBrgNRYN8ImpYISpcv569LwGrQjJzd3Vt5RNsAX5YkELT4MuK+4Y5ejpK9ZYfwSVVL4
RD1F+fB45rdgOcGRBH7Ev/wHMsL11G0tC9NWwes1Dk2+dTl0mo6q9RR/KJtl8rlVunObzNVzP5tj
gDr3NOzMamp+gZukZp1kCGfbaIlsKO/dZlDUmCls8GwiVSOEXf8sBQPh3jK65jWAC4IydlCRVgDW
egcCiHowkuwfU+E/Gs8QYTfuvbfYeJ3SsPl4zQrKD6duLVABii2NsNDu2PTVb0WaQeBHhvGuLiLr
GClp/qFoimHfqbHumn2IL6ORDBuB5vbw2SqSAPScBMGTB931/CmNw80q7OmVhCbpvSkGAzdRHnnf
KWaCspia41dfI3mycUfdBjj2I8VZ4Ey0uGAfXI9bVF02JE41vs6BNvxebKc7wwlqpc/A97mCDT20
wr++qUCYUr0iKRcmIOuKpT7nTYhPkn3JQ+UYNamq4tuM/aih5faHfKmDH4+3/O1hF89IFFvQIeAO
eDudf8TwaIlHROBl68I7ufw9DINBfdQMvo6QJT8+Hur2dCFxAsCH/AmXQm7a1ZWo5yGXbZE2L0af
L2cM6otzXyOYvnfGPHjSM+SyhqiX91GX4pxYj6H62dC6CIl3Q4m/Rdpc/oxTpew2dvjNOwjGBdhT
1Oz4zsSg1a2iNkHdAXlpXvJerX9PjjzBdaKXsSVOerObhCAP70h0XuBi3xCjOycudCXo5xdYHfZ4
1AtMOU2944mO5m/xG19f8/B4xbdGXC14kJgdUgTT/NLD1Gg9xJ6yUxB27bsYPMwxjtXj4/HWm4nz
KTpAgqjMlUW94fq81GYrQWqK8+eq0NMz17L2XGrBRUGgZKt3sw6Jb0PZvFoxr6W2t+6eZHU+45ST
58+xFdDj0vNyBOKXld8A0cLFtDvzh1KWxeylSqhtnJl1OBJj0zoxoAvwrqWkdT3NvjUmdezt7Hma
6EnFWW1CA8xtNzR7TGDhj2q/iy63/3m8uOuP+TaqCH9sUjT018EoLWrdqaQoQ55nkX21tL8qehsB
tFnejXmVbhzWu3OkkUgDm9cAfdDrOWIBgdWg0eWoN41w4kK6Rao7gw4M9pUSNl5bhfoTzGGt38g+
bgfmxcPLkZQAOzm459cD11GQxak+5c9JEM1PYVJ+7vt6aekhB8opTqf4Amd7Ov3t2lqU8MmZMU9k
7zqrL5oPchUYRVg8h7gV526ZaU57yGJ9GneFEWgwE8a23Lhc7k1UsBCpipBXgpW9nuhQh4GayHHx
jDcc/sZZ65xkDUhwCCz8FU2IzKMxvjXo7QnFsweIJVB/Dg09z+tBw2iY6bdXxXONZNJ+iBdFRxqx
X56TBn7bXwZWIfFCjZEKE88RgBirbKqtY8xwQ8PZh0oxaqKpGyRulsvT35b4GciBsgV1VaPLh9TF
9axqTQmyIW+dfRRwmwSzrn+AJz24AoB86eyu/DutevqJjCdKSjSZSI3WRxEfOEUaK8vZJ2VlHdqC
nYmLI61bbZw86mgbw60/2ttw4tnBzASufLU7FdpadiSpzj6zq/p7LHX1vurM+BhlSb2Rja/vwreh
EFS1QWpRXlg3hRRkl3Dp1oFy5KWxK0MV4TG1yzeSnHXwFhsC5CTVFCArqCCJX/FH0mHUI7pw6HRj
VoU3VKiX5l6PgHuoSpEfTImXRumMOAhPmL8/Pui382NkymGgcnkcsz+vR4ZJkauBOaBak2jOwVTG
Hn5BuCVvtDXKauOrqHX1dd85e+KYgvKAYh4iExTE47msL4S3VWT1hO0sTfU3UYQ/VhFtGq0qtMbZ
U6UWRJBR98Iymg+20fX7uEMG4fF492ZFOQqlDhxBqMKvtiFJXd3owPn37WIlh3iBLaWO2ZaWw71Z
Cbb0m2YkmPDVKHIgV02Xh/a+WWzzlFKNi9xGLaz9Umrz3qSLtuXbezMv/BdQOBE5qUDir7tEsrUE
/dQp6WEZ7PK5M+f6GSvhZPd49W4OMQhhgDpIgRCq2PLiz//4WiHG8Z2WAtStF7X2ZJM7dGqKZG/P
dbEx1A1aW6CRCbfcZlBoebWt9p9kVpKEc2B6aMM6+ZwBWzwaTo+VTo54xncdHaBX4n+811obM6Su
NIJLZ7bm7zBve5CSlIX1jb26vuzELyInpP3KGtNwXs2+WjKgEAEmhmje5edca4unqYqKHSK19LvN
RXma6T9uBLN7S/7noGKr/bHkKYYPTQU9+kClvTl0ShPsAhSqvCGBT/z3X5citAAekEmQvFwPZaCx
tOAfmh70qIzJCSFlwRnu5uI02ElR/YfRQPC84dPgL67rYH2Q9jifZcCS2hjV4EblqHjkU615QLaj
3irR3BxJAW4nPRJtdDDu6+f3ABxq7vIiPdQINLzIvGI8eYFGlORRecgTa9zYLPe+G+4kzIySEFes
OLB/fLfQSIJBV7kFZr1WKZ2O016LrWJXh2Rlj7/bzU1EhQuNDf4RT3ywrNdDqZGuhoUzBHsd+WH7
Mzpden4y0qhszviMWpqHLWqAnBmpI6DEoUYVciOq3pmsqQMe4coV8hBrDqqsdCiGJ720V4PR+BU0
JiZTU65VrzjDlOVGZLjzJU3UYSkPQz8E+aFdT1cOl5F7SSaTSMvJRPoiBg7YWVUEbpAKucNDqlmq
v73tEa/iiQYUl8NBWr96SiCx3FH4brPDjLeYh25dt6tGtT8s6Ky/smf7XRc2kbek1ZaJ4vrr8hr9
/1PCg5Te47pN3gUmKNZF6/0c4MlyFIgXZEW09gUN+2HewclpHUSC8sZP0oiCzuO9tf6y4i0shHiF
oy56MmuHDmF7YAXQmHw5t+0G70an/gniStsPvbIlYCn26Z9FurexqBDCIOfhDSnq+sPGsdOmOSLK
SPwOarRvhlzH6jSYawwdYrXbOXWaJB9sMxzPHaoZ1jtSBic8Pp7wOsjzI8BY0EggAFI/XeepWiSh
2+0kqIjLVnkKHDV87ySz/SGpWuf9MkndAVX6LYOh9ZZmJChJVEfF5rIpU17PvOPXLIh0Tn5Uy1Pz
uy1TJ5MPDmKu3V5KlKX7URBGotfHU90aVfz5HyHKTlEKoIs0+mOTLOkXBetVYzfOlAa+6ibsFY9n
9fjp8Zi3+4lOJyCLN1158HurbyxLpTGobTb7hdQu9r7Q4mHYgdtOFdeO23EL3HFnirC9yPbeQNC8
9q+nOFTIEuDPNPvgw83jYHTh51Tn3kYWPsKyak7irRTpdv+AmsS5h6IOpuTAU69HlJBMre0IPwNl
IVK4htJhulK3nXKWQ1kyTwPXwUunms5G0+ymBcEeIiHDMOjNg4zGx/XA4DkaI4jn0e9CRfpsN0GP
l2UeW8quWYpX1a6tkzKAF3sN2sBMDmhbKp8DybCyc6KH3RZd5jZqCeUpIVsOxYrFWL1RHGQxymKI
Jr9O+vAfgNvhU1rKv3vkkT5yqKwLHZnkA9dVvRGwboOISBlpyHKYQIasLUyWpM/bWqpHP5iK6aDG
WrgLkYf5Uhmd8q6IouT9OFD10oOlvaDanjcb49+dOJ0Omg0CxemsLopgGJTGsPgM1LUGIAum01DW
H/DZDIfGXDy8LrIvtVZnv825Lb88Pl13Nh9ENgRvyNBBAq71VCNKeX0wMfksWqQ94Lj0uXEm1XL7
eeh2o9G1kBTkZuNpf3dUWGCivwfldp2pT3QC6CdhvBCVUbyfdWv2LcASO1VOqwYV6a44EjO38Mk3
PR02PL1E0XdDbIjy0uqkpYocGR0sD98OwBPMziTvjDqJ0fo1I+c1Dyb8CMoJ+7/UuEgi81OAyR//
w4IL0xpM5Vh3dfW16bsQNenL+1IUDD9QYP4eRXKElWeTSx+CKK4/dFLkHB4PKlLH63uSiaNYJd4h
AhW4GlSe425ROnviwm/MowS3oUKFNQp+PR7m3mclrUSPlDYqy7taXxRERVMMYxQFK3uilzWnri1L
cuWhcmyFntamymWG/1j9ZeosPizlRFvEM7oZ6yOsz5i6p3HOLraq6oANbPA61s2nos2LjZ1777Ay
DpoiZOrgHMRK/3ED8kSUe7UdJl+guz619Tx/VsvUPklhpo4Hy5r7S6g2Dm8vQKgbAfvOTchdD2lC
eGrAql59xWCBf0PNdvZV2sUuB2j01SEpmydtUZQt7vOdqEh1loCgUTAF1bW66lFosJcQUx1faQaV
N0il7SK9U888sfvjEOe/kDPX/mdOySddS6qff72R3orgND2B5SASdL3KJo/4ZVCsxcc0ZQ4O5JR9
IbsxJlqhN829E70rhriXd9YYL1uWJXe+MGqiAABQmBbQ3dWt2GtJm9jpxHUMgk7CPDiIlnf6Mse+
3dnUFpoEUqzcSeC+k3gotoQR3hCdq7NKWIQUxasaBtZ64XvMlceskfjKjo1Jslw4hrQLNWNonws1
XgpvlGY8WRHqUa3CCxcrlM/FoiTVjgKEqSKRluCwrIvO+HcZmwAMz+Ks3PXqaMnDxtV1J67AyaSP
CK8YSNM6g1hq24GNrU4++oLzN1sPdM+S62RLTPBOTia8NUgDOXfkgavtMKBDYSD0P/uUFhLM0xYc
snWtd3o3MPOkOE5Gv6VhcGf727TXyMmAwlIIWGUjXRpWSaLOi492mApppEHPa0ks+QWl3vLSdUpY
gNSwtPqcRub4I25kME6PD8Gd4w5YGh+lN9NSqsbXh0DPMS3qjETmJwztoZXTPv4UQFio3cgYsuwv
q0aMJCInea9QUOE1dT1aMjud3ci57GdmOT9XWg+ndYbWpJyLMM+tjTB656bgvUbW+/+jrWHNAEbi
LIgL2be1cDwmALs/xGA8vshaL59Qoh3g06bzxuvl3je1oBgSuHk98aq4niI35lQqeST7CXger20c
/amt5shVKjXfTyZe4JMqQXvHYPoSaHW4cQnfmzMMR4HLfSter4aPRgtd00DBI3TWrJ95v1jv6AxF
TwgKKaVHhh2VO3MWOKDH++je6SHV+H9N69tCry2pUZg2g+KblTYGsVsWS9a/NNzU7UFYxCNvquKd
Gfzv8bD34igyNtweBAZuytWhnTS5iFWJgxlJqbZTsO/4aM8yrsq4vuyAZCT7ZqK7qGVTtoEbupfn
0XoTQi8goIFWrfayIdPtQMJu8QfKV7HXi6PTUheA1/opc9I+cZMB2sw/XZ+PwuWjtDzcJ1XFzbVA
+WtwtDjDNAKFNRApEXia622nFzoHaKgWPyoauD4pCOk6QH1rlqtxN48NGroILxzHUXfOfdLku6DU
ZbdFIHBjI9x78OFhSh+UZzTM8DVBDlwAepoGvwRbtvrH3JvVD/gRkte2YXyK50nDlsosJdfuG6ro
SzyXT05HGUUZ0cDcuDrunAaaiTy0UeKxRDfnelUibsDEHlW+UT53J4PK3J5os4w7SRuqFzWVS8hh
RbQlg3ZnVyKVLVSHaAOLbOp6WLSMy4Lu+uzPjtTKntLgZ+ClVHbQxjFtlEe9ooVsYQdThUq2QtVw
Y953ojo1SIG3oWYFimL1AzSJ+nY/89qPZllHfgebVWTRim92bikbQfbuXAmz1E5EsXdN9NVLDONp
/XGHQTz05zaZfJsTWbkjAe9ZbaFZue2cpPn7Cl+l+vj4/N89hWAKOIYCFoMQwfVSS0Wpt0h084Wx
hvAGfTZeFAUlMxR6q/hpksp6B6m/uhi5zhN7orbuGnUZbD2v7y24YH3x3oMWAJ7v+mdkclkrRis2
va7AACjmeBdW8PILTEM3pnwnHaKUQw+Z9ji44rVutQZKDjtkS/Z5bKnvazNr9xj/Ke8fL+yda+xq
lNXJCesGWEbHKJ2ZKV+7KQu+FSjuHZTG7vaB0tsfrSLIzpZZNzsNwNDXx8OvDy7QI7Yo/0OYbdxm
a1QmmWBsTPYy+2kTOM+2ldXf0npKvspzHiM/ValO4fYtEnuPh13PGvAtYEQ6IzwrdPAHq1ZTTs+n
wQPK8rUoXxIvBKnjuGgczcc076p+N5txRaG1qj/WnY2vI46XzhZ1aL2VxG8Q6Sd4Pl7TNzHLUcbW
mVPF8pGXHOyd6JnqO6VJQHlkaWulG6HidqXpZqIQCaeaXi3Drnaug095jZAGXjdz9jnPk9rL8Rvw
zcUZ38+wzvZWbCve43VeZwtijqK2zFoLVY11XA7tPqn0orAxFcWFyqns2XC7rrM+ljoQxgXSabt/
POKdaQLeF7RR0fi6UWStq5ZPF1W2Pwdz6sl917+PJhnfZJQ44l0jteVHxRmLLU3/u8MSloDywwYj
I7xe3bQ3sMrDI8kPE9U4K1oP5Zcc1HnfR726Q7rDQtnYmrbC0TpGsL4CbCXawjSIuPyuh0VJ0pSH
2GEPVWafuliNOc4uN3WAfI+X9c5mZSDaA8h9Au9ev2N1hES7MMxsP7cowBSp0x/qwFDPOeSFr/9h
KMARQtcT7s7azaQtaz12xsT2jaWPntvGUJHkqitvVBEq//uhuM/epEkoXK+vzxYWoZXUkeNXvVE/
KzLqmMCgjK/jYG3Bz++cBOYi+r8CH0GD5/pL8Sh0Fgmup99L4XBpFiw+6OME/hiE0WtbTc758dTu
7QzAlcBlqS4jbSM27B+lpUkpiySxGsVP4rT71nZL+jNQ8Y98PMq9bQ+MkqYvBSiEOFa3B16ZwEzI
6nzbwjfQm3O0893G6owzchhycNSMoDgOWmxvwTPuBHB8q6gmgTd5K9NdT88K2iFU+1TzK7VTFhdy
x/ykg8M+tYaE7jAARPWYm/L8rodGLHmBkUdbAXWdEImzR7eO+wM4MkuwepKgQGglTmiq/tjXeusu
ulWiqV5mhyafht6zzawiS0hiHInVjP7S3688ykiYalD75XmyCjgj4aDWEQb0raiFwzBVzQnzlnIf
S1HzcY4l221hKe4eD3pvU4nIKiYNfXh9XsDeSJSzIsXXtC7fxbTt/o27sv7n8Sg3uR4rCx6Z0jKq
IwqtrFVUk4vSjjDvVf0CU8GngibN3uxa0N5Sp+7psVtA26TqpQ5hiGcdCqW7NnbsL49/xZ2tDVMD
sQNAdoSBNdpGNQpbXXJH8SdDH/RwD7e31b0mhSPt5WiCpWiv078K0fgeCs7Ixs15Z3dBX6YuTPMb
5a316yrWBsTeWln3+zEMn+PcVj6FZYfIXdlnnTcvU/5bw697Z6ONuZHp3wlV1BREcR9MhfgQ12eL
+6Rs57TW/TjW2vIU92VveG2qOt+0djKqaF+jNK5u6Z3cuWGQl+Cbg41hWHuVkgVh7cij2un+BEl1
HxhL+wGBFxtAurbldnYnePCO4S0Ds9YUxffrCVpLFlZjVam+pCVFeegadTR3QxNWOhITgGAxfedB
YVxGXSrijzUs1XMxVs6W8Oad0wRXi4/LUvOh1+uc24hYV7iVwdt0MsftYj3bI3SmLxtb6c73hOHF
l4SShRXQ+jjZ86jarR5rfhc74f9KClKNuxh1uw9bG0+qaGg3Wgt3jg6pCAVP6AvkQ+vYtNgLcVAt
NH8Y5eVHNqa0AdvlfTxU9hF08fhuSZx8oxx3b5KcFwQ9KRLd4p10dehhLEaan7WQfe1x0MEbgYlV
jF7f8zDeAoHfHY8GLzuIBzj1j+s9lOgZ2evQaH6c6PHOCjA+juWm8Gotz44kMP35cTi6Ew8obqBN
J4Ra0SMSv+eP+zzlJkj6pcI1EjvcsnSpGTvTP1E02/0eRqwyhaegdWj2BlUWSdNhRMh8C+R5JzBT
9Qdf5aBVKgxWVklFl1plFXWZ6du1bleVp+RKVH0e894ixWhiPIeNJBkGdd85SZF8Ajgy9wj3IRyC
6XIwpVvp7+2i8GzCkJHCOnVmtMCuFwVtSiudy9r0Cyrs2T4s2/4pxcrQCzU9fZ9aaffeblPni60V
/+H6Z2zg3TSUqIgAmF+N3S+QFNlc/pgtw+RxlyDSF/ZlaiHAVlbDu9Hu4sGj/IYjdQvW/ffjDXEb
L9nswu9CQGItpPCvx1/UrlRiKdB9eNel7i5FPh6HfDETt5a1bOPiv42YYjBMWQUQFjyF+DF/7L4u
UbkJ9cLwrSKe93YSFYe0jqyTNrYfSUCCL44B1bPQouK49ENSbESwu8OzxpQ7UUWg1HY9fNzHlRH2
rdB5aud3INLopKEl+GGMlHkHBR55/x447G60sgpbcuTu1I106+5qo/IhVoFIve5NOZhMWNZicR3j
2PwJi6EPrTqW53iatg76vZEMBgHuR9PTXPcVmqVMajOydV+qo1MWmsHPMNblgz5M0cY9f+/08MyC
tUjtki+7CmFct4hWao0BVMVpq1f0LwoL4dMozqfXPOrDMdrBnXS+geeUQ3+ZMCT8+y1MksF7En0R
IEfrz6qlSWbUpuGny6j5TdZOH+So7vGGsraUgm/vWtHwA9FNz0SY1Ig//2MDp3OqIYroGD6uBWbt
lST08T40teLr4yndXgs6K8m7kftPfML1qZT0rtKr2vJ5L0cHxZ7eD22AtHoa4ExdBstWIevebhF2
KG8FAIotq4MZVtyFdc94gT7Mk9u2wh6zG4viZA5FtbFhxPf4s5kMoAiSq2iEYC1PcFu9eKQaY0qe
OZZf2pn5BRfIsfGdxezzX7M96c0PddSywW2CrtTPf7+sBBjVhq0o/LRWO8Xu+tGQ08D0G5mWuWsb
ku1VpWF4Up4lqauU6b//YUBK6pw/oS257tg2Wq3aZWibPtK8VXeyM8w00ODLwsvQ5M64hy61VSu7
t7oAa9g+pN3AmVafcqgHWxtmySTjr+rXeiiGU2TV5sWo+uy0xKHcepkdF3//jAUqBo8YBVKyCsjx
1yeDuJlCtGQHWY1eeR2oSB6sTZq9S+IKoQ2jm+f9GEjLx6mXt3jxd06LQkQlpqJHQSK1yvnVUpW0
OIptvwik3ouWTNrHeRQfxloOPJD0xcY2unNaoE8gauggWMqhWUW8XpXLVpEZj6KucQagZ78b+jL/
PmKRsCEMdW9qAP0FWZmVvanuWhOPWL2eqcyZlbaXh0zeA7jRvSVTBthF1hax6O54VB5Jz4QR1ho3
nAxZYFoBBciiG+rzNErOy2Lm1b+LPLcveTpswcLvLSW1ZISrEadkz4rf80dAja0BzjAmMgAsi2LX
4m35YcS28POkzdIWvP+m1Uh6xx3F3Q+ZX1B4V3s0KXJEFZ3Q8YOhNg5dHkufcjtZ9m1RzweseBtP
l7SUKGvNw07JqEm5VmAoXynKahtvm9tLk58iOn5sHy7NNbDUjMmx6YM4XFdSjFlEEn0tZkMZ0G3u
srOpzNoXXa/D8tAEafHjcVC6If+LdaAdJAq9AmOqrW4xtbFDdCpax88WVYZiWxRCHNJpf7RyPGTu
pOfDWXcQN5HwjOtdAyNS2mAOtj+7WR/sr8JWR2jpbJ1jwtRq/6kyOTDh8u1sCYX61dEK66pKkdMY
9qWiAhAqjTTVPMpjXedFaYi2hJkHcrYbcF983xg89N2uwS7OHftSao+DNDbFzpCc/rPFAmj7PgIH
4Dlaz7tKy0qj2ZlKoz8FqRYYe2H2onnTpAdfI6mjygXvZF6+iD7PSakySfJGI0i02UtIXKfOSxLH
7HUv19VMQfki6IewRyYzV5LFQ/8mDl6SRS7Sr3S7muFHKKs1WuomOcIJ/koStS42UEbwRerVplPd
INesafTsTJpDrMPtphl/D6VYZDxsh1Ey3aDLx/GTjrVUjE02ukmHaOFS+4fSQjkj9FMW8VmrdMn5
ZoyRZZ8CTE2q2W25ApTBdeohaI/oyUUNbM4ldPKnCq/G3rUSnJfPplzpodcOdqC8GnYN4jWt+qHy
ojicTPQ04GVV3zAYY4WWFP/ZPpbnrHcVHYWo89yocLec2W7iYxuOdf5utqtBv0QhMmj+DGI3Pqp6
m9mek6q5hdXEXOQnlEjl7FzAOJ0+A82Ycq9AOTHYq85s6t/atJnTE5rEQbHX+sCY3S7kuXaQmjaw
912uKblH+yesd40Zqu37sVfU5VdAQUl7RupcmZ6hAWdj7DoGwh0vEnL2eD8iPpC99qYZLb8MqUnj
g50kcfTcoZcoHSbcmrv3VligYphilFTuoPILNpWSQyLwQbcN4XQG/ro4XpNlk/2tK8Ny+k1be1JM
oZ2bdk+Z2eXtzyWgtVztxm5E2nc/wrfWPYTZHU6Woi11lrl2VIQRguFarfWqh7+DHNpuXMLZ+qz2
XUBPh+uxK5+dbK6CXRjx7OtcfC1DKXEdKdLtd4uJmt1eKqduPKmQhvhrSxaXGG3RETKj+DlYOqt5
jiUoaJlXmbOWKbu4LpTlNNHPyhQmwbl/CXFW5D2tdakZRl415mb9dUaNOXtCOkcPDoWWAfjbIzqf
hCdjKpE72JNLY5LlUWa1u9FV5nqMRjjCC8i6HdblKX5eRRtU5lPhWJCJF5ok5RmJ8dZ5VapYS0xP
6ZUsfkGsLWx/hcGSxt4kJ0mr7CMz79vWG5cW0I/u1LihmxJShLnrjCNLjFqdFsWjp5QR/bpdbyxK
sTcSIctYSCBS3amXHOuHlEP6A5+olM/NMCelGyhp57iCbpR/SfEP6fddVbXVs8M7lwJ33lTpF2oy
qO6FedBVh6Wmuad6mhqZ6otFi3PZBUOrq+96w6yN82xbPKV2WQmA5KjOQV5/D3KaBE9FbtrLxzEb
6inCD63tFTcZlzT8hRQX9l/Uj4LYIZ9NannB0V2SzfYI/b4A9SRZpVS6y7LIAbHK7sPqlMi11Z+h
hiVoWsitOr+2xtziuVSHYeD4UxMai5uXiaX/Sku1DXGxT8YhcWPNkQQcdbDk4Feg59L8Q6vKqvmi
hNFUPTVpF6UfwjisZUHFCaXveGRoOnV3TNTd2ll05zVo5F5+imBULn4ima2qniNk0IPKbUuaBzs1
RH8/PeSGCV6izqrc/B5ptRT+jPuhMUAI0brcR2qf9Me0quT6oPaDGj7xcZvqZ4XURPNsToaE3LWp
pzJnAWOpaPy3D4t0OUANs5PMVXpjGE7hiCAF14zdKT+p78th6DaIwcwfpKDhL2l2HKSnRp1N65BS
rQsvVVv3w4sS1dJwlqs2n76wQSzTQwSg7j2z0dvqOJjKVJ8idZCj09xVYrsXzTT8O5eWlSx+04W0
nswhU5Iz+jtj4MdzXA0EqUqiIaSGTaz8GAAwtOfErgtsOjt0eX4UFReKZwNG6jLXLO1uWPZa2CQT
UiAVHtBfFqfUjc4Lah3mhhxGuvwdWmhlPBXRPM/dIZvycPimag3yD6PNpaAcuHby/v84OrMmOXEt
CP8iItiXV5aq3t122+22XwjbYwNiFSCE9OvvV/dlYiJm7K6mkM45mXkyr9kSE5qSgzyzcd2ycEFA
xGKFmAtRa73cUQOl/Ioxxrx9oJRzzVzFqt7kz9Pw+lAszm1KGHLQLy2ffK+LzH2fIkF7SeIWbJP1
+7q+g/c9p6xo9yae70dXdc49PzuJ36w2uvvWNpzqe2zdk/NucfwOiXkUzabLcULtno49rncm0y0d
fkWxE+tHBQ9CUmm49yZ6hwHocVwfFh37JYUApyisYnENomhi7XXtZWSUJkaYjcWrQvKzfwFjDueS
jn0Gm1yXaImXHJka00omEQq+GnDtqZrIMsGkc4zGmew4PXfJq1joop+lGO1Y9UfqBHuOYrnpypGV
a6eYnDTeyCfDD8bNFcYi812LrT/FQiLfLfhufSw4xi6M7xrStzCK7pGlPmaTO7dV75i5/RHFc2Ye
gvhcQ12dwUiYMML3NPuhtsPpvuC/56sqZmt7De7WNanJftp2NopyPGkWopdczun0koS6/aZcFMNP
eAPWzvWwU9e1FYrhLllyq+LO/uo3vQz/tlW6fMIZpDt7Nc0q7fss2rAXxcLEbAsTjjW944mlu34J
1Ebyld2zwFyGDU9VYl1IF5BhQZ0867ca24KLHR25Iy/DkPg6sZfovzSdaedHuDMWXEt2Pkiwybzb
ExlQUP7HrTSd1T6PQ4mvAUuZxrfrmpPhN8hXIR2+KqOHCQ9ZHhS5MksW/RvavntL1rU9qNwBtjFK
HRv9Gbmnj/1p6j+y22DhnYW2oTItDn6FD3/3IxJp2r0sy5T212FL1+mqpp4G3MUDgz3nxpcXFjuj
8aKWmnCKWi4tBq4UlelFr3WU8NOQO1/NvOFBtBz78V+XKhXladp0P3FRb97XwLjIGpvk8C7dqAbi
pBv8ks/BalEhAlG46vQk2GVXll3C/qJMItXT2eMCduc5CuWm7CijD+Mw6TeSQuvzVcrUyX7UU+91
OTvD8ZcQANn54uAep//IcYzfvNk7yBSN6vrV2Iiv8wwOHEpdd1T/9XFIdRvCJXzb9jl4XT1rwzyb
/Ew+GizYS3NbBLp3cTgU+ZKcuyhHb4/phGUY0dr5OMIT3mS8+cpt20R3i7+dRH0uwfa2wAJ0FAUe
0991DuVa4AttTZnGNYbJc7i0b/XBC1l4iTO+dbNc/uvTdK+vfqZm89OOSTD8ZyxpZYVJ+pi3uV08
l+Q40pDrqtUwlz9pMFX2mQjNWb/v/hbtKHcb4iostjlT4Y6OGJ/okxaQ7K2nmVkp5oTR4fGVfKa8
de6DhpwMyyw1ocrX9UzdS8frasnibETyr0a7xXCWMR5eG7Qry5VoZscUmuDcHk3AEapXf4VCfMLr
SeuP0IG2ypdZ6amKm7TJ7nosKGeaKNs0V6HiJohKIlFiXp8oOJNqD9vkITxNTLfscQ0+HYdyu6sX
Nk7c0d5lMbm7R+R+Gfrh/Ctc4u3KiE/ytQ+cbK8oYaGfx+lxmE+2Nl7GFBXSJuCPaE3WlcQqAYVE
g5R92ZvjaB+gl8e2FJIwRxzAmmS5m9kvz35QPseoElQp5wqZdto6t667OqWeWQiDq07H6doHpN6/
4EMXNN/7ZE2mSi/uFlyFDt25MG0UrRdcazr9vJlVwSgt0zb/AjVRQ+UkPSWuCbjOfkhhZ//+pgHs
WFLQZ3bXkBIxfw/CI77KelmR/oyBwcxw7M++xREu7vQrk0WiS3rGFMv4RRIg5S8sjjItEiLW14/u
nIqGYx2I5IEb5JYYFK3pGheil4QYI+XHnlFn48IT9Xe4b/8k7iQcBp0UrNq18mpZ1NrzMG368fu8
usGBK3Ww2DJRpzJln871kZsMQ/z70zLdVz6u60MpFpwwi6CPGkOoIMGqH2oZCKadZgzJXY4QLVZz
x1xlzv2rBUVFSIFCO9NIezdvH1XuiLgZuseoPhNPvjpHQKklj2RiAgWYj+EjhiN1H5J98MKylnJL
T0ZiEnZpYFk7f5L28PDj4irqiik8l78dnnmShUHfmOd4JAz6hdl5Cn+3fKNjqc605X07vJ0Zrgn5
UVs2ITP1ThW/mRr1aSmI2JmqE/utjxSRPGdvdYIPEwYdoVGyHiBr/FYH916j9vVhISQ5LtrUYMzZ
uVv2Fidd9K0PYvMzopd185NgnZ18aeLD2U3xzFBxinH162PTpL+GKXFF4Sg4FzZSyUgg8K4P7gM7
hJ9H5i2Aks3L5L2ZHDlfpUecSY5xiEnLZZ23Pe9Op8nKOiU/rHROcxJyv8zHJ9V7yIS89kTZMIja
3x/7OTTcB6yI5QJ8UpTGC9Y2J8/Pje7Orm+CosX3+APEI+suc5fuAfbuyyQL3LPXpRJ2QcMVpG0S
5idGmFM+pWNsrr4zUuZIWjov2za5cR6SrfcvO7bmx9T6rpsTehf/c9es+R3bxI6FFlhRBdm6kIkV
1uY5cm7KBHeIjoSeIxNOtWRhM+QEnkcfGkL4X3se40EivZKmiLNj/NknQ8jo1HENlIjGZ6afRUz1
vRWukkU6oyD2g6GLUHyCqJR72NHtJ1kTenmA18LvCONvmZMtGJ+5xOHia7wynOSdf8aiOvshcVDI
JUNfaJYM2bnViohEx9k3h7s0UZ8nPa5ZUYNiPDnHCUZzjMrbKhmahkhpmkwnDzajiFcOTa2KGVPz
Wy6omryiYzhpCz2vWZIPztl+mk6XrKpYqtNeD2aQT3Hf3iTnNY6qF5brFdYwdbc/eYlg+/YMlf1g
EZi5T9fSgg7Ic8UpGpuQr8oXpETpJOz/MJ7NbAk7q1nvztvZezrkKrzCk1135PWRsUmcmc17TQPb
Y4/gZserE4a9KjtjYsVBStMnjRvNM2sTw1JkXJCay3db/vmbiN2qXtWAwd/uzNd95I4uUUuJrUj6
waVYnnXb5EPDWJw7ZwZzarOJeIINR/1/TjcRoutt2KgUvGXDWhz9vH8J+WRehdaraavdNact285g
qdcDWiQ5+VTj12XyT6wNz4Xq0G409GUTd96fMXDxnlWz54lSADzyWRpBbgiuiPOrIvaPeyF22l+z
v089a7296+QMtKjdIzVoot8YPS6W4eQZqRUoaKpFxEB3svFQYV4VH2XQ9qyMpMkef9czQ/aeEu3A
3Bvv7/DkU5QHkQ18bmcbnHjluegrtUAaWJ8bVmXZtt/CyLaUBie1LTOBFwhV84xvHZx/kjhSznv8
H8EsrKiOvukKv0/k30Ubzo3rvfftlt4m2+j30gnv59mnusxWg62OW0/iRR2ALdwmdfpVNmbtLmsQ
U3BbFD8yJ/M1BgOZbfCx15k3sEoREag5gh3cccymgItSemO+6e0MchHIMCkn35qGv1uPFeZMC1v+
AU51OcIlIlw9cmkGng5lIt9Oz6vZgxtx4k0nE9ODkqcV3QT1sc5r2R/soTbeIfNkEX6DgeA8jqU3
pe5L3G27S3F2faLPjMx8snJF9l8YzETUtlx8H53fRl0e14Tt5cl6zJ/pf3Zy24KRPGYTzyx5+nQD
+jPixRqBgOFjSU6uBFkJhqkcd+PQ9CyL1EXSDWf4Ka5R9PJEPP/Cdj8Ilze6UV1G3dT9pmPw2byR
yvlPz1sfVeewxm8TRXksZtUuzNdu2v5zxT7vFfCT+Tn6pOKVo2Jqy/eWzbTCEm22vSFcbsZPbbKf
28vsBvIhOeLurRMk/OVz65G3SZGeLjZF5vtACiQfclKJN8MuqHqpGnIs/9lE76IQ5zJENPcBzCN+
9MddD5iYFD2x8j2R2Flc57xbJOSNABLtBTnbMF9CcCdzAT9kaJnjwc0XuVnq+nzUbRGGTr8XTcQO
b0VzsYrHAZy5q1wYleyre9gaXDPWA4PiKD6Mdrq0kvhdMvMv+9hXvnLF57hzQvfe58TogsXYSf0Z
HBdl9DysoXryJBD/fa3YQbirOyuG+4xeYClruqK3JbAC2AWXJkQWky9BhZmS90KaLWFGX/zw2cCm
e/k54fGA1jqO/GtzbrEpzaFa/pc9CZt7epHTLdLRsWfuBjhkFBCmcE3eZERLfBsOcUXaRbvLFxPy
Xwelj+UyBNqMz45jp708wpAT7KtRuHeuQATYrUvcX2d3FwIaBM1RwcqjmxVM5KQ2QLC323WUamL8
ylYdfSSRSI5LsoEHFURQizEHDt33PwRGRhAKDrNnIZo0GcuJmDeSiC05oCkvgDt7Nzj4/02Tsl8t
M03/ObW+fke+RgrIssT8qGnf2+25FaDr16lRztsOwuvnch3XDgbqmJO5OKzjsYw11/G/0F8ocBPu
L2Muu4wReFL4v+ce0h6n0kxFZ2H9zb9fsl3K64Ts4r1BczkWR8M6tyQczl7qSK3va5/1e25400Q5
MO+NeI9A6FRUeiDDYN7apAqTMfk0Ogl4TdTq3cUMfeC247pfqiTrnL6AWjBfSB1PP9zGScVD2ljl
vfpSjvQ3Ps1bxXbytuZUFRk831BbWfqdsfY+QZD1pWNnYyv1RtBN1Y8cyotnjzouONJKkw/O7HvP
Ekr9Kt29kZVaIu8LNTdryKZ0p49Nq0jm9mbb8ti5KgqrKZSMPpkOgi8DaGmXL97k/O6TSU452tyo
ZoFaLcARHUmITHCtHxR43Mv7ULBhXzThqP7x3Tt/lcqmJe/pB/7hd8lwM83CDrm7hidchGy6m28U
HMIlE0Mjqr0/sqYShPWkxZBsw585sMtWLTieUH+tOV7mPQp+h7fBJ98s48OVYWBsIIqH+WFKmbVL
k7Z+XerlUD+6cY5/xfCB/2qvm381mYMjYF07q5e7JB2cFcWFrkpsI2DYNmLI8tRHo6nG5djmsgcP
4HdmqsuXqDefhmNbx2IXJvrMd5sYDnM4vYcymXscT9qbs217RO8jw45XpItVIe1rnKiCzzbOl6Yn
m+diCU4mEhSTDjIdQtueleKGfr6dym8YYNVrkbJtNlY1VIa9EAfuv8kzubkkRPrbmp7dWXY9Zt53
xj/VGzqWqS3DdbevcqPCVek0K/vYAQqbijGLr6vDwCErxsOBCiJYdWp47EcoihgnhLXYaxnoYgEi
maqVxO49zxRKsjw6h5ZRLe0tz7md4q6we2hvNtfIvUZ6X4K4tcgkUMHWJWWyyrQUw4HpTowB4wUs
wW8uobudfzxqelw1ZmzuD2zCeoIxIUcg5jY8cXTdgn6IcG4vKpx4ghO+tXM+y659U3MMps67O33M
3nnSK+lY98WIyeOS72qeXq3spCyl74hvUO1uV8By27/1wWBUNsOwRsXSd+nbOUuZXCUG6D8zYjUe
tLPu6qmJw/a+i9otpr339DcR6d0vBMqKE2ppn0zJXpHQ152k+PveyiS7pDWh20UEc+Qw2e3tA1iL
3nOCmbIHGaIRz/3Vrro43K19RFTSr8UQ+/VS9hSaB6ZhieNAsgZ7OW7LKIvVIDgp5Lq0N9Qtm112
CMA1gVCPGSq3bxQ7tdI23zaMmmQVwTvRj9GJibJvnP2Nfno+8iM4CNTTbU88omLl/F9Qp6wI9/5s
n/nFbfscRU6rHzpzMOr7Y9T8SvFhcvL1AIQuQl6p53RGm1qozJ9/LCYFQU+7s05zIQf1YVfj1LkZ
U1kXCmzCXBqW597dkx1PF1buR93Gzrewcetf5BpteFnPPVi1sRmLusCvxDqPenYf1qCZdeF7bfQY
0JMeRRCa6Ztdm/rfyQ1scobo/lPIHmmQg/vPKj8xWvWKxvWcH+J0+qnqM0bAAhm1FZWTBRP8XjCf
t3jgKR2KUTk3gV7vAz/1S4bH0RHzIpb6YIuwCnfb0eqZJYrzWC2488xZkxDjZxO1lWSUQCYyGnM+
TrFqmBEnmkhSzOAlS71GzALu2prgIVLS8YpDbSBES3hMr0mgbxu35y7THBuxkUCHbEKTVI/nR3Is
urmYKHOOErzoqO+dZp38Fwfx6HBpYsBeynWXPGGMrX0gnLH78BQehjS+/jyCFtwSeedTmuPiheRi
FthfUSmXw+NsJNJI+k5zdt+DhdfvkrQt4Rezndq/qUythfHaO/7aJmnD0oEu5c+Pvk7vOiaa9KKi
FgTt9DrClsJ2aK/OALlwXZdpOV52tkmT3J80ICC8x8GcvNLJVmwOybSgmxUd8xt39AXdV63vam9X
kj7E976KM2ntFeyaRnYbW92XCd4156eOhWBOznALHr+96F/YdFqn6hj06lEkmnYYOPCydUACifzT
uKLHerl2++ZXROLI/TIvKpSFUenS5yAImXsXh0P0nTuVlzMFCODtGzQpdkGsIocCT1PCWvpqHpd+
3UEotbOb3AGx6vIdlg+cvhGnwEVwT7NCu3EnC1+09I8Zw/KQ11OG6d4MMv3d57SScrv68e0LUZnI
efX4p2y8/mEUW/ZmSSGMCyRvoI8HAa0scIWn+GWgcOhqJmQLVdsY37sT3mosXV1U/wrGDFPa4ByU
Ld3EaR8S3He+722LitlLV+YE1CXZUIlY7wttPZILdG4uBtz9cXRkb6d0JizniqPAvqC3pVJ++DHJ
5sTcRgbpMwaNNO6up9cn+Iu5uUIaeuNDmkR1/+wQAdh8ZctMOneITSj5ng0PiP/FMz+yTkk4sRHL
hcdIdmL/zhuxkSkd7RhnCDoHsPna16KY0viA8AvGQFRduyRc90l3pJdG15BcThR8ITq29avznBz+
7z7uXKyhm5kG3WUb9fkmsDMvGgBmfOcYtmOf15n2zfMweWJ809T897rxR/OGfSCPHEusdKwCvB5+
h2uwjRc+1tmylIff+qdtZ6PvR396u3yukXWrq/bbrUoPuvu7eRopiYsllz4P1zD+ec7Bjo30yKG7
m3FcD+5cvUzuW4h8wZbGjOFWbWm8cinjG2O4Bnf72e3G0dyhBYI3yq23ttF1ArjycjlB6DyZBeQh
D2lZ98/zePLPHuTbMpRj+xTd+zDqyceQIEhhYyk7ztfl3PlCT5n6O3ipiOY3sbXOWNiDgNjHQzDR
XJbASbJXe8SHc9nj+VgqXBTH+bFNXbvmARF/mI/ayT2gmoNuL+Yp1PNT2w1svd4ekn6cMhvFXzVW
9eeLxxvW0MtA5kVvNtq0F1VIH1cpqrBjMKaZtAQk9Odi/kxmpG4dlJ27NfXrdw3uxOrRccKFwbyn
SS7Vuh5l3Tfrb3VA+1VwY/1Pi0CorcjgGbLyiM3EvvHeDi9HFJvxvnGUKoCDjkK67WcG6pU7rf9E
vXmv47Qusnhdfw9arUS4y+ijuwXYl/Wiu5+WnTvnxdMhw+7GBgAnJv3VY5T7nujoe49LB9Zjw/Kt
OdKOmFlG+oDMxXkoyXubrt3aDO/efobxxV2GHaigPX8m4Zll1KqhVv8Ngde/xO4KmNfTgag8lNI6
DyrrUpLVVQgWKtYV45r9iLK/Vu1QFWyTd3eNjLIX1BYAV3XdJH9kEDbhheqfhV/mxCz+paVbO8tR
ND3Wi24f5xHRvP5dE/n2CmkePIJ3geuF8/jFR4p6Ad9Ip9zp2uNP6ONuviGN4L4JxV6t6SKOi57m
/bwEZJGRxDviG9RGWIRUMP5T5UYtlmysj0VlylQCkZOI6JeYWmCAVN2ul6Yx9W9o7OVXKswnhObZ
VPaEWIF4rxkB64fPel2+kbrS5o70k2ptdsDRrauNIsJyP65bKMK1iHd33K/+QI3KW5V0bsmrkxHx
G/frQCPJaLGf9nA5tiHDAoET6vNR6+1+69jwZWjK+p80COMLSleXESxeo7uVdzJgGlMB2syl6dPL
MHTtP9y64lv09pz8IOkn8xjPUvNnblB6Frpeur9Jy5cSRbbdP7NvmuTI5/oW8k1NLyI6k+FyHPMa
fEiTTn/1cvaAze4OMp3srfmOc27DeGBvAFDkuc5TP2Zr9mFQAAUvIpiOj9auagJpHE/nrh7UIBDm
rOSIzRPqldxGjk7KUTqc/nT34QtX1MTXoLZJfZFu0q3P0hl0DN3XRn/bdHb/QxLbbDnb+K77xdAV
sb4TdFq8mcFldXJMj/SvY2tOTn2Kvpqmc2uvkU5gXleasCckVf0DGisPv5MGNUfId+XAY5xbtUf9
vHzhFWQAXMaz9y7u7m666GIh10rT/MqSpaR5/7svrTrQ4vgUG4f737vz2GMC0pSAbGUAW3I8mfWU
Hj9OZsjHKdDNtRNp0AIO672lR5+i7dIScUVEM8xwNhUDEpC+rBOPTIUhO2nhVxvzqeKa6W9IkJ1d
VGZCZm1mjuW2VL0REN32i1N4wlu+k4LNX6+7UOEvIq1I80M1NeKGLAAdDTC6yGhuQopB6rTJlq9o
/RGD6bjvHprVI672XJbor7Mf0/ZinIPmLrS4RCJFcbOcfMv4T+CofS62cD330rEN8hmdIlotzUTQ
fV4bsaiHwVrjX26TAeCXy1sUaxD3nKob1tVuqF55diYd4MxiZQXtgPIj20WG5ChUHY2jA5BSTCpG
8SJQFzFIGwmVsQxbuz7Ec2vju4Sdv53gubUx92SIhW3V8ctEl+Mk9hzSJ5raPJ5E9NyeYvi8tOf6
nYGmZuB23OlLU3vRPbVmd8vMKskkaqcbVK8G534dbTPmbFrPoqq7dfpioHF/i9NkL+ESLJo+Zu3+
7bSUAM4wsHPRKAh9gG57+HeJCei9kLd9Eq45/rpO1x/5iXguyEeZjY9iFvu9BGjEgQWu69aZemvu
joP/l6F9RHgY+OPXORl7Ua7Sg3rrt2bwclRcblJ46X7+GNrxvKfe28cEhB5uM2yboeR2+txYl3+D
OtGsVDteWg7pYLBh1i0PPqld5Gyk1Osoh/4wWbWn4frgi0G/h7jER8Vc1/NZddoMDyfM3PyA4+gQ
4sjtqIilRile/Ub3x+OhmJe6CRllzlY+3rQ+BFiQm9Bb340/x5eNLR/UBD7OmpeJjvpmdNUJRhNH
bgmQSV8P+W4zmnH/7JZvUSrGv9yHCED6Zmhf3dRtq1upt2WqgrT+myIJvKRpDdEqvGhALSLr9b3G
BQMylsY4xW2/joayHyfuAio5JoV+i4CIQzOEFLTTUCPOcNWK2Aa2YxFjNPpyoNl/yuxJfQGtHrYC
t2PbVUg8oI0dsuiGL0RYTj/CEYSi0KE3Bve9O+zDUzI3I6yWr5bFlF3rt5Bo6CsruJ99uG78nkhO
9ygac9CmaYK/5zWuorXtlnKIZQi/EAiGhtPign2VjBHTy54pV9/XgEWQpFJdpTTiywZd3ld724jh
bah79pkEH5feYeRXJJwIAqRpWMe627t67/kicLt8IIuGzK7I9iH4ooNK4WlrGJVK6h8ZZxbbOabt
SDtIFsbJB++LHfK5e0T3zP4Gx5pi97HLyXcxTKockn3/7+z7puZDp8NQAfMj11UMP7/jZG79Eoo4
aotscAK3GNw6+RVFJ2YMJ8R1eTaSZfu5z9pLMsbJ0xDq9Q9P1fnrLmZZKskQ6t4FU0IUcYKEEnaK
wCz5nAh/VSgMxbz9RmLNxI6A3H+eE2u/bhynuehq53g09OJn5U3C/Y2vuX4y+G21V+246RfNskmY
+8Og1rtYWbrZaNx7v+CgiIGlXdwKi2A8MMbaUZGCZMl6plGYsWliQKiTdxsZYJvdPwICYZd6qV+3
IWy6e4OgIy6S8NAjrlVJoAqn7yL/0jmLSwFQnlKltPjqwpoPmXs1cQzHt3rD9mKxC5IkZNXbzBuK
Oj/KazfR0AVrlh3XsD7P+k77K4onMuiYIJaUhqQXqQjuGYJYZVOc9qjgriRFdeuA/y52EMELvqEI
RDx/6bzS3SzgKmCsSvImOt2FXnw62+9t16XOT8sA1VxnQLGh4A2dDy+HfZn0PQUyOko0quB5J9Kj
pNTtjCI7xJsquagEzLPQOor1ncbvh4za3reUbFRyDe/0QjmZ49H9lSFq/Sui3R/4CPUWXT2GkOT2
J6nNwnAc3+BSCRVcnTrlT8qGmxqhjfuFCEiNQJkVKJGHDtzKmWzjh6jRlj1jm9u0l0BP5/e+39eu
0J2Ig0vIbAZNM02cF6XWkysgS3rvfnOo19e+w3H3KQT7ci7MX8me+9BZyZUeCxRTAOK5d+ywOE4p
9bE+Brsi1GGquQfStOfxOo787xjiWF3Tbq9DOpCut1w4Trg+xSdfXjHK7vi8j6g5wYWiNciz9Saz
d6B1p0tUW9F8skOwZ2WsglBdYmpE8s9PluSdldj6vJxwmMmDyNLtd8C5Bv8YfRC5JSYcK3cBbPHJ
GxvUKnadxoLmaX32Flc8Cm8LL71z6OdsaT3MBSgJLzNJBt+QSG5xZQdWGhAFplvwjMAXmsxZg+Dz
QqxwU6wS79KHWurwa7TK7NMYStOXcP2jrrwjmt5YAgzGxwb5BzGTfevCj6W1c6cyCawSn7PvVgmU
IzNNKN6Nanb7bRRz3N9ZfuMXVkJ7jNxiBDFXoreXJ/aBkLrIgw2Jm05ESMo2m7oU9biJS1SeuslD
vYf0ujZiME6CjXVzh+g+DKgxvYRJyuodFA0r1AJT1OYfDpGZuSbsHJlSkNv8B1UsWuAWbHuH2gjt
RbOLTWprWz9gh7sv1RGc3TezxbxrNzbzizENczuk6k0+3rS7W+xH1/04HWDfPKYOI3Stfw7jljxB
VJ+fkaKY/26pw+wZAHOD0CByxb2k7cf56ehCdC+TPsJKdZF4V4sHDKOphKWL6NbkC8zOF3Qy6s95
oJxkMBDJaxC3R51PLRZlN0x/eVTNmT5s7Zx9naGMX0iGGf5umWKa2tpwfxCyj147/zg+zaunPtwl
yGg6skN/knw4gP4lGr4LSVNv90id+b6s4d/RclKRbeH11jfR+DhK69J3sYZXhuQuPsvRhUqkloxR
Mp24r4+x/eMpgPfluInz92j82FOmHyMG+poBystvYreQaXhWN+C46lQsL/05LVfrJdPf5RyC+72O
4vtNudO3zdu8xybcHGjUkJEompa2zGaovmjznxFQqoo5Wn9GevpfOx0Nz4MPMwmciZzBo7PAmQkl
y1jbu6HNfrF/h8WHuPFPi7y6ybJ/QgcXf7sd6GvvQ+k5Jx9b27C7m4Jmv6ZT+tQsAOB+aMIcK18I
5kgOPxDyZi9wv5csGz5PQ+pDb1JrizkLL+Iw22OD18PkKnKG07+j0kgRJvM4I1HM+a8nMFZ8Pm3L
Nn+tV4wzi25BiaO/dYvDeIXbpyr2dDnmEqVc/C29ZWBVUbIFxcSs+Ry1cYJGfNnX/+LY+vGl94bk
2W6DvNdbvDVAv6tECZ/OiEe644W9dd5uMAPU3umktoudj1lVregNZjaLlxRx2kcfu2+dz/Z/HJ3J
cuO4EkW/CBGch61mybY822VvGK6qLs4kQIIgwa9/R2/d0S5bIoHMvOfexAD6MSSYQoo+Hx570eV/
Z3hxSitSHH6iNnA+JxqKbzGI4K0TrfuImt0/OWPTXlQu5nHnFLV/yLkr7t3etPuUQfQdqj5V8mS9
9h8LJnNAm34pNkkgo/0EOYT+7qVXq8MbaWT0njlr8+3WsFGbJnWrS4NefExgpBHMSFv/iDqb/Ghu
/YuHXPovbSGO4quLTqJg+Sdm1tQ56gApsTyQWtm9566mik+UumNUhm29zVf56mXa+QlxnuwpAxBv
jWJel67elxgCUNG19vbTOATvCe/KqZ5NiZxhGGSW9WvOvf3ksnaal3GIvd9lejNdLGEO7xfaC2du
g3rodSOoe1q6B8S1+CPN1/aeErnnjYZKf3LroPnkco6R7jLv4ghCP4EgbNazk650jsucNHdOB5kN
OCQ65BW3XX77gSielwhfTlNW4hp39fKyVoO3bPxReQcjvfJbmMz/KudBLRguBnumWBMG60iQvZId
0H4txPkADbtB+d9QZD4/P89KRiPKeN8MBPQLhiQJrWIjnrmlb/g5FQL5EwQ4SwSosfP07LaBYBaZ
YmDiGCG0xiY5tgEz877lPf4Y2bXlfu6V/wBMKe80eOSdB8Cx0XG3Pi7khhVb8DxX7MK5A4RMCo66
hj5yz6iwf0plbVH0mSC+Z/lYPteI3qCljlgYN+d9/j3ZrJvwW4EQ6VX0f4tpzHcjaFyyiXSY0jSE
rE3duFVh2U1NMPlDShl5lUJjS4rwf/1BV4FA9INkfe+7FE9/isML41h0c2JdciG835RXLRu2oEX1
eZVBdhNWVq9QJ4oSN3j2tVN6F7oxJkVrKsT0X9+q2dkwY3M+/EKNEdg4jvavzADDn2qVz+0fMwXx
dNT4D+vvurGtQ8OXZMOevmUNt8kk6jdIyLABTqk7t93DmczVTo2NXGmmusgliWiVA7acZe3qsOeP
m2vvgt2jtmd6DQ3Id9vKieeHYQMJSgpblsRpKwU7iQdlG/0uogLebouCX66HMlZZ/KSTLPEe8hY4
eh+GeXLGE7P+JR67bLeFbafiVNAL9E9dS9FwgAtaFudQDG6brNdeRCqWh5E+o8qPY8ysrtwkykiD
GS+VtnxVCi7XcO/pNfnqkB6ifViWvX6b/PaGezS+tBbXQgi3PB79AaqjxEW3skm0t2gPe0DZBIxB
r5nCNSxAKZz7podiZPMckgzdbe9U3ihhvBGX1HYBtVvynT9HhXvtUJqSk9eOOuPzRMxRfzjkPIap
86pco89exsqOz3ZcjTiCopV62iQGltengM8m1mY5yZjYkVVk9MzOIU7KOX+b2C3vvyQTsZNXsJhh
YqYx+k7NclAsBO+R20zd2eC0ixFFqLsvAchASku7zPM2yL2M/PMGMHNfQv3V90UQ62zH312ODiqa
lyy/+EYKMPxoXn4mDLfOmx04Kb/H2GkX+gNbMfrb5GPeOl8EZHskz6xUrvVzNGl3uEoUXe+Mlbr3
jiRoDJDywYA4w5NQS4xRS9OW10ii6QFFjo6/D5Bu4mPTZ53+F0VdPaLUQCC/4mrIus/en1x06Nnz
mJD4i6JeNaV0y+vS4oJlcM6OGW9bYkTKjusSLahsNGlcHb4jNIVvC326yxPiju4cyI1sxe+R+OVB
eH7p/yp0GYsHFE/L1zuMYrTXDIkrecPZgsHA6YqevNu1T6unBnSY5emk/mQn3JRxtiFd3q7n1mLQ
exzTcsxQ+2Of/mIV/KPFhk8ryU8imexityWzsqA7MM3ty2fSesLqkW0eHMhr4oBUdJEMmQGxwWwY
HkVhGIVscqHqPN1qdIswPPIHpvHJdeIaUhln8tScsbJPqMfxgJS+ieY+zwl2ooMOfzlNMrk/QcWa
4309azwre5zFMkPyxAx1iw7KhnQ69jlF0F7yG3rurtHsbz/6lh2b/pmzPaHKnsqBWVHnSd//lo7g
EYnHWnhieyPmKX4F3i1lyM7KqF/x2YTLfWaY3G446US/y/g64wn67zYM2fqik/AYjOQz96Nyel89
hRBD1WPmJujiiiHF8A/ms80vQcKPwa1UgG5vfGYo+UXqaDZHGMY5+yGRex7+DaoPx3PnMbDdQ/kW
Gc9sbtVxiqe5vSdpQaTHOGFwccrjfmWFSJdl2c6NAUK36Rz4wTeu06DaE6M/z08VPJM4jEwE8bR2
2LA3Nk4YkeFGRsEuOppypoG5Wvci92TEQ+qRurNz6mL2dm7V8OwfEibe+Sc1o1Yd+rdYfOcSpqqc
5gPXi4eAMJRxKe6saGFcdemIAWG7JmWd6yPq4Nspepa5obfrpuEuCEwqEV1HXQU7FQfCaqYl2rqv
YkF+QGWiKX+NVnwiwLeubx5Ebbv4GDZoQu/z0rKxDWMD//0mD8MVLAO+r7sZTMjcsGRbbVkSqNQX
buNqPue964eccrhae5LpwgpzQyp1tbd8KJM9ZSE5tq+96pEXPL8Pqrs+kw6csJ87KAD7hKmwetRx
VVXf0q1yXlV6fW9tdn2MVTY7UAC1nj5MldtLee6wGbXDseEjsfIj0szrvxy8K55lSMtr/9Qn4dhE
717m42/eFCxniHZuOSUlHVWumuTSybz7ZzhJ0q1oTJUewlwbDMyw+c56zBa/nu+JKMcKu9JRmacY
LynOVnJpnuPZuDREft0u27kh1oc3Y/S98XdP8rqLWzFEZIgOZc8Okccp7Ye63TIRFdV9HNYi+IrX
nl2gLDmaukMnQxY6bCRHceFgV8eCd1ZRkGb3bRy5zCQaVuoFF4H3utn7nJcctHCN6Z1FAOjPoAsT
Arbyuv5BebKuLzH3LGLOjNjRb8AI5pSHaZ3dQ9QxmT01/sKmRfwx/pB/+qJmBz0zylR4J+Na6bvv
g+G8/VPEfl98djVJXj48Kg5avUF3XEdoJnZXdRsz1hF0UKVhhBY2NBT70DBf8Ggj51FfRj9lULWf
2eYk7zvtYrghI6mOx+1IRmr53CUI1d2mSZYe6BhJsNlYMZTpz0Bo4JgznBdFWRAeSGb2IRiqYPb2
BPZHvnlMwqlbzzisZfcbfwSCB3+FL56lZOp57ybA1MVOipx+rZ2XKXvBuK1ZODAztcg2eIUBnHuP
3dh3PF9+jWS05mGOWTQTy3Gggv0brpHSl0BnhFEIE00oJrFK5evqFOnwqxBgBQHnWp3KC4KQFowk
Ecj6AfdHkNHn1HxOxa5IZuROCh4VbZc8qesjzbrEBtGEbfOnIUiseIoIvWj/QU2q4p8/33Z6bkZN
PDmEOzCbpU4rHYVxS4V4OPEQ+jvh5W3IOLY0+Qceh6Y6T2Cq/WMEj1A8Ny6+q8NaBXF3nm2lKYRW
EqCas1/2IS1zjKsQi2eyhg4SMqjdj+k0dxJRe5rCx8yjbM2hkVpUeMd1as2xCB0373eVQSs4YeNE
lM9uW9vunKmOur1qB/c/2zVN/QymH44GRpV379LCc10qj0EppTp24F/9lCbZHyj1aRabZoKo3imo
sDjZRZmM5W9nqbPVnmyex9NH2JFn0W0Kj2CnTU5qCRkvaDoM8hOT1yFRvmFCv7V4SxTvVJsbc5BI
r+qrHRi244503OUT5MJ0mC24f9w3H8SGm0kEZT/sugD87Co9m6B6WdfJjw7hYNAwgZwFsyS3zg5c
/hyshuE5alWiBBKj0aifh8arbuAYEqmPoO4s3tn1lqE6ZtRL06mPKfcrKsCqFl8row7I1rJ00s9g
6glw2DKezPSymeKgav5S4ueAu8TP0rWE6LHZvfV1rEjpYNj6ggQ0+dsKdpuCCw21e8oBsOxHDgNG
ZoXgut71iYiCP9wvyjnOeMyIWs1KBtqmIBCg3PgqzNShTEtPXbFdinKfaCuDv1nsxGbcBk4bzIeK
9K6KkgR+eeEXzKPhh+EVS4MDkq+qrSsCJkIbnHd4cW3YeHDeeSnIE5gSFA3hGE2w3NgZyRLqrBvD
W82cy3cRmwXoPpzKqj3oQcfFP51xnEGM5kszv2G/TuyRM55ccxqgJSdwnPrQvXnIMDYCC9KXeK70
u9927bLZ2cnGUEtMg+EFiTpj4zdy7+fqHtgGV3dlbnzAEE9leyr7yYFBYdcGaQ16rH37FujUBDep
IpJ32IppqURc2WqhhsTH9U22yDAcVYgP7aTTpek1T7IUyysREyh4B2lHBjM2NLiMjh1VT7Fjq6rn
2oOYIYyPdZLT8PJVz+GxDacImhKQyfPxlY1LBiDf2xyj3Zx5TXjP577a67QUvjwE2pj0N55UTqyd
k2jNbpS89OybZPvtFzRY8CUDd+EWk8BF5X01hQwD92CmJDOE3uQWd67XCQxgPOfVAD+imUHtWFzU
rPe6GLzxk+pzVJ/ejB2bncFcVfN9Q/mQnyjE4mFnJ8zjzZnnvRuTnaWqwlVrYi5QQR9ldPLm1Hgt
kqMS9ZRDj2bVymKqpiMzPJHpMh5UPVr96vmtnmfg0rnoAsQHCb3Jzh5Yo/E04hKrNLFF69Q/ujFv
dseYf1x5hOVQFcsrDL4onlbaZ/tdQ6iIn5CkueV3nbOw8dxzsJYrpKnjpj98rL092iGCh8I8uVT5
zmmlXsDtVEJL7ZjArn/IL8PqRLFmAo83NU5hxBHDilL4m1BrBgA8h8oItSEDIxAp6iOUNrc3F26k
7lcijMdhz7gx7jv4htFE/i4gN6KtToHxZfXOboUeshzaIVz+pms+2D+MBBz9B+Eu8l4mHKzxv2Kq
Z+8/Z1GjqTeIokHjPTSQ1PO4z5zOdEfllCPv9zinJk64pPJZhzt36UmU2MZqkLhbGkeXzbFh3k8s
g4en/YTaXgbHxeRd8tzn5KLcEXGq9EvdySS8Dkpk3cuAxFr9Uj1o16GY11ReHdS4aOOLoGIHD/19
+RMy/M/OIfg09wi3qLszLNEut04RsJrRRQIK3lfm/9GLY6lZST/xu9tPQOO+X4xN/OGGUFoWdg1c
IQievW+C9i7LnbX5DMMmTF/wtOHfp02uvW7nSk7kU5pVkXtSTLiCfdxzAt1pngt1JPzJh/SRDiHC
ScF+ip1d8JxfbKmc+RYysNKDhMQyLBxKVgX+E1zOGpwil8inkg/FnyZ9HJIUbgbZe15x8oQ2Li+G
ByyKdpgI4vaMLKW8lRzqgMnOlK+l2LeIN6HmzoUmUzu2dxTgX32YiOE3eTFtM21nzJOk81slluBO
zm63iN2KjvX/Tm3BjgzvW+HDxA28hpXdQGv64r/ZpxyR7JaMsuUIRjmX11BhvWHN9eoXh7wZ8/Ck
A0ZXBTEU9BaXcVkxeeFT76cbnhphxH7gW3MsTbHbSpCAOVfeGSd2Fxy6VbSa4qNdCQHocbAlD9Rg
nftkcM3ZYY8dn3AJj5N1etCVirpDoZYplJAkqRP9UKoX5IrhAqYlG9uoo8+EkUGvhroSXzQQ4cIT
Dby0bIMAtH3cgV7mpHeXGDlMdZ8uRdnRm3e19r8Es6rgWdUcWOdiQeK462CBMQlyZxmSSmrX3Y1d
lBTMEqu8qy4TSmlFZtHKYUYwi2LGTVyMKg4r/2P6bIrIDseRyKvxbQAguZ1vvR9HH62le/+P4IRE
vk9R12Dmyrwlxn7XIaF+YKhxSDKJYGk/TJ/6w0HRPvdfIAM2g8MjraT8M0vHyGfAR0Ehh0WR1xj6
wjPPwpJkjI7mFusO3LJpn5N2uiEsrnIp/4dkwjFpomYW8SbtVaai+6JvgOuHHKzjsOrKTEdLzEu5
Dwi9CMloGOAv7us8xgWcBsvSvvZBINNHWa+oj7Oe+FvnhOrN3bHUbZp/zQUfr6T2CTl7j23FmOnS
MBuv9yGffZpu6yVPg2MeJ8PXeAsDwOOZWlAS47vzTzJp0hwvzPoQnOjlSHWhnmaJ4H0scQJ+Z0lQ
Mpunx5PU/B66Q/Wxkk4wU7EBz9YU9hFEJ9xahpEQVkKKr4ZsU/2GNKW7dzRj9NFNP43F/ACJMK+3
f5gRaj+nOE+8TjPRLt20s8OjWwx5He9t2rsMoTPtsyoEnBVPi+kcH0+78rS9cm/2iFJC4+8At+zr
0RSI7UVAT1DV4djCD/tgBBVzrfKapYESWwyhevhZ7LjKE9x2X27zMiIAIaHcgTQq85lAUHbPTGGY
bBgKNAgtKk2W4SEo/CZ9X2SfQvUGMnGCDcdXoeg/PLJ6NozGlhAvTKL4lRNcprsSD1zyvnY47bFa
lhnH2r50KzYpDWGvsZP3KhYYzMLc7dZd72RNElxz16PyONeBYndzpHrPyicYnKkIX2isfHZXs5U1
Dt6q1PHn8zI0BFAzsWUInbc2jZkzVaV/ICTP8Z6btiv1c2iZgL9rshPcX06CCHrICCpp7vASk+dq
HNMn2SYqwiwiWiGWyXWedN1e6nLssYjmZcBWl2Nhg5llioNP8n4FomsLSNv+trEUbdyrWlr7sGsq
/d2nk+TDKFz3MiepKB9xxElawaGnlNl1mEK6ozASgXgDnIjJb0foEiAAyl1BTkELhVFg8qiHmLYV
W0E2rHsUYGaoCQw/fZgoo2DYk+lk0kcmu2154rRBkWLeJ7zkq5dUvb/soDymhnx6cP8YEZmI4QJ2
g/dJWMrlDTZ20C7iGBkuIwnFDr8yrVd1NphPg13FPaWqbZl3zDNjljB5L00GqaS3cVfl65cmCoNg
OHZE9fAKQN8Zj5YfdJPZpwrGFDCwqFxvT1gQ1FzrmGR8WlGlmP8DraQgaGIi9zK2ObA5yRRNefJK
rdvi4RZ7M+ybYbWQTCNtWPdYMxRwyvN0q8tKCglMgd1uMrqHUYLdjKYkvzCkove7yjnFrgBxH+rp
H50wbsktqs+NvOqiqlleh9klEuzARna3u6Prt85/66hS5bPKbyg8cfCCpZ5YGDT1fKLrigaxw6+b
2edGFk77QsBLEs3nePUD2VxwnejqikGnOvQ03/V/TNFNwoCoBsLT2FAJE/Hc6c2do4n2Ver5z4JB
jPsyX+cX5hJJfHT6vvxb5PCom3UJJz9m6uqMot2sHF/+QUzp+hnwUvzNDJFNbBAiXmxDS+nf1cEy
zP8o792nPOhKBM2pSN1dOGFXwgClvMdlZEZ1aERW1GeReN2hbWzh49Rcxmfj3rAOwGUTf7uMVHuS
RmYiZSCHACtnDMvV60DiYHctuIXr3wZfp+PSlaeFYejkjf78zjkbJ/7GifrIfgzGUmFsaJXc5tAz
mrthqd60XkeJPxHH4jqYrTu4I41PYG4dQdCHbG/GDwRNWyjgJW/BYw53DTZ/GLniicaI8zF+5uJx
fjdNAQGO6ce/zGFc9EdoZxpzQzSYxzPa09Fup9rDAV/gAcsY9pRI635rV2+HZtf9Z7yODPwYTOoN
cMcHdCAG1fs1tglrNpoe7uwUTlLVlyrpfJf087T19t04VtN9CcmonkNWovmfALg6+MzbYPIes4Rh
xp1gx+lwVwIdkBLTRK03fDLCDMIz+VjNRY5qYdwedWkKe0PM6zHNCoJ0+WNFfa6aLNNAqXkf+b8h
9brB2Q4VwXBnmJy4OhT+incrcp1UXMeyMQy7W0vHs0HyTdaPog7b+QGQiFCI+f9p8eRsF08BqCiJ
E41O10vaikh/CW7LRFMuMtRkqtIV/Bvsv3EnkDfytgwIClIdkoJROU8g78pz7TBrXakddFl2DGHT
Nl72fHFL2mKRgJpA3uubNq23YbDW4F/EsTEhBdPNOvPpMzANoM8SxvduPYrgjjIqcu5yWLzpTmCH
CuBE676ePoMwVOLipFD6jN/DxYOCS0cznDxm+OGPSBVxcCxQCOezrmtcpzLt60eg06Wj4vLjeu+G
AwUDdc3MqZLMa0TGCyEyNcx7lHJOlS4/ma4GQLlql0Duk6ZbokNTpWTteIQgYiKsMLjKHZyI/qFp
XuZdQheOobSa7esiqooJqjf7hC3loJJXT81rfzNpRE+sIjdm37R5Pu9HJMjqac7m1N853OjF1Tb2
ZkaYq+8Sv841B03EkeeCP++jJrQvqoKxvvcFgVx3C0ckmlY9eJcGLxMlMkUHo/I1xjL1zJAONyeJ
TY5/VB7OacBzJuZPg19n54YjD2vSBCX/yN1TjpuEgyw53fCXYEPchHR5EhKMY8EURRic4nLWj8Cz
tf9nJl8ixzkasO5HQLbaAVOXUSPQMVFphSKoOGiAS4ZtSo8dMhOTVL0sKBmrwc57tveyoCB3aPc5
GeeAUNptNTjakGQhREp93bv/OE8b4CSFia7tLnkJzBocMZIV085lGrbux8XmAWNNr/2dLNaT43ZJ
VP9FpidG4jKe2uS261CLlIeUCQZuMYyuErBRFubCEsaGLz3ziE45rmEXRyS594XoT+viNPaZEA/c
VPTWo323BYgxyTRdFdjHvq/9f8r3+//whDrhMQ2T/OpnlJj7qpyoqpyOHoVWmZYQPHxkwzKusFL/
CsFYzSGn2DrHeUmCtM5EQwDFWvr8bqQq3GbWbaTrQwbD8gIWX2HewkV8T4Rgj3scZts98Hf4L1i9
uh/X9eryVPHltIdmGEJmCiQ02k1MkSIu/PDlUIl4LV9luPzf0kU5dskcFsLuiDyACKJp5cVlrhQh
VszFH7+JzFvMCfdHeEFi70ul4+Gqe0e98xeNwVfe1uP0OywYATHU1nV3cksz9OeiGRBGVS/zbI+I
TD5Kno74ElyLGR5VpK/3krQJEPSibKdnD6TdngSjaaJM3KbO73m0ut+sQ26iwzqU2cvEKNDfyYDq
et8CRhmeAqyXjAvCItkRhwpanbNhBJplGB2n+7G1DvMtDzdVUUlrqPYe6xjq33XXECrFYCsbGwzS
XehV3s4RyISbJIWrxHGmGhOdiCbOCeBIKspC3ASSF8nu2TTWyy1KjGp3i2FG/i3KQC5nTxEZ8uQ4
eWZvKVEsWAXllk1MaINyKTBXBdC6qZwRBW6T4rur9lNdCgg0YuHCa+6M+j/mdSL8O5Fs+msY3bJ6
RQaGBIlRm6/ogwTHJuvsndHKuOVz5VhxYsqZ/GX01FxSQWIXroygkPsgjuNnGHFdHaJxJpwF/6dL
9jLxwC0BAiyT3jYDMXYEtWCmhqPFr/Ho43JlDJipkvCBehW4+EItva1B6lfveEeHY8bQ21Ji1cRr
EFIonWtGbk517tMQwDjz8zW8qJTXHxneTR5zx3T9Vi/oKxcmhqahopLE9JneBXOUXDQ7bJ5aEkZg
56sHnWm2PRFgLthUEr/OtGPyMPDA/BOEqd6SCHpLjwqb6hzSOmuzYzEmzrmVjQruGVnirxzrW+wL
rVXxVjPyIfOPbsHbEsKaHC0CI+P9sHFxgAtWGD6oLlaPDguSmy3rwLq/Mw8OmqxhiXjEFI/FEejr
gqUlLcLtxi07N2IiAgyyq7u4Zo+xScf4RCWAMGrm2gE5Qz5it9W8Di+cBsC8a1mMy44soxXWEuHZ
T49Wq/XaxaF80tkcNMfoJohHiDbxMVrkSGJrijegvOtZ2RX4h44vqj4hg+Q0yfRa7l6JMYyHSyIZ
u7gfrhShVnvMhQUoAE6T9nueIre6r0fsu0eqtlazgDXK/loUtrtschN51HNF2p2P8eBXAReOUErP
/BGR60HrR/nEjoyIe0KcFkKF9Y9psNIcqTTXbpdXIUchY3ks4Xkdebxi1M7BXU6OobNfGXTZH6JQ
0PR/W9V3WKmdrC0aAgdl5rAWFVtuksNIqOTO4f+M2zeUN8lNEyuODPgQTvDy2Z1si5zpFqWbwxL1
RbZYC8ec5+1HM6brqR/dKf/VOGtGrKJHQJI5lIPtBpwWkLq7aY4IpBg91/U3nm/SKwm7E2qSghI5
gOGiGQkhiBVKXN43KOyBbUo4TmvM0lxfK3j9oqdfJfG1CylB/VLvfALD0j26P6m9w+wRn8MTcnGw
Yw4nw+7Ka2LLeNnFrTUslCnMVLovrCIx9d9FKYWCkCWSEB/CZlz/E4iKFQh7j9aoP3tDTNSU7vr0
S6G8pHtGckzBy0Z600m2Gpt4kuXTBSNamPxJLLEPvzjjbXFP6MSwW1K4cdSUaTmXfJQMRtqEvGjw
jPKvV0csnuYWDS36g5of6eGX7q0hc+7fOOH/w5csG+IHvHDlmBy7sW53qpxhinEI2fw+AAVlnFPN
RH54LZDO2SNUntyTsrXNca7TJTzYfmjsa+mxMBQhNU3kRZFrWkAJeZk6JkMb4rSVjHU31QpSyyyY
/NeakSSKxknOxQKPlRAukYPSVwd4HbrNeF6a5whJXO5K7dXysBTeRCBKU3N35kk6Tw+LrORF8qzj
NYtXcWzlbZne1CnnOVOVSPaVH073q1pdOPCVN/uugSzFMd2r6Vz5WPF3uTfVGABsCRaaZS4S6Ibd
XxLQUMfj/YIJnQ5qFcN9lys8dJ2hYHsbBDfj0TM0MpvYhlX43WocV5uagf9frtj8KRlx4B+xjlXP
YhYBOQg3sYi587AMEE1o8GJDjgfa1Owu4Xcc3RwrPCt07rgMSVtROE131lXF00BAAf+/MfnnyDK5
eYevwm2+mbNP/gYwcL2SaqTzLdOjGN6UyR25XE0IQp7GXgDUq7EYHVwM2XKbWCO+o1HoBSOjSws3
VUS6YbvXvxdrMGzd4hoAkiJ2uLFBzlzJsqdXdtkS+L70sSYExPVBrUgxnr8jJqvlY1M5+YRlWRBu
yJHZDvqpHwYP0zu+o+pYOBF17CQMdgQWe3XoCCurRoZlxEawpARJY7dry+PQ+3J6UFS600nVc/7b
VBzCTFad5S23Zvb3k12JcypR79SOgRA1DWnajto2bIQ5ERxumNYX1fSW5mUYHVp/nqfDXM3qT5FS
aN+aYv3SVSIkoHoCziNxJ/JJ1gGjnfESr8FnA+Tf7Ova+vVmKSoe4qDh4t/Qyc+/0lzG3a7pOr/a
Efpg0Lqklxy7tS8xBMryvs1t866JnACS7Lr6G9Awb+4kWbgfrkeOzh3xRf4zOn/zQcTOiprn5eMl
ScyEwxwQB/httTNmymxZ/eYKnpb8h6Kax+eA2Lf5AmTXq2sahd15GiVMKYER6TvGa0LVTYOtGvCq
kvYatDkW+7JGgiuMqfw9osK0hyu0+MPU1DDSYQmUvMV2ZcC9BBml/0XGtHY+BPTz5lDJEOUh88jj
PkgWFmRbQijSS50BsuzwKdbzqTZ+dCYgUR+JMNSYD+YihdyeKU6ueCtbZ1/2VuDqluyywAwHlO6B
2x5Lv2Bzjga1o/Nbbc3ZU8dOdCCYbH13s8oTD0WPWHWLQB/wJJIUwAucEZc96/IL/dXhkbXSpPG1
iapMvCBNoR4lSzjoixMpfzwvKm+GQwkILjaVSNPvRWVEUTRUfITvLh52rGhccueEO5LuN+0QRN5U
nYSI7mKJw1+YzauE22MEmHBqUpt34xS7WQ9CbisGRL6N0Q3XuOvancxI1iZ0PNfTl+ultBubbCz0
u2EnGLNfVw+7SYu4fGlusPBGd6lQj/XADqmjblhWeMYSKuxRV05MTJhRgDurqulnx5HZxXaFs6Nx
ZN/VcD+ZpOv+jCQePM6arvs+G4iMBUGF02cQExATvtFjFXX3TPgJFiPnziioCYfDf7Y4IHf9ulbP
dRA3fzL+xtexotnB488HydDSmDfiQfXAwLFZ0X9jS+g+mefIAzKEB/dlFzMKz2Xd7cp4TeQpsjBb
HGt16l6GOI0vy2j9jzAp2yvriwnWcUHaPgrHI5EriD2SShliLq+W8on8Fwzm4wPQJJp5vgBwYkqf
3H7nFqKLf9aZbRkXtg8mxbEc6cnpMpkN7yT5dZiIBamIxKJw3FQaa8bWC8h23cTE4byj3fIFV7bL
OBcKs+gD1WWT7OrQ+AQb96L6NYbR/E6MOTNESeTbB6xEVt+z2k6MX1EesyzPMcVwYGbROFcCmMOH
zkduQKksqz/Wybv7YmiG6r/R852BHS2MpSn0E9JOWfKAaEU9THilMVajcM3Bqn7NWOOwsrR8byfQ
/epdszShftd6VQ8J6m/7k4RBqJ7goeZ/mtS+atu4q/tNNSW7CxnVQwsLMde/ZSjqp3b8H0fntSwr
jgXRLyICBELwWt4c70+/EOc6vBMIAV8/q+ZtomO6760qjHbuzJVuiUEvFJDlltKNMa5742LvhXTJ
EjHRoJyMsav1c5xJlo2KX/tumYr8t/ET1/nlEpUlsKj0og5cFgmzDONXtfOEIhfEijA4zQNSwBna
zRQ8s4dT7ku9chLh4Vu3cr5WbiaiZ0Vu3t/h6J/Li9fW45/Ji93uaGxctVcKIytWOblkPdlYfGeb
PurnCfFuGdydFSHq0maUztq/Vl1Qx0/4b8XMH9m4f9syj4OLkJFwv8izmpd2rBJ7GfJ6UkQiPG+A
94o394nZpEreOvIJyXbCtz7vNXjYlxk7YMvKwQznuEBzf20B9NK14Rt5LJsBHjjne4hLxBMKnBHf
2NRCeR9B3s03U4Tfk1YxShdOZYzzkuRdEZeHwY0whcWsZ7YBnOg90HEqOU0eOP6TtrQM3iWLGLFe
9aWZt2zBkBVrG8/P2ZJS6sXRfZy2i5/L73LWXptu29Sr7abukhp/toR7h0elz0j6cCgAiagT/2/Q
IhncuzivPiHuFe4xYTGhoAiJ8UVaXlK7MGvFSrlIV4x/JHA0Vn0xygxsWr7sfc3vjLlmyD2klXVo
5S4vWDPfZT3CnpC1Cb7U2Bv/V8Tp8zxQkIAMSEtN+dsPFn/YctBpiRlwR2CHSMb4gtTgMdavdXeX
j1RO7ojFJXBWW6aqbeayz9pAzdPfTeBl7OtbLSVJYtX/issGSIReA52zkRox/4PzXf84ic8EARY6
+LPWpDXuU2sWllxRmbADaBlp+sEIRjVG4XZDowfHNUi8uAYmXTlMrc0EnQ4Mp+JaqoJqeKRrBcGG
xW2qtrK0CyTTgZ5HjflcQ0oq6RlhzGpv0EHMUCfsEAmimMEx4eXw91g9deGwpbu26VFwPPHOiT2E
xO83kMXKEjKLn0mzEbyW/nkLpnLouLr9TWFASmkFIwWP4gSdbuNOyfhE6tPw9uYFmQGOjOybxWby
G+Q7tIY4n+zC6ODCByP3jNNZLnI+eRyO5w06DGnPHm7T84B9Fa9gBUNl0+MY8ncwIc13Vq4wRUuU
K6pWgjos7vNVgc5QJBWw9cqp/VoHFu43e5ECLmXrl2pdzJErBiAPzAPnucczk3BgK/qLH8cusUrp
CGjBpQn++bGLrOH4fnXIl9L5hb0el5fUcfFo5o6HXALKq0P9rfQHTgsAsaqgiwwtVAzbsrtpxh5h
h1tcBH7oLvZn8dGJzH0d6qlt9iyk8V+Xphb8EtM0/0Eoqd8lQUAJkotVzUbUvqGBB+WE7ATkvRoM
XCiJqdbrd1v21a81FBk0UZY0lOXVAam2ZBwTlLsyDFHQ0VY3nh/VL5lVuJAqi+GWjzaFvxeYqid+
tHDZZlA8enJwee4c3Czs6Adfbmbbusy6p77uRErAM0dwwOo2Zlt/iQHx0hi7VluP8ezNNGH/xKuz
AlAoeaKTZ2wotg9xXX/UrsUzP2ft+mnqEBMgd2adbdUURo+5N3FQYNI2BCOFs1Qb4wlMopA2W3g7
CSG7Q0LyJdrS6Vx7TAgFCjje/+5jGsT6A0OgUAQ2cU+nLAyBy8sp+3ebj0HWr+78qlQpwblhtuIY
x/fNmS1F+1waaj6C1jjk3BZyyi6NGo+9UDOsXXi90eZmtzxSO9PEZGw14fYCNSTfFtzPZ/h2UX9Z
KtbBmwyuBXnZLMLfasm9fFtRWkzwIGCfp1KwV6qaJPpdEaaFYRIS/D2oLow+vKVGOK84w76gcfI/
cbLeCmzygRvTGU2n9murYH0MUPfWvYiS6jlPveynMzfyIIk759Dw2sm2uhu4uqDhJA+hV5Mn5vTA
spAvgrfxksQcplUaz+12zm+jSN00nJIqEbbpvp38AdGvyHvMFHSHveMuZdtOEOYWxV5ifZ48rCG7
EaPBX2d10r80AWnBJj8S5ySs18+J56DZxkOlvubZ0RlLpzx/Jxxsv6paiogYWGAeI2BJ7rb1Ley9
yeWttckZZV/jwUsQcEMDO4gVNkO/X2BZR4jAhkiuqpSXQg3tZ7ygal0Svrzf2AjhiACTY8Rfy0xd
FDbW/FC10BEwAYxm35hEPYZyccx+kHV2J+qZR7I/J0UGq0N2j9PQRL+XnNvlQCAjdjZ0KIl6DzyS
BePEmgIdmu0vdQQhc+jazSydjJytv5NSA1llGeX98TLl4egLZjmccjMkz2Xtg8WYMPhnuxl2cbtt
29FCpdK5G1Qb6wvBxeLa4ELizPmJkZ9izuBz+cB3yd56oBLyzOqLT0AKKDWHhjYnZqxh7q5tgd69
i2J/4Z8g9b/6Ccu0fsOKx+PMCKifsDtBavIpCEC1d+dnTgJIoYO59VngjlKHaADWTxQIzUQ/VRpr
7IZGJe7eZu2BTrBlTqNrKvPolys0pm+/1f0/O+E8oCKktSPFnyNgz9+rBxkl2NRep6OHGx0ANxqX
VYvpDYnax8mPo6MRRwvb23xVZAA0YWQaFmbIRDiX6JdJ8hPe6g4tARPDNNIE63LU/VJyQaM/LEyR
8gQulZUmGzX4w2yyeeX0WTSf2DcTumonvZwKihE4G6oyo7wrJpMtM7//yXWoo32UeRWQ5T7MfnU8
mH6ITFDZ1Y5tnDFhZ8h2czOSWNXok3/iuAvXZFtnvRrby6p9PzojBHfkbWNstXz9WmoT3E28iOq/
1PMsTLXjIJpbJZS+jTJg3GpGii428X/KwzC2Q5RNJSEzVjJH0TXZnV9jO97eDnMQ+6uZONpCCIBE
Z6WHYrvmaA6myjwy/35if9hJB1gPvK6Z7xYA5zHoeEG3PF9uW1tsQzBbp/5FkrLoQ5I9iq6PnKM7
QeYUjeZsVq3fS7fg36OOYuke8xlBZKMqJ/qJE6hWnMrIGGwaPNflk03LgUaWMil/KSTX+GTUGL07
OrILfsOQOI1ft+ZfvwRkxGrokfwwDmheWqKZ6vdw+iJ9jIe+fcO2qOXGcOwFW9Gomq6cVM/qfaTh
8M3C7sZM4MfDcvJmH651SqnOcowJVnd72TZuvRvV6D+w8zEjjwJ012hDXqvsr9bT+fgrZc3q/nXw
qwveEkMFb4fg99H6c/iUWhTXzy63rJ0L3+3suS2jmkA46LS22iJm5dWPYd85DrsmI2/MmWJJieNu
PFJ/zh3DDTcXLmn1ZzIjCEA+ilPd5c3qx4BZBsk6OSl6eR0iLJiUKuVJsRkD2VEtBdVpEI9RcjsG
dhQArAA5sxAnnF+WBRYQa5cta7cMOBfWkHred26VaKjdovTtI4+WrP4rWXTrU4BwS/GHQdXfQBFK
m1fy7e3y4hXh8rJgYUWqmqeIG7wNoRdyreYWKvxaiNcV9T3jNR5P2Tts53j+zIZiau9cbxTiPqMK
nMddUQTAFMgLJFeDl496o5o43F6FxJNIH5f/X0AV+hEloYB41BWl3nVUeXNUlWxYNmjtyfAYGb0s
p75q9ZXXO68a8nZ2+oMkRr2RxH+E6WBJMJiZRuj3dCkadW9LGcuda/gbf1amaIMvUqWeelawXfm2
sSQju0LKwjxEM5Z55CHecrTuYNPt2RUl7sEakx45jedqW1nBop3Lz7SbGifv8IMnHCEUzhGex2Sx
iHdAe4BIptU89e+kpQBhpJFOzAMrgVbuW4PG/m1W7pGK3wyO7wFPQ5U/wxtjQxKEpvrANNmHm7Ff
7GM2WAhHzTqtWEThuaqTX8luvrLU7cVHO3TrtHOkpgZyw96bTLdNXK/4x7Jg9s+azMX4NFCA1320
fshlgpaC7CFxZHPR/7HsdfETqRo7xuoNCpqowWtPTabFrsNQ0lCvAIw+IDrD+qi7MpEydtU4fYJn
2il09O4D6yL5ihUj+Y5EmLkvsA0n8F9MuRegNFo9GBwow13FuvaI9tE0uPAxL5yJlgDxWT1UyV/A
OCXbHIzPwjnnkxMWbxwYMcoD5q+0O23rgiDLW6R0E7wRAvPBCaLDEeHDCOlsBwAWBAaJJLuwzmEI
vOV4IcIjx333hDWiit5Y/tHJ5eGrzHdduIgnW+fZcpLAD+6sTb23JC4JIDqkBfalafKLbFy0N3YW
KXiVvOawFI9c+tvZn6q7ub8lSkLD7uy5dtilX0byN6R6iYuQNZgW6DzYCkfnvOKJzEgxurAJH/0h
pTnSXwe7PLBGwqpJw3fu/1d6bG2/uacKucfoieWDSUXyCjcVHs7/aI7HeKmQFOhyq5SeakrrFxQL
DrmKVMRGBbybLwKRq79vWrb3JMOS8b6PnRhHoAuET5FIi4mnatb3JBDASmcx++ARs9S978f9Gyan
5ocZViU/MR/zx6gBRbMUomSTkq/NP3JuOkIvqwQ7pHmes+w8t2n2jAt7TXcj+INha8C8Qi9hfXCP
2qtZzPEr5dW2F8XtcSRJc217pxY7WQR9/ZIs3eAdgrVmTh1nvKvgU+y60P/lqkcZ1TI6lHGDUCCj
jE1EM83gPJK6j3cBSyWuujy37W7ifex8SCTd8GscnfeUxA1hitY5BopXRdDwDW8ohhDRPQ0v64R0
47e81jUBI8GRNe6c4qEN5pWQ8VjmrCd1z0YtWtR8NwpqqjmmgTKnhCOuTbcSX4ja+7Zy9fvS6+6G
c1s996lALXbuNYj04AlyfhkcDXe7PkYLd9xHKzhebUYP3hzQuXgqj8Uo4+8si9TfCAsxB4I1nv6U
dVhT9jCYDiQBQPdXPYY15Zt07zTYcZr5g7kWT8eST95d0GCVouHLZhxGeqJapwQFk+Q1dSXZ2esk
cCEcEsRI15z2hWNOBONHYVxYXm+Mg+UxxnQK6rRnqbuvlzzNtyHOwuJYuX1O1Wfd/67iym2Zs50O
46QTW/+Uclhr9xKT/10fs9bfoay7FlGxExbEKmlvfM5l9TgtvWSDBCnF/YCIA5UOWjUj4KRqsd7N
awGs1/PjzpzqcOj6w+IiumPO6UW1pfXVc04l2W0GdL+A0SVCHJ5bqhldFEFFymmXsAZ7lpwjIYrC
Ph4GzKsm5zpcnGb5DP7fNlP0c07UVlD7do/Ffj5zEgqyeyHa7ovJtB6OwgslUITBAGhPRTbsiGl1
pHIgqB38sLEHR1ESsqFLd5kP9RDr/FzneN4hoXgxiic3DSpfaNV8TNgv1Q8eJ4T1KmU4yf2YKHHr
+cinoj0JmQVPiZmC7lvm1EhTHrIM5sg2V30klIhBY6vYd5LKjoCyAZanriAXzmgZl4SAcaA4UQVh
H3LcjrM07J6DxavOQVjlDphbf1gPHuJY9xRO6/A3xvfKCmNZIq++Dm267Iy4sbBRl9bd5CDWX1Fr
WW84LQGHpwk8P8U3BC6eKhF1+cHjwHFrMmmL4KvHNE/4fM6dH893ybex6QnqPW484+fbCfhEdWL9
sL6sIu3j+SiIIwUcsInoC34O67OZ91fHuWJpwh9S1wlHzTR02MPC1CP2qcviwOPEecLB2HnbdiRq
HdPuV4b1PgoDNW2bjJUC7mrtM5maxvy3DFF5lTNGrW2M9h4fQ+OHPfQk2D4hR0nFCXe71KHmDU4c
QJ0Zpr0Zb3/Ii8A24IpZiaxgB1b2mWEW431twrl0PjM8iFdtKjVvQ3g5y4EmQYpQewffACdKTsKA
jdbxcyUUVB+w4oFIHg2IIvzD7TMPOPeVipBkfda94oDHbrNtOCvNZM6q7sZglrJ2ACFU4xfFdZg6
PHxEOGKb5D3BCfcfy0RR8BvOCBiYo4R/auuofvT6oP1pmxs9ZO1hJvdxvPh3hTPw8h9XMcNVKlr3
WnfeYn7Vbh53zy4BxgMH5o6ZfpFh8+Z1tUwvikV3dXERyo5B7mssFXMj3OeO9SGeDy8UP4F3u1Ly
SFh6/1rZwkHxI2KeC/BDuw+pJkk4mRgP8dvz0m63dimUb4oiKQ9ih+Bnr8s8JcGuxg6hdjO/Qrm/
sVQDHvFUeR6YoJaGN/2oixe9uJN7DAwFnBs4GIgs7NUAaUzCJaiDZm6c5MgyOWRxOKSJksdk6sxt
GTL460uQ6fkPTRfh354j0R1UyAyDgqC9+jhoNa3vmMk5bUhvTv5o06Xjvfac5IkHDoQsjMsjWDEf
dOvGHznln//fEfLl2oUXJB54nYjfo0rpfnZ7AiV7SOU8Oesua5wfZyDZK4Quo8cyy+UHYY/W/Wa5
2kQvtuE5iZWSV6FLkfLaya0n3XX89ufJddga3awPuyzrowQ3CNHljWUCwCFfZ50+54B51RsenQA0
FktR53tYg+AK6mrRAAQLj7hUXBoo5Eb68NNd/gE4VUlYB4pVc7GeSu0u4Mhzh9VvSO/5iapvIp0l
pRtDpybqHtrh3gwgPWHcdtN0Hb2MUrlN5tcpNzQ/efOToguFX0E3DILBoSmp6EJyxavOTMTPYvh9
OeGB1Ap49tT0cEf16NwR/gMbMxJk+Q/WQRzxDHCT6ax1NDenSuHXPQSKB+4l44QnT64vk/uKSXJ9
CroV08eg1jmlMCQT6ZkpGDf2xmVRmVz6Wxf3E56CdT26uezcR+MDIa+BpWEF8Gq4VrrqDafUhk9L
/rGMhXxu/FJfbiHZdd/eFgTAMvynEJDVX7Ggpe0mXFK4hekV35EA9C7EgkOWcG2UpsNbOdlh+j06
9dCMGL+0Wl7aKKucvbbz7UIXImR04CT1loqSZuiN5UL6YSPniO+bw8HfQ0NM/CfP5iY+xx3D2n1d
q/CyUm0h73BXogpG3OLjJyKmqY5x5TvzNhviERrMoocd6JRq3A+IFrxNo1sMdluFQTj/LEkywCfm
8p3HdRur1b47gLz9RwnWi/Uz/dLI/btucQjB32a2e1ztun9ASwyHQ8tQgQsjqxjcMTSW88+4NAZh
UXf2d2G7ZHmS09wT3h6nmOIcnrdE26SV0zNKiufhv7v5q3jlZA8wMFWNAoegxjKfUq2tkIttnins
HKpjNrFQ3Fo6RC5uPYb0XdiRp2iZF127A9+nHm+RXMYl+hmDTTh7tfPU0Em2bKQ/ULUy9vAXD64l
Dg4BjEL4nZVO+koHiPAuOHwVH8OkU33QYATe5h7A/haCuqI/ZZ4y1m/zpFJ1qHPPudCkhGdFFFB5
9qxCOU11Y+T124JqT1I4BdYmCjqKwqsXKMKpq3crGJ3w4KO6/XLjYklYR8TDA3LQzZwJjXaXksZe
+TZmeH0EPziB2MyAB0OwqJsDAgwrdijjN/KZoEdyq0ZY437fzZomGr+zO0Td9iktyGNv+2RgUsDh
rulFuDUELx7AuW00OpPLVm+Uv1VXm/Z9JPktHln5umLbh6mH9RNg4T2+w/KqoS2u27UgWEZLWl3Y
C0V7xV8PNFB6SEGfXX2l8xTugd/P703RO9ibx9i5FrQqhXe566/xJc9lWwHMCua/sehM/smjbHqu
41y1F3a1ZGU3igXZcxF7841U7FqUxGjCQ+pTakmR+dwxXFhWpghRHsccz4wkaOmxHvdJm7VfhBDX
6pFfs2kuZOgoaltycGhndoiECrjM/eVPwZGHd4YJh3pLrk/QVCCQsHe8aNjPO11iqeluqCTiQJ1U
kvaREl97R/4+2niGbFUEONfFZJu3lwqYNAgf1LCT6qmggCWImLUzeKFoQGdh+rLiDFQntoTh/F6N
ihDKALnhpANdplus7LcOSopw2pcxxb8TxrZ2XqOZaCWPN5Z9T8gHwbPTogs8pXxD1KVnCRJPQID1
qJwCk2rHxuunrakc3nRWG7wFKpiPzlLn9+ztRXAseIJcrDvbDGsIMM6HOJCG5hQewIVP9lVGzSPB
WfcY0moDsrJt9HBYMgz9r6wr0zeKVJvu1JSRc7T1SBuJ20f6Ukbojc8z687ih5i8gXMXhWv+RxcO
hahwQbnwWZD6/eeEZeOinN6lM3MmtT71Tlrf2ZVU7mbWpQ/nWBGs30aknrvLYqBjswWLZXVQxpkh
7SzUN/BPLGQdj8+5c+h4QJWY2KbRqyLTxwkE3nyB5AOQPYP2+Q/4ocHLxF7vhd8/4/NFKlf70gdF
gJ9grMxnVSUteWrFzlDQUYwCyb6l2fM61MFx5K1DModiJ2+jlwoQKVELc1c37KqeXE0KCu2C/DCN
qHm7t30Bd5AFyMrxF4wvrZZ2SNZ9Yi3oXIkko+4CaKZP2USH3bbLsvJzrKPCP0TUzue0q6/ycWm8
MdmTU+olacUbhHtllfOMiYYFB5qujx2i8OL/CCEBvAEkMvYPLaK42uCr6f6DSZehPCU30mHBUY7F
2ESCxgmrgsK+ghFvIxcwCc+xdfESCrfonltOZe6JQUF8ysF4rIeLyJ7oH23Wp9nFnYUHDS82aerV
veI6onhs1l0Uv2SqjvR+FYVGFh7FPxRRy3jHlfeHI7W9YBTFgezyLAaNMmn33838TAMltYr+pQ87
8xzBM5Jbx7HYf3CnkRtdKP660bF7OopMWf3xhhwH+5aTXXQA2RIkbyYasosH4rL6S37Jhz9H/FXg
5MuHHiChRZmnsNuf3elo4E/MHwHDrPsn8fw+P0X4nRAFCTCDzPeatymR+GfWIE/J/6Y9XaA71mXT
eAWIEUGWJ060X6HxE1VoguV1AATCSSvOlvibLkAFYUcABoRs0mQPlCws3NKLj/koc5TIwVbOOU2M
OV7SaxLlxb9BhXjMQvBnI6JMVHiEFG5dm4TXORSpSaevs16nO7uwLN62lNImW3esFyoTCZo9Ct41
w5tsoqTdDP3Y5MdmcgKQEPGcPrBS44MLbSjXa7xWXOMRJuBGJyuZAYuDlecUZpdfnLBNyh8coLtv
tKED8aQqaB8nMzj9sQ1I6R+pKbidDB0W7ee+7svTrHH4b5dKrYT6Uk9fAcvOv3D31BUFEpy0Hpbc
BMkuG9oIdrHB/74DhiiJo4bADjDZU+FwcnW0pNQRBAndfF5dJv+Qi3hkwAox8Y6J2fnBF830mLUu
KMckCEz9US7JyppJEl1/Za4HneooRsYtDgm8Y6JQ4kSFnlkO4dqG3cVWmWzvOOrN/B+FI//B2Bsh
Vg1CHZM4iig4DGv8tylx+v5MnyCpuQXWWIKUzhf2EY25/wZ2PWJDHJKrgkuTCngbBUbBlRSGPqFu
dONXGnVKhVefY/Ly3ayzds4zVZz3Q1gTRUJpDD5CTCzhNh8CqrZgGKyUMFinHbAAhlmHKZAuTEAA
bqzDI/dPFhxtXMLuKzDtvA2aerITCPQMHp0ujLhVGwQQYd0BQY9FHUO7mEpGQy82pUPYYTa32JAb
7QPdL4+ghESAOzYebnMXceq9KPxkOsA4oCcGBz5c7nZyI72hXBYmKS9cc0ed5Q1ohTuX2WSZHSBN
frHuWCMYvYvtoj8nS6cTZxgMaXsULNIHkRLmHZbuSO8kY8C30S3L5A4zMY91SGsuRn5qqzYJ40xM
xfIwvoC0opuCmdQhtuaK7qIHG+o7l2H4RlsclT16btM/cJtm63Upp+C/wimZ2mnpGNa7sljcn4Fi
om6brJ16H2zZMJWT5aeZlCdptiU/XS8s+BkH9jAcw3eG45QehcJ3ehpG3PhhLt0xuh8qywsabIb3
ntk+fkCpLnPeeVmFTt5Ye9eIlnIouCnTQa+g0e5Lm+ePs2ejdNu3mq49pzBNduHFUz7WjK1UQXoq
ju5nZFai2v7o/yugbxw9tZT49WFIHlBBnPACEXPmYSGS7ImXmWs3LLJDb2/XHA9m1gKbEzhhuJz6
3vkizi9+R1VPvSZJ5f5IHVD1txNO+6sZKU/DhJQgxDPJFkUDdTb1niT9lRCGAuFgxYSvxzAsFlSK
7eCN+NATb2Ctm/gjza0t6u3dRJmb2HJTQ4EauxU730Zx8S67dF2k2XYB1J6dZ53y0CLk+du6y/3g
mS16afYzVU63Ffykk/26gvrGrerU3T2HBlr/NhONhq9cMA3Nh6iXTFF+Mn6EZctRzC2olSLyHeMa
9SZuin0TYUrfQT8gKT6Q8v0biCl6LznW0s48Z90v6JK4RcRsF3Pf2Vb0nz4bv73SlZFIhg6LExju
4yeVHgCaQryMj26X4VqnqxnHDmitz5ouqHhL9AJyRM7TXrKpmsaLrKPZ3ZXCZ0FS0uP8tASI3aeh
GOfxbIc8egFpgG4QoFrE/NUNjcM53zl9S+B0NhRUMOU3cUKHIonQLDpFvVRYeQSpyzNV4ZiRgZAJ
qv6okPzwmSGcX3iME7hcVuv7Wdo0ffYnhaca3e4Low+GHymJVe5RnjKW7GkVNMOnbJN4PTOtmQm+
aBuDVo+S1T1pvmn0b9oA3Rs1SVYvNHEsj4tRjCkZgbMzGbe0PnQ0ZrYPrLqiKyReyUUXEtoBudDC
nV7pramuNWg275jo//PZ5ygCT9oCwx/pyNrHaxLoYx6A9fgPl754tDOHwp1HJYbZCg25i9PXAmxj
iwEko6xktp2q9KaDOFAeyQlOBCGl4wleXoFX0UPgr8+T8BXqb2mH5xp+G4rxKMlwfUiXXoCfGkRF
eI3hzAITi1VqvO4pygI81Tv+tGZxeF2XHtIFmqfPMpQXooWBFFVUH69wBriw8wlt38Nc8wpSwbYH
O9vomYNl0O7HdW6u3VC50056Adn1duVA8sVYlKVHtgYTUngphkvsQ83bcdjw4301hsN7sxjGgy5z
LdShJZenVqE574UW4R9CwoaHo+H1semaRnwWk4iuoCeLr6il5GJDRYuhL0+H/U+rXSbqvqVugSpc
HDMbyYKMCccb5RNmzoS2PNUO0X7UQ9MSemzLs4/JxpyWtp2DI/IMzUEcIVncziVO6yONDe33Soen
8+W6C13rDlS8inkmmU60l85PMSFfDBZOX7Y/joNNdxuDPeAMG7ZYCSnhc5A+Ml37/8GyXcvzSKHA
/QBgZd6IZBn/QbUowt0a+MRl15BE94keChvuUc/a+jLZ9RZdAMCEbZUWuJj1HkF2vG5y+K28VP7K
up6od+SM1Uq8jvrnbGrISpBSrbJz1njOM+l2TSgtwnJxRz9D4l45nydYoRfRW3lsKdFKz5T0Vrva
JNg1tpCPkvoUxwBJrtZfwNDAI8DIFiBob5lo6uzK5nZ5TnIu0hNxzoV3c5jR+Kklr1AsfXB0Dpzs
scetyvbylVgctZ11ajJ/T/yIGAFGVWtBYwQ0MUFWY3LJB/RziOi+yfK9GquQ9gw4Rct8GyHIl4Ap
0etXPBkrz45bDfnvsiyJKDq1FpSvgOPHy7fh/Lhysuffg7N3YMNaam9XEOjw99RE0b8XtgEDbc04
twKCIB5IcxT/4R3BKiz7ACLGPaf9+K/BRjpiP+5ZBLUB48JGMvaj4+gq/Uz9BknzMWQNk7zSF0fO
EkhjTHCTmwQjzHWphs7/yylkLQ4TL6i/LV04391IifY5jnpoVpYFzYqxQbA14Qps4gvxCn2hlSBN
Ll0/eK9jHNbclmwrvENFnspe6I6Y/9HK7P5uUIGq2w1TRXvCNyFL0DHq1p12IXTjJXSGB3Bt1nkX
E1GoZMlRGdAbS59BOc2xbKGOleatBjDj3icpWvafrqQu4LhgSeQ7BWMVfHEBEr7YDpCeklPGjy9+
6XB0vfOS4+ZD3+pmpzop5bsl4VUR/GOI7jHwz/xEl2QOaZLdOV4w4o8MUOH+OLLgAB5x71GWkAza
PUPAIlDsYOVNTt7CRXlJSLsS6RCYR3kiCWj0iXSDTtHkit16GyZIuWYnZmixoFPgnLCJ8x3Ja8z4
vITcJHPC+w4wM7zRmEPPPo2Br+/BboThi+f17J2Ju0z5wZ34Gz/gjsacZQepz6HjhP55VbJCkwtC
oloTpC6fWcaR/SHtVfXAdZrQcDah0gM9LgHQqLEO9zl0rICvlGXyfHEzTHhoxDJS7zUZB0BxlVY+
C+LWfLl5J356vDPx20A6ETA+C8JLbAdD225YqBee8w4NZ4tFaoVN0NxNXUARZ7/WePUh2MSngSUV
vfbe6F8N2OD5yBGTYbtzogh1kVxLvZPRHMgDFgNVffoFq49zZjmSv8UZCJONGdMsvKdqAhM0XOkw
x11Q1GH2iiQrGd5LhILwOPZQvJF26xuYIpbwWUGnK3Y3uzV1mFk3qqfV9BWDVVA/rHCq8gNKWvKr
aYGUklnEjnaoRzoyt7VnWUgxItHjN6tu/nLWaf7KlA2dUyc7FdyjqZHlw0pZ7jSQkj+N6QLsjGHh
w3MdPM/Z1GS7Ld7CEKFpxatQbpbJJTNfGDPbfU3xTUyvVdA1p9Ghx3IvdUSnqwuExTm34aTNhTeT
N50in+nrhSTNdMsW1oy6YwqTPY9Z1m9WkgaUkgUudTuRm8j/ODzwRBkaTmJHsSBYbBIMDVhrK+qM
jnUcUDNPwBPUqRilfcJ7HVXvCtnuViFsxJUPsPg8GbGL7MokhrDp+zB646pbqu+YoPoCYaDLJ+cl
HBpsLrkBskLKF7/GB8DeEJQgyR0c9xZ7QLjXphjya0KnMyZcJ8jK69LZoPleQ3r7fvhL6eSnk6JX
3k8zsDs9kUZP40PrD/7DGDG/EPnOUmc7lUAtLrxvVuiTHAH5M72wcV4KWFXIM2vXr+Orbd22xP1t
IA5cDHyy8GAkEtiFzYRZfjJRTl83kimoGbtO6I5J4u7ANGQBko1Xp9mZFLVyIAB3ChfomE7u1dFu
GG1n2ge7u7CaaFaMkeAQkPMgbSzlZzw7wVhAnsu2Xvk/js6rO1JcjaK/iLUEiPRauVzOdjv0C6sd
hhwECAl+/d1132bNjGfaVSB94Zx9hvj+unVBtVQWDWRJDdBrg7A3upRempEhDtEG2Tvp4fTEiKEA
vF67l25eo/Jo46aUe9JveHnCEcgL5EQehBfmzDFsoSXhbAdf4pitzdCsoXVNJLdYN2XpNxaWOXnq
B27e28quIZ9PyM8mD2Wol/GVLLyhfArR51zVOdpNqRrIycG9zDLz3MK9AsUHmQ9vfbkUIUQrTMmH
yCYe7QLk+h5ZX5Gmxy7MgfVvXMvnhIWigKK67hrrDx4B4ZFs32l07ZMI/dYFRFvgQ2BAFt4IFkkO
TbwjEcZHlfdC+vZKVpepAXfssS428c7jWMVRU/TdUYdKRX9kUtBVsoxcD9iwcTkomD8Tsm82NWyf
DFv8IvKiPxyvqMFxDoe8T0OkiUOEtPV3nCPvJwcnh66IoxIOacK4CJmFEO85g1ciKVEMEk0u+uCv
LSpSqylFSIanyyRoMu0J4oFtwnX5iAqIJC/fbf0HtYQBiWrQxqkXuzHiHNuoFIIPtvMB3oNXJYXY
L8iarqEnYSCOK4DWVxbN7FFaNNXVMWSkgQws+38kMtA+XCF68MSNtF5SQp8PCREYGioZFoQTCaXT
YOVfVCjQStiY4TFcYubykFZVUF+SZggOPkMKYl1UHdodpaPHyUoWHcrysLQs3bRG6MX508Nlxx3B
8JnrOd1C1ch+i0koAhe7GbR0svo/uiCFL6vT4oseCKwFGsQf6LFkO7h4xM9+w6hsQwB56XxxDiPl
T0cewj1FItGfteNGSMpq6IO3XSfh0Ulfq/ZUWFSxiOAAld/ntNt/G2ZV5S4aovJV9PLBapvUD0Np
vdso0pXdLkPgkxGzRGAck8UR/kmFVoL6YB3ITBzsQ8ERgVbzhT59Cg/sVlfSDFZNmVPXS0kl2ozU
V1D+VtNiv2zoH6EUIQCEYN9WT1HvzcWd9tbq21076e6bBmuD5jdzaHu29O/rV7WgITw2q9/bLepU
orczTU944zL6G7dt5Jb9xqnCDslD24j3Ya7Mu3JVpA5NbNxkP5Su41+6LEk/eCZmdYRjGmTvcw2Q
exs5IwPyKFrCu2ahp9jF6P2IibZ9RsyTSr2FGzb1XpPYEE7XJ9M6vw3KgOA0SSBuOxJOmh2gEpJB
GXz5dte5Mn9rF4Hzyq/AZGA1Yr+Y7GyC3m4r7Dg2d3hLOiratkW1s7iLuIglIKy6x3kKHCPOtEDt
VjbUfq8C5594nrFgFRcC0vr2L2PzCS70kGOVWngSbVo/0/lmH+D3GK5hxWKmpaM0k9sgEw5exKxB
7dvsRmIGENl1IRy57ZB3znS7tpHutwt9T/EyB2rgELNRkOwSJGYYCWfGfGDN8KRYZMaDSmvJoa4F
3rjR0fwZrxoTTCkMWEFB8YDP7pgd227E/drXTZ/ATIfN1LPGUFnJ7Kzs8e+o3jCcbItQI/Q1Tuwi
D8eGR1NRj77biWNOoIlZ73Ad5yxklYPdfnj0+kK5BzqvvntbWrGS3OX7/ZQcqiId8ZGHOR7lMcTj
/Nz0UvPBQpYDOoHIWOO2ZJmdLDfDiozxYInLae5U3IbhbVlMnI8XN5MdySooteMZnB3nnIR70Af6
yFpe6y/2UDb4SNmQlm9D3qBlJgIFVsLWHQm13ZVDv7a3gmE9arKGCS6YsDidwEWpCHf8zAi9Prot
P/6S1/idQKyxqkCo2+vAuSk1c+rjKpq8eFQ1Ws0NDb/iX2qMyYHYZeQFoHmfh9vJtbX9LLPOI4DN
WSQxDaJut0kvxwtZNHJ9EXDm/Jt+roFDOe4yR2dNI2w3BSUo8aHkUTBjaMOFclcqMExHw/rgm/7H
4A2oIheRGUUkSiou6RYKUAY2iE4KeujNwEpVb1Pteyv9MUjtnQvhExJCKEy7mzo0xLvEc3T9LEoy
/4aNCgnPvRsWLi7kXhPApjvWD6F+Lj1/bO8opJbxLTB0v8w2qyzbBY7FNegjxIVdEnbT9xT4a36P
a967bV09vCLzFs3JVx50sBAziGBg0BFns/hUgnXrMQvq3FawCSrUdFtaDQe5NqlFa6LmKxGsAxT1
2ZaoY7EBVfFXxftl9oBFw5pIFkrOzZQDEkOKKhII6HwxMjr6KkHVXYDiDU9Lso6s20jMrLcotghD
BdWMGymhDCRANgLax6rdmP7Odh5tequASRO1a9EOVoSuJOdqkjr+cBnbvncof9G8IMK5y+uyWO+d
eRbNXxAjQ/HYYriEtAMmZkUOPtRJ9KLp09QO1oL5140OJXsXUJmc0MOnH2iD+zO0MlT36OIELz3t
1O3cKFSM07VQI9aRidMrCwcVXQDq4isQiC/drVHWtSeNrsDbq8adwsechxdDWA3h497RZDrsLNfe
Vzwgpz96YaBzHJAMFzeDG4flzm37OrnhiSadAsLfNZ/B9J9sRuphF4T0ApBExuXG8n2LrQkYLN8q
dAWoNmDPTpeh77NVnwK9us3PGsSLc8P/IWpeClfZR5Jfrbh1PBG8UxnKpia92ZbgNqEzoC3Z9uUY
u++2kXapjnwXVcYiGvtgwGSRiNO/fe7r9FD7UflWsEolZq3i5cO2dwWov7CwTHLW30k7/UnLLBuw
2HsDJkpQeLV7CKjQ6jvWz2n6l5d39YHhstBHu6DyTOzoMK++/akxxCXjbxqiBgyAV5b/pgpg5/Ws
pAMqA8+7sk6qIPJ2Xlwz2NN1OqKh1EUh1YvhL+tzFXAKc4YyeZav3TrZmzwpQTAo7hbSbcoOi3If
wowHEhxcH7WqDP/RhsnxvcFYesMTZlDRzzHOLK8PaQRJVJdQfjMgxF/4sAJ5iuKSjPocsn3/XrM5
6Umc4lvHzL+4CM0UiMGDh0r8PSAu/h4pA1GBsK5GcyBpzJsQWaS9ZRQSNRMjqli+gYgMiWyrZ8f/
g0ZfdkeD8Mg9V1cCEOUUGUbPYYCfR5tprk818PN8XwZuj+8TcdzF5H2WEKWEy2Lvuzj/KF2c9Cx6
i8doXMvqi5d8+GuwuUOTDYX/wf6IXLoFKmJyzEOP0Ga2aP1HG6UuEbbzmL2tqtGPYKaYXHe4HZC3
ESyNw6OTc/tFVZaY38rxuV/6gFjMXaaHwt5gLmme20TH/+XgRwyZ7J6JEcPGkLHKfGqrLdJwu75F
VnrnccEruXV8tpbbiYlszwqHq+jIQjVFCtxqKClFG8iXLh6WCrcVRKrBra8VU+82PouLa6Q6mvPS
Mi4kZvQcTzOymqafm+ZQTDYcdobKjChIiOwkCiM0Ju/X9qyN8yTrkMgMBbNL8JSIGanN3IGEEu0d
NDHlzr4KguDOqxyN5mP1yweuFzbxc+J5sOSHKGBx39lQRdvC4XQ6kKJi42NqoysbHLh2Ob2n1ZU2
VA9xNqDbERgxx8yM/yq3ALsWAxDC8Esawoz/YGRu6vnNa4swh/ecQk5uDEYVqLHYo73x2egEOcAG
rf3q3c1Yif9bC1Dh28FIp9o2C7MciAhk4TRQ3bIX1/NxVvHML29s9qigYQDSjTOHGOGTFm6HhDcy
zu9YquIimy6pbro16/OTE2btXVsRnI3pT82zt7HF6pPdLZnq7GYMZZ8Wh1x2U4QQ+d6oHMqLFkNb
Xi20SXdnSI4Q30vgkTyFTzcFueN4wwePDVzuDJOC2jI/DsAbhWX25ruYa46q8VBangF7N/ZzxhuA
fNUGSX3UTM6eIQTGPzMyPnT4c+PKT5NO2t4R80OUJ/pYgM2w+DtCwCZM+Js493o2jW77jcsiviMq
FwGDj8vjJTIe+cNoJqR4iB2GXursrmJlvwmARd+3bjCRGyOGxn0MVlv4x4DbKEEK7shq6A96rmqj
EKGTmqCBhyEgpIJvg1gsl4TKLwJJ5kZy3kCErhyaFVb4rAuViH9wRcWSPwT5zyf0OHNE3DHS3E1T
jIwf8DMacDhiXLBLF+4IyL5dQihSkm4Jx12D24XK094mPcncB2lEfANZIv2aI5CaO127fv9BHTmX
ZNpzVvzzgGS8gTHRxIJk7W80zObYSuu/YcmIfnNuZKIuXDoCPOIkcxF0fp+gLTA7T8HCw5hiu//o
r+flZEUJrq8nAOQNTTaHPoY6bmOVCjYhkfKY0uQmDNILmOD1L6qU9R+2TP8vWGN+GS9mrcMED0vd
IUJCdI3SwXRXEOaynlZNybDFT4J1KaEU/CAi2l355JPEnkji0FenIM35A3PjMnxEPdUKZC5UXOou
KLxwvYVW6Cw73IIRfnIiVGD/uVfu1tDSJfFuR4ABB3RVzZfqQzOeewBNsA0iv6wvKTwrByAzsSjP
geCnyk2KKpNhMFp7jk+QEe4dANcKW+E8RM9rP5GygUy/IMFa42vjbSARueAK/eP3wvnBCO/6pwg+
mXiy+ZRye6MmIDQFX1q3G/ymKe+v6vY/vCXkyYxlvWzB4JQeq9ilOnmuqkBWVynxXN94WRB/Tqkn
T5pYFBakpbS3YVKO8lwSygmTjZofmj2WI9JVioS1fffm1GVDI1bQNZNliyF+788NYTtSz94Edy03
/V87eEO085U7rUcWt9VyEzPXYvcOcbn9QUec8EGUvN/dZxMCEjziK/DN4RoOtLwFlTNP27K6sj+B
W5AmwlpLpcmzX/KeU7nKEM8Y9n4gSzEYg6HqSavdlGhVNqJzyM7NMsqpmzBpRgWIF815erhe58Bg
apK0PDld1a2+6722rMtytqDL2G59gta97UpA5/xSU8nnBzha4rnLQG9uxPVbZrDZTMURe0+VMOLo
OFHrbDIoiUwjboWImxOxk2RV0CKt6gS4B6FASWn/WS4RZoaEk/Y0o3Ll90V+9giQJky/YI8VeGey
UFHypAN5gKyXljv2FyRXpHngwL6cA0hdMUfuH+MtiO60dNmX2tAfIDVOzrIXnq/8x3yZV24bnPyI
gdBPv065t+BEXAt1Nwuu58TrTXLIpctkioVsu6L0rSV5t2g+hmf6iQETLz6i37hRvrqQMWDIKrCF
vuW9byJ0uaJ/RZhB8Dd6DvqXwalMCpBw0fled0HwULInXOFnYhgtBrV+dbzvGd2VhmvMWD5wcW2y
6AOEAtM2hZqA85WoguiE54YdOCAZmHuK9g/JlZ945dHn1GnPI13YvB8gLbf6wPKk8PZ8ry5m99zE
7JZq7a97xXwnGXdDx6YlPKLqmDgfRQGS0n32qpIuTw2B4xynzl+GY+CNfApewS6BRzFDH1I6i/ij
ZWBqmi0HJUIvmDntRFGk0a+F75KSAkVqB0IzBTivhYONxsrYkVeMyWr9jHBxWe7LHnsVzzIY207P
PZcpSQl3LEM1A1HN6XYEkBD8Y8nhIYSlr56OqgU5f0YyicKqqCAqbAOcGq9XI1jO/ewobBLtPN6V
DgUu2Y4Lux3HehOz4WyiapxqD7EfIQcZTiH0DNONcbgwdphgODrJW2uzm5D8W2D1Y5w9MFWHAWTw
6Zh9FMvV/pnLicwUyoYcPF1GKuVHXIn6LsngGJDIjHMGwzZS8MmXW4alHOepo+IviaAEIp5Cw7sb
mZczYmhz/bRmIwknTB7iG5I3SF/sqzS7uJUTJ29KaH2qyQCpNmE8I40gCWxBTcZY/qoNMMMqRXuE
2emZW7avefQM/AiCL1P6+L5xBUFVHd6035WUy2mHgNLIrbjaFE5hk1uYRkFCF+4gXTXoqnx56vMF
iqsOSBugAGrj+ED9os1DTyrSvqZBj/YZIA7/doyTQe0HgkzkZtbgCA5V6VFxzeSplWcLFu1XZRaF
HXZEQJvkAv43rOTHnfIwAusNsYVElRPLp2I9q9kAJCxKCnbeZEmwOpisITtObG5Y6UaKK/q+R08S
+XwbYz+fqmoc/46lnQIUTeQ9X1O+wTlwbw96LPpbvLMqnk8haXzjTSW82kXHw3X64aoe90FjYA4h
yVINX43xLJtNhWdxi9AdgONAG/NPRX01ozhY1DIjzATv8pmKujuCE2vEm0QMXj3D70iHewsIa+Xc
p7YwFuZieA1KLVJsdh6rZ2aLK6QF9Gp4hjeKQVv5EjYR6oOIXO2YxX1ORVxSu+NTqrIxvMczQQ4Q
G4Aro2UlXGjZdt7IlqGq5vHqW2kqMu2KioGimwTh01KQO3CK8pgzaxPWzM5JspuIukGly/HPZrxe
WM2me1nHLW0UT6VMy4OXE3IJn0WDG36uGuEmVwCLM9rnBIk+MgsV9M20qYiwXLIDDUYt1W5duuRv
4NRVvlOus45/epLbql2NIvkey5l9KZy0NBv8rgx6LF18vB0hF9+1DCSfm4FCmd3kaG782EelGWDc
f86crKCbMYS0HwjNLM8Rounl2EOqlZ8O3XpJRgvqn3I7O2UG3m8tariU4zyun6s0CHG3vNw1IF3h
mR71LByyr6nQzTX/KjGhuvcZb3EfMgBFwx4HVZ2yLkVSukybJu3Rs4iogMcmc0bE9zpCXnKJocix
EWxS9JE77rpAHsjodmLSLIgn7+45AFOJqDML2D9ipAestR04liT54lEGWQYwFTTQHf1bp72Nx8IR
cjs6tqL+jn1UaJyWnMvo8MnaAqBWEd2IJJE6IHduHWW95U63WdD/MAy0TG9SV4SY1zuvcI8t+CNU
ejWGdgzykJ/XeNojv6+yf50bJ95e2txmFw/UiibZ0rV5un5YrqufHDWcpYwaRf1EuAt+hF2PQsRS
7I61e18WydU7RfP7NjT49J7ZO/ryo/cnB4iHJ2e3uO3EOgR7a8G57JELV/pX0kPIlKVqDhtjmLl8
g3v2tkGDlrFL4dhS6fj5Q0w8uouiqSgHzHb1Mg/3uDnnas85WLcPAKIkWkIQd9ltESDdeBxcGuyv
1I5wn/buKG3K8hhZZ45XniVN+B1QTnhX6W9af/jcbHg8NFOsm0TAXP5YsOYhgW/GXhTs3Tp2Rcaw
2ut3HqbtZE+RD/uG/yK44X+J1WuYvUrsDSwVWbEU0bFjtTx/jTJ2B5y5ee8cTDeE7jFWEzXzChYw
h0QUkbGxG1GEJYRfxakRmKYbSqyt55Chwp47j7pbVOBJRrhasUoWLqha5uw8ukMg4Hap0CxfHbHB
0XGWIStSiLw4kz+rkroZ4aWXZ7tZdv2CuNIkza2tlNeRm57TQc8pDJAv1wRwbAyjqAnhA5dA+gDz
g9sBz57LKivJBdTdtp+xn44FKMto7oG6AGaOe++4lutg72HQRpKJG4QcBD/CJn8sI496PzbJEh01
Hpvx0KPNLu22CaaGxHtIN+KF7CCSNRlOecNZ+P1IrnAhq5ozD0uPD8CkS2cGz6AmnYjkcEtvhpli
9QpAgoiB0OQn1DfQcOExHKAKqrY6NUAeZIcBg8OQ9LQ5cnlriQ4qxWZhN95/VtM0ha+hQihL3tIQ
EktkIlIvt11pcn/ESk5Hy/6YSVjS76ISawl/k23FV6uXqt3ithvNxmapkJ9VnA9lfuG9iXxs0RW6
/A4vAcj8DXEhnNKMhAUZfpkYUqhlIYi4TVyqEArmIMlrYB1mATzBK8JbQMfc88sMXNwfltmHf8u+
ohK/YYuyHimudcAXI5aWMWESFdNQqMWkmYcC2TzYxkie/D7TPhLDhZXCTRMyaT0ZGRdXt6PwOdWJ
CiHzCvMMGryJmf82QMrxt6aOm3/QNzD2I8LIizVpKApKioTQMnLlGeM8T4Rg0FVJw0MvXRWGIf5v
9up3Eehx+Rj7EHQ0TF2ATjhBu1w/a8ovldwwzR4BxW1xfRbgd1rsvnVxH0EMMuU9cMLOxIcOyJpS
e3y/XgNisRWRiLdg8/FJL2QfGNTrcbnOh6oto/ozpQ6YLzFP3nQ07UA2RZMlhWGN3o7JabbuZI69
cEngc0YJroixBUZX4y4L6UpXyuiZcf80IwPO0XEOY+OBBzNxTKJ6Bu1r3+jQnmt6K9SgfEjNrkGv
xiIZtQIDs7IunlHKKub8wVyRbKRoG7YLPoh+17bU/DvHJBOlEfMLurW8JZ0O5bS3Gf1lyk8MbILl
FLH5EztWWuLV4wFKToJQ5S9OeYaMTRnK286fCLH1hvVd1cLTe9FUrcEWPuLekphFmCkFKSoC3AbM
RXubz2ciotLfsfOJU+6DNB5/kYcEwT9aG7fnK0EBtw2RsQQnwpWVeUI9R+yNtj50ha4cm+jAXA8G
cqVGZ9sRrca6z5+dmWUeJ9K46/H0GYwmayy/qth0F7QhJUC9aqWLcqnaKYjqwGLyyDzMbDFIUgzj
qiou4zh0yQXowtzhZq7RsWWE2Ht7VlOUalGWEVkSlQUPVuR0JerNzgYrhyLkRqS8cf7hTF2xnhqQ
jSPPttumF04BZFLTHE/fOVvHV1ELy8oXxxlKebejHm4l8g9mU9QJDMVp2DZxFXfBxmKXAyqxhLwD
DshT4pWSMPnrAgkIHhefQmRPdRMiQKFByW9Il4nmB6TiZXEek2ASl8jWS7AnGSL/M84yjlH/0gPe
wS9Xb2WMuPJf2GZM5doAnNYuDdgLHPrKdf5mcVD/TjjKW74Nd/yjnXXBUkXmX7M1KL2+gMVg8SeH
lxVCn17zN+dQqGcsyY13Xklu+66zsO9AOUEYR8/XrwWJgZnxWPOV5jJC3/ydZjRg0EiTZH0iNyt/
6CA+Lce0aQK1ZcN7Da/pRNTtI9KcCZkZovaEyjiXO7fvEsUMFJHj0+SxazpMA7FUD+vEZP+FbRUp
HHw+ecdxSzzShoVBcKRFgpaXj9UbCAX/v6AryhOSajD3GLeKV6l0pm7K0Ad9Qc4OXPQwdsT9ks04
f4kWbZ5nIefu0ISLG5OwlEii9EDdqo0Mi/FFtbZiOM1hdCgRN7fHuOiyh1iy2j7NPtMuYnfqBFvq
TFTk3hlVCDxK5qnY+BED6Ie8bUwIalxLzA3jFDOQyUpnG7oFFgQyAGR0ZsZiz5Hj4vTWJpK0CW2G
uYcMaHUPl5e4HSeMcJy6iIcIqcUaQwxFEjrHdkhJxahQClRMn+VAVM9QsIcmWNR57GILlBCuTelv
EKVlqDJxOl1Pa0xtBxXyGv9LM4xsuyh1gmd0R0DrdWuyJ9WI8kc6pbhtGZMziPs/pMtJAmT71bpe
D0S894gSm2WCwT6VjNLA8ba3AZgK9GHTKK46aZsmZCCBM6uu0MLpAmsgQm42rtw2YdWYb9elBo5I
MoCyEXXFeSaK4Dpnwv2HFHCWZHM5azPtRNir5YK2PetvEadhibBl/knVt4SEePXZq8brEdyYICfx
CmdD9d46U/9VEh7/U0LZdG+uSc6vzoDkcsuWsb1R/ErFLsdKzrjGJW/jtXPH5C3jHH0ObNXX6L84
fAUa/EG8NiB1+zNpPPOBvR+fcpxGBBH6fWC2EeLzkeIGcKwF/px+MbbykXNAKauPIih97yRUXHyv
Qqw/McslEhf1Wh4TCLa48pxaxCdKvYU1ZcJvT0K1yLCq8uokNLnCRLsG8QfRXlkw3k6ABCXbcZ4U
5iZdALlTVszMSGBab4yeI/hbCO3vkFpN2Zlv0Afa7KJ93rUiqFh09AkdnXWqFEj3VI/uZcLDWGy0
b/FVcfO298tQmBl7gnGhEnluu/NX6Dq36zqoNx1X+gOfIzidxImrah9l1JFbPbnXDrHI+r+KYRDM
k4Ih22frzOPPsAqM98lkCENCLFKG8aX22nD+wnnHeBb4cPiVmYWXUntS2Q3LPfFL7Onyy6a11bdq
TZFjbsI2zb5dJDwVnLp19E9xQdL3pgO4w2mKGt47ICOP2zut4qA9jLR1/taPVDC8yCZlEU6sXXJA
HqjJ+CDK9frSDtOryaCw7FmjXlGCiCgISKJuJ0EN/gvdbtnmPo4jhG5bM0kME1mee58h6+DgdiQN
zL62uKeB2vh5Q2wvoiXMzs4M1sdPHfcc66QmzqUaKIvDKQ3aC7IyMkIBTnTfpbMyjS4o7F/iTlYf
OMmyrxQOntm3C3c3ao6EznSaI5zthRwe0p4qcZvlM9T0bhqyT9Da2I/ANoWs5rpUMQzKWOIhegwA
+6Br1Lsg8snCIqiqbraVxOVPwH10DSWUjnxG/MPCMSwIYrbEc8ePjRv6PwADZkDncvD/1Tl6khN2
Czpiv0PsQ9jXEu1D4ozaBx/bSMX9XYjq3hUY9e5NMQRXCir8A0xUMe7yXR3E6xnqugVR2FiQiaJJ
en9XWBe/S2+qUVLNKw0aE33hdFJzZwGbQdNwj26CQpA/VUN40QSKZJdjKxYb3B2xfjIDLc8mHrCq
3nRjUJ5aTZdwWVSuAIQPTAA2Kw1QsM8dXUYHzu7lTEshEQMT5Ro690Ziw4hOIqXp2WMw9ed3xqK5
eGh69gj/YavBp73XUQ9s9DAjpi6yO5Z/hEgfWTT447QvIzyl9B/eHJR8zlX24lgRFMCYklQPt60O
/D8c4lG0D/K8HLdLVGefI46J8Wdd8FfLPbPcyd2GBu82gd3Sb/6pvA4vesI+gL0EKUFDCBQa4121
SK3uEOIt40GbpUNQiCTGsbuASizlafccXJAqZXT3zI4XR0QAK1dtqqX2EhgNkTe8h3BeuyMu3L67
X3CGOtgmU3jPWxBcbf5I8lfhMfleGdqgulkQD7M4heqAv5xEHKhjYb2tHLmai+FgLE4rBzQ6L2ID
MzzIiIzO6EcmmkkZzdeggTDh0MDyVm/XQNg/+ZoMErfv2AwHZEVus3dRJD4HGSazXdSQH8Q4xan/
lCQEeHdpH1K8MpBAbspkf5B/mMrp34QXmFo5DmYiAW3ItYz3JxRsAwmu3fLUXI//qFPNMeyDOTr1
LqNltlogbE4sd7zsh3gvxJDgCmV46PocoXeEwTc/kaCz+CzO5SDaS5DrSf9wwXvFHVAIPq8Sw94V
otPJF+9arz+jhMjSFyhT143iskrgBPXCY324Osbzg1lBfXHHZbF3kkGG6JIqVr9HS74UxyzD9L9R
o8VURkeOZJ1eXjBYyV2al5CSETJNWMfNtoypebctCiX3OaCpZ7fQEKVePuQxBlVuABBS1QrZmaII
6iPwhjgOYsBE/fJI1eORCxBDhboD7hj8jgA6llvGGPH4OruC0Ddm4goBUeRE56YCkvRkCkrfjx7H
RHjyM4ZDSKhag/U8X+fNkgWOfs/zIO5uOoOgdstktRfEW6khefA7O4o9g0rB3UA8Zfef57ISPCBf
C2Cc5m3OCNSH4/mCvn2uz3NuGJkxj0mQPmVIO+WTjwD1U+MH8+8GUoung5tSYMBQ8LD7LBVf12Em
uf1KixisUVvMfTkJ2sOA6OSbCQm+b1IC5C1iQOsCiyfKAFmqk/b5a9/Eyz/qimV+UgkBzkQUGTc4
ooDzsAw5vYybDVrztr/LsnYsL6Q1ROV937H82SUADFlZ4/VoGe4A7fYxbGIDBMDv+dBVGYDHcJjQ
Y/UqISoAt9p426F8mYYn2wRp+aqruUDfz9fCobWULOO5ZpLUeSxCNxqGVzoNQ/Ro5mYNGyhnnQii
UDKdwvceg4oFYqHxrPNPYj95n+JkGX/KhDb6hBFKB6c5DtzinSvPdR6ZmJv0WWalGk+UMSQLGhv5
eMZ9lyulCUbZPlq02fn+uvNxTyLA87YPC5Rb9NSss9k1CTJIUondPG0CilPKnJGYWUgXzoDoSB6Y
TRsqbI8wo/imzzDc7MOgGJtvgARwLWweFR9KmuxsJTYWBkoeuViIRuY/XsikA9GcMvbsziWeMJmZ
8Dslb33cDgymSR+qHC7RKJm9e0bhRJFUJc/q7nqDhdepa/ieeKCFGHjDiWIB2IGlQSYEfLMd3eG0
zkJfaVUKQ5VIkHuyslmqHqhADIp0aOP1Jo2wMjHzsjAj1RwLBSDQkMczMhfKttWEQGWoY/vXaYv6
acmTPMc4lQcoNpFiQ26Gifdue+5HLJFD9kfkMF+YzhvnzsHkgFNp5IXaIsijmke0JudrBG/xht56
+q8wPWokBwk+G+W+CPgRCBkM1J0CZDkF4A/GayzIAWrilB0yXr9dkGqskMi/kSa3Zo3fq7Aqu51C
bv+Brp/lXhFaQ84sPsNPNDUegUFkqZzDgPi6/cxg/G1arzue0WuW+4GH9A6mIYPNuupi/Q5WtP63
rt54RaqZ1NnmkfafQAWZZ+Ol0yeZle1/3iirr5S82RvPMxqIY48wf2O5zLG5IS36x3AU5dWwqKHf
D3AYnH3S1OVHolsQeC76588Cn9qLgzY+R96M/GRnsCzeNzmBWZtk6NBfAXEbvseKaoU9u1c9YaX1
3xLhe/9VRfH/tCato+0aNwPqbB0qAfnSrYgGRH3M9i5r3V3oepyLFulptWOL3FxilJmQj4g5VhsU
jDCVDbjSlkNP4V9cpCK9CHski4wy5VwjFYXFUROHmIQ8WXLeruWCjULliNc28SjoCOj2nBpHn+z+
G2Q/hlvSNIdf6qyu2HumjQoKmBZqZ9l60WVCdChwUkk24XHX87sqwm0K2oooqW9Cv54wFnFeacKi
EK7GAo0KesUynY8cBs2vmZX8cgzn7RUI3jg3ug/Vd8SKL0HD17QkvyYM5PeZA/lqr1ep7iffjV+4
c7LwRBIf8Q0LullgGC2f00ZzrtK9OUU0nAdGoOD95qx+GdRIKKXHfU2ib8fSdu+ycvlPjtp5NSiC
T6vqvQeYyle6DlimkZ1ZlSM44WrfmqT0mmORZpjQlryOL0O9Jn9aKBh6q+E4oG7sOmwjhUeRggoE
e2/CRvDRQTSjzqaJved5nvInlbrchZkkQAvoQGbv3XFuAXMgJfc3OXCyC6a+9UvMVOfb3CfrehNa
unA2rC6OWjlb+2bEAieTZpS9JzvrAXW23zITzpPmHCB2mrd6CKYn1mrqtcyW7q5sicfaoJlhcBaM
0fhUQ31kTJNF9r//UXYmy5EbW7b9lbI7LthzAO4OoOzVG0TPnhFMthMYk5mJvu/x9W9BI5GUkaZr
Jg1SukIEAnA/fs7ea5tJjHaESZje20mbFrtWkE++MwwS6NfozgmwdKtxfsE+Vd25dR8gIhGLN7jt
zTzbUTeRaM57X/RrYVBObXMVzcN6iFzwVojpxIoeX3IbJyL8ie3JoUc0FCra4GGMTx4HW4eq0c9e
O9tw3ry47eMNTwIZWSVHspMH7YePYeLj2TJEqC68xaawnoPMoNM2l8l97U3oVDJjUJdBaebWzqNy
qlZOE7OABjWNJGKDWFdXHnCyp3ocHczHmt+fqsHn0WBDQyDE2gCbvSsj85YsRNYpgFzma8CciIeq
6OS+mdr0SXVW+gS4JX9uWxthpSkmecnAIf7h5xoWdJvTrj/rszjbpyO0v83IXPsZGQ4nJN+pkPIP
MyIoaoeYstexCsibFmrz8ADlgeF4g721P5M5x2fXR/AN3mlizlXzMoJnKkvKAYJtEFmZjoBmzNmR
PMlkdt7Icq8HMGaqfso4bd7Z2iB0GQOIix2oso8TbqFxa+DEeknDsL8ZXEx6lNeWomjrMzkvQiy6
YCDl0ntDoPRaYR0VaCKDwBs2dHuaeCsQASHkbOgDr5rOW/DrTFvo5hSO+eDy/jJQ13kCenzgsLsK
6qBr1zSH+pK5OEqALcIJeM/kGiePiuAvsZqTgVjzpG5csHJ9SDJE1fgcwQKwYXKXsVReu84cXCCM
KccN/Ps4eI6b0P4TIXXSKzRcDe31tMWEkYXFawSq4UJEwwL/H0zoxJw6ApdglSl/hPtrTjc0a2vo
Hyi2rsJxtLIzMx4hmQDtyEAVWRVkz5iDS3HI63gRXsKggPtU1SLYGqCX+wtQlQwTZY3Ck2aFqa77
KjN+d4ix92r56PBagwHrHImmb3rKTNTv3SJgt3u1SF6TGiahF5fVXTJmzk+vbgZ2UdZAfKqwQLaT
sCRUJVqhl7KTYDY5oIHqcYGmpXtSD+HGsU9Ww6q2rGwk+gCAHPJQbIRwdKp0T2JxgUOoCvzwoMoC
0og7UL1vQ/hjikVdDX9sEoyCrclRqGWK3RiLKaFszrBymk8A1pnhjpqdaB3Rr2aea4BBB0baOzkN
D6H8FTsaoxFgX0wfusj1TkjV2LqxrQVXzIQZYwnRc7YT5pA/poTjxtD1C/8BoT62Tj8Y7H3ZMrjk
x8FPbpJLuGRmju7ir845u1ll9lynWR5eUEDIG37/ClV4GYc/sSAX95mb0X4ufRlk5wGEDRrzhqBD
EDFKanZ17xZ3Pgk5lM9JoK4kLifwO6MenoOgZZdmxiHrTWhagbPtNTn2K2FlJboeOtabgUmXu+pj
HJII9Zv6xubgizdfGdVP3nTyMLT2iz8jrh/yZJFYIFSVXfzqejio7Y6T5C4XIRwonHnt0SNuiFZj
XORnCNjLnv6TQ+zYUnTS7HBG6zEFMs88hFnx4mUmhgZcpZufpUG4tP+bBL1gh0mYvALmr+xGVYja
1rZHnlICZvLrEeD2WwCniLCbuYqqddgmwUODnHTkxc3ba7fIRoMhBi/ryko63CupXbckHHj+bx5w
2jmQhnOa67G4Y2XM7oI5r/ONapvpxcR6cWTg0Ko17fUK1Dc8rGt/bpcnhsy6R8eZhjOSaqVYz40n
Fh6VDzzDDPokAEwyzk8mUucr3IAYK0QHSIPbJ2i7Oaov0ekTNj1AFQ1hPHIzOO1Powm7SzBYpWhJ
DFVsUs+wr0wKMLJaosy9IP0bqxI/p1Vs7NpmdDiNNsVYS8CkWBtDbTHDpjrBCmTO3rCtE0PXW0Ta
3H2WIechlRE92xBxD32PqrQPPP98tTIzq0dtuRzfsrGnj9EieD5O2WKVorh1Nzl4/Xhp9GCLrShp
8Q2lkmNZh2ngUOO6IbAl6vt7Qg3zOw7e/c8xjBNsRQ0xOQathnKd07PMViGR4mIdzJm5t1rCDqlX
F/NubefJA5L1+qGBvBezOS5OhsiYmFh7wLzhMcQEetl95PxhUXGdDd6T2N0OaTu8hlCxHueS+etK
23Rxt8TFRfpQuRjL9gE1603jdhy9UIfHaL+GNHqwJe4FUJwE05+HjZGf0BWGaHUwyOPT8vPxOSyp
tdZhTqdyA6vRPGPl4kDfIEJJNwZygeGAlSC4xszFVMum8wGVMWLbIZksU/Ear6H28OBHAXsAo24g
6UEx/MxSJj47nFHN1iQ6gClhhdiGdmddGxum+H14or8cUG6VhbEZcUKK63aMzXHj5Sk6s8llTHvW
kjD6Az9vcwAYKBgPzsgdGdcyYmWEbcXdNu5mH/QCj4S9gcRjP3dGCzeyJoGyPQtdzOy75XFR3F7e
oi3TbJgbHEChVaIbrMnkMhxd7QxszxygiAOfYAmSOj4WFeVV6krYEK4k3ACRErmvTFYbAQLRK4a9
aw5Vt6b4ZOvAplydHLLKgl1l6vGlicaF+FJbGIYZuUoUDMg9iO1qu+KVXqsEW2BhQ1kZyI3vY4A2
UGJMMvRWVY74ciOTBBaPEBHikBqiNpi6qDBf2xLI9Jol3LqZ4Q0hk1ED2VE9mi2CWFs5Mcz3Fqxs
EybDfGaOcdTs8kynj+40hWpVQtlCgEG9kB7apvRIkcbJ5+/J6uIYQvcQVGnN0eZP3MV4IK0WNddZ
ZjgNtEJKGXqPcpD+IaBVgrV9JP8a3lB6NU+9NNhegj7/oR3iTzbYJnzvOmZ9funCIWRWVFSuualy
f+D4Sp7vTxoDsEa6sSlpKjHLs4+wYcp6g98yvo2S2h6QNfAPNxiWZ94LrCRkbrsUORtbGeHTLDNU
30FkB7dpn9vtlnQnue8dQabSqJLuinpvjPYWR8poJdmIBG9/B02nMRLzDcBT/Gp2sF7WdWnk9Q84
7e4xEx2TxWG2arFXHcpQdMs1hztmCBH8bghU9HisKn7Fdpr/xlxuFutU+Hg2iJ40560hdWjg6MLd
wbIeGfRUOKdA2qO4C0m97DdsmDWVDGSvpz5xAfXVXatfpZ7dGm+MbSLEDMIlnVp3/cHvlEQISYRd
vnOpeH/bNCCDTYyOnAITW8stdiE2XFUwtsOE1f52adHUtCQsB5gSrjh/3wtc92ApVPaAYojRXdm0
cktDBUUIHT0OcimkhR/028rLiqYcHqu0zocfGUBDZ4Ugh2kL2hxSlZExW7QlYydecP1EjwaZig6N
UJnDU5xNQO9pt3a/ZpRV8bapkVhsTPQaTwmr+6+c5ehuAkEbrXOl563LkRM+fhGoB7uL8wvRkGSy
kYXNFN1WxUvm2MhoYEiVt4DNwpvZdiVGgy6d/tClHX8L7CzPlJPluUu/Nd6UIP6gVsk226bQRh9C
fuATQyqUQklHaz8KC8D1lZdLNOXZ0mnzyq4ZGeJkxE5h5kmuecNgGlHr9kMJ8p1o5+4XxRc9VF7K
Mk6PiGZCjUbVLXqLVgTL88YMp45FRFiq9+48vGj5rg177awscxoS7Da1cPx+lbnMobv1bI5Texkl
VsF8GaFV80IOALfJSZgx0+BuImGfBXD6O0Y3xVShPKKtzJw9ny06XmvTyJgARzyfS4xGa0f7lrjA
kVn3JHhTKjPwEsmuhxb2bMF02KS+V+BD2sSzx1sL2QxeCsUKVt36lmMxvIEtoMlfi3XaBQ+WNkXm
rjt+cxygVawA/8PIAmN5FxMKDSR/KJ3ugug6T+5kN8Vqrwk0zN/wtFoOvAirbAYYjGWht4AdgCSe
2x5kVur/wOyAzoepqXHx0vQc26vQ7ZwmP7gemUv6Ar8+A4htFLoRN2S0S4g72ybBHSG3oAhHMCoh
uXUrQX9fLKcHTvh4+kZKNc+Yb1M4/dkeyTejOxCeLJKZbNnw2aEa5zwmP9BYj2ZekDqB2InAVYxW
CwtsANQekz4+A8whGXgdhljWQS5YLD+4f8LH2IMwtoprdKlUFlFu4qHVyuZ8Tq23kUSWXiuk9eTd
10hF0ob1aYX/2nipabj90VLWD/Ry62YdgxqgoMoIalm3ka8eGWqT4NMVlokGTxF6vokKDDQbEbip
ve57Xf9ZJMNkAAwyXrAntcKHj5SdrPPEBjkKgFxyHBunP67GaE0QdjYyEULWT+WDpSHZ4sMSBySF
lqIFUdZXZWeoaQXt2/vppMO0g/ROd55IjRblUdfSRXOkjSpu6NroeUSi/xIQlBdtx9zO6TtxWCNx
jLmYOvA5mL27HBrmA4YpqnwAwRRl5ViBcA9m1Un+brhXMisBf3OucxABzS2Ow1FTra4hgPr1FuIR
AfGFIlUk6nPvic468hWssJk+14zwkVQ2CQJIr82Mk9CS/oyy4+pPSBN2WmezUt2FG9fWHTUfyq3A
ozBezYLk0O0g0byslAKsJIWw4zOyT/CTlDkDlTXmR9RHkeWS4W5Lw6nO2+UR2cTYZoy9GMY5giBl
It71/dgJ1gSYxSA/zNm915xoGaaio7DIzustjGBoP8kSqRLS1IcJfdjIGIsazqLpU5YYwFkeyD/j
EIzAGxpBTnBIF9auPjR13p7HfhPoTdRbQ792lU8zAvwK/zZcHbWK88L/iZKoefRQhVKkYrL4rczK
/gUgrOcx0RNPdmm1wOJHuLWrqAVeusHaJh89Qfd3l9OlPiIYo7/Ed0sOHRr7I4il8afK7fLK0gTa
7iJmOP6WqBrpbRtC2Ngx7QVtZNfMrTfSwni8VhU/MPkMuk7XpGrQVYPl6okVpC2YBW7vTwxL4/hX
nuZks+ZNblwDdUphvzmiPs+THL6yo91qn0UEOJ55WO4vRFsnT07IgkxGKCDBDbwDNIiom9Evma2W
zsqfo+wRjYeJzw8Y188wSqa3AYIx52vUJs1KTUEUrWgMc/bhOAx0ltvBzt/QE73XoTU8W3Nb3PqK
H4r+Yk4jIjfg1hMhZoPLnQbxGmcqZ0zfRafEXDqsUWZPPZB1l+dNkjmH/W6ka8NpDxMBxSuGACcY
4ldRAG01k6jHs2AAcsD3NEeP3mQ6ehOiJfR2JQPqckVBwKQAqLLCpGeyWQM4H0JAEQRs4fzFPkdy
mzO8cfibiEmuxvaC3xHbUGz60XLqohu36liKgFmWlnIXpoLzrDy52JLnDBoNZ68cORx5FDccsUZO
7EakugOdybpad9pUt2B8xlf8i/VrzInljVlu0HHgm8enFG/xifln+wS2u74bYZRDGQpN8DqmrfnG
QCC5Ef+N8w31JZX+toJPWh4q4YSANWqvJ4OrKxkEnUfo+omn0vgIrO1//uv//L//+zb+T/C7uC3S
iTH7f+VddltEedv873/kf/6LqcLyp2e//vc/jq2EkEp6qCodGp5oUPnnb6+nKA/4l83/DkUUNnXD
oLm0s/aqB4Vf+mF/+/VF1OeLYBdxLUJUTAsFm/3+Ij23jsdNE6SlJ/qcJF7MP1CItih6PJpaq399
NZea3nSVbWubL/b+ajwKmA1dB+WboJ7c4rkC+j5ZXnduM2748/XFPt8/UzFdcB3toc0jxfH9xRJA
+IzRCfpCfFbjUyLIkzXKsJ++vsznO6hMdKmC6s2SDkq+95cpUVUBg/IknDFcZVcAOnT4OKDG14dJ
ur5/9/XlzOW/97fHQnqe4xDoZStMW8qCxfj+ehPdxI5EPX3M4ZrjOyhgP1DKBR0NwNWommrYM5pF
3J2ZfV+R6GBNlOFe56c/DaZT1tYZVcgyz9LX94xg5maGB5QHMEJ6WbIw6ziuICrg9GGn3n/z6c1P
n96Vnub1s6R0yHhffrS/PdQTUaaIyGZ9BP+YEVBgAwKayH3M8DSEV3OhsxdYhEv8Zcx2wd6VAhsp
h6dSWnFz/vWH+XwnedQ81xScabWimn7/WbqJkpqBQHjKA6cho0oGmoJtNF+GOnRgUWEzEox5Lr6+
qv50Bzyuxf9448izVMvz9Lc7kMfwNruh74/ukPu/iGXKfrCUMhhZvOI0hno5TJdfX9L8fNe5pmtZ
0rR5EUy1/PO/XzNbAmY7IY4Tv413htJ3ggRKFjdz89wnpWjYIs/VezbmjF6tN+q0fDbIv503kzcE
NQy3FobXN6uB9/lOaJMYZtuzNQoLJd5/qnJGdjz2DRQtcnFbJ4XwxcNxNlixVGtGtDmUQslKBKs3
tw/hxEa8/ubGLD/x314mlljBwoDQFz2L9JT9cY1wWogyk28ec44SHHXLPtJ7zsez8WQT/Xc7t/mQ
093vYcs34dSEBAuJITtnvumJ5NwOE1yFHORUBiiG5Uhuvv6A6sMzygdkoQC7wPbmeSYf9P09qova
dxIs1cdgqMw5PtedhglFQyMkCHXA4GRcynrqx7M5dDHqMm2bHXMd19rTR+EOHjznWiVMCnIAHtg6
cuIZ76glg+YC3zhEdtpdw58aiDNhqJXBPH/dTEMGHTAGGMRhvYvBp07kT/kjAdF1e0cAadhWGCVK
ToPEMBluu7ECwzyQ9qGG3WhSltwQVlwmOw6zFJTo+vrp6MI+GsBItWG7xXUeDts4RZFyXvgRSgwk
lcMP1YMk35LsycR8HXK+bq87Vl55LJO/RrypEQ/6liBdwJU5Z8V5DZKIzDMLEdvemBNhnPhU6ZNJ
o2hpwgccb1Q6RP1hwBWanXfVeD0bINhu0bjh4f3mcf74li2/lSmFx9iATEHN5v3+tyKURuTwNM3j
AMfyEkAyc4wlm4OQVqgU61wSxbHBmILLgJaHDyZzqBgmhc5OReAYfnz96CxPxvtH2+KpYbe1PSVZ
cD+stG0xyAA4SnVqZ/9maMbw4OE3Xw9pI0de+uSPK3Ownr1ffLPa/OOFlbJMCgtvWU/e3wZjkCVk
o7I+AeQKDyImzt7JGxpvpZXdxsBnnmgU8Yc1GuLD19/ZXJaMD1+axdXhbTaV42Imf39tBGE8C+MU
nkpkXN6Giph03LHEu4fMGUEHMs7U/hH1JkIEQstOAxrvx9TjqPP1B/l8D2xpCWFZplJKeO6yCfxt
wQWmg1a2MPCvODzp0jetlZlm02UGtHQvZBW9xkKHa+jKxsPXV/68YEjNtqI9bj0RTNaHFQ08wQxw
tDCOmPnGeAfeO5wuOUrHciOlNW1MzXR7VaDT/3Yx/etbvb/7fFfEJ8IEEYh5/sM2I6J0bFC9pieO
og6hR72NM2k3wmozU3A2UHkZBqXs9UhnST0KPZnPd+OounrVTviJwg2iyBjBmtFb+oDHb/CPFsvd
+GesySyKf08ZwOurqfcraz/E2RDu28DymIlCkCNGtOxCRv8hFtyVLgnBg/VTm9axRvR1weSWkMS0
4S1kqBKJKwJJLE7UQjBHInsIUQm+RhLY6OP29ZU/h1iCsLEUQDiDGqID1veka35QmBW32DLnF58V
0D+qoqr0fhxNmrU9bgxvV0kRN/sG5yhD7VZzPg91J5y3Gc9rxoAEh8250goCBFiSgf+vHcb6lnFo
dpnHQ2fsJ9hAqPugo6Csnblh7XkNrYwQKlB+3cbpbZf85sbStLbI/KjuQoNe8S3p9G12gc2UlBta
LG4SrArV++QrYmGIostmzMZk59SjewIUATrVCf36ETfUGGNtBI77rHSmXsC0QS5gGtUQL+7ket9F
jP3RuUJlW4cDgJlda4nh4GaIlx4GOdUHBMIxWlLN4Rl/IyXeCr/VFG51bCYYWIkIbGoLE2gj4181
gx3SwqAZe/k+mCpZvbhD4Ojb2sIFdOvEDcpruwgVIcgTCPRtQ0UE8RUxEYCGasjFFXM5J6528zAj
Sa1JyHHX2IR4pccCm+hzrc2huHSQJlyYJKrr38OUucC+suHBKqaR2bei9bIJyBkjiyMrhy3uVwtJ
EBa2QzI6HJLW6JzDZs0EbzLWIp3d8xAz9bRXg1u8kCOABmfAOvaohUpBcRoaTqcGVEEE0BxY9bTX
gyXiJ9iusbeHsVpO+IYrpMp14RIOEbsqhM8zDQPzHDSrXno22WMqzuh59z+rNAtoigEYx28p4U3d
N4Oe7csOk7+zCy2kv+C+2t7JiG6OrSXIUvYXppM58q6dTOi7CwndjDYy8/R0w4OQZq8Ndmb/2h+t
YjgzkGuCXjeMuNw7TI9weJpDkl3kSdSqH0oGQX85V0I1q34MrbcZCgkv10Dr42KwMrzLa/gXFebG
EMrAEglZ7jMHRfYPo5qNOdhpDq5nCGgRYeyWooaKKnPE/WiUbghxWpdLqouvil3sNtaYXQN4HUoD
nfVU28hFk+aI1zROby3CTkghTzLDv/l6kfxQg7NTo89hjMJpHhiFFB8WKrSlRl1MZXzquyq4LSNI
wCtUHrQDxwicD3WO+GZD+Gvd/bA22pJtiVkrAi7H/lDskvvB20y74phE9IZpyECoXYfaZTZJ5l1i
IsMhAWomyszetRVptNxfP/QIxzRBf1yWLp38fdAGRXXOTMeOF9o1Lw0AlBkacGYRTGEyIIKjUEy2
94sUavjTKMjHqCC3AXU0Q8CoZq39pkL9vNMpxffhKOMoQWv+w/fKXEF4JOLBI28JH5VJ49ghkKXH
biMIiLTch0hQ+mubyWgRbhrcBOG/3/WVY5kSBCG/JiKoD7u+bjLotWMUnWg0UnPBGUhuGo+AJ5lV
yBewhx0UoPwDZFrnOHpGszWQ339ztP38TPG206cBLOyx6Xsfqr8R213qmUSgpSqDoYASNZqCPS/u
6G6DgdPXGY0w7XzzXP3TVem+U2rRfdDWx/MBgdb4mQmjPzlChMcCacPv1gcSo1Gg3mDdMe1/X+Vq
4biCAstkl3LtD3VlX7bEoNt5cWpIdMoPBva6EacFGL66KgoHEnToutdTNTzgYIz3PaJfzKWUiajC
Q3n79Yv8+enTwtWaphIPH92epRr6W50FenD2StMsT0NdpC8N8ORLILMKUuBcXiDUmLGKByw3w2h0
39TXnwstKh2tpaJfYeMp/lhoOWz/6VgVJ7tr4uu+s8VmHFT3OjouDMNUcWjGdnb6+vv+w0VNjRqB
7gFpApb4cNERyVve6Kg9+UzEN01XuNu4DMXlJIrwHipIcs6kSn7zTT/dZKoFzuiwe1i5XEd+eL0S
ZyJNsBT+KUl1tyOmIfrhxm7xBnaOjNmCQsS8wG+G47/16Gh//Y3/4eKWtBy+q+Q2q48NI+DBBaaz
Pr5D0Z/OG69R1YG5rtqbJWFujhcVzcqhRSQ2IieC7+uLf+hQ8EwtPT0WFyoKZzlWvH+8GCtiWx7L
9E6qcEDAL/hlqZQuxZgCq4ODjKAtsW9s5CjnRhSbd19f/q8W5btNwzKXVhl/F1gLafi9vz49Yug5
bEanv8jJayNOsaUUbq9+jx7ZdvStJBIO4TT7uNL5D7CqGBlc3t/7yc+zVQu+7OHrj/TpAWSJgVO4
dCP08hh+3DkT/P1GSjhanETpyc4c4yBcm1AxC/TDIU56/7KfCaj5+qqfVjmGvbxhgCaYvFv0P9/f
h9mz4coFUp4q3/Ddiwnf7qVfZcXWKiovIePE6N6+vuKHri6/vOXq5fYiUDc9aX5YzfGdIa7Hv3xC
ppb9aCoSKx0Uy3sosvY3D9nnW2rbprI5qmv2T8uT779cgCauxzIb3OFnqh+LwXpGYawByNrIvju/
S7baKON/e0inipXsmZZQrJ80Lt5ftCZyhxRR3LJRYwcXnNnctSAYiTLPV9egK52LKqfsW1E59N80
QD/fWq6MytyhAKNJ8nHhnK2xGJO0C+8KejOEnwTAfc2+Dm7gtODN/fp3hPjBN3n/Dtl41jyME5K3
iGf3/TcteJg5Q0XOiSqhqo9YMIaKRWvGwLwFly6b34iC/f4HeguBrCkwM9qOlOCMrotu7AV4BA/d
f9O2Zr7TVmn8gjJBeloTRdntQPCjv7M7Aq6xKqERoQFXjeF55SaNTXCDcIjkazqYyGQFLfzsFolg
tHgWsvpsGODy3FKNm90b0govvU6UWwlOWWCVxhvseETQtYZdAvsbGgKmbU7VD2UWZfeEQoYkiEYR
8J0ZKy5BKp2o3kwWhGRT6LgO0K00dg+HJE+um7pz/Q2FtSDDK8zr38A2JhgHXVO2V0gijedYyb67
NpOxeQjrwnhy8655S+EWxttgbOZbrTKfKMEeaeOlsDt1kmM2vw104e7CrCaXI+lpLSMuHBnTR5YF
5JBJV3g12FaEsFZAqj9vs7g4db7ZtWd53sxqUzCZWJcgHdxzpPxkDDGQR6kgIcFnSLLHOTgwfkP9
6GJAfYChjECrC5ryD/pAzMtYbOpmn7piCO9yTu7Gb8RnVXE7dUm8oforxp3yliB3nzbLJWwi7ME0
dts//CWtI7Xg8OZp9Elb2RIGgDxN9PfGgM/wsQAXSlgf+8I5uZm2u40Gv4s3U2h2zxgBq2Ib13Pe
rGjgNegvacnaqxKtFPUtf643Fi4FmOhWUhSasMKAwSbxVJZ363JaGneuKKb6UtK7iO5VExOfscRJ
jTiIAhvD7khJtQrJ43LWShbqUBc5hFQ6jkWx6rCZyL2Ksqy7qiZ6J0CkAIY+OKpK/HOCNnFMklTq
R2B5OW955UtmLUpfhb/moXMmP9kgWuv2PYl19h3spEYyt0c4vSOBHOE8ZeSEW8PyOKAalj+PaDQK
94nmvaffkEWiAWjBvt9XDM5xQpNKGV8o8kkWXouJZSBzu6w4y0M/eiW228ClGUQGR/l+ERFv+nKI
3wK2KSKauuolS3NCXgy4VbvBCwEix1HgXrX1TDBt5RM+/UT7uyg3tO4mZ0kdgnrh8PyDdZy8KXrs
0Yv9YvFvm2OHy/kaARthC2WYMTToWNw6/KUtUzFA8OYTqNBW3IIe0cztnUjrk+vT9L9MgUtfDnXv
iQM1FasIPYEEnSO5uWE1ociJqugGu9g47rxF6HZf9ONfBCVHhsOKjzoJVK0ZIyTMMUZu78Z+QFnp
A8LuDzglDLwafYKe0nEaPlEDM1ddxWHdPqE6695mkJu/UpOHGxHKAvNseq95wao6RpekmMXF2Tjl
eFvmCViOjOIR3EQDj/pMjL7Rc9rLoyfVkSjzy6/dVtIS6IAZWV1svVWyHf1DUnbE9aUZBfJmIGgi
QsLFXPAMOl5KRArJkPIYenBQ14ldD+2b3yCROe9R2s93cacwGeK+bukeKm0k+wp1P86OtlQPI8+j
QtbCbnFIJmNkvEj4GpKQsE92cRlF5VqUwQi/jgIaJt2I0G8jeteXZ/geY3hCDnZE7iAQNHhGmeXT
wUsjc9P6tbx25tFBIxxjqIl2HIc1jUKZlk/SM6Nh1Sl/KNBGOWTqPc/898mQwme6yykg1H1r+113
1fu009aZ6eb1fsw0dkEZWPoBryAuKF/W9VXHXe3UploymC/sEufFzuppUqykYcbZblRgX+B5M0ZI
ZI6k3K05Z5483VUszB5hOno9onQuN5h4DKhExeRt+Q9Y1V4XbfE7maLhN/r4/N4GTdgdeo8fCIkI
ArZDUAnCXgUCKJrxjmpey9621LWwI6I8LVLMCJSzSzs8n1qBuZBWIdTDTTXifNgbJmqWI7ye+k+B
eYsQ8bQwfsN9C/qLrvNUta0IXQz/dZkiGSAuQw5Gdhy1PlQM0h4kSXSTfWK+G4BPUHG5EdLFj6qm
5kS8LBijoOiGbzbwz6Ufl3U4VXMGcRbi3fvte67RdgK5tE+LYRRdHZBXFgn3Oknn7Frr4puS+3Mx
xhsuOc7ZriID7GM7A0f2lNtWY58MVzcvuJWX7E50IyQW0cRb4FCHqhLpvz3GMpXVin69Qw9eYXF6
/yWLEtRk3IfpHVh+MLuBV4H6K7L+hjBO7JTGBJG4ZV6yUl7jFt/8sJ8POa5pWjalGKYP95OgIMpE
Tsuid0/dUCKW05I+OQE9EZodhV2/SySi15muzro0Z/8Rcjda0q+rtH/4CDYdAFpydJE4WHyothkC
1yMRHvldOyaEUA4JaKCBECLkzsRsMvSE1RkIsipxphJ5kiaqv/76E3x+zMD8MqhBayPgXX2shzni
CjhcTnNH4WovtI9hSaYy5Tle7PzUWHV+//UFzX/4zg7qr+U8hRSGHs7739wpy7YEwofzECoJKMkh
d8/CyqSNkMyJA0VPlY3+A+QquqF3bBjngc3mBuq6ZpqLrBHbdxInpN9ELMxbVcns9+JGZ6wy+Big
lAfFZx9H9XDpTHC1v3loPr8nrsvgnFMgDDTT8j48sYF2GtKWw/pugY6UlH+dtx1T04V0JHoDkX3Y
b1guAFd/fds+3zXOf5bnMONiZs8z+/6uebUwuHFteWdjDaFSxnqc7dvOBUk1kwBCAdOS3YO2chqe
hqTDT4YvMRi/+RSfnxZOopZazqQcESEivv8UFXONFK5hcTeTf/ez4rrkMocY3rqwMNbWOIuzr7/2
pwt6gmaPwxIh2cB4CD5cUDS4E4iVujPxzl1Vg5g2QyTVOZOd6tyO3f6bA/fnQSr9PfQQisYuS77+
2Fd0Co1dL1HEZxbkqDBB+iv510M4suoMIyBXFlfy/TC7zg+pOzi26IeLG1zMUn1zXPzcBFk+Ct+b
LYddQMjlUfxbj89RZWtXce/fybwbdjaBSdeY7Mt1xLrVMFbNox2cI2MzBMJ/Ti24qpFZ2y/o1M1T
CefR++bH/4cPpOi0LsIyfgumzR9OlOTew/ljN/wBHliRSVSFzx2eAjjQasrDNalq0aZCyUT73Zqn
8yDAiLxJiBN+VFYpfrY9eKqvH49Pb4WnaI2ZmhY8vxV9yfe3CPmsV9VmCCKrwiG3gmDgvqI8Hl5k
OKtLtpanSQFdKjohzpKIgOZvbsnHx9OkMrCoT9zl8opt7P31PQDnKu2Q3RpVVIbniQ+289Ypybg+
4NqGmu+UKtTfLNkflyAuylsBA95Wmvak9eFnyIM8yuLUdW8TwPy/2pZT877hT629JagYtnoES7Mj
0rGq776+3R97kuyWFo0h5HeWRSP943aFxBTJGpbjIzIW7ycpVGSaFrOJy8TyBm+r5th4xqBskEKu
0bd+sxZ80pksQk20DQJJKQJAxB3v7zaKPSxlSgXHIq/G19Ey9JZk3Kxc23hcntPAafckjRhHwmOx
vOL0A5DczyuXAvy73tWndYLPQg+c4QOIVNRl8sPCZFS+bNA6pEczi6ZzF7QWZnYrPoCzmi8A+qAC
7jwvILuXQm7vu3Py0Nezbx++/kX+4XOwIHEGRVnKbaHF/v6e4Giwu4Fm8ZHk0fysnqbsWtajwzkQ
idJbnbjmqyPH5g5Zv/GbBmWwxaH+zZb++bHQ9LUELyJdLcZAH+6FlwBJjdNeHbueEeda5zhkN5wS
xH0tcKptQklyDdBZggdXuFy67wTDn18ISidH0rhE80Ppbb2/B106t3BmxXhsbTs7JuaY7WZnCYX0
cR+n9mCccYu+KwSWG/v39hp7v2s67EgmUkZaeh/eQsiDdl8SHX1s2hl0i/ZzgvqGVBlndHbib9a5
T+sMl+HeUiojcOEV+LDORagGagK0zCOhbHjGNC3c/8/ZeezGjbRr+IoIMIdtZwVLbqkly7MhLAfm
WMV49eehzsbNFprwD8zMxjNTXcUKX3jDKsyE/yfCym4XGKa7EObML9ZpXiaQDhBjBu0HfTagyHoB
7QxIlzmOHnocY/7FDkHGPwC7aG/Yx8krnWxrSw0XCTx3TEN3e31nfzZlbnXCYkc1LGv+8psFSqQ1
zpVHWGYBNlt+3Q4PAZLeOz+PNO0mpdOWLrTHLzYys7ZQHaXCz5yJUc83UgS+JBPJoB6toAGNb8Gw
OFBaaZDtd1vHuKeKBK0/831kZAs//HV9xp+s+fSWcKWTipGGzY6RLSvODDJNR940vHsqI6y/laaj
7pB/yeSB1yve5yFVqj7MHAyc/Pbm+g+42NKGyvGl1+URcNBnm5bnr4CDZkOpDooOR5z+j9yYGBSa
N7ColFXt+bg1XB/tI3E+O0HUrDWVi0tn2vSPZ/MVYa5TQ/K8Yx57ALSqqoUuuEE0v7unoycxiRUJ
/OrMD5Fnw3wCWGaBZInyDpjEMKhYt61xaNAe36JKFSW7BoIqlI/WDAEvrSs0brI7aO9qiZRdYYU7
emWwq4rYIqcuHSStSh1HFQTUxkGsRhtEK3SXKAONC/WYknhUlq0Nc8zF5La3phRReqZ8jNo+lkux
3hQ4z9eCDExjp0+9PnO280Qb4fQx+vYxHXpKTm1xjA2zN1c4b5gbDKxJ/kLE7e8azHO3KLB1exNz
9h/opw9vXoBLC9hRdelHTR9g9qMmnPKk4ecaOo2a8/0QmnprhUYyHrWcYvceHljt3UPew/QbvnSu
4AOUllQZW63ytqXUM2UfcItFT7FW5srCdrm45BHmd1GSghmt6p4+R1eCfQvrEbeHo67nISZ7Rehv
oqEf2rWjldbWnapjceIbm+u79LNhPfg7ZD3EPO485kjLwGlMvdCO6Lyq1g3iAzZY9SKkal1VZavc
C2BRO1FJudCo+uQw8p5xC0wvGvWJ6c//Oox9bekhuD71CBgt+WPXLg4FtYIsYIzoXrUwyw+yxuxT
g15kQDJLIvv5a8Zjl3v4eKhHH87I94BWOxpI5GXIrldpuKGhP8Z3wPcxKkEsBzfHoKNhoeVxfaOB
Mb6Hfj+0X6NWtd9aOIuQ25URbmwf1OqmtmU8bLuSbsRzA0A7XMuwjpxN4TrVIRot/GyLpMy9jdnh
1HQY6nbCvmuDRD8iNDwYY9c/6Se3POnL1BiDEUBza3bWNCxlmrrtjWMZe8F20k1a20aFkxZo8PJA
iRljjpEO7x8lD83D9bE/+qfzhaalPi0yMbw9z6FMcHOJEL5+1DwAIlRNvcSv1sId2/pmAChtPCPd
0e1xpDfUL1Q78i8eKTc2WKSrd0E4ugOybLKbFEIVK/sCL7F7TJLc1Rd2xCfPL9XOqTZFj5am0ewt
0AJrxEadAKAeHPUVcjvWXonom3WG9G++qd06er6+NJefBegs7X5DBW8BYmw2Yob4gZaltX7UbXUM
Hhuk7l9CXUmHTe+0miS5UrXvYO3D4MZwhPl6ffTLx5ciHKVW/snTC2Xk/LgNsjXA+fH2NRNVSKBb
8tPxrRZxXEBUSoV7OZVAD58t6uNCwZry+vCXy62hDUFJjKNHvOVN19Bfp51Zmlyuo3EMykhuW4Qv
8UrJdNRHkkij12DKcSG+urxfCFw1OvDeB8Rj3h4GQNkg5Qguz48CKA6JY9IExMTBWWPjqn+9Pr3L
W5TBoP2QobDIeN6eT28Y0N4WZW4d5RDijdQ7UvlDLwUqgG2o/ZdBTcJTJuW/BzSQSFyNvxzSRXc+
R5Y0VjL2Gn4rSvKuKC7lQJAtzi1GDLhK//scJ8gMUAYN4VNvtoN0WjWIRTNYiQAM6ty9ohzt1lcf
QaAG5TokFcJOHpOb68NeZoDs2akmN72Jtn1RkdTDCIhl4ZtHREZwmh9MSG7QV1DMsSJcw/M8E78E
TVjq+Uq0zUcr2JIc6d//l5/hTKmoYRCwa7NPjNQV0kWKYx5bQ9EAChnJzoYSARgHybU7PBzgecdD
+XMII/dBiMKnKhMtvdaXJQI6Slyu3OwcU5va4flGs61KIj9ia3wE0WBmOdAN39NiCrwt9y2orbYO
7a9j0ts5QSEGVVCLkU/hQgnTSSunGo7X1+WTgw2SSoOtA34NzNzsB6FQkKcIppto0yfRrVpH4Q6G
ij7JMCf3Em3shXv78liDl1KJmgGs8Z67U6D510USxoS7idX4X8eKh3kl6qz8pqbox+SIoNYLd8jl
pTkB45gYPC3XQt3mfDDPT0JYymVy1Hrkpx9ljbDwnsyx3aBWF+J2itq5s8nDqvpu22P65qktKJB/
PnckiHTJuLwBRF5UbKUxWEphDcWxaET2zu9pMLpDfGWdFJk77n0/0O8SBMQW4tGLD8s9zW6f4KDk
ipRoz+eu8Si1QUfDLOnR7d55ECkpPIJ1lZNbz+Qy+Y8byaQvR8RFK5KUHMzn+XgFjLdhjHQfYwo8
pW6k0eQnsyxFCoQgQNc7MftxgSd6OUWGZEFdkyuNVuRsyByOHLgF1zsKS5bNTeFZ0R5fHg8lNivv
O7wBUfFfWNaLIjPH15pKjBaXKIXdeSQa2im+vEUWPKUouqGMNKp5/TYZp4ynXvRmjOWM5olbvfLS
Lw6VgGE7eAFcMwgtWX9TyQpjvBaNd2XhYF3sdfr8ECZVVIep/Fwmx+FglSRf3jFzZPOS1F32BhDC
pRcvImE+tviO/6i6sEmPmC3mW1j30UI+9snnoN6LtKRKtY3SyCxAarWsQvl6CJ7aWOlu9SDSv2Na
UEDwwkwXebQ0MBf23EVIxpxpTE7YcqjIQPjP9xw+GFiVsxxHiEejclcYaXaTlq7Lae4RrkDYvjQ3
eGGhGEl2AX3k+pa/uMtMSuq0PyCTkfzRpjwfHvNRmfSgUJ7CSuKZ1yGrtRdIiYV7q0X87Ppgl3O1
uTaZJ6V8iuvzDLw1ZIRkVZU8xYoib0rKfqfRqoz/yGjfPPBUOyCoWETTUaTldn3oyyd8+qagbIHa
0l67yP6NAkg58tuMDbzgFRi7udcwAruRnVJ/t0OrAOcVRWvpKzVSY3n0pwfRsXDYPzl4E76dlgIF
1Alsap6vNt4WCtbbrXM0RA+XZ1UaUj5HfaBYjy6OceMKdhHRS0S9Gb49wHL/YCo5ykda1cVoxOmh
fl9PYtwL2/6jn3GWMsHihKpuATkH8H8R4OSy0PPWTTyiOJ72rdQUq9qAVHPaVVqrQwR5zkX/qgwD
FY0YW6CaCNVcIBNWB8HBhdQMDgY/3hjvHRepOmxFsm/q4LrGLVB/xQQeM0BPicHE7hrH6/8AL2y/
SuhX4xP65iUulbZalduwlPH7wpefSijzudF+9zTuV1zE7Nmix3Eyao5sOWG0TeptFBjOGlPO4EZy
zVBPjgJ4cppJi4Pe/V066MN+dOrk3kFweeG0XcToLDM/BI0C26S1Yc9SkIZnx7GpKqIsa1jZAb5o
8IqLX+1shdoFk7KVi9ZlgAv28/VF+GRgHjXgB8ByyUXmhF0EOJvC5wo6elatQWjW0+AtAsfX7qG9
9GsKUO0pDEJlXDh2l9cLERk0eItejsHEZ+WtD60geLPBk5SWlkEe06o1KOtKW1nI6S2Uli8j04me
CsgZLDdJnjrP8NyylnkLP+apwbfvd+g7ItmjjGzIxw7hOms7gLqYGNO2Iu8ziX3eMzAJFJENLUEI
T6iVsnCuPrt1SFem52zCRFNnOj/wCvKpZtXa4VOEvuZLyWv+0BQqLRrNmGQOZVStsjTpb7IMTX9Q
vm2/wqlI7q9//Q/MwOwIfLSPaDmAqiD1P/8ZGCcAg8FP79gpTV7emJGCMSv8RR0GPQCpcZtFRQvs
DKVAkIatY70FlgAZWGKC3hz6Qsn9Fx93OMymzHT43XcG9FjXq5xHHY2Jr6MWhvi0tGpbrf2hz58H
yIfW2sVFXD4AdkLorzGz4MsYhOlvpyHwgF+cG/e1Bwh6FyRGHD27atSEa8UWuNzB3R8Y3E3gX8AT
8O1bDWX1rdUEUb3DFgP1IL+KXW1vFVLBvNGFBWT5sMgobKm+t6FDXEQ/Yy2sDjWgBhR/0U6M1wKd
G6S/0QVyd+xYtC89d0i0u8br8F4kvs2/VkPcDvcS5naHSLwSVreIyajGD8NK0WVC7E8ftj0SFrBM
Qxd3HzeqxkfUGI3/Si/XvBWqZNHL9Y/3kdXNPx5EEV4OkHFA243zj4fleWoh8O8fpZkPv4a8q8Z9
6Co2vq1gixEwh+KIcdMgkbnNhJs17zpP2YfEERLdiZA1/r5tJR9MkMyIIbpF8xPAZhWt8X0X5cIV
9yFrMfu5FCBc+rVTwsBPPv+5Ud63yK95yjEc86zdBA1Gvesi8AfcP6h1h3et3qbVYyCF6u4VmmM1
HPaOTEZk2HqtSiDEJFV1ZyBHrvSNam7Z2s2hSUUMHh1Vx/fRV9kHRqqWP7QuTp4dLMlQMopGFXM6
CaBrW4x69miVnQ10M7EtBhZZjItgi1MCu7xNEBD26GHepBXrtSrDdqi2EimkpfOvM9n5YoBzIUdE
M2B6+88XQ6UggxSA5x+jjKLcDx46eLmrAjxosKrlUJpvOWLpOOZ1Q64+OLX0bvHAU4pbIPBqh4R7
K8vbgqrPUg57GehOLH4T4hMaJVAKZxezLR0TVSYjf0pCnEkeMc8Zv8dm3UYPNfyyAz0asfAOX45I
NZayG4E9ylP2vHYT9gb2QomXPUWB0FUY7zoBTea09SoQwxHnomTh7flsQFrmXHfgKKhFT3/+V5qO
24Pm6L4on5Dpdw+8gLCXhyaNfpU+tm97VfilOFw/q5fPrAMjyaK4SZvvsvKcBkrmjVpTPkG6EVgp
Z853kRojHiu4Nq8NBPqqVQ2Pf2HYy7yJ+IaclX+A9bsIK7ICI2orcvKnzsN58QEXurZYx15f/YLD
DxJfN90RQ+AOcv9qtJTWjlcWNILm3xecE0/2BqEOIJk321Otg41DTQTzBGYGHrdQrS33YfjdNn3E
GaqiXAinP/nABqVc+mb0q1x62OcfWPZBpwB7qJ8KGPX7rPD/8zAJvAeNLfbI+oRP1z/uJ485U6OD
w7YBxHmhL5XToe+GwaiefMh72DkNGJRgh4DdJ0GyMexq4o1wS4yj6XdAvVHHtdoCM1atR/RzIVX+
bO4eVS8cPBDuQYLsfO5YEiTQttv6KfD9bh/oY3lvJJoxApIoHpGcp1N3ffYffMDzq8xhWxNDcoqB
ocyLBiKOTY/6fP5kRyZaUn6I3zAFst47jCVW8qh6TuKMgwgYWoV2H4EqDopHFUxdjjC50Uk8JisX
UomaKwYEKA0Lag8wMLo9ZkKKXRlmuRFBjm2U2owYlTVcI0g8uo0BMaZI2l2Ieiw+uS4EjY0SY+72
1etxdb4+0U/OMPuXCp9nAv4Cpni+sp4ZK0Zvy/Spqpv0pGK7tkszJWNAo7styzG54d27uT7mJ4kh
7RDyrylUtF3ukPNBMx3jztofnScTxPQTn7PeoChr/Fd1tb63FRF/00Ncr0KvYaWDwC5vK6j7OkKJ
qHsi86MN/3y26BLpUM55syZY8mx/DZ6MHAyDnKcg0pIc9x5k/DJ0Kvotsp36fZmA+lpY+MstPZWT
VQDLDlBteBXnaxBGmP7FbeI8pS1epLCRgMazCMNLFKuJhmpp3S+EVpfZCSMaCAlNBb+JenA+Yod+
gZtKRkz8cfyOK5e5TscxwtC7ytvt9U9MQ5//29kBgvgJhHF6/7i2mOf5aL6VVAR5occt7YzNj9CU
osVHJE7T+J0yDE6/u2AMUQitChnpSNt0CQQO1JwC84WTnXpvYK8Uoa44UViegtFVoBzi5ZEerMJO
sdataSrTII5bd1MknRv8wFsAkSwL1U9rHSOAVx/6MA9uexXNnnvVlcRbcI96+D5ZZ54CaQTmwwSy
TlblZD7PQmhxg9kjcZ5GTKKXA3E+KB0t3SD8qAy3UFn1L3qQCatZA29QoaqZVqOTUQ6e/qKQo/EQ
lGEPnBUPXBSDTMSqrMzwd0hUIJxoqTVuywreEd+c1mgfpoA+OdR2bO0gXYVyUyF9kG86zmNKmzzw
kIJRVJDC6w6BH/WlqQyprhJCTn9ddvV4dJXKc7ap5bXvoYkS1Ma1CpwbZac+a72lDdif5Gbr38Rx
Ufr3dogLH0G8Zh0z1xc50LlU+2bliRhWVaH5X+Oi78xNNhqi3uB4rf8mHrWM15xjWNwht42wWZuM
1TsKnvWPuqF8tm9UTdxxnhVlFesBPhpJgg/5qS5ouBpdk74hoVQdIzOoBuRQE/8JUWALjl2ZJOus
pUy3wXNd3IE/LuJ1VPXOkw3b7RULkPaUOIn/s008LV1Rfc8xzdGD4K30Mu83pUnN34JQr4LnvKDN
uc4S8gD8J+BqrqG3y/Qhx1ame4hxEnp3pEMWNWgx5d/KQLR8paQQdVdho6MsMVAvLDeRJ1QJKysX
77i71O5dqIUxbp34rETYK0UejnQ5Gvpf3NGX3tGBMI9EiJrZd64+dC+UO7H2EKaHtynsWW9do1eL
xGodovA6REN1tMccFwEAcoFcxbFdliRn0wWAfaZwVqrSeP+hkFD8aEq9Sx6YVLhBHN9ttmPnh7c+
9DJ9ZXZq0z0PLh6WG9xfh35b+0n1u/QBjxLuqd2Il6XTpC8N3UMdbiE2q2uzFZpzQtTSf++wR1Ge
GwrbOLarCdaXTtn44T7MkHijIDO0NRqyxTDiD5+ppsQ1wcJLqKTb9qOWtEOwH0LoexujqDQdrwDt
vCiSWC80tNvRoelDjVzMK1t1haszNhaxWsElsPVWe2tzCILftbIy9ccAQlDzbLD8b1RwivbdDPGf
xGLbE3pxEwZpd6+2Wl38hy1e0RxpxY6gOroajSEkOYXzsxFB3P0RYWTaDwLA6LjLzCwfViU6/7eF
Gnn9ClHUEr89FWivlQjvscS0wbrDAFnt75q0nWwoalQq1wgvkzVtfAi2D2ADreyWfzHdSjipvb0G
ikh5MiVWmvg0xAoHvP+06DWzkhCNHbWUN+lYYQQ0SjngkQT4BmHjAIcBvKfMynkCdBYUfN9EuBsM
grCGkHXVPdaYDGo3pD/K3m5jy8NOtcRmVCL+BPG3GaJ2l3sSMSG9SgfQ+oErght79Ibx1JolrkfM
1y9e4jjuySbTGiCZVun2V1PKQNuamcx+SwW+9b8+leCHYEdTXLSpnDpz0dSs0GL0RNX0WSubyt+p
sd7/VrDgwN0HjXtxi6qSvhDwX1a6JqQUEQN9HDIOAtLztwTVnkaYfMYnYUTFKrUgr8Y4ZX2pRMXl
jWxJ+dChkuhuBpGK97LwJ282EwVw9PlxMrz+tF083BMiGRIFwSjRgjcXpIvx5skCPe+fcKK04IZr
ct0rUpoIsUvn6EklWOjHX7zbDIikpjaBOWj7zqUr8kh1xrQxhierTMdVV4XWITOS7nWQhb/EyLgI
B6exeJeBrACqAOJwvtIGxbASWc7hSQ106+iDw8ZamtsFjXEEuW/N0dSivZ/6yRJc5ZNJktog4uqR
TE2QxfOBVdML3Jb0/clOc+UX3g4nSUEq2ugoLomF4P6TL0gZHkAB3Wyy87kKi2oiR2GlhvuU55jd
F+WYvYckrtXKHyzrSZf1sJC+XOZStJvYvNPMDJCPc8bnSN0wtSsddj2Ely04afUh6ov8VxPa2oNW
i/5WtYWx10arxeANeXvMn1rz7frGnefNQBgAJFGZ5s2eWqLTsvxVIYjoYWOA5mTP+mAU+soo6XFq
TRG94yUQ72o1JlEeUdvp4Y13gFlrDCMWKkTz7TX9BBr8lEMm2CVSz+c/wY5dBXPEoHhurFoPNp4h
PcCWFSJTnhPL+7CpazS+i+z39Zm7/G//jkUZFotMuo6AT6lNz8Wyw65ELLLWy2cXRpv/6Oc51xWf
SnwbjTDYl0FbBJssJ9/6YsC6/3Z99PnWnkafeL58euBv9Hznk7awlQKr+EwRCEpVlhfOMUn19sYW
LZzu64PN9zYCN5S4EHghIodPZcyCfGdMUB9IEudZ7+TkeGB64QrcIspZ9NH0dzPA4nthyIt2Gq18
0nLUdcB6wiqb10DhZndFiC3cCYtwGBKrTB0sA8GA3IkJy6osOICO7LTXQu2J1YnnR28DYMZ4LwKd
1mftBnjX9CJxRmy4VBXnyz52453PIt1bhm/zwBoYtyFk6/ZfyLBb/OsnM5C1RNsueObKUodV68Od
WKVN39vP15f0ctMyPcilpE70cVne8+/XxH7Ukc3Ikwz67GlCK97XZAinRPbDWumFfYc9R/jn+qAX
sE4GpIeE0jH4L57aC/BiE7jl6ObFCaHOulxntY+lZeNEwV1gNY51EyJ7uUHNKQt22VBbzq2LjNOh
FEpt7CGotOVKs5uh3JPQ9gdsp9P+oGPz0z9d/53Tg3B+tCYoMS8h8S20pXm5PrKAxKDtqT9jF1tC
LKBaIvcGbosLr+7lIWIcj2UlC6fYOEeOa7JA2ZLG/nNbiXjY5aPzywJzhqVuq9Lm+PdJ8doyn0m9
iDvz/IvDN8R7DI2hZyVXEHlIgjy8cZCXGBYCm88m9fc4sxy5cbU47VS4qGQDFS6cHkgEbJrF4E92
6EDJrk/rs+GggqDtRh5x2fZG5cApe3c0niP63zzrZXRnWVH6U8UGeqk6erkvKH1DY5xuXoacgx+i
OJdOGOnkGn7SfcdYHFeTlrrmy79Oibr+JC4wnc+Jq3X+papK1euYLvIp6CsMtbRGjsRldNsmzxv9
/fpgF88I1UCeLUAdGlvNm3OmbFSgNRfBopNRJA0GkVnuvZP6QeBxG3O4BycWnawoLv+Mpmt2Cwfg
4haaBgeCaJI1oVs3R54CFzDGhIrEibwJiR1PF5mxydE6wq85SP29LJP8RvPtcaFY99mk0UQkSgIO
RwA6u/0iF6te4dTxKZS1TzMHQYUtVvbBaUQY8FQkU2LfNaqN7YtV2f/8nAFhoJACZswESMJPOP++
DqIwqDZV6QkrUTrXXZKvcb1SfpiiKm+aUCxV5S6OyDQe4RebFnivNY9/QXf6YQaw8AQTwVVuQ/xH
y12P4wP4mSQfvIWn8+KUYKoxga9QAoRsiAL7+fR0u3Z0Ynsks+pAZtROMvOXN5ZLJPsLMgbt+Alv
N2Uu0P2Mec6CpxWyvFU2nNyIAsl/SF0azmas8I3dxHXbfLFTamkHvbE9f2vQuqLK2tlVVe1zyxtu
UyeysIyyOzEe0JiX9kZa5eBukagTXUjeO9TjbWVXaX1yXcxdClWtNeQDlAa3pHZElKzWFfJ6rI/J
6eVeT9KIIk2Z2wgt1vGPMBLBErnn4kNii8KL4RDnTjCJebekJpZzpB82p9FWHPAYvfOmIdS0r+ym
XsiIL4eyiGXZMFOMd4l6wPIv6CwCoBNEFHkKw8TTcbYWT0jhWM3u+hV0GWt98LnUCZwDvoti9fmO
AXEbkV7o9akZkT7e+71IDygGe7iK+ZGs/2DchDUpCJfR2odGUz6D+R+pnI895Q7NF1kBcHccw3yj
Ckc5DmpWYa1UiR7YQBuYqPSYwfgzDrAFW6O7pP+xiNcOdA+GcqfISeMqVkJRPVbQGbMFRMvFVTOx
Qz2CVvIUAuWL0gId2QSD9uakOaLFQQduMfSvsvna63XxbdCxBTcRkdwj+K4t3K4XYfP09TQyX2B6
Ewt+dhA1L8MOGfWiUxlSzVtriL9XK5TZzGZdR2ol9lmIPdPCoBdX+nQaaR9CHeKAApU6/5ZN5fJI
Yjh10iqt6fe4geagUvClNzaEa91DDhd7h4nZPz8ljEsDERVSogHoOLNHs64tXK+Muj3pqGrjSY+a
3S3yrzcuDJ3vLQUYVARtfSnrvjgmU3SIpDANW9UhgpsFO22Ijr+0fOWUN1Q1cdMCyLHyWiXNdn7n
pOX2+km5KBrRtXSAj8B85fHgWp/NErQRuLZ8CF8G0Op3UUUzWgu7+J5a35eoLva2GWmPGMCLB0p1
1qFhyg9V3YmFj3yR+6PnwIT5GZP+JU/Y7HfgFpKx3ZP4RQRi3JpppOPQE4rJWRN1Lvxnx1DcD2VV
+itcbXtK9oBEoBXYwltYkov9xi8B7Ag+jRoEYeDsMZVRV9Iw6OMXg/c6gXfnp/suGsO9Vo71m9cO
xpbwfel6vOj2kYlyXU1mHlPxA/3Z820uUKFro95JX7D/Lh8rJCvjValmxk3d4Qu68hVTiRDpa3F3
NCUOALVbOl9cgFPhuimrass3pL26sDsuDrw5yQpQkkHumnLe/H2IfU/r1KAsX0pcxCU+9C52AMJo
8C0VpitWYdU4EsnI1Ak2ZT7U1aHH5SDZpgiEndy+in9VpuL+zBRJv9cIScXXeho2e9Gl3UL97wP4
f5Zj8V9P7xi7iJvJ/vCx+qtwU2FSLsYqHJ7BfFY5XjXEauB6IjBsYGhEt2qjgGtd+KkG9qhzLQTw
PCv9Y7ZK9sa3EcPdUBbFKwY0+r92TmnKc76AYiCiQc3QnCKcs9/GWTcar0cv38EIB42YJ11gwjLZ
nmY3SKUg3nj9011+OUac2pguaSfN2tkLmJueaHOl6Z/TyM887O1D/x6/HpxIM+zholXZGxhC/C9j
wlogJjQnivn5LJukzfTW6fvniPz0ybFdnGll2X3TBvRoOPTmn+vjXbyErCo1B743AQzhy3SX/rWq
EwBE8h37Z3O0bgORi2Id2enwopeOUlE2QyKPHSy+VrVd/usjzNAg5CmVcc9M7N3zoZF6iVxwkcMz
BXVxaFzF2uD7bP0sSlXsksYyb9Q2cF+y3JQv1yc9TWq+zUk0QOiDDZiKWLORM813XcHIWjYmR7Mr
q5pOvKZtlEA3/jVmA2II4AEQEbmNzb14PlZQVh7usMP4nDSaeNN6V975jiKbDd7f5lLt4pMdy2Dw
FWwwJZzN2TtPQN4m6LUNz4BYqKtKV9QaGNimKVdCbcIvdVJ5S7TgT8eEIDkR+Bz+np2STraoXLWS
CQbWz752sc52aU4quyKpTR2vTARrF5KZT77f5FXE7iGkoNI5W1MtsjH/jGumSSD6XOrFYy4S4zUd
hvfrG+XyHeNU/DXQ7DS6NZQWzx2HZ65nPHwNiMRePejrusmcFx8kwKGyYuvn9UEvFhSmAB0RUnDA
1hOw73zHWBWuDGgf9ycL08165YUd3s5+gkbkLirKtFvbPrXKw/VBP8paf58JeiITYX8ClXPrgUg6
H5Usd8QH2ylf4h4YJYadVACB5KZED1EZY4hZUSS9QSZIP1ShJpSdO1aaepPrcHH3QWiI6nbUvjl2
WX+D6u18NRG9R+OrHO8rtN0qieidg8gqwrtOCBO7twd1P1QG0oGjYlH7IlJEnLYBQxA+B6bfH6Qf
4IRohwLlnaCMg3BNV8f4aiDb0h3AvdavbZTChOXR6d5iLzT8X13YB+MPzHHKXwViufe93hreGmRo
KPZVqbvJwqJdRH5TIwnmNzUSwnmkJ2efyixbxx8qu3ypLSVJdyGCxZhqy6H39xrZbrYqS0tpNrEx
tu+9tHE3T63Owfva0uWhRrXyX7GZZPeqSuBDJREqDuKb519RLctQOK4vX7QcIAc+uwWQbD/HfcbP
xjHZZKLuFg7jRdQ1jUlKARCU4hhA6tnOCTByqrqiaF+6XGs6ZH6HDBpja6b4GCPcbW4dLWl/eXGJ
XnmFrfeXAN5qvxvL1gQDr41Fvcb5BPvghad0fktMvwsHxUnoiKsecN35WvRlJ23D78oXR7bZl2Bs
/APpNSbaPGj4wF8/P/NDy2AUOz8k3Qj03DkDqaa/Bu5VES+4Dhjvvt+4P83A6IKNQNsQZWgHfeyF
3Te/nBiSliLrDXoQHbkPwPhfT7cwJIA3p2pe4ImP69rLq1dSXnUn4HL+rLkRi7vUbotuobM2baGz
i4J+PNUH3hdCxOkAnC9rJtCuLFpTORmxl4m9Lm3n0Whc8V1zYlRfMi59rqvcKe7Q3SiWPuqHWOT5
8GzsqRtOVZR1ntfpaj+iFz20zklNJ+Fiq3fT/vsYB/gLWrXtyBdhAIxxs85iyxX+C+UUxToM2Bqr
a92UyY8MTU5v32HA4u4HxFKf3SFGqCHRhSa2o9kCn5ZDZ+Ybeqw6uq59jaf8KBq3PpiYHisduYMn
un4PNwPP8i1o5wb34UTrmk1fOq67cxrVe3GHSI33o5/XFKUCLd4qZhsm+6RgJ0zmYlWz7QIcGvfI
JyvyS9+HXveo0YL5TRrnlr+7eBjM54FeVXm0xGAyblsjLIxPN6XQ+ovtwwj89Y+bmP1LvRku/lQk
IIA4/7SR2jiVOwbeCdEcPL8dUwlOwMSyu1KPSntLdwil+OtDXmxiEOtQENlOpK1kFbOnvNLHAjfJ
qnjp86iyVxIZqUc55GmzzQIbh2fNN3r1SQtwBdv9DyNzVul9Tc1afXY9oEY9aorf5i+8eh0npVRX
qtSbRyfXVAoiAzX+FG/Vhfl+wHn/3r+QX4nrLZpLNMinpsX5GjtgcwyX1++lJyC0d7XQrG9g2x3v
tqId4+xIrCeLdWzMd32sqHf05pRi3XimCG/ptNsRLubYYK1UZJd+ZEpbLAVX8y+ClPGEAOGEk03z
a2fnG29yFShXobw0iV2b2EDq5Q8aAXWx9QcT6UJr8J+rwXOXSMrz6/pjXAqphHT41hDanS9MWLfU
6/o8eFUsv3wBS2dssrp1j1EbFtvrn/6iUvL/Y9FG5NFCD3ZOYRg6zS0rTVFe6r4Ud1LI8gdqF9lW
iXQUS7QKS9MMwQ1rjZGdGiNNqNk30nLEkhDf/C6dfgcFKvKQSYaPOuv5nBNzUBz4BP4LbrCucRiB
E76lAgp2AaGlXpkiMKN1HjSjfp9FPJULm3H+aFGHpCNA+YpWOuTduVLeiM1c6fh1/Nr7KjYTY6c2
6xZz2W9IqWC16umKv7DylxOeRpyEeNlarP5swsGkA6J4YfLqV11zayZWucHjr3vIUldpVrXB66wG
uJpTwLfF/vpXnzbu2cmb6IsQDKDA06BAAPl8saMMwzsJLPm1ClIVmkqn3hdp4+9cU06K4XXXbmVs
WI+ABOst6Id8oT53ucGZ94QCIhPEbnYejySYIbsSnf7XAKHjO0UrnL2VIwmdNKay9Ex+ts7s7Sk5
IgrU3VkpECPLJPK1KH3tR4wasADJvgvH7FB6rpM9XM7xO5VbSFwyTZZy0Mv7Y6r2ooGkGjQRrfkn
Rr4ZU47eS17d0U53We3Fz2rYTPr2mXU7Cq/65iuat3CZf7KTaaOhPgcHFzLJvOTb91naKMJKX81E
08qV15t1too0k153FMUT0dvstX9V1+f4TIk9koOoyhJlzm4sRTOm173IXjMvsm9lM8oTOwsZG4fm
AimPYb/JUVlCBX6yjabuBQtLtQZI+Ox+jqXnj40x5q+unt06kYs+bEd1Zat3sP0WjusnR2ZCMlGd
mST0LrcsLS3yVCt7LXy//S/zew9IGfIUEArKm9Ct9LuSutR3ACTal7QELfPPJ5bh6bkj3UtKPIf7
sPiBUkmbr9rgg3rXQ4TJV25RU8XNmsJ5qoa2WYWar1qbkIR1U9GSshfuyE+2M9xx6imTvtdkfHl+
a8iop1rtJ/mrL/TwlX9DbBKn9lYSK40IQ4khWPUICP1jbWzaWnAoCHIhvVB/nH1k/FK8uiuj/BUL
keBgY71rb0GNiX1RCjvANFVWazX3unBdkWBdX/XPzhKp0wcmxUFNdLatyVhjaNv/x9l59biNBFv4
FxFgDq9UGE1w9oiyXwh77WXOmb/+fu2Le2FRhIhZYHexCSg1u7u6wqlzsvyMPqsk74YiH4M9Ct6/
fXRQU2ZAp2rLNd4k0oIaBr/I1aUIQRa5WG/I8GxoRVrslZKKwFAx1HH8EA1teGgNZJncIkqHj5By
S+/HnkjhgQDaeLJq24x3HJ843chxbgME8XuAQpE2ytTul50EFV3Tvm7DyJv8QMsey2Lo/YeIq4Jv
0ZmIBSHWROPBScrIOshji65GDdC8g8RecrboZG9uIV7U+N9ARRX9lMXHmeTIt3tVC4gT4/afKSus
F4CGvv/QxeM0PjDwS9swr8va2HWmGsePOVziG4di9TdQDQZcygOOruD1NdAmhodQw468ujHm/UD8
eJLQUvyRJP2PQZ6t10jL0AfP/XDeBVUSbniCm1vIJ6CjxbPNnYD0YPGeFUM5FEYaB14uB9aB+1LF
Ln3Uet+3rfNN6aTqRaUo/9bShiHeLyBgUGVTVyHFv151Aeh7buJaOgd1iEYXw1ryDrL05CFVneg1
00frkNsVdPGh3L7odRGf2ikBrx3Iw4eBg7lRS17bBBQURKmeX8SLc/1zRhKSGjxa4Gljr/RumGvK
fpyKWT5qOZP2WjZZL4Gf1Kdisos993aLeO8mrOB7iN6EaBORHy6Tb8VA6iM259BLzCj4mreJc5ac
XH9JLT19NSWAbPsoqtJ/xhnU+Bu9EqYZBzC5lqRANxw3szoxHWFwApSxKU5trjfsREUxqYLD3GAs
dCNaXDlxpKP0rKiJMgm6TBG0OVJ6xZQijwhrYI4lbUnFVBmGE0Pez7AifAwDTsObF8nZhmpQZIdi
2v96gxMbpOc4qLHndJb5QUa5bl9XivllkhumOKQt3qC1Nf6hXieaYCTRFv/9rwrSRGpgNpQFvVgK
7BdNluadStUBCa6wd3ZmIGdHdMacDed6E8Cgv8FbLmZdwQndvOpSOTC4P9qJl6MvfGTyFJBtN8sP
CrwZW2W5tRWCPyAQZZZX5LTXK9S7hscmK6VzbzF1NFKs/gLdvbHr59g6Nb2RkNSiCXB/F1duCbho
0aIU8D2a4NdG59CUNDhupLPUSRCrB06ceBo8JfsgNfo90brW7/K8UJ+t2LQ2/PTKS0osShXWhCSW
4vSyoZeXg6zGhumfgwIMm6sy61C7Ldyk4a5sFP+7SQoA6MNIM9chfm13JbhayrDjRIezTYeH+9/i
ZrOpENKTJ79lE0SEfv0tQgLHqWy18GyixPpoTrAYuVED9GOftgAPNoK1m9BFWONckYCIc20u7k8N
3XrSoGxytqXIOfh9Jj9UfvLU5XlXuWE5OV/ur27L3uJV9NVqbGGACc9dkES/Z8uH+wSS+SHbTZ35
Ey2ddksbc82iILkipeMPCs7X31PO4jKoGz08R1X5I5C66di3VvIVDg+ZBaIr9/YFit6eYQi0EjHI
tTmawgx0JkF8ltsm+qzXTvaUWUF9lFAvsRkhb+z48b7F2wND+ggXAA+caK4YyyzdhJ25Vcv4bDKs
7lZOr6huDFmMi2KBvPU1b9yDoDVi9p5JDSEuv6wB2uBqFWqu8dmO8XVSLLX+EzRibbkfa7jV97bl
a49KiCzL8f4qb7cRwzg/JrKFq9AWL7kyqYnRmEZ0DscWANpUOqm0l/QoUQ59bDWvg6LM5caXvXFL
YrG0Exlt44KAy77eSxnoxmwjTXtu27Z49aOOGVpjcpz3ljTaX/05nX75Wo1qpZ6GEFjdX/BtRE2V
i44thVadAh8g1GvrjF4zV52gvUBw43/Pajv5lGWhFjxImW/8RIQQoSzK6+pHzQrJ3ZupGQ9q3lQb
v2PleIGNMkDb87KDl1gEkj5AzaxrrPhMY2ruD3VsJMFBToaJJp1kfb2/6Jt4TayZeFVEkMwSLI9X
zWPaOKWUnHkPUANw8rH5WU/UbW3qVsfIoWQAZ01bfs/zwKdNkJTJ+f4vWDln5M5/AnZKqxD1XX91
ZDdnO5mpOUGZ3KmfyrkMH5KA1tBu6ofgKM9pqrw1SBXlTJ4gGuPcq5u2m0JTY5Q0IznPVVc3e2bL
qV+bdll8gZywONl14/wTTBBRPjACz4By1PjhBo5JrOqq0sdP4L0XYCsSd5qh16tOx8SBYFxKz5VP
nZqZYit919dS/49MWdk50IwYbM9MhmLjVova/a1dkhQQGGTwy05ogrhDAnY9PWd6HDeHOO/V6VRB
0bWxqyvro+VKZiImR27Pldk5nZlliMM6KEFfjNbOHgWInHm+3v7K5wg+jKk5bbytN31e6tTiHJP+
yXhMSlDXX7Vizj+AiTA7g1ofgx+Jr6OJ1QcqIoODpAVfCCVrfS/zrHc/5U4fYF1M6rze+UrfPTZj
BQ24BN3iVlK0cqOR4RYoGzITk9bK9c8yC1UJMsfPzorG/PehHFXLpS1i98/QMNXjRoS+Yo3BDDGF
RhUXg0s3pgN16Ep2tAghaf4UpJVludQ8reSX4at6tOGz18yR/BPJMMrIaOfi/tITqwu5BlFnti0K
rZJGjrWj3tX8K8Fs9u2+s1g5vnw/zi44HqaOl5OxStMl0mRWxTlLDQ0uNL/Lxyc/zpPX+3ZWFwUb
Cck8Iwlc0+sdQ/S1iHENxXkqk/Kb4kiWG2kNXfJC6Tc88MqbB7yb+g3DD+iJLw8HAo0dI/d1fjbt
uetRfaj65xku7VM6p+Tujal8HdQcgtRZ6zZEMFZcL++MEOOBq40/F04oVzNUcLQpP8tVZsqubtac
/8S3Hpo5iL50qFJsHM0Vr4C3E6eE6Jfm/MLgOAEO1VKrOFuMVH92AjPdN2Rhp2BOk3ehX1bBgX4U
UM77u7m2ToYWwZqQ3uORxG7/lUQqbdVGk1aV51ydqh0UCtGh1JJir00NbBbSvJVR3NhjP6HlAmeN
7ikDxovTg0R5Q8klVc46reHnQi0awC06nXc3pUqKCk6rbPULbw4sVsRdpwRF0cZezjNLuk2Znanq
czAH8TFMp+ZDErYZ+j5jA5j6/ve8jZRwtDRtQEUCKXdAF11/0FRrC2DeinqOlan5YuXV8NEemC05
ZhkQpN2QlEZ16hUlPiopE6KKWVmPoAXeit0naiF64ZaCJ6LNsAQDaLQdM14h7dyTuZ2cWR89Q0K7
C8+aP9qN8QANbVxvLV4s7uoJFVaBg3JfaMprS4XVHInOKUh09TzaXerFYR8/jHZjfeymBlLNYByr
n4wUje4ot7OXl3W8HxnXfGfLPqR+c2W2Lkwb4+/7W3J75Hj6iGmAOYl60LLuViTMLcidoZ2lPI1+
9k2U+nszGhz1QLQTZKcaxdZuf9/m7ZnDpiFmNqCAoCu+OOYtyTokOaZ2RpHR+hFDRvm+GpJxj0TU
lgbdjd8XL7uYGwCujzLjMqdU+3gWD6h+7iHlaXdtEOTpvh6kLSW4GweFHVG7xSUSHMJBf32wA7uT
ESkIjLOcpuULbX39e9DntdsESvPLMMIkdTtN23oC1jYP0VmwUAAaAGktPqQpTWOR8IvObScnKBsa
cBoRdNZ9T3/duoydg1Dx2/eOHjNjYSjbCH6L64XWbUUbI6jhM4pK/UUKLL16SIex3lVFD2fMfWO3
u0fHhIURJeCcsHZtrGhpnWfM4p+Z11IluC7BnR3aupHNf+4bunlLyZoAZwjKYcZsb+QZgJEDmJkN
4xxpcuCDghL5OBJA8ucQX3bM7VA194PGlMeIKHh6uG/99vBgHb8omMx445az8VQNyzzsTONcRsr4
0EhleqqHqjoVOZxuQQNgxXXMqTret3p7eK6tqtcfN02qKE1VCavy1H8JZyd/LDpdZy5DNf6Nq2l+
uG9v7RsTxeJuCdMhyltsZt0q8aCYhXmWxjk9pLYaHiglRm5lBs07ZYBFKfbhe26caGveb22lrJXi
ALoFPHbimP31jMc9lFpjN5vnQDbSg5XqcoSCMLKlh8Lpms/hFAxbWKh1k9wQun4QpCxL7P0IsRVq
0+a5ShP9BKuqf4B2Ehg+kEITfGxiVj/vf961Q0STUSYipLvHvblepDQBUUxgHjm3pWl7fT2q2RGW
/k7dxYHaGgclK2jqwh8XvFnqA0IW+puYBTWJJNWy+jKyosqYdOMMGj+ELM2vP4YJUmIHOFObRylk
zwMw+vbp/oqFq7l6T4VYl8jEDQrSgpD2esXJNNl53IaZ11eBfDLk0RyBuRW/bVpqrZummUHqOFh7
U4EgPXPMt55nQITUodHhYLJau6k5dX0rm+MolV4XBao76U3rKZHSHfh3EMv1mfaq1JP2bGV1uGH5
ZqvF/IMFJpfWBh98ibbRitFg7HSovBgxeFR2Ufqthr6AsSKKHvW5DJ4iFLs2Hu2Vry3oHZkpZaNx
kouvXZWlzdBdU3sh9GFeXQTVi+HHyA/2NIWdNFIOphaWh3qcqs/60Eob3uo2dKR7LrqD9CqBdLHt
17td5oHh5IlWe+bcqZ3bWpLz2wSVO3+QNSjCHiyCJWgtTUNqCF2iPD9JSpuYj8nkSxv+Wiz1+uDR
sYUoQVTkNdzKwpOVY6KzAUnjMTHVdG4wa64+T9GPWBmMjRfwZlQZYmBUV2D5hOcHoMqymopUlkPp
Xa+9NA5LZxcQ1kKVbnXKIdec5qWeOik4EMz6hzaLQyi7lJlyeYXiNOWnMGI0Uh8lhpkTE+q7Hb6P
0ZJZSoMIFknJ+qiFhuQfp3o0Q7djaHbeOV2BQHYPG3u7s7MqsXZhkcxf0qaOP92/v7fHGLeBZopo
+4oy9cJjzWkxVG3jN56atsYeVZvCTUyn3kehVD+2XfmeuK58d9/mjV/mc0IJQwOLeTJaZ4vwBUgk
QEwraD09RazV6brxOI70kua5bg6yXb69NiwMCqS+mFkAU764NmCLnBrButaD4lL3yobmI85fOgaW
LD1RMATs0ndVfFBiqM93oY1+EOx3wef7y1751KyYNqhoBkDnv/gVfd/4xSiXnQeuKfzAL0UhPgoe
eoazD3JXqye/VbfAXDfvvU3BClAH/hlqa8azry/sGMTMjo1656WV40e7gjsNhsSoNbebZP1psDL7
QVMTP4D/M7vcX++fMbfFFaXaQ67FHwg7GEvjatlA792nHtXp8HVI5Oxkj3Vn7SoU2RkXrprpWARj
mrhtFg4vo+LU38NWCf+V6rLvH7tG6ZibQ3rlF4yv44fY99NjZxTFyVQQetbKj2FxlCXVOcXM9T1E
HVBv9/4Sbv2tAErx7cQINpn54nYgd9zXWRqlnpFM8beW2ayXNi1D2CuhNT4gAJTulY7GAjPBoVvN
mvp43/7KTWHyhZ4KJQmA5MupD6f1myKQi8wrbS38WA1y+D6UlOoxU1sHIGtpbdSU1JXzAgc4GTkl
QRCsyy3r0gQOD1vJPZro9UujWsmp6PPejUwUUF2p1osPKLeHXyvVgn/f7ydZ2uXQN3xKGFt9n6pW
82Wa67FzB9gX9uVsVWdK9fMe7L2zTw2z3QNYlD7Rw0w6t2jSLtmNzOqfak3NvkC4nu6saTYh3tJ4
36Ks0l+SBGrdjW1VxeOwOJmi/Uf6yzQyPbLFVRwlB+L8Us08Bxyy6er+ZA370qyL3G2NZvgOXtF5
dLoE2lD6dFpwqFsoax5HM8q14xSHaF1kfRn9bOZSukBvqtdHBtN0wx1Lah4CKIN0BgR02hNwnQoM
mRqa70oVQsDd/QPyZ2J6uRK2iTqKwMvQ2by+4BU9HjQhhoSwJ6pRZFBjDSJUCH12KkXj02Q5xbQX
fH7v6WXE4n1RrMdMC/yvgVFMn5pBH35oMs2zvekjqLmPs9k8qrKU7qow+/f+j11xgLgB8lbySd7t
JfllT3MECEZdemaqSJepyPr34ELg+PAJU0O/SU6l4Wf/IWYRH4ewhYl93nHxq/5KPEY1odWJTpTH
/Uofx0qTTr0Wdc8iEXqRtXw+J/QiGLSUjacxSLNdNBXxtzev/I/Lx4MQLd/Ah9sxk6GS6WoPgsTO
pe9OA3iw02+U+sf3GgIte2B5/lsxnrD+UOWzII8QRZelKp6ipxSdKqgBewikD8Pkj+xxMT2Gofoa
Tt38aMAA4OYZMtH3V3vrtTCIv4dqiSTohp7bKQyZWeRi8Pi4w2PbaMGjP8rSYSzlH1lpNxtO8tZn
EQ2LzBJaNRa6bCuoQdy0IeolngP97ckyYxSWJ3vcF1ao7QMtjT816G9/GpzO3ljoLRhGIJcxDvwE
+aKbdFqO8Vhj1E5eiQr5Uzdn2d6SdGcXV6nyKvtycizRUOa5gEEcuhl72jfhoJ5G6c2cJLyxArVG
LMwZp9q28APhOFdZMbSj54+T+rsFc3YytDr2mqoyNlb9Bwx57XOYRiUBIFwER8HTfn2jkj6SzJSZ
Mc/pR6fYadE848x72r67ZLbs0E3LFF+IokSEso5Rzj87ysnM/DKE0jyGhRO+1orpZLvOj6sPWklj
GUH5UZOekmzIvhsGTWM4uJVcR4F0agNYuXzj9f4ZFR5+uQbKhVRBuCTEhos12PZU6WTko8c3ZVhz
KhWpgHcCmkHK/vX3+8ZuLwRUa0IpGtSvLRrG1x8MQpBibnmHPMuKfKpZMF0f5mxmSB8sCLNAlQoD
78N9m7ehC3wgvAuwDzAEhvVrm0bQQ/SsdYqXMS69UzWp3yutFUxoeckwgteh8pBXgALaRJ2DHXMa
48f7P2Bl0ZS0ARmKL0w3blHwScUoDvAd1RsCoemqmsVLlk2yO5Sy+W+EbtWbw2smrWwGcDj9dE6X
WYXq19UcUhzxpNb2D6aVwPCN0YOp1M5RCspgb4fgWf/DIolxaWYQMdGiuv7KTI+DBNNb1St5fR9g
004fsy5r3xtzWx5yjtPG3bs9tkxKUG5gxInTROXj2h5gZCmdiUi8YEqTSzM3LUpbQad8msbeUDbC
pLUjRJ1QwEX/CN8Lx/vXy0nIB1d90mielddKeCo7p0V2j1yqdvH7fnko2n5wA32IqwPYbetjFknW
m4dg/tAok2XCRUI7d3mOScdLyqKa6dVqBZ2TDkz1YYIIY2cEBWSpELmToxqbOerNo4JZm4bMn4o0
ocMiQswkMByGUelePvsdCX0PRX7EFPg+jiXDs6juP1sNioM2g+WnN54pRv4Z9hHNKVFXWtI9caMl
CRIrwwNuF39nejd+cibf+qSXan4YIuat/oM9MZBJP0zUSReewp5Ge+IRNzw91nPctjWWsQvMP3pv
90X4UMMXsbFC4VyvnC8rJCgh+QPqwGT54hRTLywVn7vqoQM+vAqy+A8aYOijpNTVPg3z/rXOcnMr
Vl6xShoHPI3GLtmNIRzWX8c5yeYhZY5e8qbIenXCwN8VitLtM9+EJ61qtd8ZIMQtvZ+bC4sLpklD
4xtYPf54cY4AJ6XMZauSZ6d99qNsTd5BrSpf+96yXu/v4+2RFabAwRJgE10vCYzsRNZrRHwkzzcj
+bkcwvJBG0P9UmuMyA26TpGjRaqUGNXfwu6smgazTytRlCWXWUjRl50yRmFw0WiuTp9TVH8/O0YG
WUYq535FxUwyjlDTMXiZDwqc4PdXfvPU0DIFPCoASyCB+QTXOztVMZ0MtQ4velwW/9r51D2No1V9
mpRJRs0Lqe23un1hUIcCTDT9LGYtrw3qo4MuZamGF3QjshA6WMobY9l+o1ufI9OAENv9Ba6cItGr
x5LgTrWWAplpW2vZHGiON5WosBE3EUzspI7xVoQBcEEb33PNHPMXgmIcBBjVm+vl9SZz6ZNm+V4D
g8jBqKhnubLqyye1HtLq7d+SbpCgFeJ28oYuviWayZAQ+HNwGQFYKSeUJfVjCw+BszMo7hh7symr
xzd/TkySGBGKwYG1xACXiVkSwEYosBhdBk9o2EtfkJ4cxx1UAb/u21o5m7TZdepHIKr5nosIIYTU
SLNgu73UiVPuYwWG+LxO0Ted2viYqdrv/2CO78hkH8RiDKBfb52EGLUx4bYvVTeDnmjiVn9S47o9
BooxS244j1tczKsLpN/OKCGdPfr71xbpDHeoDaXhJVWLpN0hnRH1T02cW+q+nvM4YZglYXjo/jJX
TihEcmQ7zOLyTC77mD0aQXNSWZInxakkv6ugD8h3DDRO7RFwj7H1JK88HTg3Lh/lIsa7lzWEEhxk
mDlZeIEdpA13aOhI+REVVOlhjseqfEdJ+V3CyMVGOe52lUwqEu+Ju/9nWvP60ypZHZE9Z9HFrlXA
1OC9jF1Rj7zUyrR1DVdt4buhZiC7oylwbUstlIShqiq6QBGuPhp5qx2RBuneAQgsNm78uilBB4Ux
gfS8NlW3tj5pZc2ygAsW+7GQ1QO4cfOTI6OK9eaTwjfEVf+fMfF0/fXqy4NgipTt8FKiGlG5hdVP
kCSqZiyd7Dg3Nxz17UHBGiyCAvxNcPOnvvqXtVpSOkfSWFrp9Pq0g/qeiibaLTmcTHbxfq7t6TnH
XXx963VgzonEhyiOuIZy8fUi0Z0IgTuZ0SWK++ikpJ1zge+hOMihtCnPubJ7AhMs8JtUlSg3XNsq
zVY1h1CNLh3LenVKZJlS32JwNS7SLU2/VVtEMswiijbzkkivUqcxq4c5vEyZpr8wKSe9S1vovoap
2crk1kxBh0gL/c8c0RL25wD5ozQqhZc5RMPVrZoGHSqjG5pgx8NghRvH8tZripYCU9Agaui9LQ8K
Wl5lp8KleqkBWn40h+J1YKxLdDaUr9HQdZ/vH5DbAO3a3OJZmMwiNIIgDi/5MCNOB4Ih4/EZBue7
3ZjVByco5eJrM5SG7Sb8oMN96xuLXWY0UsTYsIPK1cXso556gNq7PtHTRwnlN+Db+pZc+5o90egj
4Ka9RcH5+ojmvm8POu/fxYEu8DlxYulLYFs949ST8aMeM+PNc2HELmDOcFeAIMBuq9cGi1Ytcp6P
6NJPjv9FHtX8XQG70K5FcutxNvtuYwBhbTsB8aAC/Ke/tqTwc/ROq/rWIOCloKy5TRf18rtuCqvh
kKOXNp+crpItpAbHOYbWztjChK19YPpDAoEGdBO0yfV6e8lqIZkWHrzUB2TkSuKnyaq8LJeLX3wN
acOtrl1OU4gwMOCH2WW/Jk2lSAsbP7qkZd1/ToeOWoemR/GjGcwQpd4/ravGGIBjT6liK+YiYhtt
p09GWw4vheQ33Ye67atHtSin8v2YavFGkf62hAxBD5hPSAl4NCiJLc4qIG5l6BjhvGRwL/o7sAEZ
ioljZLhwUM+tOwZV+t1GenCnhgPaxFY2oMquKsnLSCK2ERivPF8GJxl0PkhrKL0Xhco8z9O+T0su
jlKYxgctcMYGJUvfOQ4+J9tl0iKMTpTWyi1I4+30B9+B0UrNRM9DQDrErvz1cvptFmlp1yaXOEf8
cl/57fSqmz4MjU0C06CO3+evCsz3bgNNpYecek7s0BrO+wno/Ttm+ord/YMgNvq6TAESURSdRAQh
GgzXP0krM0sohsWXPDOyaYe6KWzWyG8HD/ftrNwmWA8swWRtUydewjmDEaivEc7pRdXLkQRdBhk7
z00auPaUzb+7qrE+3be44j/wiiQedIWQbVmWEdWE5x1AbHZJg8x/niYzGmGcmOHz9tX5V1Q50ufG
Vxo3SmxrYzp7ZbHkr3hLgkzA/DfpghnmyTgDNtD6/FI1cgtHvRlVzC5L+acpNDd988ou0v6jDE0T
nXhlyY/dy2jId73D142zbjgUlcPhrVBebTf8xsrKAGdREgDlQcK3TNLHVAl0OSyzS5noMiKCTQ0J
bx3ZlZsZFXQJZrPF9b/mPIAmUGIyEC9nlWKf/7o0HXRSdVrN2aWOfPWIVKuJkPOs/qa6GDy1eh6d
KL61O0YvdWMn+nK7BI6PY6xI0+v9E7XiOQTLM/ETWbXASl3/kr5SA6hkwvwS1qojUSqFyjYquFuu
CQg6ki2GwrVEPty3uvzkgs1NgLIEifYfxYprq4ApO4tq6eRVvVI+DoVeP8VRh+8sh/63lTjBWyGl
wiAspPTY8FEEQguXMNc9bxErpa+m2c9jHLSPxQDgAZnMvntRRid6Y2QvDJLJi/6JyAONxQ5nbRJk
DDSpngaaMD+FYOJ+qx34un2TzFudPbFJfzs8YYy+HtEfBWigdeJz/3WcUiqDNRO8sufPSRrvKaRm
zWfJsYJwr1V5Om94obXdE2NnIs2jY7wMuf28ECzFyuyFaWOjyw6bZ/qij+Darc6x90GijVvkg2J/
livkraXoA1yVp32xf1UfKs6YM9qBfMwMTSZtjVo28ucBxoBwV8yk8LIyZN8o28wPXSQEbu+f2OU9
EZ8YLA/lZxE4EV9cf+LKKMuyL2PFU6lLZa7aqdrnzKAZJwWO/rOXuvhjrzvpl/tWlz7wf62SlzIm
TH10eTvhpjX6uZ0UT64qJXfLnFwLJVtD39+3s7KjQiRLZKHEMze1PIjIGzsqI9mbUXJpHoyWMYh9
Bz40eohiVf7aq4P5Vgg9axPNC8IGrgcwv0XMIrUZdDhOoXqZCpIc3TamTRD9gTkpfup8KnwuZblC
+nZ/pTdQWMzyPUEcMHLCN11KvMC4PFD5GjQvbubiYyjr2V72yy4HN1MN/G140Ac9/qz0kx4CyB3m
51StzY3oceXC0hz/U+5njgcttOvTFGtA5BIGgKkLW2nNfK7pP8ohEF7XSM0t/Y9l0CBWzOQ1nLgk
rAglLD40A1pjBROH5iX+NDtPsgKBP9Owz62T1MphNBxqN41mFS8oeW8VGVcOMA6CGwO8A8qyZYEj
KjOnpFGte/2kddkeTGOsH5w2KB7vb+vKAebtRtXzDxwWmPX1B81TtSJ70XTAQkbtAOGOUSZqQl+/
DNMcf6M/Vjmn+yZXPysDvwREFAScJaV2nUj0wiOfpQ1DMD00QYkYY2u3iu76mia9tLOTKvt+1P1L
OsxbEJYVhyiI2IAkCc6GmwH+YJxzug4j7wvylD9KYFv1A4y8anIEuDw8QUecT48AZofPBqKRiDUY
SDm//RVHuICMQ0wwMCEmNv+vZyf0x7LvjETxwNzGyfMkqSXpnRKVzocMXKzykqv2uJXqrC6cWh1M
+NDRoxN8bTQKysoqQSZ4ZR2qyXvJH7N9I8PTcdDSfrB2CAvNIgDOC4if+Z8rFx1D5XJ/79eOG42P
//8Ri7qBpEZDOCul6lWy0n4AUZV9yyiPHMzcaAB+oyxz397K64OXIH6hDUp/ednVrqxwRo/eUT1V
AonBq5z2e7qf6te4pUl4mNJg+pWNjulvvAtrdnlOiI7FwLK+7PG0U9raSp9oXljUzY/QaFX/XZgh
GH6MEB9HNmmK7e8qqi6f76937fvyyJPLQwcrWMWvN1kaGt/PSl3zKDE3BynWnKPfQVvqquYcHWZj
3JqvWlsow7NCWRG0NYjra4NgQunQ1Y3u2YXSvCTO0L8rrCK2oR5JbBhg8jwMdgFlq63B1lXDQNsB
GDJRSwZybTiBYiW36kLzpKFQjhGj9e4wJPU7Rx4qpOQjHxZ8f1LD9D/sLCAFBnCoXUBnt7hGUNT1
ih7UmmcWWvMehsLxc5/19HtUFC1Dl6bsGLpm3JpbspxrTx8wGJFB4r0AlF4vWKnCIhoiGXCKBqQT
vXTVbh/kUUdESJ6Zjvkv6wRmQp2GXj4N/WtzRpsGA2gf3TMRwPaSUpo/zsw++W6uziV3tQ61QxEK
Na77J3h1mThmQTcFF+wS3DirSQgxYcHrYIeKulemmf5TFDn5sB9TyjgbJY+1Y8SwPWEULzn4TeE1
/3LFaa5Po1FnuidH+ntJsiHvsfvuyCdujqk2zx8KTZq+vX2JZLEUniDMISxf2FQCqfa7nkjKkcf6
VZMq+AbBp6VHCnFNtrGPa9+TRBUUCBkjBHiLfbRkVO/L3uLYVJL1m7E4NYWXugcpqk9yOx7vL038
9EW6IfIboGGUHsD/LW5H4MOCpJiN6eWK4T+rZVdk+2Is3lV1fZHKOH1Q8Ir2k4KwoZv5frlhfmU3
8URQ+PLCUQZfDruDH2JCyypMr5kQk36Qet8MkEPRGR2Du7E+mVItJ3s9i6Yt/qmVhXNmoXMBiAc7
xbJJ5MeDZfapjWUD/dhZQgjQj9UIHbLS/5cgA4H2AMnswB3GAtD9WES6vLHTq4s3RRUTACTZyOJY
xWUTF3omW15hIpTQZwpj2NJIbyN0jBkaNVzFkTZqunGDVp4cOlWAkREdIEFeoqkUm0ZfW9qWVw2a
HB0qQ0t6V6mcf6U46FS3NAdtY5fXvrVAbwnHz3yRLj7EX3d20maZbY4sr5OGoOt26RiHP8suzsK9
3He+BHnn1EgPjj4XUMnUlvq15t+UG4nt2rqpZAugoAAmLh8CqA8neapjy4vrrEZJdTBdFPrC2jVi
/zOEL+EWBfna/v5tcBE7MQeEaNLkm57cSUV8gHRM/hyNzBudfNAmCIqDIXOVGIbnw/1LveJCSODF
rC2RM7njYiioVpEYTfOKHc7DsoQLqFGe6Tbl8U4P2m5jVk6/9SCAZ2kpg/ck21zixzR1TDtT9w0v
SGrdd+HPiXQ3t/stXbi1RZFgARyD6wj4yMJT5eQYMXELyZ2lVnPhllrefwrHkjGnaNSm2nv7NxTY
DcHxSiV6eVp0OW0QDNIMr5jCrnuKQttqdn5p0viMq9zeGOBcSbFEqYVhCJ41AFRLp68HsYyrNzwz
LxwYdiNQTerQyl9yOPtfDaeTP6A8n3+O1WHc8EKrpkHbQ9pFwYfJquvLaeYp9YHB1L2RNxckuyY3
j3qi5/GjCuCoflKrHtnFPpyiXxL/vEWes7atf1gxeMq5mkvgCizffZO0reVpIWN2TFLF3+W+0ndT
ZdUbeO/b+wiYCq5Djg/PDSHh9UrVdGSYKFJUz5eDetjBWV7+Cg2USI5pqhndwZajNHblKqcbe/8w
3boeaOBYH48sBVLqINeWbWns2oFEwstzM9hXCpQpe9R3dfVLg9TYaTbasP/3vsnb74pJaFC5lQC4
KOldm1Q0VHYHowejW2XdSwCzYraryGF3shSFW93lWx8AAht6KZsEmdBsGSDJzgztYRqZntoX0T+K
NSnNMUidqnvz04UdiGwhtGUTCXSvFzWqrWIGNnYMe67zY5JY0byPJ0syHkytsPaJCa3uxuO1cmqA
u1AMBVHJI7asb9udZTZGUjseHVetOjZVQVMqrqDZB6nT+M8llHO/G0uptkqVt68mWTDlFtJh+Kw4
O9eL5SNO9HTBjPpFYTi7ES3IY0R3MzraTaD9yBp73qPjglSyhLyEvs/GLtmqQawc3L9/w7I1VakN
8ndBEF1yQ04+BE0bxYekhCNib3ddsUPVEb7Q+wf31h+J5B9suyi8Q4S02GN7sNuuN0Dq8uTM4TOU
Xr22qyIn0VwT4qXnBgLY2o2nrD37cdttuP1160xhIytGjW0JwY4mMmfEkoOL6hvK14lCgL8jnDC/
1q0O5mbM44+EqMWXKMi0DUe8cmO5rURIFP9JpZatba1qzDTVTckbqcY86xKs6lliSV9a8EAP97/x
2rYyXgoWkkCWw7XwhGnSpHM+JsGlUIbaHYoh+OjE/rTv5vSLOv4PaefZG7fR7v1PRIC9vN2ilWzL
tuzEovOGcBKHvQw5rJ/+/MbPAR4tRSwhnyC4A8Q3MjvDKVf5l8D54/ZwG0cIV0xY1uQzuKKsnRXB
wejlMOfac1ElSFEsRj/N55LFT882Ik9TfGhnsGixN7k7vdyNiwkUCo0UOhpchvoqBOv6GH8hN0pC
6uyze5cj+eldpJc6v7GgFH9R+CALpryifseLCHewmqwWiZOGBpIeFx6Z6bAYULUKfxm6S+polNhv
r+nWJ+RJoRdGdxUDltUxacsBt8jJSkMJaXG8SwEIVJdgbp3kHhaB1z6UtSuebo+59R3pDRHA088l
bVG/6cUsyzwyqsgGKWxKy/swLvp0LLVIPzq1DJ7c3mnPnV3uCahsHQtqv1THWF368qtBtQV6iSn8
OMQz0puwLqzrBxOvhaeuhbJ4e4KbY6FZRbKvlMdeSQBRn9NAFYGaL0bxWc/15hiNZRec6h4L0p09
s7U3Cbv4enA+QM1b16tZeUZceEGShrkpyx+6kdfxRRapqE5vnxQoEWJ0Vg/2gbryXny1LkG0wsrL
4BlL1eEur2svOlpSxtaDMy/dnuLv1hKyNWgVoNZB2Lzal5bTOCmmKQHloFH3zqJTciO21Kv03GVW
8u/tuW2tIcksDXamBiBE/fmLuU1R4yUFkcazQ3v/ozArIECAotr8fHucrWeBh/gX4Iprcx0kK/qW
n/dF9EzXwynvg9hLH2mU+I+LAYwVoyW/GkBCFW36AzdQvd0ZfisUoDqi3EeUX9taw0jXEU0bFqE9
50vglwfN6oZzY4r6fd0NENOnQNyxxOkFKYu8O5dVV/15e/5bJx92ANhy0KBUP1axiBEneRNl3OBJ
30SPEby2x5yc5UPlLAXNB5euUFtaO6dxo4NpgqlT1kc0TZVz/PXXtSsDaYkoDZ6NeG7zx7puo0OH
UoF1KajamHhsRmXsH7JhMc339MvKj5GDCk5Y6Uv38/YC/FI4vC6UUSIDVUz+QDpIGfD6t8SUXYcm
qKPnsii4hlqW+x7SfBMdh8KQ7/QhiC+xkUs0JGbnooEJLo+kpQYa/OM4Y/0r8pPA7ez+9u/aegbw
OOC0oVkGNmt1icSd6aDmmkVQqurSPk1dIcaHJtdTKN5z3N9rKF48/MaQHHElgKfS49VXKQ2tj83a
9p4nudgWm1HIR37e6J8te7IIzZLS+XZ7yFeekepVBYygoHfAV8mlrle/QYSuKsfeRdap8Y3nRA9Q
ZmFnaMYdRea2O8CxMFHmzLSyPSbJEH/wCkv/ni9T9BQFeiqxHU2qh0BEUxVaWj86p9u/cOOC4Gcp
Yhs5vDJeuP6BqVcHkeXEEX2cJhMHHM/74DiTRz/LwdSy8dCYTnl2rMJ3PjtNZ+1l8Rv7gKeRAi7i
DRyadYg1LXPudwg2hfPUOY+U3/uTi1fY0c5IHZCDn/fgkBtXEmAqRRfyieteyZR6nSF1c9Kj5x7c
YPm3XTVDaNZjdC9moQePGeSh8gvcM8f9bFC1CI5iifdeto1bSYleE1MS2ikp3OtFr8gTh2hZtGcQ
FVFyElWgE6ML0Nv/jjmY32NeuSI6OHPcNjs38tbdBIyMe0mVj9GuWI2NyGdmDmCfwmwahrPfx9mx
QYL1rk4iLbj3nNz7T0BJ+tjZVXvRK5lk58Vt9zTGNlfgxa9Ybbuh68Zu6ODBzVbdjfeFBdzhEKTW
0j65aTr9HBc7I0jLWnuP0ajmt7oPeRBZAZezDTh+VWMsohJ2RW5pz+as9COa2baeuoZqJvbXkMfe
frq4c9nePt33V8+vg+OQaOMxCQdI7PoX3axM7TAZkI5Pg53H7+1O+vlPZBTGS9VUnbkz/NbhooNH
F/x/Ndau95m3OE1RtyIOoxZKXNCU2aelqsT3PKjar9C7KnfnNtk6XKjdKLwxWKhXygR0sIJ4rL0Y
1OToj6eFCOgsMOm0TlLzNfuy2JqHEG6GcfMRreQmx00n18QOhn/rE4MuJxPlAQ4oT15PexFNb9To
BIYoMEf3oxVEJyStnZNwqz3kzvZQdLxAfyHJsD7JmlMw/uLEoTGN+bfWVPmSGUzuwZCDt8cF3hoM
WgB4RexQ2cSr7NcyuCNdCc0aNuf0qJE5FaigiAaNDyN1zJ16xuZoXMhKV5TW93oVpRGMC3rd0XMi
WkM7ubmVzHej1sXLuWNPe3e3j8rWXoU8jqSFup1ByV9/NLOTU1yrXNsRdDlGz8xPOaKMn+cE9dI4
mt/e/iUeUohTlpO69bpqkep4yQ56oz3bvRsdmsCjhFoMcfVHYCfFHpx441z4Ompj2Imox2f9ytot
LRwNutyz15XJkXku7yDk1w/90tx38xD8UVmpd2flGlL6fo3gxM653PiWCqetrF1RXngVkDZwECP6
AHEojTm77/pZvu+T0jgIW0R7/KtX0GmiCAZDFgqmHuCrNd/AaS1PlrLXeGHrtvroxZr3LwZHbXri
/y/O5Zi16XHJlThuvyx6fRR+UBbnyhPecBJd82bSkvpBdCppmkKDQKNXfZ0XyVYUY0GK8A1bqzHG
S9F6FjJoCS27ZpL9O4M12APVbX1vZR0DaZ+r4dV6l3mqtR3WvaFtDv8h3LmUp0g1NY8dd9+9t2jp
p8iLinMUWT4KbXvDb31uVXxVMlW/hDauJxybpW0UaQQw38msvwp/BFKRLPaPiov/39vHdnMooPmU
HfAXJMW7Hsr14r6zgjYLe3QtoyMZH4xMmnVjc5j0QuyUxTaiVYAaCFwgfaPyhlUyY5tTNskWsl2x
9Fb7pW6cUv/sZm4z/tkuqRccl2AYyn8iw+gurQPud6eQtHFJIXVGHkW7ibLEmp3VAHqK4sLPwia2
sY9NaHf/Z4PN/cOzOme4K90p2et6by4wxEn/lyXdK3wmdVCwx3g3hnblztPRnRyvIGIbiuVTlE3G
jp7S1miIpFFf9cBWvML+RBKMOLLKOfyRKULqbhLx4n0qsVQ3/07H0X77G0Pyp4pIaFiqAvL17in6
skmotmRhbUNaOYzcktVJdvVyL7w6eXvLDhfvF6Opr/vyHjCDqEY7NwstWebL0yyWNnqf1oHzry+T
+fz2g/GLOUH5gdVcT83J0sUeNBjmVZNH8suUFZl/XHooyk9ITEbOTs1h62RQTCWJU3cOHjfXcyul
qLUZh6oQjO1QHpyGxMmsXKNG8DF2s0s8+kFtHcxy6P6lRTzK3zgZUELZMsikcA3Y1+M3qInVceOh
nNS13o/Om70Lguj5udY66ymtaBLvTHhrp4K+UaVVirpo+lwPKG23Tymv5uFotPpyCnKtdA8mKfR4
LHXhvZW6qN6QX84H1GcoI6/fkKFJBtmATgjdxBohyrXGkh873SuP0h/bHfC5WqxVjgKESnndgwtH
CGUV6M2R7CpZZEUY9KMv3utzuljvx7FL396WDJTDjaUglXy81XWK40I8tBhGh1E54fhupLaTTYd0
bOc7R2jL8q5GUXmvJLlxh3LU+WrQQAGcrwOv0Uo8MSg6Yj9FFUWwyU6Cg9ZPY3eSdW65dwYt0j3C
4cZugc9L7YdiGKyGdZ8jppztmELPQ81pE/gpBgLQIEWFiJr05CQVyoa3j//mLHmrFGONaHbNW57N
doqXrs5DR8zjd/zj7ufYtJpjI4xSnkFxyb1kbyOlhq6GOhFUAog/a+1AQ8ZdNqdDHi5lXX2xF27b
45Qubn90BLfsY6DlrnHR9d4r3/4q02OmLwdkh6cxWJ39ZXLRhYuaIqSGVIo7p5HzGf3w0nossKgV
x2QykQU9xE2k+8dWKwf/2+3F3vq6hk2RV6GvQWqpP39xsVM6HPQidsvQLPP6X38ItEd3sNzoOI1i
2smpt8YyfzHUVAQCduB6rECjeZti5hyKWDgfUqOq/iQ1iiKsLuWP29PaugagS6j2B01lwsnroTQb
N4UA+FNYRbExncoZlcFz5xFa3R5nc0oIedCepXfElXM9Tt265mhLrwrjxHf+7vvWh1rYV6c6q2BE
/8ZYntopZEIMuNorZSFd5BmCMvQ7p7jPQM59ht/veQd22B5UcnNe3J50b1X9e50v44I09n1lF6HI
4UA85PnYXbCfNt2L0SbVH7cntnX8CC8UDZYyO0o214u4LEYCDRSOaj5kLvhP5LF8PS4+5WNlAw6c
pp8t2uwPtwfdnCFldBS0ifcp8V8P2nr5UvcFG7/NO7y8ZdH/OzvtgC6x1DC7vj3Y1pVGZo5SAHma
h0TC9WDlZEPE1dn5WVEV3qXFBHo+pEY7VEd9MWNEICq93zM32ZohSTqOuTQc4aKtzkBA5x0ZSHi4
PmZ66QFVVMzmrNl/38Ses3OPbY5FMAG01KAmYK/GovznmtESlWHgjGOF8yXgx9oZIRcYVvJWJQ0C
CrinUK+YmsLqrQZLbS/13cKlqt93Dm7dg8DXOUtQmkacKPHfkRPvCfZsfcCXQ652iw9SooGYU4Vl
p7n9h7Swhr/gLbTi6Au9/zKK/u0sYibJVtGV6xBVgVVUmgk5dGMh69DVYWd0STB9jLTUyA4Dqh4P
s5FVX9++RwE8EVYoxQPUWa/3qLOgG44aXh0mXlJeRj7nwUWz79iXbfee52nZuc42l/TFeKuvODpx
WdhxVYcj/FPJDPmIlB7tn8Te1Y/CaPyd2qY6ZOvQkLI91UbgZHCKV3f13LFd4q6tQ08v2/LUupPZ
HLvaFzuh4dZZIEJQ0BPwEvzzeiEbzLV6UNUsZNuL74WBtncXl/WTnIM343AReFYXtHJ5h4m9GmmR
gPOMaqhD2GGZeS5klfwQSFXuhYBbn0rpxbmWD6mFIOl6RhgjILzJ/RFmXhs/lbWIvmZL198bw/Sl
Eq21c5nsDbf6UKOjCbB5WR22vuJhDRhWH+pKaSFPSAg0J9frfiPlBA8LRF7tfuWEcT1D4uYA8xi7
QvkIObKTl3nWnRuVrfjqtGbu7zwHWzvxl0ACTSRQNWvmWaJVIo+TsQai5HifM61P20MuGmfnidtI
bAnNlacAHFWgk+t1nDB962anCnuAUNF7fLX0/lI0rrg0ZC4fpAOW8dhGSa0/Vkuz18rf+oovR1+9
ebrXqXDFJzRaLP0pxlC9w8zRqIND7gWTfgoacPi3r7CtdVULCrYGNCHKJddfsWrdAq94o8LfrszG
i6kZo7irBt37rXHI/ODQwCxYNwKFLCnokyqEpVFpzT9BaozN54Dyj7Yz0OYa0kag/42MKlvmekKZ
N8147vScBJGW2iUp23f2VINdrryPSV1H1fn2Am6PB6NM4dpQvFF//iIbaJsl0sgC69CeokEcijGq
T3OM1G4rZO8eEwcTntsjbu5RrB6BZqO1QLvuesRKWDmWK1odIrrbvvPrpcO6w7T+W2gLXjit3ROk
ERwSTF6+2yNvRZ3Oi5FXR76V1WiNRd6ES5f5Z20a5/tC60okUqrkskBbfA6aSNuZ7uagiAwjh69q
2+t7po7dJkZYog4jGtQT3iWRf2hGPz9khDInnWu8PyITtvckbR4MqBoKXwtWey1u2ORjQ6c85sLx
6Z1cEGn1/PPS2frO07c5vRfjrL5msOhUJDKXoGUUZ1cM6T+QyAwfDzSa8ucUpMpjHkv5RkVKFQ8C
TuF9Qr2Z+Ho1amrPfaMvKn9YSm26ZFNf6XfCmhrrQ6pnzrxzrW6971hJgPnkTSRlWR1Ksoaun9og
D20nN7W/4TL0+SNOqY2Lghzd4j2fjq2PB6oO/qwCf74SJ5I2PkNBIqvQL1oKdYZREBCKNnD3eMJb
p5/+AMUs5oZPtfq6L06/ayBAhIRBEXp5nf4ta9Rz7muX83DX+E2H34xj9fe3D+HmkCrzQ2VK6S+t
nqjFnC19DmQZQswok0+B01jlf0NtyO5dLIETHlHEtdqd+GIL2KW6zmAxAshFrwil9NCFp6cItWbt
Ejs/uiUx6zuiqdL4adhDvZwQxyzMCwJNrv6pGAvDy45GKy2noO03Jv3BqyevvbSiS9IPM8Hen7dX
ZWuHkZeigqVo6RTBrz9EJ90Yfa2IHdbEy9dqDpbhMGfF/BCXQfD19lhbR1ahOpA8pWhJbfF6LLJf
WaWWVoR9Xc/tSU+SZvxqSjuLDjqV+GOQZ3/5/lK6O+Nu7WpliQD3HpAhXcbrcRNJUVigZhYObV8E
37zAllp6NGDbTjsjbe0xFQLBtnSBna9LXNXUSi1r5jLs/L6OTmYazf9Bt9ffyzyq/nI6Y77cXtKt
qVEThrUCBoAMZ/WyeEXtlXJO2dRaKaenRC5tcWlrv9pzq97aJ+rwYCUKTPkVZoQXzFnyiqxU5oWF
4rfRpv29r899d9cl8+jvvJibC4ldG0cVlAp6TNefrGwGREHcog4rOU2X1LT09/4COeeQytTzjlky
TdHvLCXqEKr5TilrDT9vc4BluqlVoZHBgDljBUg3xO6L+uftT7Y5NTgdKqBjT65ra2gHTlUhSX5d
Taa0f/oEDm7a2ul4NOWUuKeskuUehUrtg3VCqhaTDgyC5q/K+WVu1fk8WoSrHiBSR88q3MvcpTt5
iz/nx4GOHHqKUXRfZnnzGe5E8/ftWW+dfQrfFGNJVslUVx8UbD23Ox2DUEdSJD1EUjeauzyT8V8i
a4Bb6Z0rshMsXvfb7YG3lhupPyaO2xPX3OqEZHPGM0nyH/q1pp8J1k374A4ycE80g7s/OxBsy06Q
sDlXAi4Yh6iCg5W53rx601j42mhlKCtvzO7yQHrBO01r+vaHli0JENJWwjM4lNi/7QW522NzEygs
GzfCap1F0TijAaU8XCwqArGTld57cKkKneMX1ffJTzrrMFgg6Xa6YVsXBE0Fev7K7AYs7WrS7ty5
s9ZRcUdnekALIu+m977LxfclWLCM2ytRbwFYQHRBaAX4xLFd+900HYIDfp5Rd29H45szJQ/2aFJ1
1/sp/pB4bf5Xmw3JuwzpvW9mXoHZdfDYM/rZebq9w14v+S+1a6IzVHRQ8Vw9L0Y61d4CaDBELlWg
EqF5733lg3oQbRa1B6yxwDF3wdR9vj3u653NuL9UoXhu0NpeBTQD6It0wG4qtLyhuZiFHWVnDq4j
jwVekOpTN/lOPLqBS1VjYg+tRLCsVwGpvkzaAJk/I9OWuXcYvKW4NymKjn8q2e/2QGvJ9d5NadAV
d3OU/0ua0AUxbipTY+yEVq+vNH4KCQD6DjQNXjEnPQ/Cu9N7aZgJMpslraafmDYu6btSgFU+R5M7
yYuGaAkZglb6R0fmtne5/Qk2NiE/wqeZrkInODDrfIDSQIU2ahp6GRGsqbW1/KeyegQY8849e2la
PMKxBLTGJp7D1B35l2iOZieylG6Jd17N19EAwoWQSRUNmGtnffE05iJb9PHR8J58V5AKNUZ5Ry0P
gPjteW8OBE7tV9uUsuDqUq1nHdwStI1QJJosoPjl6XhXIMG2h6vZGWj9bLRm6zoiEwxkBeI+pUiR
nb3aSZudD7l1lkDtAB6gvklKov78RT7it7qe5/6Uhl2OXQqKeVTLL/aieeOdcJ2i+pgXutjj/qrN
cf0os2vQmUFnmPsSDsr1oIJWrVbFqGbH9Vgn75fMmv4OjCL+ONXVVFxAVSRIlY/LcKlm4eY733Bz
7zIRAgJlzvZKC9JMnd6wBI4Hcujrb56FBe2QyNi5m2LymEPRJZb9Ma4zdzlnVGvtgzENI96kfuQb
P6tGl2+1YKA0o6ODg5IHnUf+Xj0h0kacJgpQX85Gp/pW6EtLrwVm0tktOUdv38EmXAb46wrYtI7U
E8DknbFkeShHGU2PSGGZ1cPStlOwV/zZ2sLQU1WVHo7qa6BlOkS5TDpmFdvufGpAzsr/Cqk1e12V
1y8wwqWAqfmkyo/RWN1FWWF2wtNywD1m8VGfkvq7Nsh/5mX2fueegVZLC18dBCoh1xu3iDT6b7D9
Q37GWOAfE/QIytAX6HaQZ1t3PPJwSuNRCZGvjQNLFxx85XEs0yTx5i9BPRbpj9Z00uwANa9JP+Z+
MkQHc9RFfxk0GX9CdyVyj7f3ytYD//JXrB543Rp0E8hEFkrZ6feDX/jzpSRwPsmxtd85hWO+B1nR
79mIbg2rLgdcE0leXwE2Mpq4Tt8kWeglY5Wf4ji2HyqIs3+As4KThKZppGHg2i17NvdbG8lGGVtV
Z34p3F9/3rQf0QoRZham4OPfA6YkfjG9cXaPzkRkcHd7dTdHU5x8VYIAjruKWINkdp1snLJwgPt2
FvMUfA3SZqaEN6U76fnWduJ2B7Ol8Pn0l64nhpOzsJ0G0wmc5iMA3iaeVQeTYDg7xl3smMfOswDh
NnlepIe4xalbNxLb//L2CTsKC6ekF5Wp1fWvaI2+Xwa7SkI/cmK68lNqNE91mY7ewRpqqM+3h9t6
2lBOo3eNqAXpyGrSJvx0iWsVBjAUen4Ojv5t7PERyVLp/gmmO9sZbutzvhxOXYcvXtJY2LOBAC0k
Z9fK2/MkAPw+NcsCvILkNt17xbYOya+SkkKNq5jneriyk77ZGnUcur1dFx9KEwudnKIZls6XNgu0
v7xIjM450Vp3T11sc6aUKAB08H68Kp3xDM4TtCjg+o47fhkwnYKZpzXFya90/zdifQdVLcX/45ys
wT9yRtvbahkrEcZ49GPDeS+aXj8A009OiTd5b25gK7oFkjykcg76gqsbHj2XuXJzLQ4X266mU1K6
cXDSlj7eueC31pDgnXI6hQnek1VJ0BsleHtEn8NOivRT1ralKrpoOXYP0kQcemdaW2eB0ouSmkUA
j4rn9W4JyqGMekG4PtF/mg/TYjs/tLm2zj4GtN+WCQ3Ynbdjc4K/AI34fSP1tDoOVk4xFKtf5aEQ
D3fFkATNUctr+R8lmWhP3XtzMBrLqqvGg7nmkTdREtceEP8wMa22PLuzXs8HM9UKeahR/d4JIDcX
EwgVHRH62K/QmujWyKhNvSQcaVE8pn7XPBogNk+gcDLnmOopseLbrzLKjyCbuGFMst7rz2fAzpmz
nvzGq0X1CY/Z/xyshJ8qga+BgYjh6f803Pplal1X6xHmwwjFqcdTtUykcW6cn8mP0/8Wqgk/f2c8
xYVzgGi/alD2k6EtmoUFU5J77r8A4R6d2TXSY9W7M4ZBzvAbV7XyBVNgW4XcWr0MwsXtz6CxEA5u
ZczHBk2YP1DLioILkf6e9O5WssMRcAgY6S1Rm7n+dmiTd+NIxSIsDKGfTWp+9w0w+/duouOX4Ftd
/YBaYXBYhKn9ePu6UvyESIy8MnHratvUY1Do7aDl4Syt74U26dnBxaz7vW1M5qOM9eL59nhbbxK1
ThaWG4Za62q8PC87p9Im6BmeK35SWpXVqazz6jwgEntPOBvcB1FrLufbw26dfkpe/AViE0bg6nN2
XgmzzesBUvaT+TCNFKKOrQuJqcoa7e06olR/SDMUUx8VwjVBV3p12sV6UoBSG7oQBjQnxPGG/tx6
dr8nI7o5M7CoZAKAZoAQX++dQk8rmeGKHuYxVIlOBuWTrxU0jDon+Z2A4hfkDzkK0P1rhmM5xeUy
tEYeTlovlnvPz5cfbpNUn1M49gc5595yMIfY3GM8b92mBIS+8rDl/l7XT7FY87C5gJohM9F+t2vf
/0ggu1yW1BrN+5LCurezXza36YsRV/ni4qd4PPsu+SKCGzA4q+AYaCJ+AihgHy0l3nJwyzm53N6l
W/dAgGax0i3mdKx9A0oKiH4/z7AmqOA9FU7mfrWsStPOoIBT87jMAcK3hatfrDbD5uj24JuLrKgv
dLBo5durTM4TTt7lIOTCrGvnD3VhVf6T7zfRh0jrouqhaQmx9vL/zWVG8ofnnylBML/evAa+JYkr
9SKsKjJHhJuC9t8qken3YcmDw5wY4x2ewHm981ZurDM4LI6MBz4J659V4IGqIqVgkeahK6YvZaQ1
p8HPBcJRw2CUZ1QFkufcqHGHmLuiCHaiHvUfX1W2GFy1JCGYUt1aXfazOY9pVnU5nqgieRAkWvJd
rXnFXk9/Y21BOKuyO1GdIvxdr63b4tTIMExSc8sztuHReQSQJdD+HuS3MQCiUeXO+P32Ltq4jgh4
YBqpCx7S2OqL+v1UQYqBD8cmn+pDUshoftRSpcxh17JJ3l6qYjiqy0pPDQi5+jkvMqqpzh38lhtu
hhaNi8DInOcEUNge727jbGBqQTVHnY/X3LDBWLppKEWBIOBEwdqos9a7k9N88DJEuQ6xSMzo7vZC
bn0+CqnKlgqoEFvlemZarOEykcL3SUfbTL8ATkIvTmOk+RyPjV3/5YtYH9DRxbFwJ/HY2qHAxzkg
FMzonawuP8C5gPIHyLcot/mK35Q04pSn8XD/G1N8Mc5qh/pDvvjQ/guaNLE4TlLEXyE4iHPfLPl9
maTGCWGu9O/bg25OzmaLKpqPInFcryt45mWcLQt0TVDL4VOeC3N4cpOsO/3OOJTGSAEIrtYmnn7Q
enC2/QIQ5Gzpp7HTl/hLDb412NkomxOitQjOATTUK3AifF1Xir4qMdIqnEteOVN8RrbW2zOA2tyQ
1IMxPlGs+HVfoyicCJ8/XLzcwov/LOsgMc4UXYMCIeXOM98RdHXG2fUoUO9c11unT+m0/e/I60YH
d9iAzgEjA5LRPxkeRPgDV4+hH+aq9P/uZLbs3NFbczVB6lJ0A9X9SplX05G14Y6GKNJjuhfpafIo
8QZ90pM5PpdFnZ7cXhvynVG37k7KiojPE+NgXL068qmwl2bsqiqM8ozGYA6Y7m+cVRpSOj/75/b2
3FrTl2Otzng+iZogLuVrppb8FmhSNAcEVp37SY+9p6HsxJf/24Crw46qCt1KbBLDEvwck9PctDo7
g998NTrT/i6qMfqNlFhhOhQEiNj4lQNSAjPEbFKOIKVx+5L3jiMf/SwAtrcgBlWeFi9z9/j9W6cR
moitut2Uo9anJAqKHCwHiUaTLp0A1o3z8pm4WdtZzs0d+v/HWZ8Jp8oEWBzCfm1JfuDrMR+hpcJT
9nPH/6PK6zF9iNLI2wvYNrfoi2FXt6fU2zIZvK4IB6rvxtHxyyg4RKKu8wtWPXa6c7dtDcfz9wsq
Ar9i3UxJZDbMSwqEqwGAc5fL2XkgMozfDWO5Z6a3taCA02gPUdbHbFV92BeRBM9UE+eJTvhr2tM/
eWJ37yrLhIhe+PHF9cX9gHvgzkfcOoRcL3Bh+EtJDl2P6Zb4eDoJDyDoo9w7OhhZPVSg0N+PfRFX
dxJSx05ZYwukAMIb3CyGACbmN+b1kHPu1tLVAJdOKAb88Irp0g7DgzbU3hGblPIYzw0+EEEwT/LQ
an4j75yx6vcAypvfFWsyuFWEp4h8XP+KJZCtU1qoUGhYI9YH3S769zF4IP9IxtHsAbw2Py3ULYwH
QNPzba9HczLNM+OZZlHkWvJhKfvGOUzuYn5xy0U/oj/kP6Mcae/csFs3gVKuVvEbrCB9dcPaObT6
GUk6IuEE+pacB3wZUyOZTrcv1q21JJAhAvbphUHpvZ5dga+ciC1Y07ZmIoqDMGd/N+WLMA5BKaId
YMn2YGBKVA9ahcPXgw312FdJMOPWjQLhDy0qtHc6aPo/QUz359vz2jocsHlBAZBIoEOzGkpas1tR
8uOroXueoYvC/0yJmD93Yw7uMXAGsfPFtvYJylQ2VCBqfsBFricnylovvSqB1y9bC0X8ehr/BrmF
73mPhoM8abTA24uEKLsXCW8tK8dBCXySekM2vB7Z77CA0lwKKymoP3mc08Y4L1QAxxMaJ95O2P1L
CHadgdKepiqizEheZaC8iFE157IInbRrj41tJ39Qnpd3tSesi5ZVOCbhtmAfKa2OX+2+d4djmrj+
504g5RAs/KeP/gz585BH8fIN9TP34fan34Jf4PqpMA9wZoEirE7s3Pl10Uf8wnnxxw9j5Hr3pdYu
P3OEl/4zciP/pIGCfxpQXW4OSW/I/tiQ95l3STDu/JatY0z6/P8Y7Ih7rT6NHEfdwIs0C4u6K+tD
nehxeqxHvUt+4617OdBq9+GBOXV5g96CLPXur6VZiuZkAmQzHvq6Q8Pw9hKr22e9Bzy2Lmh/nrxX
4Cwd7rrMfGRyCugh9XExO02DNgEU59hPiJapEuajmLL0o44AyvHtg+MGrJ48ld6uwSzg9risg9h/
9kpzcQ9dplvNZ1lHtva1ycw5u4iod7LHtqty+UfiFe6eCvvGeSO8Z/8ruWmQt6u7uW/GpO34Xc+O
KeP8FBQYqdzbEmRNUyNy+/bpcv0D3+GloyyyzqeLIfcMSmjBs2717VcxGbXE9UcEy52D+Wd68qrO
109VPLYftLZIdj0iNu41xSShR6pDtaCleH27mBOa/rmwEfOVgLxOXgxcoToWkQieZiOoDpGdJvEX
p9oXwN66asAUIOmP4xMlmnV7IcoMKTLkGJ7dgV7AcegB6GBnuwSfm7Lp3Ls2QLDuy6J1AVddMCKz
jAzAk6VjznfWoqBtT5YcxulDbFMTOC7N3FuP81SBGLq9I7d/KF1WCp80dmEvXa+R1VLMalMzeg4m
061xpK0yDDucYf5c2TzfgzaX+cEYqIkffTkt/UOEr+x4wRNiGg9FMzjRJRY8V/HBDnLvwm7wL0ah
/waCgOxCQfF4fvEzWV2MbSzkGDW6/wxsc7izgwgSPGYV/1jR2C+H22uytW0Ihfkiv+7gdW0tLzQt
1ssyerawLhQnx14c3ALFaLzXhioW2UF0Y2IfkaoM0h3AtJrG6nZSp5OGGC8iifBqmkusTQoFF+DE
NhTuqZdR8Q7+Dxm/XelF+6lrnfq/gvDjL7BqxZep0Ixs55Xcmj16Daw1SBTaVavruNBr4EQiCp7j
IXee80qbQTs2tf1nHy0FJpHI4P01R2O+xxbeCHuIiunHKTdMCgGrqZtx1beFaaB3PmYICiEQJapj
BsSyvIuXPL2UlMernbmq62693L/g6TwFPp2HVai12HnaDU0U4d47tem7ZsBfNstrEx1l0tkzvmV9
e5BLBVLeWpLh++19tnUZ/8Kq/9LewSdodfQCszISY4AGVmrmfHKDtEBE0vSFld0Ptmz3SOa/UD2r
6YLgYJVBAnAhrjXwxoHdIzQNXVAqVt1BF773sER5bXyLs0n/Moh6/prJeTlWcyruhT+Z2b2vVY12
KIUTsTRVrZ81P9J3itlbYQ8RjwKdkqO9fpRtr5La0KDsi/Bf+i1ul+ExZ21wY01NNzsN3VB+rBc0
dU5WVXT2aeHO/1wkQ2Fd0kIt1+0Ps7EVeYh1OAtUoKnOrN6NCCaDO84IjBYRLQOSQiezfy5Fuhwq
qlKQ1DybZurtMTe2Ilk4SpdK8Z/LeLUZSpqqvkzj4LkXnvWurkyMIBqUJv1T4Iq8OdtjGXUXih9x
dOjHtIi+3R5/I9xjutRRqXyDF1/L4RqFVjZoK3t4pebl91lAPj6ib/o/nJ3Xjtw4tK6fSIByuJUq
dLa7HbrsG8H2zChLVKDS059P3jh7u9RCFdqABwbGFyyK5OLiWn/Ase7yOFvflq4F3hq0+ngersIL
SGa9NhyxWEPgM+aXk6Y+OHGvhcfWi9s7b6j6/vnykBsRzSCmUL1hXGrfyzn8o8Ixar1Xxa7ivXqR
aO9TaNfxsUv0zIfyWdlB0aTIjFQRKm27ywNvzvV37wSBRKLLsuZ/DGzJ3m68YfBeMcSAgiDC2vF1
PTSPi2rvl16LmvdrlzFTSu+EM6BvqOWfj9hDYp/apAxf8ziFXpTo0bfJ0GhOU7RVd0Imo3a4PMeN
IMZNxRN86XtxaazWs5FVGcdh571mBNMDpNn8PtOTz1kzXmOlbu1QMkkiF0cS3cDVMtooAnRkcO7r
BC9uJx1e4oGCA7n+F6uGPbK5UFlINNZRso9s6uyF4r6adYt7bmfWMZx4w34xlKTID2WlvF+6k6gH
4B/Y+dKUXV+59qjJpKL0/dpWZu3tJsKbDSBM2NVd3ZtJ9/5aBnIHHp+R+uJSiTrfJGMcJylGBhR/
0iLaQZefp6BAzNOnoNNc027ZWjVudBt8HVkmCcX5YKmGS72uY6jhshn3Fk2aIsisfL7Gcds6a3+O
s6rvIcI0okIze69l6gwvGME52aHCv1v4VIa9MHBxvPnn3Vt/6bZgY7jITpGznU9Nm/AGmzAveVV0
/YcZZt7rbMyvcEbt58sDbRUvGWlBKMOUJNVe5UZFOU5NYvCagH2THYuuUR/nIYkc31Ka8lgqXb/P
LS8XGNEk7qs1WOlOb0X+7+WfsfGJAfSRfS6qLmSp64oATzmZxSP7BpHovZHa2pdhwHmZ8YonTZTD
lWlvhBYeyRRKqdRARllz2apYoD0SesprEaUk4LMbPWdhrD3Xhe5ds/nb2KZL3gkEG7dPaPWrwOll
NZq5uhm+KnNpd37ohVN9UJOlYvruj4jqh6tRaCPhpA5xvmn0xOmsIUXR2nTbdgx0TWbSbwpLaW8s
ylPtF7RXZ/3Ks2IjuSBkLMcd+xQSrNXsHK8Io6abMV8bbKP8FJeRu9f0sXduraGdjZ029Xr8KOIo
yW+Ksb62cbbyO8aHPw0rjIfVev/OWm039Rgi6984Wn/Q2UiePzR95AVuFnrPmhXpt5QlQIKrpaz9
DC/Zb+PQ5P0x9oDnBu9fA34KjWMEkBaOwfka4CWQ6aUDkDlRJoNSwOjsaaqiLG5noxuk1qx9vjzg
b8WEVea9WLSQOFL+WbxAz0eMI0fA8cVdoXKV2rmlLmKdCh5B9Q12irGD2bONPspHx42McIeBbmqe
+rzv5zt3Lgv1oI4Uh26iqou9xndnLXmSKCZ1/kA3rDlA4xoStOfMKGwDOI/h8Dpygz5CWVe0D26b
dI7PzaJmX2CtDSaS/MJ09gJIB/zXNOyan5dnu7XbKGWhbIGcMXjA1eeNMup2g4mKfGWTwWbQ82tv
/FBoU/l57EvnudCc4nbMbeehx9Jwf3nwraDB82bR9ySTfYOzrHEmWWzqMEnxtPZrmCBtpTtl2foZ
AJcrYy1hd72qxOSFbUyFi8fL+apiYz7qtTWFr2Vj8ETU1ShsgrDXpfCjYnh00HWteMK4Wrvvo0Ed
fEmamF7ZzBvZLR1eohbRC/rI2i/T0FvZTN3yqDPjsAdKlhvRp7CM1RcCeT7spJF3j1NnjcV/7//S
3OlLA4YPQDnxfPZo46uImHT4QGmi2tutG0U+kXnYq4irHy+PtXUDQmEFi0ThfiE7rG7Aura8GlwA
Zaoong0/EUX4oCpTVAX2kI4ftSrpsoPrdgBoUUKmJJTAfHYOTd+M4lorcYmW62VflO1oOSF+90Yw
u0wnS4uxWHpNbTd5kKNpftSFZx/dSStwrFfKTwjEAadT7fQDxlTGVzu3cHFtlJmj15GNJ/hleFfu
la1twGIgWUyBd5HyPV8NiX5JI3s3fBV64boH22hL9abKhkT1e7QjNV91lCqY6I/+xf6DiWYtTBtw
v2vwRuR4tSYQT3lNcjeOA6cd5Qc1dkEZRJTvsbkHbbWHy9q6V07fRjqCWDIvAXSDIW6siQ1xjIRj
Nxneq5FZ886dLRWaf74gm7VbYzKGK8u+OZxrLLVz+D1M9vwDq3NlYwAbs929pvhijxRAfZEqejA6
+tzecfMl/RVmylZ8IYCSOdPEBbi1Sriqah6El0rWtNeb2k9C7E5UJYuzJ0ErLvOb2sQS1sAl8Etj
IpNkxp376fLB2wqnzFa1gBjierUWh68MbWqb0fZeE6ucb3qSpG5fSOcfmcZ9tbs81ta9sVwXJAjU
B9B7PP/CSUYl3R6ZrlUO843r4W2Hr0s//lOowFiQzImUZxv3XxZbgPL8ixAD6Rl/qUWHH/L16gUx
KVXct5KbY2io7sR52b7YkW2me3NyC3NvZwNnp5vC02S4hygueiACFdjO28tfYeOLA2oD84EK6iKf
vDrILe6OXVM0yiuq/NZXNEKd+mgN3Y9egZZ95YtvjkWxAfltkmxo5+dfHCuFWGLLCaOraJLbzC0G
3Xfy3D5g9TP8BZh96TIsDFKkiEmCzweTvTpKF4uwU1+76fMCQfOnsMgf+1IMO12prvXRN07P70Yq
aIuFlLxGfKAZhh1hD5VdGpnRBh0SosphaLomf7CjaZZQEyb7p1rM0HWxfY7vR1XG8i++8FKMWWoW
Dr2LVQnIHSIlw48U3ICytNYBv1WfBwCfJ7NVjSsR6nc/a3UxYeD1f4Ottk7XWwa4PbQDYjP3fiVg
ktUjepTy2EzIW5NqyxDkrmoO1oPFG/xTV/Um+OQxbdIUl9uspPqMzM8PV6lmPdBMOV1TyNzacPRv
lmsK0AaQ//M9YGQmsP6YXzip5jjfZcglm8fC6HCKpwh+VftiI2ajpu9xqiHULBWd8+GqpLYA2nkM
h3Kdfsh16NOHsXBwic8B+sQPWFFcSX63FwH225LoU2xc9xTCOI4iUCjRqdQ9kFV+0lj2i8imSffz
Lhmqm17tFe8WNd72oSw8O/U7z8mc2Je4Hd2q5C6UteoMMJICwPsfV5qDdgXnvLUK1GKWi5OiHYXC
88+CXZMsJjBycMpsmQYZWO6gKkJxozRyMq8kJpuDLf1fkJ0LEmm1BlFsOEUL4+ikuSFcfJjpXXeY
877ojnMdl/9djp5LxFofgaWBQBWUJhJE6vOp1b01OfEYpaeiLmN8Ylvwii+FO81Xr4vlOngzEpsY
KImFvO36IQ8qHXmIokDvoFacJMgodf8o7cH09vq8iDqDeOpQ7wI0S7E5HW9DIxV78KxVMFhWfVPF
Rn+4PPet3W4BuubmpFrEc/t87nknJA4nanpyv6dJ09/BN6uftDBOQt9MzfZaPN/KybkrAbH9z3hv
XJ7NNjLs0k5Opplq/e2UTrI4SFRom0C14/uaKkv4cTCyKLDtTnNueAF5CfZddXWNlLm1x2ywpxS/
Qbqx/uczX+4SMqg8PellUU++Gsbpbi574x/YqNfUZ7a+MqVaHBDAR5MLrvbz3A3ejAkR5N3SSlW/
HZ0CH04JrM9X+9oxA1Iz9UpuspEZUUAlsBsUjZbQcj6/UeuQMUUN4LRYsJePXjhm3VGDOfkosUXK
Dkk9RNNRimIyAngo5VUi2tZdygGm+khXGEvKVSYqigQgp0lupLS4Tfhj0Ys9hEbTDDoDu3RkG/nZ
+5Gi4xcLEp7vKKX5FxBcBFaZPXVQiqBrczoF4ftQ5XSfjErpvw5ieunL3OOegsB9unyStvYTJRjy
TWzYCF2r/YQ0ewKSEBJsXI9zeme3qrlPzMw4FGUl1ZvLg21VxwDH8I5ZKOEUlFcfdxiFhH5FSdBr
FHsnmkL70cCgMo5aUXFrlIY638VdHiv0pp3E+ynJXtydTL2O/9MyiSt5xNYOZ38jYkWqRmFhdT0k
hiydCoFgPIwU5y6ayZJkjenBXqDp2O7owxQfL3+CZf+uYynlGk4TmS9Dr76ANaK4lxrcmUXY9dFO
D/XevPPQgq72QrFQm1XcPt+ZSpREV/Kz7ZFpDv7PyGupUzXM1EYD6XyaXVcaezq7Vv9SZ60HhH1U
nMfCKwBqeSRE17SuN0delCyBPeIjsVYJM81MKFwu2CdDZHoGcRjeITFZmT96/snvwf24d0jI1f++
/1P/xnguCQpepKvF1UAuUojsYtC5WnfokRH3E8L4TZx78ddeDGMXmEqaXeMhb80WiUkK7IxKWr56
adSZa8kxouRadbPxCcd091Obz/VdrQ65cciKLA/9CP3ray+cLcwDwYJbfgnZwJyWo/5HD7ZiYG7f
BEtLVRumexdDnltNhaAcRGrnvMyiLoLcTRrnHoitFbSOs1NqNgOCu3KeDp4q9C8d0Oq/ELlYOjm0
wtn32CgsH+yP32XMglSvYeMh7wmTrpzs4bs+5d0/LmT7b5fXfOtAUx7EzgMc50JzPR/LHhsA37YZ
naJ80Myg6p0Ru84G9pDTa3KXp+JaZXRzudFUXqoG8M7t1XJT9IK3pOZI4GVR9TLOLg24RIz/4fLU
m/5MVWGnoosX/MU8TSqyi5Yw4Xu1t0fKcV3axfEpnZP5RD9Hqh8HrzbmlxBYU7MzW+1qx33rqiC7
XWRmlurkmqJtTmZjRFaPYFrmtd+aFMlSKvSuCByjcOWVXHrzs1ok7jC7acStB6v0okwaqINQaONW
9wvhzM+8GvQoqEajyVHby2bKQkmlv99BiKuf5h+VIEoFlD7Pt5Axp+iAz1y+ca6GP/osdh/cIeuN
A42j7zW2d82Vtdz6rhR7uREXnCrLeT5gqOR6WKUGOhswnPRAD91WvctaS3T7nhd1cgWCtJFh0dDE
1oNHIt2DdYeqdg1BGYING/NMbx9aY6gwZ3GiyQ2KYm6nJykzvb1x8jDR/ETJpr8QDkK3EqFUEI5g
s94Y+s3zXM1Ip5xkrOk7oYtF+ddy/5lAOX569zHhbcQWWlDdsGGWb/FH6NEm2N2ZifzMiIzPuJtn
UxN3CrWgfqe5I/DPwUNb8P0XLZUF7MwXYrb9BnRgy7qmomYmPJd6bed5Tezt8EZz/kMHx7pvojw/
hho41yvbaAk0q8xiUYJFU3nRwKB2ez5XJ9Jkr1iAOQDWIkop1KQXz4XE/+TKm3rjaC72YUA4bN5D
EEXPB8LgRLcjlAJfeQOHepDnTuzxKHSdcOdGOA88t5VhtwH9etD9719PzuVCbaLkoLmrYGvGel2o
Uw7EAgf3Bxtew6FPRXcP+U/fdZoyXYlCW98U+MjCulmcJNYMbXhadZ7OHUCDPtSGW83KAMk6Ih+u
4FS2SikIJACwoMVk8KxdpeGW2ZWKl0v3FTzicJtWShzAjBluJ2dSAsxus886hqHJMWqqfZMPyj+U
enDAi+zObm/guzWfq9np6kMljWs6fFvxAp4jFmCLesOb5kNdzFKOsnVfQQt56l2d8zi60Z1ukJ/T
rLcVv1ZM+QKQwqiPJt2p6Pb9a07WQDUOohV/r9bc6XsrcWbQsk5duMcybqfdBGTvMI22FdRz+BfE
YJwACP88CuBArfHsvElio2gZr4Vd/lMVho6K1GAP2bBLBKbYPkaSxXA/zvqcPF+e6tZ2A7PAtb7c
PMAGz09WOEFdUrVCeQ0dEFmBodSy3xed0/76i3G44yCuLSiQNRw3NJyqcGKw18acjDeZaHBrNinQ
XUOAbNxs2E1gXY88NeLr6wJhFWszGhvAEbsW3zFsfIp7ULvtAUJg8uXylLaHohBJmsn7ct2zKotO
qYCWMCUkQG/6Qv2Zhc3wRbTcpX8xErgGYFCks5RhzhdJl4Wd6nUSvhZJ3O2ysur9RvTqA3s4vHJV
b02KihuViGWp3ggZ4AjZYwfB0dMSe/anoi2mnZOIEjkK4Q1X7sqtsE4WAlqVl+kiUn8+rzIfsW3T
I+XVjiP8ZhN1mKluiH4ug8zMq1uPtuN85xlzdWXplti2vrjwI6LaopI+Y9x4PrCRU4+1AASfeJo0
Pzgf4lPuqD+F1L0HLY3DI91ADKzGRNQPXdY1h8vruTFvVyUfQfSDSsCbfrsSwoftop7nSeGVn/Al
Gqdg6j1xr1t9/t2uveQTFjSdduW63nip8FjjYlm62Fylq1lnNZlH5Ga4xDtu+W25p4Fetlbo20pm
vpA1pFeCy+aAbNklhPMiXu/bLoRoISxs6eNorr7Wcxx+HNvok1bITOMiyaMrE3wbzMBBUaRckO6M
uIZ517kFxLKHxzK5ZfoSaib3FUmY8eOdywd1hJUDD0J9dlHkWu2eVC1KxYrFqbWb/JNXam7n96Mj
UOSdjO5erQw38dvCerdWxmrcVRaESgfG9hEGXvC7uRRCx3p2h6E6Fko57FMnUSVO8eF778JlUOo3
GhqHwFnXT+l8ZGPGpiFOPau54+ln7rJGkMbasf7iCVm9N9YxHs/LRcYNitcbgLAGB5JKKfIUNhz2
Hp6EMFS/62yhfEgAHF3zwn1zFJfhlrogpbFF83eVwmYJzzlnyOqTRVthl+Hbt8NGtbzJGqs5VsK0
AxMziSvn4u2gHH9e78RnMJ8ghc43ECKmojCtsTot5RPsz7z7LEza2LcHqt3IHlN5jK+ap7+J7AaD
8oq2efYRba3VrsXtrYkL3alOmjeozi6mQvWST6k67eru6itoczBAuywlTA+a7eczzIQ1ofaRi1NN
vvMV9yHx7Ag6/HOnqON7M+ZlYn+MtcrW+sRtBn0qxSmfbGvcd1lk5j5gw+xas+1NOFsGWgAMJGpL
n3VpWv3xtNNnkdKWGlBOEcJ9HjJZHvARz4LQifS7dHTllRR9a5vAQkfD0V4UBtcJxsht0ABZxAGI
x9Ftx+a4NZxyGnyR86pzqlZ5rpNufzm4vcm9meSfg662CXqRJUUd/DmLppof2BmKDJwEt8m9OzXl
V1nn0c/YQ66qL6zwSmDd2jVIDoFtBGSInurqAxvotY3oNeBkZ5QteK7c7Xdjrzj2jtb2+Hp5om8u
i2WipNuo/y1KGWtNsdDNcXNJ8eDFkbR+zkZlcnZ1VZbXiuCbH3SxrwPJCAtrfdh1xXAU/FTxh5lo
T3qF1/mRN//bqOFPbEzUKZCVFdNWE2V+JXS/yXJ+z/D/j0w/7Xy/1nOvR6Fs8D1lv34Vi0GFPQN4
1WUkbnLZe59nQ4zCL90yDxewtPL58ifeOjCawwcGKYr871qW05SDJ0Ri4Dg5WPe6LswnvXHbvZ7L
ggtTL79fHm7jvICzgexBTKWBuC4zCY+gzdlH6agyO6oRYzH70qUoSfDIPjtq4z4MaXhNTX1jkvDq
eAH89tZ7IyOZoWZSetItT8D1nftErcIj5LryDtKjHgO2tud3Gz4CX+IiBl0N6gKB41XAq8XQtEvm
eCpFl+3HuNHrm6Zr8+7dV/H5OMtx/SPeYfFNtxMv6tMkm7APFp75sZe97vhZR/Hj8uJtbFYe26wb
iwGyeJ0ryiIhIUgqjNwMUWtwuj15q8mm/bUgqXGqT6Em+y05n+43WdO6Lymyst7x8o/YXEtkgEk9
iO/ALs9n3MhaSyj+spZlOFFayuZj1IXuDQkJuqAduPnL420EPHBorgYijzHfJDtSU2A790Z5Eple
75WOKOe3tF1v5tkryyvZ8ebkwBSjaKhCYFtncrpVd6EV4hM6T4kMpriaX+ipq7dNG2tP2ZRHV47j
5uR4YS14NE7IGiKmOdGYDTOTq7K+eRilqbS+wOmgxHRs9IzD5U+5dfjRnqQ8SOOHpvIy+z82qy10
p8nbpDpxOkY/TQuEP0NHfdZcKT9yqc/70Gid/y4PujVFVP9Aw6DlQfFmlT1GtlpmdjxxQkzNffSE
Bs1rSK3vpVNcUwzZWj04Fdg30WNS4emfz0+rjLQephiLsy4tx4fCSBPlrhqlNj2SI4/hd1Uq9Bav
7JnNrwprFXwXxUj+Ox/VqhrK1bB3TqlQ1c8gyTDu7dQx+6nVuvu5DrPHSo0d5cqoG1cmpkomcfx3
bWVd7nU6E8ik0RYnrAWSL1461X4ndeHu3CHR8iAsLS/248nVq5tYKbL4SkK5OWnYYMgELMJOa6wq
vZ4q1BREu/K8yn3cOHBfxNHN9ZWu0fYynrErzntDXCm9bK0wJhV8ZAIBsWcV1hEu6GIRI0jIDi5A
NLlzwB0pbtIaeYgIvMxfTHMhVgDnItzxjj1fWxhtRhkLfPpg8+TflEyrdw385I+z2vW3VgeiNMhw
ZL8Cu95aW/bwov5An4KuzPmorqKGBkhVpML0MAnCCV0g0qDoVVPb8TAOUtlLw+x+YeCTfbp8WLeW
lTQagwXMgZAGWO3lcsZBnN54fqr7znlsS60LohRvIF8IMe30phA7zxLXtNE27jWiy4IGYFSatusr
pVcR8Egi5kuyd4Nl0fAyYCyzKycYlbukFfbgZ6XkWou90HqJm975eXney745K3Yt6rKAAoBqsqHp
+J1/8TnrNTWs+QWlPrvpXdLjxUv/xH23ZvjvcZZ3Cl0LHI1X6aaexmZTO0gN1ZHjNoHMJylvm7nJ
qn3SVGV2c3laG7GXbYQXyGJWioL/avtSg9Epx9vpCdkLdlIFf0t/sEMznOGaVTmCfu+PSmcDroL9
PMw272XUuyWRdtd6jjL6UvHaV9HwCGz6tropx6T8mdXD/PHyXDdCA0MDpKGNutCBVnPFr1zPMgdd
JSPqXNw0pXSzQznr8mvtDd4/WVpYVzbNxmFhxAVUjZIekPnViKiUj53ZmtmpqZv4g2rEDiCtscp/
JFQm/iuVHruyyu7jK99467T8OezqG8u+LhUNN5KTFzU/KlE596XZZZlvV339Q4TNPUCiD1bXyrtS
Tap6/xefmXI0sAqEzEiUzk9KW06AozpWeO5FdAJ7eF8X0fSjU83paHbO8P78mucCsB2eaPxZ72Ak
uzMlHbIcJ53uZ9tUEylKpJ3we8SL+vLMNqIusD4K+uj5I821xjZoUoalt5gHYMxwF9aiuDOacJR+
q0TyiMNvhzdqHLp3Ino/HnoJC38MvVpSr3axKmxRudZwB8UoqPacvaeY1iuW0OOVL7q1a7knQYYD
4yDira5Q8Oj0/jMzPVWF7NsgnfWuv9PrvG8PjeJ4u0zR69Dva82aby5/4K1oRKFrMfQGYYej3vnW
KWXkdbkC6ht063Q/WtDRXIgBv0zZyit5wuZQ5IC8An9DvlZDhaiCSy1W0hMQ5ObWref2tq9gfuao
ib/8xaxoozIlaFncYOezUqrJynCSRUHQLtKjO9eJP2bSfEocLpK/GMrG3xT8HEX8NXnBmdm42uKN
0Mx13/t9NpkHOzZlf4hzpxqvxJmt84Doy/+OttoomEqMyD8ijahj2dr6UgDtetTCwQySHI+A2hmL
0EdC2DkKqy2vpEBvsd0cCcCBCImgbsB+WX3WGfClGvWMjqWfBikoHnJUPHV9QE8BmpgDxnrUHyjD
WZ+KpLXVYAblf5dnSn7NV3BrLyFMRsiDmcUbZpUb6LWctLROi1MxtMOhxwbnnsZ8s7etTLnm87E5
FkBm3miL89z6sWRnHWwrDTP6psbyISlkqgUiaQFV1x2t58vbaesbg8MxFy1K9D5pYJxv3dxqhTKV
VXqib9pN4Hy1bNhP6iz3fd5I82jYmhwCHCnt6U7rtOrJs2MsG0B91c+Xf8pGUOJ9SOzFAAPXhDVA
MPLwTm9zxOWSKnceymQwvMBRBt8Kf4VFtqx5oV/b3xsJA81vl7vM5R6jfnw+ezph9jwJAF41mNOf
FtA87eA0ReJ8G9KmRhggcctsf3mem2PyaOKVykHlFj8fs9MrVFdnrCNdWaZ34TxWkubJMN5AM1Wf
ol5V3i3FDcJneZrCVEWKGz3c8xGRdFDj0Q4R/J0UrJF1xb1tlTT/CHXVDew0Gq4NuJFKg5lhIUkR
kM5YUwWMoatUp2fAVEvtQHb6WO0zbdDUK59ya8ugTM0DmEc3F9pq87ZaZI+R5vIpMVF61tNW1LdF
ZQ7R/UCLMzrWwqW2GKIxMb53ZE4MrakFv0aZCFTD+SdNEtASugbFpxw8HtaYF9ox8k2GyAHyZhF6
JOBom8DySuefy9vnzZyXfcO1xhMNcUcEHc5HRnxIRWrYk6dIoz0eOFqKdgcuIzGU7sQejUAr5+4w
9dq1UPEmLjHwUjUClAJEkerK+cBp6bpJNRYDgvhd81hV/V0k0SH2p6oY3lsSW5LKRZGXJodGs3G1
YcdkakKUuJxTZrbTayHN8SWJwjjw+sm5kvG9nRVD0RIm4gBw4JScz6puBmvstdQ5SVqfw75SwAPg
G2uN90VpZrvLa/fm6C/TogpG1gzuBtzU+WAixTF8Ts38mwtLfY+z5/yfOdjTa9yq1Zdln13LZ99u
FianU1Sj2g/VcS3hPgsjb5suK78NsVXszaZtYn+GTnCfe2L+jgjZeIvUpvcX0+QdDyxt8XB+gy8I
w84uRwjq32qvsXdlqSqqD/cE5KNnFzeiTTvtr0bE1HdByCB0unpTC05iSjM8/1aIefBHOL6PhSOj
x3hKy4Oo3OHKeG/yIhaSvNldFDcWCd3VBp0MWwzK6BbfRvhA+0kmyr5TrfEL3RZ5aOIIw80iG1Me
Dl74TgsjLgxe8TBswSMT1988OYsyjXWXiX0SWuPP5Rx018yL1mQgUhxyLnoMi4PykvEsh+aPIjFy
Ioq0W0P7oY31dKga0X2j1Ac1YFYhKBvxNzG2yiGDJfCFukP7kMr2GThU9/nycfktCfRHSYbfAdzv
tx7hAnAk3p7/jrLqQIqoc/3d0nNbEb6h5GN/HxkQxu+l9BCa8is4BckeLQwVnkSWRkbrO2GbDh/m
3JzNm0i6lfzVdWhy7IrOc786od38dDKAXfBbRjgIt0pSAWQA2+r1T81g40SrWNarVDq19TWz6J8M
Ycvk15WpLXHlfGqYqYGMgUy3hLp13OnsbhBJqCXfxwG48xNIh+57OiUWPlheCLZ+ctRon6ESbd0k
Rm0a+9oe1dzYl0mZz/eTKjTto5Moce7PsTPEu6lMowmmZzKLI8ahWfikAamubtOIosetMaKxcysK
vdCes4x/dOzesK4IPK2iG3c9wAkO/ML9XhQrl6LFH7tmBtAXOk49/QBqXL3o0kuk72lYK3S6Fx3s
8ppLJOTV9Ud0yZB5b1Hy4RCqa4SRSIZSyWHifbfyRFhHpZ14iPkA42v7bi5GJ9rXPVLXgQMsRnts
JMQxD42jaW+FlVb6S7WmODRp5H5X41jRdqE3FakP/Kt3gzrBXO+QKnFTvhRtpmb+UM3RB0vC/Xiw
3M5wgNt4Q3mM3VorX1szDKP7BlWjuf4wj52ou8eumIqjadBjeZlTRCVvskoWFi3sVBGF35jN2B/p
xjR3aloWrd/ko5Z8nLVoeCztRnchMMr0p93GCcxos5k/myUaPLtW6TmTuZPXh3Saxv6mK5QsPFZp
r7fBmEcV9nF5naYHKbxR3o3u3FCBG4wptJ8qrKx/ZZTFet/Rw6beO4ZSJj8mc0JQvs1yJw3yIrMi
f0SL00wPdj6EySd4IPk3b+KT3Zc0yp2gtoo8fRQ1et2SYoFJa97vrNpS7o06dL47pEfx3qi9/EPd
zLJDYiFM7aOFhFq0b70pN29HN9HErtPBTe7nvhnE3mVjd36Xj94L8qq68NXBar0jSL0s9CcLqnow
Rq3R7DJhTN0BTo9MbhuFOg3KBrPy0nKZhTcVygOFD/xqjD979SDcfanZsbtrJejWh1JVRY7ktl14
/R5lDxWnRmRUnfverDSH5gHqckFdhyn0oGl0vxqUSe17Z9K9+jOvJ1M+WZVVmmAA5uxOl+gIfBIx
Z/ahKZvxSbUaKf3cihMPrdq5iW7rXh89LsCmtvamUWnFUZGekz6qmZ7ZTwKja9C9SOvPN23ipp7f
uTEo9mIuIeibo3KfSBpyQa+mQ/k9QhlNBiPX/E/Xbp0pqO1KfCR8Ll8tNaNxb6KePt0baEvkT041
zP9Ecxejld1Vjsj8FBkVxB8wHA0d3Rd9MrgBd5Y9HSPMY4qneVAVLfeNjOAqdkqBhMCjSWISfsbq
RpO3dR152qOpNkp5GxZVM1aBIeuy+BwVhRIdRrQP4x9ab+N/26pO3lW7tstDfT+EukCLyikSNf0a
KrGMdX/QWqfSg2JICuuTCvTQvi8qIFa3Tl1FFU0jXg8BR092n1VX0cvooM+GIaJgSBSn94fCNsO7
YbBH3EqaJMoa2N197qadj50IMo9NqGfxTrenkMo6xkonMcWR+iWOGvVlpjkY+Q1xIb1NCM3aAcl/
/d8QzzB8V1EK2MEWn/q93jeq8XmOlWn4oRnCAI7SqzL9MojeejIVI64fLMnd5BOhEE523Uht7upw
8MYgsvSu2fWeDThn0KtCfUnrIv1XAnW1nlSVd9FEZc/2RyUt5qBKU+s4I/Os+Wrj2D/tuTRea+Qw
NLZ3rDU7e5qxLQ6FMeSQQJ229StUjqJAr6MZHXCnrVoUt1ykJcxCjACO5kRDNneWv1wtnoqgzZTi
Ywtw0fVju3LHm5Jmy+T3bRSOvuWUVXFXY0nVHtS4i29nIze0XdN1k+J7Uzd1KOEpqVT3JFVVsUOh
1v3QYwdc+62JO+/ODK0qPhpmqpvZHjsdBV15GKPZbQ9zqQWLgImj9Q1hkuJX2Juc61zmbbxDlLY3
P8DH6+Rd3qBH+4AifdoXh1SdTfsuacL41crTqd3ls2HFiPXrZhk4dWR9hoaeDjtlnpze9dF97KvI
r13e0YGObvaHyMzC7pR7IJcC2kR6ikOgusyuEr2yo7eviwNZACJdQhKinqte72/UodR5tDVwSYJi
jIv5vh3yUH6Af41gQg5D99TQPPqP682MvkTlNB1GDXWrXx3Gy3pgtTNQL5T+8/Zoibn8qHqZZwWV
3aTW3hhNKQ4TLac+EHZtjgeF5iYI7gwnTH/KQD7e5HRJ4l0Zms5rCcZjuh+6hW3s5v+PtPPajRtp
w/QVEWAOp+wsyUm2bEsnhCTLrGLO6er3oWYXcLMFEdofAw8GmBlUV7HCF95gme2pbbzZBjWXud9P
TZPdVDGYr11hy8E+ZVrPfoalrds+fcS8ujVlJosDWKbO3gVqBia9LhxFu+k69Ia0bY1klfY0pshU
fVahmUKlt4Yo0W/CuZAKGiBkPWGBD+0mIJspfrVRX+TyAE/dVJxtUogp3axEQ+bFQw6687WRAroD
iuyiDlNXoWvRVIgeQ9EotxFEluYTBz7PtxogdHdrhVTfDpnVWd6XNIWzuyvVpux2VTjxksZGBBwc
IlB5CkBS/zCBcHbU5hqv+xv0ws3NLfzqVv7sFaGqe8gBqXqSXlX/KTPbTtjsbppfTyDTuiMPdGas
ABQvAyN6F7OaPG3NGcO/KBZ00WDX6ABZjxMhTjVfwVr4NdZFdd0rXSV9yot5tVKgWOS1BGOISPE4
znS3WS1sETpXbeaOOlW6x/mqaX1A7b28ahXyXT/3wnZNunTRkKJ1OztaAUiiakk9cWlXAPwhaL0R
R+IotOrumIdN8qNEJ7z9EhgBt7RLIKD5xAv2sM+bxij8NGvdDwodzb+CGi2RJ/UuxHaWfE3cKjRb
Fbb2GBiJZF298rfWeHEGSWhNTvTimzIU1Rd6GGxcaiLzjv4n2IV+EomwKfRH3rXsdz024bUjZPXQ
FNPYHQrNidcsahY5J5OzqXID6kZKk0rMsvATI3YWk5qIJy8xheUrTtF/1rpUu2kUhO7CAk8IJy/w
wBgarVg5oBe7yZtFyyk3vWb11hIimVk9vb1KiZ6aphjKTTza8j6lqLi1hyRZyfqsZWrEOaM0Mtf9
YcEy8OK4hD1yo5OQ6uMQ4YS2Lwota78OSt1P1xaJTL+zKm2C1cNFYG0zPXEfQGd0+obmDGypEemP
IfEjGJ3Jd1EiwmcfYJJO1We9yFrtmIyh7d1OJSG69KPZXTnzC8MQxYsci8AiPO9gJwx+jtCHvCt4
ycJdgA5H+tlzkzTd6EAX453e6to9GpO95ttmWYKdLOiikeQUUX2Vp2ISP8yqsKqvYabnbQbbfGjz
LShvNdwodqUo7ga5ziA6pSagUj+XgY7hMaRNZefosRV1m8buNGePGvA0Yb1l1g7aOWw1CuS7tLO6
Id+2eZPRRAuioqtvzYkn7JcXhGn25IjKqj9Yu2Knz0RB0jvc1cERLDc8KsSR7Kt+vKdfEO7klOFY
JKT72ZmMJywelZU+1/JCsWG/kSDD5aKQqtPSOj9fTSUGrReNeq/k5Ap7e4zD/ajE+lc1sZLwoLpT
t9XdxIj8WCDa4dd2Hpsrd+jyjPMbUOblgFMCod22VDXtQ1UJEy/T70M7NDYYrsc/sj4XPhV8k5AD
KttKMfKi8PI6Im8EcA2gTVQGzmcdF1prlVGt3zsmUYVsIO8nopL7Pg8CX+nt6YA6h7bJZPNTkUp0
rbVmuHHLZE1Q/42Zs/K8HwhWUGjSF/W01BIpb0Vi3AeNlCcV5tXO7KrxG8Ar9bpt2v74fgCgXZx5
sPTUeLjeZnVV7prziVej0/ZWb5v3Y+TVf5wmsT975D32NXQaR/VlG7netmniKTlg/6WQ4lZKtWv1
rpi2QQ8+bQ/WIlgpaCyqpzRL+FFoysJjoF5rLokFIRY8LVQ38x4YkNjoaC3t3LxsVX/qsv4hzdEi
2E+VEai/VlZjXt5/i0PzwHQwodtw517KmdbxCL6Nm/FeCDf4CcakSreIaxbHUjSGtxO5GKdtHETi
Pvby6hfd02gH8VbVPhi4vP4OxgesRGWamuD5VzE9mUdWP1j3bd25X6NKdzaBJ+yGILB0CDrdPG4P
78/9jTXH8YfKPxWdmVK7uPzpRqrKhGrtfSHl36g382vVzHGfSqFdbSnXNT9xItI/hhuaPzQCITCK
TZSEZxGN83l2GiUJNW3t+27o1aOpCnw5+mkabilwm75rxeEaGeeN6w0Rq3lREXsA1rJYWY8YO+mK
zLrPqnqqdtlYTdf4vTiTjyx38Bl8VhNvjMjq+g18oHyjVsa40l5fxhPzpJkqBWwaA2y3xRlvjbJR
k5pJq6gBHBrAH1dEePlmIMnaqjHUw1Qa2XYcrDXHo4u63Tw0uFEQWuBX8ZqYr59/gqfWoMCGfaF7
L4cg7j9FGTviViSmBRoktvR2h35YXH2G6m1sRrt1jV1HBt9vInTKP+dI3olTGvXKsbODdvqL+bze
Sl+l6yD3de1ow/Ng9k0b4ZQjtNsJeoW7KSBz3UANqosPPxJUIGlVoadP9wiA+vlcyipHoCpPWMaC
Jzyy2ibyxWAmoCW8OP6sgShaCcYu9w4jAm6jj+TSg1gK6duhGWgNNer7rod0NJlK83tQmnHfiDS9
8rCvOtaGOh4KnrZDwkO6cinMW/P8cuLrcTE6BGnzeVm8UTgSNia5sX3vdaI96G7ebEPhDajRDtP+
/cvgjfeQy5cjiQYtQEkaHueLK6imjsFQ2Pd2X6Ho1qLfdGo8rRV+Xtpms+3cNqGK1WqfMJTPvGPD
cdvp9LWA3ckiDz98OfFzeKaAsKvu3E0//zmIIpldMmr2fTnq3TdhB+VOFGOyd0Sh+RPM0oOTmB+U
K+VyYlAWHBoWEu+Iz50POrgK7Muise8JEZ2Dnav9U+Q4gEJq+Dsfa7z+37HQ8KCAj3DeMg+nRGzU
VRTb91quRz971BT9DNX/U53n2cq3vbx+5nkhrDG/+ODHF3du6QHLUvjy94ndYW/FC+x3oV5txjg/
SStUNuGEkqNuhXJl/749MCpcAOfhtS3nKAxqQmZn2fdKX3vbQXbZEW8KXKAyDzHtNt91ffUYWFq6
ct8ulURYXER1GJT0jZgSydPzD2l1rbRMUSYP5oBSyQ/wxZ7mG26o0fpt1cTPLbo9+zE1enNfpmbp
bNlbsYY5TtGn16bQGjZ8X1BFrjsj2hk4rqyZZb5x4OgpEuHPGFoIzcvOn8ybPM7TwXgQRfMQBEm8
t7pIbIwk0bdxiAUhWExzY9ZT4ZfhkGzqIfQOEaW77fsn//KSwaoKFCZGHQge2MsAtJFq3QrRufeI
dQmAR93wtS475XHsLWWt+nQZcoCARC2CIo1Jd38JqQNgXqQ2Gdh9TAfiOtCM6hQIKwJ0ryo/J62J
0des1k71fGrPb1H6RODdqRzQmycION8M0RQ6yWR38qHSDZoXNOHvW3wqapIqs0V/sR3+vL+ibw2I
/txskzAXLZb+TlS4ehGaavTQ1db4CwBvvfMqXT1AaBh/t4369P5wr8HxcoLEF1BTZjc3WtbnE4R7
6xSt44QPpXQL+3uexnqxoRpTq9eJUKWvFJRGEdj6Uw8iuK4MrBX90Wm0Q0HMu+vsOgZJ2cs22Vs9
TvS/C6iuK0vyxodHAtzjHicGgXy5iIBGbxgNGdTufVCZxTa3CLyioUmopcT9s5m2rl+JiAfm/ZV5
Y2sj2Aq/jNwCyteSHq3USTlhr82oaLwAV4r1m8kbrN+qEtVrcqWXdx1761VWkmiT4GT+Lf8EWkpi
RYlAN+1BdWS0Keu8O6RVnfgZ4fu1LdT2dtTaYhPGkEo+OktGg0gB8AxfsQvaQYFJQd23InlAUswx
fFBK2aavcQTx49Rck959Y7MxGmg6oJlQlNFDXswTv6127Ov4AdtMVd9kTTngXGgixPtViTB23JlN
bo3bMEHta5fEves8QtUevhT0YAPf0gP1r4oQonM9Fl057tChdKMfcVOzTz+4LORSYKsdTJAoU16U
giW2mLiVNOJJjjw6mxy70S1R8hjsEKZew09cfP05UkHWkxSWDBYwx/mqTHFaYfPkiadUD+Kbzo6T
g5um9MlZHr/LFeOusuWNUXfVyhN7cdfMZSIKCMSnyFPByDgfWGQDlTIKe48R78MjJbrpuuuK4VuR
lMMj1JA1+4+3xwPERRxOdeqiWJQ5Rm4Osf4Y1Gl21BPsurohS3YZgnmlH6LKvFKdemtAMhi042nO
8FQuJugESS9lMJiPADHcx6kb7K9ZQndMxfdwa3RmtvIcXtZHuJ6wbeIMv2ZtzvJTaqqoWktXnt20
au1t3pcNGY8uaIEHnsyujUok3VOijY6lnASE5/wWRHTTfM+MsQz30pi6sjqm2jDWK9+aeJyveXbT
zxxguBI8oo52GdfUahhVDWrMz6ACBOLBulcLIimwvNLZ9EPmWsGNS+3mECpuMn0xK3oJtAVrkjsl
soT3uQj1dIsITeZsB81K+89N0SINkzmmWh+rzOmz06CECA0lEK0RYAQUZR2nWpryWGHd2e17tUuV
303QAn+kUGkkO7dtxLNBrCCw6WmIzvtOk9ltnCADLzYwQLMx2tmFUZWln9E5vqN/q4y/PdE494ZF
YvxJM6V5T2weJc+T2YXtLvKyRGwALCRPomkc6ReZg+1egWPowQtLVPb7bhjF11KvKFU0hcH/urFU
khHU9+iC9qc8tC1560RRe4tWZTAclSxIv5vgmUZfmXFM2zFyaAMq8VBcj3qj/5i8utEexnTCciuP
4zT60tFNurbRhJT+REcxmS1B7PSuNgdVPblDDdbNn2pw09vaNqIbD8qre2WGrtH6TqhUGKckVYyD
siy85kTTTZQvdUrlaFOXWkU9f9Lz2wg+skmTXsbJDX5Chsrn84I7y2nxd6m1fLR9y45N5IN6oWxl
DjXggFSzchOk6eBtZO/k1Q+7HIXa71qzLOJsZwdo8gq8gELh7gcg7b8nJVLN51h0Ub+XKVXevVcq
xl9TBlOeQmRyPQrmdg8kql95gC+uxbmcNQO+iW/hrS7LepoXqjIt1PGZK6I5iKRv99Jswv2cVfsV
+DvEd7HcVmUfr6QAFyM7kMQA0dJHpeTCM3B+L+Y20gDp2Jl/7F5NKwQm4BVtQdBp32hV5ncV6Bzs
J6h+5t6hwTaexsH7z89F6YDAA1EWlKbADc5EufMfMKaDtNI0C/82aPSF3wy3cX8rvTYRiKXVFzjn
UXQ9lUG1i0Sb3vE6jSsX2UXIBc6W2gGNLDIvus2LgITOrZaRuMRPhPfaQeJpE26LbMwMH/2SzwqG
ci7NdK9YA00uL2yqiWjDEHATcs9B9yL3StyyGYpKtZ9GJNz35TSWp0J3i0OC+igKiSUOGO+vtLm4
FGmCojqBTAN9O/C3Sy/HNgnRG3YG7wnFNmcCQ9QlvjK/0Ss66ctocka9g7TlFULPw6akeP5FVUUp
Jl5Z74lKkfTNoe5+WHmYvgC6sT4ojIb8EwIFczxJ9KLPXlDnY+mjGYxS74MnFVeoY1RPzVUtSxVd
XORZym5VSvk1AP/3ZXkdEFgS5D8OC2HM+YBIYieJ9HKPlqclvjmd130JXEjIndo3pxHjt9APCmoG
aVWYJ6MsHvWmUI7vf8iLlPj1R8DpIo5i59JZPv8RVacVtEUT7yktW73aBvbk+pII70403XjVj665
E3YUP/dDGLzoYuq/JFampr6Vqu7+/d+yvD/++ymUqukPUTNekqSTrFWHqem8p8JzW/vkdV1W+V2L
Kanv9ajYbA2tnGg/5tE3rR3Db++Pfrml+fzoqPy/0RcLgRCXabXIfT6VfSa3du2O4cYQ6269l2eV
cVzCKijo1CCWZKvR0Ifea2oWPNHj76YHJ8eeGuvA09hf29KbVto8b40HdgX+M5ZAQHIXd1Leufbo
eaP7NPSWgZrrgN35OPYbHHLMh6as5Mr789aRhbxBZMyhBR4/r/M/SVk3I3mHNPSekrCyvupDFd5n
wh1Okxkla2Syt+ZGJ51Sw0w2Ino8HyuuiAgrnI+fMKp3hkPe2sl1bkh38pVE8bDtTSzj7sPbBNiJ
RnZD2QYxo8VymlrWu0qUB09KoLXhpqZ7Fe7VmKd85Yp94zTMtgV8NDqVNGoXSV+B98eIQ0HwVKtF
vsmzwANgUyg7G8Peo16NyabMg+pHFFX14f0pvvEF5ywD+j5UA+rSiy+oNwhwmmXlPWnYuHuHSZ0i
XKtMc9qpA/C7lahh+WZy6pGjJIFHRBHFryWr3ZZ6oyRaqDwlpmLWc0F2TPxat8VzUCgJUUST+qHh
Bb/fn+QbW4dLHgEIKmPs0ou6M24qVJgtljeoQoQm8u5IqjicFIwMdlbcrln5vDUeXBWIMaRwjDnH
Lv8cC5qBVaKpo/I04yOuFFg52y6HRbVTXBndmKzCWrv9rc8462ARB80UGX3xGWk7RV6AhMlTiOZm
uIVVG2wU3Y6yTSaiYGW3vnF7MhaZEkf/tf91Pr3E6kVdiC54ysyi1Wkkm4CTtGFSV26Xt3YLcQf5
Pt17tsvixHtdVRrx5ARPThq2p0nvx12cxPKKvnVw45RTcqrGKVh5JN8adDYgp6gNDw/MxvnkhjzI
vbhuw2eFTGFjJlW/w0caQw+hlce2aM1PhS6jlVN4OSh6aRQzdRqoqGks+QZ90KkyUO3wuZUCemxq
lR0dIkhpe3cIy5tMr7zChwVubt8/GJdfknHnCIi6FjSgpTEPFetqCIXDmYgbo/JLPgQhCSWjv++P
c7k9uUDRaGI5wdvQpz1fVFzR7LTOW/E89I53Y4zp6Ee9Y9+auuLtPj7UzKIA70FuwA8+HyoNZRxh
PCgZqk9vRkWPfuAtCbYZKYsPXyuvBoywX3hzZ1jN+VBhWYsaWgez8ozsU6rUymkYNY5CJ25cUef7
92f2xiZBm4PHgTt0FrNZ3CpmUDhpK+Hv1GptbaUzNL89xUhOqRdJ4JeGjgJtvibMvkyzWEQ6KOiE
07qgzLecI/iWKjOzXD6rat8fDD0KtgYuqb4cY+MzFeYGnuGg/wTkMey8WLVXrpq3Ng6hxVwKm9lb
Sy3+QJajUxqKfKY61514JqON6WTJrTN18vT+8l5e2mQFVLKRRucssFvPv6aVu5012WX6XA+JUe7U
VObxVxfJfP2OClXzLSwgXa8JT701KLUwDhrJJKHN4pumRRwDYc/zZ62H5KviY/yNupBxMw6ZOCKy
Mazcbm+MR52AxBkDT1K5ZaCRefZUAX/Kn43KsXyAsBJt0b5utv3Ym38jysQrL/7lB5xfQRpSaOxR
1FzWMwEGRVnYDsmzOurT3s1D566TBsZAWjfpH94skOyQLKYbAcaTavH5FySMyEXfF/GzEtAp+DHG
Fel/4AWpcsqhC/x4f79czGzO47QZBj0Xvy+WEpXJsOgN2TzPMk8PDdpHvkaAyuOrGN3/x1hkZiAk
5lIHxbDzmYEeK2x1ku2zoeYWKAFkrXa8iRA8akWutSAu7hmScGqzc27EzMgTzwfrTDjLZaAPz95Q
1zdGIO0NApTWl6GLTp0X7aSexStn7+IdAi0Hrhx8ms4x8JaIzLxwgywJI/1ZjVXCFzzxSnWnUytc
yfsuv9lM6sNsnE49VTpjPh7/BGZe3NUdeZr+3NCjgF2Lx8iVGIKu2SSqtxYFzut0lvLzvWasHfxT
9JfpAZ8PptUWnJfWS/4kVmsAfsysO3ih0WYaEgcAqMw2ENm8XRjr2Z/3t+ZFtQGZUCQWZpVr9GdV
EErnQxuDbaRt1VV/KZnajxKhs2syq/G2jGAbJVXY/ykQD/wRmdpwhduk+1NPx35lrZdWYTPe2THQ
KqWQTlzDn/MfITNlCPLJal4MA5rAbrKjoPIt2YYldbGxRd5EqmgfIfZv3ilmKgDFjYZ2THuriqkZ
p/pjE0OkOCWqlqv7lRVa7rgZ4M9zhlAtWTICFosfZ0gERJrE0l8QKzJuOzMwHhWQVr+peFc4mGnQ
2QaqR7uSTPS6jLLO2XiWos2cxnwOJszuZzXFwy8w/O2aIsNFi2T+cQBIZ4c1dirw4fOV0yo3aTpt
0l/UqvE+STpPvzV8IEtfr13jSw9HsPe9Blklv6dcn/p0J4TYdlXRHxtTQKEVZimsle+5fDrmH0Ui
TCRAVjOztc9/lNMRJ3axrb1MYzK8WKWW/7USqqomX+0WsbI1z7M39g8HlBr1bIVJ9m0uI3GIRanQ
BuclyisVN4o+a1BFdNLGL0UdfsnrIlNvHDGqvplErbvNeapvg8zsfPiB6Z9sJJ7ZC71Jo+37m+dy
JSj9zsk6CRCY7mVe4iY5uhKtFvyJW+tRie2Adn/W9TeBg3ZjGlUv7w+3vI+p9NJbh5vPViMhWdYq
A6+tYdXo4UvII+BPKh4xtVIq11VRN6feyLors3fF7v1Bl5fX66B4d1HhB7dL5ff8a0OXE3DMGDSf
gKw2hjAPtLw8CIG59rVF9/QwoDFzqkMYve+P/MbqckdT16bQPYOVF5+9n0RpWa0SvqBT1N8XjZtv
RSSNa7Md4u3giuP7w12sLvwTNEe5pXnt0CBZTJRISZUyiqIXDk6d+gbCWs+D0Y41Eh1p71PXQqHX
Mru1PHP5FCEFwqrOBRFABZcFYQ3XmhbXiPilSjg6sLfybehVgYXXL+/eR3csg9HahFlOKDZrV59/
zaJy9M7N2vgFaIUc/RJOq7JLDKof4O+VHcIdVfHBYIz5UceHuGSACyKWWNxhkCQjGuVd+mKFYXas
Ate9hg0cnCYJhPX9T/jGUjIUAFweGkRsloytCVJ3EatF+iISXe5ST1P2g9D1DFoiBYKVeV1sz3le
OI7MGSbmGEsdEqqQkaZgO/YCelFsZDwYx5Zm1GEcO+Vriufc/894CNW4BJkAc5eOOWoDqinSZP4i
IytEEaLIy+ak6oN1HVZZrvhFYRor0MmLsz9PkdMwXzfgQ5efLhb05JXYSV/sKBq+BVFZ7Ko8sv2q
jQHcqLXe3JSmNdskF/1a0PTGt+R5QQeJvTMnfvO//ydCGy0ShhCq54tohxw6U1fmx7rsI0mnO7W/
vr9x3viWDEZawj1OLL+kamSZIdPEqPOXKYuNXY57/Q5I4XDoUGXc9LA4V+6aN8fj5aR1OmPJlgub
6norinTIX9oqso8UJGLcAqv0Kw9Xdqx55lfaAZeLibqSRl0XfPRsPrRYzHJInbBPtfhlcnr1tgzb
ckuBefxKIX8NO34ZchJEwW0icX7VPVMX96hWgO8kWEpeQrcsMOGZ9ATNBdf+5dV69A3HeDhjkVqC
nOqMLzb01X3dTeVKC/FygfkRNAh4PdAhobJ1vnuoSo5qNOYcTmeKDlacR8hNZMYfZyjiY+3lH0Xr
MBIeXcBhKRpQalrWs9E17opGmbKXejQf67ZsjqHBw1VMzlaSKu3f366XnxNoGJ1YypKzdflStgqK
UBsbgdK+GLEZfJbqhHBN5MmTaXQvHx8JJCFhB8192tuLWE962GQ2StW9BL1e3Ey6J3Z9F8o9ZvPV
4f2hFu8vsC4kLUHHAmHQkAFb2vGMU41Uh5Lqf8MsN2Gb1vqOqlr4swhr+5S6VrgNhFqvkVbeHHWG
lHHPGQTY80b655rpAWr2jWi0vxAeTHPXuKX+szGb9gBCx3g2Cj351SKyon3sMp8nSzGEFg/JPM//
Mv+kMwsiWmv0v6M+arhwZYFxG6LJ/U2kdaD5UVx1Ky///Mz+k4T+NyJWXLSe5ztgWQ61B/xj9DAz
/oqBLlLY5tNPPXKUlSrP4tz9N8o8K2IM2OFLeF7aUJjMMs3424DjOSG4AkyyV6B+5nGGy+So4xv6
MdwaQ75W53miSDGJtxd3mzu0g6ekpvG3zHHZ3s1/Tw/lKKFwyBaQ1ETA8f5OXRy//0bk9oa7QJWQ
3PZ8zxRlhkqgnph/gSDKXe1F9kkK1EqVzlR27w91uZ4kW/QBaJPxF22586Ha3pOzM5cIfTUcqxGE
2CS3Vp0HiIirKdQJo3368Igoq5EQGybQDf6cj6iFbt5bIGdC34xq76p1vW8RWa+3jSoTom+NgdvK
zrw8gkiOsY488zz4cBjORxwDDEhjE+kOv9XQVfvUQkRBCEQZ/9bJ4O7wOwsfDdBw2eP7M50fovMT
wXiz6iA5LNTsJZDYiy1he0mFsCqoT/VTOLTihEqY6xtlEf4K01j7itYNjidObV7bo+qsuU5f7iN0
K+E68VIiNMESnE+80b3ObtQ8Cv3YMgGfYOn4hVWGwm3mawyRi+M/66ACc5nHouy1NPsssrxXlNrp
Qvot6KeA2EbFpyvSsPjo12QgSDbsH2hUnMf5a/9zoTp9OYxVpw7s2CCd4p2H7r6+TRpEvL5lXIm2
D6KuCa9aHQWOldvnFYR79kkZnDhurhzSp+CeOx88KG3RF5PBVgqgL437iSqifi2SIvwqUwMhssR1
GhVsOGDD7aiUqnelBUiTwUKa8k0ZhXbml1k+Nr4e9ylZ4KARq0Q+GhvS/Jqn6KptUO1oTB+krI05
LhoR8tGK2lz5ZleFyK6sSOlUiPaY5fmGrY7ExdqAWFLhB3BD5bAxjdB9Qqko+y1SgRqjPTmV0e6C
qXKNfEsRaIIvVKH18Pv93X5xynhsZm8komnKxsgsny8NFeXSSAZDC33bS+tTVgfpJ8Ms040QRfZA
Ijj8rl23WmMGLFIIukZoLHCHccJJr0kjzoftLIRmzDrVQ19AIapPfZmP1abvUOK7TorOSa7gSvXX
KLoV6a6kCbKWR1zcoFBgZsXhuTMHN3WJvLGheUHv6Q2BEpXujT7A14Y6Nlh+dZN7Wftkm6G1cmtf
TJoxkbZERYPIaS77nk8apDhCOh16Sr5p5X9yrNy+ZOiT07jtvSt9GMyDBbp/bw+TvXIC3pgtUTdm
1Ty9Mx1jcZeSHsWWF6Ol6I+VPDpNWMbHUNen8LaRRm3e5ETB6UqsfbGz6JFTjJoFQCFaQTo5n60W
mm3UUiiMQOCapt+gRNhstMrSUj/tw2KjFIr3qQLAEqxcNa/1tbPjTkYDBnJm9oEkgfJ7PjJiSbmX
GgYUk0btmuxqIJ2sq03RGlryq4HrD8LYbLXm6OIIKJuN4wLfuRlsmbWfnKznCd+TUaNxUaH7+KVt
J0X4WqUDQ0+VtC22rteYB0GwCo+vqNGPJshG8M2Hyhs6f0Sc2O3WJDxWT45BsorYEj274NprOM26
r2SOJvHLUuppZ6apKj/bMUWWLfrUVbFNADl+UNKb6I47Dxd4sh50Linkn69HTPyskvfov3qv3Vr6
nZcIPx2/f+wiWQ6yWPS47Rtj0oT+y/iOXIbiD6Mvv3gre2q5j5eDLJLIRuD+bSmh/ovUzTe0Tahc
VfLkrun/LrfuYhhjcTvZDpTsQnmdS3h0btXv42ltJssoYznEIoPKQ8siieCbIDQgbrTGV8at/Rz+
aO702/c/zPLWWY60uHVKKOSOWjGS9iW+QoXL2lmfxBV2LO8Ps7Zmi4dEB+ufw7vTfwWfsm20Vb/j
VP/1fxticYvJ3mwCJZD6Ly7qjbkNfLFT9u8P8epi8u/dsVytRfAlsSAyipJplI/l5/Kwl7AO/Pau
A6f/Ryq+/O2dwq1yQirOWquILrUClud0mf2lUinjpmd+UXiozGMdbMb0q1o3fqVYV5ruowfz2XJ3
oXHSDMVXrBJAzklRr6d6z2/e9mh22D8QZ6shGL+/LMuQdLkqixtEBbwfJQN7SDhPaf+tzu7bauX+
ePNA8FzM9Wd6J0vSpi6I/NDgYP/E/o/0SnvwHsJtuM+P78/kzW36zzCL05CPkfREzDD53/iYP4+/
ldN4+N+GWJwExS4aI6Vd+avdhbt5m47+R6Pp1+/xzywWJ6ExoJNPyTzEVXETXumn8hSvnYT5Bro4
Cf+MsTgJlTALpzIZQ/uSeX53AyYL17Xqqaj81tjEf9Sn/23ZFvFCHXqq0qTs/vzvdK38NK6yw9rH
X/LS/zth/8xpsY+dWBOFgqj0r+ChuNEP+YP9tefdvuqqffNT3JmT3/wWK+Ysaztu8TA2cT5UQjLm
OG6UX3a5VYqN98O++99Wb/EyZkWYoPDI6vW74fjfpjNO7w/x5uNL0ZR4GfEujul5GIHDzgRIL9Z/
OdVVrnx3ze9WP/lGf/+/DbPY22oeBkk0MUwhdp51iOKrothIc+WQvraj/93epPjQjUh9bLwFwAIt
HuDGgXdeJep079WuyHxNDu23AHhjB00cYvo+z3J07VDCkkcFs45sG6P091fGlUnYgRXCStVhubgA
MsBdzSBWoC60jhf30tgPlRE1gXbvxgn2b+qQfamIkAnXSsMnDR1WIql5Fc+nP4vh0OFGDIii6pKd
hNIaPyf2xENopZ7pB5FMcHUOnLWwcPlyEP2T9JAHgFsFOLOUq2+HAFluUw/uu1p3S7EB69aqVyTG
k6ttaFbVH3TsAlADTI4YF6T8zHV/fWT/KTQkwFVlWCXFg1Gm1oZzl6kbV8HNyrEmLICjpljTn1we
cPJmnqy5TozohYG7zPm5aKhTgb0y5GOtK/J6ErH8YuNp+AlBY/fLlE/5TQJgf6XYePH9Zn8wzWVR
EaahtbI4jKmRqIOC8DL6jzooFKoOB4wB9M37Z/Hi66GKP3faAXJTgwPtdT41pXARXE+17LFSSq/Y
IMGdf/dmS+UDEJN05cW5nBJMmNljE/whaepS0tItqAdifJM+FnbW3lTYNn7LSmtt4eavcbbxAcDP
MDINQSEoDUuosRIgVWTGtn0nRd7tC8W2PnWO1I5RmP7s3c4+KthWFL6iaN1mart+JRNf9sEAhtBI
dMlL4eBw+JYO2JaaxKUiQveuFDwLUF0Ht3p0BhXgeJaLFmVbt5ISrPUEi/cH4qaZ7vl2GMbKS5zw
n60s+ivAcrEe1P3R4ANiyj8sId48hwHC7Gb4s1HQPkYKJK6d7GC1TRd+S5HucK6rJjO1LR3oqt6E
CCF7vmqy+75XqC0UL3j4tmOwqVHPixvfhpBtl76X1HZ9leq1VWxJd5su3Ywhxa3jaNaR+UFrI5aU
vghcRxBR7B/W9HyXlomHrUEfm3djZyufQQkjKtzRnf1VuanW7RHByQFBvX8yLg69S1OP0hRHkCYR
wKfzMSs2sHDt1L0rNBaNomfgI4XhXKExb5wCcMKfzNwpV17gy73LmQdWxGzJ5MHjnw8a6H2XTEUd
3Ila0PiqIrNOcNKsDTjibeM6h6Q3tPEk007NYAboWbDVezjMK7fCMqN8dRyG2wsYhBMJTvL8Z3Rz
GmZCsb6zp7CePqOoElZbHMht4yRAnZXbqaKet6NCU5AIRmlgrQQ7F9fSrCoyd1iopkHCWJaW1Kgw
Lanq+c8pHmVPUyAahr1VBqPws9YO1y6mi+FYa/B2bC4QQABeFxe8G1YObhtO/DOZkoSaT/1/uLuS
5caR7forjLexHWGoiZGAw+6I4iBqLpWkUql6g4AoFOZ5hsMR3vgjvPbqLbzz0rv+E3+JT4JCNRNk
kZIAd8vN96KjKalzuJl58+a9557rIwOesZFWPnUg97v9O2tLuiShBTcmKJtwNwMeSku3cJBEJpoZ
8xnlpqpPbsZns9Dl/WXoGMVUruFbqly7nMNhJx/Y09u6qXEQonYO+R+gfJ1NDS+VCH4YN77nzZi5
ij1FuRByW7kKqkycYdLCOe943CdWFcwrgTW/cWzqHbDLts4VbjSSL0gSBvEv3YxBRfQcgTEiWOO4
bGzCy+csQq5wnopC9M+EyPhqgbds8TqRg9sbYXpgoGAHoXh3F7MjCgWxKDLxPg4D/zpBFPRT4RVC
/gnU4fW3gpuk0twT68i+Us1aPRTv6S443M+Ib2NjIb8G1223EieY0SMnl4vyXgom8oXqwg35mISc
4s4s3o4RNQCax1tWQlosgwqkuK9d9cb9jesQQQD8cwvlouYGXJ+SVd0XeByxM9Pm5DPfkTPnjM9R
hGYaALt+5SdceGtHiXTm55X1yAdqKR7Qbl0TmIwD0HwkVxAkI1zV9MZnRLZQqiwa30dJqlZTGAlh
vCy41I1BhGcYQBZlXngAAbPdJ4DHoAlAt+uAG91nVnqo8gCq/nsFpVHmqZArH+tIAfWIw8yB8jnE
Hd7d3cCFodIPeE3w6BiDdK6jSRwxrbkkCeN7uwZhiJmnxSXIPepjRlEMbhpho4Pj10ue9m/vrmHF
IwsBNxToVbG7cNd3jrXhiHwIxLx4z2coK01oLu0volDxh+7EXf3g8IA1EJ0hntS5F7yskK0YvD/Q
kzljndUq405mHhfHwoEt21XImBAQmdDFQIaQtBjy+w0bP0krBTRtGXtvOGUydVg1WBTggJ+aY/VQ
CcPtw4muYNUjIQBQV8BN6a6UDKmTKLLE3oMrP7jg63hynhWCitAstiiyEex5agb1o5uD4mj/qm1v
TWTckTp0AMBgzbooYjZRJuAs5cb3KJ42OfbdeDI+i2BxyNMI5usdn6GM0qt7ROo/QsHYojAIu5CJ
wvHHTpKPjfuJ6STHqjRJjxXWVxYy6E2mEyRUHoBobJ0GAE6RuQUORqBeUOarI1vDR/S+8rP63g44
dxlXcCv5gPfOxjgjp4Y3lhZhkD3sn+PWHgVmmOAXBHKdE65Nej3Z3EECeuzX906gMB8dlxeO+aQK
DlwoO3uRgcZCIjoS5LoJxaoBTvwMJQPvFbZM51XkCig5ZJYHFCaGjtFuGu8gnCKYOlTjRY1EZK10
XoFi7tcZqDKszyoTMyD0iysULJX4IHIeSymykvHUdJAdIU4BRIsUe8rbluk/1HEueoQRHgjqJ+As
kupEKlwZZVZS10SVW9tHtZmZC9CV8ohQyKRypgrIGNQHXrHVPJoxplTEyhSA64zBFV1KUj3j60L1
PiZ8kCGd2C+TVFoi8J3B0WUjA4WdFVVsis5cRWHXqgTx7iT0zo1QRQmKKSLz8PwukwSbxJzZac1L
8LbLKBl0isouwPJPkZvtygB/xF6OeDzvCmEunmQoAowiHVXARaw0NYGQdibwTIJ5cpoXSNK4UGxU
qLlCDgcfF3MQCpWRsxCjRHbOwUtmBg+WzQXBLfjhTMs+RYE3AdnQhTRWUVWp8svKMKchy6GMz9QE
lU3ETDkudFGchuWDHO8cJpUQDyzEKDqFZ4O1v9Q2h5r2U1MFYwU3rYvQlDK8lOCvOPHGYlV/TBNQ
IS3xqpOdb8B5KShdIBhgevyoilUGtydKFtrHMQpjWSvkVPn+wkK1GDxMUb8QGJMxQOf5WYEbRD3G
41uyvwVl6oyPI7D6FDMxqnPpngd5UjTlRYfzjksrqMfXsiGY6QVnuKKFKjZ8mDnG1OVNQhNnpygn
Op0ITuZepazqAvBSZqjtfIIU6glzYhh8mt8IwMF44C6Gvl8opeKK106MGi1fx2M4WsoZa3ug4Zgh
a0ngY2wSPzBOWY4JdLBmh4S5liutheryhXgsGqjwslQUnxnPKy4pk1vUFUz8ZQVT11yG8MtXp6YU
uvk8LHnVnue+aSTzicwYwqxQC7c4zww+FpYo06IUszjiUXZJUPMwPkOpSUm+dWQmkx8qtVLiembn
gLssSsYNjJkVZ6a4BHmLZyI7QZLzY9hjyFkQ5QRFdt1ajvNphbatec4Cn+LMFAv1LkAwA5jzpJpy
UiE7MTY7SmgtQGgRoTgfKh2m1TVjMkx9hoiUkX4s8oyzvuZcIojLQgWa5HOduzyqxRtuWUw98PDV
mmGjxt4ClTQyz4dRl5ACbnC+JeM7pOMAPj2ReFOSF8IkBA8n2EkF/liSUHL+EkBLgSS2SjmIW6ZG
IiZjHzktFdLFp3IGGqkp76pJfIchyMVpiVere2JHuTJeZAJfejcBIKihHuGZ76DADqhNriuZjcTx
zAIrFqBwXAGKLw7bD0V3olqoglnoTMTKn41dNk7AUw+r2Jtj6XgLleBqlN64CgVzghrKrqXm6i8R
hoTCPAxKq6ni3E0EkHAUka+WmpCXpYrUHN4AabPnQxFc2o7qGadI77RkaRaEqZ2SKlJjn72TPRM8
mQIQAzCDLN+wa3GKLNQMNyvrGwx7kueAtD/5AE9Y6YnD2ZDHnIvwInpCroRsLXxkICmP+++LrVsY
lBvrAp94jcFb2rFpMBkbJd5c5o51Ex8YsDEghTM3jstLybWgcMZ+aB24FrvWDVKVAauF2sYbEOmj
XXcGUD6AB8WM99U2J1E6Vw1OiY8zxuLLFehUxMm3/TPsWjgCsQsByYLRDZwGwIT0jejbKIygxE6M
7gpFmWVqGJs60hZ8+dyJc+gczrEnuY+Fr9NkaXJiyX7dP4KtCQPxRIqfKwDaInO9i04BpD8MoXjc
LyHKtn1RTN58Ksdy8okTIpTze3VfDbMP4WsEvLd7M/MJChlW6cT+koG19SQIxZKbwy+d5lPTi+To
gA23JVtU9cBbGm5vAdxYoK2iZcsJFYPKbZnzhS0CVEsD6E25QX3a9LqwPG+JgoTcV5i5DjcPJ27w
Zf9MtyIcQILDkQDuBkD7wQjQfU9ZgsigeLKXfgGfvHoXSjbcF8eJUYYh6iczvpAtXAOl7Weoocmt
grgySqQ3If8gm8y4WijZT/lEZcoDfusmsLBpsoA5EU8DiAMJMthuXZEknoUMSSMe34NzLuetpQkG
KfDG+zIsk2vorLJ0j1OAnwU4dOx6Al+ibcbyg+FPPEDxktxNAtCBj1H5ZqZEvmycwCHoS8YcJdig
Y/iwOMiAubU98SaGVx/UXITdFWA1ehEVJqgMXvW5hxKEgNLSm0QOd1KECiwhWEjmoRfHlheGMM3D
coRVDCg/yXGh+7Mi7ESrEscPnl0L/BXc71w5V2U+CY+tMvKAnyoMqIclxzGpzU4nUEHGtRGKBX8c
ixNUn9y/j7b2MCC/MJYBngRxNBkSPZwyGnNGKkyshyRRJwvWdUpA5sCuK9psMudqMz9WazGalYzj
H4hRbQuecIHg/6ADAnBU7Fi3WHzGCnErPOBZBnuTr03QJ4eqIoDSFfnb3it9AeBvhhlN8ickkl/U
fZx7aZHUHkzfh0k9cU6RT2adSonC3Fhmap9KGee+Es6C/kD8xULdQw3B7dERrM+wcaq6ZfLApoGK
UkdS7t2nlqfG8zQKuHia1CKy7nhPFQ7EILbliicQ4don5w/g+I4XokAYl6j68kG0UHjmLLIVxr80
Lb+25xMfdN0H5LpjQ5MrDQT4yHIH63iXxMJHgMwr8iJ+YJD4NL6z7AR2exLJPiqeVIZgn8FDAFq9
AOU3vDlQwGk5N8ESac3kwHIOOSm6FzqefoSsGUMBeTKQz0Q4G74Dz/Fk08kL84HAU+eVKKmnCX8V
T/iZAZ/Wyf6zsy1pvC6QBgjPMewW9Eh3VqocGL6TSnmQQZnwGSkI7LUdSuDZHoP98mZ/X03kiNKs
hGAdtiuyD8CACFwv3Zkq+akiZTHz4KW+gXcV+HEniTUD/ayCSGgQul71KYBt712A0mrMoPoryAfu
wwjhvIuQZwwjRfCHFLlAGZi4UD+P7agkZadRMFY+idM8YS+dKjTdMw/QNRCpo0iY+Nks5eJ2/0S2
hAbIPwwCeENBDYIoNVnBjRVKDVSUnfhj9gsCORPzDHsj+irjUWiCo8CRmPlrewOVBXhHQVXdxDI6
UuO9eAyeXE/6IjCO+AUFbQErkxhxEYWhfOAgkHNFLRBhzQCvGbJsCGNmNxZegcMNJWklkWBQWfIa
M+ZWVCcnHmjS5wilCFMby3qKa9deGLUQvNauJITKhIgdtSCAA+5GPjMRqCHHiuQvKt4jFiJGiu8c
uwZqqZwbxlhhDtg+WwcN6XWEJhlZTKTfbmpBBu5TuHzG4HEWs3Qm5DU/szPDOIMIEkC6ffsAzqbb
H3YNAM6IVSMID2duF0DmWChprRRj7jHnpGtZzo2z2JGyuyLwvuBFdKgi91ZvCE0Qjz1ypUGVA6wx
vUnDpEgdxBTKFRIHEHuv4zHq4E4CxVpyk9AKFxXYiQ95BLveHsBVJGKlk4QYaNRufp+bp3GROfV4
pSiqf400C/88syfRgQOxY2bwThP6E3Lj48lDzwzlVi1fkIPxisnU/F7MxXKBUgbuPKhA2jjlmEh/
3QFEXaYxgNpwwMPnD/hGp78M9cJhkqrOCqXMx9NIMd1FnlfeNLej+oBBsT01RFmwaDjucB/DnKOn
BkcUZBu76covpXg5DutiiUfJZQgD8hKMSvkr3xoN+h14HpLnQLLeOt3BiLWjSqorsG0WpLKGnB4b
guHOpEA6VGeKNLWpWkQY+fBPkzMA1Qk6UXpmpU0wDRNw8iSTLECddq8+tcDOcGGiTPL9/vXaEiIW
CuUHQG2GSxRWS8c8BQutVPG1mK2qVHEfZPC0yMbEClH3MTVPYkM6cK0RK4ieGTle8G7CH42LtLvp
xXENfAIyZFbGJJw8iPZYhA+tHBcobJ1NSn8Bng1AXgn0yHilvkQQErQECIvhyJH6OR27XyjCcVXL
vrdSAtxyU1hx6rTGK3hW5qgKfWCvbEsV+gSxbESaob2wOekFjKUoR9lRsYI+kZQTI3DybxNkHnyR
XUTPMyM4pL+2wMZIf0GclbBLAJEC7FJndnBxmS6SnJhHENzI5aMEiFt9ykxsS2VnshurfjKb1JUT
cosaZTSK07C0UGjCj6zAPK1UEYyE09zCZpyGmZx68zS3bD9FUbDCt9NzG/cCN2XH1pjJUG2IVz12
moFIaDJzbdAcM6g8GmcIoICGJjzEhdWVJMGCgNsINwBC2Mik67waxgnreZUE4u9KZaubAB7ME1ep
ogXInJyvIlsVB1aue/SQQQSXRVO5B3oM7zZ65cZZyKhcFPO/gMzIngEXUk5R595ZOoh+HXo8d28A
QtiEq5vgzKBRkMxG9xVYOAMCnsKPoHrMJT0cKzZoxYzKyBh3nqHOTnBs1BHcyJwt4jac5RZAkOXU
ikiy6ExJSamIGdLVbN6eJ8B0CajHIsTZFOoX9QoOCGbLASGBtgTQGDz0STIu4Fb0aHFzmrmrhu4q
E5S00LkIhWaRoJo7Bep0w5fLLHgzGTt6bjCoOV+mYKb/ZKDYtT8zZN9CipKNCFgUHLBLOgoFzhjC
zoOcJBxulAjq2gkZXkY1w4zTm0kAQ4Tjc+UY6R7ws41lY+GAKmmZhIG32K80u2+gplcksSoTZAej
xFnXieAZsa1KrpjegBQM2By7ME9cX4nOAg7Oj1gs8nMYEPmxAK09k5Cm9xFlUA8B0zsng4wBYCUY
noAO4oR0yf0yuY4DVVCim7BwQnsGjjNWnnlZJS8ncSJfpYZlHsrz2yFsePUICwJgWXh1dTYscLxF
WAZsdONkFX/tF2W4ZFCN5sE0lHQuy1A5tSpwy/3C3tkpUJGIvAHQsMUmylgACKVeEd94KMVzaiJW
sRyzkXUJSjV1hmTGfMoEdnFghTtqoBEuKMNEbCp4uACNojd7JMohvC9pcoOUduSa2TGUHA8IM3Ip
X8vTvu5LgjsR0SNUDO7aMa7NxIhycPGNGTCSf5rBgTBGbY9AUM/rOkmMYx+JZYjtcLLN3sSsLVRz
U+VieyrIDJcil401otddluD1gPKDNUCwhEBIdWGNNRLdSkRFgpsis3nkvcnuSaqMEUxRS+fAAe4o
wXVXxBhAj/CPdUk8QKuTcsXYR9kX1zIuGYXNF1lgHjK2O4+1phekf0PZ4v6HAdC5RlLWwlsjCv2b
MqjMyyxIVrXHlLfAupkgYhLjBQ86D1TwsqMTQCh/2b+Du5uJSBN+Y4HQQCBBtQuFtRljYueGYN0w
tWJ/wi3NzJSgzs/AjhccOCw7pEnQhMQQwMsJKCB63yIAVbqM6AU3TA4WQiMp04+oAOBo+ye0Q5oE
FQLfBBCvqJTWMRpdz1FRMIgJbxwW2XqoihbPbFWV5rxiThZ5JkQneSUgTB2RuuZeODlEFtdVfYQN
BdnnuJCA/CXPGnqWbuQU/CQroPTHsflxrIaIUo95a+zOwcEf/uKLhnroriYHfsNwxQYi8FC8uUED
R5i1iJbacGMA1RE6ZsRlN6hdCjK2hB1zc86vUaYHuB/fmLuInV75apqtlCj1zoBiSVeZYnorFoR+
jy7m8VyR66dV+Q/gWbted578/I/4vgpCZPIaZtr5+vOltYqDJPiW/iP5z77/Gf0f/fwx1P3bNNb1
9FILu39J/Ydo/7n/uZZq1JeFD9rb6lOmx9WNnmRuuv+365FiIqSh68Dy07tgq4kX/VEzmR82NNKb
cd1Vof5Pf1mhIn1KxmdYgf+X51+dPv3TX0i05KethprJ7GvA1TDn7AktM+wRATHirsaJcwPfaH8+
UY7wFiSIF5hF5APLGz1tSPFHk98azg4B7f+bfUNfi4XMnTBO9Jq7oBwBUIegF2ABzQfHbUMErAjR
oAoz4YpsPu9OAs2V2ksEvHwEMCewVIgl7BABLx7hZQLvO3EKvK/Vb7DsveYuckd4WuJJAWug+UA1
bi6/cgTSPyjiZ8m8vwOAwEjPE8BIR0Bkgf8TL8P1p6sFxCPEhOE3BMlj88Hv39c+QISkpxCE8RGU
ADnn6ykSIoaNfcDwR2BuhS5stcQ73AikZGmvs8BLR3AQwNFCaM6bDyUDYBGOcEkAxvr+9ABJ8Ow1
d447IgxVSCTAW5N8oOc31r+5CIFRQI2ytWTWV+47ughhKfYUAa8c4QWB2h0iDtPG3BksO/Hj4PXy
vC3Wh+0dTR4qvOfkYQERsHsT9tyYOyziI7wCCKHf+n54d9c/QuM9p86Mcf3Daaw0RRSazU9fACwr
HKEbkHwhnvOsF96X/keMsKcQOP4ITy3itcdO2tgADJ46RwhVYGMQ7ME7m/b6Il6/qb4/RV5h+AuT
I3hAGocnNWuy4A28DWWYms+72/YkRtBL4YvjI0DOQLIGvdZ8aKUnHOGuJymDpLAI+ay16zvSeSTY
2U8C7BEpBAf0JmAu5ENLgIVFBK4BEqFbS+D97QESYOsnApz6Jomrvdk6Vh+OPhIjsE+ejwEpsvy+
VABMlp4yYHkcBNQrAehnvQ2g5jYUIDzi0BGIxzaOqPc1eXg1e06eH+N6h2Ma4an15OkNwAtHIEsA
Qml9At6hFgAwrqcIBDxtUDAAQLPn5x821Ob6c0dr10crg3eoBvpqQli+KDcI2nREQ5oP7QNCRuMR
fNwA0MAQbD7rDl90Gbzgj747Cmem5T41fkRLTzackQf/oPWkbTew4SZk8cj/C/WXxK+4bvs3P+PP
lJuxcfVt/JL4aze+Un+bbP3x89ybUT33tfkjaqbUwNrftD88sfRYi1dm1fyiep7UlebBefnBT/Gr
1Fppmz5R1DJpv+70nv6myCiZffdtUj/dWIp2RK///cZKwGWHTAmqqT/FUsw0X3uiloFUf/xtv2z5
sL9f3vsWeAnfvu9qpHDUuini9yWv3b4NX+qltQradkirzTuib7O3GuIBo2ts2VgfYdijSyvKdKjU
zZ6Qatl+/dH+XJv1+yTzGRVN9KfRbaqletI2R+bRINP6zmOGBmLNHX3w9LhzuhCQJ7CtH/aAwbxo
aWdabD0+6holGlKnA5k1CL8faH+XLvl9DjCBdv35ju8H18BKU+cXF90PF+GFa/zBNwKXanQAnYCc
wqSAtmmH1xzeIdrVfYvajBzMq74SmKK8gv9ktQ2RsfIDNDszNUolksoWfYd6o4fZo2utRsG3UWrq
I9TnNigNKQygd+e6F6xiRB9Xo8P9DbADZ7AT4oDWvyRjpq+wZoEXIEDdNkTWldC1924WDTR69xtR
u/53GbUtN/3AS9W7Hy3UR/d6/KS3bTUt40nVt+W5bT0GWUrteGnfffFCVbIwqjBth0cGSxK8+g52
EWVaGkDvuaMlKnvolE4hFGO9O4gtwBOoZglIpnezqWkFIa2uCSV+33bvcOyXmvdIt0wyW/q2vNQe
6UNIQpe9GzU71wBhROrd6NZGgFHSv9nZr/+V6qOnvznNA4tUTlwPk2xk5PS0X99uDp7rfkVtM6Qp
92/1wnrsWgWgIh2gXT0JwDfTNtRIgSC6+q4dxtuRAkFw9W31Eg8bQ0tWWty2tR7wAAK+1KogTent
QPJH+w/Z1QqrbacZLmGfG6DZTqMDnOJLXKSrzluMxFv6DzaD9rUy6pKGP2uoljWfVpPsENfcZVAT
/YtHYzvMZvFIJaq+8riyYOK3zTStDnFlNK12BEHiaH1Hu76PwVSfJFrWNteMWhlgI9/8+tfM70Dp
EA5p+3m7Hr7By4R2gwA81b/ZW71ambrrdp76pDR8X0HfwlozRx8ag7NtjcgZVAzt17eL41b3dUNz
24aadknOQe9BEw+LNrrQUQOxbW3d+ADK8zbwNJfe0ig62XbTQxjZE+3tAOCif6t3Af1KQ7pb/0Zv
f/2PYHQXeL/+tfFiXce//qe/skJa1gSd3Hch73AMk46sST3R3u1qft1V0EAw9G/4s7F1wEmRub7j
hZ/AsXxtdKwllFkEBpL+jcNZbnVsek4cQMgL+GFSy7faETYncIgL9petNwio5tte3n4Af7G8R+2x
oHexNIAg1jr0dut8TwbQGlMrHt3BmKOUaFNys++e+/BY6dTaTTgwwBGSWYSDgYBA+Pfggfnj/LAk
Ja5/IGVz/GRjISS2+aMFweC3ATnK69v+pv3hPl/9VDNjBAbaDUyOCYle912/WRXGtHU7hNm81GoN
YYXYCtsRNuMl8Ie+Az6N6fuvSR/u3WgSazp1OBpoQO9mYy1qZ9wIgKCO+jZ6FsQdE4DlBlARoHLV
rLQdXjNawrned7QX+qPm014bFGzu3+5Hr7MNhlDBn5CNQ79uCKaprwhutezJGn2Ite71Scqt9m4c
qU+UzwY5kv1bfQ4MkjGPFp4FX3vn0UAq1PYd+hc9SUdTzXfapsimA5Kk/fr2O/qr7umUpuRI5nPf
8V4FI2y6v0lG3Vgy8kD7t75EkMsf3WaPT1YCxbmijiJ4u4dQyzCUH0enCRl/0o54rZhxDSJlsf3Z
2yX/4TEbXWYJtSNJUgRaH0BG/3yzuF3c3C/m/zIim0ePIbDu/gd/NKC2oMQB8xBJSWmIx/cv/a7L
es8V3ib4rePr/YAcTRy8vf6bpp4NiD04mT8GJjPVXaumrd4BdMAsSFJtdNOBBwzyrnBHt5qba08B
pdEJqfn+3XAYNrFEwEfH857a5YTprW/DJ4H/lMVa92z2b/gKAo41I6NGzO6FYLwwpHaN6IlHN3v4
pP9xBw45WqBBf8mBg9HuYz23Dht9MIMVwCcH/uZdgNy2XHMNuxC9YZ+n/MKV342ba0CCnYPwyna7
rpwdUajXtbjI4oB2O6HS/Tba4XWNXgUxcXnuwDY14Lx+IshgAmy5D3FXbOmY14352U27PWYQMW17
xF/X9kdyEmhTFHyGIKQF5RIyH1HPjJAcdlXZ6/q4hn1uBN1eQB4NfjhwR3DIxUD6HUk/ozd29lve
O3Tri5Bl2DNaZyNKoNAE0wrhowNpFTgF99rvL+1oqrkEyLKNwZuAHosUyUH+MKirABzeaxm/tLtL
RE3DIIUzj1LasJpElA8nOHaQ9oBtiTBx9xbipWaYsf7YtkRMTdSxQs0UbAfU2QOhCciah+joOw5w
dKUDdhRvWbiECQiUPCD/ImSo8JnvDZCuhfnH3VK7Ds5L7qyNff7/4U5a6yHY8JoXULtxiOjOVI89
+FI39x5hZPrhnn6hXrgNXKC2/F2vKFI6vW/zs2AVJKO/PddhbfvG3+3qZgg0QnN5kefTJQC0sOB2
9UNoPvtPJ3B2tj1AzPHYsq12hI1mGaJN/QmJAr9hogmMsWGR8fXOZbAXXvzCvXQc6/7KHBEym+32
B5D+c/vNrU8Wm2DJv1tto4uuF4CQKPddcDyNvLYVsijbN3722138QjGd6Fr89LyL1nj41TzwNbf9
GbT1ethrV8YAszhH6a5HRKWohoeIVM7MGN4dT0uep0N3MMDIr/RiNNNc/alrJeHWazt7u3fnyupA
SobAId5rPt7TWTu6ZhEJj1DfrXilATbdNtO0OsSZJQL+Rcfbn04nQXZX29XbxXttpSvNwkHd5aIb
AkB5rYWZBhOp2IFUbWoh9pX5NQRDy1wZYFPjkkpMzXV3ymUIv8s64+ZEd3Vf+/vRh2Sl+wmAPY2y
uSMnFp7ZJ200y3yTNigId0Jfmd0Fjt6RGtiChmjXN+jRkrJ6vUeb5ZpLLTHIZ/s3+wXLayWNwI+z
NKMTM/Aq6d/DlpHJDeFRn7lWGOpx+t0ibAdKFA5qNqLWD94d4HyBExzchvtepi+8DZ9DM+v3IowT
P4hHHzOUJYW9uOuAoFP0jNrBoCKQQUeIV3g7xh9pqj/u4bP2y/wJnzouoqD0i3uALf3Bh3M7ps74
ADbwB+J8osfKDnAdI35gWBllHA4RDZ8GCQTbKI4TPa51sIMDAtXucHIKCdtUX62HwWsdmMQQ0Php
5hrkAdYOkAyXENz2He5c9z0tpuKqQwRAT2OIgbZ7hsAULxKoT1oIQxirs1pfmZ1mB5DtsbWVSzyE
Wj/W4kDfpb/3OuJeeGccAzOz0tt9RXYZqTvXd5ctrUc4qTuICVLopXfDoFH1E71qWyIDPhxUekHc
Di4hzaebHUIOyC+npTsECHwWB3iBUqoBWLpWJD+6ug8L4SSDWRhTQkDJmv7tnq62lAO4DgdoN9Vc
erSEsaTvFjvT484GA6P3AM3ioYB0HBp8gkIJ/Vu+0FBVgt4NQ0CGL6zUzLqmCcq09R/wrRvkmtMd
8gAyvrCg11O80FK9A4ccAuZ8kZW6h+TT2GhFQLQPqpW0X99+8i4D9wkyaRtq2h3CyXoJZ1g39WmA
I3JJdDs12CHg0z+Iz6CUVdvV2wUMr3ah0bpiiKsZ/tmO1dPQBvdVQdcIIGedvJaGhLNvwzdIPenY
U2Df7i9ecqL1bsPsAH7q20ZrxnjKtoMkZ4Mb4tVxG3Yw0w3Tb18J38IH8ginNDXcQaJLBQIQNHJx
iEfSbWGl9ToqSg95AHX82SGwdMq4RIC87ebth/nZz3EOt8ZTQD8bh8gevif0Edh3M9D2t4Ntdt3e
wPAL7W1oZFxQuhHTG3qIV82tHj/Slyo3hBMeHme9CXZ1UNXiINjyNVbmUlvtiEsgSWSAy+ocdR5y
StpwuQko8tGu7ds34q//RtT/rqcZ+N7g91cU5LvIwACjaPrB7v441xrqYv8p2du+GSBwaFz07VKT
YzyAYvsAjfmoWTZ9IgYw5T/EQKfTZ3gA6xJAesPVnvTE3JTDEI+ay0oj7iSq2SEGbGaIq2y2OkTO
Jioh+nRCGj/AWMEA9Bg80Ws2xPPrNrZIHJ5UGFrbJGTvDnG9AUpOe0GHeBsBnmyMzsk/bj/cbI6Y
HSI9/RTe7C0YRMNO3tdcQ8v00oGLvB3+2++FMy2kty87RObNeRUbVU0iju0IyZZAQmX79e0DXt/C
50GHS4gdIiy4RpbuaHsA/9o5kgkdc1skA5zrC42m38JF3l/OsHO0YOuIEJ7lvhsZdiW48Dp7eYhk
Cbz1n6yczvFiSbme3iMGIKDqQKdQGa1/w1d6SFNCsKQ4b9/hXiNLAn7MXcYeiikP0b6zZaqwQ7jM
r8H8i0g0HmJJO8rmNbMXXfvC18wtnmBaCLVBtUwqZvQV952pWV3fCscNsDvuNNvaljQy0wcYs2aB
nqVtpxHyEBbGHbgbiFnYVXOoM9n29XbN/7l+1HeIYwin5r2lp8gAasfYyGMIVfcRQeggH52mAHGF
o59GC1DsBWn2fDI3u2NFbjzAlnnu8BzYk8QEXcJPo/ZfrV2dTlD6tB3F2xfmNgTa1K126RuA/4dA
F11aT0942i+0JG2HS9ZoTXzw4wMMLfKiNIlnqd2aloOkAh9S+/6vaxDbZqfgD0duwcE38uEYFq4r
rdKwQLHl/s+//nvikG/LuALHGkZwAppAT2tXjdKHSKGRULS2HdTbF+7OAnUnc0GSUNvGiFhJ4aum
fGpfzQjOI0dz2u2e/DS3tKDCe8kafQIVrEZ7OlBwiZsMsBvngfMUQIB3moNnpEWn9aFyF/JQBli8
cy0DvJYCJ7CkcNqEFCTpK7drjXEtZoW4P5MkWdseWZrnPgZYe7irjR0tD6CDLrQwBdBxR+MHL4E/
zrH0nW67L2xrcwrkZP6f0Kh8iLNH6rU9gFkOTL2F3NoGhDTV4sdu2km7nm9XN+DAziyXTjgewgAj
o0WGNKUjh3DHEg5YENYgM5hqeogH8kyrEN7adWMOYc7MOrtjCOTpPPDAb0WXlxjCeGjb3c3wPMTr
DZUTugUZhiCJQJLIE+oZZHRO7nYCavb6VBFQ2FjtcVtr/QHuxTPs4876oeZP283bTzVw7YT5rMvT
OQQHOIlAJYTekLL6UJqz/6ivgc5KA8LZQFkhKPvdv+01EP/cStM1FvxKzy1agwxh6q97uchWtCeF
G0TzIYxtPWlPzWVwFzwiX7kVC9mP3BBYIPJWXMtnhn2JfMEd+SLcEPjUtaDuLYAHUZGERMEIp/9a
K2y5GobIS5wSst3EHN1bsWHtVPJgd2nl+faD9/l2bw8DbOQpMDkdim5uCOqRGdLS4V1sRdBsqSFM
/1uNtoq4ITKw4DhKRwvAyRFrz+hjPAS773p3woRJzV//6upetSkVcQjsYTOBSw090KAM0BsO4cNc
T2B9C4z+dg3S/bvNSfBIIDn4YNk0mxewRAnV4O/DXrQrl//3fQTsmvvgxbYa3o2+86JpY94FJQzJ
8+iSjAwB50Kc6Vvgtnnfm/tZApwElZkUSQI4Q0Ze1OECDrtW+PfZ3bvoPvrugs3Z/J89cZd6gNuT
euQOEbu4yZJOIIcjRW37emzufv1vsBZXlBsNZC6HGt6U5O+r9dZcOX13wjvUB7FB1pKGDQzhgp4i
ZNnBrg9BWDqNtZomNB6CtHyGQBq1F4fwFs8IaUgHtjdEkGSxwkua5rcjhcz7Hsln3ghUT+iUxhkC
pH2suc4PAXUDuJeXGeBKlPKD57e/TG4Ra0Cci9oa7BC5WSTkDOchZbyyQ1BxXOtd+oMBPNSf46w7
WG6IE3IPuGyNIpfUwoGu6dDC/XHXgLSDdqzvpbA5m8PmweZft1fg0MbvLhKyP+Esd7Cf/flmuYsD
7Z3N8sCWfn7XrlwwAv38vwAAAP//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microsoft.com/office/2014/relationships/chartEx" Target="../charts/chartEx1.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Phase3!A1"/><Relationship Id="rId7" Type="http://schemas.openxmlformats.org/officeDocument/2006/relationships/chart" Target="../charts/chart12.xml"/><Relationship Id="rId12" Type="http://schemas.openxmlformats.org/officeDocument/2006/relationships/chart" Target="../charts/chart14.xml"/><Relationship Id="rId2" Type="http://schemas.openxmlformats.org/officeDocument/2006/relationships/image" Target="../media/image1.png"/><Relationship Id="rId1" Type="http://schemas.openxmlformats.org/officeDocument/2006/relationships/hyperlink" Target="#Phase2!A1"/><Relationship Id="rId6" Type="http://schemas.openxmlformats.org/officeDocument/2006/relationships/chart" Target="../charts/chart11.xml"/><Relationship Id="rId11" Type="http://schemas.microsoft.com/office/2007/relationships/hdphoto" Target="../media/hdphoto1.wdp"/><Relationship Id="rId5" Type="http://schemas.openxmlformats.org/officeDocument/2006/relationships/chart" Target="../charts/chart10.xml"/><Relationship Id="rId10" Type="http://schemas.openxmlformats.org/officeDocument/2006/relationships/image" Target="../media/image3.png"/><Relationship Id="rId4" Type="http://schemas.openxmlformats.org/officeDocument/2006/relationships/image" Target="../media/image2.png"/><Relationship Id="rId9" Type="http://schemas.openxmlformats.org/officeDocument/2006/relationships/hyperlink" Target="target_marketand_compeitatores.xlsx" TargetMode="External"/></Relationships>
</file>

<file path=xl/drawings/_rels/drawing4.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1315205</xdr:colOff>
      <xdr:row>4</xdr:row>
      <xdr:rowOff>79744</xdr:rowOff>
    </xdr:from>
    <xdr:to>
      <xdr:col>6</xdr:col>
      <xdr:colOff>461786</xdr:colOff>
      <xdr:row>19</xdr:row>
      <xdr:rowOff>159594</xdr:rowOff>
    </xdr:to>
    <xdr:graphicFrame macro="">
      <xdr:nvGraphicFramePr>
        <xdr:cNvPr id="7" name="Chart 6">
          <a:extLst>
            <a:ext uri="{FF2B5EF4-FFF2-40B4-BE49-F238E27FC236}">
              <a16:creationId xmlns:a16="http://schemas.microsoft.com/office/drawing/2014/main" id="{5789F3F6-7FDE-9038-7987-DCF0BA764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579964</xdr:colOff>
      <xdr:row>19</xdr:row>
      <xdr:rowOff>169185</xdr:rowOff>
    </xdr:from>
    <xdr:to>
      <xdr:col>10</xdr:col>
      <xdr:colOff>607307</xdr:colOff>
      <xdr:row>36</xdr:row>
      <xdr:rowOff>151880</xdr:rowOff>
    </xdr:to>
    <mc:AlternateContent xmlns:mc="http://schemas.openxmlformats.org/markup-compatibility/2006" xmlns:a14="http://schemas.microsoft.com/office/drawing/2010/main">
      <mc:Choice Requires="a14">
        <xdr:graphicFrame macro="">
          <xdr:nvGraphicFramePr>
            <xdr:cNvPr id="14" name="Concerterntion astrans">
              <a:extLst>
                <a:ext uri="{FF2B5EF4-FFF2-40B4-BE49-F238E27FC236}">
                  <a16:creationId xmlns:a16="http://schemas.microsoft.com/office/drawing/2014/main" id="{458B6E98-B6EB-816E-C05D-A4433EA00E11}"/>
                </a:ext>
              </a:extLst>
            </xdr:cNvPr>
            <xdr:cNvGraphicFramePr/>
          </xdr:nvGraphicFramePr>
          <xdr:xfrm>
            <a:off x="0" y="0"/>
            <a:ext cx="0" cy="0"/>
          </xdr:xfrm>
          <a:graphic>
            <a:graphicData uri="http://schemas.microsoft.com/office/drawing/2010/slicer">
              <sle:slicer xmlns:sle="http://schemas.microsoft.com/office/drawing/2010/slicer" name="Concerterntion astrans"/>
            </a:graphicData>
          </a:graphic>
        </xdr:graphicFrame>
      </mc:Choice>
      <mc:Fallback xmlns="">
        <xdr:sp macro="" textlink="">
          <xdr:nvSpPr>
            <xdr:cNvPr id="0" name=""/>
            <xdr:cNvSpPr>
              <a:spLocks noTextEdit="1"/>
            </xdr:cNvSpPr>
          </xdr:nvSpPr>
          <xdr:spPr>
            <a:xfrm>
              <a:off x="9839150" y="4120952"/>
              <a:ext cx="1861459" cy="25876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704041</xdr:colOff>
      <xdr:row>29</xdr:row>
      <xdr:rowOff>274674</xdr:rowOff>
    </xdr:from>
    <xdr:to>
      <xdr:col>4</xdr:col>
      <xdr:colOff>79745</xdr:colOff>
      <xdr:row>43</xdr:row>
      <xdr:rowOff>730</xdr:rowOff>
    </xdr:to>
    <xdr:graphicFrame macro="">
      <xdr:nvGraphicFramePr>
        <xdr:cNvPr id="15" name="Chart 14">
          <a:extLst>
            <a:ext uri="{FF2B5EF4-FFF2-40B4-BE49-F238E27FC236}">
              <a16:creationId xmlns:a16="http://schemas.microsoft.com/office/drawing/2014/main" id="{23393559-3DA4-F8F2-96CB-D67053BB3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603773</xdr:colOff>
      <xdr:row>20</xdr:row>
      <xdr:rowOff>90439</xdr:rowOff>
    </xdr:from>
    <xdr:to>
      <xdr:col>14</xdr:col>
      <xdr:colOff>603774</xdr:colOff>
      <xdr:row>37</xdr:row>
      <xdr:rowOff>126363</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8FAA2308-F3D0-F170-AA4B-F9D166C2FF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08447" y="4228276"/>
              <a:ext cx="1834117" cy="2640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558210</xdr:colOff>
      <xdr:row>4</xdr:row>
      <xdr:rowOff>307188</xdr:rowOff>
    </xdr:from>
    <xdr:to>
      <xdr:col>11</xdr:col>
      <xdr:colOff>366763</xdr:colOff>
      <xdr:row>19</xdr:row>
      <xdr:rowOff>42796</xdr:rowOff>
    </xdr:to>
    <mc:AlternateContent xmlns:mc="http://schemas.openxmlformats.org/markup-compatibility/2006" xmlns:a14="http://schemas.microsoft.com/office/drawing/2010/main">
      <mc:Choice Requires="a14">
        <xdr:graphicFrame macro="">
          <xdr:nvGraphicFramePr>
            <xdr:cNvPr id="21" name="Growth">
              <a:extLst>
                <a:ext uri="{FF2B5EF4-FFF2-40B4-BE49-F238E27FC236}">
                  <a16:creationId xmlns:a16="http://schemas.microsoft.com/office/drawing/2014/main" id="{E56F7A85-B957-7DE7-14BA-6DA3381F8528}"/>
                </a:ext>
              </a:extLst>
            </xdr:cNvPr>
            <xdr:cNvGraphicFramePr/>
          </xdr:nvGraphicFramePr>
          <xdr:xfrm>
            <a:off x="0" y="0"/>
            <a:ext cx="0" cy="0"/>
          </xdr:xfrm>
          <a:graphic>
            <a:graphicData uri="http://schemas.microsoft.com/office/drawing/2010/slicer">
              <sle:slicer xmlns:sle="http://schemas.microsoft.com/office/drawing/2010/slicer" name="Growth"/>
            </a:graphicData>
          </a:graphic>
        </xdr:graphicFrame>
      </mc:Choice>
      <mc:Fallback xmlns="">
        <xdr:sp macro="" textlink="">
          <xdr:nvSpPr>
            <xdr:cNvPr id="0" name=""/>
            <xdr:cNvSpPr>
              <a:spLocks noTextEdit="1"/>
            </xdr:cNvSpPr>
          </xdr:nvSpPr>
          <xdr:spPr>
            <a:xfrm>
              <a:off x="9817396" y="1290700"/>
              <a:ext cx="2254041" cy="2652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377110</xdr:colOff>
      <xdr:row>4</xdr:row>
      <xdr:rowOff>295647</xdr:rowOff>
    </xdr:from>
    <xdr:to>
      <xdr:col>14</xdr:col>
      <xdr:colOff>377110</xdr:colOff>
      <xdr:row>19</xdr:row>
      <xdr:rowOff>42997</xdr:rowOff>
    </xdr:to>
    <mc:AlternateContent xmlns:mc="http://schemas.openxmlformats.org/markup-compatibility/2006" xmlns:a14="http://schemas.microsoft.com/office/drawing/2010/main">
      <mc:Choice Requires="a14">
        <xdr:graphicFrame macro="">
          <xdr:nvGraphicFramePr>
            <xdr:cNvPr id="22" name="Traiff Catrgey">
              <a:extLst>
                <a:ext uri="{FF2B5EF4-FFF2-40B4-BE49-F238E27FC236}">
                  <a16:creationId xmlns:a16="http://schemas.microsoft.com/office/drawing/2014/main" id="{8A743E29-0B19-7E72-61DB-87A3BE93B661}"/>
                </a:ext>
              </a:extLst>
            </xdr:cNvPr>
            <xdr:cNvGraphicFramePr/>
          </xdr:nvGraphicFramePr>
          <xdr:xfrm>
            <a:off x="0" y="0"/>
            <a:ext cx="0" cy="0"/>
          </xdr:xfrm>
          <a:graphic>
            <a:graphicData uri="http://schemas.microsoft.com/office/drawing/2010/slicer">
              <sle:slicer xmlns:sle="http://schemas.microsoft.com/office/drawing/2010/slicer" name="Traiff Catrgey"/>
            </a:graphicData>
          </a:graphic>
        </xdr:graphicFrame>
      </mc:Choice>
      <mc:Fallback xmlns="">
        <xdr:sp macro="" textlink="">
          <xdr:nvSpPr>
            <xdr:cNvPr id="0" name=""/>
            <xdr:cNvSpPr>
              <a:spLocks noTextEdit="1"/>
            </xdr:cNvSpPr>
          </xdr:nvSpPr>
          <xdr:spPr>
            <a:xfrm>
              <a:off x="12081784" y="1279159"/>
              <a:ext cx="1834116" cy="26563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3322674</xdr:colOff>
      <xdr:row>44</xdr:row>
      <xdr:rowOff>132909</xdr:rowOff>
    </xdr:from>
    <xdr:to>
      <xdr:col>10</xdr:col>
      <xdr:colOff>487325</xdr:colOff>
      <xdr:row>60</xdr:row>
      <xdr:rowOff>7090</xdr:rowOff>
    </xdr:to>
    <xdr:graphicFrame macro="">
      <xdr:nvGraphicFramePr>
        <xdr:cNvPr id="9" name="Chart 8">
          <a:extLst>
            <a:ext uri="{FF2B5EF4-FFF2-40B4-BE49-F238E27FC236}">
              <a16:creationId xmlns:a16="http://schemas.microsoft.com/office/drawing/2014/main" id="{390F7F84-1040-7F9C-A1ED-CCEA24483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83</xdr:row>
      <xdr:rowOff>161260</xdr:rowOff>
    </xdr:from>
    <xdr:to>
      <xdr:col>4</xdr:col>
      <xdr:colOff>544919</xdr:colOff>
      <xdr:row>98</xdr:row>
      <xdr:rowOff>113414</xdr:rowOff>
    </xdr:to>
    <xdr:graphicFrame macro="">
      <xdr:nvGraphicFramePr>
        <xdr:cNvPr id="10" name="Chart 9">
          <a:extLst>
            <a:ext uri="{FF2B5EF4-FFF2-40B4-BE49-F238E27FC236}">
              <a16:creationId xmlns:a16="http://schemas.microsoft.com/office/drawing/2014/main" id="{AF54B9AE-DA77-476D-9338-24E126C0F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1085408</xdr:colOff>
      <xdr:row>104</xdr:row>
      <xdr:rowOff>320749</xdr:rowOff>
    </xdr:from>
    <xdr:to>
      <xdr:col>6</xdr:col>
      <xdr:colOff>217082</xdr:colOff>
      <xdr:row>119</xdr:row>
      <xdr:rowOff>95693</xdr:rowOff>
    </xdr:to>
    <xdr:graphicFrame macro="">
      <xdr:nvGraphicFramePr>
        <xdr:cNvPr id="11" name="Chart 10">
          <a:extLst>
            <a:ext uri="{FF2B5EF4-FFF2-40B4-BE49-F238E27FC236}">
              <a16:creationId xmlns:a16="http://schemas.microsoft.com/office/drawing/2014/main" id="{E401747A-45AD-A5A6-8F6B-4FDE9863F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24</xdr:row>
      <xdr:rowOff>0</xdr:rowOff>
    </xdr:from>
    <xdr:to>
      <xdr:col>10</xdr:col>
      <xdr:colOff>316523</xdr:colOff>
      <xdr:row>63</xdr:row>
      <xdr:rowOff>172831</xdr:rowOff>
    </xdr:to>
    <xdr:graphicFrame macro="">
      <xdr:nvGraphicFramePr>
        <xdr:cNvPr id="3" name="Chart 2">
          <a:extLst>
            <a:ext uri="{FF2B5EF4-FFF2-40B4-BE49-F238E27FC236}">
              <a16:creationId xmlns:a16="http://schemas.microsoft.com/office/drawing/2014/main" id="{9420BC1A-3662-4F64-B213-2F59FDF48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579120</xdr:colOff>
      <xdr:row>19</xdr:row>
      <xdr:rowOff>83820</xdr:rowOff>
    </xdr:from>
    <xdr:to>
      <xdr:col>20</xdr:col>
      <xdr:colOff>52824</xdr:colOff>
      <xdr:row>39</xdr:row>
      <xdr:rowOff>49766</xdr:rowOff>
    </xdr:to>
    <xdr:graphicFrame macro="">
      <xdr:nvGraphicFramePr>
        <xdr:cNvPr id="4" name="Chart 3">
          <a:extLst>
            <a:ext uri="{FF2B5EF4-FFF2-40B4-BE49-F238E27FC236}">
              <a16:creationId xmlns:a16="http://schemas.microsoft.com/office/drawing/2014/main" id="{620E89FA-BD0E-427C-B562-7D36684A6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205740</xdr:colOff>
      <xdr:row>3</xdr:row>
      <xdr:rowOff>144780</xdr:rowOff>
    </xdr:from>
    <xdr:to>
      <xdr:col>20</xdr:col>
      <xdr:colOff>129540</xdr:colOff>
      <xdr:row>16</xdr:row>
      <xdr:rowOff>144780</xdr:rowOff>
    </xdr:to>
    <xdr:graphicFrame macro="">
      <xdr:nvGraphicFramePr>
        <xdr:cNvPr id="5" name="Chart 4">
          <a:extLst>
            <a:ext uri="{FF2B5EF4-FFF2-40B4-BE49-F238E27FC236}">
              <a16:creationId xmlns:a16="http://schemas.microsoft.com/office/drawing/2014/main" id="{7C5899D3-A559-4BC7-882F-CC14F686F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464820</xdr:colOff>
      <xdr:row>38</xdr:row>
      <xdr:rowOff>167640</xdr:rowOff>
    </xdr:from>
    <xdr:to>
      <xdr:col>20</xdr:col>
      <xdr:colOff>533205</xdr:colOff>
      <xdr:row>56</xdr:row>
      <xdr:rowOff>90156</xdr:rowOff>
    </xdr:to>
    <xdr:graphicFrame macro="">
      <xdr:nvGraphicFramePr>
        <xdr:cNvPr id="6" name="Chart 5">
          <a:extLst>
            <a:ext uri="{FF2B5EF4-FFF2-40B4-BE49-F238E27FC236}">
              <a16:creationId xmlns:a16="http://schemas.microsoft.com/office/drawing/2014/main" id="{B5C0E7CB-3B54-430D-B35F-B9ED8AD7D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2</xdr:row>
      <xdr:rowOff>133350</xdr:rowOff>
    </xdr:from>
    <xdr:to>
      <xdr:col>11</xdr:col>
      <xdr:colOff>312420</xdr:colOff>
      <xdr:row>17</xdr:row>
      <xdr:rowOff>133350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9F5E3DD8-EC90-25BA-A91A-2C0268E71E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644140" y="49911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27710</xdr:colOff>
      <xdr:row>0</xdr:row>
      <xdr:rowOff>71718</xdr:rowOff>
    </xdr:from>
    <xdr:to>
      <xdr:col>1</xdr:col>
      <xdr:colOff>290951</xdr:colOff>
      <xdr:row>54</xdr:row>
      <xdr:rowOff>21771</xdr:rowOff>
    </xdr:to>
    <xdr:sp macro="" textlink="">
      <xdr:nvSpPr>
        <xdr:cNvPr id="9" name="Rectangle: Rounded Corners 1">
          <a:extLst>
            <a:ext uri="{FF2B5EF4-FFF2-40B4-BE49-F238E27FC236}">
              <a16:creationId xmlns:a16="http://schemas.microsoft.com/office/drawing/2014/main" id="{B65C048B-F92F-8774-9A4A-B5710312CD01}"/>
            </a:ext>
          </a:extLst>
        </xdr:cNvPr>
        <xdr:cNvSpPr/>
      </xdr:nvSpPr>
      <xdr:spPr>
        <a:xfrm>
          <a:off x="27710" y="71718"/>
          <a:ext cx="872841" cy="9675944"/>
        </a:xfrm>
        <a:prstGeom prst="roundRect">
          <a:avLst/>
        </a:prstGeom>
        <a:solidFill>
          <a:schemeClr val="tx1">
            <a:lumMod val="85000"/>
            <a:lumOff val="1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495955</xdr:colOff>
      <xdr:row>0</xdr:row>
      <xdr:rowOff>52982</xdr:rowOff>
    </xdr:from>
    <xdr:to>
      <xdr:col>37</xdr:col>
      <xdr:colOff>221684</xdr:colOff>
      <xdr:row>4</xdr:row>
      <xdr:rowOff>83127</xdr:rowOff>
    </xdr:to>
    <xdr:sp macro="" textlink="">
      <xdr:nvSpPr>
        <xdr:cNvPr id="6" name="Rectangle: Rounded Corners 3">
          <a:extLst>
            <a:ext uri="{FF2B5EF4-FFF2-40B4-BE49-F238E27FC236}">
              <a16:creationId xmlns:a16="http://schemas.microsoft.com/office/drawing/2014/main" id="{C8BA11DC-BF5B-26AF-86D4-2E5A847F7AC2}"/>
            </a:ext>
          </a:extLst>
        </xdr:cNvPr>
        <xdr:cNvSpPr/>
      </xdr:nvSpPr>
      <xdr:spPr>
        <a:xfrm>
          <a:off x="1105555" y="52982"/>
          <a:ext cx="21671329" cy="750581"/>
        </a:xfrm>
        <a:prstGeom prst="roundRect">
          <a:avLst/>
        </a:prstGeom>
        <a:solidFill>
          <a:schemeClr val="tx1">
            <a:lumMod val="85000"/>
            <a:lumOff val="1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u="sng">
              <a:solidFill>
                <a:schemeClr val="bg1"/>
              </a:solidFill>
              <a:effectLst/>
              <a:latin typeface="+mn-lt"/>
              <a:ea typeface="+mn-ea"/>
              <a:cs typeface="+mn-cs"/>
            </a:rPr>
            <a:t>The Most Attractive Export Markets for Hydrogen Peroxide </a:t>
          </a:r>
          <a:endParaRPr lang="en-US" sz="3600" b="1" i="1" u="sng">
            <a:solidFill>
              <a:schemeClr val="bg1"/>
            </a:solidFill>
          </a:endParaRPr>
        </a:p>
      </xdr:txBody>
    </xdr:sp>
    <xdr:clientData/>
  </xdr:twoCellAnchor>
  <xdr:twoCellAnchor editAs="oneCell">
    <xdr:from>
      <xdr:col>0</xdr:col>
      <xdr:colOff>83130</xdr:colOff>
      <xdr:row>4</xdr:row>
      <xdr:rowOff>152400</xdr:rowOff>
    </xdr:from>
    <xdr:to>
      <xdr:col>1</xdr:col>
      <xdr:colOff>187522</xdr:colOff>
      <xdr:row>8</xdr:row>
      <xdr:rowOff>27710</xdr:rowOff>
    </xdr:to>
    <xdr:pic>
      <xdr:nvPicPr>
        <xdr:cNvPr id="30" name="Picture 29">
          <a:hlinkClick xmlns:r="http://schemas.openxmlformats.org/officeDocument/2006/relationships" r:id="rId1"/>
          <a:extLst>
            <a:ext uri="{FF2B5EF4-FFF2-40B4-BE49-F238E27FC236}">
              <a16:creationId xmlns:a16="http://schemas.microsoft.com/office/drawing/2014/main" id="{D486489C-B095-80E4-2BB5-411BC2A3EF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130" y="872836"/>
          <a:ext cx="713992" cy="595747"/>
        </a:xfrm>
        <a:prstGeom prst="rect">
          <a:avLst/>
        </a:prstGeom>
        <a:pattFill prst="pct5">
          <a:fgClr>
            <a:schemeClr val="bg1">
              <a:lumMod val="50000"/>
            </a:schemeClr>
          </a:fgClr>
          <a:bgClr>
            <a:schemeClr val="bg1"/>
          </a:bgClr>
        </a:pattFill>
        <a:effectLst>
          <a:outerShdw blurRad="50800" dist="50800" dir="5400000" algn="ctr" rotWithShape="0">
            <a:schemeClr val="bg1"/>
          </a:outerShdw>
        </a:effectLst>
      </xdr:spPr>
    </xdr:pic>
    <xdr:clientData/>
  </xdr:twoCellAnchor>
  <xdr:twoCellAnchor editAs="oneCell">
    <xdr:from>
      <xdr:col>0</xdr:col>
      <xdr:colOff>83127</xdr:colOff>
      <xdr:row>10</xdr:row>
      <xdr:rowOff>41565</xdr:rowOff>
    </xdr:from>
    <xdr:to>
      <xdr:col>1</xdr:col>
      <xdr:colOff>193963</xdr:colOff>
      <xdr:row>13</xdr:row>
      <xdr:rowOff>152400</xdr:rowOff>
    </xdr:to>
    <xdr:pic>
      <xdr:nvPicPr>
        <xdr:cNvPr id="12" name="Picture 33">
          <a:hlinkClick xmlns:r="http://schemas.openxmlformats.org/officeDocument/2006/relationships" r:id="rId3"/>
          <a:extLst>
            <a:ext uri="{FF2B5EF4-FFF2-40B4-BE49-F238E27FC236}">
              <a16:creationId xmlns:a16="http://schemas.microsoft.com/office/drawing/2014/main" id="{0EA82F4C-EE19-EA54-8BB4-A94F04705E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127" y="1842656"/>
          <a:ext cx="720436" cy="651162"/>
        </a:xfrm>
        <a:prstGeom prst="rect">
          <a:avLst/>
        </a:prstGeom>
        <a:pattFill prst="pct5">
          <a:fgClr>
            <a:schemeClr val="bg1">
              <a:lumMod val="50000"/>
            </a:schemeClr>
          </a:fgClr>
          <a:bgClr>
            <a:schemeClr val="bg1"/>
          </a:bgClr>
        </a:pattFill>
        <a:ln>
          <a:noFill/>
        </a:ln>
        <a:effectLst>
          <a:outerShdw blurRad="50800" dist="50800" dir="5400000" algn="ctr" rotWithShape="0">
            <a:schemeClr val="bg1"/>
          </a:outerShdw>
        </a:effectLst>
      </xdr:spPr>
    </xdr:pic>
    <xdr:clientData/>
  </xdr:twoCellAnchor>
  <xdr:twoCellAnchor>
    <xdr:from>
      <xdr:col>1</xdr:col>
      <xdr:colOff>481854</xdr:colOff>
      <xdr:row>5</xdr:row>
      <xdr:rowOff>21771</xdr:rowOff>
    </xdr:from>
    <xdr:to>
      <xdr:col>12</xdr:col>
      <xdr:colOff>4963</xdr:colOff>
      <xdr:row>28</xdr:row>
      <xdr:rowOff>97971</xdr:rowOff>
    </xdr:to>
    <xdr:sp macro="" textlink="">
      <xdr:nvSpPr>
        <xdr:cNvPr id="26" name="Rectangle 25">
          <a:extLst>
            <a:ext uri="{FF2B5EF4-FFF2-40B4-BE49-F238E27FC236}">
              <a16:creationId xmlns:a16="http://schemas.microsoft.com/office/drawing/2014/main" id="{1019154D-8D78-4469-87A1-20257C23D09B}"/>
            </a:ext>
          </a:extLst>
        </xdr:cNvPr>
        <xdr:cNvSpPr/>
      </xdr:nvSpPr>
      <xdr:spPr>
        <a:xfrm>
          <a:off x="1091454" y="922316"/>
          <a:ext cx="6658200" cy="421871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solidFill>
              <a:schemeClr val="tx1"/>
            </a:solidFill>
          </a:endParaRPr>
        </a:p>
      </xdr:txBody>
    </xdr:sp>
    <xdr:clientData/>
  </xdr:twoCellAnchor>
  <xdr:twoCellAnchor>
    <xdr:from>
      <xdr:col>28</xdr:col>
      <xdr:colOff>151424</xdr:colOff>
      <xdr:row>30</xdr:row>
      <xdr:rowOff>2334</xdr:rowOff>
    </xdr:from>
    <xdr:to>
      <xdr:col>37</xdr:col>
      <xdr:colOff>162312</xdr:colOff>
      <xdr:row>53</xdr:row>
      <xdr:rowOff>122712</xdr:rowOff>
    </xdr:to>
    <xdr:sp macro="" textlink="">
      <xdr:nvSpPr>
        <xdr:cNvPr id="16" name="Rectangle 15">
          <a:extLst>
            <a:ext uri="{FF2B5EF4-FFF2-40B4-BE49-F238E27FC236}">
              <a16:creationId xmlns:a16="http://schemas.microsoft.com/office/drawing/2014/main" id="{D0506B73-E965-48C5-9146-9BE08E7B7A52}"/>
            </a:ext>
          </a:extLst>
        </xdr:cNvPr>
        <xdr:cNvSpPr/>
      </xdr:nvSpPr>
      <xdr:spPr>
        <a:xfrm>
          <a:off x="17649715" y="5405607"/>
          <a:ext cx="5497288" cy="4262887"/>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a:solidFill>
              <a:schemeClr val="tx1"/>
            </a:solidFill>
          </a:endParaRPr>
        </a:p>
      </xdr:txBody>
    </xdr:sp>
    <xdr:clientData/>
  </xdr:twoCellAnchor>
  <xdr:twoCellAnchor>
    <xdr:from>
      <xdr:col>12</xdr:col>
      <xdr:colOff>190018</xdr:colOff>
      <xdr:row>5</xdr:row>
      <xdr:rowOff>69272</xdr:rowOff>
    </xdr:from>
    <xdr:to>
      <xdr:col>19</xdr:col>
      <xdr:colOff>429505</xdr:colOff>
      <xdr:row>54</xdr:row>
      <xdr:rowOff>-1</xdr:rowOff>
    </xdr:to>
    <xdr:sp macro="" textlink="">
      <xdr:nvSpPr>
        <xdr:cNvPr id="35" name="Rectangle 34">
          <a:extLst>
            <a:ext uri="{FF2B5EF4-FFF2-40B4-BE49-F238E27FC236}">
              <a16:creationId xmlns:a16="http://schemas.microsoft.com/office/drawing/2014/main" id="{83926430-10B8-4BE1-91BB-A370D9F0D04D}"/>
            </a:ext>
          </a:extLst>
        </xdr:cNvPr>
        <xdr:cNvSpPr/>
      </xdr:nvSpPr>
      <xdr:spPr>
        <a:xfrm>
          <a:off x="7505218" y="969817"/>
          <a:ext cx="4506687" cy="8756073"/>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494819</xdr:colOff>
      <xdr:row>29</xdr:row>
      <xdr:rowOff>152401</xdr:rowOff>
    </xdr:from>
    <xdr:to>
      <xdr:col>12</xdr:col>
      <xdr:colOff>4963</xdr:colOff>
      <xdr:row>54</xdr:row>
      <xdr:rowOff>10886</xdr:rowOff>
    </xdr:to>
    <xdr:sp macro="" textlink="">
      <xdr:nvSpPr>
        <xdr:cNvPr id="36" name="Rectangle 35">
          <a:extLst>
            <a:ext uri="{FF2B5EF4-FFF2-40B4-BE49-F238E27FC236}">
              <a16:creationId xmlns:a16="http://schemas.microsoft.com/office/drawing/2014/main" id="{6A04D550-A493-4F37-8919-1BCF717C0806}"/>
            </a:ext>
          </a:extLst>
        </xdr:cNvPr>
        <xdr:cNvSpPr/>
      </xdr:nvSpPr>
      <xdr:spPr>
        <a:xfrm>
          <a:off x="1104419" y="5375565"/>
          <a:ext cx="6215744" cy="4361212"/>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solidFill>
              <a:schemeClr val="tx1"/>
            </a:solidFill>
          </a:endParaRPr>
        </a:p>
      </xdr:txBody>
    </xdr:sp>
    <xdr:clientData/>
  </xdr:twoCellAnchor>
  <xdr:twoCellAnchor>
    <xdr:from>
      <xdr:col>19</xdr:col>
      <xdr:colOff>568050</xdr:colOff>
      <xdr:row>5</xdr:row>
      <xdr:rowOff>55418</xdr:rowOff>
    </xdr:from>
    <xdr:to>
      <xdr:col>28</xdr:col>
      <xdr:colOff>41579</xdr:colOff>
      <xdr:row>53</xdr:row>
      <xdr:rowOff>166253</xdr:rowOff>
    </xdr:to>
    <xdr:sp macro="" textlink="">
      <xdr:nvSpPr>
        <xdr:cNvPr id="2" name="Rectangle 1">
          <a:extLst>
            <a:ext uri="{FF2B5EF4-FFF2-40B4-BE49-F238E27FC236}">
              <a16:creationId xmlns:a16="http://schemas.microsoft.com/office/drawing/2014/main" id="{D6297AE8-0744-4A71-B198-734C2E357B37}"/>
            </a:ext>
          </a:extLst>
        </xdr:cNvPr>
        <xdr:cNvSpPr/>
      </xdr:nvSpPr>
      <xdr:spPr>
        <a:xfrm>
          <a:off x="12150450" y="955963"/>
          <a:ext cx="4959929" cy="8756072"/>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258304</xdr:colOff>
      <xdr:row>5</xdr:row>
      <xdr:rowOff>138546</xdr:rowOff>
    </xdr:from>
    <xdr:to>
      <xdr:col>19</xdr:col>
      <xdr:colOff>346378</xdr:colOff>
      <xdr:row>53</xdr:row>
      <xdr:rowOff>122711</xdr:rowOff>
    </xdr:to>
    <xdr:graphicFrame macro="">
      <xdr:nvGraphicFramePr>
        <xdr:cNvPr id="5" name="Chart 4">
          <a:extLst>
            <a:ext uri="{FF2B5EF4-FFF2-40B4-BE49-F238E27FC236}">
              <a16:creationId xmlns:a16="http://schemas.microsoft.com/office/drawing/2014/main" id="{63F9F27B-0DFC-447D-AABB-A10AD595C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560134</xdr:colOff>
      <xdr:row>30</xdr:row>
      <xdr:rowOff>32656</xdr:rowOff>
    </xdr:from>
    <xdr:to>
      <xdr:col>11</xdr:col>
      <xdr:colOff>538362</xdr:colOff>
      <xdr:row>53</xdr:row>
      <xdr:rowOff>119742</xdr:rowOff>
    </xdr:to>
    <xdr:graphicFrame macro="">
      <xdr:nvGraphicFramePr>
        <xdr:cNvPr id="11" name="Chart 10">
          <a:extLst>
            <a:ext uri="{FF2B5EF4-FFF2-40B4-BE49-F238E27FC236}">
              <a16:creationId xmlns:a16="http://schemas.microsoft.com/office/drawing/2014/main" id="{628D1D5D-2044-434F-8506-63732D847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242457</xdr:colOff>
      <xdr:row>5</xdr:row>
      <xdr:rowOff>43541</xdr:rowOff>
    </xdr:from>
    <xdr:to>
      <xdr:col>31</xdr:col>
      <xdr:colOff>374087</xdr:colOff>
      <xdr:row>20</xdr:row>
      <xdr:rowOff>141514</xdr:rowOff>
    </xdr:to>
    <xdr:sp macro="" textlink="">
      <xdr:nvSpPr>
        <xdr:cNvPr id="21" name="Rectangle 20">
          <a:extLst>
            <a:ext uri="{FF2B5EF4-FFF2-40B4-BE49-F238E27FC236}">
              <a16:creationId xmlns:a16="http://schemas.microsoft.com/office/drawing/2014/main" id="{CDE93E5B-5EDB-481C-8377-1625B49D0073}"/>
            </a:ext>
          </a:extLst>
        </xdr:cNvPr>
        <xdr:cNvSpPr/>
      </xdr:nvSpPr>
      <xdr:spPr>
        <a:xfrm>
          <a:off x="17311257" y="944086"/>
          <a:ext cx="1960430" cy="2799610"/>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31</xdr:col>
      <xdr:colOff>483918</xdr:colOff>
      <xdr:row>5</xdr:row>
      <xdr:rowOff>72242</xdr:rowOff>
    </xdr:from>
    <xdr:to>
      <xdr:col>37</xdr:col>
      <xdr:colOff>193977</xdr:colOff>
      <xdr:row>20</xdr:row>
      <xdr:rowOff>138545</xdr:rowOff>
    </xdr:to>
    <xdr:sp macro="" textlink="">
      <xdr:nvSpPr>
        <xdr:cNvPr id="23" name="Rectangle 22">
          <a:extLst>
            <a:ext uri="{FF2B5EF4-FFF2-40B4-BE49-F238E27FC236}">
              <a16:creationId xmlns:a16="http://schemas.microsoft.com/office/drawing/2014/main" id="{60A9CD2F-FF45-4283-A6E2-2CBF60FD2EB0}"/>
            </a:ext>
          </a:extLst>
        </xdr:cNvPr>
        <xdr:cNvSpPr/>
      </xdr:nvSpPr>
      <xdr:spPr>
        <a:xfrm rot="5400000">
          <a:off x="19681378" y="672927"/>
          <a:ext cx="2767940" cy="3367659"/>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239496</xdr:colOff>
      <xdr:row>22</xdr:row>
      <xdr:rowOff>22766</xdr:rowOff>
    </xdr:from>
    <xdr:to>
      <xdr:col>37</xdr:col>
      <xdr:colOff>206839</xdr:colOff>
      <xdr:row>29</xdr:row>
      <xdr:rowOff>104903</xdr:rowOff>
    </xdr:to>
    <xdr:sp macro="" textlink="">
      <xdr:nvSpPr>
        <xdr:cNvPr id="24" name="Rectangle 23">
          <a:extLst>
            <a:ext uri="{FF2B5EF4-FFF2-40B4-BE49-F238E27FC236}">
              <a16:creationId xmlns:a16="http://schemas.microsoft.com/office/drawing/2014/main" id="{91665719-2BB2-4C21-BA86-ACDBED33973C}"/>
            </a:ext>
          </a:extLst>
        </xdr:cNvPr>
        <xdr:cNvSpPr/>
      </xdr:nvSpPr>
      <xdr:spPr>
        <a:xfrm rot="5400000">
          <a:off x="19363717" y="1929745"/>
          <a:ext cx="1342901" cy="5453743"/>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20</xdr:col>
      <xdr:colOff>41571</xdr:colOff>
      <xdr:row>5</xdr:row>
      <xdr:rowOff>101932</xdr:rowOff>
    </xdr:from>
    <xdr:to>
      <xdr:col>27</xdr:col>
      <xdr:colOff>595754</xdr:colOff>
      <xdr:row>53</xdr:row>
      <xdr:rowOff>96983</xdr:rowOff>
    </xdr:to>
    <xdr:graphicFrame macro="">
      <xdr:nvGraphicFramePr>
        <xdr:cNvPr id="31" name="Chart 30">
          <a:extLst>
            <a:ext uri="{FF2B5EF4-FFF2-40B4-BE49-F238E27FC236}">
              <a16:creationId xmlns:a16="http://schemas.microsoft.com/office/drawing/2014/main" id="{C3585D11-D947-438D-9AAE-1CB26E4F9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308771</xdr:colOff>
      <xdr:row>22</xdr:row>
      <xdr:rowOff>96982</xdr:rowOff>
    </xdr:from>
    <xdr:to>
      <xdr:col>37</xdr:col>
      <xdr:colOff>110853</xdr:colOff>
      <xdr:row>29</xdr:row>
      <xdr:rowOff>55418</xdr:rowOff>
    </xdr:to>
    <mc:AlternateContent xmlns:mc="http://schemas.openxmlformats.org/markup-compatibility/2006" xmlns:a14="http://schemas.microsoft.com/office/drawing/2010/main">
      <mc:Choice Requires="a14">
        <xdr:graphicFrame macro="">
          <xdr:nvGraphicFramePr>
            <xdr:cNvPr id="32" name="Concerterntion astrans 1">
              <a:extLst>
                <a:ext uri="{FF2B5EF4-FFF2-40B4-BE49-F238E27FC236}">
                  <a16:creationId xmlns:a16="http://schemas.microsoft.com/office/drawing/2014/main" id="{889EF34D-3A49-434C-B758-430FED329536}"/>
                </a:ext>
              </a:extLst>
            </xdr:cNvPr>
            <xdr:cNvGraphicFramePr/>
          </xdr:nvGraphicFramePr>
          <xdr:xfrm>
            <a:off x="0" y="0"/>
            <a:ext cx="0" cy="0"/>
          </xdr:xfrm>
          <a:graphic>
            <a:graphicData uri="http://schemas.microsoft.com/office/drawing/2010/slicer">
              <sle:slicer xmlns:sle="http://schemas.microsoft.com/office/drawing/2010/slicer" name="Concerterntion astrans 1"/>
            </a:graphicData>
          </a:graphic>
        </xdr:graphicFrame>
      </mc:Choice>
      <mc:Fallback xmlns="">
        <xdr:sp macro="" textlink="">
          <xdr:nvSpPr>
            <xdr:cNvPr id="0" name=""/>
            <xdr:cNvSpPr>
              <a:spLocks noTextEdit="1"/>
            </xdr:cNvSpPr>
          </xdr:nvSpPr>
          <xdr:spPr>
            <a:xfrm>
              <a:off x="17377571" y="4059382"/>
              <a:ext cx="5288482"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551128</xdr:colOff>
      <xdr:row>5</xdr:row>
      <xdr:rowOff>88076</xdr:rowOff>
    </xdr:from>
    <xdr:to>
      <xdr:col>11</xdr:col>
      <xdr:colOff>554197</xdr:colOff>
      <xdr:row>28</xdr:row>
      <xdr:rowOff>41563</xdr:rowOff>
    </xdr:to>
    <xdr:graphicFrame macro="">
      <xdr:nvGraphicFramePr>
        <xdr:cNvPr id="33" name="Chart 32">
          <a:extLst>
            <a:ext uri="{FF2B5EF4-FFF2-40B4-BE49-F238E27FC236}">
              <a16:creationId xmlns:a16="http://schemas.microsoft.com/office/drawing/2014/main" id="{BA764FC1-A7FF-4077-8CE2-1664B4584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28</xdr:col>
      <xdr:colOff>277105</xdr:colOff>
      <xdr:row>5</xdr:row>
      <xdr:rowOff>83128</xdr:rowOff>
    </xdr:from>
    <xdr:to>
      <xdr:col>31</xdr:col>
      <xdr:colOff>358610</xdr:colOff>
      <xdr:row>20</xdr:row>
      <xdr:rowOff>107496</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D61F4D87-2F80-4EF9-A786-0E1B2E64CC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345905" y="983673"/>
              <a:ext cx="1910305" cy="27260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554196</xdr:colOff>
      <xdr:row>5</xdr:row>
      <xdr:rowOff>124692</xdr:rowOff>
    </xdr:from>
    <xdr:to>
      <xdr:col>37</xdr:col>
      <xdr:colOff>110850</xdr:colOff>
      <xdr:row>12</xdr:row>
      <xdr:rowOff>124691</xdr:rowOff>
    </xdr:to>
    <mc:AlternateContent xmlns:mc="http://schemas.openxmlformats.org/markup-compatibility/2006" xmlns:a14="http://schemas.microsoft.com/office/drawing/2010/main">
      <mc:Choice Requires="a14">
        <xdr:graphicFrame macro="">
          <xdr:nvGraphicFramePr>
            <xdr:cNvPr id="37" name="Traiff Catrgey 1">
              <a:extLst>
                <a:ext uri="{FF2B5EF4-FFF2-40B4-BE49-F238E27FC236}">
                  <a16:creationId xmlns:a16="http://schemas.microsoft.com/office/drawing/2014/main" id="{910C4F7F-A2B6-4BA4-A490-C4314CD09769}"/>
                </a:ext>
              </a:extLst>
            </xdr:cNvPr>
            <xdr:cNvGraphicFramePr/>
          </xdr:nvGraphicFramePr>
          <xdr:xfrm>
            <a:off x="0" y="0"/>
            <a:ext cx="0" cy="0"/>
          </xdr:xfrm>
          <a:graphic>
            <a:graphicData uri="http://schemas.microsoft.com/office/drawing/2010/slicer">
              <sle:slicer xmlns:sle="http://schemas.microsoft.com/office/drawing/2010/slicer" name="Traiff Catrgey 1"/>
            </a:graphicData>
          </a:graphic>
        </xdr:graphicFrame>
      </mc:Choice>
      <mc:Fallback xmlns="">
        <xdr:sp macro="" textlink="">
          <xdr:nvSpPr>
            <xdr:cNvPr id="0" name=""/>
            <xdr:cNvSpPr>
              <a:spLocks noTextEdit="1"/>
            </xdr:cNvSpPr>
          </xdr:nvSpPr>
          <xdr:spPr>
            <a:xfrm>
              <a:off x="19451796" y="1025237"/>
              <a:ext cx="3214254" cy="12607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554194</xdr:colOff>
      <xdr:row>13</xdr:row>
      <xdr:rowOff>13855</xdr:rowOff>
    </xdr:from>
    <xdr:to>
      <xdr:col>37</xdr:col>
      <xdr:colOff>110849</xdr:colOff>
      <xdr:row>20</xdr:row>
      <xdr:rowOff>41566</xdr:rowOff>
    </xdr:to>
    <mc:AlternateContent xmlns:mc="http://schemas.openxmlformats.org/markup-compatibility/2006" xmlns:a14="http://schemas.microsoft.com/office/drawing/2010/main">
      <mc:Choice Requires="a14">
        <xdr:graphicFrame macro="">
          <xdr:nvGraphicFramePr>
            <xdr:cNvPr id="38" name="Growth 1">
              <a:extLst>
                <a:ext uri="{FF2B5EF4-FFF2-40B4-BE49-F238E27FC236}">
                  <a16:creationId xmlns:a16="http://schemas.microsoft.com/office/drawing/2014/main" id="{DFC029AB-EA6E-490A-9FD9-C48E06408566}"/>
                </a:ext>
              </a:extLst>
            </xdr:cNvPr>
            <xdr:cNvGraphicFramePr/>
          </xdr:nvGraphicFramePr>
          <xdr:xfrm>
            <a:off x="0" y="0"/>
            <a:ext cx="0" cy="0"/>
          </xdr:xfrm>
          <a:graphic>
            <a:graphicData uri="http://schemas.microsoft.com/office/drawing/2010/slicer">
              <sle:slicer xmlns:sle="http://schemas.microsoft.com/office/drawing/2010/slicer" name="Growth 1"/>
            </a:graphicData>
          </a:graphic>
        </xdr:graphicFrame>
      </mc:Choice>
      <mc:Fallback xmlns="">
        <xdr:sp macro="" textlink="">
          <xdr:nvSpPr>
            <xdr:cNvPr id="0" name=""/>
            <xdr:cNvSpPr>
              <a:spLocks noTextEdit="1"/>
            </xdr:cNvSpPr>
          </xdr:nvSpPr>
          <xdr:spPr>
            <a:xfrm>
              <a:off x="19451794" y="2355273"/>
              <a:ext cx="3214255" cy="1288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110837</xdr:colOff>
      <xdr:row>15</xdr:row>
      <xdr:rowOff>41564</xdr:rowOff>
    </xdr:from>
    <xdr:to>
      <xdr:col>1</xdr:col>
      <xdr:colOff>236208</xdr:colOff>
      <xdr:row>19</xdr:row>
      <xdr:rowOff>56098</xdr:rowOff>
    </xdr:to>
    <xdr:pic>
      <xdr:nvPicPr>
        <xdr:cNvPr id="4" name="Picture 3">
          <a:hlinkClick xmlns:r="http://schemas.openxmlformats.org/officeDocument/2006/relationships" r:id="rId9"/>
          <a:extLst>
            <a:ext uri="{FF2B5EF4-FFF2-40B4-BE49-F238E27FC236}">
              <a16:creationId xmlns:a16="http://schemas.microsoft.com/office/drawing/2014/main" id="{A247575E-1141-B365-78D8-1892EF0A5852}"/>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a:off x="110837" y="2743200"/>
          <a:ext cx="734971" cy="734971"/>
        </a:xfrm>
        <a:prstGeom prst="rect">
          <a:avLst/>
        </a:prstGeom>
        <a:pattFill prst="pct5">
          <a:fgClr>
            <a:schemeClr val="bg1">
              <a:lumMod val="95000"/>
            </a:schemeClr>
          </a:fgClr>
          <a:bgClr>
            <a:schemeClr val="bg1"/>
          </a:bgClr>
        </a:pattFill>
      </xdr:spPr>
    </xdr:pic>
    <xdr:clientData/>
  </xdr:twoCellAnchor>
  <xdr:twoCellAnchor>
    <xdr:from>
      <xdr:col>28</xdr:col>
      <xdr:colOff>235525</xdr:colOff>
      <xdr:row>30</xdr:row>
      <xdr:rowOff>71608</xdr:rowOff>
    </xdr:from>
    <xdr:to>
      <xdr:col>37</xdr:col>
      <xdr:colOff>96979</xdr:colOff>
      <xdr:row>53</xdr:row>
      <xdr:rowOff>55416</xdr:rowOff>
    </xdr:to>
    <xdr:graphicFrame macro="">
      <xdr:nvGraphicFramePr>
        <xdr:cNvPr id="3" name="Chart 2">
          <a:extLst>
            <a:ext uri="{FF2B5EF4-FFF2-40B4-BE49-F238E27FC236}">
              <a16:creationId xmlns:a16="http://schemas.microsoft.com/office/drawing/2014/main" id="{3ADF5198-DBC1-47DF-B2E6-1B10BC192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0</xdr:rowOff>
    </xdr:from>
    <xdr:to>
      <xdr:col>12</xdr:col>
      <xdr:colOff>533400</xdr:colOff>
      <xdr:row>16</xdr:row>
      <xdr:rowOff>0</xdr:rowOff>
    </xdr:to>
    <xdr:graphicFrame macro="">
      <xdr:nvGraphicFramePr>
        <xdr:cNvPr id="3" name="Chart 2">
          <a:extLst>
            <a:ext uri="{FF2B5EF4-FFF2-40B4-BE49-F238E27FC236}">
              <a16:creationId xmlns:a16="http://schemas.microsoft.com/office/drawing/2014/main" id="{FADDB53C-8890-4F8D-AE38-7AE376450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335280</xdr:colOff>
      <xdr:row>0</xdr:row>
      <xdr:rowOff>525780</xdr:rowOff>
    </xdr:from>
    <xdr:to>
      <xdr:col>19</xdr:col>
      <xdr:colOff>42203</xdr:colOff>
      <xdr:row>40</xdr:row>
      <xdr:rowOff>134731</xdr:rowOff>
    </xdr:to>
    <xdr:graphicFrame macro="">
      <xdr:nvGraphicFramePr>
        <xdr:cNvPr id="4" name="Chart 3">
          <a:extLst>
            <a:ext uri="{FF2B5EF4-FFF2-40B4-BE49-F238E27FC236}">
              <a16:creationId xmlns:a16="http://schemas.microsoft.com/office/drawing/2014/main" id="{AE98307D-E44D-43C7-88C1-DAAFA2606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373380</xdr:colOff>
      <xdr:row>17</xdr:row>
      <xdr:rowOff>0</xdr:rowOff>
    </xdr:from>
    <xdr:to>
      <xdr:col>10</xdr:col>
      <xdr:colOff>539634</xdr:colOff>
      <xdr:row>23</xdr:row>
      <xdr:rowOff>163483</xdr:rowOff>
    </xdr:to>
    <mc:AlternateContent xmlns:mc="http://schemas.openxmlformats.org/markup-compatibility/2006" xmlns:a14="http://schemas.microsoft.com/office/drawing/2010/main">
      <mc:Choice Requires="a14">
        <xdr:graphicFrame macro="">
          <xdr:nvGraphicFramePr>
            <xdr:cNvPr id="5" name="Traiff Catrgey 2">
              <a:extLst>
                <a:ext uri="{FF2B5EF4-FFF2-40B4-BE49-F238E27FC236}">
                  <a16:creationId xmlns:a16="http://schemas.microsoft.com/office/drawing/2014/main" id="{64D27B12-717D-40BD-96CE-4FFA70098F8C}"/>
                </a:ext>
              </a:extLst>
            </xdr:cNvPr>
            <xdr:cNvGraphicFramePr/>
          </xdr:nvGraphicFramePr>
          <xdr:xfrm>
            <a:off x="0" y="0"/>
            <a:ext cx="0" cy="0"/>
          </xdr:xfrm>
          <a:graphic>
            <a:graphicData uri="http://schemas.microsoft.com/office/drawing/2010/slicer">
              <sle:slicer xmlns:sle="http://schemas.microsoft.com/office/drawing/2010/slicer" name="Traiff Catrgey 2"/>
            </a:graphicData>
          </a:graphic>
        </xdr:graphicFrame>
      </mc:Choice>
      <mc:Fallback xmlns="">
        <xdr:sp macro="" textlink="">
          <xdr:nvSpPr>
            <xdr:cNvPr id="0" name=""/>
            <xdr:cNvSpPr>
              <a:spLocks noTextEdit="1"/>
            </xdr:cNvSpPr>
          </xdr:nvSpPr>
          <xdr:spPr>
            <a:xfrm>
              <a:off x="4564380" y="3291840"/>
              <a:ext cx="3214254" cy="1260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11</xdr:row>
      <xdr:rowOff>0</xdr:rowOff>
    </xdr:from>
    <xdr:to>
      <xdr:col>5</xdr:col>
      <xdr:colOff>266700</xdr:colOff>
      <xdr:row>17</xdr:row>
      <xdr:rowOff>121920</xdr:rowOff>
    </xdr:to>
    <mc:AlternateContent xmlns:mc="http://schemas.openxmlformats.org/markup-compatibility/2006" xmlns:a14="http://schemas.microsoft.com/office/drawing/2010/main">
      <mc:Choice Requires="a14">
        <xdr:graphicFrame macro="">
          <xdr:nvGraphicFramePr>
            <xdr:cNvPr id="7" name="Concerterntion astrans 2">
              <a:extLst>
                <a:ext uri="{FF2B5EF4-FFF2-40B4-BE49-F238E27FC236}">
                  <a16:creationId xmlns:a16="http://schemas.microsoft.com/office/drawing/2014/main" id="{30C1D55A-3625-4EE8-870C-C1AFA1D437B8}"/>
                </a:ext>
              </a:extLst>
            </xdr:cNvPr>
            <xdr:cNvGraphicFramePr/>
          </xdr:nvGraphicFramePr>
          <xdr:xfrm>
            <a:off x="0" y="0"/>
            <a:ext cx="0" cy="0"/>
          </xdr:xfrm>
          <a:graphic>
            <a:graphicData uri="http://schemas.microsoft.com/office/drawing/2010/slicer">
              <sle:slicer xmlns:sle="http://schemas.microsoft.com/office/drawing/2010/slicer" name="Concerterntion astrans 2"/>
            </a:graphicData>
          </a:graphic>
        </xdr:graphicFrame>
      </mc:Choice>
      <mc:Fallback xmlns="">
        <xdr:sp macro="" textlink="">
          <xdr:nvSpPr>
            <xdr:cNvPr id="0" name=""/>
            <xdr:cNvSpPr>
              <a:spLocks noTextEdit="1"/>
            </xdr:cNvSpPr>
          </xdr:nvSpPr>
          <xdr:spPr>
            <a:xfrm>
              <a:off x="2971800" y="2194560"/>
              <a:ext cx="14859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any mohamed" refreshedDate="46118.977285185189" createdVersion="8" refreshedVersion="8" minRefreshableVersion="3" recordCount="171" xr:uid="{5EF0C1C4-D808-4CB6-81D8-FE1C6BF23DE8}">
  <cacheSource type="worksheet">
    <worksheetSource name="Table1_1"/>
  </cacheSource>
  <cacheFields count="17">
    <cacheField name="Importers" numFmtId="0">
      <sharedItems count="171">
        <s v="Germany"/>
        <s v="United States of America"/>
        <s v="Italy"/>
        <s v="France"/>
        <s v="Israel"/>
        <s v="Viet Nam"/>
        <s v="Taipei, Chinese"/>
        <s v="United Kingdom"/>
        <s v="Belgium"/>
        <s v="Austria"/>
        <s v="Netherlands"/>
        <s v="Ireland"/>
        <s v="Mexico"/>
        <s v="Indonesia"/>
        <s v="Portugal"/>
        <s v="Singapore"/>
        <s v="Chile"/>
        <s v="Spain"/>
        <s v="Czech Republic"/>
        <s v="Peru"/>
        <s v="Argentina"/>
        <s v="India"/>
        <s v="China"/>
        <s v="Sweden"/>
        <s v="Switzerland"/>
        <s v="Türkiye"/>
        <s v="Malaysia"/>
        <s v="Colombia"/>
        <s v="Canada"/>
        <s v="Poland"/>
        <s v="Japan"/>
        <s v="Ecuador"/>
        <s v="Russian Federation"/>
        <s v="Philippines"/>
        <s v="Australia"/>
        <s v="Jordan"/>
        <s v="Slovakia"/>
        <s v="Estonia"/>
        <s v="Hungary"/>
        <s v="Norway"/>
        <s v="Uzbekistan"/>
        <s v="South Africa"/>
        <s v="Kazakhstan"/>
        <s v="Pakistan"/>
        <s v="Nigeria"/>
        <s v="Ghana"/>
        <s v="Guatemala"/>
        <s v="Finland"/>
        <s v="Egypt"/>
        <s v="Tanzania, United Republic of"/>
        <s v="Lao People's Democratic Republic"/>
        <s v="United Arab Emirates"/>
        <s v="Turkmenistan"/>
        <s v="Ukraine"/>
        <s v="Cambodia"/>
        <s v="Guinea"/>
        <s v="Denmark"/>
        <s v="Saudi Arabia"/>
        <s v="El Salvador"/>
        <s v="New Zealand"/>
        <s v="Serbia"/>
        <s v="Thailand"/>
        <s v="Congo, Democratic Republic of the"/>
        <s v="Zimbabwe"/>
        <s v="Greece"/>
        <s v="Romania"/>
        <s v="Papua New Guinea"/>
        <s v="Morocco"/>
        <s v="Algeria"/>
        <s v="Kenya"/>
        <s v="Belarus"/>
        <s v="Korea, Republic of"/>
        <s v="Burkina Faso"/>
        <s v="Slovenia"/>
        <s v="Dominican Republic"/>
        <s v="Tunisia"/>
        <s v="Costa Rica"/>
        <s v="Paraguay"/>
        <s v="Iran, Islamic Republic of"/>
        <s v="Sri Lanka"/>
        <s v="Panama"/>
        <s v="Azerbaijan"/>
        <s v="Uruguay"/>
        <s v="Bahrain"/>
        <s v="Senegal"/>
        <s v="Lithuania"/>
        <s v="Brazil"/>
        <s v="Mauritius"/>
        <s v="Bulgaria"/>
        <s v="Bolivia, Plurinational State of"/>
        <s v="Nicaragua"/>
        <s v="Croatia"/>
        <s v="Iraq"/>
        <s v="Kyrgyzstan"/>
        <s v="Mali"/>
        <s v="Namibia"/>
        <s v="Côte d'Ivoire"/>
        <s v="Hong Kong, China"/>
        <s v="Uganda"/>
        <s v="Kuwait"/>
        <s v="Eswatini"/>
        <s v="Libya, State of"/>
        <s v="Angola"/>
        <s v="Nepal"/>
        <s v="Oman"/>
        <s v="Latvia"/>
        <s v="Myanmar"/>
        <s v="Qatar"/>
        <s v="Venezuela, Bolivarian Republic of"/>
        <s v="Honduras"/>
        <s v="Moldova, Republic of"/>
        <s v="Georgia"/>
        <s v="Jamaica"/>
        <s v="Bangladesh"/>
        <s v="Madagascar"/>
        <s v="Iceland"/>
        <s v="Bosnia and Herzegovina"/>
        <s v="Armenia"/>
        <s v="Lebanon"/>
        <s v="Cyprus"/>
        <s v="Trinidad and Tobago"/>
        <s v="Malawi"/>
        <s v="Barbados"/>
        <s v="Afghanistan"/>
        <s v="Luxembourg"/>
        <s v="Macedonia, North"/>
        <s v="Montenegro"/>
        <s v="Mongolia"/>
        <s v="Fiji"/>
        <s v="Zambia"/>
        <s v="Ethiopia"/>
        <s v="Tajikistan"/>
        <s v="Mozambique"/>
        <s v="Albania"/>
        <s v="Rwanda"/>
        <s v="Djibouti"/>
        <s v="Congo"/>
        <s v="Cuba"/>
        <s v="Benin"/>
        <s v="Guyana"/>
        <s v="Botswana"/>
        <s v="Belize"/>
        <s v="Aruba"/>
        <s v="Malta"/>
        <s v="Syrian Arab Republic"/>
        <s v="Bahamas"/>
        <s v="Lesotho"/>
        <s v="Burundi"/>
        <s v="Bermuda"/>
        <s v="Sudan"/>
        <s v="Somalia"/>
        <s v="Suriname"/>
        <s v="French Polynesia"/>
        <s v="Korea, Democratic People's Republic of"/>
        <s v="Seychelles"/>
        <s v="Bhutan"/>
        <s v="Antigua and Barbuda"/>
        <s v="Gabon"/>
        <s v="Grenada"/>
        <s v="Maldives"/>
        <s v="Cabo Verde"/>
        <s v="Haiti"/>
        <s v="Equatorial Guinea"/>
        <s v="Cameroon"/>
        <s v="Andorra"/>
        <s v="Ship stores and bunkers"/>
        <s v="Brunei Darussalam"/>
        <s v="Mauritania"/>
        <s v="New Caledonia"/>
        <s v="Curaçao"/>
        <s v="Sao Tome and Principe"/>
      </sharedItems>
    </cacheField>
    <cacheField name="Value imported in 2024 (USD thousand)" numFmtId="0">
      <sharedItems containsSemiMixedTypes="0" containsString="0" containsNumber="1" containsInteger="1" minValue="5" maxValue="91361"/>
    </cacheField>
    <cacheField name="Trade balance in 2024 (USD thousand)" numFmtId="0">
      <sharedItems containsSemiMixedTypes="0" containsString="0" containsNumber="1" containsInteger="1" minValue="-50762" maxValue="108092"/>
    </cacheField>
    <cacheField name="Quantity imported in 2024" numFmtId="0">
      <sharedItems containsSemiMixedTypes="0" containsString="0" containsNumber="1" containsInteger="1" minValue="1" maxValue="341423"/>
    </cacheField>
    <cacheField name="Quantity Unit" numFmtId="0">
      <sharedItems/>
    </cacheField>
    <cacheField name="Unit value (USD/unit)" numFmtId="0">
      <sharedItems containsSemiMixedTypes="0" containsString="0" containsNumber="1" containsInteger="1" minValue="128" maxValue="13000"/>
    </cacheField>
    <cacheField name="Annual growth in value between 2020-2024 (%)" numFmtId="0">
      <sharedItems containsSemiMixedTypes="0" containsString="0" containsNumber="1" containsInteger="1" minValue="-45" maxValue="156"/>
    </cacheField>
    <cacheField name="Annual growth in quantity between 2020-2024 (%)" numFmtId="0">
      <sharedItems containsSemiMixedTypes="0" containsString="0" containsNumber="1" containsInteger="1" minValue="-47" maxValue="329"/>
    </cacheField>
    <cacheField name="Annual growth in value between 2023-2024 (%)" numFmtId="0">
      <sharedItems containsSemiMixedTypes="0" containsString="0" containsNumber="1" minValue="-90" maxValue="1491"/>
    </cacheField>
    <cacheField name="Share in world imports (%)" numFmtId="0">
      <sharedItems containsSemiMixedTypes="0" containsString="0" containsNumber="1" minValue="0" maxValue="9"/>
    </cacheField>
    <cacheField name="Average distance of supplying countries (km)" numFmtId="0">
      <sharedItems containsSemiMixedTypes="0" containsString="0" containsNumber="1" containsInteger="1" minValue="232" maxValue="15959"/>
    </cacheField>
    <cacheField name="Concentration of supplying countries" numFmtId="0">
      <sharedItems containsSemiMixedTypes="0" containsString="0" containsNumber="1" minValue="0.12" maxValue="1"/>
    </cacheField>
    <cacheField name="Average tariff (estimated) applied by the country (%)" numFmtId="0">
      <sharedItems containsSemiMixedTypes="0" containsString="0" containsNumber="1" minValue="0" maxValue="39.700000000000003"/>
    </cacheField>
    <cacheField name="Concerterntion astrans" numFmtId="0">
      <sharedItems count="2">
        <s v="Not Manoply"/>
        <s v="Manoply"/>
      </sharedItems>
    </cacheField>
    <cacheField name="Region" numFmtId="0">
      <sharedItems count="41">
        <s v="Western/Central Europe"/>
        <s v="North America"/>
        <s v="Southern Europe"/>
        <s v="Western Europe"/>
        <s v="Western Asia (Middle East)"/>
        <s v="Southeast Asia"/>
        <s v="East Asia"/>
        <s v="South America"/>
        <s v="Central Europe"/>
        <s v="South Asia"/>
        <s v="Northern Europe"/>
        <s v="Western Asia / SE Europe"/>
        <s v="Eastern Europe / Northern Asia"/>
        <s v="Oceania"/>
        <s v="Northern Europe (Baltics)"/>
        <s v="Northern Europe (Scandinavia)"/>
        <s v="Central Asia"/>
        <s v="Southern Africa"/>
        <s v="West Africa"/>
        <s v="Central America"/>
        <s v="North Africa / Western Asia"/>
        <s v="East Africa"/>
        <s v="Eastern Europe"/>
        <s v="Southeast Europe (Balkans)"/>
        <s v="Central Africa"/>
        <s v="Oceania (Melanesia)"/>
        <s v="North Africa"/>
        <s v="Caribbean"/>
        <s v="Western Asia"/>
        <s v="Western Asia / Caucasus"/>
        <s v="East Africa (Indian Ocean)"/>
        <s v="Southeast Europe"/>
        <s v="Western Asia / Southern Europe"/>
        <s v="South Asia / Central Asia"/>
        <s v="East/Southern Africa"/>
        <s v="North America (Atlantic Territory)"/>
        <s v="North/East Africa"/>
        <s v="East Africa (Horn of Africa)"/>
        <s v="Oceania (Polynesia)"/>
        <s v="Shipping/Logistics category"/>
        <s v="West/North Africa"/>
      </sharedItems>
    </cacheField>
    <cacheField name="Growth" numFmtId="0">
      <sharedItems count="2">
        <s v="High Growth"/>
        <s v="Decline"/>
      </sharedItems>
    </cacheField>
    <cacheField name="Traiff Catrgey" numFmtId="0">
      <sharedItems count="2">
        <s v="Low"/>
        <s v="High"/>
      </sharedItems>
    </cacheField>
  </cacheFields>
  <extLst>
    <ext xmlns:x14="http://schemas.microsoft.com/office/spreadsheetml/2009/9/main" uri="{725AE2AE-9491-48be-B2B4-4EB974FC3084}">
      <x14:pivotCacheDefinition pivotCacheId="160490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n v="91361"/>
    <n v="-25985"/>
    <n v="341423"/>
    <s v="Tons"/>
    <n v="268"/>
    <n v="8"/>
    <n v="16"/>
    <n v="-9"/>
    <n v="9"/>
    <n v="660"/>
    <n v="0.26"/>
    <n v="1.8"/>
    <x v="0"/>
    <x v="0"/>
    <x v="0"/>
    <x v="0"/>
  </r>
  <r>
    <x v="1"/>
    <n v="54248"/>
    <n v="-13806"/>
    <n v="105800"/>
    <s v="Tons"/>
    <n v="513"/>
    <n v="5"/>
    <n v="3"/>
    <n v="28"/>
    <n v="5.3"/>
    <n v="2918"/>
    <n v="0.64"/>
    <n v="1.8"/>
    <x v="1"/>
    <x v="1"/>
    <x v="0"/>
    <x v="0"/>
  </r>
  <r>
    <x v="2"/>
    <n v="50769"/>
    <n v="-50762"/>
    <n v="97632"/>
    <s v="No quantity"/>
    <n v="520"/>
    <n v="6"/>
    <n v="4"/>
    <n v="2"/>
    <n v="5"/>
    <n v="825"/>
    <n v="0.19"/>
    <n v="1.8"/>
    <x v="0"/>
    <x v="2"/>
    <x v="0"/>
    <x v="0"/>
  </r>
  <r>
    <x v="3"/>
    <n v="41958"/>
    <n v="-2345"/>
    <n v="62054"/>
    <s v="Tons"/>
    <n v="676"/>
    <n v="8"/>
    <n v="0"/>
    <n v="3"/>
    <n v="4.0999999999999996"/>
    <n v="689"/>
    <n v="0.25"/>
    <n v="1.8"/>
    <x v="0"/>
    <x v="3"/>
    <x v="1"/>
    <x v="0"/>
  </r>
  <r>
    <x v="4"/>
    <n v="38792"/>
    <n v="-33359"/>
    <n v="62769"/>
    <s v="Tons"/>
    <n v="618"/>
    <n v="13"/>
    <n v="4"/>
    <n v="10"/>
    <n v="3.8"/>
    <n v="3515"/>
    <n v="0.46"/>
    <n v="1.8"/>
    <x v="0"/>
    <x v="4"/>
    <x v="0"/>
    <x v="0"/>
  </r>
  <r>
    <x v="5"/>
    <n v="34586"/>
    <n v="-33906"/>
    <n v="55396"/>
    <s v="Tons"/>
    <n v="624"/>
    <n v="9"/>
    <n v="1"/>
    <n v="-9"/>
    <n v="3.4"/>
    <n v="1916"/>
    <n v="0.31"/>
    <n v="2.1"/>
    <x v="0"/>
    <x v="5"/>
    <x v="0"/>
    <x v="1"/>
  </r>
  <r>
    <x v="6"/>
    <n v="33727"/>
    <n v="-27402"/>
    <n v="52012"/>
    <s v="Tons"/>
    <n v="648"/>
    <n v="-7"/>
    <n v="-12"/>
    <n v="-15"/>
    <n v="3.3"/>
    <n v="1880"/>
    <n v="0.42"/>
    <n v="4.0999999999999996"/>
    <x v="0"/>
    <x v="6"/>
    <x v="1"/>
    <x v="1"/>
  </r>
  <r>
    <x v="7"/>
    <n v="33184"/>
    <n v="-29494"/>
    <n v="52702"/>
    <s v="Tons"/>
    <n v="630"/>
    <n v="43"/>
    <n v="44"/>
    <n v="19"/>
    <n v="3.3"/>
    <n v="789"/>
    <n v="0.37"/>
    <n v="1.1000000000000001"/>
    <x v="0"/>
    <x v="3"/>
    <x v="0"/>
    <x v="0"/>
  </r>
  <r>
    <x v="8"/>
    <n v="27445"/>
    <n v="108092"/>
    <n v="46793"/>
    <s v="Tons"/>
    <n v="587"/>
    <n v="11"/>
    <n v="15"/>
    <n v="-11"/>
    <n v="2.7"/>
    <n v="863"/>
    <n v="0.28000000000000003"/>
    <n v="1.8"/>
    <x v="0"/>
    <x v="3"/>
    <x v="0"/>
    <x v="0"/>
  </r>
  <r>
    <x v="9"/>
    <n v="26701"/>
    <n v="4369"/>
    <n v="48547"/>
    <s v="No quantity"/>
    <n v="550"/>
    <n v="13"/>
    <n v="4"/>
    <n v="4"/>
    <n v="2.6"/>
    <n v="655"/>
    <n v="0.39"/>
    <n v="1.8"/>
    <x v="0"/>
    <x v="0"/>
    <x v="0"/>
    <x v="0"/>
  </r>
  <r>
    <x v="10"/>
    <n v="26482"/>
    <n v="69914"/>
    <n v="46337"/>
    <s v="Tons"/>
    <n v="572"/>
    <n v="2"/>
    <n v="-8"/>
    <n v="-12"/>
    <n v="2.6"/>
    <n v="585"/>
    <n v="0.47"/>
    <n v="1.8"/>
    <x v="0"/>
    <x v="3"/>
    <x v="1"/>
    <x v="0"/>
  </r>
  <r>
    <x v="11"/>
    <n v="24830"/>
    <n v="-24572"/>
    <n v="17230"/>
    <s v="Tons"/>
    <n v="1441"/>
    <n v="17"/>
    <n v="-3"/>
    <n v="-4"/>
    <n v="2.4"/>
    <n v="2900"/>
    <n v="0.5"/>
    <n v="1.8"/>
    <x v="0"/>
    <x v="3"/>
    <x v="1"/>
    <x v="0"/>
  </r>
  <r>
    <x v="12"/>
    <n v="24112"/>
    <n v="-23263"/>
    <n v="44997"/>
    <s v="Tons"/>
    <n v="536"/>
    <n v="4"/>
    <n v="1"/>
    <n v="6"/>
    <n v="2.4"/>
    <n v="1635"/>
    <n v="1"/>
    <n v="0"/>
    <x v="1"/>
    <x v="1"/>
    <x v="0"/>
    <x v="0"/>
  </r>
  <r>
    <x v="13"/>
    <n v="22859"/>
    <n v="-10206"/>
    <n v="49812"/>
    <s v="Tons"/>
    <n v="459"/>
    <n v="11"/>
    <n v="8"/>
    <n v="7"/>
    <n v="2.2000000000000002"/>
    <n v="3575"/>
    <n v="0.33"/>
    <n v="4.5999999999999996"/>
    <x v="0"/>
    <x v="5"/>
    <x v="0"/>
    <x v="1"/>
  </r>
  <r>
    <x v="14"/>
    <n v="22266"/>
    <n v="-19119"/>
    <n v="37739"/>
    <s v="No quantity"/>
    <n v="590"/>
    <n v="12"/>
    <n v="4"/>
    <n v="-1"/>
    <n v="2.2000000000000002"/>
    <n v="1604"/>
    <n v="0.22"/>
    <n v="1.8"/>
    <x v="0"/>
    <x v="2"/>
    <x v="0"/>
    <x v="0"/>
  </r>
  <r>
    <x v="15"/>
    <n v="22002"/>
    <n v="-9505"/>
    <n v="27871"/>
    <s v="Tons"/>
    <n v="789"/>
    <n v="13"/>
    <n v="8"/>
    <n v="12"/>
    <n v="2.2000000000000002"/>
    <n v="1722"/>
    <n v="0.39"/>
    <n v="0"/>
    <x v="0"/>
    <x v="5"/>
    <x v="0"/>
    <x v="0"/>
  </r>
  <r>
    <x v="16"/>
    <n v="21184"/>
    <n v="-20096"/>
    <n v="48505"/>
    <s v="Tons"/>
    <n v="437"/>
    <n v="-3"/>
    <n v="-6"/>
    <n v="-11"/>
    <n v="2.1"/>
    <n v="4114"/>
    <n v="0.85"/>
    <n v="3.2"/>
    <x v="1"/>
    <x v="7"/>
    <x v="1"/>
    <x v="1"/>
  </r>
  <r>
    <x v="17"/>
    <n v="19724"/>
    <n v="-10783"/>
    <n v="38675"/>
    <s v="No quantity"/>
    <n v="510"/>
    <n v="11"/>
    <n v="4"/>
    <n v="26"/>
    <n v="1.9"/>
    <n v="1241"/>
    <n v="0.2"/>
    <n v="1.8"/>
    <x v="0"/>
    <x v="2"/>
    <x v="0"/>
    <x v="0"/>
  </r>
  <r>
    <x v="18"/>
    <n v="19180"/>
    <n v="-18583"/>
    <n v="39958"/>
    <s v="No quantity"/>
    <n v="480"/>
    <n v="7"/>
    <n v="4"/>
    <n v="11"/>
    <n v="1.9"/>
    <n v="499"/>
    <n v="0.61"/>
    <n v="1.8"/>
    <x v="1"/>
    <x v="8"/>
    <x v="0"/>
    <x v="0"/>
  </r>
  <r>
    <x v="19"/>
    <n v="17334"/>
    <n v="-17327"/>
    <n v="28472"/>
    <s v="Tons"/>
    <n v="609"/>
    <n v="11"/>
    <n v="3"/>
    <n v="-9"/>
    <n v="1.7"/>
    <n v="5979"/>
    <n v="0.56000000000000005"/>
    <n v="0"/>
    <x v="1"/>
    <x v="7"/>
    <x v="0"/>
    <x v="0"/>
  </r>
  <r>
    <x v="20"/>
    <n v="17123"/>
    <n v="-17123"/>
    <n v="24420"/>
    <s v="Tons"/>
    <n v="701"/>
    <n v="0"/>
    <n v="-7"/>
    <n v="-25"/>
    <n v="1.7"/>
    <n v="3340"/>
    <n v="0.65"/>
    <n v="9.5"/>
    <x v="1"/>
    <x v="7"/>
    <x v="1"/>
    <x v="1"/>
  </r>
  <r>
    <x v="21"/>
    <n v="16016"/>
    <n v="-4412"/>
    <n v="46171"/>
    <s v="Tons"/>
    <n v="347"/>
    <n v="3"/>
    <n v="8"/>
    <n v="-4"/>
    <n v="1.6"/>
    <n v="1616"/>
    <n v="0.67"/>
    <n v="5.9"/>
    <x v="1"/>
    <x v="9"/>
    <x v="0"/>
    <x v="1"/>
  </r>
  <r>
    <x v="22"/>
    <n v="15912"/>
    <n v="-5068"/>
    <n v="17749"/>
    <s v="Tons"/>
    <n v="897"/>
    <n v="-20"/>
    <n v="-23"/>
    <n v="-7"/>
    <n v="1.6"/>
    <n v="2454"/>
    <n v="0.37"/>
    <n v="5.9"/>
    <x v="0"/>
    <x v="6"/>
    <x v="1"/>
    <x v="1"/>
  </r>
  <r>
    <x v="23"/>
    <n v="15121"/>
    <n v="37147"/>
    <n v="42683"/>
    <s v="Tons"/>
    <n v="354"/>
    <n v="-4"/>
    <n v="0"/>
    <n v="30"/>
    <n v="1.5"/>
    <n v="585"/>
    <n v="0.53"/>
    <n v="1.8"/>
    <x v="1"/>
    <x v="10"/>
    <x v="1"/>
    <x v="0"/>
  </r>
  <r>
    <x v="24"/>
    <n v="14334"/>
    <n v="-12728"/>
    <n v="18980"/>
    <s v="Tons"/>
    <n v="755"/>
    <n v="5"/>
    <n v="-3"/>
    <n v="-18"/>
    <n v="1.4"/>
    <n v="600"/>
    <n v="0.32"/>
    <n v="0"/>
    <x v="0"/>
    <x v="0"/>
    <x v="1"/>
    <x v="0"/>
  </r>
  <r>
    <x v="25"/>
    <n v="13886"/>
    <n v="-784"/>
    <n v="25858"/>
    <s v="No quantity"/>
    <n v="537"/>
    <n v="-4"/>
    <n v="4"/>
    <n v="-13"/>
    <n v="1.4"/>
    <n v="2489"/>
    <n v="0.46"/>
    <n v="2.7"/>
    <x v="0"/>
    <x v="11"/>
    <x v="0"/>
    <x v="1"/>
  </r>
  <r>
    <x v="26"/>
    <n v="13109"/>
    <n v="-12460"/>
    <n v="19624"/>
    <s v="Tons"/>
    <n v="668"/>
    <n v="2"/>
    <n v="-3"/>
    <n v="-17"/>
    <n v="1.3"/>
    <n v="2721"/>
    <n v="0.22"/>
    <n v="0"/>
    <x v="0"/>
    <x v="5"/>
    <x v="1"/>
    <x v="0"/>
  </r>
  <r>
    <x v="27"/>
    <n v="12760"/>
    <n v="-12713"/>
    <n v="21046"/>
    <s v="Tons"/>
    <n v="606"/>
    <n v="2"/>
    <n v="-3"/>
    <n v="-8"/>
    <n v="1.3"/>
    <n v="5022"/>
    <n v="0.61"/>
    <n v="0"/>
    <x v="1"/>
    <x v="7"/>
    <x v="1"/>
    <x v="0"/>
  </r>
  <r>
    <x v="28"/>
    <n v="11868"/>
    <n v="31469"/>
    <n v="6416"/>
    <s v="Tons"/>
    <n v="1850"/>
    <n v="-7"/>
    <n v="-18"/>
    <n v="5"/>
    <n v="1.2"/>
    <n v="2323"/>
    <n v="0.65"/>
    <n v="0.3"/>
    <x v="1"/>
    <x v="1"/>
    <x v="1"/>
    <x v="0"/>
  </r>
  <r>
    <x v="29"/>
    <n v="11640"/>
    <n v="-6995"/>
    <n v="25554"/>
    <s v="Tons"/>
    <n v="456"/>
    <n v="10"/>
    <n v="5"/>
    <n v="-14"/>
    <n v="1.1000000000000001"/>
    <n v="836"/>
    <n v="0.23"/>
    <n v="1.8"/>
    <x v="0"/>
    <x v="8"/>
    <x v="0"/>
    <x v="0"/>
  </r>
  <r>
    <x v="30"/>
    <n v="10298"/>
    <n v="6183"/>
    <n v="23294"/>
    <s v="Tons"/>
    <n v="442"/>
    <n v="-1"/>
    <n v="3"/>
    <n v="8"/>
    <n v="1"/>
    <n v="1338"/>
    <n v="0.75"/>
    <n v="0.9"/>
    <x v="1"/>
    <x v="6"/>
    <x v="0"/>
    <x v="0"/>
  </r>
  <r>
    <x v="31"/>
    <n v="9890"/>
    <n v="-9497"/>
    <n v="18215"/>
    <s v="Tons"/>
    <n v="543"/>
    <n v="3"/>
    <n v="3"/>
    <n v="-51"/>
    <n v="1"/>
    <n v="7679"/>
    <n v="0.51"/>
    <n v="0"/>
    <x v="1"/>
    <x v="7"/>
    <x v="0"/>
    <x v="0"/>
  </r>
  <r>
    <x v="32"/>
    <n v="9204"/>
    <n v="-5721"/>
    <n v="40368"/>
    <s v="No quantity"/>
    <n v="228"/>
    <n v="17"/>
    <n v="4"/>
    <n v="-71"/>
    <n v="0.9"/>
    <n v="4037"/>
    <n v="0.22"/>
    <n v="4.8"/>
    <x v="0"/>
    <x v="12"/>
    <x v="0"/>
    <x v="1"/>
  </r>
  <r>
    <x v="33"/>
    <n v="9200"/>
    <n v="-9200"/>
    <n v="18062"/>
    <s v="Tons"/>
    <n v="509"/>
    <n v="22"/>
    <n v="20"/>
    <n v="10"/>
    <n v="0.9"/>
    <n v="2675"/>
    <n v="0.42"/>
    <n v="2.7"/>
    <x v="0"/>
    <x v="5"/>
    <x v="0"/>
    <x v="1"/>
  </r>
  <r>
    <x v="34"/>
    <n v="8648"/>
    <n v="-5223"/>
    <n v="17053"/>
    <s v="Tons"/>
    <n v="507"/>
    <n v="27"/>
    <n v="24"/>
    <n v="-5"/>
    <n v="0.8"/>
    <n v="7318"/>
    <n v="0.24"/>
    <n v="3.1"/>
    <x v="0"/>
    <x v="13"/>
    <x v="0"/>
    <x v="1"/>
  </r>
  <r>
    <x v="35"/>
    <n v="8513"/>
    <n v="-8513"/>
    <n v="14991"/>
    <s v="Tons"/>
    <n v="568"/>
    <n v="13"/>
    <n v="13"/>
    <n v="2"/>
    <n v="0.8"/>
    <n v="1601"/>
    <n v="0.46"/>
    <n v="0"/>
    <x v="0"/>
    <x v="4"/>
    <x v="0"/>
    <x v="0"/>
  </r>
  <r>
    <x v="36"/>
    <n v="7397"/>
    <n v="-7086"/>
    <n v="15572"/>
    <s v="No quantity"/>
    <n v="475"/>
    <n v="0"/>
    <n v="4"/>
    <n v="0"/>
    <n v="0.7"/>
    <n v="895"/>
    <n v="0.43"/>
    <n v="1.8"/>
    <x v="0"/>
    <x v="8"/>
    <x v="0"/>
    <x v="0"/>
  </r>
  <r>
    <x v="37"/>
    <n v="7283"/>
    <n v="-7254"/>
    <n v="14280"/>
    <s v="No quantity"/>
    <n v="510"/>
    <n v="-6"/>
    <n v="4"/>
    <n v="1"/>
    <n v="0.7"/>
    <n v="491"/>
    <n v="0.4"/>
    <n v="1.8"/>
    <x v="0"/>
    <x v="14"/>
    <x v="0"/>
    <x v="0"/>
  </r>
  <r>
    <x v="38"/>
    <n v="6809"/>
    <n v="-6135"/>
    <n v="14692"/>
    <s v="Tons"/>
    <n v="463"/>
    <n v="2"/>
    <n v="-2"/>
    <n v="28"/>
    <n v="0.7"/>
    <n v="459"/>
    <n v="0.28000000000000003"/>
    <n v="1.8"/>
    <x v="0"/>
    <x v="8"/>
    <x v="1"/>
    <x v="0"/>
  </r>
  <r>
    <x v="39"/>
    <n v="6408"/>
    <n v="-2764"/>
    <n v="13367"/>
    <s v="Tons"/>
    <n v="479"/>
    <n v="-15"/>
    <n v="-12"/>
    <n v="7"/>
    <n v="0.6"/>
    <n v="683"/>
    <n v="0.48"/>
    <n v="0"/>
    <x v="0"/>
    <x v="15"/>
    <x v="1"/>
    <x v="0"/>
  </r>
  <r>
    <x v="40"/>
    <n v="6195"/>
    <n v="-4006"/>
    <n v="9074"/>
    <s v="Tons"/>
    <n v="683"/>
    <n v="4"/>
    <n v="29"/>
    <n v="-46"/>
    <n v="0.6"/>
    <n v="2910"/>
    <n v="0.2"/>
    <n v="0"/>
    <x v="0"/>
    <x v="16"/>
    <x v="0"/>
    <x v="0"/>
  </r>
  <r>
    <x v="41"/>
    <n v="5792"/>
    <n v="-3324"/>
    <n v="10651"/>
    <s v="Tons"/>
    <n v="544"/>
    <n v="6"/>
    <n v="1"/>
    <n v="129"/>
    <n v="0.6"/>
    <n v="9298"/>
    <n v="0.28999999999999998"/>
    <n v="4.0999999999999996"/>
    <x v="0"/>
    <x v="17"/>
    <x v="0"/>
    <x v="1"/>
  </r>
  <r>
    <x v="42"/>
    <n v="5050"/>
    <n v="-4938"/>
    <n v="6353"/>
    <s v="Tons"/>
    <n v="795"/>
    <n v="-10"/>
    <n v="-16"/>
    <n v="-22"/>
    <n v="0.5"/>
    <n v="2928"/>
    <n v="0.37"/>
    <n v="4.8"/>
    <x v="0"/>
    <x v="16"/>
    <x v="1"/>
    <x v="1"/>
  </r>
  <r>
    <x v="43"/>
    <n v="4965"/>
    <n v="-3648"/>
    <n v="10584"/>
    <s v="Tons"/>
    <n v="469"/>
    <n v="5"/>
    <n v="4"/>
    <n v="21"/>
    <n v="0.5"/>
    <n v="3357"/>
    <n v="0.51"/>
    <n v="10.8"/>
    <x v="1"/>
    <x v="9"/>
    <x v="0"/>
    <x v="1"/>
  </r>
  <r>
    <x v="44"/>
    <n v="4710"/>
    <n v="-4710"/>
    <n v="5636"/>
    <s v="Tons"/>
    <n v="836"/>
    <n v="34"/>
    <n v="18"/>
    <n v="7"/>
    <n v="0.5"/>
    <n v="8910"/>
    <n v="0.26"/>
    <n v="4.7"/>
    <x v="0"/>
    <x v="18"/>
    <x v="0"/>
    <x v="1"/>
  </r>
  <r>
    <x v="45"/>
    <n v="4626"/>
    <n v="-3542"/>
    <n v="7588"/>
    <s v="Tons"/>
    <n v="610"/>
    <n v="-21"/>
    <n v="-17"/>
    <n v="-38"/>
    <n v="0.5"/>
    <n v="9635"/>
    <n v="0.31"/>
    <n v="4.0999999999999996"/>
    <x v="0"/>
    <x v="18"/>
    <x v="1"/>
    <x v="1"/>
  </r>
  <r>
    <x v="46"/>
    <n v="4559"/>
    <n v="-1491"/>
    <n v="6982"/>
    <s v="Tons"/>
    <n v="653"/>
    <n v="10"/>
    <n v="2"/>
    <n v="-8"/>
    <n v="0.4"/>
    <n v="4158"/>
    <n v="0.37"/>
    <n v="0"/>
    <x v="0"/>
    <x v="19"/>
    <x v="0"/>
    <x v="0"/>
  </r>
  <r>
    <x v="47"/>
    <n v="4420"/>
    <n v="-4420"/>
    <n v="9651"/>
    <s v="No quantity"/>
    <n v="458"/>
    <n v="-19"/>
    <n v="4"/>
    <n v="-39"/>
    <n v="0.4"/>
    <n v="775"/>
    <n v="0.64"/>
    <n v="1.8"/>
    <x v="1"/>
    <x v="10"/>
    <x v="0"/>
    <x v="0"/>
  </r>
  <r>
    <x v="48"/>
    <n v="3949"/>
    <n v="-3816"/>
    <n v="6473"/>
    <s v="Tons"/>
    <n v="610"/>
    <n v="8"/>
    <n v="0"/>
    <n v="-21"/>
    <n v="0.4"/>
    <n v="2776"/>
    <n v="0.41"/>
    <n v="0"/>
    <x v="0"/>
    <x v="20"/>
    <x v="1"/>
    <x v="0"/>
  </r>
  <r>
    <x v="49"/>
    <n v="3601"/>
    <n v="-3596"/>
    <n v="5487"/>
    <s v="Tons"/>
    <n v="656"/>
    <n v="12"/>
    <n v="9"/>
    <n v="67"/>
    <n v="0.4"/>
    <n v="7392"/>
    <n v="0.2"/>
    <n v="0"/>
    <x v="0"/>
    <x v="21"/>
    <x v="0"/>
    <x v="0"/>
  </r>
  <r>
    <x v="50"/>
    <n v="3432"/>
    <n v="-3432"/>
    <n v="6766"/>
    <s v="Tons"/>
    <n v="507"/>
    <n v="14"/>
    <n v="7"/>
    <n v="158"/>
    <n v="0.3"/>
    <n v="558"/>
    <n v="0.82"/>
    <n v="4.7"/>
    <x v="1"/>
    <x v="5"/>
    <x v="0"/>
    <x v="1"/>
  </r>
  <r>
    <x v="51"/>
    <n v="3245"/>
    <n v="-3071"/>
    <n v="5952"/>
    <s v="Tons"/>
    <n v="545"/>
    <n v="6"/>
    <n v="9"/>
    <n v="-13"/>
    <n v="0.3"/>
    <n v="3511"/>
    <n v="0.26"/>
    <n v="4.5"/>
    <x v="0"/>
    <x v="4"/>
    <x v="0"/>
    <x v="1"/>
  </r>
  <r>
    <x v="52"/>
    <n v="3191"/>
    <n v="-3191"/>
    <n v="4401"/>
    <s v="No quantity"/>
    <n v="725"/>
    <n v="39"/>
    <n v="4"/>
    <n v="36"/>
    <n v="0.3"/>
    <n v="2151"/>
    <n v="0.72"/>
    <n v="1.8"/>
    <x v="1"/>
    <x v="16"/>
    <x v="0"/>
    <x v="0"/>
  </r>
  <r>
    <x v="53"/>
    <n v="3056"/>
    <n v="-2895"/>
    <n v="3883"/>
    <s v="Tons"/>
    <n v="787"/>
    <n v="5"/>
    <n v="-5"/>
    <n v="14"/>
    <n v="0.3"/>
    <n v="1329"/>
    <n v="0.31"/>
    <n v="4"/>
    <x v="0"/>
    <x v="22"/>
    <x v="1"/>
    <x v="1"/>
  </r>
  <r>
    <x v="54"/>
    <n v="3056"/>
    <n v="-2904"/>
    <n v="7159"/>
    <s v="Tons"/>
    <n v="427"/>
    <n v="45"/>
    <n v="46"/>
    <n v="-31"/>
    <n v="0.3"/>
    <n v="1871"/>
    <n v="0.33"/>
    <n v="3.3"/>
    <x v="0"/>
    <x v="5"/>
    <x v="0"/>
    <x v="1"/>
  </r>
  <r>
    <x v="55"/>
    <n v="2879"/>
    <n v="-2879"/>
    <n v="4698"/>
    <s v="Tons"/>
    <n v="613"/>
    <n v="-1"/>
    <n v="-14"/>
    <n v="36"/>
    <n v="0.3"/>
    <n v="4668"/>
    <n v="0.44"/>
    <n v="4.7"/>
    <x v="0"/>
    <x v="18"/>
    <x v="1"/>
    <x v="1"/>
  </r>
  <r>
    <x v="56"/>
    <n v="2836"/>
    <n v="-2658"/>
    <n v="2736"/>
    <s v="Tons"/>
    <n v="1037"/>
    <n v="12"/>
    <n v="-1"/>
    <n v="-5"/>
    <n v="0.3"/>
    <n v="859"/>
    <n v="0.2"/>
    <n v="1.8"/>
    <x v="0"/>
    <x v="10"/>
    <x v="1"/>
    <x v="0"/>
  </r>
  <r>
    <x v="57"/>
    <n v="2767"/>
    <n v="-1223"/>
    <n v="2840"/>
    <s v="Tons"/>
    <n v="974"/>
    <n v="3"/>
    <n v="-4"/>
    <n v="13"/>
    <n v="0.3"/>
    <n v="5046"/>
    <n v="0.21"/>
    <n v="4.5"/>
    <x v="0"/>
    <x v="4"/>
    <x v="1"/>
    <x v="1"/>
  </r>
  <r>
    <x v="58"/>
    <n v="2752"/>
    <n v="-2735"/>
    <n v="3827"/>
    <s v="Tons"/>
    <n v="719"/>
    <n v="17"/>
    <n v="5"/>
    <n v="16"/>
    <n v="0.3"/>
    <n v="4136"/>
    <n v="0.48"/>
    <n v="0"/>
    <x v="0"/>
    <x v="19"/>
    <x v="0"/>
    <x v="0"/>
  </r>
  <r>
    <x v="59"/>
    <n v="2487"/>
    <n v="-1482"/>
    <n v="2882"/>
    <s v="Tons"/>
    <n v="863"/>
    <n v="-1"/>
    <n v="4"/>
    <n v="12"/>
    <n v="0.2"/>
    <n v="10432"/>
    <n v="0.17"/>
    <n v="0"/>
    <x v="0"/>
    <x v="13"/>
    <x v="0"/>
    <x v="0"/>
  </r>
  <r>
    <x v="60"/>
    <n v="2465"/>
    <n v="-2011"/>
    <n v="3537"/>
    <s v="Tons"/>
    <n v="697"/>
    <n v="21"/>
    <n v="8"/>
    <n v="20"/>
    <n v="0.2"/>
    <n v="795"/>
    <n v="0.22"/>
    <n v="0.8"/>
    <x v="0"/>
    <x v="23"/>
    <x v="0"/>
    <x v="0"/>
  </r>
  <r>
    <x v="61"/>
    <n v="2310"/>
    <n v="51580"/>
    <n v="2644"/>
    <s v="Tons"/>
    <n v="874"/>
    <n v="-4"/>
    <n v="-5"/>
    <n v="20"/>
    <n v="0.2"/>
    <n v="4930"/>
    <n v="0.36"/>
    <n v="2.2000000000000002"/>
    <x v="0"/>
    <x v="5"/>
    <x v="1"/>
    <x v="1"/>
  </r>
  <r>
    <x v="62"/>
    <n v="2221"/>
    <n v="-2130"/>
    <n v="1931"/>
    <s v="Tons"/>
    <n v="1150"/>
    <n v="27"/>
    <n v="15"/>
    <n v="1491"/>
    <n v="0.2"/>
    <n v="6281"/>
    <n v="0.33"/>
    <n v="5"/>
    <x v="0"/>
    <x v="24"/>
    <x v="0"/>
    <x v="1"/>
  </r>
  <r>
    <x v="63"/>
    <n v="2212"/>
    <n v="-2212"/>
    <n v="2911"/>
    <s v="Tons"/>
    <n v="760"/>
    <n v="20"/>
    <n v="19"/>
    <n v="8"/>
    <n v="0.2"/>
    <n v="4753"/>
    <n v="0.27"/>
    <n v="4.5"/>
    <x v="0"/>
    <x v="17"/>
    <x v="0"/>
    <x v="1"/>
  </r>
  <r>
    <x v="64"/>
    <n v="2181"/>
    <n v="-1980"/>
    <n v="3364"/>
    <s v="Tons"/>
    <n v="648"/>
    <n v="1"/>
    <n v="-2"/>
    <n v="-12"/>
    <n v="0.2"/>
    <n v="2115"/>
    <n v="0.2"/>
    <n v="1.8"/>
    <x v="0"/>
    <x v="2"/>
    <x v="1"/>
    <x v="0"/>
  </r>
  <r>
    <x v="65"/>
    <n v="2113"/>
    <n v="-1989"/>
    <n v="3950"/>
    <s v="No quantity"/>
    <n v="535"/>
    <n v="7"/>
    <n v="4"/>
    <n v="7"/>
    <n v="0.2"/>
    <n v="1354"/>
    <n v="0.12"/>
    <n v="1.8"/>
    <x v="0"/>
    <x v="22"/>
    <x v="0"/>
    <x v="0"/>
  </r>
  <r>
    <x v="66"/>
    <n v="2071"/>
    <n v="-886"/>
    <n v="2012"/>
    <s v="Tons"/>
    <n v="1029"/>
    <n v="30"/>
    <n v="23"/>
    <n v="12"/>
    <n v="0.2"/>
    <n v="2987"/>
    <n v="0.94"/>
    <n v="0"/>
    <x v="1"/>
    <x v="25"/>
    <x v="0"/>
    <x v="0"/>
  </r>
  <r>
    <x v="67"/>
    <n v="2021"/>
    <n v="-1981"/>
    <n v="2863"/>
    <s v="Tons"/>
    <n v="706"/>
    <n v="-2"/>
    <n v="-10"/>
    <n v="-25"/>
    <n v="0.2"/>
    <n v="2050"/>
    <n v="0.26"/>
    <n v="1.7"/>
    <x v="0"/>
    <x v="26"/>
    <x v="1"/>
    <x v="0"/>
  </r>
  <r>
    <x v="68"/>
    <n v="1964"/>
    <n v="-1964"/>
    <n v="2945"/>
    <s v="No quantity"/>
    <n v="667"/>
    <n v="21"/>
    <n v="39"/>
    <n v="9"/>
    <n v="0.2"/>
    <n v="1808"/>
    <n v="0.24"/>
    <n v="12.2"/>
    <x v="0"/>
    <x v="26"/>
    <x v="0"/>
    <x v="1"/>
  </r>
  <r>
    <x v="69"/>
    <n v="1799"/>
    <n v="-1563"/>
    <n v="2905"/>
    <s v="Tons"/>
    <n v="619"/>
    <n v="13"/>
    <n v="8"/>
    <n v="18"/>
    <n v="0.2"/>
    <n v="8396"/>
    <n v="0.4"/>
    <n v="0"/>
    <x v="0"/>
    <x v="21"/>
    <x v="0"/>
    <x v="0"/>
  </r>
  <r>
    <x v="70"/>
    <n v="1791"/>
    <n v="-1772"/>
    <n v="3169"/>
    <s v="No quantity"/>
    <n v="565"/>
    <n v="9"/>
    <n v="4"/>
    <n v="-16"/>
    <n v="0.2"/>
    <n v="2144"/>
    <n v="0.41"/>
    <n v="4.8"/>
    <x v="0"/>
    <x v="22"/>
    <x v="0"/>
    <x v="1"/>
  </r>
  <r>
    <x v="71"/>
    <n v="1753"/>
    <n v="75594"/>
    <n v="1040"/>
    <s v="Tons"/>
    <n v="1686"/>
    <n v="-14"/>
    <n v="-32"/>
    <n v="-9"/>
    <n v="0.2"/>
    <n v="6019"/>
    <n v="0.16"/>
    <n v="3.1"/>
    <x v="0"/>
    <x v="6"/>
    <x v="1"/>
    <x v="1"/>
  </r>
  <r>
    <x v="72"/>
    <n v="1697"/>
    <n v="-1697"/>
    <n v="1957"/>
    <s v="Tons"/>
    <n v="867"/>
    <n v="9"/>
    <n v="1"/>
    <n v="1"/>
    <n v="0.2"/>
    <n v="6626"/>
    <n v="0.26"/>
    <n v="4.7"/>
    <x v="0"/>
    <x v="18"/>
    <x v="0"/>
    <x v="1"/>
  </r>
  <r>
    <x v="73"/>
    <n v="1693"/>
    <n v="-1693"/>
    <n v="2642"/>
    <s v="Tons"/>
    <n v="641"/>
    <n v="15"/>
    <n v="10"/>
    <n v="-1"/>
    <n v="0.2"/>
    <n v="764"/>
    <n v="0.28999999999999998"/>
    <n v="1.8"/>
    <x v="0"/>
    <x v="8"/>
    <x v="0"/>
    <x v="0"/>
  </r>
  <r>
    <x v="74"/>
    <n v="1630"/>
    <n v="-1581"/>
    <n v="2449"/>
    <s v="Tons"/>
    <n v="666"/>
    <n v="1"/>
    <n v="-3"/>
    <n v="-40"/>
    <n v="0.2"/>
    <n v="4932"/>
    <n v="0.34"/>
    <n v="0"/>
    <x v="0"/>
    <x v="27"/>
    <x v="1"/>
    <x v="0"/>
  </r>
  <r>
    <x v="75"/>
    <n v="1575"/>
    <n v="-1298"/>
    <n v="2527"/>
    <s v="Tons"/>
    <n v="623"/>
    <n v="12"/>
    <n v="8"/>
    <n v="-21"/>
    <n v="0.2"/>
    <n v="1332"/>
    <n v="0.32"/>
    <n v="0"/>
    <x v="0"/>
    <x v="26"/>
    <x v="0"/>
    <x v="0"/>
  </r>
  <r>
    <x v="76"/>
    <n v="1550"/>
    <n v="-1064"/>
    <n v="1883"/>
    <s v="Tons"/>
    <n v="823"/>
    <n v="12"/>
    <n v="3"/>
    <n v="6"/>
    <n v="0.2"/>
    <n v="7032"/>
    <n v="0.26"/>
    <n v="0"/>
    <x v="0"/>
    <x v="19"/>
    <x v="0"/>
    <x v="0"/>
  </r>
  <r>
    <x v="77"/>
    <n v="1532"/>
    <n v="-1481"/>
    <n v="2143"/>
    <s v="Tons"/>
    <n v="715"/>
    <n v="20"/>
    <n v="20"/>
    <n v="11"/>
    <n v="0.2"/>
    <n v="2431"/>
    <n v="0.81"/>
    <n v="9.6"/>
    <x v="1"/>
    <x v="7"/>
    <x v="0"/>
    <x v="1"/>
  </r>
  <r>
    <x v="78"/>
    <n v="1463"/>
    <n v="-1239"/>
    <n v="926"/>
    <s v="No quantity"/>
    <n v="800"/>
    <n v="18"/>
    <n v="4"/>
    <n v="0"/>
    <n v="0.1"/>
    <n v="2513"/>
    <n v="0.39"/>
    <n v="15"/>
    <x v="0"/>
    <x v="28"/>
    <x v="0"/>
    <x v="1"/>
  </r>
  <r>
    <x v="79"/>
    <n v="1289"/>
    <n v="-1261"/>
    <n v="3299"/>
    <s v="Tons"/>
    <n v="391"/>
    <n v="-5"/>
    <n v="0"/>
    <n v="3"/>
    <n v="0.1"/>
    <n v="2413"/>
    <n v="0.66"/>
    <n v="0"/>
    <x v="1"/>
    <x v="9"/>
    <x v="1"/>
    <x v="0"/>
  </r>
  <r>
    <x v="80"/>
    <n v="1159"/>
    <n v="-1150"/>
    <n v="997"/>
    <s v="Tons"/>
    <n v="1162"/>
    <n v="56"/>
    <n v="59"/>
    <n v="23"/>
    <n v="0.1"/>
    <n v="6132"/>
    <n v="0.19"/>
    <n v="0"/>
    <x v="0"/>
    <x v="19"/>
    <x v="0"/>
    <x v="0"/>
  </r>
  <r>
    <x v="81"/>
    <n v="1126"/>
    <n v="-1126"/>
    <n v="1494"/>
    <s v="Tons"/>
    <n v="754"/>
    <n v="23"/>
    <n v="18"/>
    <n v="109"/>
    <n v="0.1"/>
    <n v="1462"/>
    <n v="0.59"/>
    <n v="0"/>
    <x v="1"/>
    <x v="29"/>
    <x v="0"/>
    <x v="0"/>
  </r>
  <r>
    <x v="82"/>
    <n v="1102"/>
    <n v="-1085"/>
    <n v="1571"/>
    <s v="Tons"/>
    <n v="701"/>
    <n v="17"/>
    <n v="11"/>
    <n v="21"/>
    <n v="0.1"/>
    <n v="4395"/>
    <n v="0.65"/>
    <n v="9.6"/>
    <x v="1"/>
    <x v="7"/>
    <x v="0"/>
    <x v="1"/>
  </r>
  <r>
    <x v="83"/>
    <n v="1065"/>
    <n v="-1064"/>
    <n v="1743"/>
    <s v="Tons"/>
    <n v="611"/>
    <n v="8"/>
    <n v="8"/>
    <n v="-41"/>
    <n v="0.1"/>
    <n v="1426"/>
    <n v="0.44"/>
    <n v="4.5"/>
    <x v="0"/>
    <x v="4"/>
    <x v="0"/>
    <x v="1"/>
  </r>
  <r>
    <x v="84"/>
    <n v="1061"/>
    <n v="-1061"/>
    <n v="1780"/>
    <s v="Tons"/>
    <n v="596"/>
    <n v="55"/>
    <n v="63"/>
    <n v="-34"/>
    <n v="0.1"/>
    <n v="9695"/>
    <n v="0.28999999999999998"/>
    <n v="4.7"/>
    <x v="0"/>
    <x v="18"/>
    <x v="0"/>
    <x v="1"/>
  </r>
  <r>
    <x v="85"/>
    <n v="936"/>
    <n v="-164"/>
    <n v="935"/>
    <s v="Tons"/>
    <n v="1001"/>
    <n v="21"/>
    <n v="5"/>
    <n v="-16"/>
    <n v="0.1"/>
    <n v="1202"/>
    <n v="0.33"/>
    <n v="1.8"/>
    <x v="0"/>
    <x v="14"/>
    <x v="0"/>
    <x v="0"/>
  </r>
  <r>
    <x v="86"/>
    <n v="916"/>
    <n v="60287"/>
    <n v="334"/>
    <s v="Tons"/>
    <n v="2743"/>
    <n v="-11"/>
    <n v="36"/>
    <n v="-17"/>
    <n v="0.1"/>
    <n v="9531"/>
    <n v="0.22"/>
    <n v="9.5"/>
    <x v="0"/>
    <x v="7"/>
    <x v="0"/>
    <x v="1"/>
  </r>
  <r>
    <x v="87"/>
    <n v="915"/>
    <n v="-892"/>
    <n v="1587"/>
    <s v="Tons"/>
    <n v="577"/>
    <n v="8"/>
    <n v="2"/>
    <n v="85"/>
    <n v="0.1"/>
    <n v="7942"/>
    <n v="0.26"/>
    <n v="0"/>
    <x v="0"/>
    <x v="30"/>
    <x v="0"/>
    <x v="0"/>
  </r>
  <r>
    <x v="88"/>
    <n v="881"/>
    <n v="-250"/>
    <n v="1336"/>
    <s v="Tons"/>
    <n v="659"/>
    <n v="-9"/>
    <n v="-17"/>
    <n v="-34"/>
    <n v="0.1"/>
    <n v="1059"/>
    <n v="0.19"/>
    <n v="1.8"/>
    <x v="0"/>
    <x v="31"/>
    <x v="1"/>
    <x v="0"/>
  </r>
  <r>
    <x v="89"/>
    <n v="880"/>
    <n v="-880"/>
    <n v="888"/>
    <s v="Tons"/>
    <n v="991"/>
    <n v="5"/>
    <n v="0"/>
    <n v="-10"/>
    <n v="0.1"/>
    <n v="7027"/>
    <n v="0.35"/>
    <n v="0"/>
    <x v="0"/>
    <x v="7"/>
    <x v="1"/>
    <x v="0"/>
  </r>
  <r>
    <x v="90"/>
    <n v="796"/>
    <n v="-734"/>
    <n v="1012"/>
    <s v="Tons"/>
    <n v="787"/>
    <n v="1"/>
    <n v="-11"/>
    <n v="-51"/>
    <n v="0.1"/>
    <n v="5727"/>
    <n v="0.47"/>
    <n v="0"/>
    <x v="0"/>
    <x v="19"/>
    <x v="1"/>
    <x v="0"/>
  </r>
  <r>
    <x v="91"/>
    <n v="787"/>
    <n v="-611"/>
    <n v="1076"/>
    <s v="Tons"/>
    <n v="731"/>
    <n v="5"/>
    <n v="-6"/>
    <n v="4"/>
    <n v="0.1"/>
    <n v="694"/>
    <n v="0.2"/>
    <n v="1.8"/>
    <x v="0"/>
    <x v="31"/>
    <x v="1"/>
    <x v="0"/>
  </r>
  <r>
    <x v="92"/>
    <n v="724"/>
    <n v="-724"/>
    <n v="782"/>
    <s v="No quantity"/>
    <n v="926"/>
    <n v="12"/>
    <n v="4"/>
    <n v="29"/>
    <n v="0.1"/>
    <n v="3774"/>
    <n v="0.19"/>
    <n v="1.8"/>
    <x v="0"/>
    <x v="4"/>
    <x v="0"/>
    <x v="0"/>
  </r>
  <r>
    <x v="93"/>
    <n v="668"/>
    <n v="-668"/>
    <n v="741"/>
    <s v="Tons"/>
    <n v="901"/>
    <n v="18"/>
    <n v="-1"/>
    <n v="-28"/>
    <n v="0.1"/>
    <n v="3382"/>
    <n v="0.28999999999999998"/>
    <n v="4.8"/>
    <x v="0"/>
    <x v="16"/>
    <x v="1"/>
    <x v="1"/>
  </r>
  <r>
    <x v="94"/>
    <n v="632"/>
    <n v="-632"/>
    <n v="1565"/>
    <s v="Tons"/>
    <n v="404"/>
    <n v="-16"/>
    <n v="-32"/>
    <n v="-3"/>
    <n v="0.1"/>
    <n v="3697"/>
    <n v="0.65"/>
    <n v="4.7"/>
    <x v="1"/>
    <x v="18"/>
    <x v="1"/>
    <x v="1"/>
  </r>
  <r>
    <x v="95"/>
    <n v="629"/>
    <n v="-619"/>
    <n v="758"/>
    <s v="Tons"/>
    <n v="830"/>
    <n v="55"/>
    <n v="50"/>
    <n v="197"/>
    <n v="0.1"/>
    <n v="5771"/>
    <n v="0.3"/>
    <n v="4.2"/>
    <x v="0"/>
    <x v="17"/>
    <x v="0"/>
    <x v="1"/>
  </r>
  <r>
    <x v="96"/>
    <n v="613"/>
    <n v="-613"/>
    <n v="595"/>
    <s v="Tons"/>
    <n v="1030"/>
    <n v="3"/>
    <n v="1"/>
    <n v="-23"/>
    <n v="0.1"/>
    <n v="7682"/>
    <n v="0.26"/>
    <n v="4.0999999999999996"/>
    <x v="0"/>
    <x v="18"/>
    <x v="0"/>
    <x v="1"/>
  </r>
  <r>
    <x v="97"/>
    <n v="572"/>
    <n v="-438"/>
    <n v="896"/>
    <s v="Tons"/>
    <n v="638"/>
    <n v="4"/>
    <n v="-1"/>
    <n v="15"/>
    <n v="0.1"/>
    <n v="2244"/>
    <n v="0.35"/>
    <n v="0"/>
    <x v="0"/>
    <x v="6"/>
    <x v="1"/>
    <x v="0"/>
  </r>
  <r>
    <x v="98"/>
    <n v="559"/>
    <n v="-498"/>
    <n v="1243"/>
    <s v="Tons"/>
    <n v="450"/>
    <n v="28"/>
    <n v="18"/>
    <n v="-31"/>
    <n v="0.1"/>
    <n v="8280"/>
    <n v="0.32"/>
    <n v="0"/>
    <x v="0"/>
    <x v="21"/>
    <x v="0"/>
    <x v="0"/>
  </r>
  <r>
    <x v="99"/>
    <n v="544"/>
    <n v="-544"/>
    <n v="728"/>
    <s v="Tons"/>
    <n v="747"/>
    <n v="11"/>
    <n v="7"/>
    <n v="1"/>
    <n v="0.1"/>
    <n v="4292"/>
    <n v="0.31"/>
    <n v="4.5"/>
    <x v="0"/>
    <x v="4"/>
    <x v="0"/>
    <x v="1"/>
  </r>
  <r>
    <x v="100"/>
    <n v="528"/>
    <n v="-528"/>
    <n v="459"/>
    <s v="Tons"/>
    <n v="1150"/>
    <n v="-11"/>
    <n v="-12"/>
    <n v="-10"/>
    <n v="0.1"/>
    <n v="2435"/>
    <n v="0.62"/>
    <n v="4.0999999999999996"/>
    <x v="1"/>
    <x v="17"/>
    <x v="1"/>
    <x v="1"/>
  </r>
  <r>
    <x v="101"/>
    <n v="474"/>
    <n v="-474"/>
    <n v="616"/>
    <s v="No quantity"/>
    <n v="770"/>
    <n v="-3"/>
    <n v="4"/>
    <n v="78"/>
    <n v="0"/>
    <n v="1779"/>
    <n v="0.31"/>
    <n v="4.5999999999999996"/>
    <x v="0"/>
    <x v="26"/>
    <x v="0"/>
    <x v="1"/>
  </r>
  <r>
    <x v="102"/>
    <n v="424"/>
    <n v="-415"/>
    <n v="429"/>
    <s v="Tons"/>
    <n v="988"/>
    <n v="10"/>
    <n v="20"/>
    <n v="56"/>
    <n v="0"/>
    <n v="7649"/>
    <n v="0.28999999999999998"/>
    <n v="0"/>
    <x v="0"/>
    <x v="17"/>
    <x v="0"/>
    <x v="0"/>
  </r>
  <r>
    <x v="103"/>
    <n v="415"/>
    <n v="-415"/>
    <n v="992"/>
    <s v="Tons"/>
    <n v="418"/>
    <n v="32"/>
    <n v="43"/>
    <n v="10"/>
    <n v="0"/>
    <n v="971"/>
    <n v="0.87"/>
    <n v="9.9"/>
    <x v="1"/>
    <x v="9"/>
    <x v="0"/>
    <x v="1"/>
  </r>
  <r>
    <x v="104"/>
    <n v="413"/>
    <n v="-413"/>
    <n v="647"/>
    <s v="No quantity"/>
    <n v="638"/>
    <n v="9"/>
    <n v="0"/>
    <n v="-20"/>
    <n v="0"/>
    <n v="1732"/>
    <n v="0.28000000000000003"/>
    <n v="4.5"/>
    <x v="0"/>
    <x v="4"/>
    <x v="1"/>
    <x v="1"/>
  </r>
  <r>
    <x v="105"/>
    <n v="386"/>
    <n v="-242"/>
    <n v="447"/>
    <s v="Tons"/>
    <n v="864"/>
    <n v="28"/>
    <n v="27"/>
    <n v="10"/>
    <n v="0"/>
    <n v="812"/>
    <n v="0.3"/>
    <n v="1.8"/>
    <x v="0"/>
    <x v="14"/>
    <x v="0"/>
    <x v="0"/>
  </r>
  <r>
    <x v="106"/>
    <n v="367"/>
    <n v="-367"/>
    <n v="1332"/>
    <s v="Tons"/>
    <n v="276"/>
    <n v="-6"/>
    <n v="-9"/>
    <n v="-72"/>
    <n v="0"/>
    <n v="681"/>
    <n v="0.61"/>
    <n v="1.4"/>
    <x v="1"/>
    <x v="5"/>
    <x v="1"/>
    <x v="0"/>
  </r>
  <r>
    <x v="107"/>
    <n v="362"/>
    <n v="-362"/>
    <n v="434"/>
    <s v="Tons"/>
    <n v="834"/>
    <n v="2"/>
    <n v="-15"/>
    <n v="-39"/>
    <n v="0"/>
    <n v="4500"/>
    <n v="0.15"/>
    <n v="4.5"/>
    <x v="0"/>
    <x v="4"/>
    <x v="1"/>
    <x v="1"/>
  </r>
  <r>
    <x v="108"/>
    <n v="341"/>
    <n v="17"/>
    <n v="369"/>
    <s v="No quantity"/>
    <n v="925"/>
    <n v="46"/>
    <n v="19"/>
    <n v="-17"/>
    <n v="0"/>
    <n v="10439"/>
    <n v="0.2"/>
    <n v="9.6"/>
    <x v="0"/>
    <x v="7"/>
    <x v="0"/>
    <x v="1"/>
  </r>
  <r>
    <x v="109"/>
    <n v="338"/>
    <n v="-38"/>
    <n v="347"/>
    <s v="Tons"/>
    <n v="974"/>
    <n v="-4"/>
    <n v="-10"/>
    <n v="15"/>
    <n v="0"/>
    <n v="10034"/>
    <n v="0.26"/>
    <n v="0"/>
    <x v="0"/>
    <x v="19"/>
    <x v="1"/>
    <x v="0"/>
  </r>
  <r>
    <x v="110"/>
    <n v="306"/>
    <n v="-283"/>
    <n v="280"/>
    <s v="Tons"/>
    <n v="1093"/>
    <n v="15"/>
    <n v="4"/>
    <n v="13"/>
    <n v="0"/>
    <n v="1106"/>
    <n v="0.32"/>
    <n v="2.4"/>
    <x v="0"/>
    <x v="22"/>
    <x v="0"/>
    <x v="1"/>
  </r>
  <r>
    <x v="111"/>
    <n v="288"/>
    <n v="-288"/>
    <n v="200"/>
    <s v="Tons"/>
    <n v="1440"/>
    <n v="9"/>
    <n v="38"/>
    <n v="36"/>
    <n v="0"/>
    <n v="1551"/>
    <n v="0.49"/>
    <n v="0"/>
    <x v="0"/>
    <x v="29"/>
    <x v="0"/>
    <x v="0"/>
  </r>
  <r>
    <x v="112"/>
    <n v="276"/>
    <n v="-276"/>
    <n v="210"/>
    <s v="No quantity"/>
    <n v="1315"/>
    <n v="42"/>
    <n v="81"/>
    <n v="12"/>
    <n v="0"/>
    <n v="3740"/>
    <n v="0.56000000000000005"/>
    <n v="0"/>
    <x v="1"/>
    <x v="27"/>
    <x v="0"/>
    <x v="0"/>
  </r>
  <r>
    <x v="113"/>
    <n v="248"/>
    <n v="27143"/>
    <n v="247"/>
    <s v="Tons"/>
    <n v="1004"/>
    <n v="-20"/>
    <n v="-38"/>
    <n v="20"/>
    <n v="0"/>
    <n v="2020"/>
    <n v="0.37"/>
    <n v="10"/>
    <x v="0"/>
    <x v="9"/>
    <x v="1"/>
    <x v="1"/>
  </r>
  <r>
    <x v="114"/>
    <n v="228"/>
    <n v="-228"/>
    <n v="393"/>
    <s v="Tons"/>
    <n v="580"/>
    <n v="17"/>
    <n v="15"/>
    <n v="53"/>
    <n v="0"/>
    <n v="9579"/>
    <n v="0.5"/>
    <n v="4.0999999999999996"/>
    <x v="0"/>
    <x v="21"/>
    <x v="0"/>
    <x v="1"/>
  </r>
  <r>
    <x v="115"/>
    <n v="225"/>
    <n v="-225"/>
    <n v="71"/>
    <s v="Tons"/>
    <n v="3169"/>
    <n v="18"/>
    <n v="15"/>
    <n v="30"/>
    <n v="0"/>
    <n v="2146"/>
    <n v="0.23"/>
    <n v="0"/>
    <x v="0"/>
    <x v="10"/>
    <x v="0"/>
    <x v="0"/>
  </r>
  <r>
    <x v="116"/>
    <n v="222"/>
    <n v="-222"/>
    <n v="164"/>
    <s v="Tons"/>
    <n v="1354"/>
    <n v="7"/>
    <n v="-8"/>
    <n v="-8"/>
    <n v="0"/>
    <n v="820"/>
    <n v="0.15"/>
    <n v="0"/>
    <x v="0"/>
    <x v="31"/>
    <x v="1"/>
    <x v="0"/>
  </r>
  <r>
    <x v="117"/>
    <n v="221"/>
    <n v="-175"/>
    <n v="177"/>
    <s v="Tons"/>
    <n v="1249"/>
    <n v="7"/>
    <n v="-8"/>
    <n v="-35"/>
    <n v="0"/>
    <n v="2508"/>
    <n v="0.33"/>
    <n v="4.8"/>
    <x v="0"/>
    <x v="29"/>
    <x v="1"/>
    <x v="1"/>
  </r>
  <r>
    <x v="118"/>
    <n v="216"/>
    <n v="-216"/>
    <n v="350"/>
    <s v="Tons"/>
    <n v="617"/>
    <n v="14"/>
    <n v="20"/>
    <n v="-44"/>
    <n v="0"/>
    <n v="1806"/>
    <n v="0.39"/>
    <n v="0"/>
    <x v="0"/>
    <x v="4"/>
    <x v="0"/>
    <x v="0"/>
  </r>
  <r>
    <x v="119"/>
    <n v="205"/>
    <n v="-205"/>
    <n v="249"/>
    <s v="Tons"/>
    <n v="823"/>
    <n v="24"/>
    <n v="27"/>
    <n v="-63"/>
    <n v="0"/>
    <n v="2620"/>
    <n v="0.45"/>
    <n v="1.8"/>
    <x v="0"/>
    <x v="32"/>
    <x v="0"/>
    <x v="0"/>
  </r>
  <r>
    <x v="120"/>
    <n v="200"/>
    <n v="-182"/>
    <n v="158"/>
    <s v="Tons"/>
    <n v="1266"/>
    <n v="8"/>
    <n v="3"/>
    <n v="-19"/>
    <n v="0"/>
    <n v="5946"/>
    <n v="0.25"/>
    <n v="0"/>
    <x v="0"/>
    <x v="27"/>
    <x v="0"/>
    <x v="0"/>
  </r>
  <r>
    <x v="121"/>
    <n v="188"/>
    <n v="-188"/>
    <n v="134"/>
    <s v="Tons"/>
    <n v="1403"/>
    <n v="9"/>
    <n v="9"/>
    <n v="6"/>
    <n v="0"/>
    <n v="2029"/>
    <n v="0.94"/>
    <n v="0"/>
    <x v="1"/>
    <x v="21"/>
    <x v="0"/>
    <x v="0"/>
  </r>
  <r>
    <x v="122"/>
    <n v="182"/>
    <n v="-182"/>
    <n v="54"/>
    <s v="Tons"/>
    <n v="3370"/>
    <n v="14"/>
    <n v="6"/>
    <n v="-4"/>
    <n v="0"/>
    <n v="4229"/>
    <n v="0.93"/>
    <n v="4.2"/>
    <x v="1"/>
    <x v="27"/>
    <x v="0"/>
    <x v="1"/>
  </r>
  <r>
    <x v="123"/>
    <n v="178"/>
    <n v="-178"/>
    <n v="287"/>
    <s v="No quantity"/>
    <n v="620"/>
    <n v="33"/>
    <n v="4"/>
    <n v="19"/>
    <n v="0"/>
    <n v="2850"/>
    <n v="0.48"/>
    <n v="1.8"/>
    <x v="0"/>
    <x v="33"/>
    <x v="0"/>
    <x v="0"/>
  </r>
  <r>
    <x v="124"/>
    <n v="170"/>
    <n v="-135"/>
    <n v="556"/>
    <s v="Tons"/>
    <n v="306"/>
    <n v="6"/>
    <n v="8"/>
    <n v="6"/>
    <n v="0"/>
    <n v="232"/>
    <n v="0.51"/>
    <n v="1.8"/>
    <x v="1"/>
    <x v="3"/>
    <x v="0"/>
    <x v="0"/>
  </r>
  <r>
    <x v="125"/>
    <n v="170"/>
    <n v="-164"/>
    <n v="193"/>
    <s v="Tons"/>
    <n v="881"/>
    <n v="0"/>
    <n v="4"/>
    <n v="-3"/>
    <n v="0"/>
    <n v="974"/>
    <n v="0.23"/>
    <n v="0"/>
    <x v="0"/>
    <x v="31"/>
    <x v="0"/>
    <x v="0"/>
  </r>
  <r>
    <x v="126"/>
    <n v="167"/>
    <n v="-167"/>
    <n v="223"/>
    <s v="No quantity"/>
    <n v="750"/>
    <n v="17"/>
    <n v="4"/>
    <n v="30"/>
    <n v="0"/>
    <n v="1755"/>
    <n v="0.39"/>
    <n v="0.6"/>
    <x v="0"/>
    <x v="31"/>
    <x v="0"/>
    <x v="0"/>
  </r>
  <r>
    <x v="127"/>
    <n v="157"/>
    <n v="-157"/>
    <n v="172"/>
    <s v="Tons"/>
    <n v="913"/>
    <n v="14"/>
    <n v="12"/>
    <n v="-55"/>
    <n v="0"/>
    <n v="2866"/>
    <n v="0.45"/>
    <n v="5"/>
    <x v="0"/>
    <x v="6"/>
    <x v="0"/>
    <x v="1"/>
  </r>
  <r>
    <x v="128"/>
    <n v="152"/>
    <n v="-152"/>
    <n v="94"/>
    <s v="Tons"/>
    <n v="1617"/>
    <n v="42"/>
    <n v="34"/>
    <n v="56"/>
    <n v="0"/>
    <n v="4623"/>
    <n v="0.51"/>
    <n v="4.9000000000000004"/>
    <x v="1"/>
    <x v="25"/>
    <x v="0"/>
    <x v="1"/>
  </r>
  <r>
    <x v="129"/>
    <n v="147"/>
    <n v="-147"/>
    <n v="146"/>
    <s v="Tons"/>
    <n v="1007"/>
    <n v="27"/>
    <n v="39"/>
    <n v="-66"/>
    <n v="0"/>
    <n v="8001"/>
    <n v="0.47"/>
    <n v="0"/>
    <x v="0"/>
    <x v="34"/>
    <x v="0"/>
    <x v="0"/>
  </r>
  <r>
    <x v="130"/>
    <n v="123"/>
    <n v="-123"/>
    <n v="120"/>
    <s v="Tons"/>
    <n v="1025"/>
    <n v="-8"/>
    <n v="4"/>
    <n v="-44"/>
    <n v="0"/>
    <n v="6049"/>
    <n v="0.19"/>
    <n v="4.9000000000000004"/>
    <x v="0"/>
    <x v="21"/>
    <x v="0"/>
    <x v="1"/>
  </r>
  <r>
    <x v="131"/>
    <n v="120"/>
    <n v="-120"/>
    <n v="84"/>
    <s v="Tons"/>
    <n v="1429"/>
    <n v="21"/>
    <n v="24"/>
    <n v="-11"/>
    <n v="0"/>
    <n v="1984"/>
    <n v="0.36"/>
    <n v="4.7"/>
    <x v="0"/>
    <x v="16"/>
    <x v="0"/>
    <x v="1"/>
  </r>
  <r>
    <x v="132"/>
    <n v="119"/>
    <n v="-119"/>
    <n v="126"/>
    <s v="Tons"/>
    <n v="944"/>
    <n v="8"/>
    <n v="13"/>
    <n v="16"/>
    <n v="0"/>
    <n v="5457"/>
    <n v="0.41"/>
    <n v="2.4"/>
    <x v="0"/>
    <x v="21"/>
    <x v="0"/>
    <x v="1"/>
  </r>
  <r>
    <x v="133"/>
    <n v="114"/>
    <n v="-114"/>
    <n v="123"/>
    <s v="Tons"/>
    <n v="927"/>
    <n v="20"/>
    <n v="10"/>
    <n v="-1"/>
    <n v="0"/>
    <n v="762"/>
    <n v="0.78"/>
    <n v="1.7"/>
    <x v="1"/>
    <x v="31"/>
    <x v="0"/>
    <x v="0"/>
  </r>
  <r>
    <x v="134"/>
    <n v="97"/>
    <n v="-97"/>
    <n v="90"/>
    <s v="Tons"/>
    <n v="1078"/>
    <n v="26"/>
    <n v="20"/>
    <n v="52"/>
    <n v="0"/>
    <n v="1940"/>
    <n v="0.6"/>
    <n v="0"/>
    <x v="1"/>
    <x v="21"/>
    <x v="0"/>
    <x v="0"/>
  </r>
  <r>
    <x v="135"/>
    <n v="96"/>
    <n v="-94"/>
    <n v="225"/>
    <s v="Tons"/>
    <n v="427"/>
    <n v="-30"/>
    <n v="25"/>
    <n v="-18"/>
    <n v="0"/>
    <n v="6747"/>
    <n v="0.66"/>
    <n v="26"/>
    <x v="1"/>
    <x v="21"/>
    <x v="0"/>
    <x v="1"/>
  </r>
  <r>
    <x v="136"/>
    <n v="86"/>
    <n v="-86"/>
    <n v="22"/>
    <s v="Tons"/>
    <n v="3909"/>
    <n v="12"/>
    <n v="14"/>
    <n v="70"/>
    <n v="0"/>
    <n v="5858"/>
    <n v="0.57999999999999996"/>
    <n v="4.9000000000000004"/>
    <x v="1"/>
    <x v="24"/>
    <x v="0"/>
    <x v="1"/>
  </r>
  <r>
    <x v="137"/>
    <n v="79"/>
    <n v="-79"/>
    <n v="45"/>
    <s v="Tons"/>
    <n v="1756"/>
    <n v="-14"/>
    <n v="4"/>
    <n v="-59"/>
    <n v="0"/>
    <n v="4192"/>
    <n v="0.38"/>
    <n v="6.4"/>
    <x v="0"/>
    <x v="27"/>
    <x v="0"/>
    <x v="1"/>
  </r>
  <r>
    <x v="138"/>
    <n v="63"/>
    <n v="-63"/>
    <n v="102"/>
    <s v="Tons"/>
    <n v="618"/>
    <n v="156"/>
    <n v="329"/>
    <n v="1158"/>
    <n v="0"/>
    <n v="8058"/>
    <n v="0.97"/>
    <n v="4.7"/>
    <x v="1"/>
    <x v="18"/>
    <x v="0"/>
    <x v="1"/>
  </r>
  <r>
    <x v="139"/>
    <n v="61"/>
    <n v="-61"/>
    <n v="29"/>
    <s v="Tons"/>
    <n v="2103"/>
    <n v="45"/>
    <n v="20"/>
    <n v="42"/>
    <n v="0"/>
    <n v="5728"/>
    <n v="0.3"/>
    <n v="4.0999999999999996"/>
    <x v="0"/>
    <x v="7"/>
    <x v="0"/>
    <x v="1"/>
  </r>
  <r>
    <x v="140"/>
    <n v="61"/>
    <n v="-61"/>
    <n v="80"/>
    <s v="Tons"/>
    <n v="763"/>
    <n v="8"/>
    <n v="6"/>
    <n v="-16"/>
    <n v="0"/>
    <n v="1181"/>
    <n v="0.91"/>
    <n v="4.2"/>
    <x v="1"/>
    <x v="17"/>
    <x v="0"/>
    <x v="1"/>
  </r>
  <r>
    <x v="141"/>
    <n v="57"/>
    <n v="-57"/>
    <n v="37"/>
    <s v="No quantity"/>
    <n v="1525"/>
    <n v="-10"/>
    <n v="4"/>
    <n v="-2"/>
    <n v="0"/>
    <n v="2054"/>
    <n v="0.56999999999999995"/>
    <n v="4.2"/>
    <x v="1"/>
    <x v="19"/>
    <x v="0"/>
    <x v="1"/>
  </r>
  <r>
    <x v="142"/>
    <n v="55"/>
    <n v="-55"/>
    <n v="38"/>
    <s v="Tons"/>
    <n v="1447"/>
    <n v="39"/>
    <n v="76"/>
    <n v="-15"/>
    <n v="0"/>
    <n v="3649"/>
    <n v="1"/>
    <n v="12"/>
    <x v="1"/>
    <x v="27"/>
    <x v="0"/>
    <x v="1"/>
  </r>
  <r>
    <x v="143"/>
    <n v="53"/>
    <n v="-53"/>
    <n v="55"/>
    <s v="Tons"/>
    <n v="964"/>
    <n v="2"/>
    <n v="-5"/>
    <n v="10"/>
    <n v="0"/>
    <n v="1197"/>
    <n v="0.31"/>
    <n v="1.8"/>
    <x v="0"/>
    <x v="2"/>
    <x v="1"/>
    <x v="0"/>
  </r>
  <r>
    <x v="144"/>
    <n v="49"/>
    <n v="-49"/>
    <n v="86"/>
    <s v="Tons"/>
    <n v="570"/>
    <n v="-21"/>
    <n v="-20"/>
    <n v="-88"/>
    <n v="0"/>
    <n v="7582"/>
    <n v="0.88"/>
    <n v="0.9"/>
    <x v="1"/>
    <x v="4"/>
    <x v="1"/>
    <x v="0"/>
  </r>
  <r>
    <x v="145"/>
    <n v="42"/>
    <n v="-42"/>
    <n v="5"/>
    <s v="Tons"/>
    <n v="8400"/>
    <n v="1"/>
    <n v="13"/>
    <n v="26"/>
    <n v="0"/>
    <n v="2022"/>
    <n v="1"/>
    <n v="39.700000000000003"/>
    <x v="1"/>
    <x v="27"/>
    <x v="0"/>
    <x v="1"/>
  </r>
  <r>
    <x v="146"/>
    <n v="37"/>
    <n v="-35"/>
    <n v="119"/>
    <s v="Tons"/>
    <n v="311"/>
    <n v="-12"/>
    <n v="10"/>
    <n v="-18"/>
    <n v="0"/>
    <n v="369"/>
    <n v="1"/>
    <n v="4.2"/>
    <x v="1"/>
    <x v="17"/>
    <x v="0"/>
    <x v="1"/>
  </r>
  <r>
    <x v="147"/>
    <n v="36"/>
    <n v="-36"/>
    <n v="43"/>
    <s v="Tons"/>
    <n v="837"/>
    <n v="-1"/>
    <n v="-2"/>
    <n v="-34"/>
    <n v="0"/>
    <n v="4970"/>
    <n v="0.31"/>
    <n v="0"/>
    <x v="0"/>
    <x v="21"/>
    <x v="1"/>
    <x v="0"/>
  </r>
  <r>
    <x v="148"/>
    <n v="35"/>
    <n v="-35"/>
    <n v="3"/>
    <s v="Tons"/>
    <n v="11667"/>
    <n v="0"/>
    <n v="-21"/>
    <n v="3"/>
    <n v="0"/>
    <n v="2067"/>
    <n v="1"/>
    <n v="25"/>
    <x v="1"/>
    <x v="35"/>
    <x v="1"/>
    <x v="1"/>
  </r>
  <r>
    <x v="149"/>
    <n v="34"/>
    <n v="-34"/>
    <n v="41"/>
    <s v="Tons"/>
    <n v="829"/>
    <n v="-35"/>
    <n v="4"/>
    <n v="-87"/>
    <n v="0"/>
    <n v="2813"/>
    <n v="1"/>
    <n v="1.8"/>
    <x v="1"/>
    <x v="36"/>
    <x v="0"/>
    <x v="0"/>
  </r>
  <r>
    <x v="150"/>
    <n v="32"/>
    <n v="-32"/>
    <n v="31"/>
    <s v="No quantity"/>
    <n v="1025"/>
    <n v="21"/>
    <n v="4"/>
    <n v="-73"/>
    <n v="0"/>
    <n v="4344"/>
    <n v="0.39"/>
    <n v="5"/>
    <x v="0"/>
    <x v="37"/>
    <x v="0"/>
    <x v="1"/>
  </r>
  <r>
    <x v="151"/>
    <n v="29"/>
    <n v="-29"/>
    <n v="26"/>
    <s v="Tons"/>
    <n v="1115"/>
    <n v="38"/>
    <n v="58"/>
    <n v="45"/>
    <n v="0"/>
    <n v="8051"/>
    <n v="0.38"/>
    <n v="4.0999999999999996"/>
    <x v="0"/>
    <x v="7"/>
    <x v="0"/>
    <x v="1"/>
  </r>
  <r>
    <x v="152"/>
    <n v="28"/>
    <n v="-28"/>
    <n v="3"/>
    <s v="Tons"/>
    <n v="9333"/>
    <n v="-13"/>
    <n v="-47"/>
    <n v="17"/>
    <n v="0"/>
    <n v="15959"/>
    <n v="0.39"/>
    <n v="7.8"/>
    <x v="0"/>
    <x v="38"/>
    <x v="1"/>
    <x v="1"/>
  </r>
  <r>
    <x v="153"/>
    <n v="28"/>
    <n v="42"/>
    <n v="92"/>
    <s v="Tons"/>
    <n v="304"/>
    <n v="43"/>
    <n v="4"/>
    <n v="0.5"/>
    <n v="0"/>
    <n v="840"/>
    <n v="1"/>
    <n v="1.8"/>
    <x v="1"/>
    <x v="6"/>
    <x v="0"/>
    <x v="0"/>
  </r>
  <r>
    <x v="154"/>
    <n v="21"/>
    <n v="-21"/>
    <n v="5"/>
    <s v="Tons"/>
    <n v="4200"/>
    <n v="5"/>
    <n v="-10"/>
    <n v="-75"/>
    <n v="0"/>
    <n v="7095"/>
    <n v="0.32"/>
    <n v="0"/>
    <x v="0"/>
    <x v="21"/>
    <x v="1"/>
    <x v="0"/>
  </r>
  <r>
    <x v="155"/>
    <n v="17"/>
    <n v="-17"/>
    <n v="13"/>
    <s v="Tons"/>
    <n v="1308"/>
    <n v="3"/>
    <n v="3"/>
    <n v="11"/>
    <n v="0"/>
    <n v="1298"/>
    <n v="1"/>
    <n v="4.9000000000000004"/>
    <x v="1"/>
    <x v="9"/>
    <x v="0"/>
    <x v="1"/>
  </r>
  <r>
    <x v="156"/>
    <n v="16"/>
    <n v="-16"/>
    <n v="6"/>
    <s v="Tons"/>
    <n v="2667"/>
    <n v="-13"/>
    <n v="-13"/>
    <n v="-22"/>
    <n v="0"/>
    <n v="3652"/>
    <n v="1"/>
    <n v="4.7"/>
    <x v="1"/>
    <x v="27"/>
    <x v="1"/>
    <x v="1"/>
  </r>
  <r>
    <x v="157"/>
    <n v="16"/>
    <n v="-16"/>
    <n v="9"/>
    <s v="Tons"/>
    <n v="1778"/>
    <n v="33"/>
    <n v="4"/>
    <n v="74"/>
    <n v="0"/>
    <n v="6518"/>
    <n v="0.48"/>
    <n v="9.8000000000000007"/>
    <x v="0"/>
    <x v="24"/>
    <x v="0"/>
    <x v="1"/>
  </r>
  <r>
    <x v="158"/>
    <n v="13"/>
    <n v="-13"/>
    <n v="1"/>
    <s v="Tons"/>
    <n v="13000"/>
    <n v="-10"/>
    <n v="-29"/>
    <n v="-28"/>
    <n v="0"/>
    <n v="3565"/>
    <n v="0.76"/>
    <n v="4.4000000000000004"/>
    <x v="1"/>
    <x v="27"/>
    <x v="1"/>
    <x v="1"/>
  </r>
  <r>
    <x v="159"/>
    <n v="13"/>
    <n v="-13"/>
    <n v="1"/>
    <s v="Tons"/>
    <n v="13000"/>
    <n v="16"/>
    <n v="0"/>
    <n v="1"/>
    <n v="0"/>
    <n v="4681"/>
    <n v="0.44"/>
    <n v="14.6"/>
    <x v="0"/>
    <x v="9"/>
    <x v="1"/>
    <x v="1"/>
  </r>
  <r>
    <x v="160"/>
    <n v="12"/>
    <n v="-12"/>
    <n v="11"/>
    <s v="Tons"/>
    <n v="1091"/>
    <n v="11"/>
    <n v="18"/>
    <n v="37"/>
    <n v="0"/>
    <n v="3093"/>
    <n v="0.71"/>
    <n v="0"/>
    <x v="1"/>
    <x v="18"/>
    <x v="0"/>
    <x v="0"/>
  </r>
  <r>
    <x v="161"/>
    <n v="8"/>
    <n v="-8"/>
    <n v="2"/>
    <s v="Tons"/>
    <n v="4000"/>
    <n v="-30"/>
    <n v="4"/>
    <n v="55"/>
    <n v="0"/>
    <n v="7491"/>
    <n v="1"/>
    <n v="3.5"/>
    <x v="1"/>
    <x v="27"/>
    <x v="0"/>
    <x v="1"/>
  </r>
  <r>
    <x v="162"/>
    <n v="8"/>
    <n v="-8"/>
    <n v="3"/>
    <s v="Tons"/>
    <n v="2667"/>
    <n v="9"/>
    <n v="4"/>
    <n v="-53"/>
    <n v="0"/>
    <n v="5555"/>
    <n v="0.53"/>
    <n v="9.8000000000000007"/>
    <x v="1"/>
    <x v="24"/>
    <x v="0"/>
    <x v="1"/>
  </r>
  <r>
    <x v="163"/>
    <n v="6"/>
    <n v="-6"/>
    <n v="2"/>
    <s v="Tons"/>
    <n v="3000"/>
    <n v="-45"/>
    <n v="4"/>
    <n v="-90"/>
    <n v="0"/>
    <n v="4588"/>
    <n v="1"/>
    <n v="9.8000000000000007"/>
    <x v="1"/>
    <x v="24"/>
    <x v="0"/>
    <x v="1"/>
  </r>
  <r>
    <x v="164"/>
    <n v="6"/>
    <n v="-6"/>
    <n v="1"/>
    <s v="Tons"/>
    <n v="6000"/>
    <n v="2"/>
    <n v="0"/>
    <n v="98"/>
    <n v="0"/>
    <n v="373"/>
    <n v="0.56000000000000005"/>
    <n v="1.8"/>
    <x v="1"/>
    <x v="2"/>
    <x v="1"/>
    <x v="0"/>
  </r>
  <r>
    <x v="165"/>
    <n v="6"/>
    <n v="-6"/>
    <n v="1"/>
    <s v="Tons"/>
    <n v="6000"/>
    <n v="59"/>
    <n v="4"/>
    <n v="97"/>
    <n v="0"/>
    <n v="2813"/>
    <n v="0.72"/>
    <n v="1.8"/>
    <x v="1"/>
    <x v="39"/>
    <x v="0"/>
    <x v="0"/>
  </r>
  <r>
    <x v="166"/>
    <n v="5"/>
    <n v="-5"/>
    <n v="2"/>
    <s v="Tons"/>
    <n v="2500"/>
    <n v="-12"/>
    <n v="7"/>
    <n v="-6"/>
    <n v="0"/>
    <n v="1119"/>
    <n v="0.56000000000000005"/>
    <n v="0"/>
    <x v="1"/>
    <x v="5"/>
    <x v="0"/>
    <x v="0"/>
  </r>
  <r>
    <x v="167"/>
    <n v="5"/>
    <n v="-5"/>
    <n v="39"/>
    <s v="Tons"/>
    <n v="128"/>
    <n v="116"/>
    <n v="4"/>
    <n v="-34"/>
    <n v="0"/>
    <n v="4279"/>
    <n v="1"/>
    <n v="5"/>
    <x v="1"/>
    <x v="40"/>
    <x v="0"/>
    <x v="1"/>
  </r>
  <r>
    <x v="168"/>
    <n v="5"/>
    <n v="-5"/>
    <n v="2"/>
    <s v="Tons"/>
    <n v="2500"/>
    <n v="45"/>
    <n v="4"/>
    <n v="-36"/>
    <n v="0"/>
    <n v="8091"/>
    <n v="0.52"/>
    <n v="0"/>
    <x v="1"/>
    <x v="25"/>
    <x v="0"/>
    <x v="0"/>
  </r>
  <r>
    <x v="169"/>
    <n v="5"/>
    <n v="-5"/>
    <n v="11"/>
    <s v="Tons"/>
    <n v="455"/>
    <n v="-27"/>
    <n v="-3"/>
    <n v="-28"/>
    <n v="0"/>
    <n v="2813"/>
    <n v="1"/>
    <n v="1.8"/>
    <x v="1"/>
    <x v="27"/>
    <x v="1"/>
    <x v="0"/>
  </r>
  <r>
    <x v="170"/>
    <n v="5"/>
    <n v="-5"/>
    <n v="3"/>
    <s v="Tons"/>
    <n v="1667"/>
    <n v="6"/>
    <n v="1"/>
    <n v="132"/>
    <n v="0"/>
    <n v="4615"/>
    <n v="1"/>
    <n v="5"/>
    <x v="1"/>
    <x v="2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C3619-6098-4321-9901-F98134A1306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2:B43" firstHeaderRow="1" firstDataRow="1" firstDataCol="1"/>
  <pivotFields count="17">
    <pivotField axis="axisRow" showAll="0" measureFilter="1" sortType="descending">
      <items count="172">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65"/>
        <item x="154"/>
        <item x="60"/>
        <item x="84"/>
        <item x="57"/>
        <item x="170"/>
        <item x="134"/>
        <item x="32"/>
        <item x="65"/>
        <item x="107"/>
        <item x="14"/>
        <item x="29"/>
        <item x="33"/>
        <item x="19"/>
        <item x="77"/>
        <item x="66"/>
        <item x="80"/>
        <item x="43"/>
        <item x="104"/>
        <item x="39"/>
        <item x="44"/>
        <item x="90"/>
        <item x="59"/>
        <item x="168"/>
        <item x="10"/>
        <item x="103"/>
        <item x="95"/>
        <item x="106"/>
        <item x="132"/>
        <item x="67"/>
        <item x="126"/>
        <item x="127"/>
        <item x="110"/>
        <item x="12"/>
        <item x="87"/>
        <item x="167"/>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9"/>
        <item x="137"/>
        <item x="91"/>
        <item x="96"/>
        <item x="76"/>
        <item x="62"/>
        <item x="136"/>
        <item x="27"/>
        <item x="22"/>
        <item x="16"/>
        <item x="28"/>
        <item x="163"/>
        <item x="54"/>
        <item x="160"/>
        <item x="147"/>
        <item x="72"/>
        <item x="88"/>
        <item x="166"/>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2">
        <item x="27"/>
        <item x="24"/>
        <item x="19"/>
        <item x="16"/>
        <item x="8"/>
        <item x="21"/>
        <item x="37"/>
        <item x="30"/>
        <item x="6"/>
        <item x="34"/>
        <item x="22"/>
        <item x="12"/>
        <item x="26"/>
        <item x="20"/>
        <item x="1"/>
        <item x="35"/>
        <item x="36"/>
        <item x="10"/>
        <item x="14"/>
        <item x="15"/>
        <item x="13"/>
        <item x="25"/>
        <item x="38"/>
        <item x="39"/>
        <item x="7"/>
        <item x="9"/>
        <item x="33"/>
        <item x="5"/>
        <item x="31"/>
        <item x="23"/>
        <item x="17"/>
        <item x="2"/>
        <item x="18"/>
        <item x="40"/>
        <item x="28"/>
        <item x="4"/>
        <item x="29"/>
        <item x="11"/>
        <item x="32"/>
        <item x="3"/>
        <item x="0"/>
        <item t="default"/>
      </items>
    </pivotField>
    <pivotField showAll="0">
      <items count="3">
        <item h="1" x="1"/>
        <item x="0"/>
        <item t="default"/>
      </items>
    </pivotField>
    <pivotField showAll="0">
      <items count="3">
        <item x="1"/>
        <item x="0"/>
        <item t="default"/>
      </items>
    </pivotField>
  </pivotFields>
  <rowFields count="1">
    <field x="0"/>
  </rowFields>
  <rowItems count="11">
    <i>
      <x v="108"/>
    </i>
    <i>
      <x v="6"/>
    </i>
    <i>
      <x v="90"/>
    </i>
    <i>
      <x v="91"/>
    </i>
    <i>
      <x v="2"/>
    </i>
    <i>
      <x v="7"/>
    </i>
    <i>
      <x v="153"/>
    </i>
    <i>
      <x v="160"/>
    </i>
    <i>
      <x v="64"/>
    </i>
    <i>
      <x v="95"/>
    </i>
    <i t="grand">
      <x/>
    </i>
  </rowItems>
  <colItems count="1">
    <i/>
  </colItems>
  <dataFields count="1">
    <dataField name="Sum of Value imported in 2024 (USD thousand)" fld="1" baseField="0" baseItem="0"/>
  </dataFields>
  <formats count="2">
    <format dxfId="20">
      <pivotArea dataOnly="0" labelOnly="1" outline="0" axis="axisValues" fieldPosition="0"/>
    </format>
    <format dxfId="19">
      <pivotArea dataOnly="0" labelOnly="1" outline="0" axis="axisValues" fieldPosition="0"/>
    </format>
  </formats>
  <chartFormats count="17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17"/>
          </reference>
        </references>
      </pivotArea>
    </chartFormat>
    <chartFormat chart="0" format="2">
      <pivotArea type="data" outline="0" fieldPosition="0">
        <references count="2">
          <reference field="4294967294" count="1" selected="0">
            <x v="0"/>
          </reference>
          <reference field="0" count="1" selected="0">
            <x v="75"/>
          </reference>
        </references>
      </pivotArea>
    </chartFormat>
    <chartFormat chart="0" format="3">
      <pivotArea type="data" outline="0" fieldPosition="0">
        <references count="2">
          <reference field="4294967294" count="1" selected="0">
            <x v="0"/>
          </reference>
          <reference field="0" count="1" selected="0">
            <x v="79"/>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0" format="5">
      <pivotArea type="data" outline="0" fieldPosition="0">
        <references count="2">
          <reference field="4294967294" count="1" selected="0">
            <x v="0"/>
          </reference>
          <reference field="0" count="1" selected="0">
            <x v="64"/>
          </reference>
        </references>
      </pivotArea>
    </chartFormat>
    <chartFormat chart="0" format="6">
      <pivotArea type="data" outline="0" fieldPosition="0">
        <references count="2">
          <reference field="4294967294" count="1" selected="0">
            <x v="0"/>
          </reference>
          <reference field="0" count="1" selected="0">
            <x v="125"/>
          </reference>
        </references>
      </pivotArea>
    </chartFormat>
    <chartFormat chart="0" format="7">
      <pivotArea type="data" outline="0" fieldPosition="0">
        <references count="2">
          <reference field="4294967294" count="1" selected="0">
            <x v="0"/>
          </reference>
          <reference field="0" count="1" selected="0">
            <x v="44"/>
          </reference>
        </references>
      </pivotArea>
    </chartFormat>
    <chartFormat chart="0" format="8">
      <pivotArea type="data" outline="0" fieldPosition="0">
        <references count="2">
          <reference field="4294967294" count="1" selected="0">
            <x v="0"/>
          </reference>
          <reference field="0" count="1" selected="0">
            <x v="96"/>
          </reference>
        </references>
      </pivotArea>
    </chartFormat>
    <chartFormat chart="0" format="9">
      <pivotArea type="data" outline="0" fieldPosition="0">
        <references count="2">
          <reference field="4294967294" count="1" selected="0">
            <x v="0"/>
          </reference>
          <reference field="0" count="1" selected="0">
            <x v="88"/>
          </reference>
        </references>
      </pivotArea>
    </chartFormat>
    <chartFormat chart="0" format="10">
      <pivotArea type="data" outline="0" fieldPosition="0">
        <references count="2">
          <reference field="4294967294" count="1" selected="0">
            <x v="0"/>
          </reference>
          <reference field="0" count="1" selected="0">
            <x v="121"/>
          </reference>
        </references>
      </pivotArea>
    </chartFormat>
    <chartFormat chart="0" format="11">
      <pivotArea type="data" outline="0" fieldPosition="0">
        <references count="2">
          <reference field="4294967294" count="1" selected="0">
            <x v="0"/>
          </reference>
          <reference field="0" count="1" selected="0">
            <x v="48"/>
          </reference>
        </references>
      </pivotArea>
    </chartFormat>
    <chartFormat chart="0" format="12">
      <pivotArea type="data" outline="0" fieldPosition="0">
        <references count="2">
          <reference field="4294967294" count="1" selected="0">
            <x v="0"/>
          </reference>
          <reference field="0" count="1" selected="0">
            <x v="113"/>
          </reference>
        </references>
      </pivotArea>
    </chartFormat>
    <chartFormat chart="0" format="13">
      <pivotArea type="data" outline="0" fieldPosition="0">
        <references count="2">
          <reference field="4294967294" count="1" selected="0">
            <x v="0"/>
          </reference>
          <reference field="0" count="1" selected="0">
            <x v="80"/>
          </reference>
        </references>
      </pivotArea>
    </chartFormat>
    <chartFormat chart="16" format="47" series="1">
      <pivotArea type="data" outline="0" fieldPosition="0">
        <references count="1">
          <reference field="4294967294" count="1" selected="0">
            <x v="0"/>
          </reference>
        </references>
      </pivotArea>
    </chartFormat>
    <chartFormat chart="16" format="48">
      <pivotArea type="data" outline="0" fieldPosition="0">
        <references count="2">
          <reference field="4294967294" count="1" selected="0">
            <x v="0"/>
          </reference>
          <reference field="0" count="1" selected="0">
            <x v="108"/>
          </reference>
        </references>
      </pivotArea>
    </chartFormat>
    <chartFormat chart="16" format="49">
      <pivotArea type="data" outline="0" fieldPosition="0">
        <references count="2">
          <reference field="4294967294" count="1" selected="0">
            <x v="0"/>
          </reference>
          <reference field="0" count="1" selected="0">
            <x v="6"/>
          </reference>
        </references>
      </pivotArea>
    </chartFormat>
    <chartFormat chart="16" format="50">
      <pivotArea type="data" outline="0" fieldPosition="0">
        <references count="2">
          <reference field="4294967294" count="1" selected="0">
            <x v="0"/>
          </reference>
          <reference field="0" count="1" selected="0">
            <x v="90"/>
          </reference>
        </references>
      </pivotArea>
    </chartFormat>
    <chartFormat chart="16" format="51">
      <pivotArea type="data" outline="0" fieldPosition="0">
        <references count="2">
          <reference field="4294967294" count="1" selected="0">
            <x v="0"/>
          </reference>
          <reference field="0" count="1" selected="0">
            <x v="112"/>
          </reference>
        </references>
      </pivotArea>
    </chartFormat>
    <chartFormat chart="16" format="52">
      <pivotArea type="data" outline="0" fieldPosition="0">
        <references count="2">
          <reference field="4294967294" count="1" selected="0">
            <x v="0"/>
          </reference>
          <reference field="0" count="1" selected="0">
            <x v="91"/>
          </reference>
        </references>
      </pivotArea>
    </chartFormat>
    <chartFormat chart="16" format="53">
      <pivotArea type="data" outline="0" fieldPosition="0">
        <references count="2">
          <reference field="4294967294" count="1" selected="0">
            <x v="0"/>
          </reference>
          <reference field="0" count="1" selected="0">
            <x v="2"/>
          </reference>
        </references>
      </pivotArea>
    </chartFormat>
    <chartFormat chart="16" format="54">
      <pivotArea type="data" outline="0" fieldPosition="0">
        <references count="2">
          <reference field="4294967294" count="1" selected="0">
            <x v="0"/>
          </reference>
          <reference field="0" count="1" selected="0">
            <x v="18"/>
          </reference>
        </references>
      </pivotArea>
    </chartFormat>
    <chartFormat chart="16" format="55">
      <pivotArea type="data" outline="0" fieldPosition="0">
        <references count="2">
          <reference field="4294967294" count="1" selected="0">
            <x v="0"/>
          </reference>
          <reference field="0" count="1" selected="0">
            <x v="7"/>
          </reference>
        </references>
      </pivotArea>
    </chartFormat>
    <chartFormat chart="16" format="56">
      <pivotArea type="data" outline="0" fieldPosition="0">
        <references count="2">
          <reference field="4294967294" count="1" selected="0">
            <x v="0"/>
          </reference>
          <reference field="0" count="1" selected="0">
            <x v="153"/>
          </reference>
        </references>
      </pivotArea>
    </chartFormat>
    <chartFormat chart="16" format="57">
      <pivotArea type="data" outline="0" fieldPosition="0">
        <references count="2">
          <reference field="4294967294" count="1" selected="0">
            <x v="0"/>
          </reference>
          <reference field="0" count="1" selected="0">
            <x v="160"/>
          </reference>
        </references>
      </pivotArea>
    </chartFormat>
    <chartFormat chart="17" format="58" series="1">
      <pivotArea type="data" outline="0" fieldPosition="0">
        <references count="1">
          <reference field="4294967294" count="1" selected="0">
            <x v="0"/>
          </reference>
        </references>
      </pivotArea>
    </chartFormat>
    <chartFormat chart="17" format="59">
      <pivotArea type="data" outline="0" fieldPosition="0">
        <references count="2">
          <reference field="4294967294" count="1" selected="0">
            <x v="0"/>
          </reference>
          <reference field="0" count="1" selected="0">
            <x v="108"/>
          </reference>
        </references>
      </pivotArea>
    </chartFormat>
    <chartFormat chart="17" format="60">
      <pivotArea type="data" outline="0" fieldPosition="0">
        <references count="2">
          <reference field="4294967294" count="1" selected="0">
            <x v="0"/>
          </reference>
          <reference field="0" count="1" selected="0">
            <x v="6"/>
          </reference>
        </references>
      </pivotArea>
    </chartFormat>
    <chartFormat chart="17" format="61">
      <pivotArea type="data" outline="0" fieldPosition="0">
        <references count="2">
          <reference field="4294967294" count="1" selected="0">
            <x v="0"/>
          </reference>
          <reference field="0" count="1" selected="0">
            <x v="90"/>
          </reference>
        </references>
      </pivotArea>
    </chartFormat>
    <chartFormat chart="17" format="62">
      <pivotArea type="data" outline="0" fieldPosition="0">
        <references count="2">
          <reference field="4294967294" count="1" selected="0">
            <x v="0"/>
          </reference>
          <reference field="0" count="1" selected="0">
            <x v="112"/>
          </reference>
        </references>
      </pivotArea>
    </chartFormat>
    <chartFormat chart="17" format="63">
      <pivotArea type="data" outline="0" fieldPosition="0">
        <references count="2">
          <reference field="4294967294" count="1" selected="0">
            <x v="0"/>
          </reference>
          <reference field="0" count="1" selected="0">
            <x v="91"/>
          </reference>
        </references>
      </pivotArea>
    </chartFormat>
    <chartFormat chart="17" format="64">
      <pivotArea type="data" outline="0" fieldPosition="0">
        <references count="2">
          <reference field="4294967294" count="1" selected="0">
            <x v="0"/>
          </reference>
          <reference field="0" count="1" selected="0">
            <x v="2"/>
          </reference>
        </references>
      </pivotArea>
    </chartFormat>
    <chartFormat chart="17" format="65">
      <pivotArea type="data" outline="0" fieldPosition="0">
        <references count="2">
          <reference field="4294967294" count="1" selected="0">
            <x v="0"/>
          </reference>
          <reference field="0" count="1" selected="0">
            <x v="18"/>
          </reference>
        </references>
      </pivotArea>
    </chartFormat>
    <chartFormat chart="17" format="66">
      <pivotArea type="data" outline="0" fieldPosition="0">
        <references count="2">
          <reference field="4294967294" count="1" selected="0">
            <x v="0"/>
          </reference>
          <reference field="0" count="1" selected="0">
            <x v="7"/>
          </reference>
        </references>
      </pivotArea>
    </chartFormat>
    <chartFormat chart="17" format="67">
      <pivotArea type="data" outline="0" fieldPosition="0">
        <references count="2">
          <reference field="4294967294" count="1" selected="0">
            <x v="0"/>
          </reference>
          <reference field="0" count="1" selected="0">
            <x v="153"/>
          </reference>
        </references>
      </pivotArea>
    </chartFormat>
    <chartFormat chart="17" format="68">
      <pivotArea type="data" outline="0" fieldPosition="0">
        <references count="2">
          <reference field="4294967294" count="1" selected="0">
            <x v="0"/>
          </reference>
          <reference field="0" count="1" selected="0">
            <x v="160"/>
          </reference>
        </references>
      </pivotArea>
    </chartFormat>
    <chartFormat chart="0" format="14">
      <pivotArea type="data" outline="0" fieldPosition="0">
        <references count="2">
          <reference field="4294967294" count="1" selected="0">
            <x v="0"/>
          </reference>
          <reference field="0" count="1" selected="0">
            <x v="108"/>
          </reference>
        </references>
      </pivotArea>
    </chartFormat>
    <chartFormat chart="0" format="15">
      <pivotArea type="data" outline="0" fieldPosition="0">
        <references count="2">
          <reference field="4294967294" count="1" selected="0">
            <x v="0"/>
          </reference>
          <reference field="0" count="1" selected="0">
            <x v="90"/>
          </reference>
        </references>
      </pivotArea>
    </chartFormat>
    <chartFormat chart="0" format="16">
      <pivotArea type="data" outline="0" fieldPosition="0">
        <references count="2">
          <reference field="4294967294" count="1" selected="0">
            <x v="0"/>
          </reference>
          <reference field="0" count="1" selected="0">
            <x v="112"/>
          </reference>
        </references>
      </pivotArea>
    </chartFormat>
    <chartFormat chart="0" format="17">
      <pivotArea type="data" outline="0" fieldPosition="0">
        <references count="2">
          <reference field="4294967294" count="1" selected="0">
            <x v="0"/>
          </reference>
          <reference field="0" count="1" selected="0">
            <x v="91"/>
          </reference>
        </references>
      </pivotArea>
    </chartFormat>
    <chartFormat chart="0" format="18">
      <pivotArea type="data" outline="0" fieldPosition="0">
        <references count="2">
          <reference field="4294967294" count="1" selected="0">
            <x v="0"/>
          </reference>
          <reference field="0" count="1" selected="0">
            <x v="2"/>
          </reference>
        </references>
      </pivotArea>
    </chartFormat>
    <chartFormat chart="0" format="19">
      <pivotArea type="data" outline="0" fieldPosition="0">
        <references count="2">
          <reference field="4294967294" count="1" selected="0">
            <x v="0"/>
          </reference>
          <reference field="0" count="1" selected="0">
            <x v="18"/>
          </reference>
        </references>
      </pivotArea>
    </chartFormat>
    <chartFormat chart="0" format="20">
      <pivotArea type="data" outline="0" fieldPosition="0">
        <references count="2">
          <reference field="4294967294" count="1" selected="0">
            <x v="0"/>
          </reference>
          <reference field="0" count="1" selected="0">
            <x v="7"/>
          </reference>
        </references>
      </pivotArea>
    </chartFormat>
    <chartFormat chart="0" format="21">
      <pivotArea type="data" outline="0" fieldPosition="0">
        <references count="2">
          <reference field="4294967294" count="1" selected="0">
            <x v="0"/>
          </reference>
          <reference field="0" count="1" selected="0">
            <x v="153"/>
          </reference>
        </references>
      </pivotArea>
    </chartFormat>
    <chartFormat chart="0" format="22">
      <pivotArea type="data" outline="0" fieldPosition="0">
        <references count="2">
          <reference field="4294967294" count="1" selected="0">
            <x v="0"/>
          </reference>
          <reference field="0" count="1" selected="0">
            <x v="160"/>
          </reference>
        </references>
      </pivotArea>
    </chartFormat>
    <chartFormat chart="38" format="34" series="1">
      <pivotArea type="data" outline="0" fieldPosition="0">
        <references count="1">
          <reference field="4294967294" count="1" selected="0">
            <x v="0"/>
          </reference>
        </references>
      </pivotArea>
    </chartFormat>
    <chartFormat chart="38" format="35">
      <pivotArea type="data" outline="0" fieldPosition="0">
        <references count="2">
          <reference field="4294967294" count="1" selected="0">
            <x v="0"/>
          </reference>
          <reference field="0" count="1" selected="0">
            <x v="108"/>
          </reference>
        </references>
      </pivotArea>
    </chartFormat>
    <chartFormat chart="38" format="36">
      <pivotArea type="data" outline="0" fieldPosition="0">
        <references count="2">
          <reference field="4294967294" count="1" selected="0">
            <x v="0"/>
          </reference>
          <reference field="0" count="1" selected="0">
            <x v="6"/>
          </reference>
        </references>
      </pivotArea>
    </chartFormat>
    <chartFormat chart="38" format="37">
      <pivotArea type="data" outline="0" fieldPosition="0">
        <references count="2">
          <reference field="4294967294" count="1" selected="0">
            <x v="0"/>
          </reference>
          <reference field="0" count="1" selected="0">
            <x v="90"/>
          </reference>
        </references>
      </pivotArea>
    </chartFormat>
    <chartFormat chart="38" format="38">
      <pivotArea type="data" outline="0" fieldPosition="0">
        <references count="2">
          <reference field="4294967294" count="1" selected="0">
            <x v="0"/>
          </reference>
          <reference field="0" count="1" selected="0">
            <x v="112"/>
          </reference>
        </references>
      </pivotArea>
    </chartFormat>
    <chartFormat chart="38" format="39">
      <pivotArea type="data" outline="0" fieldPosition="0">
        <references count="2">
          <reference field="4294967294" count="1" selected="0">
            <x v="0"/>
          </reference>
          <reference field="0" count="1" selected="0">
            <x v="91"/>
          </reference>
        </references>
      </pivotArea>
    </chartFormat>
    <chartFormat chart="38" format="40">
      <pivotArea type="data" outline="0" fieldPosition="0">
        <references count="2">
          <reference field="4294967294" count="1" selected="0">
            <x v="0"/>
          </reference>
          <reference field="0" count="1" selected="0">
            <x v="2"/>
          </reference>
        </references>
      </pivotArea>
    </chartFormat>
    <chartFormat chart="38" format="41">
      <pivotArea type="data" outline="0" fieldPosition="0">
        <references count="2">
          <reference field="4294967294" count="1" selected="0">
            <x v="0"/>
          </reference>
          <reference field="0" count="1" selected="0">
            <x v="18"/>
          </reference>
        </references>
      </pivotArea>
    </chartFormat>
    <chartFormat chart="38" format="42">
      <pivotArea type="data" outline="0" fieldPosition="0">
        <references count="2">
          <reference field="4294967294" count="1" selected="0">
            <x v="0"/>
          </reference>
          <reference field="0" count="1" selected="0">
            <x v="7"/>
          </reference>
        </references>
      </pivotArea>
    </chartFormat>
    <chartFormat chart="38" format="43">
      <pivotArea type="data" outline="0" fieldPosition="0">
        <references count="2">
          <reference field="4294967294" count="1" selected="0">
            <x v="0"/>
          </reference>
          <reference field="0" count="1" selected="0">
            <x v="153"/>
          </reference>
        </references>
      </pivotArea>
    </chartFormat>
    <chartFormat chart="38" format="44">
      <pivotArea type="data" outline="0" fieldPosition="0">
        <references count="2">
          <reference field="4294967294" count="1" selected="0">
            <x v="0"/>
          </reference>
          <reference field="0" count="1" selected="0">
            <x v="160"/>
          </reference>
        </references>
      </pivotArea>
    </chartFormat>
    <chartFormat chart="16" format="58">
      <pivotArea type="data" outline="0" fieldPosition="0">
        <references count="2">
          <reference field="4294967294" count="1" selected="0">
            <x v="0"/>
          </reference>
          <reference field="0" count="1" selected="0">
            <x v="95"/>
          </reference>
        </references>
      </pivotArea>
    </chartFormat>
    <chartFormat chart="16" format="59">
      <pivotArea type="data" outline="0" fieldPosition="0">
        <references count="2">
          <reference field="4294967294" count="1" selected="0">
            <x v="0"/>
          </reference>
          <reference field="0" count="1" selected="0">
            <x v="41"/>
          </reference>
        </references>
      </pivotArea>
    </chartFormat>
    <chartFormat chart="16" format="60">
      <pivotArea type="data" outline="0" fieldPosition="0">
        <references count="2">
          <reference field="4294967294" count="1" selected="0">
            <x v="0"/>
          </reference>
          <reference field="0" count="1" selected="0">
            <x v="30"/>
          </reference>
        </references>
      </pivotArea>
    </chartFormat>
    <chartFormat chart="0" format="23">
      <pivotArea type="data" outline="0" fieldPosition="0">
        <references count="2">
          <reference field="4294967294" count="1" selected="0">
            <x v="0"/>
          </reference>
          <reference field="0" count="1" selected="0">
            <x v="95"/>
          </reference>
        </references>
      </pivotArea>
    </chartFormat>
    <chartFormat chart="0" format="24">
      <pivotArea type="data" outline="0" fieldPosition="0">
        <references count="2">
          <reference field="4294967294" count="1" selected="0">
            <x v="0"/>
          </reference>
          <reference field="0" count="1" selected="0">
            <x v="41"/>
          </reference>
        </references>
      </pivotArea>
    </chartFormat>
    <chartFormat chart="0" format="25">
      <pivotArea type="data" outline="0" fieldPosition="0">
        <references count="2">
          <reference field="4294967294" count="1" selected="0">
            <x v="0"/>
          </reference>
          <reference field="0" count="1" selected="0">
            <x v="30"/>
          </reference>
        </references>
      </pivotArea>
    </chartFormat>
    <chartFormat chart="38" format="45">
      <pivotArea type="data" outline="0" fieldPosition="0">
        <references count="2">
          <reference field="4294967294" count="1" selected="0">
            <x v="0"/>
          </reference>
          <reference field="0" count="1" selected="0">
            <x v="95"/>
          </reference>
        </references>
      </pivotArea>
    </chartFormat>
    <chartFormat chart="38" format="46">
      <pivotArea type="data" outline="0" fieldPosition="0">
        <references count="2">
          <reference field="4294967294" count="1" selected="0">
            <x v="0"/>
          </reference>
          <reference field="0" count="1" selected="0">
            <x v="41"/>
          </reference>
        </references>
      </pivotArea>
    </chartFormat>
    <chartFormat chart="38" format="47">
      <pivotArea type="data" outline="0" fieldPosition="0">
        <references count="2">
          <reference field="4294967294" count="1" selected="0">
            <x v="0"/>
          </reference>
          <reference field="0" count="1" selected="0">
            <x v="30"/>
          </reference>
        </references>
      </pivotArea>
    </chartFormat>
    <chartFormat chart="38" format="48">
      <pivotArea type="data" outline="0" fieldPosition="0">
        <references count="2">
          <reference field="4294967294" count="1" selected="0">
            <x v="0"/>
          </reference>
          <reference field="0" count="1" selected="0">
            <x v="21"/>
          </reference>
        </references>
      </pivotArea>
    </chartFormat>
    <chartFormat chart="38" format="49">
      <pivotArea type="data" outline="0" fieldPosition="0">
        <references count="2">
          <reference field="4294967294" count="1" selected="0">
            <x v="0"/>
          </reference>
          <reference field="0" count="1" selected="0">
            <x v="113"/>
          </reference>
        </references>
      </pivotArea>
    </chartFormat>
    <chartFormat chart="38" format="50">
      <pivotArea type="data" outline="0" fieldPosition="0">
        <references count="2">
          <reference field="4294967294" count="1" selected="0">
            <x v="0"/>
          </reference>
          <reference field="0" count="1" selected="0">
            <x v="124"/>
          </reference>
        </references>
      </pivotArea>
    </chartFormat>
    <chartFormat chart="38" format="51">
      <pivotArea type="data" outline="0" fieldPosition="0">
        <references count="2">
          <reference field="4294967294" count="1" selected="0">
            <x v="0"/>
          </reference>
          <reference field="0" count="1" selected="0">
            <x v="97"/>
          </reference>
        </references>
      </pivotArea>
    </chartFormat>
    <chartFormat chart="0" format="26">
      <pivotArea type="data" outline="0" fieldPosition="0">
        <references count="2">
          <reference field="4294967294" count="1" selected="0">
            <x v="0"/>
          </reference>
          <reference field="0" count="1" selected="0">
            <x v="21"/>
          </reference>
        </references>
      </pivotArea>
    </chartFormat>
    <chartFormat chart="0" format="27">
      <pivotArea type="data" outline="0" fieldPosition="0">
        <references count="2">
          <reference field="4294967294" count="1" selected="0">
            <x v="0"/>
          </reference>
          <reference field="0" count="1" selected="0">
            <x v="124"/>
          </reference>
        </references>
      </pivotArea>
    </chartFormat>
    <chartFormat chart="0" format="28">
      <pivotArea type="data" outline="0" fieldPosition="0">
        <references count="2">
          <reference field="4294967294" count="1" selected="0">
            <x v="0"/>
          </reference>
          <reference field="0" count="1" selected="0">
            <x v="97"/>
          </reference>
        </references>
      </pivotArea>
    </chartFormat>
    <chartFormat chart="16" format="61">
      <pivotArea type="data" outline="0" fieldPosition="0">
        <references count="2">
          <reference field="4294967294" count="1" selected="0">
            <x v="0"/>
          </reference>
          <reference field="0" count="1" selected="0">
            <x v="150"/>
          </reference>
        </references>
      </pivotArea>
    </chartFormat>
    <chartFormat chart="42" format="73" series="1">
      <pivotArea type="data" outline="0" fieldPosition="0">
        <references count="1">
          <reference field="4294967294" count="1" selected="0">
            <x v="0"/>
          </reference>
        </references>
      </pivotArea>
    </chartFormat>
    <chartFormat chart="42" format="74">
      <pivotArea type="data" outline="0" fieldPosition="0">
        <references count="2">
          <reference field="4294967294" count="1" selected="0">
            <x v="0"/>
          </reference>
          <reference field="0" count="1" selected="0">
            <x v="108"/>
          </reference>
        </references>
      </pivotArea>
    </chartFormat>
    <chartFormat chart="42" format="75">
      <pivotArea type="data" outline="0" fieldPosition="0">
        <references count="2">
          <reference field="4294967294" count="1" selected="0">
            <x v="0"/>
          </reference>
          <reference field="0" count="1" selected="0">
            <x v="90"/>
          </reference>
        </references>
      </pivotArea>
    </chartFormat>
    <chartFormat chart="42" format="76">
      <pivotArea type="data" outline="0" fieldPosition="0">
        <references count="2">
          <reference field="4294967294" count="1" selected="0">
            <x v="0"/>
          </reference>
          <reference field="0" count="1" selected="0">
            <x v="112"/>
          </reference>
        </references>
      </pivotArea>
    </chartFormat>
    <chartFormat chart="42" format="77">
      <pivotArea type="data" outline="0" fieldPosition="0">
        <references count="2">
          <reference field="4294967294" count="1" selected="0">
            <x v="0"/>
          </reference>
          <reference field="0" count="1" selected="0">
            <x v="91"/>
          </reference>
        </references>
      </pivotArea>
    </chartFormat>
    <chartFormat chart="42" format="78">
      <pivotArea type="data" outline="0" fieldPosition="0">
        <references count="2">
          <reference field="4294967294" count="1" selected="0">
            <x v="0"/>
          </reference>
          <reference field="0" count="1" selected="0">
            <x v="2"/>
          </reference>
        </references>
      </pivotArea>
    </chartFormat>
    <chartFormat chart="42" format="79">
      <pivotArea type="data" outline="0" fieldPosition="0">
        <references count="2">
          <reference field="4294967294" count="1" selected="0">
            <x v="0"/>
          </reference>
          <reference field="0" count="1" selected="0">
            <x v="18"/>
          </reference>
        </references>
      </pivotArea>
    </chartFormat>
    <chartFormat chart="42" format="80">
      <pivotArea type="data" outline="0" fieldPosition="0">
        <references count="2">
          <reference field="4294967294" count="1" selected="0">
            <x v="0"/>
          </reference>
          <reference field="0" count="1" selected="0">
            <x v="7"/>
          </reference>
        </references>
      </pivotArea>
    </chartFormat>
    <chartFormat chart="42" format="81">
      <pivotArea type="data" outline="0" fieldPosition="0">
        <references count="2">
          <reference field="4294967294" count="1" selected="0">
            <x v="0"/>
          </reference>
          <reference field="0" count="1" selected="0">
            <x v="153"/>
          </reference>
        </references>
      </pivotArea>
    </chartFormat>
    <chartFormat chart="42" format="82">
      <pivotArea type="data" outline="0" fieldPosition="0">
        <references count="2">
          <reference field="4294967294" count="1" selected="0">
            <x v="0"/>
          </reference>
          <reference field="0" count="1" selected="0">
            <x v="160"/>
          </reference>
        </references>
      </pivotArea>
    </chartFormat>
    <chartFormat chart="42" format="83">
      <pivotArea type="data" outline="0" fieldPosition="0">
        <references count="2">
          <reference field="4294967294" count="1" selected="0">
            <x v="0"/>
          </reference>
          <reference field="0" count="1" selected="0">
            <x v="55"/>
          </reference>
        </references>
      </pivotArea>
    </chartFormat>
    <chartFormat chart="38" format="52">
      <pivotArea type="data" outline="0" fieldPosition="0">
        <references count="2">
          <reference field="4294967294" count="1" selected="0">
            <x v="0"/>
          </reference>
          <reference field="0" count="1" selected="0">
            <x v="126"/>
          </reference>
        </references>
      </pivotArea>
    </chartFormat>
    <chartFormat chart="0" format="29">
      <pivotArea type="data" outline="0" fieldPosition="0">
        <references count="2">
          <reference field="4294967294" count="1" selected="0">
            <x v="0"/>
          </reference>
          <reference field="0" count="1" selected="0">
            <x v="126"/>
          </reference>
        </references>
      </pivotArea>
    </chartFormat>
    <chartFormat chart="16" format="62">
      <pivotArea type="data" outline="0" fieldPosition="0">
        <references count="2">
          <reference field="4294967294" count="1" selected="0">
            <x v="0"/>
          </reference>
          <reference field="0" count="1" selected="0">
            <x v="126"/>
          </reference>
        </references>
      </pivotArea>
    </chartFormat>
    <chartFormat chart="42" format="84">
      <pivotArea type="data" outline="0" fieldPosition="0">
        <references count="2">
          <reference field="4294967294" count="1" selected="0">
            <x v="0"/>
          </reference>
          <reference field="0" count="1" selected="0">
            <x v="126"/>
          </reference>
        </references>
      </pivotArea>
    </chartFormat>
    <chartFormat chart="42" format="85">
      <pivotArea type="data" outline="0" fieldPosition="0">
        <references count="2">
          <reference field="4294967294" count="1" selected="0">
            <x v="0"/>
          </reference>
          <reference field="0" count="1" selected="0">
            <x v="6"/>
          </reference>
        </references>
      </pivotArea>
    </chartFormat>
    <chartFormat chart="42" format="86">
      <pivotArea type="data" outline="0" fieldPosition="0">
        <references count="2">
          <reference field="4294967294" count="1" selected="0">
            <x v="0"/>
          </reference>
          <reference field="0" count="1" selected="0">
            <x v="150"/>
          </reference>
        </references>
      </pivotArea>
    </chartFormat>
    <chartFormat chart="0" format="30">
      <pivotArea type="data" outline="0" fieldPosition="0">
        <references count="2">
          <reference field="4294967294" count="1" selected="0">
            <x v="0"/>
          </reference>
          <reference field="0" count="1" selected="0">
            <x v="55"/>
          </reference>
        </references>
      </pivotArea>
    </chartFormat>
    <chartFormat chart="0" format="31">
      <pivotArea type="data" outline="0" fieldPosition="0">
        <references count="2">
          <reference field="4294967294" count="1" selected="0">
            <x v="0"/>
          </reference>
          <reference field="0" count="1" selected="0">
            <x v="92"/>
          </reference>
        </references>
      </pivotArea>
    </chartFormat>
    <chartFormat chart="0" format="32">
      <pivotArea type="data" outline="0" fieldPosition="0">
        <references count="2">
          <reference field="4294967294" count="1" selected="0">
            <x v="0"/>
          </reference>
          <reference field="0" count="1" selected="0">
            <x v="20"/>
          </reference>
        </references>
      </pivotArea>
    </chartFormat>
    <chartFormat chart="0" format="33">
      <pivotArea type="data" outline="0" fieldPosition="0">
        <references count="2">
          <reference field="4294967294" count="1" selected="0">
            <x v="0"/>
          </reference>
          <reference field="0" count="1" selected="0">
            <x v="70"/>
          </reference>
        </references>
      </pivotArea>
    </chartFormat>
    <chartFormat chart="0" format="34">
      <pivotArea type="data" outline="0" fieldPosition="0">
        <references count="2">
          <reference field="4294967294" count="1" selected="0">
            <x v="0"/>
          </reference>
          <reference field="0" count="1" selected="0">
            <x v="134"/>
          </reference>
        </references>
      </pivotArea>
    </chartFormat>
    <chartFormat chart="0" format="35">
      <pivotArea type="data" outline="0" fieldPosition="0">
        <references count="2">
          <reference field="4294967294" count="1" selected="0">
            <x v="0"/>
          </reference>
          <reference field="0" count="1" selected="0">
            <x v="137"/>
          </reference>
        </references>
      </pivotArea>
    </chartFormat>
    <chartFormat chart="0" format="36">
      <pivotArea type="data" outline="0" fieldPosition="0">
        <references count="2">
          <reference field="4294967294" count="1" selected="0">
            <x v="0"/>
          </reference>
          <reference field="0" count="1" selected="0">
            <x v="98"/>
          </reference>
        </references>
      </pivotArea>
    </chartFormat>
    <chartFormat chart="0" format="37">
      <pivotArea type="data" outline="0" fieldPosition="0">
        <references count="2">
          <reference field="4294967294" count="1" selected="0">
            <x v="0"/>
          </reference>
          <reference field="0" count="1" selected="0">
            <x v="50"/>
          </reference>
        </references>
      </pivotArea>
    </chartFormat>
    <chartFormat chart="38" format="53">
      <pivotArea type="data" outline="0" fieldPosition="0">
        <references count="2">
          <reference field="4294967294" count="1" selected="0">
            <x v="0"/>
          </reference>
          <reference field="0" count="1" selected="0">
            <x v="55"/>
          </reference>
        </references>
      </pivotArea>
    </chartFormat>
    <chartFormat chart="38" format="54">
      <pivotArea type="data" outline="0" fieldPosition="0">
        <references count="2">
          <reference field="4294967294" count="1" selected="0">
            <x v="0"/>
          </reference>
          <reference field="0" count="1" selected="0">
            <x v="92"/>
          </reference>
        </references>
      </pivotArea>
    </chartFormat>
    <chartFormat chart="38" format="55">
      <pivotArea type="data" outline="0" fieldPosition="0">
        <references count="2">
          <reference field="4294967294" count="1" selected="0">
            <x v="0"/>
          </reference>
          <reference field="0" count="1" selected="0">
            <x v="20"/>
          </reference>
        </references>
      </pivotArea>
    </chartFormat>
    <chartFormat chart="38" format="56">
      <pivotArea type="data" outline="0" fieldPosition="0">
        <references count="2">
          <reference field="4294967294" count="1" selected="0">
            <x v="0"/>
          </reference>
          <reference field="0" count="1" selected="0">
            <x v="70"/>
          </reference>
        </references>
      </pivotArea>
    </chartFormat>
    <chartFormat chart="38" format="57">
      <pivotArea type="data" outline="0" fieldPosition="0">
        <references count="2">
          <reference field="4294967294" count="1" selected="0">
            <x v="0"/>
          </reference>
          <reference field="0" count="1" selected="0">
            <x v="134"/>
          </reference>
        </references>
      </pivotArea>
    </chartFormat>
    <chartFormat chart="38" format="58">
      <pivotArea type="data" outline="0" fieldPosition="0">
        <references count="2">
          <reference field="4294967294" count="1" selected="0">
            <x v="0"/>
          </reference>
          <reference field="0" count="1" selected="0">
            <x v="137"/>
          </reference>
        </references>
      </pivotArea>
    </chartFormat>
    <chartFormat chart="38" format="59">
      <pivotArea type="data" outline="0" fieldPosition="0">
        <references count="2">
          <reference field="4294967294" count="1" selected="0">
            <x v="0"/>
          </reference>
          <reference field="0" count="1" selected="0">
            <x v="98"/>
          </reference>
        </references>
      </pivotArea>
    </chartFormat>
    <chartFormat chart="38" format="60">
      <pivotArea type="data" outline="0" fieldPosition="0">
        <references count="2">
          <reference field="4294967294" count="1" selected="0">
            <x v="0"/>
          </reference>
          <reference field="0" count="1" selected="0">
            <x v="50"/>
          </reference>
        </references>
      </pivotArea>
    </chartFormat>
    <chartFormat chart="16" format="63">
      <pivotArea type="data" outline="0" fieldPosition="0">
        <references count="2">
          <reference field="4294967294" count="1" selected="0">
            <x v="0"/>
          </reference>
          <reference field="0" count="1" selected="0">
            <x v="55"/>
          </reference>
        </references>
      </pivotArea>
    </chartFormat>
    <chartFormat chart="16" format="64">
      <pivotArea type="data" outline="0" fieldPosition="0">
        <references count="2">
          <reference field="4294967294" count="1" selected="0">
            <x v="0"/>
          </reference>
          <reference field="0" count="1" selected="0">
            <x v="92"/>
          </reference>
        </references>
      </pivotArea>
    </chartFormat>
    <chartFormat chart="16" format="65">
      <pivotArea type="data" outline="0" fieldPosition="0">
        <references count="2">
          <reference field="4294967294" count="1" selected="0">
            <x v="0"/>
          </reference>
          <reference field="0" count="1" selected="0">
            <x v="21"/>
          </reference>
        </references>
      </pivotArea>
    </chartFormat>
    <chartFormat chart="16" format="66">
      <pivotArea type="data" outline="0" fieldPosition="0">
        <references count="2">
          <reference field="4294967294" count="1" selected="0">
            <x v="0"/>
          </reference>
          <reference field="0" count="1" selected="0">
            <x v="20"/>
          </reference>
        </references>
      </pivotArea>
    </chartFormat>
    <chartFormat chart="16" format="67">
      <pivotArea type="data" outline="0" fieldPosition="0">
        <references count="2">
          <reference field="4294967294" count="1" selected="0">
            <x v="0"/>
          </reference>
          <reference field="0" count="1" selected="0">
            <x v="70"/>
          </reference>
        </references>
      </pivotArea>
    </chartFormat>
    <chartFormat chart="16" format="68">
      <pivotArea type="data" outline="0" fieldPosition="0">
        <references count="2">
          <reference field="4294967294" count="1" selected="0">
            <x v="0"/>
          </reference>
          <reference field="0" count="1" selected="0">
            <x v="134"/>
          </reference>
        </references>
      </pivotArea>
    </chartFormat>
    <chartFormat chart="16" format="69">
      <pivotArea type="data" outline="0" fieldPosition="0">
        <references count="2">
          <reference field="4294967294" count="1" selected="0">
            <x v="0"/>
          </reference>
          <reference field="0" count="1" selected="0">
            <x v="137"/>
          </reference>
        </references>
      </pivotArea>
    </chartFormat>
    <chartFormat chart="16" format="70">
      <pivotArea type="data" outline="0" fieldPosition="0">
        <references count="2">
          <reference field="4294967294" count="1" selected="0">
            <x v="0"/>
          </reference>
          <reference field="0" count="1" selected="0">
            <x v="98"/>
          </reference>
        </references>
      </pivotArea>
    </chartFormat>
    <chartFormat chart="16" format="71">
      <pivotArea type="data" outline="0" fieldPosition="0">
        <references count="2">
          <reference field="4294967294" count="1" selected="0">
            <x v="0"/>
          </reference>
          <reference field="0" count="1" selected="0">
            <x v="50"/>
          </reference>
        </references>
      </pivotArea>
    </chartFormat>
    <chartFormat chart="42" format="87">
      <pivotArea type="data" outline="0" fieldPosition="0">
        <references count="2">
          <reference field="4294967294" count="1" selected="0">
            <x v="0"/>
          </reference>
          <reference field="0" count="1" selected="0">
            <x v="92"/>
          </reference>
        </references>
      </pivotArea>
    </chartFormat>
    <chartFormat chart="42" format="88">
      <pivotArea type="data" outline="0" fieldPosition="0">
        <references count="2">
          <reference field="4294967294" count="1" selected="0">
            <x v="0"/>
          </reference>
          <reference field="0" count="1" selected="0">
            <x v="21"/>
          </reference>
        </references>
      </pivotArea>
    </chartFormat>
    <chartFormat chart="42" format="89">
      <pivotArea type="data" outline="0" fieldPosition="0">
        <references count="2">
          <reference field="4294967294" count="1" selected="0">
            <x v="0"/>
          </reference>
          <reference field="0" count="1" selected="0">
            <x v="20"/>
          </reference>
        </references>
      </pivotArea>
    </chartFormat>
    <chartFormat chart="42" format="90">
      <pivotArea type="data" outline="0" fieldPosition="0">
        <references count="2">
          <reference field="4294967294" count="1" selected="0">
            <x v="0"/>
          </reference>
          <reference field="0" count="1" selected="0">
            <x v="70"/>
          </reference>
        </references>
      </pivotArea>
    </chartFormat>
    <chartFormat chart="42" format="91">
      <pivotArea type="data" outline="0" fieldPosition="0">
        <references count="2">
          <reference field="4294967294" count="1" selected="0">
            <x v="0"/>
          </reference>
          <reference field="0" count="1" selected="0">
            <x v="134"/>
          </reference>
        </references>
      </pivotArea>
    </chartFormat>
    <chartFormat chart="42" format="92">
      <pivotArea type="data" outline="0" fieldPosition="0">
        <references count="2">
          <reference field="4294967294" count="1" selected="0">
            <x v="0"/>
          </reference>
          <reference field="0" count="1" selected="0">
            <x v="137"/>
          </reference>
        </references>
      </pivotArea>
    </chartFormat>
    <chartFormat chart="42" format="93">
      <pivotArea type="data" outline="0" fieldPosition="0">
        <references count="2">
          <reference field="4294967294" count="1" selected="0">
            <x v="0"/>
          </reference>
          <reference field="0" count="1" selected="0">
            <x v="98"/>
          </reference>
        </references>
      </pivotArea>
    </chartFormat>
    <chartFormat chart="42" format="94">
      <pivotArea type="data" outline="0" fieldPosition="0">
        <references count="2">
          <reference field="4294967294" count="1" selected="0">
            <x v="0"/>
          </reference>
          <reference field="0" count="1" selected="0">
            <x v="50"/>
          </reference>
        </references>
      </pivotArea>
    </chartFormat>
    <chartFormat chart="46" format="95" series="1">
      <pivotArea type="data" outline="0" fieldPosition="0">
        <references count="1">
          <reference field="4294967294" count="1" selected="0">
            <x v="0"/>
          </reference>
        </references>
      </pivotArea>
    </chartFormat>
    <chartFormat chart="46" format="96">
      <pivotArea type="data" outline="0" fieldPosition="0">
        <references count="2">
          <reference field="4294967294" count="1" selected="0">
            <x v="0"/>
          </reference>
          <reference field="0" count="1" selected="0">
            <x v="112"/>
          </reference>
        </references>
      </pivotArea>
    </chartFormat>
    <chartFormat chart="46" format="97">
      <pivotArea type="data" outline="0" fieldPosition="0">
        <references count="2">
          <reference field="4294967294" count="1" selected="0">
            <x v="0"/>
          </reference>
          <reference field="0" count="1" selected="0">
            <x v="18"/>
          </reference>
        </references>
      </pivotArea>
    </chartFormat>
    <chartFormat chart="46" format="98">
      <pivotArea type="data" outline="0" fieldPosition="0">
        <references count="2">
          <reference field="4294967294" count="1" selected="0">
            <x v="0"/>
          </reference>
          <reference field="0" count="1" selected="0">
            <x v="55"/>
          </reference>
        </references>
      </pivotArea>
    </chartFormat>
    <chartFormat chart="46" format="99">
      <pivotArea type="data" outline="0" fieldPosition="0">
        <references count="2">
          <reference field="4294967294" count="1" selected="0">
            <x v="0"/>
          </reference>
          <reference field="0" count="1" selected="0">
            <x v="92"/>
          </reference>
        </references>
      </pivotArea>
    </chartFormat>
    <chartFormat chart="46" format="100">
      <pivotArea type="data" outline="0" fieldPosition="0">
        <references count="2">
          <reference field="4294967294" count="1" selected="0">
            <x v="0"/>
          </reference>
          <reference field="0" count="1" selected="0">
            <x v="135"/>
          </reference>
        </references>
      </pivotArea>
    </chartFormat>
    <chartFormat chart="46" format="101">
      <pivotArea type="data" outline="0" fieldPosition="0">
        <references count="2">
          <reference field="4294967294" count="1" selected="0">
            <x v="0"/>
          </reference>
          <reference field="0" count="1" selected="0">
            <x v="20"/>
          </reference>
        </references>
      </pivotArea>
    </chartFormat>
    <chartFormat chart="46" format="102">
      <pivotArea type="data" outline="0" fieldPosition="0">
        <references count="2">
          <reference field="4294967294" count="1" selected="0">
            <x v="0"/>
          </reference>
          <reference field="0" count="1" selected="0">
            <x v="70"/>
          </reference>
        </references>
      </pivotArea>
    </chartFormat>
    <chartFormat chart="46" format="103">
      <pivotArea type="data" outline="0" fieldPosition="0">
        <references count="2">
          <reference field="4294967294" count="1" selected="0">
            <x v="0"/>
          </reference>
          <reference field="0" count="1" selected="0">
            <x v="98"/>
          </reference>
        </references>
      </pivotArea>
    </chartFormat>
    <chartFormat chart="46" format="104">
      <pivotArea type="data" outline="0" fieldPosition="0">
        <references count="2">
          <reference field="4294967294" count="1" selected="0">
            <x v="0"/>
          </reference>
          <reference field="0" count="1" selected="0">
            <x v="50"/>
          </reference>
        </references>
      </pivotArea>
    </chartFormat>
    <chartFormat chart="46" format="105">
      <pivotArea type="data" outline="0" fieldPosition="0">
        <references count="2">
          <reference field="4294967294" count="1" selected="0">
            <x v="0"/>
          </reference>
          <reference field="0" count="1" selected="0">
            <x v="86"/>
          </reference>
        </references>
      </pivotArea>
    </chartFormat>
    <chartFormat chart="47" format="106" series="1">
      <pivotArea type="data" outline="0" fieldPosition="0">
        <references count="1">
          <reference field="4294967294" count="1" selected="0">
            <x v="0"/>
          </reference>
        </references>
      </pivotArea>
    </chartFormat>
    <chartFormat chart="47" format="107">
      <pivotArea type="data" outline="0" fieldPosition="0">
        <references count="2">
          <reference field="4294967294" count="1" selected="0">
            <x v="0"/>
          </reference>
          <reference field="0" count="1" selected="0">
            <x v="112"/>
          </reference>
        </references>
      </pivotArea>
    </chartFormat>
    <chartFormat chart="47" format="108">
      <pivotArea type="data" outline="0" fieldPosition="0">
        <references count="2">
          <reference field="4294967294" count="1" selected="0">
            <x v="0"/>
          </reference>
          <reference field="0" count="1" selected="0">
            <x v="18"/>
          </reference>
        </references>
      </pivotArea>
    </chartFormat>
    <chartFormat chart="47" format="109">
      <pivotArea type="data" outline="0" fieldPosition="0">
        <references count="2">
          <reference field="4294967294" count="1" selected="0">
            <x v="0"/>
          </reference>
          <reference field="0" count="1" selected="0">
            <x v="55"/>
          </reference>
        </references>
      </pivotArea>
    </chartFormat>
    <chartFormat chart="47" format="110">
      <pivotArea type="data" outline="0" fieldPosition="0">
        <references count="2">
          <reference field="4294967294" count="1" selected="0">
            <x v="0"/>
          </reference>
          <reference field="0" count="1" selected="0">
            <x v="92"/>
          </reference>
        </references>
      </pivotArea>
    </chartFormat>
    <chartFormat chart="47" format="111">
      <pivotArea type="data" outline="0" fieldPosition="0">
        <references count="2">
          <reference field="4294967294" count="1" selected="0">
            <x v="0"/>
          </reference>
          <reference field="0" count="1" selected="0">
            <x v="135"/>
          </reference>
        </references>
      </pivotArea>
    </chartFormat>
    <chartFormat chart="47" format="112">
      <pivotArea type="data" outline="0" fieldPosition="0">
        <references count="2">
          <reference field="4294967294" count="1" selected="0">
            <x v="0"/>
          </reference>
          <reference field="0" count="1" selected="0">
            <x v="20"/>
          </reference>
        </references>
      </pivotArea>
    </chartFormat>
    <chartFormat chart="47" format="113">
      <pivotArea type="data" outline="0" fieldPosition="0">
        <references count="2">
          <reference field="4294967294" count="1" selected="0">
            <x v="0"/>
          </reference>
          <reference field="0" count="1" selected="0">
            <x v="70"/>
          </reference>
        </references>
      </pivotArea>
    </chartFormat>
    <chartFormat chart="47" format="114">
      <pivotArea type="data" outline="0" fieldPosition="0">
        <references count="2">
          <reference field="4294967294" count="1" selected="0">
            <x v="0"/>
          </reference>
          <reference field="0" count="1" selected="0">
            <x v="98"/>
          </reference>
        </references>
      </pivotArea>
    </chartFormat>
    <chartFormat chart="47" format="115">
      <pivotArea type="data" outline="0" fieldPosition="0">
        <references count="2">
          <reference field="4294967294" count="1" selected="0">
            <x v="0"/>
          </reference>
          <reference field="0" count="1" selected="0">
            <x v="50"/>
          </reference>
        </references>
      </pivotArea>
    </chartFormat>
    <chartFormat chart="47" format="116">
      <pivotArea type="data" outline="0" fieldPosition="0">
        <references count="2">
          <reference field="4294967294" count="1" selected="0">
            <x v="0"/>
          </reference>
          <reference field="0" count="1" selected="0">
            <x v="86"/>
          </reference>
        </references>
      </pivotArea>
    </chartFormat>
    <chartFormat chart="48" format="106" series="1">
      <pivotArea type="data" outline="0" fieldPosition="0">
        <references count="1">
          <reference field="4294967294" count="1" selected="0">
            <x v="0"/>
          </reference>
        </references>
      </pivotArea>
    </chartFormat>
    <chartFormat chart="48" format="107">
      <pivotArea type="data" outline="0" fieldPosition="0">
        <references count="2">
          <reference field="4294967294" count="1" selected="0">
            <x v="0"/>
          </reference>
          <reference field="0" count="1" selected="0">
            <x v="112"/>
          </reference>
        </references>
      </pivotArea>
    </chartFormat>
    <chartFormat chart="48" format="108">
      <pivotArea type="data" outline="0" fieldPosition="0">
        <references count="2">
          <reference field="4294967294" count="1" selected="0">
            <x v="0"/>
          </reference>
          <reference field="0" count="1" selected="0">
            <x v="18"/>
          </reference>
        </references>
      </pivotArea>
    </chartFormat>
    <chartFormat chart="48" format="109">
      <pivotArea type="data" outline="0" fieldPosition="0">
        <references count="2">
          <reference field="4294967294" count="1" selected="0">
            <x v="0"/>
          </reference>
          <reference field="0" count="1" selected="0">
            <x v="55"/>
          </reference>
        </references>
      </pivotArea>
    </chartFormat>
    <chartFormat chart="48" format="110">
      <pivotArea type="data" outline="0" fieldPosition="0">
        <references count="2">
          <reference field="4294967294" count="1" selected="0">
            <x v="0"/>
          </reference>
          <reference field="0" count="1" selected="0">
            <x v="92"/>
          </reference>
        </references>
      </pivotArea>
    </chartFormat>
    <chartFormat chart="48" format="111">
      <pivotArea type="data" outline="0" fieldPosition="0">
        <references count="2">
          <reference field="4294967294" count="1" selected="0">
            <x v="0"/>
          </reference>
          <reference field="0" count="1" selected="0">
            <x v="135"/>
          </reference>
        </references>
      </pivotArea>
    </chartFormat>
    <chartFormat chart="48" format="112">
      <pivotArea type="data" outline="0" fieldPosition="0">
        <references count="2">
          <reference field="4294967294" count="1" selected="0">
            <x v="0"/>
          </reference>
          <reference field="0" count="1" selected="0">
            <x v="20"/>
          </reference>
        </references>
      </pivotArea>
    </chartFormat>
    <chartFormat chart="48" format="113">
      <pivotArea type="data" outline="0" fieldPosition="0">
        <references count="2">
          <reference field="4294967294" count="1" selected="0">
            <x v="0"/>
          </reference>
          <reference field="0" count="1" selected="0">
            <x v="70"/>
          </reference>
        </references>
      </pivotArea>
    </chartFormat>
    <chartFormat chart="48" format="114">
      <pivotArea type="data" outline="0" fieldPosition="0">
        <references count="2">
          <reference field="4294967294" count="1" selected="0">
            <x v="0"/>
          </reference>
          <reference field="0" count="1" selected="0">
            <x v="98"/>
          </reference>
        </references>
      </pivotArea>
    </chartFormat>
    <chartFormat chart="48" format="115">
      <pivotArea type="data" outline="0" fieldPosition="0">
        <references count="2">
          <reference field="4294967294" count="1" selected="0">
            <x v="0"/>
          </reference>
          <reference field="0" count="1" selected="0">
            <x v="50"/>
          </reference>
        </references>
      </pivotArea>
    </chartFormat>
    <chartFormat chart="48" format="116">
      <pivotArea type="data" outline="0" fieldPosition="0">
        <references count="2">
          <reference field="4294967294" count="1" selected="0">
            <x v="0"/>
          </reference>
          <reference field="0" count="1" selected="0">
            <x v="86"/>
          </reference>
        </references>
      </pivotArea>
    </chartFormat>
    <chartFormat chart="48" format="117">
      <pivotArea type="data" outline="0" fieldPosition="0">
        <references count="2">
          <reference field="4294967294" count="1" selected="0">
            <x v="0"/>
          </reference>
          <reference field="0" count="1" selected="0">
            <x v="108"/>
          </reference>
        </references>
      </pivotArea>
    </chartFormat>
    <chartFormat chart="48" format="118">
      <pivotArea type="data" outline="0" fieldPosition="0">
        <references count="2">
          <reference field="4294967294" count="1" selected="0">
            <x v="0"/>
          </reference>
          <reference field="0" count="1" selected="0">
            <x v="90"/>
          </reference>
        </references>
      </pivotArea>
    </chartFormat>
    <chartFormat chart="48" format="119">
      <pivotArea type="data" outline="0" fieldPosition="0">
        <references count="2">
          <reference field="4294967294" count="1" selected="0">
            <x v="0"/>
          </reference>
          <reference field="0" count="1" selected="0">
            <x v="91"/>
          </reference>
        </references>
      </pivotArea>
    </chartFormat>
    <chartFormat chart="48" format="120">
      <pivotArea type="data" outline="0" fieldPosition="0">
        <references count="2">
          <reference field="4294967294" count="1" selected="0">
            <x v="0"/>
          </reference>
          <reference field="0" count="1" selected="0">
            <x v="2"/>
          </reference>
        </references>
      </pivotArea>
    </chartFormat>
    <chartFormat chart="48" format="121">
      <pivotArea type="data" outline="0" fieldPosition="0">
        <references count="2">
          <reference field="4294967294" count="1" selected="0">
            <x v="0"/>
          </reference>
          <reference field="0" count="1" selected="0">
            <x v="7"/>
          </reference>
        </references>
      </pivotArea>
    </chartFormat>
    <chartFormat chart="48" format="122">
      <pivotArea type="data" outline="0" fieldPosition="0">
        <references count="2">
          <reference field="4294967294" count="1" selected="0">
            <x v="0"/>
          </reference>
          <reference field="0" count="1" selected="0">
            <x v="153"/>
          </reference>
        </references>
      </pivotArea>
    </chartFormat>
    <chartFormat chart="48" format="123">
      <pivotArea type="data" outline="0" fieldPosition="0">
        <references count="2">
          <reference field="4294967294" count="1" selected="0">
            <x v="0"/>
          </reference>
          <reference field="0" count="1" selected="0">
            <x v="160"/>
          </reference>
        </references>
      </pivotArea>
    </chartFormat>
    <chartFormat chart="48" format="124">
      <pivotArea type="data" outline="0" fieldPosition="0">
        <references count="2">
          <reference field="4294967294" count="1" selected="0">
            <x v="0"/>
          </reference>
          <reference field="0" count="1" selected="0">
            <x v="95"/>
          </reference>
        </references>
      </pivotArea>
    </chartFormat>
    <chartFormat chart="48" format="125">
      <pivotArea type="data" outline="0" fieldPosition="0">
        <references count="2">
          <reference field="4294967294" count="1" selected="0">
            <x v="0"/>
          </reference>
          <reference field="0" count="1" selected="0">
            <x v="41"/>
          </reference>
        </references>
      </pivotArea>
    </chartFormat>
    <chartFormat chart="48" format="126">
      <pivotArea type="data" outline="0" fieldPosition="0">
        <references count="2">
          <reference field="4294967294" count="1" selected="0">
            <x v="0"/>
          </reference>
          <reference field="0" count="1" selected="0">
            <x v="30"/>
          </reference>
        </references>
      </pivotArea>
    </chartFormat>
    <chartFormat chart="42" format="95">
      <pivotArea type="data" outline="0" fieldPosition="0">
        <references count="2">
          <reference field="4294967294" count="1" selected="0">
            <x v="0"/>
          </reference>
          <reference field="0" count="1" selected="0">
            <x v="95"/>
          </reference>
        </references>
      </pivotArea>
    </chartFormat>
    <chartFormat chart="42" format="96">
      <pivotArea type="data" outline="0" fieldPosition="0">
        <references count="2">
          <reference field="4294967294" count="1" selected="0">
            <x v="0"/>
          </reference>
          <reference field="0" count="1" selected="0">
            <x v="41"/>
          </reference>
        </references>
      </pivotArea>
    </chartFormat>
    <chartFormat chart="42" format="97">
      <pivotArea type="data" outline="0" fieldPosition="0">
        <references count="2">
          <reference field="4294967294" count="1" selected="0">
            <x v="0"/>
          </reference>
          <reference field="0" count="1" selected="0">
            <x v="30"/>
          </reference>
        </references>
      </pivotArea>
    </chartFormat>
    <chartFormat chart="42" format="98">
      <pivotArea type="data" outline="0" fieldPosition="0">
        <references count="2">
          <reference field="4294967294" count="1" selected="0">
            <x v="0"/>
          </reference>
          <reference field="0" count="1" selected="0">
            <x v="25"/>
          </reference>
        </references>
      </pivotArea>
    </chartFormat>
    <chartFormat chart="42" format="99">
      <pivotArea type="data" outline="0" fieldPosition="0">
        <references count="2">
          <reference field="4294967294" count="1" selected="0">
            <x v="0"/>
          </reference>
          <reference field="0" count="1" selected="0">
            <x v="42"/>
          </reference>
        </references>
      </pivotArea>
    </chartFormat>
    <chartFormat chart="16" format="72">
      <pivotArea type="data" outline="0" fieldPosition="0">
        <references count="2">
          <reference field="4294967294" count="1" selected="0">
            <x v="0"/>
          </reference>
          <reference field="0" count="1" selected="0">
            <x v="25"/>
          </reference>
        </references>
      </pivotArea>
    </chartFormat>
    <chartFormat chart="16" format="73">
      <pivotArea type="data" outline="0" fieldPosition="0">
        <references count="2">
          <reference field="4294967294" count="1" selected="0">
            <x v="0"/>
          </reference>
          <reference field="0" count="1" selected="0">
            <x v="42"/>
          </reference>
        </references>
      </pivotArea>
    </chartFormat>
    <chartFormat chart="48" format="127">
      <pivotArea type="data" outline="0" fieldPosition="0">
        <references count="2">
          <reference field="4294967294" count="1" selected="0">
            <x v="0"/>
          </reference>
          <reference field="0" count="1" selected="0">
            <x v="6"/>
          </reference>
        </references>
      </pivotArea>
    </chartFormat>
    <chartFormat chart="48" format="128">
      <pivotArea type="data" outline="0" fieldPosition="0">
        <references count="2">
          <reference field="4294967294" count="1" selected="0">
            <x v="0"/>
          </reference>
          <reference field="0" count="1" selected="0">
            <x v="64"/>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4EABA-3265-495D-B766-406E1237CF3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B26" firstHeaderRow="1" firstDataRow="1" firstDataCol="1"/>
  <pivotFields count="17">
    <pivotField axis="axisRow" showAll="0" measureFilter="1" sortType="ascending">
      <items count="172">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65"/>
        <item x="154"/>
        <item x="60"/>
        <item x="84"/>
        <item x="57"/>
        <item x="170"/>
        <item x="134"/>
        <item x="32"/>
        <item x="65"/>
        <item x="107"/>
        <item x="14"/>
        <item x="29"/>
        <item x="33"/>
        <item x="19"/>
        <item x="77"/>
        <item x="66"/>
        <item x="80"/>
        <item x="43"/>
        <item x="104"/>
        <item x="39"/>
        <item x="44"/>
        <item x="90"/>
        <item x="59"/>
        <item x="168"/>
        <item x="10"/>
        <item x="103"/>
        <item x="95"/>
        <item x="106"/>
        <item x="132"/>
        <item x="67"/>
        <item x="126"/>
        <item x="127"/>
        <item x="110"/>
        <item x="12"/>
        <item x="87"/>
        <item x="167"/>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9"/>
        <item x="137"/>
        <item x="91"/>
        <item x="96"/>
        <item x="76"/>
        <item x="62"/>
        <item x="136"/>
        <item x="27"/>
        <item x="22"/>
        <item x="16"/>
        <item x="28"/>
        <item x="163"/>
        <item x="54"/>
        <item x="160"/>
        <item x="147"/>
        <item x="72"/>
        <item x="88"/>
        <item x="166"/>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2">
        <item x="27"/>
        <item x="24"/>
        <item x="19"/>
        <item x="16"/>
        <item x="8"/>
        <item x="21"/>
        <item x="37"/>
        <item x="30"/>
        <item x="6"/>
        <item x="34"/>
        <item x="22"/>
        <item x="12"/>
        <item x="26"/>
        <item x="20"/>
        <item x="1"/>
        <item x="35"/>
        <item x="36"/>
        <item x="10"/>
        <item x="14"/>
        <item x="15"/>
        <item x="13"/>
        <item x="25"/>
        <item x="38"/>
        <item x="39"/>
        <item x="7"/>
        <item x="9"/>
        <item x="33"/>
        <item x="5"/>
        <item x="31"/>
        <item x="23"/>
        <item x="17"/>
        <item x="2"/>
        <item x="18"/>
        <item x="40"/>
        <item x="28"/>
        <item x="4"/>
        <item x="29"/>
        <item x="11"/>
        <item x="32"/>
        <item x="3"/>
        <item x="0"/>
        <item t="default"/>
      </items>
    </pivotField>
    <pivotField showAll="0">
      <items count="3">
        <item h="1" x="1"/>
        <item x="0"/>
        <item t="default"/>
      </items>
    </pivotField>
    <pivotField showAll="0">
      <items count="3">
        <item x="1"/>
        <item x="0"/>
        <item t="default"/>
      </items>
    </pivotField>
  </pivotFields>
  <rowFields count="1">
    <field x="0"/>
  </rowFields>
  <rowItems count="21">
    <i>
      <x v="121"/>
    </i>
    <i>
      <x v="88"/>
    </i>
    <i>
      <x v="42"/>
    </i>
    <i>
      <x v="12"/>
    </i>
    <i>
      <x v="96"/>
    </i>
    <i>
      <x v="44"/>
    </i>
    <i>
      <x v="125"/>
    </i>
    <i>
      <x v="25"/>
    </i>
    <i>
      <x v="30"/>
    </i>
    <i>
      <x v="41"/>
    </i>
    <i>
      <x v="95"/>
    </i>
    <i>
      <x v="64"/>
    </i>
    <i>
      <x v="160"/>
    </i>
    <i>
      <x v="153"/>
    </i>
    <i>
      <x v="7"/>
    </i>
    <i>
      <x v="2"/>
    </i>
    <i>
      <x v="91"/>
    </i>
    <i>
      <x v="90"/>
    </i>
    <i>
      <x v="6"/>
    </i>
    <i>
      <x v="108"/>
    </i>
    <i t="grand">
      <x/>
    </i>
  </rowItems>
  <colItems count="1">
    <i/>
  </colItems>
  <dataFields count="1">
    <dataField name="Sum of Value imported in 2024 (USD thousand)" fld="1" baseField="0" baseItem="0"/>
  </dataFields>
  <formats count="2">
    <format dxfId="22">
      <pivotArea dataOnly="0" labelOnly="1" outline="0" axis="axisValues" fieldPosition="0"/>
    </format>
    <format dxfId="21">
      <pivotArea dataOnly="0" labelOnly="1" outline="0" axis="axisValues" fieldPosition="0"/>
    </format>
  </formats>
  <chartFormats count="5">
    <chartFormat chart="0"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8676E3-F558-4AD0-AAE2-B9188054038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6:B122" firstHeaderRow="1" firstDataRow="1" firstDataCol="1"/>
  <pivotFields count="17">
    <pivotField axis="axisRow" showAll="0" measureFilter="1" sortType="descending">
      <items count="172">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65"/>
        <item x="154"/>
        <item x="60"/>
        <item x="84"/>
        <item x="57"/>
        <item x="170"/>
        <item x="134"/>
        <item x="32"/>
        <item x="65"/>
        <item x="107"/>
        <item x="14"/>
        <item x="29"/>
        <item x="33"/>
        <item x="19"/>
        <item x="77"/>
        <item x="66"/>
        <item x="80"/>
        <item x="43"/>
        <item x="104"/>
        <item x="39"/>
        <item x="44"/>
        <item x="90"/>
        <item x="59"/>
        <item x="168"/>
        <item x="10"/>
        <item x="103"/>
        <item x="95"/>
        <item x="106"/>
        <item x="132"/>
        <item x="67"/>
        <item x="126"/>
        <item x="127"/>
        <item x="110"/>
        <item x="12"/>
        <item x="87"/>
        <item x="167"/>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9"/>
        <item x="137"/>
        <item x="91"/>
        <item x="96"/>
        <item x="76"/>
        <item x="62"/>
        <item x="136"/>
        <item x="27"/>
        <item x="22"/>
        <item x="16"/>
        <item x="28"/>
        <item x="163"/>
        <item x="54"/>
        <item x="160"/>
        <item x="147"/>
        <item x="72"/>
        <item x="88"/>
        <item x="166"/>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items count="42">
        <item x="27"/>
        <item x="24"/>
        <item x="19"/>
        <item x="16"/>
        <item x="8"/>
        <item x="21"/>
        <item x="37"/>
        <item x="30"/>
        <item x="6"/>
        <item x="34"/>
        <item x="22"/>
        <item x="12"/>
        <item x="26"/>
        <item x="20"/>
        <item x="1"/>
        <item x="35"/>
        <item x="36"/>
        <item x="10"/>
        <item x="14"/>
        <item x="15"/>
        <item x="13"/>
        <item x="25"/>
        <item x="38"/>
        <item x="39"/>
        <item x="7"/>
        <item x="9"/>
        <item x="33"/>
        <item x="5"/>
        <item x="31"/>
        <item x="23"/>
        <item x="17"/>
        <item x="2"/>
        <item x="18"/>
        <item x="40"/>
        <item x="28"/>
        <item x="4"/>
        <item x="29"/>
        <item x="11"/>
        <item x="32"/>
        <item x="3"/>
        <item x="0"/>
        <item t="default"/>
      </items>
    </pivotField>
    <pivotField showAll="0">
      <items count="3">
        <item h="1" x="1"/>
        <item x="0"/>
        <item t="default"/>
      </items>
    </pivotField>
    <pivotField showAll="0">
      <items count="3">
        <item x="1"/>
        <item x="0"/>
        <item t="default"/>
      </items>
    </pivotField>
  </pivotFields>
  <rowFields count="1">
    <field x="0"/>
  </rowFields>
  <rowItems count="16">
    <i>
      <x v="108"/>
    </i>
    <i>
      <x v="6"/>
    </i>
    <i>
      <x v="90"/>
    </i>
    <i>
      <x v="91"/>
    </i>
    <i>
      <x v="2"/>
    </i>
    <i>
      <x v="7"/>
    </i>
    <i>
      <x v="153"/>
    </i>
    <i>
      <x v="160"/>
    </i>
    <i>
      <x v="64"/>
    </i>
    <i>
      <x v="95"/>
    </i>
    <i>
      <x v="30"/>
    </i>
    <i>
      <x v="41"/>
    </i>
    <i>
      <x v="25"/>
    </i>
    <i>
      <x v="125"/>
    </i>
    <i>
      <x v="44"/>
    </i>
    <i t="grand">
      <x/>
    </i>
  </rowItems>
  <colItems count="1">
    <i/>
  </colItems>
  <dataFields count="1">
    <dataField name="Sum of Share in world imports (%)"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AC647-2A13-4C3B-8279-1204760D395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4:B101" firstHeaderRow="1" firstDataRow="1" firstDataCol="1"/>
  <pivotFields count="17">
    <pivotField axis="axisRow" showAll="0" measureFilter="1" sortType="descending">
      <items count="172">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65"/>
        <item x="154"/>
        <item x="60"/>
        <item x="84"/>
        <item x="57"/>
        <item x="170"/>
        <item x="134"/>
        <item x="32"/>
        <item x="65"/>
        <item x="107"/>
        <item x="14"/>
        <item x="29"/>
        <item x="33"/>
        <item x="19"/>
        <item x="77"/>
        <item x="66"/>
        <item x="80"/>
        <item x="43"/>
        <item x="104"/>
        <item x="39"/>
        <item x="44"/>
        <item x="90"/>
        <item x="59"/>
        <item x="168"/>
        <item x="10"/>
        <item x="103"/>
        <item x="95"/>
        <item x="106"/>
        <item x="132"/>
        <item x="67"/>
        <item x="126"/>
        <item x="127"/>
        <item x="110"/>
        <item x="12"/>
        <item x="87"/>
        <item x="167"/>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9"/>
        <item x="137"/>
        <item x="91"/>
        <item x="96"/>
        <item x="76"/>
        <item x="62"/>
        <item x="136"/>
        <item x="27"/>
        <item x="22"/>
        <item x="16"/>
        <item x="28"/>
        <item x="163"/>
        <item x="54"/>
        <item x="160"/>
        <item x="147"/>
        <item x="72"/>
        <item x="88"/>
        <item x="166"/>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items count="42">
        <item x="27"/>
        <item x="24"/>
        <item x="19"/>
        <item x="16"/>
        <item x="8"/>
        <item x="21"/>
        <item x="37"/>
        <item x="30"/>
        <item x="6"/>
        <item x="34"/>
        <item x="22"/>
        <item x="12"/>
        <item x="26"/>
        <item x="20"/>
        <item x="1"/>
        <item x="35"/>
        <item x="36"/>
        <item x="10"/>
        <item x="14"/>
        <item x="15"/>
        <item x="13"/>
        <item x="25"/>
        <item x="38"/>
        <item x="39"/>
        <item x="7"/>
        <item x="9"/>
        <item x="33"/>
        <item x="5"/>
        <item x="31"/>
        <item x="23"/>
        <item x="17"/>
        <item x="2"/>
        <item x="18"/>
        <item x="40"/>
        <item x="28"/>
        <item x="4"/>
        <item x="29"/>
        <item x="11"/>
        <item x="32"/>
        <item x="3"/>
        <item x="0"/>
        <item t="default"/>
      </items>
    </pivotField>
    <pivotField showAll="0">
      <items count="3">
        <item h="1" x="1"/>
        <item x="0"/>
        <item t="default"/>
      </items>
    </pivotField>
    <pivotField showAll="0">
      <items count="3">
        <item x="1"/>
        <item x="0"/>
        <item t="default"/>
      </items>
    </pivotField>
  </pivotFields>
  <rowFields count="1">
    <field x="0"/>
  </rowFields>
  <rowItems count="17">
    <i>
      <x v="151"/>
    </i>
    <i>
      <x v="66"/>
    </i>
    <i>
      <x v="31"/>
    </i>
    <i>
      <x v="47"/>
    </i>
    <i>
      <x v="34"/>
    </i>
    <i>
      <x v="57"/>
    </i>
    <i>
      <x v="3"/>
    </i>
    <i>
      <x v="102"/>
    </i>
    <i>
      <x v="139"/>
    </i>
    <i>
      <x v="54"/>
    </i>
    <i>
      <x v="84"/>
    </i>
    <i>
      <x v="7"/>
    </i>
    <i>
      <x v="114"/>
    </i>
    <i>
      <x v="89"/>
    </i>
    <i>
      <x v="162"/>
    </i>
    <i>
      <x v="11"/>
    </i>
    <i t="grand">
      <x/>
    </i>
  </rowItems>
  <colItems count="1">
    <i/>
  </colItems>
  <dataFields count="1">
    <dataField name="Average of Annual growth in value between 2020-2024 (%)" fld="6" subtotal="average" baseField="0" baseItem="151"/>
  </dataFields>
  <formats count="2">
    <format dxfId="24">
      <pivotArea dataOnly="0" outline="0" axis="axisValues" fieldPosition="0"/>
    </format>
    <format dxfId="23">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86872-3E2A-42FA-9719-72D87F070F41}"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A47:C58" firstHeaderRow="0" firstDataRow="1" firstDataCol="1"/>
  <pivotFields count="17">
    <pivotField axis="axisRow" showAll="0" measureFilter="1" sortType="descending">
      <items count="172">
        <item x="123"/>
        <item x="133"/>
        <item x="68"/>
        <item x="164"/>
        <item x="102"/>
        <item x="156"/>
        <item x="20"/>
        <item x="117"/>
        <item x="142"/>
        <item x="34"/>
        <item x="9"/>
        <item x="81"/>
        <item x="145"/>
        <item x="83"/>
        <item x="113"/>
        <item x="122"/>
        <item x="70"/>
        <item x="8"/>
        <item x="141"/>
        <item x="138"/>
        <item x="148"/>
        <item x="155"/>
        <item x="89"/>
        <item x="116"/>
        <item x="140"/>
        <item x="86"/>
        <item x="166"/>
        <item x="88"/>
        <item x="72"/>
        <item x="147"/>
        <item x="160"/>
        <item x="54"/>
        <item x="163"/>
        <item x="28"/>
        <item x="16"/>
        <item x="22"/>
        <item x="27"/>
        <item x="136"/>
        <item x="62"/>
        <item x="76"/>
        <item x="96"/>
        <item x="91"/>
        <item x="137"/>
        <item x="169"/>
        <item x="119"/>
        <item x="18"/>
        <item x="56"/>
        <item x="135"/>
        <item x="74"/>
        <item x="31"/>
        <item x="48"/>
        <item x="58"/>
        <item x="162"/>
        <item x="37"/>
        <item x="100"/>
        <item x="130"/>
        <item x="128"/>
        <item x="47"/>
        <item x="3"/>
        <item x="152"/>
        <item x="157"/>
        <item x="111"/>
        <item x="0"/>
        <item x="45"/>
        <item x="64"/>
        <item x="158"/>
        <item x="46"/>
        <item x="55"/>
        <item x="139"/>
        <item x="161"/>
        <item x="109"/>
        <item x="97"/>
        <item x="38"/>
        <item x="115"/>
        <item x="21"/>
        <item x="13"/>
        <item x="78"/>
        <item x="92"/>
        <item x="11"/>
        <item x="4"/>
        <item x="2"/>
        <item x="112"/>
        <item x="30"/>
        <item x="35"/>
        <item x="42"/>
        <item x="69"/>
        <item x="153"/>
        <item x="71"/>
        <item x="99"/>
        <item x="93"/>
        <item x="50"/>
        <item x="105"/>
        <item x="118"/>
        <item x="146"/>
        <item x="101"/>
        <item x="85"/>
        <item x="124"/>
        <item x="125"/>
        <item x="114"/>
        <item x="121"/>
        <item x="26"/>
        <item x="159"/>
        <item x="94"/>
        <item x="143"/>
        <item x="167"/>
        <item x="87"/>
        <item x="12"/>
        <item x="110"/>
        <item x="127"/>
        <item x="126"/>
        <item x="67"/>
        <item x="132"/>
        <item x="106"/>
        <item x="95"/>
        <item x="103"/>
        <item x="10"/>
        <item x="168"/>
        <item x="59"/>
        <item x="90"/>
        <item x="44"/>
        <item x="39"/>
        <item x="104"/>
        <item x="43"/>
        <item x="80"/>
        <item x="66"/>
        <item x="77"/>
        <item x="19"/>
        <item x="33"/>
        <item x="29"/>
        <item x="14"/>
        <item x="107"/>
        <item x="65"/>
        <item x="32"/>
        <item x="134"/>
        <item x="170"/>
        <item x="57"/>
        <item x="84"/>
        <item x="60"/>
        <item x="154"/>
        <item x="165"/>
        <item x="15"/>
        <item x="36"/>
        <item x="73"/>
        <item x="150"/>
        <item x="41"/>
        <item x="17"/>
        <item x="79"/>
        <item x="149"/>
        <item x="151"/>
        <item x="23"/>
        <item x="24"/>
        <item x="144"/>
        <item x="6"/>
        <item x="131"/>
        <item x="49"/>
        <item x="61"/>
        <item x="120"/>
        <item x="75"/>
        <item x="25"/>
        <item x="52"/>
        <item x="98"/>
        <item x="53"/>
        <item x="51"/>
        <item x="7"/>
        <item x="1"/>
        <item x="82"/>
        <item x="40"/>
        <item x="108"/>
        <item x="5"/>
        <item x="129"/>
        <item x="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3">
        <item x="1"/>
        <item x="0"/>
        <item t="default"/>
      </items>
    </pivotField>
    <pivotField showAll="0">
      <items count="42">
        <item x="27"/>
        <item x="24"/>
        <item x="19"/>
        <item x="16"/>
        <item x="8"/>
        <item x="21"/>
        <item x="37"/>
        <item x="30"/>
        <item x="6"/>
        <item x="34"/>
        <item x="22"/>
        <item x="12"/>
        <item x="26"/>
        <item x="20"/>
        <item x="1"/>
        <item x="35"/>
        <item x="36"/>
        <item x="10"/>
        <item x="14"/>
        <item x="15"/>
        <item x="13"/>
        <item x="25"/>
        <item x="38"/>
        <item x="39"/>
        <item x="7"/>
        <item x="9"/>
        <item x="33"/>
        <item x="5"/>
        <item x="31"/>
        <item x="23"/>
        <item x="17"/>
        <item x="2"/>
        <item x="18"/>
        <item x="40"/>
        <item x="28"/>
        <item x="4"/>
        <item x="29"/>
        <item x="11"/>
        <item x="32"/>
        <item x="3"/>
        <item x="0"/>
        <item t="default"/>
      </items>
    </pivotField>
    <pivotField showAll="0">
      <items count="3">
        <item h="1" x="1"/>
        <item x="0"/>
        <item t="default"/>
      </items>
    </pivotField>
    <pivotField showAll="0">
      <items count="3">
        <item x="1"/>
        <item x="0"/>
        <item t="default"/>
      </items>
    </pivotField>
  </pivotFields>
  <rowFields count="1">
    <field x="0"/>
  </rowFields>
  <rowItems count="11">
    <i>
      <x v="19"/>
    </i>
    <i>
      <x v="104"/>
    </i>
    <i>
      <x v="139"/>
    </i>
    <i>
      <x v="123"/>
    </i>
    <i>
      <x v="136"/>
    </i>
    <i>
      <x v="113"/>
    </i>
    <i>
      <x v="167"/>
    </i>
    <i>
      <x v="116"/>
    </i>
    <i>
      <x v="31"/>
    </i>
    <i>
      <x v="68"/>
    </i>
    <i t="grand">
      <x/>
    </i>
  </rowItems>
  <colFields count="1">
    <field x="-2"/>
  </colFields>
  <colItems count="2">
    <i>
      <x/>
    </i>
    <i i="1">
      <x v="1"/>
    </i>
  </colItems>
  <dataFields count="2">
    <dataField name="Average of Annual growth in value between 2020-2024 (%)" fld="6" subtotal="average" baseField="0" baseItem="19"/>
    <dataField name="Average of Annual growth in quantity between 2020-2024 (%)" fld="7" subtotal="average" baseField="0" baseItem="0"/>
  </dataFields>
  <formats count="6">
    <format dxfId="30">
      <pivotArea dataOnly="0" labelOnly="1" outline="0" fieldPosition="0">
        <references count="1">
          <reference field="4294967294" count="1">
            <x v="1"/>
          </reference>
        </references>
      </pivotArea>
    </format>
    <format dxfId="29">
      <pivotArea dataOnly="0" labelOnly="1" outline="0" fieldPosition="0">
        <references count="1">
          <reference field="4294967294" count="1">
            <x v="1"/>
          </reference>
        </references>
      </pivotArea>
    </format>
    <format dxfId="28">
      <pivotArea dataOnly="0" labelOnly="1" outline="0" fieldPosition="0">
        <references count="1">
          <reference field="4294967294" count="1">
            <x v="1"/>
          </reference>
        </references>
      </pivotArea>
    </format>
    <format dxfId="27">
      <pivotArea dataOnly="0" labelOnly="1" outline="0" fieldPosition="0">
        <references count="1">
          <reference field="4294967294" count="1">
            <x v="0"/>
          </reference>
        </references>
      </pivotArea>
    </format>
    <format dxfId="26">
      <pivotArea dataOnly="0" labelOnly="1" outline="0" fieldPosition="0">
        <references count="1">
          <reference field="4294967294" count="1">
            <x v="0"/>
          </reference>
        </references>
      </pivotArea>
    </format>
    <format dxfId="25">
      <pivotArea dataOnly="0" labelOnly="1" outline="0" fieldPosition="0">
        <references count="1">
          <reference field="4294967294" count="1">
            <x v="0"/>
          </reference>
        </references>
      </pivotArea>
    </format>
  </formats>
  <chartFormats count="1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0" count="1" selected="0">
            <x v="136"/>
          </reference>
        </references>
      </pivotArea>
    </chartFormat>
    <chartFormat chart="6" format="3">
      <pivotArea type="data" outline="0" fieldPosition="0">
        <references count="2">
          <reference field="4294967294" count="1" selected="0">
            <x v="0"/>
          </reference>
          <reference field="0" count="1" selected="0">
            <x v="123"/>
          </reference>
        </references>
      </pivotArea>
    </chartFormat>
    <chartFormat chart="6" format="4">
      <pivotArea type="data" outline="0" fieldPosition="0">
        <references count="2">
          <reference field="4294967294" count="1" selected="0">
            <x v="0"/>
          </reference>
          <reference field="0" count="1" selected="0">
            <x v="139"/>
          </reference>
        </references>
      </pivotArea>
    </chartFormat>
    <chartFormat chart="6" format="5">
      <pivotArea type="data" outline="0" fieldPosition="0">
        <references count="2">
          <reference field="4294967294" count="1" selected="0">
            <x v="0"/>
          </reference>
          <reference field="0" count="1" selected="0">
            <x v="104"/>
          </reference>
        </references>
      </pivotArea>
    </chartFormat>
    <chartFormat chart="6" format="6">
      <pivotArea type="data" outline="0" fieldPosition="0">
        <references count="2">
          <reference field="4294967294" count="1" selected="0">
            <x v="0"/>
          </reference>
          <reference field="0" count="1" selected="0">
            <x v="19"/>
          </reference>
        </references>
      </pivotArea>
    </chartFormat>
    <chartFormat chart="23" format="14" series="1">
      <pivotArea type="data" outline="0" fieldPosition="0">
        <references count="1">
          <reference field="4294967294" count="1" selected="0">
            <x v="0"/>
          </reference>
        </references>
      </pivotArea>
    </chartFormat>
    <chartFormat chart="23" format="15">
      <pivotArea type="data" outline="0" fieldPosition="0">
        <references count="2">
          <reference field="4294967294" count="1" selected="0">
            <x v="0"/>
          </reference>
          <reference field="0" count="1" selected="0">
            <x v="19"/>
          </reference>
        </references>
      </pivotArea>
    </chartFormat>
    <chartFormat chart="23" format="16">
      <pivotArea type="data" outline="0" fieldPosition="0">
        <references count="2">
          <reference field="4294967294" count="1" selected="0">
            <x v="0"/>
          </reference>
          <reference field="0" count="1" selected="0">
            <x v="104"/>
          </reference>
        </references>
      </pivotArea>
    </chartFormat>
    <chartFormat chart="23" format="17">
      <pivotArea type="data" outline="0" fieldPosition="0">
        <references count="2">
          <reference field="4294967294" count="1" selected="0">
            <x v="0"/>
          </reference>
          <reference field="0" count="1" selected="0">
            <x v="139"/>
          </reference>
        </references>
      </pivotArea>
    </chartFormat>
    <chartFormat chart="23" format="18">
      <pivotArea type="data" outline="0" fieldPosition="0">
        <references count="2">
          <reference field="4294967294" count="1" selected="0">
            <x v="0"/>
          </reference>
          <reference field="0" count="1" selected="0">
            <x v="123"/>
          </reference>
        </references>
      </pivotArea>
    </chartFormat>
    <chartFormat chart="23" format="19">
      <pivotArea type="data" outline="0" fieldPosition="0">
        <references count="2">
          <reference field="4294967294" count="1" selected="0">
            <x v="0"/>
          </reference>
          <reference field="0" count="1" selected="0">
            <x v="136"/>
          </reference>
        </references>
      </pivotArea>
    </chartFormat>
    <chartFormat chart="23" format="20"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A9FA0-FDAD-4513-B073-E1D67A633A83}"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22" firstHeaderRow="1" firstDataRow="1" firstDataCol="1"/>
  <pivotFields count="17">
    <pivotField axis="axisRow" showAll="0" measureFilter="1" sortType="ascending">
      <items count="172">
        <item x="63"/>
        <item x="129"/>
        <item x="5"/>
        <item x="108"/>
        <item x="40"/>
        <item x="82"/>
        <item x="1"/>
        <item x="7"/>
        <item x="51"/>
        <item x="53"/>
        <item x="98"/>
        <item x="52"/>
        <item x="25"/>
        <item x="75"/>
        <item x="120"/>
        <item x="61"/>
        <item x="49"/>
        <item x="131"/>
        <item x="6"/>
        <item x="144"/>
        <item x="24"/>
        <item x="23"/>
        <item x="151"/>
        <item x="149"/>
        <item x="79"/>
        <item x="17"/>
        <item x="41"/>
        <item x="150"/>
        <item x="73"/>
        <item x="36"/>
        <item x="15"/>
        <item x="165"/>
        <item x="154"/>
        <item x="60"/>
        <item x="84"/>
        <item x="57"/>
        <item x="170"/>
        <item x="134"/>
        <item x="32"/>
        <item x="65"/>
        <item x="107"/>
        <item x="14"/>
        <item x="29"/>
        <item x="33"/>
        <item x="19"/>
        <item x="77"/>
        <item x="66"/>
        <item x="80"/>
        <item x="43"/>
        <item x="104"/>
        <item x="39"/>
        <item x="44"/>
        <item x="90"/>
        <item x="59"/>
        <item x="168"/>
        <item x="10"/>
        <item x="103"/>
        <item x="95"/>
        <item x="106"/>
        <item x="132"/>
        <item x="67"/>
        <item x="126"/>
        <item x="127"/>
        <item x="110"/>
        <item x="12"/>
        <item x="87"/>
        <item x="167"/>
        <item x="143"/>
        <item x="94"/>
        <item x="159"/>
        <item x="26"/>
        <item x="121"/>
        <item x="114"/>
        <item x="125"/>
        <item x="124"/>
        <item x="85"/>
        <item x="101"/>
        <item x="146"/>
        <item x="118"/>
        <item x="105"/>
        <item x="50"/>
        <item x="93"/>
        <item x="99"/>
        <item x="71"/>
        <item x="153"/>
        <item x="69"/>
        <item x="42"/>
        <item x="35"/>
        <item x="30"/>
        <item x="112"/>
        <item x="2"/>
        <item x="4"/>
        <item x="11"/>
        <item x="92"/>
        <item x="78"/>
        <item x="13"/>
        <item x="21"/>
        <item x="115"/>
        <item x="38"/>
        <item x="97"/>
        <item x="109"/>
        <item x="161"/>
        <item x="139"/>
        <item x="55"/>
        <item x="46"/>
        <item x="158"/>
        <item x="64"/>
        <item x="45"/>
        <item x="0"/>
        <item x="111"/>
        <item x="157"/>
        <item x="152"/>
        <item x="3"/>
        <item x="47"/>
        <item x="128"/>
        <item x="130"/>
        <item x="100"/>
        <item x="37"/>
        <item x="162"/>
        <item x="58"/>
        <item x="48"/>
        <item x="31"/>
        <item x="74"/>
        <item x="135"/>
        <item x="56"/>
        <item x="18"/>
        <item x="119"/>
        <item x="169"/>
        <item x="137"/>
        <item x="91"/>
        <item x="96"/>
        <item x="76"/>
        <item x="62"/>
        <item x="136"/>
        <item x="27"/>
        <item x="22"/>
        <item x="16"/>
        <item x="28"/>
        <item x="163"/>
        <item x="54"/>
        <item x="160"/>
        <item x="147"/>
        <item x="72"/>
        <item x="88"/>
        <item x="166"/>
        <item x="86"/>
        <item x="140"/>
        <item x="116"/>
        <item x="89"/>
        <item x="155"/>
        <item x="148"/>
        <item x="138"/>
        <item x="141"/>
        <item x="8"/>
        <item x="70"/>
        <item x="122"/>
        <item x="113"/>
        <item x="83"/>
        <item x="145"/>
        <item x="81"/>
        <item x="9"/>
        <item x="34"/>
        <item x="142"/>
        <item x="117"/>
        <item x="20"/>
        <item x="156"/>
        <item x="102"/>
        <item x="164"/>
        <item x="68"/>
        <item x="133"/>
        <item x="12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42">
        <item x="27"/>
        <item x="24"/>
        <item x="19"/>
        <item x="16"/>
        <item x="8"/>
        <item x="21"/>
        <item x="37"/>
        <item x="30"/>
        <item x="6"/>
        <item x="34"/>
        <item x="22"/>
        <item x="12"/>
        <item x="26"/>
        <item x="20"/>
        <item x="1"/>
        <item x="35"/>
        <item x="36"/>
        <item x="10"/>
        <item x="14"/>
        <item x="15"/>
        <item x="13"/>
        <item x="25"/>
        <item x="38"/>
        <item x="39"/>
        <item x="7"/>
        <item x="9"/>
        <item x="33"/>
        <item x="5"/>
        <item x="31"/>
        <item x="23"/>
        <item x="17"/>
        <item x="2"/>
        <item x="18"/>
        <item x="40"/>
        <item x="28"/>
        <item x="4"/>
        <item x="29"/>
        <item x="11"/>
        <item x="32"/>
        <item x="3"/>
        <item x="0"/>
        <item t="default"/>
      </items>
    </pivotField>
    <pivotField showAll="0">
      <items count="3">
        <item h="1" x="1"/>
        <item x="0"/>
        <item t="default"/>
      </items>
    </pivotField>
    <pivotField showAll="0">
      <items count="3">
        <item x="1"/>
        <item x="0"/>
        <item t="default"/>
      </items>
    </pivotField>
  </pivotFields>
  <rowFields count="1">
    <field x="0"/>
  </rowFields>
  <rowItems count="21">
    <i>
      <x v="121"/>
    </i>
    <i>
      <x v="88"/>
    </i>
    <i>
      <x v="42"/>
    </i>
    <i>
      <x v="12"/>
    </i>
    <i>
      <x v="96"/>
    </i>
    <i>
      <x v="44"/>
    </i>
    <i>
      <x v="125"/>
    </i>
    <i>
      <x v="25"/>
    </i>
    <i>
      <x v="30"/>
    </i>
    <i>
      <x v="41"/>
    </i>
    <i>
      <x v="95"/>
    </i>
    <i>
      <x v="64"/>
    </i>
    <i>
      <x v="160"/>
    </i>
    <i>
      <x v="153"/>
    </i>
    <i>
      <x v="7"/>
    </i>
    <i>
      <x v="2"/>
    </i>
    <i>
      <x v="91"/>
    </i>
    <i>
      <x v="90"/>
    </i>
    <i>
      <x v="6"/>
    </i>
    <i>
      <x v="108"/>
    </i>
    <i t="grand">
      <x/>
    </i>
  </rowItems>
  <colItems count="1">
    <i/>
  </colItems>
  <dataFields count="1">
    <dataField name="Sum of Value imported in 2024 (USD thousand)" fld="1" baseField="0" baseItem="0"/>
  </dataFields>
  <formats count="2">
    <format dxfId="15">
      <pivotArea dataOnly="0" labelOnly="1" outline="0" axis="axisValues" fieldPosition="0"/>
    </format>
    <format dxfId="14">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0868F4-6A74-4AD0-AE06-8E06BF3A4C8A}" autoFormatId="16" applyNumberFormats="0" applyBorderFormats="0" applyFontFormats="0" applyPatternFormats="0" applyAlignmentFormats="0" applyWidthHeightFormats="0">
  <queryTableRefresh nextId="20" unboundColumnsRight="4">
    <queryTableFields count="17">
      <queryTableField id="1" name="Importers" tableColumnId="1"/>
      <queryTableField id="2" name="Value imported in 2024 (USD thousand)" tableColumnId="2"/>
      <queryTableField id="3" name="Trade balance in 2024 (USD thousand)" tableColumnId="3"/>
      <queryTableField id="4" name="Quantity imported in 2024" tableColumnId="4"/>
      <queryTableField id="14" name="Quantity Unit" tableColumnId="5"/>
      <queryTableField id="6" name="Unit value (USD/unit)" tableColumnId="6"/>
      <queryTableField id="7" name="Annual growth in value between 2020-2024 (%)" tableColumnId="7"/>
      <queryTableField id="8" name="Annual growth in quantity between 2020-2024 (%)" tableColumnId="8"/>
      <queryTableField id="9" name="Annual growth in value between 2023-2024 (%)" tableColumnId="9"/>
      <queryTableField id="10" name="Share in world imports (%)" tableColumnId="10"/>
      <queryTableField id="11" name="Average distance of supplying countries (km)" tableColumnId="11"/>
      <queryTableField id="12" name="Concentration of supplying countries" tableColumnId="12"/>
      <queryTableField id="13" name="Average tariff (estimated) applied by the country (%)" tableColumnId="13"/>
      <queryTableField id="16" dataBound="0" tableColumnId="14"/>
      <queryTableField id="17" dataBound="0" tableColumnId="15"/>
      <queryTableField id="18" dataBound="0" tableColumnId="16"/>
      <queryTableField id="19" dataBound="0" tableColumnId="17"/>
    </queryTableFields>
    <queryTableDeletedFields count="1">
      <deletedField name="Quantity Uni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certerntion_astrans" xr10:uid="{92069D54-A753-494C-AB60-521A32F19065}" sourceName="Concerterntion astrans">
  <pivotTables>
    <pivotTable tabId="3" name="PivotTable1"/>
    <pivotTable tabId="3" name="PivotTable3"/>
    <pivotTable tabId="3" name="PivotTable4"/>
    <pivotTable tabId="3" name="PivotTable5"/>
    <pivotTable tabId="3" name="PivotTable6"/>
    <pivotTable tabId="22" name="PivotTable25"/>
  </pivotTables>
  <data>
    <tabular pivotCacheId="160490028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75FB19-7B16-44F3-B179-CF9A951E8631}" sourceName="Region">
  <pivotTables>
    <pivotTable tabId="3" name="PivotTable1"/>
    <pivotTable tabId="3" name="PivotTable3"/>
    <pivotTable tabId="3" name="PivotTable4"/>
    <pivotTable tabId="3" name="PivotTable5"/>
    <pivotTable tabId="3" name="PivotTable6"/>
    <pivotTable tabId="22" name="PivotTable25"/>
  </pivotTables>
  <data>
    <tabular pivotCacheId="1604900284">
      <items count="41">
        <i x="27" s="1"/>
        <i x="24" s="1"/>
        <i x="19" s="1"/>
        <i x="16" s="1"/>
        <i x="8" s="1"/>
        <i x="21" s="1"/>
        <i x="37" s="1"/>
        <i x="30" s="1"/>
        <i x="6" s="1"/>
        <i x="34" s="1"/>
        <i x="22" s="1"/>
        <i x="12" s="1"/>
        <i x="26" s="1"/>
        <i x="1" s="1"/>
        <i x="36" s="1"/>
        <i x="10" s="1"/>
        <i x="14" s="1"/>
        <i x="13" s="1"/>
        <i x="25" s="1"/>
        <i x="39" s="1"/>
        <i x="7" s="1"/>
        <i x="9" s="1"/>
        <i x="33" s="1"/>
        <i x="5" s="1"/>
        <i x="31" s="1"/>
        <i x="23" s="1"/>
        <i x="17" s="1"/>
        <i x="2" s="1"/>
        <i x="18" s="1"/>
        <i x="40" s="1"/>
        <i x="28" s="1"/>
        <i x="4" s="1"/>
        <i x="29" s="1"/>
        <i x="11" s="1"/>
        <i x="32" s="1"/>
        <i x="3" s="1"/>
        <i x="0" s="1"/>
        <i x="20" s="1" nd="1"/>
        <i x="35" s="1" nd="1"/>
        <i x="15" s="1" nd="1"/>
        <i x="3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 xr10:uid="{DB317623-FAF3-4D67-8EA5-D469300674C1}" sourceName="Growth">
  <pivotTables>
    <pivotTable tabId="3" name="PivotTable1"/>
    <pivotTable tabId="3" name="PivotTable3"/>
    <pivotTable tabId="3" name="PivotTable4"/>
    <pivotTable tabId="3" name="PivotTable5"/>
    <pivotTable tabId="3" name="PivotTable6"/>
    <pivotTable tabId="22" name="PivotTable25"/>
  </pivotTables>
  <data>
    <tabular pivotCacheId="1604900284">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ff_Catrgey" xr10:uid="{1B8CA6E1-D023-4046-A6D2-90F483188A0E}" sourceName="Traiff Catrgey">
  <pivotTables>
    <pivotTable tabId="3" name="PivotTable1"/>
    <pivotTable tabId="3" name="PivotTable3"/>
    <pivotTable tabId="3" name="PivotTable4"/>
    <pivotTable tabId="3" name="PivotTable5"/>
    <pivotTable tabId="3" name="PivotTable6"/>
    <pivotTable tabId="22" name="PivotTable25"/>
  </pivotTables>
  <data>
    <tabular pivotCacheId="16049002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certerntion astrans" xr10:uid="{5CF1B6F5-857D-4D2B-AACD-7D8C46761A9E}" cache="Slicer_Concerterntion_astrans" caption="Concerterntion astrans" rowHeight="247650"/>
  <slicer name="Region" xr10:uid="{8B854ED7-CC52-429F-9D15-340ED4BCDA94}" cache="Slicer_Region" caption="Region" startItem="12" rowHeight="247650"/>
  <slicer name="Growth" xr10:uid="{09DF3691-79F0-44DA-BA26-754AF3C34E11}" cache="Slicer_Growth" caption="Growth" rowHeight="247650"/>
  <slicer name="Traiff Catrgey" xr10:uid="{96F860A3-7D7B-4AFC-8CA0-8DD61079E2A4}" cache="Slicer_Traiff_Catrgey" caption="Traiff Catrge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certerntion astrans 1" xr10:uid="{C6DB893C-8427-4DBF-BAF1-F1D518F4D599}" cache="Slicer_Concerterntion_astrans" caption="Concerterntion astrans" style="SlicerStyleDark1" rowHeight="247650"/>
  <slicer name="Region 1" xr10:uid="{211F8390-F44D-4386-AB95-A8924AF26D48}" cache="Slicer_Region" caption="Region" startItem="9" style="SlicerStyleDark1" rowHeight="247650"/>
  <slicer name="Growth 1" xr10:uid="{9B44920B-A650-4821-B045-56865C704002}" cache="Slicer_Growth" caption="Growth" style="SlicerStyleDark1" rowHeight="247650"/>
  <slicer name="Traiff Catrgey 1" xr10:uid="{EEBF8D72-0EA8-4E81-91A4-1E9C241DD778}" cache="Slicer_Traiff_Catrgey" caption="Traiff Catrgey"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certerntion astrans 2" xr10:uid="{69326E51-55F5-4413-94FC-7C3C0875DB3E}" cache="Slicer_Concerterntion_astrans" caption="Concerterntion astrans" style="SlicerStyleDark1" rowHeight="247650"/>
  <slicer name="Traiff Catrgey 2" xr10:uid="{DCBF9355-46EF-4D37-A8BD-EC22F7D94B28}" cache="Slicer_Traiff_Catrgey" caption="Traiff Catrgey"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AD1447-6AAB-4393-BD66-8B24C040C4FD}" name="Table1_1" displayName="Table1_1" ref="A1:Q172" tableType="queryTable" totalsRowShown="0">
  <autoFilter ref="A1:Q172" xr:uid="{59AD1447-6AAB-4393-BD66-8B24C040C4FD}"/>
  <tableColumns count="17">
    <tableColumn id="1" xr3:uid="{68214549-B336-425B-9F17-E0B65652BCF9}" uniqueName="1" name="Importers" queryTableFieldId="1" dataDxfId="35"/>
    <tableColumn id="2" xr3:uid="{A554D8B1-A8E3-4B04-A869-778385279E95}" uniqueName="2" name="Value imported in 2024 (USD thousand)" queryTableFieldId="2"/>
    <tableColumn id="3" xr3:uid="{6B051039-F428-4A1C-8C4C-992E283395D8}" uniqueName="3" name="Trade balance in 2024 (USD thousand)" queryTableFieldId="3"/>
    <tableColumn id="4" xr3:uid="{FACFE38D-4636-4E57-A910-37C28DBE2020}" uniqueName="4" name="Quantity imported in 2024" queryTableFieldId="4"/>
    <tableColumn id="5" xr3:uid="{C0169A4F-FF73-46DC-9FA6-7E75D30A2097}" uniqueName="5" name="Quantity Unit" queryTableFieldId="14" dataDxfId="34"/>
    <tableColumn id="6" xr3:uid="{B0A76B4D-9C0C-4385-B8D1-7A1FA40FCA34}" uniqueName="6" name="Unit value (USD/unit)" queryTableFieldId="6"/>
    <tableColumn id="7" xr3:uid="{CC9A642E-ED01-4ABD-B133-3A5BEE25394B}" uniqueName="7" name="Annual growth in value between 2020-2024 (%)" queryTableFieldId="7"/>
    <tableColumn id="8" xr3:uid="{5C4786D5-96A8-404E-A0D3-B4883D113DE3}" uniqueName="8" name="Annual growth in quantity between 2020-2024 (%)" queryTableFieldId="8"/>
    <tableColumn id="9" xr3:uid="{DF5B3B6C-AC1F-42CF-A34B-52024F8227FD}" uniqueName="9" name="Annual growth in value between 2023-2024 (%)" queryTableFieldId="9"/>
    <tableColumn id="10" xr3:uid="{068FB0F1-21BC-4E40-B0DC-EB48A503F378}" uniqueName="10" name="Share in world imports (%)" queryTableFieldId="10"/>
    <tableColumn id="11" xr3:uid="{14BEFA8D-124C-49B1-AE8F-053E7D95EEDF}" uniqueName="11" name="Average distance of supplying countries (km)" queryTableFieldId="11"/>
    <tableColumn id="12" xr3:uid="{4A3FB8EE-AEAC-4A85-940A-67772F981E84}" uniqueName="12" name="Concentration of supplying countries" queryTableFieldId="12"/>
    <tableColumn id="13" xr3:uid="{D8F89638-BBA8-4D3C-AEA2-0418E3AB2D12}" uniqueName="13" name="Average tariff (estimated) applied by the country (%)" queryTableFieldId="13"/>
    <tableColumn id="14" xr3:uid="{8D36F14D-CE6C-43F6-B5C5-FBA7C2E8CF06}" uniqueName="14" name="Concerterntion astrans" queryTableFieldId="16" dataDxfId="33">
      <calculatedColumnFormula>IF(Table1_1[[#This Row],[Concentration of supplying countries]]&gt;0.5,"Manoply","Not Manoply")</calculatedColumnFormula>
    </tableColumn>
    <tableColumn id="15" xr3:uid="{645024FE-0047-47FD-89AA-C031BCAA14EA}" uniqueName="15" name="Region" queryTableFieldId="17"/>
    <tableColumn id="16" xr3:uid="{97059C44-61ED-43F1-B4D4-BDF5CE33FDE2}" uniqueName="16" name="Growth" queryTableFieldId="18" dataDxfId="32">
      <calculatedColumnFormula>IF(Table1_1[[#This Row],[Annual growth in quantity between 2020-2024 (%)]]&gt;10%,"High Growth",
 IF(Table1_1[[#This Row],[Annual growth in quantity between 2020-2024 (%)]]&gt;0,"Stable","Decline"))</calculatedColumnFormula>
    </tableColumn>
    <tableColumn id="17" xr3:uid="{2F6FD609-D153-4805-8CD1-1630786BDFC3}" uniqueName="17" name="Traiff Catrgey" queryTableFieldId="19" dataDxfId="31">
      <calculatedColumnFormula>IF(Table1_1[[#This Row],[Average tariff (estimated) applied by the country (%)]]&gt;1.8,"High","Low")</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C77DFF-4021-4FDA-81BF-D4607217D293}" name="Table4" displayName="Table4" ref="A1:F40" totalsRowShown="0">
  <autoFilter ref="A1:F40" xr:uid="{76C77DFF-4021-4FDA-81BF-D4607217D293}"/>
  <tableColumns count="6">
    <tableColumn id="1" xr3:uid="{25D7D360-8745-418E-8835-F9CCE2446698}" name="Top importer"/>
    <tableColumn id="2" xr3:uid="{5F6D0E34-4CBE-4A5E-8C1C-60BE616E25A0}" name="Dynamic"/>
    <tableColumn id="3" xr3:uid="{D7D23D93-41D4-451D-8958-F00174234F40}" name="Actual market"/>
    <tableColumn id="4" xr3:uid="{FBBF70D5-5505-484E-BF3D-54CACA114430}" name="Target market"/>
    <tableColumn id="5" xr3:uid="{0B58F00B-C14D-42CB-A498-E4E24F92FEFC}" name="Type"/>
    <tableColumn id="6" xr3:uid="{633C94E5-A709-40DF-815F-5712BE462DC3}" name="supply con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AD5750-C3AB-489E-AF66-CC24DB77108C}" name="Table6" displayName="Table6" ref="A1:L21" totalsRowShown="0">
  <autoFilter ref="A1:L21" xr:uid="{FEAD5750-C3AB-489E-AF66-CC24DB77108C}"/>
  <tableColumns count="12">
    <tableColumn id="1" xr3:uid="{A09F03C7-F8A0-4FAD-A9D9-1C3D48064321}" name="Target country" dataDxfId="18"/>
    <tableColumn id="2" xr3:uid="{F043C4E8-30BE-443B-9110-C959EC4F50A2}" name="Column2"/>
    <tableColumn id="3" xr3:uid="{7513CB07-D3AC-4072-A1E8-53BA2FDB5CD5}" name="Column3"/>
    <tableColumn id="4" xr3:uid="{00FCB1C1-237C-45BB-9AF6-F28A386509D8}" name="Column4"/>
    <tableColumn id="5" xr3:uid="{C60355BD-CEAD-4912-B9C7-D2C96BCA8882}" name="Column5"/>
    <tableColumn id="6" xr3:uid="{B5215A49-B856-4AFF-9AAD-33BF84AC9F08}" name="Column6"/>
    <tableColumn id="7" xr3:uid="{9D59B7C1-0F14-4ADD-9FF5-AAF08DBF1129}" name="Column7"/>
    <tableColumn id="8" xr3:uid="{15E3A40A-5335-499F-802E-33A34F9B0F38}" name="Column8"/>
    <tableColumn id="9" xr3:uid="{1B2DEF2D-635B-446F-B2AD-FCBB5479D6C7}" name="Column9"/>
    <tableColumn id="10" xr3:uid="{DC432533-2365-43F6-AC5B-40FDB12CF033}" name="Column10"/>
    <tableColumn id="11" xr3:uid="{6758E744-E1A7-4F5B-8472-DA1B16F9995D}" name="Column11"/>
    <tableColumn id="12" xr3:uid="{45418F51-0B76-4916-BEF9-20DFCB9E7C7B}" name="Column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7F9A2E9-273C-4266-9A31-9F90350050B1}" name="Table11" displayName="Table11" ref="A1:B21" totalsRowShown="0">
  <autoFilter ref="A1:B21" xr:uid="{A7F9A2E9-273C-4266-9A31-9F90350050B1}"/>
  <tableColumns count="2">
    <tableColumn id="1" xr3:uid="{1A9DB108-1354-49F1-B23C-EF53637CFAB7}" name="Importers" dataDxfId="17"/>
    <tableColumn id="2" xr3:uid="{FD20053A-3E72-44DA-A14B-0C538C4FA490}" name="Sum of Value imported in 2024 (USD thousand)" dataDxfId="16">
      <calculatedColumnFormula>GETPIVOTDATA("Sum of Value imported in 2024 (USD thousand)",Phase1!$B$5,"Importers",A2)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ED6575-34CA-4D7A-9B67-7A723085E3C2}" name="Table58" displayName="Table58" ref="A1:B172" totalsRowShown="0">
  <autoFilter ref="A1:B172" xr:uid="{ADED6575-34CA-4D7A-9B67-7A723085E3C2}"/>
  <tableColumns count="2">
    <tableColumn id="1" xr3:uid="{7062C639-15F4-49A4-AEA4-FA9F63208CCD}" name="Importers"/>
    <tableColumn id="2" xr3:uid="{AD65E6C4-82D1-4AC3-BAF8-85628875084C}" name="Concentration of supplying countri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8D655-8EA0-4B45-9232-C944826A3516}" name="Table1" displayName="Table1" ref="A1:M172" totalsRowShown="0" headerRowDxfId="13" tableBorderDxfId="12">
  <autoFilter ref="A1:M172" xr:uid="{2828D655-8EA0-4B45-9232-C944826A3516}"/>
  <tableColumns count="13">
    <tableColumn id="1" xr3:uid="{D1FA3FE0-4608-416F-A0D0-BF8F2E61E0B9}" name="Importers"/>
    <tableColumn id="2" xr3:uid="{449BB372-3419-4D1D-A62B-01275D26FB19}" name="Value imported in 2024 (USD thousand)"/>
    <tableColumn id="3" xr3:uid="{71DBDA29-BD9C-452F-A92F-FA6898FA83A0}" name="Trade balance in 2024 (USD thousand)" dataDxfId="11"/>
    <tableColumn id="4" xr3:uid="{F93D2EC0-836C-4FBB-8C66-D95744E6EF19}" name="Quantity imported in 2024"/>
    <tableColumn id="5" xr3:uid="{0E68E884-F64F-4A3B-96BF-187CCA840544}" name="Quantity Unit"/>
    <tableColumn id="6" xr3:uid="{78B0AEF5-6A37-4E5B-A5FB-E75AFCA40DE4}" name="Unit value (USD/unit)"/>
    <tableColumn id="7" xr3:uid="{2EAB6435-D4F9-4F9B-9EA1-02E3F96A36CF}" name="Annual growth in value between 2020-2024 (%)"/>
    <tableColumn id="8" xr3:uid="{9EE8A753-E96B-448D-8E8F-B7F259AE48DF}" name="Annual growth in quantity between 2020-2024 (%)"/>
    <tableColumn id="9" xr3:uid="{084B3393-A466-44C1-9142-3E7AEEE41326}" name="Annual growth in value between 2023-2024 (%)"/>
    <tableColumn id="10" xr3:uid="{67ED0AA7-DDBF-4A6B-B2BE-AAE4E77F6591}" name="Share in world imports (%)"/>
    <tableColumn id="11" xr3:uid="{3720F858-1F80-4B17-B8CF-4DBBAA93ABD0}" name="Average distance of supplying countries (km)"/>
    <tableColumn id="12" xr3:uid="{B1DF1BCE-5BC9-4F13-8712-6C166E1831AC}" name="Concentration of supplying countries"/>
    <tableColumn id="13" xr3:uid="{2F72796F-4E10-418F-BF85-F487C5991CE8}" name="Average tariff (estimated) applied by the country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F938-A4FD-431B-8FE0-7DA13A0EE13A}">
  <dimension ref="A1:Q172"/>
  <sheetViews>
    <sheetView topLeftCell="I1" zoomScale="85" zoomScaleNormal="85" workbookViewId="0">
      <selection activeCell="M12" sqref="M12"/>
    </sheetView>
  </sheetViews>
  <sheetFormatPr defaultRowHeight="14.4" x14ac:dyDescent="0.3"/>
  <cols>
    <col min="1" max="1" width="32.88671875" bestFit="1" customWidth="1"/>
    <col min="2" max="2" width="36.109375" bestFit="1" customWidth="1"/>
    <col min="3" max="3" width="34.88671875" bestFit="1" customWidth="1"/>
    <col min="4" max="4" width="25.88671875" bestFit="1" customWidth="1"/>
    <col min="5" max="5" width="14.77734375" bestFit="1" customWidth="1"/>
    <col min="6" max="6" width="20.77734375" bestFit="1" customWidth="1"/>
    <col min="7" max="7" width="41.88671875" bestFit="1" customWidth="1"/>
    <col min="8" max="8" width="44.44140625" bestFit="1" customWidth="1"/>
    <col min="9" max="9" width="41.88671875" bestFit="1" customWidth="1"/>
    <col min="10" max="10" width="25.33203125" bestFit="1" customWidth="1"/>
    <col min="11" max="11" width="40.77734375" bestFit="1" customWidth="1"/>
    <col min="12" max="12" width="33.88671875" bestFit="1" customWidth="1"/>
    <col min="13" max="13" width="47.109375" customWidth="1"/>
    <col min="14" max="14" width="22.33203125" bestFit="1" customWidth="1"/>
    <col min="15" max="15" width="27.6640625" bestFit="1" customWidth="1"/>
    <col min="16" max="16" width="10.88671875" bestFit="1" customWidth="1"/>
    <col min="17" max="17" width="14.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226</v>
      </c>
      <c r="O1" t="s">
        <v>227</v>
      </c>
      <c r="P1" t="s">
        <v>228</v>
      </c>
      <c r="Q1" t="s">
        <v>270</v>
      </c>
    </row>
    <row r="2" spans="1:17" x14ac:dyDescent="0.3">
      <c r="A2" t="s">
        <v>14</v>
      </c>
      <c r="B2">
        <v>91361</v>
      </c>
      <c r="C2">
        <v>-25985</v>
      </c>
      <c r="D2">
        <v>341423</v>
      </c>
      <c r="E2" t="s">
        <v>15</v>
      </c>
      <c r="F2">
        <v>268</v>
      </c>
      <c r="G2">
        <v>8</v>
      </c>
      <c r="H2">
        <v>16</v>
      </c>
      <c r="I2">
        <v>-9</v>
      </c>
      <c r="J2">
        <v>9</v>
      </c>
      <c r="K2">
        <v>660</v>
      </c>
      <c r="L2">
        <v>0.26</v>
      </c>
      <c r="M2">
        <v>1.8</v>
      </c>
      <c r="N2" t="str">
        <f>IF(Table1_1[[#This Row],[Concentration of supplying countries]]&gt;0.5,"Manoply","Not Manoply")</f>
        <v>Not Manoply</v>
      </c>
      <c r="O2" t="s">
        <v>229</v>
      </c>
      <c r="P2" t="str">
        <f>IF(Table1_1[[#This Row],[Annual growth in quantity between 2020-2024 (%)]]&gt;10%,"High Growth",
 IF(Table1_1[[#This Row],[Annual growth in quantity between 2020-2024 (%)]]&gt;0,"Stable","Decline"))</f>
        <v>High Growth</v>
      </c>
      <c r="Q2" t="str">
        <f>IF(Table1_1[[#This Row],[Average tariff (estimated) applied by the country (%)]]&gt;1.8,"High","Low")</f>
        <v>Low</v>
      </c>
    </row>
    <row r="3" spans="1:17" x14ac:dyDescent="0.3">
      <c r="A3" t="s">
        <v>16</v>
      </c>
      <c r="B3">
        <v>54248</v>
      </c>
      <c r="C3">
        <v>-13806</v>
      </c>
      <c r="D3">
        <v>105800</v>
      </c>
      <c r="E3" t="s">
        <v>15</v>
      </c>
      <c r="F3">
        <v>513</v>
      </c>
      <c r="G3">
        <v>5</v>
      </c>
      <c r="H3">
        <v>3</v>
      </c>
      <c r="I3">
        <v>28</v>
      </c>
      <c r="J3">
        <v>5.3</v>
      </c>
      <c r="K3">
        <v>2918</v>
      </c>
      <c r="L3">
        <v>0.64</v>
      </c>
      <c r="M3">
        <v>1.8</v>
      </c>
      <c r="N3" t="str">
        <f>IF(Table1_1[[#This Row],[Concentration of supplying countries]]&gt;0.5,"Manoply","Not Manoply")</f>
        <v>Manoply</v>
      </c>
      <c r="O3" t="s">
        <v>230</v>
      </c>
      <c r="P3" t="str">
        <f>IF(Table1_1[[#This Row],[Annual growth in quantity between 2020-2024 (%)]]&gt;10%,"High Growth",
 IF(Table1_1[[#This Row],[Annual growth in quantity between 2020-2024 (%)]]&gt;0,"Stable","Decline"))</f>
        <v>High Growth</v>
      </c>
      <c r="Q3" t="str">
        <f>IF(Table1_1[[#This Row],[Average tariff (estimated) applied by the country (%)]]&gt;1.8,"High","Low")</f>
        <v>Low</v>
      </c>
    </row>
    <row r="4" spans="1:17" x14ac:dyDescent="0.3">
      <c r="A4" t="s">
        <v>17</v>
      </c>
      <c r="B4">
        <v>50769</v>
      </c>
      <c r="C4">
        <v>-50762</v>
      </c>
      <c r="D4">
        <v>97632</v>
      </c>
      <c r="E4" t="s">
        <v>13</v>
      </c>
      <c r="F4">
        <v>520</v>
      </c>
      <c r="G4">
        <v>6</v>
      </c>
      <c r="H4">
        <v>4</v>
      </c>
      <c r="I4">
        <v>2</v>
      </c>
      <c r="J4">
        <v>5</v>
      </c>
      <c r="K4">
        <v>825</v>
      </c>
      <c r="L4">
        <v>0.19</v>
      </c>
      <c r="M4">
        <v>1.8</v>
      </c>
      <c r="N4" t="str">
        <f>IF(Table1_1[[#This Row],[Concentration of supplying countries]]&gt;0.5,"Manoply","Not Manoply")</f>
        <v>Not Manoply</v>
      </c>
      <c r="O4" t="s">
        <v>231</v>
      </c>
      <c r="P4" t="str">
        <f>IF(Table1_1[[#This Row],[Annual growth in quantity between 2020-2024 (%)]]&gt;10%,"High Growth",
 IF(Table1_1[[#This Row],[Annual growth in quantity between 2020-2024 (%)]]&gt;0,"Stable","Decline"))</f>
        <v>High Growth</v>
      </c>
      <c r="Q4" t="str">
        <f>IF(Table1_1[[#This Row],[Average tariff (estimated) applied by the country (%)]]&gt;1.8,"High","Low")</f>
        <v>Low</v>
      </c>
    </row>
    <row r="5" spans="1:17" x14ac:dyDescent="0.3">
      <c r="A5" t="s">
        <v>18</v>
      </c>
      <c r="B5">
        <v>41958</v>
      </c>
      <c r="C5">
        <v>-2345</v>
      </c>
      <c r="D5">
        <v>62054</v>
      </c>
      <c r="E5" t="s">
        <v>15</v>
      </c>
      <c r="F5">
        <v>676</v>
      </c>
      <c r="G5">
        <v>8</v>
      </c>
      <c r="H5">
        <v>0</v>
      </c>
      <c r="I5">
        <v>3</v>
      </c>
      <c r="J5">
        <v>4.0999999999999996</v>
      </c>
      <c r="K5">
        <v>689</v>
      </c>
      <c r="L5">
        <v>0.25</v>
      </c>
      <c r="M5">
        <v>1.8</v>
      </c>
      <c r="N5" t="str">
        <f>IF(Table1_1[[#This Row],[Concentration of supplying countries]]&gt;0.5,"Manoply","Not Manoply")</f>
        <v>Not Manoply</v>
      </c>
      <c r="O5" t="s">
        <v>232</v>
      </c>
      <c r="P5" t="str">
        <f>IF(Table1_1[[#This Row],[Annual growth in quantity between 2020-2024 (%)]]&gt;10%,"High Growth",
 IF(Table1_1[[#This Row],[Annual growth in quantity between 2020-2024 (%)]]&gt;0,"Stable","Decline"))</f>
        <v>Decline</v>
      </c>
      <c r="Q5" t="str">
        <f>IF(Table1_1[[#This Row],[Average tariff (estimated) applied by the country (%)]]&gt;1.8,"High","Low")</f>
        <v>Low</v>
      </c>
    </row>
    <row r="6" spans="1:17" x14ac:dyDescent="0.3">
      <c r="A6" t="s">
        <v>19</v>
      </c>
      <c r="B6">
        <v>38792</v>
      </c>
      <c r="C6">
        <v>-33359</v>
      </c>
      <c r="D6">
        <v>62769</v>
      </c>
      <c r="E6" t="s">
        <v>15</v>
      </c>
      <c r="F6">
        <v>618</v>
      </c>
      <c r="G6">
        <v>13</v>
      </c>
      <c r="H6">
        <v>4</v>
      </c>
      <c r="I6">
        <v>10</v>
      </c>
      <c r="J6">
        <v>3.8</v>
      </c>
      <c r="K6">
        <v>3515</v>
      </c>
      <c r="L6">
        <v>0.46</v>
      </c>
      <c r="M6">
        <v>1.8</v>
      </c>
      <c r="N6" t="str">
        <f>IF(Table1_1[[#This Row],[Concentration of supplying countries]]&gt;0.5,"Manoply","Not Manoply")</f>
        <v>Not Manoply</v>
      </c>
      <c r="O6" t="s">
        <v>233</v>
      </c>
      <c r="P6" t="str">
        <f>IF(Table1_1[[#This Row],[Annual growth in quantity between 2020-2024 (%)]]&gt;10%,"High Growth",
 IF(Table1_1[[#This Row],[Annual growth in quantity between 2020-2024 (%)]]&gt;0,"Stable","Decline"))</f>
        <v>High Growth</v>
      </c>
      <c r="Q6" t="str">
        <f>IF(Table1_1[[#This Row],[Average tariff (estimated) applied by the country (%)]]&gt;1.8,"High","Low")</f>
        <v>Low</v>
      </c>
    </row>
    <row r="7" spans="1:17" x14ac:dyDescent="0.3">
      <c r="A7" t="s">
        <v>21</v>
      </c>
      <c r="B7">
        <v>34586</v>
      </c>
      <c r="C7">
        <v>-33906</v>
      </c>
      <c r="D7">
        <v>55396</v>
      </c>
      <c r="E7" t="s">
        <v>15</v>
      </c>
      <c r="F7">
        <v>624</v>
      </c>
      <c r="G7">
        <v>9</v>
      </c>
      <c r="H7">
        <v>1</v>
      </c>
      <c r="I7">
        <v>-9</v>
      </c>
      <c r="J7">
        <v>3.4</v>
      </c>
      <c r="K7">
        <v>1916</v>
      </c>
      <c r="L7">
        <v>0.31</v>
      </c>
      <c r="M7">
        <v>2.1</v>
      </c>
      <c r="N7" t="str">
        <f>IF(Table1_1[[#This Row],[Concentration of supplying countries]]&gt;0.5,"Manoply","Not Manoply")</f>
        <v>Not Manoply</v>
      </c>
      <c r="O7" t="s">
        <v>234</v>
      </c>
      <c r="P7" t="str">
        <f>IF(Table1_1[[#This Row],[Annual growth in quantity between 2020-2024 (%)]]&gt;10%,"High Growth",
 IF(Table1_1[[#This Row],[Annual growth in quantity between 2020-2024 (%)]]&gt;0,"Stable","Decline"))</f>
        <v>High Growth</v>
      </c>
      <c r="Q7" t="str">
        <f>IF(Table1_1[[#This Row],[Average tariff (estimated) applied by the country (%)]]&gt;1.8,"High","Low")</f>
        <v>High</v>
      </c>
    </row>
    <row r="8" spans="1:17" x14ac:dyDescent="0.3">
      <c r="A8" t="s">
        <v>22</v>
      </c>
      <c r="B8">
        <v>33727</v>
      </c>
      <c r="C8">
        <v>-27402</v>
      </c>
      <c r="D8">
        <v>52012</v>
      </c>
      <c r="E8" t="s">
        <v>15</v>
      </c>
      <c r="F8">
        <v>648</v>
      </c>
      <c r="G8">
        <v>-7</v>
      </c>
      <c r="H8">
        <v>-12</v>
      </c>
      <c r="I8">
        <v>-15</v>
      </c>
      <c r="J8">
        <v>3.3</v>
      </c>
      <c r="K8">
        <v>1880</v>
      </c>
      <c r="L8">
        <v>0.42</v>
      </c>
      <c r="M8">
        <v>4.0999999999999996</v>
      </c>
      <c r="N8" t="str">
        <f>IF(Table1_1[[#This Row],[Concentration of supplying countries]]&gt;0.5,"Manoply","Not Manoply")</f>
        <v>Not Manoply</v>
      </c>
      <c r="O8" t="s">
        <v>235</v>
      </c>
      <c r="P8" t="str">
        <f>IF(Table1_1[[#This Row],[Annual growth in quantity between 2020-2024 (%)]]&gt;10%,"High Growth",
 IF(Table1_1[[#This Row],[Annual growth in quantity between 2020-2024 (%)]]&gt;0,"Stable","Decline"))</f>
        <v>Decline</v>
      </c>
      <c r="Q8" t="str">
        <f>IF(Table1_1[[#This Row],[Average tariff (estimated) applied by the country (%)]]&gt;1.8,"High","Low")</f>
        <v>High</v>
      </c>
    </row>
    <row r="9" spans="1:17" x14ac:dyDescent="0.3">
      <c r="A9" t="s">
        <v>23</v>
      </c>
      <c r="B9">
        <v>33184</v>
      </c>
      <c r="C9">
        <v>-29494</v>
      </c>
      <c r="D9">
        <v>52702</v>
      </c>
      <c r="E9" t="s">
        <v>15</v>
      </c>
      <c r="F9">
        <v>630</v>
      </c>
      <c r="G9">
        <v>43</v>
      </c>
      <c r="H9">
        <v>44</v>
      </c>
      <c r="I9">
        <v>19</v>
      </c>
      <c r="J9">
        <v>3.3</v>
      </c>
      <c r="K9">
        <v>789</v>
      </c>
      <c r="L9">
        <v>0.37</v>
      </c>
      <c r="M9">
        <v>1.1000000000000001</v>
      </c>
      <c r="N9" t="str">
        <f>IF(Table1_1[[#This Row],[Concentration of supplying countries]]&gt;0.5,"Manoply","Not Manoply")</f>
        <v>Not Manoply</v>
      </c>
      <c r="O9" t="s">
        <v>232</v>
      </c>
      <c r="P9" t="str">
        <f>IF(Table1_1[[#This Row],[Annual growth in quantity between 2020-2024 (%)]]&gt;10%,"High Growth",
 IF(Table1_1[[#This Row],[Annual growth in quantity between 2020-2024 (%)]]&gt;0,"Stable","Decline"))</f>
        <v>High Growth</v>
      </c>
      <c r="Q9" t="str">
        <f>IF(Table1_1[[#This Row],[Average tariff (estimated) applied by the country (%)]]&gt;1.8,"High","Low")</f>
        <v>Low</v>
      </c>
    </row>
    <row r="10" spans="1:17" x14ac:dyDescent="0.3">
      <c r="A10" t="s">
        <v>24</v>
      </c>
      <c r="B10">
        <v>27445</v>
      </c>
      <c r="C10">
        <v>108092</v>
      </c>
      <c r="D10">
        <v>46793</v>
      </c>
      <c r="E10" t="s">
        <v>15</v>
      </c>
      <c r="F10">
        <v>587</v>
      </c>
      <c r="G10">
        <v>11</v>
      </c>
      <c r="H10">
        <v>15</v>
      </c>
      <c r="I10">
        <v>-11</v>
      </c>
      <c r="J10">
        <v>2.7</v>
      </c>
      <c r="K10">
        <v>863</v>
      </c>
      <c r="L10">
        <v>0.28000000000000003</v>
      </c>
      <c r="M10">
        <v>1.8</v>
      </c>
      <c r="N10" t="str">
        <f>IF(Table1_1[[#This Row],[Concentration of supplying countries]]&gt;0.5,"Manoply","Not Manoply")</f>
        <v>Not Manoply</v>
      </c>
      <c r="O10" t="s">
        <v>232</v>
      </c>
      <c r="P10" t="str">
        <f>IF(Table1_1[[#This Row],[Annual growth in quantity between 2020-2024 (%)]]&gt;10%,"High Growth",
 IF(Table1_1[[#This Row],[Annual growth in quantity between 2020-2024 (%)]]&gt;0,"Stable","Decline"))</f>
        <v>High Growth</v>
      </c>
      <c r="Q10" t="str">
        <f>IF(Table1_1[[#This Row],[Average tariff (estimated) applied by the country (%)]]&gt;1.8,"High","Low")</f>
        <v>Low</v>
      </c>
    </row>
    <row r="11" spans="1:17" x14ac:dyDescent="0.3">
      <c r="A11" t="s">
        <v>25</v>
      </c>
      <c r="B11">
        <v>26701</v>
      </c>
      <c r="C11">
        <v>4369</v>
      </c>
      <c r="D11">
        <v>48547</v>
      </c>
      <c r="E11" t="s">
        <v>13</v>
      </c>
      <c r="F11">
        <v>550</v>
      </c>
      <c r="G11">
        <v>13</v>
      </c>
      <c r="H11">
        <v>4</v>
      </c>
      <c r="I11">
        <v>4</v>
      </c>
      <c r="J11">
        <v>2.6</v>
      </c>
      <c r="K11">
        <v>655</v>
      </c>
      <c r="L11">
        <v>0.39</v>
      </c>
      <c r="M11">
        <v>1.8</v>
      </c>
      <c r="N11" t="str">
        <f>IF(Table1_1[[#This Row],[Concentration of supplying countries]]&gt;0.5,"Manoply","Not Manoply")</f>
        <v>Not Manoply</v>
      </c>
      <c r="O11" t="s">
        <v>229</v>
      </c>
      <c r="P11" t="str">
        <f>IF(Table1_1[[#This Row],[Annual growth in quantity between 2020-2024 (%)]]&gt;10%,"High Growth",
 IF(Table1_1[[#This Row],[Annual growth in quantity between 2020-2024 (%)]]&gt;0,"Stable","Decline"))</f>
        <v>High Growth</v>
      </c>
      <c r="Q11" t="str">
        <f>IF(Table1_1[[#This Row],[Average tariff (estimated) applied by the country (%)]]&gt;1.8,"High","Low")</f>
        <v>Low</v>
      </c>
    </row>
    <row r="12" spans="1:17" x14ac:dyDescent="0.3">
      <c r="A12" t="s">
        <v>26</v>
      </c>
      <c r="B12">
        <v>26482</v>
      </c>
      <c r="C12">
        <v>69914</v>
      </c>
      <c r="D12">
        <v>46337</v>
      </c>
      <c r="E12" t="s">
        <v>15</v>
      </c>
      <c r="F12">
        <v>572</v>
      </c>
      <c r="G12">
        <v>2</v>
      </c>
      <c r="H12">
        <v>-8</v>
      </c>
      <c r="I12">
        <v>-12</v>
      </c>
      <c r="J12">
        <v>2.6</v>
      </c>
      <c r="K12">
        <v>585</v>
      </c>
      <c r="L12">
        <v>0.47</v>
      </c>
      <c r="M12">
        <v>1.8</v>
      </c>
      <c r="N12" t="str">
        <f>IF(Table1_1[[#This Row],[Concentration of supplying countries]]&gt;0.5,"Manoply","Not Manoply")</f>
        <v>Not Manoply</v>
      </c>
      <c r="O12" t="s">
        <v>232</v>
      </c>
      <c r="P12" t="str">
        <f>IF(Table1_1[[#This Row],[Annual growth in quantity between 2020-2024 (%)]]&gt;10%,"High Growth",
 IF(Table1_1[[#This Row],[Annual growth in quantity between 2020-2024 (%)]]&gt;0,"Stable","Decline"))</f>
        <v>Decline</v>
      </c>
      <c r="Q12" t="str">
        <f>IF(Table1_1[[#This Row],[Average tariff (estimated) applied by the country (%)]]&gt;1.8,"High","Low")</f>
        <v>Low</v>
      </c>
    </row>
    <row r="13" spans="1:17" x14ac:dyDescent="0.3">
      <c r="A13" t="s">
        <v>27</v>
      </c>
      <c r="B13">
        <v>24830</v>
      </c>
      <c r="C13">
        <v>-24572</v>
      </c>
      <c r="D13">
        <v>17230</v>
      </c>
      <c r="E13" t="s">
        <v>15</v>
      </c>
      <c r="F13">
        <v>1441</v>
      </c>
      <c r="G13">
        <v>17</v>
      </c>
      <c r="H13">
        <v>-3</v>
      </c>
      <c r="I13">
        <v>-4</v>
      </c>
      <c r="J13">
        <v>2.4</v>
      </c>
      <c r="K13">
        <v>2900</v>
      </c>
      <c r="L13">
        <v>0.5</v>
      </c>
      <c r="M13">
        <v>1.8</v>
      </c>
      <c r="N13" t="str">
        <f>IF(Table1_1[[#This Row],[Concentration of supplying countries]]&gt;0.5,"Manoply","Not Manoply")</f>
        <v>Not Manoply</v>
      </c>
      <c r="O13" t="s">
        <v>232</v>
      </c>
      <c r="P13" t="str">
        <f>IF(Table1_1[[#This Row],[Annual growth in quantity between 2020-2024 (%)]]&gt;10%,"High Growth",
 IF(Table1_1[[#This Row],[Annual growth in quantity between 2020-2024 (%)]]&gt;0,"Stable","Decline"))</f>
        <v>Decline</v>
      </c>
      <c r="Q13" t="str">
        <f>IF(Table1_1[[#This Row],[Average tariff (estimated) applied by the country (%)]]&gt;1.8,"High","Low")</f>
        <v>Low</v>
      </c>
    </row>
    <row r="14" spans="1:17" x14ac:dyDescent="0.3">
      <c r="A14" t="s">
        <v>28</v>
      </c>
      <c r="B14">
        <v>24112</v>
      </c>
      <c r="C14">
        <v>-23263</v>
      </c>
      <c r="D14">
        <v>44997</v>
      </c>
      <c r="E14" t="s">
        <v>15</v>
      </c>
      <c r="F14">
        <v>536</v>
      </c>
      <c r="G14">
        <v>4</v>
      </c>
      <c r="H14">
        <v>1</v>
      </c>
      <c r="I14">
        <v>6</v>
      </c>
      <c r="J14">
        <v>2.4</v>
      </c>
      <c r="K14">
        <v>1635</v>
      </c>
      <c r="L14">
        <v>1</v>
      </c>
      <c r="M14">
        <v>0</v>
      </c>
      <c r="N14" t="str">
        <f>IF(Table1_1[[#This Row],[Concentration of supplying countries]]&gt;0.5,"Manoply","Not Manoply")</f>
        <v>Manoply</v>
      </c>
      <c r="O14" t="s">
        <v>230</v>
      </c>
      <c r="P14" t="str">
        <f>IF(Table1_1[[#This Row],[Annual growth in quantity between 2020-2024 (%)]]&gt;10%,"High Growth",
 IF(Table1_1[[#This Row],[Annual growth in quantity between 2020-2024 (%)]]&gt;0,"Stable","Decline"))</f>
        <v>High Growth</v>
      </c>
      <c r="Q14" t="str">
        <f>IF(Table1_1[[#This Row],[Average tariff (estimated) applied by the country (%)]]&gt;1.8,"High","Low")</f>
        <v>Low</v>
      </c>
    </row>
    <row r="15" spans="1:17" x14ac:dyDescent="0.3">
      <c r="A15" t="s">
        <v>29</v>
      </c>
      <c r="B15">
        <v>22859</v>
      </c>
      <c r="C15">
        <v>-10206</v>
      </c>
      <c r="D15">
        <v>49812</v>
      </c>
      <c r="E15" t="s">
        <v>15</v>
      </c>
      <c r="F15">
        <v>459</v>
      </c>
      <c r="G15">
        <v>11</v>
      </c>
      <c r="H15">
        <v>8</v>
      </c>
      <c r="I15">
        <v>7</v>
      </c>
      <c r="J15">
        <v>2.2000000000000002</v>
      </c>
      <c r="K15">
        <v>3575</v>
      </c>
      <c r="L15">
        <v>0.33</v>
      </c>
      <c r="M15">
        <v>4.5999999999999996</v>
      </c>
      <c r="N15" t="str">
        <f>IF(Table1_1[[#This Row],[Concentration of supplying countries]]&gt;0.5,"Manoply","Not Manoply")</f>
        <v>Not Manoply</v>
      </c>
      <c r="O15" t="s">
        <v>234</v>
      </c>
      <c r="P15" t="str">
        <f>IF(Table1_1[[#This Row],[Annual growth in quantity between 2020-2024 (%)]]&gt;10%,"High Growth",
 IF(Table1_1[[#This Row],[Annual growth in quantity between 2020-2024 (%)]]&gt;0,"Stable","Decline"))</f>
        <v>High Growth</v>
      </c>
      <c r="Q15" t="str">
        <f>IF(Table1_1[[#This Row],[Average tariff (estimated) applied by the country (%)]]&gt;1.8,"High","Low")</f>
        <v>High</v>
      </c>
    </row>
    <row r="16" spans="1:17" x14ac:dyDescent="0.3">
      <c r="A16" t="s">
        <v>30</v>
      </c>
      <c r="B16">
        <v>22266</v>
      </c>
      <c r="C16">
        <v>-19119</v>
      </c>
      <c r="D16">
        <v>37739</v>
      </c>
      <c r="E16" t="s">
        <v>13</v>
      </c>
      <c r="F16">
        <v>590</v>
      </c>
      <c r="G16">
        <v>12</v>
      </c>
      <c r="H16">
        <v>4</v>
      </c>
      <c r="I16">
        <v>-1</v>
      </c>
      <c r="J16">
        <v>2.2000000000000002</v>
      </c>
      <c r="K16">
        <v>1604</v>
      </c>
      <c r="L16">
        <v>0.22</v>
      </c>
      <c r="M16">
        <v>1.8</v>
      </c>
      <c r="N16" t="str">
        <f>IF(Table1_1[[#This Row],[Concentration of supplying countries]]&gt;0.5,"Manoply","Not Manoply")</f>
        <v>Not Manoply</v>
      </c>
      <c r="O16" t="s">
        <v>231</v>
      </c>
      <c r="P16" t="str">
        <f>IF(Table1_1[[#This Row],[Annual growth in quantity between 2020-2024 (%)]]&gt;10%,"High Growth",
 IF(Table1_1[[#This Row],[Annual growth in quantity between 2020-2024 (%)]]&gt;0,"Stable","Decline"))</f>
        <v>High Growth</v>
      </c>
      <c r="Q16" t="str">
        <f>IF(Table1_1[[#This Row],[Average tariff (estimated) applied by the country (%)]]&gt;1.8,"High","Low")</f>
        <v>Low</v>
      </c>
    </row>
    <row r="17" spans="1:17" x14ac:dyDescent="0.3">
      <c r="A17" t="s">
        <v>31</v>
      </c>
      <c r="B17">
        <v>22002</v>
      </c>
      <c r="C17">
        <v>-9505</v>
      </c>
      <c r="D17">
        <v>27871</v>
      </c>
      <c r="E17" t="s">
        <v>15</v>
      </c>
      <c r="F17">
        <v>789</v>
      </c>
      <c r="G17">
        <v>13</v>
      </c>
      <c r="H17">
        <v>8</v>
      </c>
      <c r="I17">
        <v>12</v>
      </c>
      <c r="J17">
        <v>2.2000000000000002</v>
      </c>
      <c r="K17">
        <v>1722</v>
      </c>
      <c r="L17">
        <v>0.39</v>
      </c>
      <c r="M17">
        <v>0</v>
      </c>
      <c r="N17" t="str">
        <f>IF(Table1_1[[#This Row],[Concentration of supplying countries]]&gt;0.5,"Manoply","Not Manoply")</f>
        <v>Not Manoply</v>
      </c>
      <c r="O17" t="s">
        <v>234</v>
      </c>
      <c r="P17" t="str">
        <f>IF(Table1_1[[#This Row],[Annual growth in quantity between 2020-2024 (%)]]&gt;10%,"High Growth",
 IF(Table1_1[[#This Row],[Annual growth in quantity between 2020-2024 (%)]]&gt;0,"Stable","Decline"))</f>
        <v>High Growth</v>
      </c>
      <c r="Q17" t="str">
        <f>IF(Table1_1[[#This Row],[Average tariff (estimated) applied by the country (%)]]&gt;1.8,"High","Low")</f>
        <v>Low</v>
      </c>
    </row>
    <row r="18" spans="1:17" x14ac:dyDescent="0.3">
      <c r="A18" t="s">
        <v>32</v>
      </c>
      <c r="B18">
        <v>21184</v>
      </c>
      <c r="C18">
        <v>-20096</v>
      </c>
      <c r="D18">
        <v>48505</v>
      </c>
      <c r="E18" t="s">
        <v>15</v>
      </c>
      <c r="F18">
        <v>437</v>
      </c>
      <c r="G18">
        <v>-3</v>
      </c>
      <c r="H18">
        <v>-6</v>
      </c>
      <c r="I18">
        <v>-11</v>
      </c>
      <c r="J18">
        <v>2.1</v>
      </c>
      <c r="K18">
        <v>4114</v>
      </c>
      <c r="L18">
        <v>0.85</v>
      </c>
      <c r="M18">
        <v>3.2</v>
      </c>
      <c r="N18" t="str">
        <f>IF(Table1_1[[#This Row],[Concentration of supplying countries]]&gt;0.5,"Manoply","Not Manoply")</f>
        <v>Manoply</v>
      </c>
      <c r="O18" t="s">
        <v>236</v>
      </c>
      <c r="P18" t="str">
        <f>IF(Table1_1[[#This Row],[Annual growth in quantity between 2020-2024 (%)]]&gt;10%,"High Growth",
 IF(Table1_1[[#This Row],[Annual growth in quantity between 2020-2024 (%)]]&gt;0,"Stable","Decline"))</f>
        <v>Decline</v>
      </c>
      <c r="Q18" t="str">
        <f>IF(Table1_1[[#This Row],[Average tariff (estimated) applied by the country (%)]]&gt;1.8,"High","Low")</f>
        <v>High</v>
      </c>
    </row>
    <row r="19" spans="1:17" x14ac:dyDescent="0.3">
      <c r="A19" t="s">
        <v>33</v>
      </c>
      <c r="B19">
        <v>19724</v>
      </c>
      <c r="C19">
        <v>-10783</v>
      </c>
      <c r="D19">
        <v>38675</v>
      </c>
      <c r="E19" t="s">
        <v>13</v>
      </c>
      <c r="F19">
        <v>510</v>
      </c>
      <c r="G19">
        <v>11</v>
      </c>
      <c r="H19">
        <v>4</v>
      </c>
      <c r="I19">
        <v>26</v>
      </c>
      <c r="J19">
        <v>1.9</v>
      </c>
      <c r="K19">
        <v>1241</v>
      </c>
      <c r="L19">
        <v>0.2</v>
      </c>
      <c r="M19">
        <v>1.8</v>
      </c>
      <c r="N19" t="str">
        <f>IF(Table1_1[[#This Row],[Concentration of supplying countries]]&gt;0.5,"Manoply","Not Manoply")</f>
        <v>Not Manoply</v>
      </c>
      <c r="O19" t="s">
        <v>231</v>
      </c>
      <c r="P19" t="str">
        <f>IF(Table1_1[[#This Row],[Annual growth in quantity between 2020-2024 (%)]]&gt;10%,"High Growth",
 IF(Table1_1[[#This Row],[Annual growth in quantity between 2020-2024 (%)]]&gt;0,"Stable","Decline"))</f>
        <v>High Growth</v>
      </c>
      <c r="Q19" t="str">
        <f>IF(Table1_1[[#This Row],[Average tariff (estimated) applied by the country (%)]]&gt;1.8,"High","Low")</f>
        <v>Low</v>
      </c>
    </row>
    <row r="20" spans="1:17" x14ac:dyDescent="0.3">
      <c r="A20" t="s">
        <v>34</v>
      </c>
      <c r="B20">
        <v>19180</v>
      </c>
      <c r="C20">
        <v>-18583</v>
      </c>
      <c r="D20">
        <v>39958</v>
      </c>
      <c r="E20" t="s">
        <v>13</v>
      </c>
      <c r="F20">
        <v>480</v>
      </c>
      <c r="G20">
        <v>7</v>
      </c>
      <c r="H20">
        <v>4</v>
      </c>
      <c r="I20">
        <v>11</v>
      </c>
      <c r="J20">
        <v>1.9</v>
      </c>
      <c r="K20">
        <v>499</v>
      </c>
      <c r="L20">
        <v>0.61</v>
      </c>
      <c r="M20">
        <v>1.8</v>
      </c>
      <c r="N20" t="str">
        <f>IF(Table1_1[[#This Row],[Concentration of supplying countries]]&gt;0.5,"Manoply","Not Manoply")</f>
        <v>Manoply</v>
      </c>
      <c r="O20" t="s">
        <v>237</v>
      </c>
      <c r="P20" t="str">
        <f>IF(Table1_1[[#This Row],[Annual growth in quantity between 2020-2024 (%)]]&gt;10%,"High Growth",
 IF(Table1_1[[#This Row],[Annual growth in quantity between 2020-2024 (%)]]&gt;0,"Stable","Decline"))</f>
        <v>High Growth</v>
      </c>
      <c r="Q20" t="str">
        <f>IF(Table1_1[[#This Row],[Average tariff (estimated) applied by the country (%)]]&gt;1.8,"High","Low")</f>
        <v>Low</v>
      </c>
    </row>
    <row r="21" spans="1:17" x14ac:dyDescent="0.3">
      <c r="A21" t="s">
        <v>35</v>
      </c>
      <c r="B21">
        <v>17334</v>
      </c>
      <c r="C21">
        <v>-17327</v>
      </c>
      <c r="D21">
        <v>28472</v>
      </c>
      <c r="E21" t="s">
        <v>15</v>
      </c>
      <c r="F21">
        <v>609</v>
      </c>
      <c r="G21">
        <v>11</v>
      </c>
      <c r="H21">
        <v>3</v>
      </c>
      <c r="I21">
        <v>-9</v>
      </c>
      <c r="J21">
        <v>1.7</v>
      </c>
      <c r="K21">
        <v>5979</v>
      </c>
      <c r="L21">
        <v>0.56000000000000005</v>
      </c>
      <c r="M21">
        <v>0</v>
      </c>
      <c r="N21" t="str">
        <f>IF(Table1_1[[#This Row],[Concentration of supplying countries]]&gt;0.5,"Manoply","Not Manoply")</f>
        <v>Manoply</v>
      </c>
      <c r="O21" t="s">
        <v>236</v>
      </c>
      <c r="P21" t="str">
        <f>IF(Table1_1[[#This Row],[Annual growth in quantity between 2020-2024 (%)]]&gt;10%,"High Growth",
 IF(Table1_1[[#This Row],[Annual growth in quantity between 2020-2024 (%)]]&gt;0,"Stable","Decline"))</f>
        <v>High Growth</v>
      </c>
      <c r="Q21" t="str">
        <f>IF(Table1_1[[#This Row],[Average tariff (estimated) applied by the country (%)]]&gt;1.8,"High","Low")</f>
        <v>Low</v>
      </c>
    </row>
    <row r="22" spans="1:17" x14ac:dyDescent="0.3">
      <c r="A22" t="s">
        <v>36</v>
      </c>
      <c r="B22">
        <v>17123</v>
      </c>
      <c r="C22">
        <v>-17123</v>
      </c>
      <c r="D22">
        <v>24420</v>
      </c>
      <c r="E22" t="s">
        <v>15</v>
      </c>
      <c r="F22">
        <v>701</v>
      </c>
      <c r="G22">
        <v>0</v>
      </c>
      <c r="H22">
        <v>-7</v>
      </c>
      <c r="I22">
        <v>-25</v>
      </c>
      <c r="J22">
        <v>1.7</v>
      </c>
      <c r="K22">
        <v>3340</v>
      </c>
      <c r="L22">
        <v>0.65</v>
      </c>
      <c r="M22">
        <v>9.5</v>
      </c>
      <c r="N22" t="str">
        <f>IF(Table1_1[[#This Row],[Concentration of supplying countries]]&gt;0.5,"Manoply","Not Manoply")</f>
        <v>Manoply</v>
      </c>
      <c r="O22" t="s">
        <v>236</v>
      </c>
      <c r="P22" t="str">
        <f>IF(Table1_1[[#This Row],[Annual growth in quantity between 2020-2024 (%)]]&gt;10%,"High Growth",
 IF(Table1_1[[#This Row],[Annual growth in quantity between 2020-2024 (%)]]&gt;0,"Stable","Decline"))</f>
        <v>Decline</v>
      </c>
      <c r="Q22" t="str">
        <f>IF(Table1_1[[#This Row],[Average tariff (estimated) applied by the country (%)]]&gt;1.8,"High","Low")</f>
        <v>High</v>
      </c>
    </row>
    <row r="23" spans="1:17" x14ac:dyDescent="0.3">
      <c r="A23" t="s">
        <v>37</v>
      </c>
      <c r="B23">
        <v>16016</v>
      </c>
      <c r="C23">
        <v>-4412</v>
      </c>
      <c r="D23">
        <v>46171</v>
      </c>
      <c r="E23" t="s">
        <v>15</v>
      </c>
      <c r="F23">
        <v>347</v>
      </c>
      <c r="G23">
        <v>3</v>
      </c>
      <c r="H23">
        <v>8</v>
      </c>
      <c r="I23">
        <v>-4</v>
      </c>
      <c r="J23">
        <v>1.6</v>
      </c>
      <c r="K23">
        <v>1616</v>
      </c>
      <c r="L23">
        <v>0.67</v>
      </c>
      <c r="M23">
        <v>5.9</v>
      </c>
      <c r="N23" t="str">
        <f>IF(Table1_1[[#This Row],[Concentration of supplying countries]]&gt;0.5,"Manoply","Not Manoply")</f>
        <v>Manoply</v>
      </c>
      <c r="O23" t="s">
        <v>238</v>
      </c>
      <c r="P23" t="str">
        <f>IF(Table1_1[[#This Row],[Annual growth in quantity between 2020-2024 (%)]]&gt;10%,"High Growth",
 IF(Table1_1[[#This Row],[Annual growth in quantity between 2020-2024 (%)]]&gt;0,"Stable","Decline"))</f>
        <v>High Growth</v>
      </c>
      <c r="Q23" t="str">
        <f>IF(Table1_1[[#This Row],[Average tariff (estimated) applied by the country (%)]]&gt;1.8,"High","Low")</f>
        <v>High</v>
      </c>
    </row>
    <row r="24" spans="1:17" x14ac:dyDescent="0.3">
      <c r="A24" t="s">
        <v>38</v>
      </c>
      <c r="B24">
        <v>15912</v>
      </c>
      <c r="C24">
        <v>-5068</v>
      </c>
      <c r="D24">
        <v>17749</v>
      </c>
      <c r="E24" t="s">
        <v>15</v>
      </c>
      <c r="F24">
        <v>897</v>
      </c>
      <c r="G24">
        <v>-20</v>
      </c>
      <c r="H24">
        <v>-23</v>
      </c>
      <c r="I24">
        <v>-7</v>
      </c>
      <c r="J24">
        <v>1.6</v>
      </c>
      <c r="K24">
        <v>2454</v>
      </c>
      <c r="L24">
        <v>0.37</v>
      </c>
      <c r="M24">
        <v>5.9</v>
      </c>
      <c r="N24" t="str">
        <f>IF(Table1_1[[#This Row],[Concentration of supplying countries]]&gt;0.5,"Manoply","Not Manoply")</f>
        <v>Not Manoply</v>
      </c>
      <c r="O24" t="s">
        <v>235</v>
      </c>
      <c r="P24" t="str">
        <f>IF(Table1_1[[#This Row],[Annual growth in quantity between 2020-2024 (%)]]&gt;10%,"High Growth",
 IF(Table1_1[[#This Row],[Annual growth in quantity between 2020-2024 (%)]]&gt;0,"Stable","Decline"))</f>
        <v>Decline</v>
      </c>
      <c r="Q24" t="str">
        <f>IF(Table1_1[[#This Row],[Average tariff (estimated) applied by the country (%)]]&gt;1.8,"High","Low")</f>
        <v>High</v>
      </c>
    </row>
    <row r="25" spans="1:17" x14ac:dyDescent="0.3">
      <c r="A25" t="s">
        <v>39</v>
      </c>
      <c r="B25">
        <v>15121</v>
      </c>
      <c r="C25">
        <v>37147</v>
      </c>
      <c r="D25">
        <v>42683</v>
      </c>
      <c r="E25" t="s">
        <v>15</v>
      </c>
      <c r="F25">
        <v>354</v>
      </c>
      <c r="G25">
        <v>-4</v>
      </c>
      <c r="H25">
        <v>0</v>
      </c>
      <c r="I25">
        <v>30</v>
      </c>
      <c r="J25">
        <v>1.5</v>
      </c>
      <c r="K25">
        <v>585</v>
      </c>
      <c r="L25">
        <v>0.53</v>
      </c>
      <c r="M25">
        <v>1.8</v>
      </c>
      <c r="N25" t="str">
        <f>IF(Table1_1[[#This Row],[Concentration of supplying countries]]&gt;0.5,"Manoply","Not Manoply")</f>
        <v>Manoply</v>
      </c>
      <c r="O25" t="s">
        <v>239</v>
      </c>
      <c r="P25" t="str">
        <f>IF(Table1_1[[#This Row],[Annual growth in quantity between 2020-2024 (%)]]&gt;10%,"High Growth",
 IF(Table1_1[[#This Row],[Annual growth in quantity between 2020-2024 (%)]]&gt;0,"Stable","Decline"))</f>
        <v>Decline</v>
      </c>
      <c r="Q25" t="str">
        <f>IF(Table1_1[[#This Row],[Average tariff (estimated) applied by the country (%)]]&gt;1.8,"High","Low")</f>
        <v>Low</v>
      </c>
    </row>
    <row r="26" spans="1:17" x14ac:dyDescent="0.3">
      <c r="A26" t="s">
        <v>40</v>
      </c>
      <c r="B26">
        <v>14334</v>
      </c>
      <c r="C26">
        <v>-12728</v>
      </c>
      <c r="D26">
        <v>18980</v>
      </c>
      <c r="E26" t="s">
        <v>15</v>
      </c>
      <c r="F26">
        <v>755</v>
      </c>
      <c r="G26">
        <v>5</v>
      </c>
      <c r="H26">
        <v>-3</v>
      </c>
      <c r="I26">
        <v>-18</v>
      </c>
      <c r="J26">
        <v>1.4</v>
      </c>
      <c r="K26">
        <v>600</v>
      </c>
      <c r="L26">
        <v>0.32</v>
      </c>
      <c r="M26">
        <v>0</v>
      </c>
      <c r="N26" t="str">
        <f>IF(Table1_1[[#This Row],[Concentration of supplying countries]]&gt;0.5,"Manoply","Not Manoply")</f>
        <v>Not Manoply</v>
      </c>
      <c r="O26" t="s">
        <v>229</v>
      </c>
      <c r="P26" t="str">
        <f>IF(Table1_1[[#This Row],[Annual growth in quantity between 2020-2024 (%)]]&gt;10%,"High Growth",
 IF(Table1_1[[#This Row],[Annual growth in quantity between 2020-2024 (%)]]&gt;0,"Stable","Decline"))</f>
        <v>Decline</v>
      </c>
      <c r="Q26" t="str">
        <f>IF(Table1_1[[#This Row],[Average tariff (estimated) applied by the country (%)]]&gt;1.8,"High","Low")</f>
        <v>Low</v>
      </c>
    </row>
    <row r="27" spans="1:17" x14ac:dyDescent="0.3">
      <c r="A27" t="s">
        <v>41</v>
      </c>
      <c r="B27">
        <v>13886</v>
      </c>
      <c r="C27">
        <v>-784</v>
      </c>
      <c r="D27">
        <v>25858</v>
      </c>
      <c r="E27" t="s">
        <v>13</v>
      </c>
      <c r="F27">
        <v>537</v>
      </c>
      <c r="G27">
        <v>-4</v>
      </c>
      <c r="H27">
        <v>4</v>
      </c>
      <c r="I27">
        <v>-13</v>
      </c>
      <c r="J27">
        <v>1.4</v>
      </c>
      <c r="K27">
        <v>2489</v>
      </c>
      <c r="L27">
        <v>0.46</v>
      </c>
      <c r="M27">
        <v>2.7</v>
      </c>
      <c r="N27" t="str">
        <f>IF(Table1_1[[#This Row],[Concentration of supplying countries]]&gt;0.5,"Manoply","Not Manoply")</f>
        <v>Not Manoply</v>
      </c>
      <c r="O27" t="s">
        <v>240</v>
      </c>
      <c r="P27" t="str">
        <f>IF(Table1_1[[#This Row],[Annual growth in quantity between 2020-2024 (%)]]&gt;10%,"High Growth",
 IF(Table1_1[[#This Row],[Annual growth in quantity between 2020-2024 (%)]]&gt;0,"Stable","Decline"))</f>
        <v>High Growth</v>
      </c>
      <c r="Q27" t="str">
        <f>IF(Table1_1[[#This Row],[Average tariff (estimated) applied by the country (%)]]&gt;1.8,"High","Low")</f>
        <v>High</v>
      </c>
    </row>
    <row r="28" spans="1:17" x14ac:dyDescent="0.3">
      <c r="A28" t="s">
        <v>42</v>
      </c>
      <c r="B28">
        <v>13109</v>
      </c>
      <c r="C28">
        <v>-12460</v>
      </c>
      <c r="D28">
        <v>19624</v>
      </c>
      <c r="E28" t="s">
        <v>15</v>
      </c>
      <c r="F28">
        <v>668</v>
      </c>
      <c r="G28">
        <v>2</v>
      </c>
      <c r="H28">
        <v>-3</v>
      </c>
      <c r="I28">
        <v>-17</v>
      </c>
      <c r="J28">
        <v>1.3</v>
      </c>
      <c r="K28">
        <v>2721</v>
      </c>
      <c r="L28">
        <v>0.22</v>
      </c>
      <c r="M28">
        <v>0</v>
      </c>
      <c r="N28" t="str">
        <f>IF(Table1_1[[#This Row],[Concentration of supplying countries]]&gt;0.5,"Manoply","Not Manoply")</f>
        <v>Not Manoply</v>
      </c>
      <c r="O28" t="s">
        <v>234</v>
      </c>
      <c r="P28" t="str">
        <f>IF(Table1_1[[#This Row],[Annual growth in quantity between 2020-2024 (%)]]&gt;10%,"High Growth",
 IF(Table1_1[[#This Row],[Annual growth in quantity between 2020-2024 (%)]]&gt;0,"Stable","Decline"))</f>
        <v>Decline</v>
      </c>
      <c r="Q28" t="str">
        <f>IF(Table1_1[[#This Row],[Average tariff (estimated) applied by the country (%)]]&gt;1.8,"High","Low")</f>
        <v>Low</v>
      </c>
    </row>
    <row r="29" spans="1:17" x14ac:dyDescent="0.3">
      <c r="A29" t="s">
        <v>43</v>
      </c>
      <c r="B29">
        <v>12760</v>
      </c>
      <c r="C29">
        <v>-12713</v>
      </c>
      <c r="D29">
        <v>21046</v>
      </c>
      <c r="E29" t="s">
        <v>15</v>
      </c>
      <c r="F29">
        <v>606</v>
      </c>
      <c r="G29">
        <v>2</v>
      </c>
      <c r="H29">
        <v>-3</v>
      </c>
      <c r="I29">
        <v>-8</v>
      </c>
      <c r="J29">
        <v>1.3</v>
      </c>
      <c r="K29">
        <v>5022</v>
      </c>
      <c r="L29">
        <v>0.61</v>
      </c>
      <c r="M29">
        <v>0</v>
      </c>
      <c r="N29" t="str">
        <f>IF(Table1_1[[#This Row],[Concentration of supplying countries]]&gt;0.5,"Manoply","Not Manoply")</f>
        <v>Manoply</v>
      </c>
      <c r="O29" t="s">
        <v>236</v>
      </c>
      <c r="P29" t="str">
        <f>IF(Table1_1[[#This Row],[Annual growth in quantity between 2020-2024 (%)]]&gt;10%,"High Growth",
 IF(Table1_1[[#This Row],[Annual growth in quantity between 2020-2024 (%)]]&gt;0,"Stable","Decline"))</f>
        <v>Decline</v>
      </c>
      <c r="Q29" t="str">
        <f>IF(Table1_1[[#This Row],[Average tariff (estimated) applied by the country (%)]]&gt;1.8,"High","Low")</f>
        <v>Low</v>
      </c>
    </row>
    <row r="30" spans="1:17" x14ac:dyDescent="0.3">
      <c r="A30" t="s">
        <v>44</v>
      </c>
      <c r="B30">
        <v>11868</v>
      </c>
      <c r="C30">
        <v>31469</v>
      </c>
      <c r="D30">
        <v>6416</v>
      </c>
      <c r="E30" t="s">
        <v>15</v>
      </c>
      <c r="F30">
        <v>1850</v>
      </c>
      <c r="G30">
        <v>-7</v>
      </c>
      <c r="H30">
        <v>-18</v>
      </c>
      <c r="I30">
        <v>5</v>
      </c>
      <c r="J30">
        <v>1.2</v>
      </c>
      <c r="K30">
        <v>2323</v>
      </c>
      <c r="L30">
        <v>0.65</v>
      </c>
      <c r="M30">
        <v>0.3</v>
      </c>
      <c r="N30" t="str">
        <f>IF(Table1_1[[#This Row],[Concentration of supplying countries]]&gt;0.5,"Manoply","Not Manoply")</f>
        <v>Manoply</v>
      </c>
      <c r="O30" t="s">
        <v>230</v>
      </c>
      <c r="P30" t="str">
        <f>IF(Table1_1[[#This Row],[Annual growth in quantity between 2020-2024 (%)]]&gt;10%,"High Growth",
 IF(Table1_1[[#This Row],[Annual growth in quantity between 2020-2024 (%)]]&gt;0,"Stable","Decline"))</f>
        <v>Decline</v>
      </c>
      <c r="Q30" t="str">
        <f>IF(Table1_1[[#This Row],[Average tariff (estimated) applied by the country (%)]]&gt;1.8,"High","Low")</f>
        <v>Low</v>
      </c>
    </row>
    <row r="31" spans="1:17" x14ac:dyDescent="0.3">
      <c r="A31" t="s">
        <v>45</v>
      </c>
      <c r="B31">
        <v>11640</v>
      </c>
      <c r="C31">
        <v>-6995</v>
      </c>
      <c r="D31">
        <v>25554</v>
      </c>
      <c r="E31" t="s">
        <v>15</v>
      </c>
      <c r="F31">
        <v>456</v>
      </c>
      <c r="G31">
        <v>10</v>
      </c>
      <c r="H31">
        <v>5</v>
      </c>
      <c r="I31">
        <v>-14</v>
      </c>
      <c r="J31">
        <v>1.1000000000000001</v>
      </c>
      <c r="K31">
        <v>836</v>
      </c>
      <c r="L31">
        <v>0.23</v>
      </c>
      <c r="M31">
        <v>1.8</v>
      </c>
      <c r="N31" t="str">
        <f>IF(Table1_1[[#This Row],[Concentration of supplying countries]]&gt;0.5,"Manoply","Not Manoply")</f>
        <v>Not Manoply</v>
      </c>
      <c r="O31" t="s">
        <v>237</v>
      </c>
      <c r="P31" t="str">
        <f>IF(Table1_1[[#This Row],[Annual growth in quantity between 2020-2024 (%)]]&gt;10%,"High Growth",
 IF(Table1_1[[#This Row],[Annual growth in quantity between 2020-2024 (%)]]&gt;0,"Stable","Decline"))</f>
        <v>High Growth</v>
      </c>
      <c r="Q31" t="str">
        <f>IF(Table1_1[[#This Row],[Average tariff (estimated) applied by the country (%)]]&gt;1.8,"High","Low")</f>
        <v>Low</v>
      </c>
    </row>
    <row r="32" spans="1:17" x14ac:dyDescent="0.3">
      <c r="A32" t="s">
        <v>46</v>
      </c>
      <c r="B32">
        <v>10298</v>
      </c>
      <c r="C32">
        <v>6183</v>
      </c>
      <c r="D32">
        <v>23294</v>
      </c>
      <c r="E32" t="s">
        <v>15</v>
      </c>
      <c r="F32">
        <v>442</v>
      </c>
      <c r="G32">
        <v>-1</v>
      </c>
      <c r="H32">
        <v>3</v>
      </c>
      <c r="I32">
        <v>8</v>
      </c>
      <c r="J32">
        <v>1</v>
      </c>
      <c r="K32">
        <v>1338</v>
      </c>
      <c r="L32">
        <v>0.75</v>
      </c>
      <c r="M32">
        <v>0.9</v>
      </c>
      <c r="N32" t="str">
        <f>IF(Table1_1[[#This Row],[Concentration of supplying countries]]&gt;0.5,"Manoply","Not Manoply")</f>
        <v>Manoply</v>
      </c>
      <c r="O32" t="s">
        <v>235</v>
      </c>
      <c r="P32" t="str">
        <f>IF(Table1_1[[#This Row],[Annual growth in quantity between 2020-2024 (%)]]&gt;10%,"High Growth",
 IF(Table1_1[[#This Row],[Annual growth in quantity between 2020-2024 (%)]]&gt;0,"Stable","Decline"))</f>
        <v>High Growth</v>
      </c>
      <c r="Q32" t="str">
        <f>IF(Table1_1[[#This Row],[Average tariff (estimated) applied by the country (%)]]&gt;1.8,"High","Low")</f>
        <v>Low</v>
      </c>
    </row>
    <row r="33" spans="1:17" x14ac:dyDescent="0.3">
      <c r="A33" t="s">
        <v>47</v>
      </c>
      <c r="B33">
        <v>9890</v>
      </c>
      <c r="C33">
        <v>-9497</v>
      </c>
      <c r="D33">
        <v>18215</v>
      </c>
      <c r="E33" t="s">
        <v>15</v>
      </c>
      <c r="F33">
        <v>543</v>
      </c>
      <c r="G33">
        <v>3</v>
      </c>
      <c r="H33">
        <v>3</v>
      </c>
      <c r="I33">
        <v>-51</v>
      </c>
      <c r="J33">
        <v>1</v>
      </c>
      <c r="K33">
        <v>7679</v>
      </c>
      <c r="L33">
        <v>0.51</v>
      </c>
      <c r="M33">
        <v>0</v>
      </c>
      <c r="N33" t="str">
        <f>IF(Table1_1[[#This Row],[Concentration of supplying countries]]&gt;0.5,"Manoply","Not Manoply")</f>
        <v>Manoply</v>
      </c>
      <c r="O33" t="s">
        <v>236</v>
      </c>
      <c r="P33" t="str">
        <f>IF(Table1_1[[#This Row],[Annual growth in quantity between 2020-2024 (%)]]&gt;10%,"High Growth",
 IF(Table1_1[[#This Row],[Annual growth in quantity between 2020-2024 (%)]]&gt;0,"Stable","Decline"))</f>
        <v>High Growth</v>
      </c>
      <c r="Q33" t="str">
        <f>IF(Table1_1[[#This Row],[Average tariff (estimated) applied by the country (%)]]&gt;1.8,"High","Low")</f>
        <v>Low</v>
      </c>
    </row>
    <row r="34" spans="1:17" x14ac:dyDescent="0.3">
      <c r="A34" t="s">
        <v>48</v>
      </c>
      <c r="B34">
        <v>9204</v>
      </c>
      <c r="C34">
        <v>-5721</v>
      </c>
      <c r="D34">
        <v>40368</v>
      </c>
      <c r="E34" t="s">
        <v>13</v>
      </c>
      <c r="F34">
        <v>228</v>
      </c>
      <c r="G34">
        <v>17</v>
      </c>
      <c r="H34">
        <v>4</v>
      </c>
      <c r="I34">
        <v>-71</v>
      </c>
      <c r="J34">
        <v>0.9</v>
      </c>
      <c r="K34">
        <v>4037</v>
      </c>
      <c r="L34">
        <v>0.22</v>
      </c>
      <c r="M34">
        <v>4.8</v>
      </c>
      <c r="N34" t="str">
        <f>IF(Table1_1[[#This Row],[Concentration of supplying countries]]&gt;0.5,"Manoply","Not Manoply")</f>
        <v>Not Manoply</v>
      </c>
      <c r="O34" t="s">
        <v>241</v>
      </c>
      <c r="P34" t="str">
        <f>IF(Table1_1[[#This Row],[Annual growth in quantity between 2020-2024 (%)]]&gt;10%,"High Growth",
 IF(Table1_1[[#This Row],[Annual growth in quantity between 2020-2024 (%)]]&gt;0,"Stable","Decline"))</f>
        <v>High Growth</v>
      </c>
      <c r="Q34" t="str">
        <f>IF(Table1_1[[#This Row],[Average tariff (estimated) applied by the country (%)]]&gt;1.8,"High","Low")</f>
        <v>High</v>
      </c>
    </row>
    <row r="35" spans="1:17" x14ac:dyDescent="0.3">
      <c r="A35" t="s">
        <v>49</v>
      </c>
      <c r="B35">
        <v>9200</v>
      </c>
      <c r="C35">
        <v>-9200</v>
      </c>
      <c r="D35">
        <v>18062</v>
      </c>
      <c r="E35" t="s">
        <v>15</v>
      </c>
      <c r="F35">
        <v>509</v>
      </c>
      <c r="G35">
        <v>22</v>
      </c>
      <c r="H35">
        <v>20</v>
      </c>
      <c r="I35">
        <v>10</v>
      </c>
      <c r="J35">
        <v>0.9</v>
      </c>
      <c r="K35">
        <v>2675</v>
      </c>
      <c r="L35">
        <v>0.42</v>
      </c>
      <c r="M35">
        <v>2.7</v>
      </c>
      <c r="N35" t="str">
        <f>IF(Table1_1[[#This Row],[Concentration of supplying countries]]&gt;0.5,"Manoply","Not Manoply")</f>
        <v>Not Manoply</v>
      </c>
      <c r="O35" t="s">
        <v>234</v>
      </c>
      <c r="P35" t="str">
        <f>IF(Table1_1[[#This Row],[Annual growth in quantity between 2020-2024 (%)]]&gt;10%,"High Growth",
 IF(Table1_1[[#This Row],[Annual growth in quantity between 2020-2024 (%)]]&gt;0,"Stable","Decline"))</f>
        <v>High Growth</v>
      </c>
      <c r="Q35" t="str">
        <f>IF(Table1_1[[#This Row],[Average tariff (estimated) applied by the country (%)]]&gt;1.8,"High","Low")</f>
        <v>High</v>
      </c>
    </row>
    <row r="36" spans="1:17" x14ac:dyDescent="0.3">
      <c r="A36" t="s">
        <v>50</v>
      </c>
      <c r="B36">
        <v>8648</v>
      </c>
      <c r="C36">
        <v>-5223</v>
      </c>
      <c r="D36">
        <v>17053</v>
      </c>
      <c r="E36" t="s">
        <v>15</v>
      </c>
      <c r="F36">
        <v>507</v>
      </c>
      <c r="G36">
        <v>27</v>
      </c>
      <c r="H36">
        <v>24</v>
      </c>
      <c r="I36">
        <v>-5</v>
      </c>
      <c r="J36">
        <v>0.8</v>
      </c>
      <c r="K36">
        <v>7318</v>
      </c>
      <c r="L36">
        <v>0.24</v>
      </c>
      <c r="M36">
        <v>3.1</v>
      </c>
      <c r="N36" t="str">
        <f>IF(Table1_1[[#This Row],[Concentration of supplying countries]]&gt;0.5,"Manoply","Not Manoply")</f>
        <v>Not Manoply</v>
      </c>
      <c r="O36" t="s">
        <v>242</v>
      </c>
      <c r="P36" t="str">
        <f>IF(Table1_1[[#This Row],[Annual growth in quantity between 2020-2024 (%)]]&gt;10%,"High Growth",
 IF(Table1_1[[#This Row],[Annual growth in quantity between 2020-2024 (%)]]&gt;0,"Stable","Decline"))</f>
        <v>High Growth</v>
      </c>
      <c r="Q36" t="str">
        <f>IF(Table1_1[[#This Row],[Average tariff (estimated) applied by the country (%)]]&gt;1.8,"High","Low")</f>
        <v>High</v>
      </c>
    </row>
    <row r="37" spans="1:17" x14ac:dyDescent="0.3">
      <c r="A37" t="s">
        <v>51</v>
      </c>
      <c r="B37">
        <v>8513</v>
      </c>
      <c r="C37">
        <v>-8513</v>
      </c>
      <c r="D37">
        <v>14991</v>
      </c>
      <c r="E37" t="s">
        <v>15</v>
      </c>
      <c r="F37">
        <v>568</v>
      </c>
      <c r="G37">
        <v>13</v>
      </c>
      <c r="H37">
        <v>13</v>
      </c>
      <c r="I37">
        <v>2</v>
      </c>
      <c r="J37">
        <v>0.8</v>
      </c>
      <c r="K37">
        <v>1601</v>
      </c>
      <c r="L37">
        <v>0.46</v>
      </c>
      <c r="M37">
        <v>0</v>
      </c>
      <c r="N37" t="str">
        <f>IF(Table1_1[[#This Row],[Concentration of supplying countries]]&gt;0.5,"Manoply","Not Manoply")</f>
        <v>Not Manoply</v>
      </c>
      <c r="O37" t="s">
        <v>233</v>
      </c>
      <c r="P37" t="str">
        <f>IF(Table1_1[[#This Row],[Annual growth in quantity between 2020-2024 (%)]]&gt;10%,"High Growth",
 IF(Table1_1[[#This Row],[Annual growth in quantity between 2020-2024 (%)]]&gt;0,"Stable","Decline"))</f>
        <v>High Growth</v>
      </c>
      <c r="Q37" t="str">
        <f>IF(Table1_1[[#This Row],[Average tariff (estimated) applied by the country (%)]]&gt;1.8,"High","Low")</f>
        <v>Low</v>
      </c>
    </row>
    <row r="38" spans="1:17" x14ac:dyDescent="0.3">
      <c r="A38" t="s">
        <v>52</v>
      </c>
      <c r="B38">
        <v>7397</v>
      </c>
      <c r="C38">
        <v>-7086</v>
      </c>
      <c r="D38">
        <v>15572</v>
      </c>
      <c r="E38" t="s">
        <v>13</v>
      </c>
      <c r="F38">
        <v>475</v>
      </c>
      <c r="G38">
        <v>0</v>
      </c>
      <c r="H38">
        <v>4</v>
      </c>
      <c r="I38">
        <v>0</v>
      </c>
      <c r="J38">
        <v>0.7</v>
      </c>
      <c r="K38">
        <v>895</v>
      </c>
      <c r="L38">
        <v>0.43</v>
      </c>
      <c r="M38">
        <v>1.8</v>
      </c>
      <c r="N38" t="str">
        <f>IF(Table1_1[[#This Row],[Concentration of supplying countries]]&gt;0.5,"Manoply","Not Manoply")</f>
        <v>Not Manoply</v>
      </c>
      <c r="O38" t="s">
        <v>237</v>
      </c>
      <c r="P38" t="str">
        <f>IF(Table1_1[[#This Row],[Annual growth in quantity between 2020-2024 (%)]]&gt;10%,"High Growth",
 IF(Table1_1[[#This Row],[Annual growth in quantity between 2020-2024 (%)]]&gt;0,"Stable","Decline"))</f>
        <v>High Growth</v>
      </c>
      <c r="Q38" t="str">
        <f>IF(Table1_1[[#This Row],[Average tariff (estimated) applied by the country (%)]]&gt;1.8,"High","Low")</f>
        <v>Low</v>
      </c>
    </row>
    <row r="39" spans="1:17" x14ac:dyDescent="0.3">
      <c r="A39" t="s">
        <v>53</v>
      </c>
      <c r="B39">
        <v>7283</v>
      </c>
      <c r="C39">
        <v>-7254</v>
      </c>
      <c r="D39">
        <v>14280</v>
      </c>
      <c r="E39" t="s">
        <v>13</v>
      </c>
      <c r="F39">
        <v>510</v>
      </c>
      <c r="G39">
        <v>-6</v>
      </c>
      <c r="H39">
        <v>4</v>
      </c>
      <c r="I39">
        <v>1</v>
      </c>
      <c r="J39">
        <v>0.7</v>
      </c>
      <c r="K39">
        <v>491</v>
      </c>
      <c r="L39">
        <v>0.4</v>
      </c>
      <c r="M39">
        <v>1.8</v>
      </c>
      <c r="N39" t="str">
        <f>IF(Table1_1[[#This Row],[Concentration of supplying countries]]&gt;0.5,"Manoply","Not Manoply")</f>
        <v>Not Manoply</v>
      </c>
      <c r="O39" t="s">
        <v>243</v>
      </c>
      <c r="P39" t="str">
        <f>IF(Table1_1[[#This Row],[Annual growth in quantity between 2020-2024 (%)]]&gt;10%,"High Growth",
 IF(Table1_1[[#This Row],[Annual growth in quantity between 2020-2024 (%)]]&gt;0,"Stable","Decline"))</f>
        <v>High Growth</v>
      </c>
      <c r="Q39" t="str">
        <f>IF(Table1_1[[#This Row],[Average tariff (estimated) applied by the country (%)]]&gt;1.8,"High","Low")</f>
        <v>Low</v>
      </c>
    </row>
    <row r="40" spans="1:17" x14ac:dyDescent="0.3">
      <c r="A40" t="s">
        <v>54</v>
      </c>
      <c r="B40">
        <v>6809</v>
      </c>
      <c r="C40">
        <v>-6135</v>
      </c>
      <c r="D40">
        <v>14692</v>
      </c>
      <c r="E40" t="s">
        <v>15</v>
      </c>
      <c r="F40">
        <v>463</v>
      </c>
      <c r="G40">
        <v>2</v>
      </c>
      <c r="H40">
        <v>-2</v>
      </c>
      <c r="I40">
        <v>28</v>
      </c>
      <c r="J40">
        <v>0.7</v>
      </c>
      <c r="K40">
        <v>459</v>
      </c>
      <c r="L40">
        <v>0.28000000000000003</v>
      </c>
      <c r="M40">
        <v>1.8</v>
      </c>
      <c r="N40" t="str">
        <f>IF(Table1_1[[#This Row],[Concentration of supplying countries]]&gt;0.5,"Manoply","Not Manoply")</f>
        <v>Not Manoply</v>
      </c>
      <c r="O40" t="s">
        <v>237</v>
      </c>
      <c r="P40" t="str">
        <f>IF(Table1_1[[#This Row],[Annual growth in quantity between 2020-2024 (%)]]&gt;10%,"High Growth",
 IF(Table1_1[[#This Row],[Annual growth in quantity between 2020-2024 (%)]]&gt;0,"Stable","Decline"))</f>
        <v>Decline</v>
      </c>
      <c r="Q40" t="str">
        <f>IF(Table1_1[[#This Row],[Average tariff (estimated) applied by the country (%)]]&gt;1.8,"High","Low")</f>
        <v>Low</v>
      </c>
    </row>
    <row r="41" spans="1:17" x14ac:dyDescent="0.3">
      <c r="A41" t="s">
        <v>55</v>
      </c>
      <c r="B41">
        <v>6408</v>
      </c>
      <c r="C41">
        <v>-2764</v>
      </c>
      <c r="D41">
        <v>13367</v>
      </c>
      <c r="E41" t="s">
        <v>15</v>
      </c>
      <c r="F41">
        <v>479</v>
      </c>
      <c r="G41">
        <v>-15</v>
      </c>
      <c r="H41">
        <v>-12</v>
      </c>
      <c r="I41">
        <v>7</v>
      </c>
      <c r="J41">
        <v>0.6</v>
      </c>
      <c r="K41">
        <v>683</v>
      </c>
      <c r="L41">
        <v>0.48</v>
      </c>
      <c r="M41">
        <v>0</v>
      </c>
      <c r="N41" t="str">
        <f>IF(Table1_1[[#This Row],[Concentration of supplying countries]]&gt;0.5,"Manoply","Not Manoply")</f>
        <v>Not Manoply</v>
      </c>
      <c r="O41" t="s">
        <v>244</v>
      </c>
      <c r="P41" t="str">
        <f>IF(Table1_1[[#This Row],[Annual growth in quantity between 2020-2024 (%)]]&gt;10%,"High Growth",
 IF(Table1_1[[#This Row],[Annual growth in quantity between 2020-2024 (%)]]&gt;0,"Stable","Decline"))</f>
        <v>Decline</v>
      </c>
      <c r="Q41" t="str">
        <f>IF(Table1_1[[#This Row],[Average tariff (estimated) applied by the country (%)]]&gt;1.8,"High","Low")</f>
        <v>Low</v>
      </c>
    </row>
    <row r="42" spans="1:17" x14ac:dyDescent="0.3">
      <c r="A42" t="s">
        <v>56</v>
      </c>
      <c r="B42">
        <v>6195</v>
      </c>
      <c r="C42">
        <v>-4006</v>
      </c>
      <c r="D42">
        <v>9074</v>
      </c>
      <c r="E42" t="s">
        <v>15</v>
      </c>
      <c r="F42">
        <v>683</v>
      </c>
      <c r="G42">
        <v>4</v>
      </c>
      <c r="H42">
        <v>29</v>
      </c>
      <c r="I42">
        <v>-46</v>
      </c>
      <c r="J42">
        <v>0.6</v>
      </c>
      <c r="K42">
        <v>2910</v>
      </c>
      <c r="L42">
        <v>0.2</v>
      </c>
      <c r="M42">
        <v>0</v>
      </c>
      <c r="N42" t="str">
        <f>IF(Table1_1[[#This Row],[Concentration of supplying countries]]&gt;0.5,"Manoply","Not Manoply")</f>
        <v>Not Manoply</v>
      </c>
      <c r="O42" t="s">
        <v>245</v>
      </c>
      <c r="P42" t="str">
        <f>IF(Table1_1[[#This Row],[Annual growth in quantity between 2020-2024 (%)]]&gt;10%,"High Growth",
 IF(Table1_1[[#This Row],[Annual growth in quantity between 2020-2024 (%)]]&gt;0,"Stable","Decline"))</f>
        <v>High Growth</v>
      </c>
      <c r="Q42" t="str">
        <f>IF(Table1_1[[#This Row],[Average tariff (estimated) applied by the country (%)]]&gt;1.8,"High","Low")</f>
        <v>Low</v>
      </c>
    </row>
    <row r="43" spans="1:17" x14ac:dyDescent="0.3">
      <c r="A43" t="s">
        <v>57</v>
      </c>
      <c r="B43">
        <v>5792</v>
      </c>
      <c r="C43">
        <v>-3324</v>
      </c>
      <c r="D43">
        <v>10651</v>
      </c>
      <c r="E43" t="s">
        <v>15</v>
      </c>
      <c r="F43">
        <v>544</v>
      </c>
      <c r="G43">
        <v>6</v>
      </c>
      <c r="H43">
        <v>1</v>
      </c>
      <c r="I43">
        <v>129</v>
      </c>
      <c r="J43">
        <v>0.6</v>
      </c>
      <c r="K43">
        <v>9298</v>
      </c>
      <c r="L43">
        <v>0.28999999999999998</v>
      </c>
      <c r="M43">
        <v>4.0999999999999996</v>
      </c>
      <c r="N43" t="str">
        <f>IF(Table1_1[[#This Row],[Concentration of supplying countries]]&gt;0.5,"Manoply","Not Manoply")</f>
        <v>Not Manoply</v>
      </c>
      <c r="O43" t="s">
        <v>246</v>
      </c>
      <c r="P43" t="str">
        <f>IF(Table1_1[[#This Row],[Annual growth in quantity between 2020-2024 (%)]]&gt;10%,"High Growth",
 IF(Table1_1[[#This Row],[Annual growth in quantity between 2020-2024 (%)]]&gt;0,"Stable","Decline"))</f>
        <v>High Growth</v>
      </c>
      <c r="Q43" t="str">
        <f>IF(Table1_1[[#This Row],[Average tariff (estimated) applied by the country (%)]]&gt;1.8,"High","Low")</f>
        <v>High</v>
      </c>
    </row>
    <row r="44" spans="1:17" x14ac:dyDescent="0.3">
      <c r="A44" t="s">
        <v>58</v>
      </c>
      <c r="B44">
        <v>5050</v>
      </c>
      <c r="C44">
        <v>-4938</v>
      </c>
      <c r="D44">
        <v>6353</v>
      </c>
      <c r="E44" t="s">
        <v>15</v>
      </c>
      <c r="F44">
        <v>795</v>
      </c>
      <c r="G44">
        <v>-10</v>
      </c>
      <c r="H44">
        <v>-16</v>
      </c>
      <c r="I44">
        <v>-22</v>
      </c>
      <c r="J44">
        <v>0.5</v>
      </c>
      <c r="K44">
        <v>2928</v>
      </c>
      <c r="L44">
        <v>0.37</v>
      </c>
      <c r="M44">
        <v>4.8</v>
      </c>
      <c r="N44" t="str">
        <f>IF(Table1_1[[#This Row],[Concentration of supplying countries]]&gt;0.5,"Manoply","Not Manoply")</f>
        <v>Not Manoply</v>
      </c>
      <c r="O44" t="s">
        <v>245</v>
      </c>
      <c r="P44" t="str">
        <f>IF(Table1_1[[#This Row],[Annual growth in quantity between 2020-2024 (%)]]&gt;10%,"High Growth",
 IF(Table1_1[[#This Row],[Annual growth in quantity between 2020-2024 (%)]]&gt;0,"Stable","Decline"))</f>
        <v>Decline</v>
      </c>
      <c r="Q44" t="str">
        <f>IF(Table1_1[[#This Row],[Average tariff (estimated) applied by the country (%)]]&gt;1.8,"High","Low")</f>
        <v>High</v>
      </c>
    </row>
    <row r="45" spans="1:17" x14ac:dyDescent="0.3">
      <c r="A45" t="s">
        <v>59</v>
      </c>
      <c r="B45">
        <v>4965</v>
      </c>
      <c r="C45">
        <v>-3648</v>
      </c>
      <c r="D45">
        <v>10584</v>
      </c>
      <c r="E45" t="s">
        <v>15</v>
      </c>
      <c r="F45">
        <v>469</v>
      </c>
      <c r="G45">
        <v>5</v>
      </c>
      <c r="H45">
        <v>4</v>
      </c>
      <c r="I45">
        <v>21</v>
      </c>
      <c r="J45">
        <v>0.5</v>
      </c>
      <c r="K45">
        <v>3357</v>
      </c>
      <c r="L45">
        <v>0.51</v>
      </c>
      <c r="M45">
        <v>10.8</v>
      </c>
      <c r="N45" t="str">
        <f>IF(Table1_1[[#This Row],[Concentration of supplying countries]]&gt;0.5,"Manoply","Not Manoply")</f>
        <v>Manoply</v>
      </c>
      <c r="O45" t="s">
        <v>238</v>
      </c>
      <c r="P45" t="str">
        <f>IF(Table1_1[[#This Row],[Annual growth in quantity between 2020-2024 (%)]]&gt;10%,"High Growth",
 IF(Table1_1[[#This Row],[Annual growth in quantity between 2020-2024 (%)]]&gt;0,"Stable","Decline"))</f>
        <v>High Growth</v>
      </c>
      <c r="Q45" t="str">
        <f>IF(Table1_1[[#This Row],[Average tariff (estimated) applied by the country (%)]]&gt;1.8,"High","Low")</f>
        <v>High</v>
      </c>
    </row>
    <row r="46" spans="1:17" x14ac:dyDescent="0.3">
      <c r="A46" t="s">
        <v>60</v>
      </c>
      <c r="B46">
        <v>4710</v>
      </c>
      <c r="C46">
        <v>-4710</v>
      </c>
      <c r="D46">
        <v>5636</v>
      </c>
      <c r="E46" t="s">
        <v>15</v>
      </c>
      <c r="F46">
        <v>836</v>
      </c>
      <c r="G46">
        <v>34</v>
      </c>
      <c r="H46">
        <v>18</v>
      </c>
      <c r="I46">
        <v>7</v>
      </c>
      <c r="J46">
        <v>0.5</v>
      </c>
      <c r="K46">
        <v>8910</v>
      </c>
      <c r="L46">
        <v>0.26</v>
      </c>
      <c r="M46">
        <v>4.7</v>
      </c>
      <c r="N46" t="str">
        <f>IF(Table1_1[[#This Row],[Concentration of supplying countries]]&gt;0.5,"Manoply","Not Manoply")</f>
        <v>Not Manoply</v>
      </c>
      <c r="O46" t="s">
        <v>247</v>
      </c>
      <c r="P46" t="str">
        <f>IF(Table1_1[[#This Row],[Annual growth in quantity between 2020-2024 (%)]]&gt;10%,"High Growth",
 IF(Table1_1[[#This Row],[Annual growth in quantity between 2020-2024 (%)]]&gt;0,"Stable","Decline"))</f>
        <v>High Growth</v>
      </c>
      <c r="Q46" t="str">
        <f>IF(Table1_1[[#This Row],[Average tariff (estimated) applied by the country (%)]]&gt;1.8,"High","Low")</f>
        <v>High</v>
      </c>
    </row>
    <row r="47" spans="1:17" x14ac:dyDescent="0.3">
      <c r="A47" t="s">
        <v>61</v>
      </c>
      <c r="B47">
        <v>4626</v>
      </c>
      <c r="C47">
        <v>-3542</v>
      </c>
      <c r="D47">
        <v>7588</v>
      </c>
      <c r="E47" t="s">
        <v>15</v>
      </c>
      <c r="F47">
        <v>610</v>
      </c>
      <c r="G47">
        <v>-21</v>
      </c>
      <c r="H47">
        <v>-17</v>
      </c>
      <c r="I47">
        <v>-38</v>
      </c>
      <c r="J47">
        <v>0.5</v>
      </c>
      <c r="K47">
        <v>9635</v>
      </c>
      <c r="L47">
        <v>0.31</v>
      </c>
      <c r="M47">
        <v>4.0999999999999996</v>
      </c>
      <c r="N47" t="str">
        <f>IF(Table1_1[[#This Row],[Concentration of supplying countries]]&gt;0.5,"Manoply","Not Manoply")</f>
        <v>Not Manoply</v>
      </c>
      <c r="O47" t="s">
        <v>247</v>
      </c>
      <c r="P47" t="str">
        <f>IF(Table1_1[[#This Row],[Annual growth in quantity between 2020-2024 (%)]]&gt;10%,"High Growth",
 IF(Table1_1[[#This Row],[Annual growth in quantity between 2020-2024 (%)]]&gt;0,"Stable","Decline"))</f>
        <v>Decline</v>
      </c>
      <c r="Q47" t="str">
        <f>IF(Table1_1[[#This Row],[Average tariff (estimated) applied by the country (%)]]&gt;1.8,"High","Low")</f>
        <v>High</v>
      </c>
    </row>
    <row r="48" spans="1:17" x14ac:dyDescent="0.3">
      <c r="A48" t="s">
        <v>62</v>
      </c>
      <c r="B48">
        <v>4559</v>
      </c>
      <c r="C48">
        <v>-1491</v>
      </c>
      <c r="D48">
        <v>6982</v>
      </c>
      <c r="E48" t="s">
        <v>15</v>
      </c>
      <c r="F48">
        <v>653</v>
      </c>
      <c r="G48">
        <v>10</v>
      </c>
      <c r="H48">
        <v>2</v>
      </c>
      <c r="I48">
        <v>-8</v>
      </c>
      <c r="J48">
        <v>0.4</v>
      </c>
      <c r="K48">
        <v>4158</v>
      </c>
      <c r="L48">
        <v>0.37</v>
      </c>
      <c r="M48">
        <v>0</v>
      </c>
      <c r="N48" t="str">
        <f>IF(Table1_1[[#This Row],[Concentration of supplying countries]]&gt;0.5,"Manoply","Not Manoply")</f>
        <v>Not Manoply</v>
      </c>
      <c r="O48" t="s">
        <v>248</v>
      </c>
      <c r="P48" t="str">
        <f>IF(Table1_1[[#This Row],[Annual growth in quantity between 2020-2024 (%)]]&gt;10%,"High Growth",
 IF(Table1_1[[#This Row],[Annual growth in quantity between 2020-2024 (%)]]&gt;0,"Stable","Decline"))</f>
        <v>High Growth</v>
      </c>
      <c r="Q48" t="str">
        <f>IF(Table1_1[[#This Row],[Average tariff (estimated) applied by the country (%)]]&gt;1.8,"High","Low")</f>
        <v>Low</v>
      </c>
    </row>
    <row r="49" spans="1:17" x14ac:dyDescent="0.3">
      <c r="A49" t="s">
        <v>63</v>
      </c>
      <c r="B49">
        <v>4420</v>
      </c>
      <c r="C49">
        <v>-4420</v>
      </c>
      <c r="D49">
        <v>9651</v>
      </c>
      <c r="E49" t="s">
        <v>13</v>
      </c>
      <c r="F49">
        <v>458</v>
      </c>
      <c r="G49">
        <v>-19</v>
      </c>
      <c r="H49">
        <v>4</v>
      </c>
      <c r="I49">
        <v>-39</v>
      </c>
      <c r="J49">
        <v>0.4</v>
      </c>
      <c r="K49">
        <v>775</v>
      </c>
      <c r="L49">
        <v>0.64</v>
      </c>
      <c r="M49">
        <v>1.8</v>
      </c>
      <c r="N49" t="str">
        <f>IF(Table1_1[[#This Row],[Concentration of supplying countries]]&gt;0.5,"Manoply","Not Manoply")</f>
        <v>Manoply</v>
      </c>
      <c r="O49" t="s">
        <v>239</v>
      </c>
      <c r="P49" t="str">
        <f>IF(Table1_1[[#This Row],[Annual growth in quantity between 2020-2024 (%)]]&gt;10%,"High Growth",
 IF(Table1_1[[#This Row],[Annual growth in quantity between 2020-2024 (%)]]&gt;0,"Stable","Decline"))</f>
        <v>High Growth</v>
      </c>
      <c r="Q49" t="str">
        <f>IF(Table1_1[[#This Row],[Average tariff (estimated) applied by the country (%)]]&gt;1.8,"High","Low")</f>
        <v>Low</v>
      </c>
    </row>
    <row r="50" spans="1:17" x14ac:dyDescent="0.3">
      <c r="A50" t="s">
        <v>64</v>
      </c>
      <c r="B50">
        <v>3949</v>
      </c>
      <c r="C50">
        <v>-3816</v>
      </c>
      <c r="D50">
        <v>6473</v>
      </c>
      <c r="E50" t="s">
        <v>15</v>
      </c>
      <c r="F50">
        <v>610</v>
      </c>
      <c r="G50">
        <v>8</v>
      </c>
      <c r="H50">
        <v>0</v>
      </c>
      <c r="I50">
        <v>-21</v>
      </c>
      <c r="J50">
        <v>0.4</v>
      </c>
      <c r="K50">
        <v>2776</v>
      </c>
      <c r="L50">
        <v>0.41</v>
      </c>
      <c r="M50">
        <v>0</v>
      </c>
      <c r="N50" t="str">
        <f>IF(Table1_1[[#This Row],[Concentration of supplying countries]]&gt;0.5,"Manoply","Not Manoply")</f>
        <v>Not Manoply</v>
      </c>
      <c r="O50" t="s">
        <v>249</v>
      </c>
      <c r="P50" t="str">
        <f>IF(Table1_1[[#This Row],[Annual growth in quantity between 2020-2024 (%)]]&gt;10%,"High Growth",
 IF(Table1_1[[#This Row],[Annual growth in quantity between 2020-2024 (%)]]&gt;0,"Stable","Decline"))</f>
        <v>Decline</v>
      </c>
      <c r="Q50" t="str">
        <f>IF(Table1_1[[#This Row],[Average tariff (estimated) applied by the country (%)]]&gt;1.8,"High","Low")</f>
        <v>Low</v>
      </c>
    </row>
    <row r="51" spans="1:17" x14ac:dyDescent="0.3">
      <c r="A51" t="s">
        <v>65</v>
      </c>
      <c r="B51">
        <v>3601</v>
      </c>
      <c r="C51">
        <v>-3596</v>
      </c>
      <c r="D51">
        <v>5487</v>
      </c>
      <c r="E51" t="s">
        <v>15</v>
      </c>
      <c r="F51">
        <v>656</v>
      </c>
      <c r="G51">
        <v>12</v>
      </c>
      <c r="H51">
        <v>9</v>
      </c>
      <c r="I51">
        <v>67</v>
      </c>
      <c r="J51">
        <v>0.4</v>
      </c>
      <c r="K51">
        <v>7392</v>
      </c>
      <c r="L51">
        <v>0.2</v>
      </c>
      <c r="M51">
        <v>0</v>
      </c>
      <c r="N51" t="str">
        <f>IF(Table1_1[[#This Row],[Concentration of supplying countries]]&gt;0.5,"Manoply","Not Manoply")</f>
        <v>Not Manoply</v>
      </c>
      <c r="O51" t="s">
        <v>250</v>
      </c>
      <c r="P51" t="str">
        <f>IF(Table1_1[[#This Row],[Annual growth in quantity between 2020-2024 (%)]]&gt;10%,"High Growth",
 IF(Table1_1[[#This Row],[Annual growth in quantity between 2020-2024 (%)]]&gt;0,"Stable","Decline"))</f>
        <v>High Growth</v>
      </c>
      <c r="Q51" t="str">
        <f>IF(Table1_1[[#This Row],[Average tariff (estimated) applied by the country (%)]]&gt;1.8,"High","Low")</f>
        <v>Low</v>
      </c>
    </row>
    <row r="52" spans="1:17" x14ac:dyDescent="0.3">
      <c r="A52" t="s">
        <v>66</v>
      </c>
      <c r="B52">
        <v>3432</v>
      </c>
      <c r="C52">
        <v>-3432</v>
      </c>
      <c r="D52">
        <v>6766</v>
      </c>
      <c r="E52" t="s">
        <v>15</v>
      </c>
      <c r="F52">
        <v>507</v>
      </c>
      <c r="G52">
        <v>14</v>
      </c>
      <c r="H52">
        <v>7</v>
      </c>
      <c r="I52">
        <v>158</v>
      </c>
      <c r="J52">
        <v>0.3</v>
      </c>
      <c r="K52">
        <v>558</v>
      </c>
      <c r="L52">
        <v>0.82</v>
      </c>
      <c r="M52">
        <v>4.7</v>
      </c>
      <c r="N52" t="str">
        <f>IF(Table1_1[[#This Row],[Concentration of supplying countries]]&gt;0.5,"Manoply","Not Manoply")</f>
        <v>Manoply</v>
      </c>
      <c r="O52" t="s">
        <v>234</v>
      </c>
      <c r="P52" t="str">
        <f>IF(Table1_1[[#This Row],[Annual growth in quantity between 2020-2024 (%)]]&gt;10%,"High Growth",
 IF(Table1_1[[#This Row],[Annual growth in quantity between 2020-2024 (%)]]&gt;0,"Stable","Decline"))</f>
        <v>High Growth</v>
      </c>
      <c r="Q52" t="str">
        <f>IF(Table1_1[[#This Row],[Average tariff (estimated) applied by the country (%)]]&gt;1.8,"High","Low")</f>
        <v>High</v>
      </c>
    </row>
    <row r="53" spans="1:17" x14ac:dyDescent="0.3">
      <c r="A53" t="s">
        <v>67</v>
      </c>
      <c r="B53">
        <v>3245</v>
      </c>
      <c r="C53">
        <v>-3071</v>
      </c>
      <c r="D53">
        <v>5952</v>
      </c>
      <c r="E53" t="s">
        <v>15</v>
      </c>
      <c r="F53">
        <v>545</v>
      </c>
      <c r="G53">
        <v>6</v>
      </c>
      <c r="H53">
        <v>9</v>
      </c>
      <c r="I53">
        <v>-13</v>
      </c>
      <c r="J53">
        <v>0.3</v>
      </c>
      <c r="K53">
        <v>3511</v>
      </c>
      <c r="L53">
        <v>0.26</v>
      </c>
      <c r="M53">
        <v>4.5</v>
      </c>
      <c r="N53" t="str">
        <f>IF(Table1_1[[#This Row],[Concentration of supplying countries]]&gt;0.5,"Manoply","Not Manoply")</f>
        <v>Not Manoply</v>
      </c>
      <c r="O53" t="s">
        <v>233</v>
      </c>
      <c r="P53" t="str">
        <f>IF(Table1_1[[#This Row],[Annual growth in quantity between 2020-2024 (%)]]&gt;10%,"High Growth",
 IF(Table1_1[[#This Row],[Annual growth in quantity between 2020-2024 (%)]]&gt;0,"Stable","Decline"))</f>
        <v>High Growth</v>
      </c>
      <c r="Q53" t="str">
        <f>IF(Table1_1[[#This Row],[Average tariff (estimated) applied by the country (%)]]&gt;1.8,"High","Low")</f>
        <v>High</v>
      </c>
    </row>
    <row r="54" spans="1:17" x14ac:dyDescent="0.3">
      <c r="A54" t="s">
        <v>68</v>
      </c>
      <c r="B54">
        <v>3191</v>
      </c>
      <c r="C54">
        <v>-3191</v>
      </c>
      <c r="D54">
        <v>4401</v>
      </c>
      <c r="E54" t="s">
        <v>13</v>
      </c>
      <c r="F54">
        <v>725</v>
      </c>
      <c r="G54">
        <v>39</v>
      </c>
      <c r="H54">
        <v>4</v>
      </c>
      <c r="I54">
        <v>36</v>
      </c>
      <c r="J54">
        <v>0.3</v>
      </c>
      <c r="K54">
        <v>2151</v>
      </c>
      <c r="L54">
        <v>0.72</v>
      </c>
      <c r="M54">
        <v>1.8</v>
      </c>
      <c r="N54" t="str">
        <f>IF(Table1_1[[#This Row],[Concentration of supplying countries]]&gt;0.5,"Manoply","Not Manoply")</f>
        <v>Manoply</v>
      </c>
      <c r="O54" t="s">
        <v>245</v>
      </c>
      <c r="P54" t="str">
        <f>IF(Table1_1[[#This Row],[Annual growth in quantity between 2020-2024 (%)]]&gt;10%,"High Growth",
 IF(Table1_1[[#This Row],[Annual growth in quantity between 2020-2024 (%)]]&gt;0,"Stable","Decline"))</f>
        <v>High Growth</v>
      </c>
      <c r="Q54" t="str">
        <f>IF(Table1_1[[#This Row],[Average tariff (estimated) applied by the country (%)]]&gt;1.8,"High","Low")</f>
        <v>Low</v>
      </c>
    </row>
    <row r="55" spans="1:17" x14ac:dyDescent="0.3">
      <c r="A55" t="s">
        <v>69</v>
      </c>
      <c r="B55">
        <v>3056</v>
      </c>
      <c r="C55">
        <v>-2895</v>
      </c>
      <c r="D55">
        <v>3883</v>
      </c>
      <c r="E55" t="s">
        <v>15</v>
      </c>
      <c r="F55">
        <v>787</v>
      </c>
      <c r="G55">
        <v>5</v>
      </c>
      <c r="H55">
        <v>-5</v>
      </c>
      <c r="I55">
        <v>14</v>
      </c>
      <c r="J55">
        <v>0.3</v>
      </c>
      <c r="K55">
        <v>1329</v>
      </c>
      <c r="L55">
        <v>0.31</v>
      </c>
      <c r="M55">
        <v>4</v>
      </c>
      <c r="N55" t="str">
        <f>IF(Table1_1[[#This Row],[Concentration of supplying countries]]&gt;0.5,"Manoply","Not Manoply")</f>
        <v>Not Manoply</v>
      </c>
      <c r="O55" t="s">
        <v>251</v>
      </c>
      <c r="P55" t="str">
        <f>IF(Table1_1[[#This Row],[Annual growth in quantity between 2020-2024 (%)]]&gt;10%,"High Growth",
 IF(Table1_1[[#This Row],[Annual growth in quantity between 2020-2024 (%)]]&gt;0,"Stable","Decline"))</f>
        <v>Decline</v>
      </c>
      <c r="Q55" t="str">
        <f>IF(Table1_1[[#This Row],[Average tariff (estimated) applied by the country (%)]]&gt;1.8,"High","Low")</f>
        <v>High</v>
      </c>
    </row>
    <row r="56" spans="1:17" x14ac:dyDescent="0.3">
      <c r="A56" t="s">
        <v>70</v>
      </c>
      <c r="B56">
        <v>3056</v>
      </c>
      <c r="C56">
        <v>-2904</v>
      </c>
      <c r="D56">
        <v>7159</v>
      </c>
      <c r="E56" t="s">
        <v>15</v>
      </c>
      <c r="F56">
        <v>427</v>
      </c>
      <c r="G56">
        <v>45</v>
      </c>
      <c r="H56">
        <v>46</v>
      </c>
      <c r="I56">
        <v>-31</v>
      </c>
      <c r="J56">
        <v>0.3</v>
      </c>
      <c r="K56">
        <v>1871</v>
      </c>
      <c r="L56">
        <v>0.33</v>
      </c>
      <c r="M56">
        <v>3.3</v>
      </c>
      <c r="N56" t="str">
        <f>IF(Table1_1[[#This Row],[Concentration of supplying countries]]&gt;0.5,"Manoply","Not Manoply")</f>
        <v>Not Manoply</v>
      </c>
      <c r="O56" t="s">
        <v>234</v>
      </c>
      <c r="P56" t="str">
        <f>IF(Table1_1[[#This Row],[Annual growth in quantity between 2020-2024 (%)]]&gt;10%,"High Growth",
 IF(Table1_1[[#This Row],[Annual growth in quantity between 2020-2024 (%)]]&gt;0,"Stable","Decline"))</f>
        <v>High Growth</v>
      </c>
      <c r="Q56" t="str">
        <f>IF(Table1_1[[#This Row],[Average tariff (estimated) applied by the country (%)]]&gt;1.8,"High","Low")</f>
        <v>High</v>
      </c>
    </row>
    <row r="57" spans="1:17" x14ac:dyDescent="0.3">
      <c r="A57" t="s">
        <v>71</v>
      </c>
      <c r="B57">
        <v>2879</v>
      </c>
      <c r="C57">
        <v>-2879</v>
      </c>
      <c r="D57">
        <v>4698</v>
      </c>
      <c r="E57" t="s">
        <v>15</v>
      </c>
      <c r="F57">
        <v>613</v>
      </c>
      <c r="G57">
        <v>-1</v>
      </c>
      <c r="H57">
        <v>-14</v>
      </c>
      <c r="I57">
        <v>36</v>
      </c>
      <c r="J57">
        <v>0.3</v>
      </c>
      <c r="K57">
        <v>4668</v>
      </c>
      <c r="L57">
        <v>0.44</v>
      </c>
      <c r="M57">
        <v>4.7</v>
      </c>
      <c r="N57" t="str">
        <f>IF(Table1_1[[#This Row],[Concentration of supplying countries]]&gt;0.5,"Manoply","Not Manoply")</f>
        <v>Not Manoply</v>
      </c>
      <c r="O57" t="s">
        <v>247</v>
      </c>
      <c r="P57" t="str">
        <f>IF(Table1_1[[#This Row],[Annual growth in quantity between 2020-2024 (%)]]&gt;10%,"High Growth",
 IF(Table1_1[[#This Row],[Annual growth in quantity between 2020-2024 (%)]]&gt;0,"Stable","Decline"))</f>
        <v>Decline</v>
      </c>
      <c r="Q57" t="str">
        <f>IF(Table1_1[[#This Row],[Average tariff (estimated) applied by the country (%)]]&gt;1.8,"High","Low")</f>
        <v>High</v>
      </c>
    </row>
    <row r="58" spans="1:17" x14ac:dyDescent="0.3">
      <c r="A58" t="s">
        <v>72</v>
      </c>
      <c r="B58">
        <v>2836</v>
      </c>
      <c r="C58">
        <v>-2658</v>
      </c>
      <c r="D58">
        <v>2736</v>
      </c>
      <c r="E58" t="s">
        <v>15</v>
      </c>
      <c r="F58">
        <v>1037</v>
      </c>
      <c r="G58">
        <v>12</v>
      </c>
      <c r="H58">
        <v>-1</v>
      </c>
      <c r="I58">
        <v>-5</v>
      </c>
      <c r="J58">
        <v>0.3</v>
      </c>
      <c r="K58">
        <v>859</v>
      </c>
      <c r="L58">
        <v>0.2</v>
      </c>
      <c r="M58">
        <v>1.8</v>
      </c>
      <c r="N58" t="str">
        <f>IF(Table1_1[[#This Row],[Concentration of supplying countries]]&gt;0.5,"Manoply","Not Manoply")</f>
        <v>Not Manoply</v>
      </c>
      <c r="O58" t="s">
        <v>239</v>
      </c>
      <c r="P58" t="str">
        <f>IF(Table1_1[[#This Row],[Annual growth in quantity between 2020-2024 (%)]]&gt;10%,"High Growth",
 IF(Table1_1[[#This Row],[Annual growth in quantity between 2020-2024 (%)]]&gt;0,"Stable","Decline"))</f>
        <v>Decline</v>
      </c>
      <c r="Q58" t="str">
        <f>IF(Table1_1[[#This Row],[Average tariff (estimated) applied by the country (%)]]&gt;1.8,"High","Low")</f>
        <v>Low</v>
      </c>
    </row>
    <row r="59" spans="1:17" x14ac:dyDescent="0.3">
      <c r="A59" t="s">
        <v>73</v>
      </c>
      <c r="B59">
        <v>2767</v>
      </c>
      <c r="C59">
        <v>-1223</v>
      </c>
      <c r="D59">
        <v>2840</v>
      </c>
      <c r="E59" t="s">
        <v>15</v>
      </c>
      <c r="F59">
        <v>974</v>
      </c>
      <c r="G59">
        <v>3</v>
      </c>
      <c r="H59">
        <v>-4</v>
      </c>
      <c r="I59">
        <v>13</v>
      </c>
      <c r="J59">
        <v>0.3</v>
      </c>
      <c r="K59">
        <v>5046</v>
      </c>
      <c r="L59">
        <v>0.21</v>
      </c>
      <c r="M59">
        <v>4.5</v>
      </c>
      <c r="N59" t="str">
        <f>IF(Table1_1[[#This Row],[Concentration of supplying countries]]&gt;0.5,"Manoply","Not Manoply")</f>
        <v>Not Manoply</v>
      </c>
      <c r="O59" t="s">
        <v>233</v>
      </c>
      <c r="P59" t="str">
        <f>IF(Table1_1[[#This Row],[Annual growth in quantity between 2020-2024 (%)]]&gt;10%,"High Growth",
 IF(Table1_1[[#This Row],[Annual growth in quantity between 2020-2024 (%)]]&gt;0,"Stable","Decline"))</f>
        <v>Decline</v>
      </c>
      <c r="Q59" t="str">
        <f>IF(Table1_1[[#This Row],[Average tariff (estimated) applied by the country (%)]]&gt;1.8,"High","Low")</f>
        <v>High</v>
      </c>
    </row>
    <row r="60" spans="1:17" x14ac:dyDescent="0.3">
      <c r="A60" t="s">
        <v>74</v>
      </c>
      <c r="B60">
        <v>2752</v>
      </c>
      <c r="C60">
        <v>-2735</v>
      </c>
      <c r="D60">
        <v>3827</v>
      </c>
      <c r="E60" t="s">
        <v>15</v>
      </c>
      <c r="F60">
        <v>719</v>
      </c>
      <c r="G60">
        <v>17</v>
      </c>
      <c r="H60">
        <v>5</v>
      </c>
      <c r="I60">
        <v>16</v>
      </c>
      <c r="J60">
        <v>0.3</v>
      </c>
      <c r="K60">
        <v>4136</v>
      </c>
      <c r="L60">
        <v>0.48</v>
      </c>
      <c r="M60">
        <v>0</v>
      </c>
      <c r="N60" t="str">
        <f>IF(Table1_1[[#This Row],[Concentration of supplying countries]]&gt;0.5,"Manoply","Not Manoply")</f>
        <v>Not Manoply</v>
      </c>
      <c r="O60" t="s">
        <v>248</v>
      </c>
      <c r="P60" t="str">
        <f>IF(Table1_1[[#This Row],[Annual growth in quantity between 2020-2024 (%)]]&gt;10%,"High Growth",
 IF(Table1_1[[#This Row],[Annual growth in quantity between 2020-2024 (%)]]&gt;0,"Stable","Decline"))</f>
        <v>High Growth</v>
      </c>
      <c r="Q60" t="str">
        <f>IF(Table1_1[[#This Row],[Average tariff (estimated) applied by the country (%)]]&gt;1.8,"High","Low")</f>
        <v>Low</v>
      </c>
    </row>
    <row r="61" spans="1:17" x14ac:dyDescent="0.3">
      <c r="A61" t="s">
        <v>75</v>
      </c>
      <c r="B61">
        <v>2487</v>
      </c>
      <c r="C61">
        <v>-1482</v>
      </c>
      <c r="D61">
        <v>2882</v>
      </c>
      <c r="E61" t="s">
        <v>15</v>
      </c>
      <c r="F61">
        <v>863</v>
      </c>
      <c r="G61">
        <v>-1</v>
      </c>
      <c r="H61">
        <v>4</v>
      </c>
      <c r="I61">
        <v>12</v>
      </c>
      <c r="J61">
        <v>0.2</v>
      </c>
      <c r="K61">
        <v>10432</v>
      </c>
      <c r="L61">
        <v>0.17</v>
      </c>
      <c r="M61">
        <v>0</v>
      </c>
      <c r="N61" t="str">
        <f>IF(Table1_1[[#This Row],[Concentration of supplying countries]]&gt;0.5,"Manoply","Not Manoply")</f>
        <v>Not Manoply</v>
      </c>
      <c r="O61" t="s">
        <v>242</v>
      </c>
      <c r="P61" t="str">
        <f>IF(Table1_1[[#This Row],[Annual growth in quantity between 2020-2024 (%)]]&gt;10%,"High Growth",
 IF(Table1_1[[#This Row],[Annual growth in quantity between 2020-2024 (%)]]&gt;0,"Stable","Decline"))</f>
        <v>High Growth</v>
      </c>
      <c r="Q61" t="str">
        <f>IF(Table1_1[[#This Row],[Average tariff (estimated) applied by the country (%)]]&gt;1.8,"High","Low")</f>
        <v>Low</v>
      </c>
    </row>
    <row r="62" spans="1:17" x14ac:dyDescent="0.3">
      <c r="A62" t="s">
        <v>76</v>
      </c>
      <c r="B62">
        <v>2465</v>
      </c>
      <c r="C62">
        <v>-2011</v>
      </c>
      <c r="D62">
        <v>3537</v>
      </c>
      <c r="E62" t="s">
        <v>15</v>
      </c>
      <c r="F62">
        <v>697</v>
      </c>
      <c r="G62">
        <v>21</v>
      </c>
      <c r="H62">
        <v>8</v>
      </c>
      <c r="I62">
        <v>20</v>
      </c>
      <c r="J62">
        <v>0.2</v>
      </c>
      <c r="K62">
        <v>795</v>
      </c>
      <c r="L62">
        <v>0.22</v>
      </c>
      <c r="M62">
        <v>0.8</v>
      </c>
      <c r="N62" t="str">
        <f>IF(Table1_1[[#This Row],[Concentration of supplying countries]]&gt;0.5,"Manoply","Not Manoply")</f>
        <v>Not Manoply</v>
      </c>
      <c r="O62" t="s">
        <v>252</v>
      </c>
      <c r="P62" t="str">
        <f>IF(Table1_1[[#This Row],[Annual growth in quantity between 2020-2024 (%)]]&gt;10%,"High Growth",
 IF(Table1_1[[#This Row],[Annual growth in quantity between 2020-2024 (%)]]&gt;0,"Stable","Decline"))</f>
        <v>High Growth</v>
      </c>
      <c r="Q62" t="str">
        <f>IF(Table1_1[[#This Row],[Average tariff (estimated) applied by the country (%)]]&gt;1.8,"High","Low")</f>
        <v>Low</v>
      </c>
    </row>
    <row r="63" spans="1:17" x14ac:dyDescent="0.3">
      <c r="A63" t="s">
        <v>77</v>
      </c>
      <c r="B63">
        <v>2310</v>
      </c>
      <c r="C63">
        <v>51580</v>
      </c>
      <c r="D63">
        <v>2644</v>
      </c>
      <c r="E63" t="s">
        <v>15</v>
      </c>
      <c r="F63">
        <v>874</v>
      </c>
      <c r="G63">
        <v>-4</v>
      </c>
      <c r="H63">
        <v>-5</v>
      </c>
      <c r="I63">
        <v>20</v>
      </c>
      <c r="J63">
        <v>0.2</v>
      </c>
      <c r="K63">
        <v>4930</v>
      </c>
      <c r="L63">
        <v>0.36</v>
      </c>
      <c r="M63">
        <v>2.2000000000000002</v>
      </c>
      <c r="N63" t="str">
        <f>IF(Table1_1[[#This Row],[Concentration of supplying countries]]&gt;0.5,"Manoply","Not Manoply")</f>
        <v>Not Manoply</v>
      </c>
      <c r="O63" t="s">
        <v>234</v>
      </c>
      <c r="P63" t="str">
        <f>IF(Table1_1[[#This Row],[Annual growth in quantity between 2020-2024 (%)]]&gt;10%,"High Growth",
 IF(Table1_1[[#This Row],[Annual growth in quantity between 2020-2024 (%)]]&gt;0,"Stable","Decline"))</f>
        <v>Decline</v>
      </c>
      <c r="Q63" t="str">
        <f>IF(Table1_1[[#This Row],[Average tariff (estimated) applied by the country (%)]]&gt;1.8,"High","Low")</f>
        <v>High</v>
      </c>
    </row>
    <row r="64" spans="1:17" x14ac:dyDescent="0.3">
      <c r="A64" t="s">
        <v>78</v>
      </c>
      <c r="B64">
        <v>2221</v>
      </c>
      <c r="C64">
        <v>-2130</v>
      </c>
      <c r="D64">
        <v>1931</v>
      </c>
      <c r="E64" t="s">
        <v>15</v>
      </c>
      <c r="F64">
        <v>1150</v>
      </c>
      <c r="G64">
        <v>27</v>
      </c>
      <c r="H64">
        <v>15</v>
      </c>
      <c r="I64">
        <v>1491</v>
      </c>
      <c r="J64">
        <v>0.2</v>
      </c>
      <c r="K64">
        <v>6281</v>
      </c>
      <c r="L64">
        <v>0.33</v>
      </c>
      <c r="M64">
        <v>5</v>
      </c>
      <c r="N64" t="str">
        <f>IF(Table1_1[[#This Row],[Concentration of supplying countries]]&gt;0.5,"Manoply","Not Manoply")</f>
        <v>Not Manoply</v>
      </c>
      <c r="O64" t="s">
        <v>253</v>
      </c>
      <c r="P64" t="str">
        <f>IF(Table1_1[[#This Row],[Annual growth in quantity between 2020-2024 (%)]]&gt;10%,"High Growth",
 IF(Table1_1[[#This Row],[Annual growth in quantity between 2020-2024 (%)]]&gt;0,"Stable","Decline"))</f>
        <v>High Growth</v>
      </c>
      <c r="Q64" t="str">
        <f>IF(Table1_1[[#This Row],[Average tariff (estimated) applied by the country (%)]]&gt;1.8,"High","Low")</f>
        <v>High</v>
      </c>
    </row>
    <row r="65" spans="1:17" x14ac:dyDescent="0.3">
      <c r="A65" t="s">
        <v>79</v>
      </c>
      <c r="B65">
        <v>2212</v>
      </c>
      <c r="C65">
        <v>-2212</v>
      </c>
      <c r="D65">
        <v>2911</v>
      </c>
      <c r="E65" t="s">
        <v>15</v>
      </c>
      <c r="F65">
        <v>760</v>
      </c>
      <c r="G65">
        <v>20</v>
      </c>
      <c r="H65">
        <v>19</v>
      </c>
      <c r="I65">
        <v>8</v>
      </c>
      <c r="J65">
        <v>0.2</v>
      </c>
      <c r="K65">
        <v>4753</v>
      </c>
      <c r="L65">
        <v>0.27</v>
      </c>
      <c r="M65">
        <v>4.5</v>
      </c>
      <c r="N65" t="str">
        <f>IF(Table1_1[[#This Row],[Concentration of supplying countries]]&gt;0.5,"Manoply","Not Manoply")</f>
        <v>Not Manoply</v>
      </c>
      <c r="O65" t="s">
        <v>246</v>
      </c>
      <c r="P65" t="str">
        <f>IF(Table1_1[[#This Row],[Annual growth in quantity between 2020-2024 (%)]]&gt;10%,"High Growth",
 IF(Table1_1[[#This Row],[Annual growth in quantity between 2020-2024 (%)]]&gt;0,"Stable","Decline"))</f>
        <v>High Growth</v>
      </c>
      <c r="Q65" t="str">
        <f>IF(Table1_1[[#This Row],[Average tariff (estimated) applied by the country (%)]]&gt;1.8,"High","Low")</f>
        <v>High</v>
      </c>
    </row>
    <row r="66" spans="1:17" x14ac:dyDescent="0.3">
      <c r="A66" t="s">
        <v>80</v>
      </c>
      <c r="B66">
        <v>2181</v>
      </c>
      <c r="C66">
        <v>-1980</v>
      </c>
      <c r="D66">
        <v>3364</v>
      </c>
      <c r="E66" t="s">
        <v>15</v>
      </c>
      <c r="F66">
        <v>648</v>
      </c>
      <c r="G66">
        <v>1</v>
      </c>
      <c r="H66">
        <v>-2</v>
      </c>
      <c r="I66">
        <v>-12</v>
      </c>
      <c r="J66">
        <v>0.2</v>
      </c>
      <c r="K66">
        <v>2115</v>
      </c>
      <c r="L66">
        <v>0.2</v>
      </c>
      <c r="M66">
        <v>1.8</v>
      </c>
      <c r="N66" t="str">
        <f>IF(Table1_1[[#This Row],[Concentration of supplying countries]]&gt;0.5,"Manoply","Not Manoply")</f>
        <v>Not Manoply</v>
      </c>
      <c r="O66" t="s">
        <v>231</v>
      </c>
      <c r="P66" t="str">
        <f>IF(Table1_1[[#This Row],[Annual growth in quantity between 2020-2024 (%)]]&gt;10%,"High Growth",
 IF(Table1_1[[#This Row],[Annual growth in quantity between 2020-2024 (%)]]&gt;0,"Stable","Decline"))</f>
        <v>Decline</v>
      </c>
      <c r="Q66" t="str">
        <f>IF(Table1_1[[#This Row],[Average tariff (estimated) applied by the country (%)]]&gt;1.8,"High","Low")</f>
        <v>Low</v>
      </c>
    </row>
    <row r="67" spans="1:17" x14ac:dyDescent="0.3">
      <c r="A67" t="s">
        <v>81</v>
      </c>
      <c r="B67">
        <v>2113</v>
      </c>
      <c r="C67">
        <v>-1989</v>
      </c>
      <c r="D67">
        <v>3950</v>
      </c>
      <c r="E67" t="s">
        <v>13</v>
      </c>
      <c r="F67">
        <v>535</v>
      </c>
      <c r="G67">
        <v>7</v>
      </c>
      <c r="H67">
        <v>4</v>
      </c>
      <c r="I67">
        <v>7</v>
      </c>
      <c r="J67">
        <v>0.2</v>
      </c>
      <c r="K67">
        <v>1354</v>
      </c>
      <c r="L67">
        <v>0.12</v>
      </c>
      <c r="M67">
        <v>1.8</v>
      </c>
      <c r="N67" t="str">
        <f>IF(Table1_1[[#This Row],[Concentration of supplying countries]]&gt;0.5,"Manoply","Not Manoply")</f>
        <v>Not Manoply</v>
      </c>
      <c r="O67" t="s">
        <v>251</v>
      </c>
      <c r="P67" t="str">
        <f>IF(Table1_1[[#This Row],[Annual growth in quantity between 2020-2024 (%)]]&gt;10%,"High Growth",
 IF(Table1_1[[#This Row],[Annual growth in quantity between 2020-2024 (%)]]&gt;0,"Stable","Decline"))</f>
        <v>High Growth</v>
      </c>
      <c r="Q67" t="str">
        <f>IF(Table1_1[[#This Row],[Average tariff (estimated) applied by the country (%)]]&gt;1.8,"High","Low")</f>
        <v>Low</v>
      </c>
    </row>
    <row r="68" spans="1:17" x14ac:dyDescent="0.3">
      <c r="A68" t="s">
        <v>82</v>
      </c>
      <c r="B68">
        <v>2071</v>
      </c>
      <c r="C68">
        <v>-886</v>
      </c>
      <c r="D68">
        <v>2012</v>
      </c>
      <c r="E68" t="s">
        <v>15</v>
      </c>
      <c r="F68">
        <v>1029</v>
      </c>
      <c r="G68">
        <v>30</v>
      </c>
      <c r="H68">
        <v>23</v>
      </c>
      <c r="I68">
        <v>12</v>
      </c>
      <c r="J68">
        <v>0.2</v>
      </c>
      <c r="K68">
        <v>2987</v>
      </c>
      <c r="L68">
        <v>0.94</v>
      </c>
      <c r="M68">
        <v>0</v>
      </c>
      <c r="N68" t="str">
        <f>IF(Table1_1[[#This Row],[Concentration of supplying countries]]&gt;0.5,"Manoply","Not Manoply")</f>
        <v>Manoply</v>
      </c>
      <c r="O68" t="s">
        <v>254</v>
      </c>
      <c r="P68" t="str">
        <f>IF(Table1_1[[#This Row],[Annual growth in quantity between 2020-2024 (%)]]&gt;10%,"High Growth",
 IF(Table1_1[[#This Row],[Annual growth in quantity between 2020-2024 (%)]]&gt;0,"Stable","Decline"))</f>
        <v>High Growth</v>
      </c>
      <c r="Q68" t="str">
        <f>IF(Table1_1[[#This Row],[Average tariff (estimated) applied by the country (%)]]&gt;1.8,"High","Low")</f>
        <v>Low</v>
      </c>
    </row>
    <row r="69" spans="1:17" x14ac:dyDescent="0.3">
      <c r="A69" t="s">
        <v>83</v>
      </c>
      <c r="B69">
        <v>2021</v>
      </c>
      <c r="C69">
        <v>-1981</v>
      </c>
      <c r="D69">
        <v>2863</v>
      </c>
      <c r="E69" t="s">
        <v>15</v>
      </c>
      <c r="F69">
        <v>706</v>
      </c>
      <c r="G69">
        <v>-2</v>
      </c>
      <c r="H69">
        <v>-10</v>
      </c>
      <c r="I69">
        <v>-25</v>
      </c>
      <c r="J69">
        <v>0.2</v>
      </c>
      <c r="K69">
        <v>2050</v>
      </c>
      <c r="L69">
        <v>0.26</v>
      </c>
      <c r="M69">
        <v>1.7</v>
      </c>
      <c r="N69" t="str">
        <f>IF(Table1_1[[#This Row],[Concentration of supplying countries]]&gt;0.5,"Manoply","Not Manoply")</f>
        <v>Not Manoply</v>
      </c>
      <c r="O69" t="s">
        <v>255</v>
      </c>
      <c r="P69" t="str">
        <f>IF(Table1_1[[#This Row],[Annual growth in quantity between 2020-2024 (%)]]&gt;10%,"High Growth",
 IF(Table1_1[[#This Row],[Annual growth in quantity between 2020-2024 (%)]]&gt;0,"Stable","Decline"))</f>
        <v>Decline</v>
      </c>
      <c r="Q69" t="str">
        <f>IF(Table1_1[[#This Row],[Average tariff (estimated) applied by the country (%)]]&gt;1.8,"High","Low")</f>
        <v>Low</v>
      </c>
    </row>
    <row r="70" spans="1:17" x14ac:dyDescent="0.3">
      <c r="A70" t="s">
        <v>84</v>
      </c>
      <c r="B70">
        <v>1964</v>
      </c>
      <c r="C70">
        <v>-1964</v>
      </c>
      <c r="D70">
        <v>2945</v>
      </c>
      <c r="E70" t="s">
        <v>13</v>
      </c>
      <c r="F70">
        <v>667</v>
      </c>
      <c r="G70">
        <v>21</v>
      </c>
      <c r="H70">
        <v>39</v>
      </c>
      <c r="I70">
        <v>9</v>
      </c>
      <c r="J70">
        <v>0.2</v>
      </c>
      <c r="K70">
        <v>1808</v>
      </c>
      <c r="L70">
        <v>0.24</v>
      </c>
      <c r="M70">
        <v>12.2</v>
      </c>
      <c r="N70" t="str">
        <f>IF(Table1_1[[#This Row],[Concentration of supplying countries]]&gt;0.5,"Manoply","Not Manoply")</f>
        <v>Not Manoply</v>
      </c>
      <c r="O70" t="s">
        <v>255</v>
      </c>
      <c r="P70" t="str">
        <f>IF(Table1_1[[#This Row],[Annual growth in quantity between 2020-2024 (%)]]&gt;10%,"High Growth",
 IF(Table1_1[[#This Row],[Annual growth in quantity between 2020-2024 (%)]]&gt;0,"Stable","Decline"))</f>
        <v>High Growth</v>
      </c>
      <c r="Q70" t="str">
        <f>IF(Table1_1[[#This Row],[Average tariff (estimated) applied by the country (%)]]&gt;1.8,"High","Low")</f>
        <v>High</v>
      </c>
    </row>
    <row r="71" spans="1:17" x14ac:dyDescent="0.3">
      <c r="A71" t="s">
        <v>85</v>
      </c>
      <c r="B71">
        <v>1799</v>
      </c>
      <c r="C71">
        <v>-1563</v>
      </c>
      <c r="D71">
        <v>2905</v>
      </c>
      <c r="E71" t="s">
        <v>15</v>
      </c>
      <c r="F71">
        <v>619</v>
      </c>
      <c r="G71">
        <v>13</v>
      </c>
      <c r="H71">
        <v>8</v>
      </c>
      <c r="I71">
        <v>18</v>
      </c>
      <c r="J71">
        <v>0.2</v>
      </c>
      <c r="K71">
        <v>8396</v>
      </c>
      <c r="L71">
        <v>0.4</v>
      </c>
      <c r="M71">
        <v>0</v>
      </c>
      <c r="N71" t="str">
        <f>IF(Table1_1[[#This Row],[Concentration of supplying countries]]&gt;0.5,"Manoply","Not Manoply")</f>
        <v>Not Manoply</v>
      </c>
      <c r="O71" t="s">
        <v>250</v>
      </c>
      <c r="P71" t="str">
        <f>IF(Table1_1[[#This Row],[Annual growth in quantity between 2020-2024 (%)]]&gt;10%,"High Growth",
 IF(Table1_1[[#This Row],[Annual growth in quantity between 2020-2024 (%)]]&gt;0,"Stable","Decline"))</f>
        <v>High Growth</v>
      </c>
      <c r="Q71" t="str">
        <f>IF(Table1_1[[#This Row],[Average tariff (estimated) applied by the country (%)]]&gt;1.8,"High","Low")</f>
        <v>Low</v>
      </c>
    </row>
    <row r="72" spans="1:17" x14ac:dyDescent="0.3">
      <c r="A72" t="s">
        <v>86</v>
      </c>
      <c r="B72">
        <v>1791</v>
      </c>
      <c r="C72">
        <v>-1772</v>
      </c>
      <c r="D72">
        <v>3169</v>
      </c>
      <c r="E72" t="s">
        <v>13</v>
      </c>
      <c r="F72">
        <v>565</v>
      </c>
      <c r="G72">
        <v>9</v>
      </c>
      <c r="H72">
        <v>4</v>
      </c>
      <c r="I72">
        <v>-16</v>
      </c>
      <c r="J72">
        <v>0.2</v>
      </c>
      <c r="K72">
        <v>2144</v>
      </c>
      <c r="L72">
        <v>0.41</v>
      </c>
      <c r="M72">
        <v>4.8</v>
      </c>
      <c r="N72" t="str">
        <f>IF(Table1_1[[#This Row],[Concentration of supplying countries]]&gt;0.5,"Manoply","Not Manoply")</f>
        <v>Not Manoply</v>
      </c>
      <c r="O72" t="s">
        <v>251</v>
      </c>
      <c r="P72" t="str">
        <f>IF(Table1_1[[#This Row],[Annual growth in quantity between 2020-2024 (%)]]&gt;10%,"High Growth",
 IF(Table1_1[[#This Row],[Annual growth in quantity between 2020-2024 (%)]]&gt;0,"Stable","Decline"))</f>
        <v>High Growth</v>
      </c>
      <c r="Q72" t="str">
        <f>IF(Table1_1[[#This Row],[Average tariff (estimated) applied by the country (%)]]&gt;1.8,"High","Low")</f>
        <v>High</v>
      </c>
    </row>
    <row r="73" spans="1:17" x14ac:dyDescent="0.3">
      <c r="A73" t="s">
        <v>87</v>
      </c>
      <c r="B73">
        <v>1753</v>
      </c>
      <c r="C73">
        <v>75594</v>
      </c>
      <c r="D73">
        <v>1040</v>
      </c>
      <c r="E73" t="s">
        <v>15</v>
      </c>
      <c r="F73">
        <v>1686</v>
      </c>
      <c r="G73">
        <v>-14</v>
      </c>
      <c r="H73">
        <v>-32</v>
      </c>
      <c r="I73">
        <v>-9</v>
      </c>
      <c r="J73">
        <v>0.2</v>
      </c>
      <c r="K73">
        <v>6019</v>
      </c>
      <c r="L73">
        <v>0.16</v>
      </c>
      <c r="M73">
        <v>3.1</v>
      </c>
      <c r="N73" t="str">
        <f>IF(Table1_1[[#This Row],[Concentration of supplying countries]]&gt;0.5,"Manoply","Not Manoply")</f>
        <v>Not Manoply</v>
      </c>
      <c r="O73" t="s">
        <v>235</v>
      </c>
      <c r="P73" t="str">
        <f>IF(Table1_1[[#This Row],[Annual growth in quantity between 2020-2024 (%)]]&gt;10%,"High Growth",
 IF(Table1_1[[#This Row],[Annual growth in quantity between 2020-2024 (%)]]&gt;0,"Stable","Decline"))</f>
        <v>Decline</v>
      </c>
      <c r="Q73" t="str">
        <f>IF(Table1_1[[#This Row],[Average tariff (estimated) applied by the country (%)]]&gt;1.8,"High","Low")</f>
        <v>High</v>
      </c>
    </row>
    <row r="74" spans="1:17" x14ac:dyDescent="0.3">
      <c r="A74" t="s">
        <v>88</v>
      </c>
      <c r="B74">
        <v>1697</v>
      </c>
      <c r="C74">
        <v>-1697</v>
      </c>
      <c r="D74">
        <v>1957</v>
      </c>
      <c r="E74" t="s">
        <v>15</v>
      </c>
      <c r="F74">
        <v>867</v>
      </c>
      <c r="G74">
        <v>9</v>
      </c>
      <c r="H74">
        <v>1</v>
      </c>
      <c r="I74">
        <v>1</v>
      </c>
      <c r="J74">
        <v>0.2</v>
      </c>
      <c r="K74">
        <v>6626</v>
      </c>
      <c r="L74">
        <v>0.26</v>
      </c>
      <c r="M74">
        <v>4.7</v>
      </c>
      <c r="N74" t="str">
        <f>IF(Table1_1[[#This Row],[Concentration of supplying countries]]&gt;0.5,"Manoply","Not Manoply")</f>
        <v>Not Manoply</v>
      </c>
      <c r="O74" t="s">
        <v>247</v>
      </c>
      <c r="P74" t="str">
        <f>IF(Table1_1[[#This Row],[Annual growth in quantity between 2020-2024 (%)]]&gt;10%,"High Growth",
 IF(Table1_1[[#This Row],[Annual growth in quantity between 2020-2024 (%)]]&gt;0,"Stable","Decline"))</f>
        <v>High Growth</v>
      </c>
      <c r="Q74" t="str">
        <f>IF(Table1_1[[#This Row],[Average tariff (estimated) applied by the country (%)]]&gt;1.8,"High","Low")</f>
        <v>High</v>
      </c>
    </row>
    <row r="75" spans="1:17" x14ac:dyDescent="0.3">
      <c r="A75" t="s">
        <v>89</v>
      </c>
      <c r="B75">
        <v>1693</v>
      </c>
      <c r="C75">
        <v>-1693</v>
      </c>
      <c r="D75">
        <v>2642</v>
      </c>
      <c r="E75" t="s">
        <v>15</v>
      </c>
      <c r="F75">
        <v>641</v>
      </c>
      <c r="G75">
        <v>15</v>
      </c>
      <c r="H75">
        <v>10</v>
      </c>
      <c r="I75">
        <v>-1</v>
      </c>
      <c r="J75">
        <v>0.2</v>
      </c>
      <c r="K75">
        <v>764</v>
      </c>
      <c r="L75">
        <v>0.28999999999999998</v>
      </c>
      <c r="M75">
        <v>1.8</v>
      </c>
      <c r="N75" t="str">
        <f>IF(Table1_1[[#This Row],[Concentration of supplying countries]]&gt;0.5,"Manoply","Not Manoply")</f>
        <v>Not Manoply</v>
      </c>
      <c r="O75" t="s">
        <v>237</v>
      </c>
      <c r="P75" t="str">
        <f>IF(Table1_1[[#This Row],[Annual growth in quantity between 2020-2024 (%)]]&gt;10%,"High Growth",
 IF(Table1_1[[#This Row],[Annual growth in quantity between 2020-2024 (%)]]&gt;0,"Stable","Decline"))</f>
        <v>High Growth</v>
      </c>
      <c r="Q75" t="str">
        <f>IF(Table1_1[[#This Row],[Average tariff (estimated) applied by the country (%)]]&gt;1.8,"High","Low")</f>
        <v>Low</v>
      </c>
    </row>
    <row r="76" spans="1:17" x14ac:dyDescent="0.3">
      <c r="A76" t="s">
        <v>90</v>
      </c>
      <c r="B76">
        <v>1630</v>
      </c>
      <c r="C76">
        <v>-1581</v>
      </c>
      <c r="D76">
        <v>2449</v>
      </c>
      <c r="E76" t="s">
        <v>15</v>
      </c>
      <c r="F76">
        <v>666</v>
      </c>
      <c r="G76">
        <v>1</v>
      </c>
      <c r="H76">
        <v>-3</v>
      </c>
      <c r="I76">
        <v>-40</v>
      </c>
      <c r="J76">
        <v>0.2</v>
      </c>
      <c r="K76">
        <v>4932</v>
      </c>
      <c r="L76">
        <v>0.34</v>
      </c>
      <c r="M76">
        <v>0</v>
      </c>
      <c r="N76" t="str">
        <f>IF(Table1_1[[#This Row],[Concentration of supplying countries]]&gt;0.5,"Manoply","Not Manoply")</f>
        <v>Not Manoply</v>
      </c>
      <c r="O76" t="s">
        <v>256</v>
      </c>
      <c r="P76" t="str">
        <f>IF(Table1_1[[#This Row],[Annual growth in quantity between 2020-2024 (%)]]&gt;10%,"High Growth",
 IF(Table1_1[[#This Row],[Annual growth in quantity between 2020-2024 (%)]]&gt;0,"Stable","Decline"))</f>
        <v>Decline</v>
      </c>
      <c r="Q76" t="str">
        <f>IF(Table1_1[[#This Row],[Average tariff (estimated) applied by the country (%)]]&gt;1.8,"High","Low")</f>
        <v>Low</v>
      </c>
    </row>
    <row r="77" spans="1:17" x14ac:dyDescent="0.3">
      <c r="A77" t="s">
        <v>91</v>
      </c>
      <c r="B77">
        <v>1575</v>
      </c>
      <c r="C77">
        <v>-1298</v>
      </c>
      <c r="D77">
        <v>2527</v>
      </c>
      <c r="E77" t="s">
        <v>15</v>
      </c>
      <c r="F77">
        <v>623</v>
      </c>
      <c r="G77">
        <v>12</v>
      </c>
      <c r="H77">
        <v>8</v>
      </c>
      <c r="I77">
        <v>-21</v>
      </c>
      <c r="J77">
        <v>0.2</v>
      </c>
      <c r="K77">
        <v>1332</v>
      </c>
      <c r="L77">
        <v>0.32</v>
      </c>
      <c r="M77">
        <v>0</v>
      </c>
      <c r="N77" t="str">
        <f>IF(Table1_1[[#This Row],[Concentration of supplying countries]]&gt;0.5,"Manoply","Not Manoply")</f>
        <v>Not Manoply</v>
      </c>
      <c r="O77" t="s">
        <v>255</v>
      </c>
      <c r="P77" t="str">
        <f>IF(Table1_1[[#This Row],[Annual growth in quantity between 2020-2024 (%)]]&gt;10%,"High Growth",
 IF(Table1_1[[#This Row],[Annual growth in quantity between 2020-2024 (%)]]&gt;0,"Stable","Decline"))</f>
        <v>High Growth</v>
      </c>
      <c r="Q77" t="str">
        <f>IF(Table1_1[[#This Row],[Average tariff (estimated) applied by the country (%)]]&gt;1.8,"High","Low")</f>
        <v>Low</v>
      </c>
    </row>
    <row r="78" spans="1:17" x14ac:dyDescent="0.3">
      <c r="A78" t="s">
        <v>92</v>
      </c>
      <c r="B78">
        <v>1550</v>
      </c>
      <c r="C78">
        <v>-1064</v>
      </c>
      <c r="D78">
        <v>1883</v>
      </c>
      <c r="E78" t="s">
        <v>15</v>
      </c>
      <c r="F78">
        <v>823</v>
      </c>
      <c r="G78">
        <v>12</v>
      </c>
      <c r="H78">
        <v>3</v>
      </c>
      <c r="I78">
        <v>6</v>
      </c>
      <c r="J78">
        <v>0.2</v>
      </c>
      <c r="K78">
        <v>7032</v>
      </c>
      <c r="L78">
        <v>0.26</v>
      </c>
      <c r="M78">
        <v>0</v>
      </c>
      <c r="N78" t="str">
        <f>IF(Table1_1[[#This Row],[Concentration of supplying countries]]&gt;0.5,"Manoply","Not Manoply")</f>
        <v>Not Manoply</v>
      </c>
      <c r="O78" t="s">
        <v>248</v>
      </c>
      <c r="P78" t="str">
        <f>IF(Table1_1[[#This Row],[Annual growth in quantity between 2020-2024 (%)]]&gt;10%,"High Growth",
 IF(Table1_1[[#This Row],[Annual growth in quantity between 2020-2024 (%)]]&gt;0,"Stable","Decline"))</f>
        <v>High Growth</v>
      </c>
      <c r="Q78" t="str">
        <f>IF(Table1_1[[#This Row],[Average tariff (estimated) applied by the country (%)]]&gt;1.8,"High","Low")</f>
        <v>Low</v>
      </c>
    </row>
    <row r="79" spans="1:17" x14ac:dyDescent="0.3">
      <c r="A79" t="s">
        <v>93</v>
      </c>
      <c r="B79">
        <v>1532</v>
      </c>
      <c r="C79">
        <v>-1481</v>
      </c>
      <c r="D79">
        <v>2143</v>
      </c>
      <c r="E79" t="s">
        <v>15</v>
      </c>
      <c r="F79">
        <v>715</v>
      </c>
      <c r="G79">
        <v>20</v>
      </c>
      <c r="H79">
        <v>20</v>
      </c>
      <c r="I79">
        <v>11</v>
      </c>
      <c r="J79">
        <v>0.2</v>
      </c>
      <c r="K79">
        <v>2431</v>
      </c>
      <c r="L79">
        <v>0.81</v>
      </c>
      <c r="M79">
        <v>9.6</v>
      </c>
      <c r="N79" t="str">
        <f>IF(Table1_1[[#This Row],[Concentration of supplying countries]]&gt;0.5,"Manoply","Not Manoply")</f>
        <v>Manoply</v>
      </c>
      <c r="O79" t="s">
        <v>236</v>
      </c>
      <c r="P79" t="str">
        <f>IF(Table1_1[[#This Row],[Annual growth in quantity between 2020-2024 (%)]]&gt;10%,"High Growth",
 IF(Table1_1[[#This Row],[Annual growth in quantity between 2020-2024 (%)]]&gt;0,"Stable","Decline"))</f>
        <v>High Growth</v>
      </c>
      <c r="Q79" t="str">
        <f>IF(Table1_1[[#This Row],[Average tariff (estimated) applied by the country (%)]]&gt;1.8,"High","Low")</f>
        <v>High</v>
      </c>
    </row>
    <row r="80" spans="1:17" x14ac:dyDescent="0.3">
      <c r="A80" t="s">
        <v>94</v>
      </c>
      <c r="B80">
        <v>1463</v>
      </c>
      <c r="C80">
        <v>-1239</v>
      </c>
      <c r="D80">
        <v>926</v>
      </c>
      <c r="E80" t="s">
        <v>13</v>
      </c>
      <c r="F80">
        <v>800</v>
      </c>
      <c r="G80">
        <v>18</v>
      </c>
      <c r="H80">
        <v>4</v>
      </c>
      <c r="I80">
        <v>0</v>
      </c>
      <c r="J80">
        <v>0.1</v>
      </c>
      <c r="K80">
        <v>2513</v>
      </c>
      <c r="L80">
        <v>0.39</v>
      </c>
      <c r="M80">
        <v>15</v>
      </c>
      <c r="N80" t="str">
        <f>IF(Table1_1[[#This Row],[Concentration of supplying countries]]&gt;0.5,"Manoply","Not Manoply")</f>
        <v>Not Manoply</v>
      </c>
      <c r="O80" t="s">
        <v>257</v>
      </c>
      <c r="P80" t="str">
        <f>IF(Table1_1[[#This Row],[Annual growth in quantity between 2020-2024 (%)]]&gt;10%,"High Growth",
 IF(Table1_1[[#This Row],[Annual growth in quantity between 2020-2024 (%)]]&gt;0,"Stable","Decline"))</f>
        <v>High Growth</v>
      </c>
      <c r="Q80" t="str">
        <f>IF(Table1_1[[#This Row],[Average tariff (estimated) applied by the country (%)]]&gt;1.8,"High","Low")</f>
        <v>High</v>
      </c>
    </row>
    <row r="81" spans="1:17" x14ac:dyDescent="0.3">
      <c r="A81" t="s">
        <v>95</v>
      </c>
      <c r="B81">
        <v>1289</v>
      </c>
      <c r="C81">
        <v>-1261</v>
      </c>
      <c r="D81">
        <v>3299</v>
      </c>
      <c r="E81" t="s">
        <v>15</v>
      </c>
      <c r="F81">
        <v>391</v>
      </c>
      <c r="G81">
        <v>-5</v>
      </c>
      <c r="H81">
        <v>0</v>
      </c>
      <c r="I81">
        <v>3</v>
      </c>
      <c r="J81">
        <v>0.1</v>
      </c>
      <c r="K81">
        <v>2413</v>
      </c>
      <c r="L81">
        <v>0.66</v>
      </c>
      <c r="M81">
        <v>0</v>
      </c>
      <c r="N81" t="str">
        <f>IF(Table1_1[[#This Row],[Concentration of supplying countries]]&gt;0.5,"Manoply","Not Manoply")</f>
        <v>Manoply</v>
      </c>
      <c r="O81" t="s">
        <v>238</v>
      </c>
      <c r="P81" t="str">
        <f>IF(Table1_1[[#This Row],[Annual growth in quantity between 2020-2024 (%)]]&gt;10%,"High Growth",
 IF(Table1_1[[#This Row],[Annual growth in quantity between 2020-2024 (%)]]&gt;0,"Stable","Decline"))</f>
        <v>Decline</v>
      </c>
      <c r="Q81" t="str">
        <f>IF(Table1_1[[#This Row],[Average tariff (estimated) applied by the country (%)]]&gt;1.8,"High","Low")</f>
        <v>Low</v>
      </c>
    </row>
    <row r="82" spans="1:17" x14ac:dyDescent="0.3">
      <c r="A82" t="s">
        <v>96</v>
      </c>
      <c r="B82">
        <v>1159</v>
      </c>
      <c r="C82">
        <v>-1150</v>
      </c>
      <c r="D82">
        <v>997</v>
      </c>
      <c r="E82" t="s">
        <v>15</v>
      </c>
      <c r="F82">
        <v>1162</v>
      </c>
      <c r="G82">
        <v>56</v>
      </c>
      <c r="H82">
        <v>59</v>
      </c>
      <c r="I82">
        <v>23</v>
      </c>
      <c r="J82">
        <v>0.1</v>
      </c>
      <c r="K82">
        <v>6132</v>
      </c>
      <c r="L82">
        <v>0.19</v>
      </c>
      <c r="M82">
        <v>0</v>
      </c>
      <c r="N82" t="str">
        <f>IF(Table1_1[[#This Row],[Concentration of supplying countries]]&gt;0.5,"Manoply","Not Manoply")</f>
        <v>Not Manoply</v>
      </c>
      <c r="O82" t="s">
        <v>248</v>
      </c>
      <c r="P82" t="str">
        <f>IF(Table1_1[[#This Row],[Annual growth in quantity between 2020-2024 (%)]]&gt;10%,"High Growth",
 IF(Table1_1[[#This Row],[Annual growth in quantity between 2020-2024 (%)]]&gt;0,"Stable","Decline"))</f>
        <v>High Growth</v>
      </c>
      <c r="Q82" t="str">
        <f>IF(Table1_1[[#This Row],[Average tariff (estimated) applied by the country (%)]]&gt;1.8,"High","Low")</f>
        <v>Low</v>
      </c>
    </row>
    <row r="83" spans="1:17" x14ac:dyDescent="0.3">
      <c r="A83" t="s">
        <v>97</v>
      </c>
      <c r="B83">
        <v>1126</v>
      </c>
      <c r="C83">
        <v>-1126</v>
      </c>
      <c r="D83">
        <v>1494</v>
      </c>
      <c r="E83" t="s">
        <v>15</v>
      </c>
      <c r="F83">
        <v>754</v>
      </c>
      <c r="G83">
        <v>23</v>
      </c>
      <c r="H83">
        <v>18</v>
      </c>
      <c r="I83">
        <v>109</v>
      </c>
      <c r="J83">
        <v>0.1</v>
      </c>
      <c r="K83">
        <v>1462</v>
      </c>
      <c r="L83">
        <v>0.59</v>
      </c>
      <c r="M83">
        <v>0</v>
      </c>
      <c r="N83" t="str">
        <f>IF(Table1_1[[#This Row],[Concentration of supplying countries]]&gt;0.5,"Manoply","Not Manoply")</f>
        <v>Manoply</v>
      </c>
      <c r="O83" t="s">
        <v>258</v>
      </c>
      <c r="P83" t="str">
        <f>IF(Table1_1[[#This Row],[Annual growth in quantity between 2020-2024 (%)]]&gt;10%,"High Growth",
 IF(Table1_1[[#This Row],[Annual growth in quantity between 2020-2024 (%)]]&gt;0,"Stable","Decline"))</f>
        <v>High Growth</v>
      </c>
      <c r="Q83" t="str">
        <f>IF(Table1_1[[#This Row],[Average tariff (estimated) applied by the country (%)]]&gt;1.8,"High","Low")</f>
        <v>Low</v>
      </c>
    </row>
    <row r="84" spans="1:17" x14ac:dyDescent="0.3">
      <c r="A84" t="s">
        <v>98</v>
      </c>
      <c r="B84">
        <v>1102</v>
      </c>
      <c r="C84">
        <v>-1085</v>
      </c>
      <c r="D84">
        <v>1571</v>
      </c>
      <c r="E84" t="s">
        <v>15</v>
      </c>
      <c r="F84">
        <v>701</v>
      </c>
      <c r="G84">
        <v>17</v>
      </c>
      <c r="H84">
        <v>11</v>
      </c>
      <c r="I84">
        <v>21</v>
      </c>
      <c r="J84">
        <v>0.1</v>
      </c>
      <c r="K84">
        <v>4395</v>
      </c>
      <c r="L84">
        <v>0.65</v>
      </c>
      <c r="M84">
        <v>9.6</v>
      </c>
      <c r="N84" t="str">
        <f>IF(Table1_1[[#This Row],[Concentration of supplying countries]]&gt;0.5,"Manoply","Not Manoply")</f>
        <v>Manoply</v>
      </c>
      <c r="O84" t="s">
        <v>236</v>
      </c>
      <c r="P84" t="str">
        <f>IF(Table1_1[[#This Row],[Annual growth in quantity between 2020-2024 (%)]]&gt;10%,"High Growth",
 IF(Table1_1[[#This Row],[Annual growth in quantity between 2020-2024 (%)]]&gt;0,"Stable","Decline"))</f>
        <v>High Growth</v>
      </c>
      <c r="Q84" t="str">
        <f>IF(Table1_1[[#This Row],[Average tariff (estimated) applied by the country (%)]]&gt;1.8,"High","Low")</f>
        <v>High</v>
      </c>
    </row>
    <row r="85" spans="1:17" x14ac:dyDescent="0.3">
      <c r="A85" t="s">
        <v>99</v>
      </c>
      <c r="B85">
        <v>1065</v>
      </c>
      <c r="C85">
        <v>-1064</v>
      </c>
      <c r="D85">
        <v>1743</v>
      </c>
      <c r="E85" t="s">
        <v>15</v>
      </c>
      <c r="F85">
        <v>611</v>
      </c>
      <c r="G85">
        <v>8</v>
      </c>
      <c r="H85">
        <v>8</v>
      </c>
      <c r="I85">
        <v>-41</v>
      </c>
      <c r="J85">
        <v>0.1</v>
      </c>
      <c r="K85">
        <v>1426</v>
      </c>
      <c r="L85">
        <v>0.44</v>
      </c>
      <c r="M85">
        <v>4.5</v>
      </c>
      <c r="N85" t="str">
        <f>IF(Table1_1[[#This Row],[Concentration of supplying countries]]&gt;0.5,"Manoply","Not Manoply")</f>
        <v>Not Manoply</v>
      </c>
      <c r="O85" t="s">
        <v>233</v>
      </c>
      <c r="P85" t="str">
        <f>IF(Table1_1[[#This Row],[Annual growth in quantity between 2020-2024 (%)]]&gt;10%,"High Growth",
 IF(Table1_1[[#This Row],[Annual growth in quantity between 2020-2024 (%)]]&gt;0,"Stable","Decline"))</f>
        <v>High Growth</v>
      </c>
      <c r="Q85" t="str">
        <f>IF(Table1_1[[#This Row],[Average tariff (estimated) applied by the country (%)]]&gt;1.8,"High","Low")</f>
        <v>High</v>
      </c>
    </row>
    <row r="86" spans="1:17" x14ac:dyDescent="0.3">
      <c r="A86" t="s">
        <v>100</v>
      </c>
      <c r="B86">
        <v>1061</v>
      </c>
      <c r="C86">
        <v>-1061</v>
      </c>
      <c r="D86">
        <v>1780</v>
      </c>
      <c r="E86" t="s">
        <v>15</v>
      </c>
      <c r="F86">
        <v>596</v>
      </c>
      <c r="G86">
        <v>55</v>
      </c>
      <c r="H86">
        <v>63</v>
      </c>
      <c r="I86">
        <v>-34</v>
      </c>
      <c r="J86">
        <v>0.1</v>
      </c>
      <c r="K86">
        <v>9695</v>
      </c>
      <c r="L86">
        <v>0.28999999999999998</v>
      </c>
      <c r="M86">
        <v>4.7</v>
      </c>
      <c r="N86" t="str">
        <f>IF(Table1_1[[#This Row],[Concentration of supplying countries]]&gt;0.5,"Manoply","Not Manoply")</f>
        <v>Not Manoply</v>
      </c>
      <c r="O86" t="s">
        <v>247</v>
      </c>
      <c r="P86" t="str">
        <f>IF(Table1_1[[#This Row],[Annual growth in quantity between 2020-2024 (%)]]&gt;10%,"High Growth",
 IF(Table1_1[[#This Row],[Annual growth in quantity between 2020-2024 (%)]]&gt;0,"Stable","Decline"))</f>
        <v>High Growth</v>
      </c>
      <c r="Q86" t="str">
        <f>IF(Table1_1[[#This Row],[Average tariff (estimated) applied by the country (%)]]&gt;1.8,"High","Low")</f>
        <v>High</v>
      </c>
    </row>
    <row r="87" spans="1:17" x14ac:dyDescent="0.3">
      <c r="A87" t="s">
        <v>101</v>
      </c>
      <c r="B87">
        <v>936</v>
      </c>
      <c r="C87">
        <v>-164</v>
      </c>
      <c r="D87">
        <v>935</v>
      </c>
      <c r="E87" t="s">
        <v>15</v>
      </c>
      <c r="F87">
        <v>1001</v>
      </c>
      <c r="G87">
        <v>21</v>
      </c>
      <c r="H87">
        <v>5</v>
      </c>
      <c r="I87">
        <v>-16</v>
      </c>
      <c r="J87">
        <v>0.1</v>
      </c>
      <c r="K87">
        <v>1202</v>
      </c>
      <c r="L87">
        <v>0.33</v>
      </c>
      <c r="M87">
        <v>1.8</v>
      </c>
      <c r="N87" t="str">
        <f>IF(Table1_1[[#This Row],[Concentration of supplying countries]]&gt;0.5,"Manoply","Not Manoply")</f>
        <v>Not Manoply</v>
      </c>
      <c r="O87" t="s">
        <v>243</v>
      </c>
      <c r="P87" t="str">
        <f>IF(Table1_1[[#This Row],[Annual growth in quantity between 2020-2024 (%)]]&gt;10%,"High Growth",
 IF(Table1_1[[#This Row],[Annual growth in quantity between 2020-2024 (%)]]&gt;0,"Stable","Decline"))</f>
        <v>High Growth</v>
      </c>
      <c r="Q87" t="str">
        <f>IF(Table1_1[[#This Row],[Average tariff (estimated) applied by the country (%)]]&gt;1.8,"High","Low")</f>
        <v>Low</v>
      </c>
    </row>
    <row r="88" spans="1:17" x14ac:dyDescent="0.3">
      <c r="A88" t="s">
        <v>102</v>
      </c>
      <c r="B88">
        <v>916</v>
      </c>
      <c r="C88">
        <v>60287</v>
      </c>
      <c r="D88">
        <v>334</v>
      </c>
      <c r="E88" t="s">
        <v>15</v>
      </c>
      <c r="F88">
        <v>2743</v>
      </c>
      <c r="G88">
        <v>-11</v>
      </c>
      <c r="H88">
        <v>36</v>
      </c>
      <c r="I88">
        <v>-17</v>
      </c>
      <c r="J88">
        <v>0.1</v>
      </c>
      <c r="K88">
        <v>9531</v>
      </c>
      <c r="L88">
        <v>0.22</v>
      </c>
      <c r="M88">
        <v>9.5</v>
      </c>
      <c r="N88" t="str">
        <f>IF(Table1_1[[#This Row],[Concentration of supplying countries]]&gt;0.5,"Manoply","Not Manoply")</f>
        <v>Not Manoply</v>
      </c>
      <c r="O88" t="s">
        <v>236</v>
      </c>
      <c r="P88" t="str">
        <f>IF(Table1_1[[#This Row],[Annual growth in quantity between 2020-2024 (%)]]&gt;10%,"High Growth",
 IF(Table1_1[[#This Row],[Annual growth in quantity between 2020-2024 (%)]]&gt;0,"Stable","Decline"))</f>
        <v>High Growth</v>
      </c>
      <c r="Q88" t="str">
        <f>IF(Table1_1[[#This Row],[Average tariff (estimated) applied by the country (%)]]&gt;1.8,"High","Low")</f>
        <v>High</v>
      </c>
    </row>
    <row r="89" spans="1:17" x14ac:dyDescent="0.3">
      <c r="A89" t="s">
        <v>103</v>
      </c>
      <c r="B89">
        <v>915</v>
      </c>
      <c r="C89">
        <v>-892</v>
      </c>
      <c r="D89">
        <v>1587</v>
      </c>
      <c r="E89" t="s">
        <v>15</v>
      </c>
      <c r="F89">
        <v>577</v>
      </c>
      <c r="G89">
        <v>8</v>
      </c>
      <c r="H89">
        <v>2</v>
      </c>
      <c r="I89">
        <v>85</v>
      </c>
      <c r="J89">
        <v>0.1</v>
      </c>
      <c r="K89">
        <v>7942</v>
      </c>
      <c r="L89">
        <v>0.26</v>
      </c>
      <c r="M89">
        <v>0</v>
      </c>
      <c r="N89" t="str">
        <f>IF(Table1_1[[#This Row],[Concentration of supplying countries]]&gt;0.5,"Manoply","Not Manoply")</f>
        <v>Not Manoply</v>
      </c>
      <c r="O89" t="s">
        <v>259</v>
      </c>
      <c r="P89" t="str">
        <f>IF(Table1_1[[#This Row],[Annual growth in quantity between 2020-2024 (%)]]&gt;10%,"High Growth",
 IF(Table1_1[[#This Row],[Annual growth in quantity between 2020-2024 (%)]]&gt;0,"Stable","Decline"))</f>
        <v>High Growth</v>
      </c>
      <c r="Q89" t="str">
        <f>IF(Table1_1[[#This Row],[Average tariff (estimated) applied by the country (%)]]&gt;1.8,"High","Low")</f>
        <v>Low</v>
      </c>
    </row>
    <row r="90" spans="1:17" x14ac:dyDescent="0.3">
      <c r="A90" t="s">
        <v>104</v>
      </c>
      <c r="B90">
        <v>881</v>
      </c>
      <c r="C90">
        <v>-250</v>
      </c>
      <c r="D90">
        <v>1336</v>
      </c>
      <c r="E90" t="s">
        <v>15</v>
      </c>
      <c r="F90">
        <v>659</v>
      </c>
      <c r="G90">
        <v>-9</v>
      </c>
      <c r="H90">
        <v>-17</v>
      </c>
      <c r="I90">
        <v>-34</v>
      </c>
      <c r="J90">
        <v>0.1</v>
      </c>
      <c r="K90">
        <v>1059</v>
      </c>
      <c r="L90">
        <v>0.19</v>
      </c>
      <c r="M90">
        <v>1.8</v>
      </c>
      <c r="N90" t="str">
        <f>IF(Table1_1[[#This Row],[Concentration of supplying countries]]&gt;0.5,"Manoply","Not Manoply")</f>
        <v>Not Manoply</v>
      </c>
      <c r="O90" t="s">
        <v>260</v>
      </c>
      <c r="P90" t="str">
        <f>IF(Table1_1[[#This Row],[Annual growth in quantity between 2020-2024 (%)]]&gt;10%,"High Growth",
 IF(Table1_1[[#This Row],[Annual growth in quantity between 2020-2024 (%)]]&gt;0,"Stable","Decline"))</f>
        <v>Decline</v>
      </c>
      <c r="Q90" t="str">
        <f>IF(Table1_1[[#This Row],[Average tariff (estimated) applied by the country (%)]]&gt;1.8,"High","Low")</f>
        <v>Low</v>
      </c>
    </row>
    <row r="91" spans="1:17" x14ac:dyDescent="0.3">
      <c r="A91" t="s">
        <v>105</v>
      </c>
      <c r="B91">
        <v>880</v>
      </c>
      <c r="C91">
        <v>-880</v>
      </c>
      <c r="D91">
        <v>888</v>
      </c>
      <c r="E91" t="s">
        <v>15</v>
      </c>
      <c r="F91">
        <v>991</v>
      </c>
      <c r="G91">
        <v>5</v>
      </c>
      <c r="H91">
        <v>0</v>
      </c>
      <c r="I91">
        <v>-10</v>
      </c>
      <c r="J91">
        <v>0.1</v>
      </c>
      <c r="K91">
        <v>7027</v>
      </c>
      <c r="L91">
        <v>0.35</v>
      </c>
      <c r="M91">
        <v>0</v>
      </c>
      <c r="N91" t="str">
        <f>IF(Table1_1[[#This Row],[Concentration of supplying countries]]&gt;0.5,"Manoply","Not Manoply")</f>
        <v>Not Manoply</v>
      </c>
      <c r="O91" t="s">
        <v>236</v>
      </c>
      <c r="P91" t="str">
        <f>IF(Table1_1[[#This Row],[Annual growth in quantity between 2020-2024 (%)]]&gt;10%,"High Growth",
 IF(Table1_1[[#This Row],[Annual growth in quantity between 2020-2024 (%)]]&gt;0,"Stable","Decline"))</f>
        <v>Decline</v>
      </c>
      <c r="Q91" t="str">
        <f>IF(Table1_1[[#This Row],[Average tariff (estimated) applied by the country (%)]]&gt;1.8,"High","Low")</f>
        <v>Low</v>
      </c>
    </row>
    <row r="92" spans="1:17" x14ac:dyDescent="0.3">
      <c r="A92" t="s">
        <v>106</v>
      </c>
      <c r="B92">
        <v>796</v>
      </c>
      <c r="C92">
        <v>-734</v>
      </c>
      <c r="D92">
        <v>1012</v>
      </c>
      <c r="E92" t="s">
        <v>15</v>
      </c>
      <c r="F92">
        <v>787</v>
      </c>
      <c r="G92">
        <v>1</v>
      </c>
      <c r="H92">
        <v>-11</v>
      </c>
      <c r="I92">
        <v>-51</v>
      </c>
      <c r="J92">
        <v>0.1</v>
      </c>
      <c r="K92">
        <v>5727</v>
      </c>
      <c r="L92">
        <v>0.47</v>
      </c>
      <c r="M92">
        <v>0</v>
      </c>
      <c r="N92" t="str">
        <f>IF(Table1_1[[#This Row],[Concentration of supplying countries]]&gt;0.5,"Manoply","Not Manoply")</f>
        <v>Not Manoply</v>
      </c>
      <c r="O92" t="s">
        <v>248</v>
      </c>
      <c r="P92" t="str">
        <f>IF(Table1_1[[#This Row],[Annual growth in quantity between 2020-2024 (%)]]&gt;10%,"High Growth",
 IF(Table1_1[[#This Row],[Annual growth in quantity between 2020-2024 (%)]]&gt;0,"Stable","Decline"))</f>
        <v>Decline</v>
      </c>
      <c r="Q92" t="str">
        <f>IF(Table1_1[[#This Row],[Average tariff (estimated) applied by the country (%)]]&gt;1.8,"High","Low")</f>
        <v>Low</v>
      </c>
    </row>
    <row r="93" spans="1:17" x14ac:dyDescent="0.3">
      <c r="A93" t="s">
        <v>107</v>
      </c>
      <c r="B93">
        <v>787</v>
      </c>
      <c r="C93">
        <v>-611</v>
      </c>
      <c r="D93">
        <v>1076</v>
      </c>
      <c r="E93" t="s">
        <v>15</v>
      </c>
      <c r="F93">
        <v>731</v>
      </c>
      <c r="G93">
        <v>5</v>
      </c>
      <c r="H93">
        <v>-6</v>
      </c>
      <c r="I93">
        <v>4</v>
      </c>
      <c r="J93">
        <v>0.1</v>
      </c>
      <c r="K93">
        <v>694</v>
      </c>
      <c r="L93">
        <v>0.2</v>
      </c>
      <c r="M93">
        <v>1.8</v>
      </c>
      <c r="N93" t="str">
        <f>IF(Table1_1[[#This Row],[Concentration of supplying countries]]&gt;0.5,"Manoply","Not Manoply")</f>
        <v>Not Manoply</v>
      </c>
      <c r="O93" t="s">
        <v>260</v>
      </c>
      <c r="P93" t="str">
        <f>IF(Table1_1[[#This Row],[Annual growth in quantity between 2020-2024 (%)]]&gt;10%,"High Growth",
 IF(Table1_1[[#This Row],[Annual growth in quantity between 2020-2024 (%)]]&gt;0,"Stable","Decline"))</f>
        <v>Decline</v>
      </c>
      <c r="Q93" t="str">
        <f>IF(Table1_1[[#This Row],[Average tariff (estimated) applied by the country (%)]]&gt;1.8,"High","Low")</f>
        <v>Low</v>
      </c>
    </row>
    <row r="94" spans="1:17" x14ac:dyDescent="0.3">
      <c r="A94" t="s">
        <v>108</v>
      </c>
      <c r="B94">
        <v>724</v>
      </c>
      <c r="C94">
        <v>-724</v>
      </c>
      <c r="D94">
        <v>782</v>
      </c>
      <c r="E94" t="s">
        <v>13</v>
      </c>
      <c r="F94">
        <v>926</v>
      </c>
      <c r="G94">
        <v>12</v>
      </c>
      <c r="H94">
        <v>4</v>
      </c>
      <c r="I94">
        <v>29</v>
      </c>
      <c r="J94">
        <v>0.1</v>
      </c>
      <c r="K94">
        <v>3774</v>
      </c>
      <c r="L94">
        <v>0.19</v>
      </c>
      <c r="M94">
        <v>1.8</v>
      </c>
      <c r="N94" t="str">
        <f>IF(Table1_1[[#This Row],[Concentration of supplying countries]]&gt;0.5,"Manoply","Not Manoply")</f>
        <v>Not Manoply</v>
      </c>
      <c r="O94" t="s">
        <v>233</v>
      </c>
      <c r="P94" t="str">
        <f>IF(Table1_1[[#This Row],[Annual growth in quantity between 2020-2024 (%)]]&gt;10%,"High Growth",
 IF(Table1_1[[#This Row],[Annual growth in quantity between 2020-2024 (%)]]&gt;0,"Stable","Decline"))</f>
        <v>High Growth</v>
      </c>
      <c r="Q94" t="str">
        <f>IF(Table1_1[[#This Row],[Average tariff (estimated) applied by the country (%)]]&gt;1.8,"High","Low")</f>
        <v>Low</v>
      </c>
    </row>
    <row r="95" spans="1:17" x14ac:dyDescent="0.3">
      <c r="A95" t="s">
        <v>109</v>
      </c>
      <c r="B95">
        <v>668</v>
      </c>
      <c r="C95">
        <v>-668</v>
      </c>
      <c r="D95">
        <v>741</v>
      </c>
      <c r="E95" t="s">
        <v>15</v>
      </c>
      <c r="F95">
        <v>901</v>
      </c>
      <c r="G95">
        <v>18</v>
      </c>
      <c r="H95">
        <v>-1</v>
      </c>
      <c r="I95">
        <v>-28</v>
      </c>
      <c r="J95">
        <v>0.1</v>
      </c>
      <c r="K95">
        <v>3382</v>
      </c>
      <c r="L95">
        <v>0.28999999999999998</v>
      </c>
      <c r="M95">
        <v>4.8</v>
      </c>
      <c r="N95" t="str">
        <f>IF(Table1_1[[#This Row],[Concentration of supplying countries]]&gt;0.5,"Manoply","Not Manoply")</f>
        <v>Not Manoply</v>
      </c>
      <c r="O95" t="s">
        <v>245</v>
      </c>
      <c r="P95" t="str">
        <f>IF(Table1_1[[#This Row],[Annual growth in quantity between 2020-2024 (%)]]&gt;10%,"High Growth",
 IF(Table1_1[[#This Row],[Annual growth in quantity between 2020-2024 (%)]]&gt;0,"Stable","Decline"))</f>
        <v>Decline</v>
      </c>
      <c r="Q95" t="str">
        <f>IF(Table1_1[[#This Row],[Average tariff (estimated) applied by the country (%)]]&gt;1.8,"High","Low")</f>
        <v>High</v>
      </c>
    </row>
    <row r="96" spans="1:17" x14ac:dyDescent="0.3">
      <c r="A96" t="s">
        <v>110</v>
      </c>
      <c r="B96">
        <v>632</v>
      </c>
      <c r="C96">
        <v>-632</v>
      </c>
      <c r="D96">
        <v>1565</v>
      </c>
      <c r="E96" t="s">
        <v>15</v>
      </c>
      <c r="F96">
        <v>404</v>
      </c>
      <c r="G96">
        <v>-16</v>
      </c>
      <c r="H96">
        <v>-32</v>
      </c>
      <c r="I96">
        <v>-3</v>
      </c>
      <c r="J96">
        <v>0.1</v>
      </c>
      <c r="K96">
        <v>3697</v>
      </c>
      <c r="L96">
        <v>0.65</v>
      </c>
      <c r="M96">
        <v>4.7</v>
      </c>
      <c r="N96" t="str">
        <f>IF(Table1_1[[#This Row],[Concentration of supplying countries]]&gt;0.5,"Manoply","Not Manoply")</f>
        <v>Manoply</v>
      </c>
      <c r="O96" t="s">
        <v>247</v>
      </c>
      <c r="P96" t="str">
        <f>IF(Table1_1[[#This Row],[Annual growth in quantity between 2020-2024 (%)]]&gt;10%,"High Growth",
 IF(Table1_1[[#This Row],[Annual growth in quantity between 2020-2024 (%)]]&gt;0,"Stable","Decline"))</f>
        <v>Decline</v>
      </c>
      <c r="Q96" t="str">
        <f>IF(Table1_1[[#This Row],[Average tariff (estimated) applied by the country (%)]]&gt;1.8,"High","Low")</f>
        <v>High</v>
      </c>
    </row>
    <row r="97" spans="1:17" x14ac:dyDescent="0.3">
      <c r="A97" t="s">
        <v>111</v>
      </c>
      <c r="B97">
        <v>629</v>
      </c>
      <c r="C97">
        <v>-619</v>
      </c>
      <c r="D97">
        <v>758</v>
      </c>
      <c r="E97" t="s">
        <v>15</v>
      </c>
      <c r="F97">
        <v>830</v>
      </c>
      <c r="G97">
        <v>55</v>
      </c>
      <c r="H97">
        <v>50</v>
      </c>
      <c r="I97">
        <v>197</v>
      </c>
      <c r="J97">
        <v>0.1</v>
      </c>
      <c r="K97">
        <v>5771</v>
      </c>
      <c r="L97">
        <v>0.3</v>
      </c>
      <c r="M97">
        <v>4.2</v>
      </c>
      <c r="N97" t="str">
        <f>IF(Table1_1[[#This Row],[Concentration of supplying countries]]&gt;0.5,"Manoply","Not Manoply")</f>
        <v>Not Manoply</v>
      </c>
      <c r="O97" t="s">
        <v>246</v>
      </c>
      <c r="P97" t="str">
        <f>IF(Table1_1[[#This Row],[Annual growth in quantity between 2020-2024 (%)]]&gt;10%,"High Growth",
 IF(Table1_1[[#This Row],[Annual growth in quantity between 2020-2024 (%)]]&gt;0,"Stable","Decline"))</f>
        <v>High Growth</v>
      </c>
      <c r="Q97" t="str">
        <f>IF(Table1_1[[#This Row],[Average tariff (estimated) applied by the country (%)]]&gt;1.8,"High","Low")</f>
        <v>High</v>
      </c>
    </row>
    <row r="98" spans="1:17" x14ac:dyDescent="0.3">
      <c r="A98" t="s">
        <v>112</v>
      </c>
      <c r="B98">
        <v>613</v>
      </c>
      <c r="C98">
        <v>-613</v>
      </c>
      <c r="D98">
        <v>595</v>
      </c>
      <c r="E98" t="s">
        <v>15</v>
      </c>
      <c r="F98">
        <v>1030</v>
      </c>
      <c r="G98">
        <v>3</v>
      </c>
      <c r="H98">
        <v>1</v>
      </c>
      <c r="I98">
        <v>-23</v>
      </c>
      <c r="J98">
        <v>0.1</v>
      </c>
      <c r="K98">
        <v>7682</v>
      </c>
      <c r="L98">
        <v>0.26</v>
      </c>
      <c r="M98">
        <v>4.0999999999999996</v>
      </c>
      <c r="N98" t="str">
        <f>IF(Table1_1[[#This Row],[Concentration of supplying countries]]&gt;0.5,"Manoply","Not Manoply")</f>
        <v>Not Manoply</v>
      </c>
      <c r="O98" t="s">
        <v>247</v>
      </c>
      <c r="P98" t="str">
        <f>IF(Table1_1[[#This Row],[Annual growth in quantity between 2020-2024 (%)]]&gt;10%,"High Growth",
 IF(Table1_1[[#This Row],[Annual growth in quantity between 2020-2024 (%)]]&gt;0,"Stable","Decline"))</f>
        <v>High Growth</v>
      </c>
      <c r="Q98" t="str">
        <f>IF(Table1_1[[#This Row],[Average tariff (estimated) applied by the country (%)]]&gt;1.8,"High","Low")</f>
        <v>High</v>
      </c>
    </row>
    <row r="99" spans="1:17" x14ac:dyDescent="0.3">
      <c r="A99" t="s">
        <v>113</v>
      </c>
      <c r="B99">
        <v>572</v>
      </c>
      <c r="C99">
        <v>-438</v>
      </c>
      <c r="D99">
        <v>896</v>
      </c>
      <c r="E99" t="s">
        <v>15</v>
      </c>
      <c r="F99">
        <v>638</v>
      </c>
      <c r="G99">
        <v>4</v>
      </c>
      <c r="H99">
        <v>-1</v>
      </c>
      <c r="I99">
        <v>15</v>
      </c>
      <c r="J99">
        <v>0.1</v>
      </c>
      <c r="K99">
        <v>2244</v>
      </c>
      <c r="L99">
        <v>0.35</v>
      </c>
      <c r="M99">
        <v>0</v>
      </c>
      <c r="N99" t="str">
        <f>IF(Table1_1[[#This Row],[Concentration of supplying countries]]&gt;0.5,"Manoply","Not Manoply")</f>
        <v>Not Manoply</v>
      </c>
      <c r="O99" t="s">
        <v>235</v>
      </c>
      <c r="P99" t="str">
        <f>IF(Table1_1[[#This Row],[Annual growth in quantity between 2020-2024 (%)]]&gt;10%,"High Growth",
 IF(Table1_1[[#This Row],[Annual growth in quantity between 2020-2024 (%)]]&gt;0,"Stable","Decline"))</f>
        <v>Decline</v>
      </c>
      <c r="Q99" t="str">
        <f>IF(Table1_1[[#This Row],[Average tariff (estimated) applied by the country (%)]]&gt;1.8,"High","Low")</f>
        <v>Low</v>
      </c>
    </row>
    <row r="100" spans="1:17" x14ac:dyDescent="0.3">
      <c r="A100" t="s">
        <v>114</v>
      </c>
      <c r="B100">
        <v>559</v>
      </c>
      <c r="C100">
        <v>-498</v>
      </c>
      <c r="D100">
        <v>1243</v>
      </c>
      <c r="E100" t="s">
        <v>15</v>
      </c>
      <c r="F100">
        <v>450</v>
      </c>
      <c r="G100">
        <v>28</v>
      </c>
      <c r="H100">
        <v>18</v>
      </c>
      <c r="I100">
        <v>-31</v>
      </c>
      <c r="J100">
        <v>0.1</v>
      </c>
      <c r="K100">
        <v>8280</v>
      </c>
      <c r="L100">
        <v>0.32</v>
      </c>
      <c r="M100">
        <v>0</v>
      </c>
      <c r="N100" t="str">
        <f>IF(Table1_1[[#This Row],[Concentration of supplying countries]]&gt;0.5,"Manoply","Not Manoply")</f>
        <v>Not Manoply</v>
      </c>
      <c r="O100" t="s">
        <v>250</v>
      </c>
      <c r="P100" t="str">
        <f>IF(Table1_1[[#This Row],[Annual growth in quantity between 2020-2024 (%)]]&gt;10%,"High Growth",
 IF(Table1_1[[#This Row],[Annual growth in quantity between 2020-2024 (%)]]&gt;0,"Stable","Decline"))</f>
        <v>High Growth</v>
      </c>
      <c r="Q100" t="str">
        <f>IF(Table1_1[[#This Row],[Average tariff (estimated) applied by the country (%)]]&gt;1.8,"High","Low")</f>
        <v>Low</v>
      </c>
    </row>
    <row r="101" spans="1:17" x14ac:dyDescent="0.3">
      <c r="A101" t="s">
        <v>115</v>
      </c>
      <c r="B101">
        <v>544</v>
      </c>
      <c r="C101">
        <v>-544</v>
      </c>
      <c r="D101">
        <v>728</v>
      </c>
      <c r="E101" t="s">
        <v>15</v>
      </c>
      <c r="F101">
        <v>747</v>
      </c>
      <c r="G101">
        <v>11</v>
      </c>
      <c r="H101">
        <v>7</v>
      </c>
      <c r="I101">
        <v>1</v>
      </c>
      <c r="J101">
        <v>0.1</v>
      </c>
      <c r="K101">
        <v>4292</v>
      </c>
      <c r="L101">
        <v>0.31</v>
      </c>
      <c r="M101">
        <v>4.5</v>
      </c>
      <c r="N101" t="str">
        <f>IF(Table1_1[[#This Row],[Concentration of supplying countries]]&gt;0.5,"Manoply","Not Manoply")</f>
        <v>Not Manoply</v>
      </c>
      <c r="O101" t="s">
        <v>233</v>
      </c>
      <c r="P101" t="str">
        <f>IF(Table1_1[[#This Row],[Annual growth in quantity between 2020-2024 (%)]]&gt;10%,"High Growth",
 IF(Table1_1[[#This Row],[Annual growth in quantity between 2020-2024 (%)]]&gt;0,"Stable","Decline"))</f>
        <v>High Growth</v>
      </c>
      <c r="Q101" t="str">
        <f>IF(Table1_1[[#This Row],[Average tariff (estimated) applied by the country (%)]]&gt;1.8,"High","Low")</f>
        <v>High</v>
      </c>
    </row>
    <row r="102" spans="1:17" x14ac:dyDescent="0.3">
      <c r="A102" t="s">
        <v>116</v>
      </c>
      <c r="B102">
        <v>528</v>
      </c>
      <c r="C102">
        <v>-528</v>
      </c>
      <c r="D102">
        <v>459</v>
      </c>
      <c r="E102" t="s">
        <v>15</v>
      </c>
      <c r="F102">
        <v>1150</v>
      </c>
      <c r="G102">
        <v>-11</v>
      </c>
      <c r="H102">
        <v>-12</v>
      </c>
      <c r="I102">
        <v>-10</v>
      </c>
      <c r="J102">
        <v>0.1</v>
      </c>
      <c r="K102">
        <v>2435</v>
      </c>
      <c r="L102">
        <v>0.62</v>
      </c>
      <c r="M102">
        <v>4.0999999999999996</v>
      </c>
      <c r="N102" t="str">
        <f>IF(Table1_1[[#This Row],[Concentration of supplying countries]]&gt;0.5,"Manoply","Not Manoply")</f>
        <v>Manoply</v>
      </c>
      <c r="O102" t="s">
        <v>246</v>
      </c>
      <c r="P102" t="str">
        <f>IF(Table1_1[[#This Row],[Annual growth in quantity between 2020-2024 (%)]]&gt;10%,"High Growth",
 IF(Table1_1[[#This Row],[Annual growth in quantity between 2020-2024 (%)]]&gt;0,"Stable","Decline"))</f>
        <v>Decline</v>
      </c>
      <c r="Q102" t="str">
        <f>IF(Table1_1[[#This Row],[Average tariff (estimated) applied by the country (%)]]&gt;1.8,"High","Low")</f>
        <v>High</v>
      </c>
    </row>
    <row r="103" spans="1:17" x14ac:dyDescent="0.3">
      <c r="A103" t="s">
        <v>117</v>
      </c>
      <c r="B103">
        <v>474</v>
      </c>
      <c r="C103">
        <v>-474</v>
      </c>
      <c r="D103">
        <v>616</v>
      </c>
      <c r="E103" t="s">
        <v>13</v>
      </c>
      <c r="F103">
        <v>770</v>
      </c>
      <c r="G103">
        <v>-3</v>
      </c>
      <c r="H103">
        <v>4</v>
      </c>
      <c r="I103">
        <v>78</v>
      </c>
      <c r="J103">
        <v>0</v>
      </c>
      <c r="K103">
        <v>1779</v>
      </c>
      <c r="L103">
        <v>0.31</v>
      </c>
      <c r="M103">
        <v>4.5999999999999996</v>
      </c>
      <c r="N103" t="str">
        <f>IF(Table1_1[[#This Row],[Concentration of supplying countries]]&gt;0.5,"Manoply","Not Manoply")</f>
        <v>Not Manoply</v>
      </c>
      <c r="O103" t="s">
        <v>255</v>
      </c>
      <c r="P103" t="str">
        <f>IF(Table1_1[[#This Row],[Annual growth in quantity between 2020-2024 (%)]]&gt;10%,"High Growth",
 IF(Table1_1[[#This Row],[Annual growth in quantity between 2020-2024 (%)]]&gt;0,"Stable","Decline"))</f>
        <v>High Growth</v>
      </c>
      <c r="Q103" t="str">
        <f>IF(Table1_1[[#This Row],[Average tariff (estimated) applied by the country (%)]]&gt;1.8,"High","Low")</f>
        <v>High</v>
      </c>
    </row>
    <row r="104" spans="1:17" x14ac:dyDescent="0.3">
      <c r="A104" t="s">
        <v>118</v>
      </c>
      <c r="B104">
        <v>424</v>
      </c>
      <c r="C104">
        <v>-415</v>
      </c>
      <c r="D104">
        <v>429</v>
      </c>
      <c r="E104" t="s">
        <v>15</v>
      </c>
      <c r="F104">
        <v>988</v>
      </c>
      <c r="G104">
        <v>10</v>
      </c>
      <c r="H104">
        <v>20</v>
      </c>
      <c r="I104">
        <v>56</v>
      </c>
      <c r="J104">
        <v>0</v>
      </c>
      <c r="K104">
        <v>7649</v>
      </c>
      <c r="L104">
        <v>0.28999999999999998</v>
      </c>
      <c r="M104">
        <v>0</v>
      </c>
      <c r="N104" t="str">
        <f>IF(Table1_1[[#This Row],[Concentration of supplying countries]]&gt;0.5,"Manoply","Not Manoply")</f>
        <v>Not Manoply</v>
      </c>
      <c r="O104" t="s">
        <v>246</v>
      </c>
      <c r="P104" t="str">
        <f>IF(Table1_1[[#This Row],[Annual growth in quantity between 2020-2024 (%)]]&gt;10%,"High Growth",
 IF(Table1_1[[#This Row],[Annual growth in quantity between 2020-2024 (%)]]&gt;0,"Stable","Decline"))</f>
        <v>High Growth</v>
      </c>
      <c r="Q104" t="str">
        <f>IF(Table1_1[[#This Row],[Average tariff (estimated) applied by the country (%)]]&gt;1.8,"High","Low")</f>
        <v>Low</v>
      </c>
    </row>
    <row r="105" spans="1:17" x14ac:dyDescent="0.3">
      <c r="A105" t="s">
        <v>119</v>
      </c>
      <c r="B105">
        <v>415</v>
      </c>
      <c r="C105">
        <v>-415</v>
      </c>
      <c r="D105">
        <v>992</v>
      </c>
      <c r="E105" t="s">
        <v>15</v>
      </c>
      <c r="F105">
        <v>418</v>
      </c>
      <c r="G105">
        <v>32</v>
      </c>
      <c r="H105">
        <v>43</v>
      </c>
      <c r="I105">
        <v>10</v>
      </c>
      <c r="J105">
        <v>0</v>
      </c>
      <c r="K105">
        <v>971</v>
      </c>
      <c r="L105">
        <v>0.87</v>
      </c>
      <c r="M105">
        <v>9.9</v>
      </c>
      <c r="N105" t="str">
        <f>IF(Table1_1[[#This Row],[Concentration of supplying countries]]&gt;0.5,"Manoply","Not Manoply")</f>
        <v>Manoply</v>
      </c>
      <c r="O105" t="s">
        <v>238</v>
      </c>
      <c r="P105" t="str">
        <f>IF(Table1_1[[#This Row],[Annual growth in quantity between 2020-2024 (%)]]&gt;10%,"High Growth",
 IF(Table1_1[[#This Row],[Annual growth in quantity between 2020-2024 (%)]]&gt;0,"Stable","Decline"))</f>
        <v>High Growth</v>
      </c>
      <c r="Q105" t="str">
        <f>IF(Table1_1[[#This Row],[Average tariff (estimated) applied by the country (%)]]&gt;1.8,"High","Low")</f>
        <v>High</v>
      </c>
    </row>
    <row r="106" spans="1:17" x14ac:dyDescent="0.3">
      <c r="A106" t="s">
        <v>120</v>
      </c>
      <c r="B106">
        <v>413</v>
      </c>
      <c r="C106">
        <v>-413</v>
      </c>
      <c r="D106">
        <v>647</v>
      </c>
      <c r="E106" t="s">
        <v>13</v>
      </c>
      <c r="F106">
        <v>638</v>
      </c>
      <c r="G106">
        <v>9</v>
      </c>
      <c r="H106">
        <v>0</v>
      </c>
      <c r="I106">
        <v>-20</v>
      </c>
      <c r="J106">
        <v>0</v>
      </c>
      <c r="K106">
        <v>1732</v>
      </c>
      <c r="L106">
        <v>0.28000000000000003</v>
      </c>
      <c r="M106">
        <v>4.5</v>
      </c>
      <c r="N106" t="str">
        <f>IF(Table1_1[[#This Row],[Concentration of supplying countries]]&gt;0.5,"Manoply","Not Manoply")</f>
        <v>Not Manoply</v>
      </c>
      <c r="O106" t="s">
        <v>233</v>
      </c>
      <c r="P106" t="str">
        <f>IF(Table1_1[[#This Row],[Annual growth in quantity between 2020-2024 (%)]]&gt;10%,"High Growth",
 IF(Table1_1[[#This Row],[Annual growth in quantity between 2020-2024 (%)]]&gt;0,"Stable","Decline"))</f>
        <v>Decline</v>
      </c>
      <c r="Q106" t="str">
        <f>IF(Table1_1[[#This Row],[Average tariff (estimated) applied by the country (%)]]&gt;1.8,"High","Low")</f>
        <v>High</v>
      </c>
    </row>
    <row r="107" spans="1:17" x14ac:dyDescent="0.3">
      <c r="A107" t="s">
        <v>121</v>
      </c>
      <c r="B107">
        <v>386</v>
      </c>
      <c r="C107">
        <v>-242</v>
      </c>
      <c r="D107">
        <v>447</v>
      </c>
      <c r="E107" t="s">
        <v>15</v>
      </c>
      <c r="F107">
        <v>864</v>
      </c>
      <c r="G107">
        <v>28</v>
      </c>
      <c r="H107">
        <v>27</v>
      </c>
      <c r="I107">
        <v>10</v>
      </c>
      <c r="J107">
        <v>0</v>
      </c>
      <c r="K107">
        <v>812</v>
      </c>
      <c r="L107">
        <v>0.3</v>
      </c>
      <c r="M107">
        <v>1.8</v>
      </c>
      <c r="N107" t="str">
        <f>IF(Table1_1[[#This Row],[Concentration of supplying countries]]&gt;0.5,"Manoply","Not Manoply")</f>
        <v>Not Manoply</v>
      </c>
      <c r="O107" t="s">
        <v>243</v>
      </c>
      <c r="P107" t="str">
        <f>IF(Table1_1[[#This Row],[Annual growth in quantity between 2020-2024 (%)]]&gt;10%,"High Growth",
 IF(Table1_1[[#This Row],[Annual growth in quantity between 2020-2024 (%)]]&gt;0,"Stable","Decline"))</f>
        <v>High Growth</v>
      </c>
      <c r="Q107" t="str">
        <f>IF(Table1_1[[#This Row],[Average tariff (estimated) applied by the country (%)]]&gt;1.8,"High","Low")</f>
        <v>Low</v>
      </c>
    </row>
    <row r="108" spans="1:17" x14ac:dyDescent="0.3">
      <c r="A108" t="s">
        <v>122</v>
      </c>
      <c r="B108">
        <v>367</v>
      </c>
      <c r="C108">
        <v>-367</v>
      </c>
      <c r="D108">
        <v>1332</v>
      </c>
      <c r="E108" t="s">
        <v>15</v>
      </c>
      <c r="F108">
        <v>276</v>
      </c>
      <c r="G108">
        <v>-6</v>
      </c>
      <c r="H108">
        <v>-9</v>
      </c>
      <c r="I108">
        <v>-72</v>
      </c>
      <c r="J108">
        <v>0</v>
      </c>
      <c r="K108">
        <v>681</v>
      </c>
      <c r="L108">
        <v>0.61</v>
      </c>
      <c r="M108">
        <v>1.4</v>
      </c>
      <c r="N108" t="str">
        <f>IF(Table1_1[[#This Row],[Concentration of supplying countries]]&gt;0.5,"Manoply","Not Manoply")</f>
        <v>Manoply</v>
      </c>
      <c r="O108" t="s">
        <v>234</v>
      </c>
      <c r="P108" t="str">
        <f>IF(Table1_1[[#This Row],[Annual growth in quantity between 2020-2024 (%)]]&gt;10%,"High Growth",
 IF(Table1_1[[#This Row],[Annual growth in quantity between 2020-2024 (%)]]&gt;0,"Stable","Decline"))</f>
        <v>Decline</v>
      </c>
      <c r="Q108" t="str">
        <f>IF(Table1_1[[#This Row],[Average tariff (estimated) applied by the country (%)]]&gt;1.8,"High","Low")</f>
        <v>Low</v>
      </c>
    </row>
    <row r="109" spans="1:17" x14ac:dyDescent="0.3">
      <c r="A109" t="s">
        <v>123</v>
      </c>
      <c r="B109">
        <v>362</v>
      </c>
      <c r="C109">
        <v>-362</v>
      </c>
      <c r="D109">
        <v>434</v>
      </c>
      <c r="E109" t="s">
        <v>15</v>
      </c>
      <c r="F109">
        <v>834</v>
      </c>
      <c r="G109">
        <v>2</v>
      </c>
      <c r="H109">
        <v>-15</v>
      </c>
      <c r="I109">
        <v>-39</v>
      </c>
      <c r="J109">
        <v>0</v>
      </c>
      <c r="K109">
        <v>4500</v>
      </c>
      <c r="L109">
        <v>0.15</v>
      </c>
      <c r="M109">
        <v>4.5</v>
      </c>
      <c r="N109" t="str">
        <f>IF(Table1_1[[#This Row],[Concentration of supplying countries]]&gt;0.5,"Manoply","Not Manoply")</f>
        <v>Not Manoply</v>
      </c>
      <c r="O109" t="s">
        <v>233</v>
      </c>
      <c r="P109" t="str">
        <f>IF(Table1_1[[#This Row],[Annual growth in quantity between 2020-2024 (%)]]&gt;10%,"High Growth",
 IF(Table1_1[[#This Row],[Annual growth in quantity between 2020-2024 (%)]]&gt;0,"Stable","Decline"))</f>
        <v>Decline</v>
      </c>
      <c r="Q109" t="str">
        <f>IF(Table1_1[[#This Row],[Average tariff (estimated) applied by the country (%)]]&gt;1.8,"High","Low")</f>
        <v>High</v>
      </c>
    </row>
    <row r="110" spans="1:17" x14ac:dyDescent="0.3">
      <c r="A110" t="s">
        <v>124</v>
      </c>
      <c r="B110">
        <v>341</v>
      </c>
      <c r="C110">
        <v>17</v>
      </c>
      <c r="D110">
        <v>369</v>
      </c>
      <c r="E110" t="s">
        <v>13</v>
      </c>
      <c r="F110">
        <v>925</v>
      </c>
      <c r="G110">
        <v>46</v>
      </c>
      <c r="H110">
        <v>19</v>
      </c>
      <c r="I110">
        <v>-17</v>
      </c>
      <c r="J110">
        <v>0</v>
      </c>
      <c r="K110">
        <v>10439</v>
      </c>
      <c r="L110">
        <v>0.2</v>
      </c>
      <c r="M110">
        <v>9.6</v>
      </c>
      <c r="N110" t="str">
        <f>IF(Table1_1[[#This Row],[Concentration of supplying countries]]&gt;0.5,"Manoply","Not Manoply")</f>
        <v>Not Manoply</v>
      </c>
      <c r="O110" t="s">
        <v>236</v>
      </c>
      <c r="P110" t="str">
        <f>IF(Table1_1[[#This Row],[Annual growth in quantity between 2020-2024 (%)]]&gt;10%,"High Growth",
 IF(Table1_1[[#This Row],[Annual growth in quantity between 2020-2024 (%)]]&gt;0,"Stable","Decline"))</f>
        <v>High Growth</v>
      </c>
      <c r="Q110" t="str">
        <f>IF(Table1_1[[#This Row],[Average tariff (estimated) applied by the country (%)]]&gt;1.8,"High","Low")</f>
        <v>High</v>
      </c>
    </row>
    <row r="111" spans="1:17" x14ac:dyDescent="0.3">
      <c r="A111" t="s">
        <v>125</v>
      </c>
      <c r="B111">
        <v>338</v>
      </c>
      <c r="C111">
        <v>-38</v>
      </c>
      <c r="D111">
        <v>347</v>
      </c>
      <c r="E111" t="s">
        <v>15</v>
      </c>
      <c r="F111">
        <v>974</v>
      </c>
      <c r="G111">
        <v>-4</v>
      </c>
      <c r="H111">
        <v>-10</v>
      </c>
      <c r="I111">
        <v>15</v>
      </c>
      <c r="J111">
        <v>0</v>
      </c>
      <c r="K111">
        <v>10034</v>
      </c>
      <c r="L111">
        <v>0.26</v>
      </c>
      <c r="M111">
        <v>0</v>
      </c>
      <c r="N111" t="str">
        <f>IF(Table1_1[[#This Row],[Concentration of supplying countries]]&gt;0.5,"Manoply","Not Manoply")</f>
        <v>Not Manoply</v>
      </c>
      <c r="O111" t="s">
        <v>248</v>
      </c>
      <c r="P111" t="str">
        <f>IF(Table1_1[[#This Row],[Annual growth in quantity between 2020-2024 (%)]]&gt;10%,"High Growth",
 IF(Table1_1[[#This Row],[Annual growth in quantity between 2020-2024 (%)]]&gt;0,"Stable","Decline"))</f>
        <v>Decline</v>
      </c>
      <c r="Q111" t="str">
        <f>IF(Table1_1[[#This Row],[Average tariff (estimated) applied by the country (%)]]&gt;1.8,"High","Low")</f>
        <v>Low</v>
      </c>
    </row>
    <row r="112" spans="1:17" x14ac:dyDescent="0.3">
      <c r="A112" t="s">
        <v>126</v>
      </c>
      <c r="B112">
        <v>306</v>
      </c>
      <c r="C112">
        <v>-283</v>
      </c>
      <c r="D112">
        <v>280</v>
      </c>
      <c r="E112" t="s">
        <v>15</v>
      </c>
      <c r="F112">
        <v>1093</v>
      </c>
      <c r="G112">
        <v>15</v>
      </c>
      <c r="H112">
        <v>4</v>
      </c>
      <c r="I112">
        <v>13</v>
      </c>
      <c r="J112">
        <v>0</v>
      </c>
      <c r="K112">
        <v>1106</v>
      </c>
      <c r="L112">
        <v>0.32</v>
      </c>
      <c r="M112">
        <v>2.4</v>
      </c>
      <c r="N112" t="str">
        <f>IF(Table1_1[[#This Row],[Concentration of supplying countries]]&gt;0.5,"Manoply","Not Manoply")</f>
        <v>Not Manoply</v>
      </c>
      <c r="O112" t="s">
        <v>251</v>
      </c>
      <c r="P112" t="str">
        <f>IF(Table1_1[[#This Row],[Annual growth in quantity between 2020-2024 (%)]]&gt;10%,"High Growth",
 IF(Table1_1[[#This Row],[Annual growth in quantity between 2020-2024 (%)]]&gt;0,"Stable","Decline"))</f>
        <v>High Growth</v>
      </c>
      <c r="Q112" t="str">
        <f>IF(Table1_1[[#This Row],[Average tariff (estimated) applied by the country (%)]]&gt;1.8,"High","Low")</f>
        <v>High</v>
      </c>
    </row>
    <row r="113" spans="1:17" x14ac:dyDescent="0.3">
      <c r="A113" t="s">
        <v>127</v>
      </c>
      <c r="B113">
        <v>288</v>
      </c>
      <c r="C113">
        <v>-288</v>
      </c>
      <c r="D113">
        <v>200</v>
      </c>
      <c r="E113" t="s">
        <v>15</v>
      </c>
      <c r="F113">
        <v>1440</v>
      </c>
      <c r="G113">
        <v>9</v>
      </c>
      <c r="H113">
        <v>38</v>
      </c>
      <c r="I113">
        <v>36</v>
      </c>
      <c r="J113">
        <v>0</v>
      </c>
      <c r="K113">
        <v>1551</v>
      </c>
      <c r="L113">
        <v>0.49</v>
      </c>
      <c r="M113">
        <v>0</v>
      </c>
      <c r="N113" t="str">
        <f>IF(Table1_1[[#This Row],[Concentration of supplying countries]]&gt;0.5,"Manoply","Not Manoply")</f>
        <v>Not Manoply</v>
      </c>
      <c r="O113" t="s">
        <v>258</v>
      </c>
      <c r="P113" t="str">
        <f>IF(Table1_1[[#This Row],[Annual growth in quantity between 2020-2024 (%)]]&gt;10%,"High Growth",
 IF(Table1_1[[#This Row],[Annual growth in quantity between 2020-2024 (%)]]&gt;0,"Stable","Decline"))</f>
        <v>High Growth</v>
      </c>
      <c r="Q113" t="str">
        <f>IF(Table1_1[[#This Row],[Average tariff (estimated) applied by the country (%)]]&gt;1.8,"High","Low")</f>
        <v>Low</v>
      </c>
    </row>
    <row r="114" spans="1:17" x14ac:dyDescent="0.3">
      <c r="A114" t="s">
        <v>128</v>
      </c>
      <c r="B114">
        <v>276</v>
      </c>
      <c r="C114">
        <v>-276</v>
      </c>
      <c r="D114">
        <v>210</v>
      </c>
      <c r="E114" t="s">
        <v>13</v>
      </c>
      <c r="F114">
        <v>1315</v>
      </c>
      <c r="G114">
        <v>42</v>
      </c>
      <c r="H114">
        <v>81</v>
      </c>
      <c r="I114">
        <v>12</v>
      </c>
      <c r="J114">
        <v>0</v>
      </c>
      <c r="K114">
        <v>3740</v>
      </c>
      <c r="L114">
        <v>0.56000000000000005</v>
      </c>
      <c r="M114">
        <v>0</v>
      </c>
      <c r="N114" t="str">
        <f>IF(Table1_1[[#This Row],[Concentration of supplying countries]]&gt;0.5,"Manoply","Not Manoply")</f>
        <v>Manoply</v>
      </c>
      <c r="O114" t="s">
        <v>256</v>
      </c>
      <c r="P114" t="str">
        <f>IF(Table1_1[[#This Row],[Annual growth in quantity between 2020-2024 (%)]]&gt;10%,"High Growth",
 IF(Table1_1[[#This Row],[Annual growth in quantity between 2020-2024 (%)]]&gt;0,"Stable","Decline"))</f>
        <v>High Growth</v>
      </c>
      <c r="Q114" t="str">
        <f>IF(Table1_1[[#This Row],[Average tariff (estimated) applied by the country (%)]]&gt;1.8,"High","Low")</f>
        <v>Low</v>
      </c>
    </row>
    <row r="115" spans="1:17" x14ac:dyDescent="0.3">
      <c r="A115" t="s">
        <v>129</v>
      </c>
      <c r="B115">
        <v>248</v>
      </c>
      <c r="C115">
        <v>27143</v>
      </c>
      <c r="D115">
        <v>247</v>
      </c>
      <c r="E115" t="s">
        <v>15</v>
      </c>
      <c r="F115">
        <v>1004</v>
      </c>
      <c r="G115">
        <v>-20</v>
      </c>
      <c r="H115">
        <v>-38</v>
      </c>
      <c r="I115">
        <v>20</v>
      </c>
      <c r="J115">
        <v>0</v>
      </c>
      <c r="K115">
        <v>2020</v>
      </c>
      <c r="L115">
        <v>0.37</v>
      </c>
      <c r="M115">
        <v>10</v>
      </c>
      <c r="N115" t="str">
        <f>IF(Table1_1[[#This Row],[Concentration of supplying countries]]&gt;0.5,"Manoply","Not Manoply")</f>
        <v>Not Manoply</v>
      </c>
      <c r="O115" t="s">
        <v>238</v>
      </c>
      <c r="P115" t="str">
        <f>IF(Table1_1[[#This Row],[Annual growth in quantity between 2020-2024 (%)]]&gt;10%,"High Growth",
 IF(Table1_1[[#This Row],[Annual growth in quantity between 2020-2024 (%)]]&gt;0,"Stable","Decline"))</f>
        <v>Decline</v>
      </c>
      <c r="Q115" t="str">
        <f>IF(Table1_1[[#This Row],[Average tariff (estimated) applied by the country (%)]]&gt;1.8,"High","Low")</f>
        <v>High</v>
      </c>
    </row>
    <row r="116" spans="1:17" x14ac:dyDescent="0.3">
      <c r="A116" t="s">
        <v>130</v>
      </c>
      <c r="B116">
        <v>228</v>
      </c>
      <c r="C116">
        <v>-228</v>
      </c>
      <c r="D116">
        <v>393</v>
      </c>
      <c r="E116" t="s">
        <v>15</v>
      </c>
      <c r="F116">
        <v>580</v>
      </c>
      <c r="G116">
        <v>17</v>
      </c>
      <c r="H116">
        <v>15</v>
      </c>
      <c r="I116">
        <v>53</v>
      </c>
      <c r="J116">
        <v>0</v>
      </c>
      <c r="K116">
        <v>9579</v>
      </c>
      <c r="L116">
        <v>0.5</v>
      </c>
      <c r="M116">
        <v>4.0999999999999996</v>
      </c>
      <c r="N116" t="str">
        <f>IF(Table1_1[[#This Row],[Concentration of supplying countries]]&gt;0.5,"Manoply","Not Manoply")</f>
        <v>Not Manoply</v>
      </c>
      <c r="O116" t="s">
        <v>250</v>
      </c>
      <c r="P116" t="str">
        <f>IF(Table1_1[[#This Row],[Annual growth in quantity between 2020-2024 (%)]]&gt;10%,"High Growth",
 IF(Table1_1[[#This Row],[Annual growth in quantity between 2020-2024 (%)]]&gt;0,"Stable","Decline"))</f>
        <v>High Growth</v>
      </c>
      <c r="Q116" t="str">
        <f>IF(Table1_1[[#This Row],[Average tariff (estimated) applied by the country (%)]]&gt;1.8,"High","Low")</f>
        <v>High</v>
      </c>
    </row>
    <row r="117" spans="1:17" x14ac:dyDescent="0.3">
      <c r="A117" t="s">
        <v>131</v>
      </c>
      <c r="B117">
        <v>225</v>
      </c>
      <c r="C117">
        <v>-225</v>
      </c>
      <c r="D117">
        <v>71</v>
      </c>
      <c r="E117" t="s">
        <v>15</v>
      </c>
      <c r="F117">
        <v>3169</v>
      </c>
      <c r="G117">
        <v>18</v>
      </c>
      <c r="H117">
        <v>15</v>
      </c>
      <c r="I117">
        <v>30</v>
      </c>
      <c r="J117">
        <v>0</v>
      </c>
      <c r="K117">
        <v>2146</v>
      </c>
      <c r="L117">
        <v>0.23</v>
      </c>
      <c r="M117">
        <v>0</v>
      </c>
      <c r="N117" t="str">
        <f>IF(Table1_1[[#This Row],[Concentration of supplying countries]]&gt;0.5,"Manoply","Not Manoply")</f>
        <v>Not Manoply</v>
      </c>
      <c r="O117" t="s">
        <v>239</v>
      </c>
      <c r="P117" t="str">
        <f>IF(Table1_1[[#This Row],[Annual growth in quantity between 2020-2024 (%)]]&gt;10%,"High Growth",
 IF(Table1_1[[#This Row],[Annual growth in quantity between 2020-2024 (%)]]&gt;0,"Stable","Decline"))</f>
        <v>High Growth</v>
      </c>
      <c r="Q117" t="str">
        <f>IF(Table1_1[[#This Row],[Average tariff (estimated) applied by the country (%)]]&gt;1.8,"High","Low")</f>
        <v>Low</v>
      </c>
    </row>
    <row r="118" spans="1:17" x14ac:dyDescent="0.3">
      <c r="A118" t="s">
        <v>132</v>
      </c>
      <c r="B118">
        <v>222</v>
      </c>
      <c r="C118">
        <v>-222</v>
      </c>
      <c r="D118">
        <v>164</v>
      </c>
      <c r="E118" t="s">
        <v>15</v>
      </c>
      <c r="F118">
        <v>1354</v>
      </c>
      <c r="G118">
        <v>7</v>
      </c>
      <c r="H118">
        <v>-8</v>
      </c>
      <c r="I118">
        <v>-8</v>
      </c>
      <c r="J118">
        <v>0</v>
      </c>
      <c r="K118">
        <v>820</v>
      </c>
      <c r="L118">
        <v>0.15</v>
      </c>
      <c r="M118">
        <v>0</v>
      </c>
      <c r="N118" t="str">
        <f>IF(Table1_1[[#This Row],[Concentration of supplying countries]]&gt;0.5,"Manoply","Not Manoply")</f>
        <v>Not Manoply</v>
      </c>
      <c r="O118" t="s">
        <v>260</v>
      </c>
      <c r="P118" t="str">
        <f>IF(Table1_1[[#This Row],[Annual growth in quantity between 2020-2024 (%)]]&gt;10%,"High Growth",
 IF(Table1_1[[#This Row],[Annual growth in quantity between 2020-2024 (%)]]&gt;0,"Stable","Decline"))</f>
        <v>Decline</v>
      </c>
      <c r="Q118" t="str">
        <f>IF(Table1_1[[#This Row],[Average tariff (estimated) applied by the country (%)]]&gt;1.8,"High","Low")</f>
        <v>Low</v>
      </c>
    </row>
    <row r="119" spans="1:17" x14ac:dyDescent="0.3">
      <c r="A119" t="s">
        <v>133</v>
      </c>
      <c r="B119">
        <v>221</v>
      </c>
      <c r="C119">
        <v>-175</v>
      </c>
      <c r="D119">
        <v>177</v>
      </c>
      <c r="E119" t="s">
        <v>15</v>
      </c>
      <c r="F119">
        <v>1249</v>
      </c>
      <c r="G119">
        <v>7</v>
      </c>
      <c r="H119">
        <v>-8</v>
      </c>
      <c r="I119">
        <v>-35</v>
      </c>
      <c r="J119">
        <v>0</v>
      </c>
      <c r="K119">
        <v>2508</v>
      </c>
      <c r="L119">
        <v>0.33</v>
      </c>
      <c r="M119">
        <v>4.8</v>
      </c>
      <c r="N119" t="str">
        <f>IF(Table1_1[[#This Row],[Concentration of supplying countries]]&gt;0.5,"Manoply","Not Manoply")</f>
        <v>Not Manoply</v>
      </c>
      <c r="O119" t="s">
        <v>258</v>
      </c>
      <c r="P119" t="str">
        <f>IF(Table1_1[[#This Row],[Annual growth in quantity between 2020-2024 (%)]]&gt;10%,"High Growth",
 IF(Table1_1[[#This Row],[Annual growth in quantity between 2020-2024 (%)]]&gt;0,"Stable","Decline"))</f>
        <v>Decline</v>
      </c>
      <c r="Q119" t="str">
        <f>IF(Table1_1[[#This Row],[Average tariff (estimated) applied by the country (%)]]&gt;1.8,"High","Low")</f>
        <v>High</v>
      </c>
    </row>
    <row r="120" spans="1:17" x14ac:dyDescent="0.3">
      <c r="A120" t="s">
        <v>134</v>
      </c>
      <c r="B120">
        <v>216</v>
      </c>
      <c r="C120">
        <v>-216</v>
      </c>
      <c r="D120">
        <v>350</v>
      </c>
      <c r="E120" t="s">
        <v>15</v>
      </c>
      <c r="F120">
        <v>617</v>
      </c>
      <c r="G120">
        <v>14</v>
      </c>
      <c r="H120">
        <v>20</v>
      </c>
      <c r="I120">
        <v>-44</v>
      </c>
      <c r="J120">
        <v>0</v>
      </c>
      <c r="K120">
        <v>1806</v>
      </c>
      <c r="L120">
        <v>0.39</v>
      </c>
      <c r="M120">
        <v>0</v>
      </c>
      <c r="N120" t="str">
        <f>IF(Table1_1[[#This Row],[Concentration of supplying countries]]&gt;0.5,"Manoply","Not Manoply")</f>
        <v>Not Manoply</v>
      </c>
      <c r="O120" t="s">
        <v>233</v>
      </c>
      <c r="P120" t="str">
        <f>IF(Table1_1[[#This Row],[Annual growth in quantity between 2020-2024 (%)]]&gt;10%,"High Growth",
 IF(Table1_1[[#This Row],[Annual growth in quantity between 2020-2024 (%)]]&gt;0,"Stable","Decline"))</f>
        <v>High Growth</v>
      </c>
      <c r="Q120" t="str">
        <f>IF(Table1_1[[#This Row],[Average tariff (estimated) applied by the country (%)]]&gt;1.8,"High","Low")</f>
        <v>Low</v>
      </c>
    </row>
    <row r="121" spans="1:17" x14ac:dyDescent="0.3">
      <c r="A121" t="s">
        <v>135</v>
      </c>
      <c r="B121">
        <v>205</v>
      </c>
      <c r="C121">
        <v>-205</v>
      </c>
      <c r="D121">
        <v>249</v>
      </c>
      <c r="E121" t="s">
        <v>15</v>
      </c>
      <c r="F121">
        <v>823</v>
      </c>
      <c r="G121">
        <v>24</v>
      </c>
      <c r="H121">
        <v>27</v>
      </c>
      <c r="I121">
        <v>-63</v>
      </c>
      <c r="J121">
        <v>0</v>
      </c>
      <c r="K121">
        <v>2620</v>
      </c>
      <c r="L121">
        <v>0.45</v>
      </c>
      <c r="M121">
        <v>1.8</v>
      </c>
      <c r="N121" t="str">
        <f>IF(Table1_1[[#This Row],[Concentration of supplying countries]]&gt;0.5,"Manoply","Not Manoply")</f>
        <v>Not Manoply</v>
      </c>
      <c r="O121" t="s">
        <v>261</v>
      </c>
      <c r="P121" t="str">
        <f>IF(Table1_1[[#This Row],[Annual growth in quantity between 2020-2024 (%)]]&gt;10%,"High Growth",
 IF(Table1_1[[#This Row],[Annual growth in quantity between 2020-2024 (%)]]&gt;0,"Stable","Decline"))</f>
        <v>High Growth</v>
      </c>
      <c r="Q121" t="str">
        <f>IF(Table1_1[[#This Row],[Average tariff (estimated) applied by the country (%)]]&gt;1.8,"High","Low")</f>
        <v>Low</v>
      </c>
    </row>
    <row r="122" spans="1:17" x14ac:dyDescent="0.3">
      <c r="A122" t="s">
        <v>136</v>
      </c>
      <c r="B122">
        <v>200</v>
      </c>
      <c r="C122">
        <v>-182</v>
      </c>
      <c r="D122">
        <v>158</v>
      </c>
      <c r="E122" t="s">
        <v>15</v>
      </c>
      <c r="F122">
        <v>1266</v>
      </c>
      <c r="G122">
        <v>8</v>
      </c>
      <c r="H122">
        <v>3</v>
      </c>
      <c r="I122">
        <v>-19</v>
      </c>
      <c r="J122">
        <v>0</v>
      </c>
      <c r="K122">
        <v>5946</v>
      </c>
      <c r="L122">
        <v>0.25</v>
      </c>
      <c r="M122">
        <v>0</v>
      </c>
      <c r="N122" t="str">
        <f>IF(Table1_1[[#This Row],[Concentration of supplying countries]]&gt;0.5,"Manoply","Not Manoply")</f>
        <v>Not Manoply</v>
      </c>
      <c r="O122" t="s">
        <v>256</v>
      </c>
      <c r="P122" t="str">
        <f>IF(Table1_1[[#This Row],[Annual growth in quantity between 2020-2024 (%)]]&gt;10%,"High Growth",
 IF(Table1_1[[#This Row],[Annual growth in quantity between 2020-2024 (%)]]&gt;0,"Stable","Decline"))</f>
        <v>High Growth</v>
      </c>
      <c r="Q122" t="str">
        <f>IF(Table1_1[[#This Row],[Average tariff (estimated) applied by the country (%)]]&gt;1.8,"High","Low")</f>
        <v>Low</v>
      </c>
    </row>
    <row r="123" spans="1:17" x14ac:dyDescent="0.3">
      <c r="A123" t="s">
        <v>137</v>
      </c>
      <c r="B123">
        <v>188</v>
      </c>
      <c r="C123">
        <v>-188</v>
      </c>
      <c r="D123">
        <v>134</v>
      </c>
      <c r="E123" t="s">
        <v>15</v>
      </c>
      <c r="F123">
        <v>1403</v>
      </c>
      <c r="G123">
        <v>9</v>
      </c>
      <c r="H123">
        <v>9</v>
      </c>
      <c r="I123">
        <v>6</v>
      </c>
      <c r="J123">
        <v>0</v>
      </c>
      <c r="K123">
        <v>2029</v>
      </c>
      <c r="L123">
        <v>0.94</v>
      </c>
      <c r="M123">
        <v>0</v>
      </c>
      <c r="N123" t="str">
        <f>IF(Table1_1[[#This Row],[Concentration of supplying countries]]&gt;0.5,"Manoply","Not Manoply")</f>
        <v>Manoply</v>
      </c>
      <c r="O123" t="s">
        <v>250</v>
      </c>
      <c r="P123" t="str">
        <f>IF(Table1_1[[#This Row],[Annual growth in quantity between 2020-2024 (%)]]&gt;10%,"High Growth",
 IF(Table1_1[[#This Row],[Annual growth in quantity between 2020-2024 (%)]]&gt;0,"Stable","Decline"))</f>
        <v>High Growth</v>
      </c>
      <c r="Q123" t="str">
        <f>IF(Table1_1[[#This Row],[Average tariff (estimated) applied by the country (%)]]&gt;1.8,"High","Low")</f>
        <v>Low</v>
      </c>
    </row>
    <row r="124" spans="1:17" x14ac:dyDescent="0.3">
      <c r="A124" t="s">
        <v>138</v>
      </c>
      <c r="B124">
        <v>182</v>
      </c>
      <c r="C124">
        <v>-182</v>
      </c>
      <c r="D124">
        <v>54</v>
      </c>
      <c r="E124" t="s">
        <v>15</v>
      </c>
      <c r="F124">
        <v>3370</v>
      </c>
      <c r="G124">
        <v>14</v>
      </c>
      <c r="H124">
        <v>6</v>
      </c>
      <c r="I124">
        <v>-4</v>
      </c>
      <c r="J124">
        <v>0</v>
      </c>
      <c r="K124">
        <v>4229</v>
      </c>
      <c r="L124">
        <v>0.93</v>
      </c>
      <c r="M124">
        <v>4.2</v>
      </c>
      <c r="N124" t="str">
        <f>IF(Table1_1[[#This Row],[Concentration of supplying countries]]&gt;0.5,"Manoply","Not Manoply")</f>
        <v>Manoply</v>
      </c>
      <c r="O124" t="s">
        <v>256</v>
      </c>
      <c r="P124" t="str">
        <f>IF(Table1_1[[#This Row],[Annual growth in quantity between 2020-2024 (%)]]&gt;10%,"High Growth",
 IF(Table1_1[[#This Row],[Annual growth in quantity between 2020-2024 (%)]]&gt;0,"Stable","Decline"))</f>
        <v>High Growth</v>
      </c>
      <c r="Q124" t="str">
        <f>IF(Table1_1[[#This Row],[Average tariff (estimated) applied by the country (%)]]&gt;1.8,"High","Low")</f>
        <v>High</v>
      </c>
    </row>
    <row r="125" spans="1:17" x14ac:dyDescent="0.3">
      <c r="A125" t="s">
        <v>139</v>
      </c>
      <c r="B125">
        <v>178</v>
      </c>
      <c r="C125">
        <v>-178</v>
      </c>
      <c r="D125">
        <v>287</v>
      </c>
      <c r="E125" t="s">
        <v>13</v>
      </c>
      <c r="F125">
        <v>620</v>
      </c>
      <c r="G125">
        <v>33</v>
      </c>
      <c r="H125">
        <v>4</v>
      </c>
      <c r="I125">
        <v>19</v>
      </c>
      <c r="J125">
        <v>0</v>
      </c>
      <c r="K125">
        <v>2850</v>
      </c>
      <c r="L125">
        <v>0.48</v>
      </c>
      <c r="M125">
        <v>1.8</v>
      </c>
      <c r="N125" t="str">
        <f>IF(Table1_1[[#This Row],[Concentration of supplying countries]]&gt;0.5,"Manoply","Not Manoply")</f>
        <v>Not Manoply</v>
      </c>
      <c r="O125" t="s">
        <v>262</v>
      </c>
      <c r="P125" t="str">
        <f>IF(Table1_1[[#This Row],[Annual growth in quantity between 2020-2024 (%)]]&gt;10%,"High Growth",
 IF(Table1_1[[#This Row],[Annual growth in quantity between 2020-2024 (%)]]&gt;0,"Stable","Decline"))</f>
        <v>High Growth</v>
      </c>
      <c r="Q125" t="str">
        <f>IF(Table1_1[[#This Row],[Average tariff (estimated) applied by the country (%)]]&gt;1.8,"High","Low")</f>
        <v>Low</v>
      </c>
    </row>
    <row r="126" spans="1:17" x14ac:dyDescent="0.3">
      <c r="A126" t="s">
        <v>140</v>
      </c>
      <c r="B126">
        <v>170</v>
      </c>
      <c r="C126">
        <v>-135</v>
      </c>
      <c r="D126">
        <v>556</v>
      </c>
      <c r="E126" t="s">
        <v>15</v>
      </c>
      <c r="F126">
        <v>306</v>
      </c>
      <c r="G126">
        <v>6</v>
      </c>
      <c r="H126">
        <v>8</v>
      </c>
      <c r="I126">
        <v>6</v>
      </c>
      <c r="J126">
        <v>0</v>
      </c>
      <c r="K126">
        <v>232</v>
      </c>
      <c r="L126">
        <v>0.51</v>
      </c>
      <c r="M126">
        <v>1.8</v>
      </c>
      <c r="N126" t="str">
        <f>IF(Table1_1[[#This Row],[Concentration of supplying countries]]&gt;0.5,"Manoply","Not Manoply")</f>
        <v>Manoply</v>
      </c>
      <c r="O126" t="s">
        <v>232</v>
      </c>
      <c r="P126" t="str">
        <f>IF(Table1_1[[#This Row],[Annual growth in quantity between 2020-2024 (%)]]&gt;10%,"High Growth",
 IF(Table1_1[[#This Row],[Annual growth in quantity between 2020-2024 (%)]]&gt;0,"Stable","Decline"))</f>
        <v>High Growth</v>
      </c>
      <c r="Q126" t="str">
        <f>IF(Table1_1[[#This Row],[Average tariff (estimated) applied by the country (%)]]&gt;1.8,"High","Low")</f>
        <v>Low</v>
      </c>
    </row>
    <row r="127" spans="1:17" x14ac:dyDescent="0.3">
      <c r="A127" t="s">
        <v>141</v>
      </c>
      <c r="B127">
        <v>170</v>
      </c>
      <c r="C127">
        <v>-164</v>
      </c>
      <c r="D127">
        <v>193</v>
      </c>
      <c r="E127" t="s">
        <v>15</v>
      </c>
      <c r="F127">
        <v>881</v>
      </c>
      <c r="G127">
        <v>0</v>
      </c>
      <c r="H127">
        <v>4</v>
      </c>
      <c r="I127">
        <v>-3</v>
      </c>
      <c r="J127">
        <v>0</v>
      </c>
      <c r="K127">
        <v>974</v>
      </c>
      <c r="L127">
        <v>0.23</v>
      </c>
      <c r="M127">
        <v>0</v>
      </c>
      <c r="N127" t="str">
        <f>IF(Table1_1[[#This Row],[Concentration of supplying countries]]&gt;0.5,"Manoply","Not Manoply")</f>
        <v>Not Manoply</v>
      </c>
      <c r="O127" t="s">
        <v>260</v>
      </c>
      <c r="P127" t="str">
        <f>IF(Table1_1[[#This Row],[Annual growth in quantity between 2020-2024 (%)]]&gt;10%,"High Growth",
 IF(Table1_1[[#This Row],[Annual growth in quantity between 2020-2024 (%)]]&gt;0,"Stable","Decline"))</f>
        <v>High Growth</v>
      </c>
      <c r="Q127" t="str">
        <f>IF(Table1_1[[#This Row],[Average tariff (estimated) applied by the country (%)]]&gt;1.8,"High","Low")</f>
        <v>Low</v>
      </c>
    </row>
    <row r="128" spans="1:17" x14ac:dyDescent="0.3">
      <c r="A128" t="s">
        <v>142</v>
      </c>
      <c r="B128">
        <v>167</v>
      </c>
      <c r="C128">
        <v>-167</v>
      </c>
      <c r="D128">
        <v>223</v>
      </c>
      <c r="E128" t="s">
        <v>13</v>
      </c>
      <c r="F128">
        <v>750</v>
      </c>
      <c r="G128">
        <v>17</v>
      </c>
      <c r="H128">
        <v>4</v>
      </c>
      <c r="I128">
        <v>30</v>
      </c>
      <c r="J128">
        <v>0</v>
      </c>
      <c r="K128">
        <v>1755</v>
      </c>
      <c r="L128">
        <v>0.39</v>
      </c>
      <c r="M128">
        <v>0.6</v>
      </c>
      <c r="N128" t="str">
        <f>IF(Table1_1[[#This Row],[Concentration of supplying countries]]&gt;0.5,"Manoply","Not Manoply")</f>
        <v>Not Manoply</v>
      </c>
      <c r="O128" t="s">
        <v>260</v>
      </c>
      <c r="P128" t="str">
        <f>IF(Table1_1[[#This Row],[Annual growth in quantity between 2020-2024 (%)]]&gt;10%,"High Growth",
 IF(Table1_1[[#This Row],[Annual growth in quantity between 2020-2024 (%)]]&gt;0,"Stable","Decline"))</f>
        <v>High Growth</v>
      </c>
      <c r="Q128" t="str">
        <f>IF(Table1_1[[#This Row],[Average tariff (estimated) applied by the country (%)]]&gt;1.8,"High","Low")</f>
        <v>Low</v>
      </c>
    </row>
    <row r="129" spans="1:17" x14ac:dyDescent="0.3">
      <c r="A129" t="s">
        <v>143</v>
      </c>
      <c r="B129">
        <v>157</v>
      </c>
      <c r="C129">
        <v>-157</v>
      </c>
      <c r="D129">
        <v>172</v>
      </c>
      <c r="E129" t="s">
        <v>15</v>
      </c>
      <c r="F129">
        <v>913</v>
      </c>
      <c r="G129">
        <v>14</v>
      </c>
      <c r="H129">
        <v>12</v>
      </c>
      <c r="I129">
        <v>-55</v>
      </c>
      <c r="J129">
        <v>0</v>
      </c>
      <c r="K129">
        <v>2866</v>
      </c>
      <c r="L129">
        <v>0.45</v>
      </c>
      <c r="M129">
        <v>5</v>
      </c>
      <c r="N129" t="str">
        <f>IF(Table1_1[[#This Row],[Concentration of supplying countries]]&gt;0.5,"Manoply","Not Manoply")</f>
        <v>Not Manoply</v>
      </c>
      <c r="O129" t="s">
        <v>235</v>
      </c>
      <c r="P129" t="str">
        <f>IF(Table1_1[[#This Row],[Annual growth in quantity between 2020-2024 (%)]]&gt;10%,"High Growth",
 IF(Table1_1[[#This Row],[Annual growth in quantity between 2020-2024 (%)]]&gt;0,"Stable","Decline"))</f>
        <v>High Growth</v>
      </c>
      <c r="Q129" t="str">
        <f>IF(Table1_1[[#This Row],[Average tariff (estimated) applied by the country (%)]]&gt;1.8,"High","Low")</f>
        <v>High</v>
      </c>
    </row>
    <row r="130" spans="1:17" x14ac:dyDescent="0.3">
      <c r="A130" t="s">
        <v>144</v>
      </c>
      <c r="B130">
        <v>152</v>
      </c>
      <c r="C130">
        <v>-152</v>
      </c>
      <c r="D130">
        <v>94</v>
      </c>
      <c r="E130" t="s">
        <v>15</v>
      </c>
      <c r="F130">
        <v>1617</v>
      </c>
      <c r="G130">
        <v>42</v>
      </c>
      <c r="H130">
        <v>34</v>
      </c>
      <c r="I130">
        <v>56</v>
      </c>
      <c r="J130">
        <v>0</v>
      </c>
      <c r="K130">
        <v>4623</v>
      </c>
      <c r="L130">
        <v>0.51</v>
      </c>
      <c r="M130">
        <v>4.9000000000000004</v>
      </c>
      <c r="N130" t="str">
        <f>IF(Table1_1[[#This Row],[Concentration of supplying countries]]&gt;0.5,"Manoply","Not Manoply")</f>
        <v>Manoply</v>
      </c>
      <c r="O130" t="s">
        <v>254</v>
      </c>
      <c r="P130" t="str">
        <f>IF(Table1_1[[#This Row],[Annual growth in quantity between 2020-2024 (%)]]&gt;10%,"High Growth",
 IF(Table1_1[[#This Row],[Annual growth in quantity between 2020-2024 (%)]]&gt;0,"Stable","Decline"))</f>
        <v>High Growth</v>
      </c>
      <c r="Q130" t="str">
        <f>IF(Table1_1[[#This Row],[Average tariff (estimated) applied by the country (%)]]&gt;1.8,"High","Low")</f>
        <v>High</v>
      </c>
    </row>
    <row r="131" spans="1:17" x14ac:dyDescent="0.3">
      <c r="A131" t="s">
        <v>145</v>
      </c>
      <c r="B131">
        <v>147</v>
      </c>
      <c r="C131">
        <v>-147</v>
      </c>
      <c r="D131">
        <v>146</v>
      </c>
      <c r="E131" t="s">
        <v>15</v>
      </c>
      <c r="F131">
        <v>1007</v>
      </c>
      <c r="G131">
        <v>27</v>
      </c>
      <c r="H131">
        <v>39</v>
      </c>
      <c r="I131">
        <v>-66</v>
      </c>
      <c r="J131">
        <v>0</v>
      </c>
      <c r="K131">
        <v>8001</v>
      </c>
      <c r="L131">
        <v>0.47</v>
      </c>
      <c r="M131">
        <v>0</v>
      </c>
      <c r="N131" t="str">
        <f>IF(Table1_1[[#This Row],[Concentration of supplying countries]]&gt;0.5,"Manoply","Not Manoply")</f>
        <v>Not Manoply</v>
      </c>
      <c r="O131" t="s">
        <v>263</v>
      </c>
      <c r="P131" t="str">
        <f>IF(Table1_1[[#This Row],[Annual growth in quantity between 2020-2024 (%)]]&gt;10%,"High Growth",
 IF(Table1_1[[#This Row],[Annual growth in quantity between 2020-2024 (%)]]&gt;0,"Stable","Decline"))</f>
        <v>High Growth</v>
      </c>
      <c r="Q131" t="str">
        <f>IF(Table1_1[[#This Row],[Average tariff (estimated) applied by the country (%)]]&gt;1.8,"High","Low")</f>
        <v>Low</v>
      </c>
    </row>
    <row r="132" spans="1:17" x14ac:dyDescent="0.3">
      <c r="A132" t="s">
        <v>146</v>
      </c>
      <c r="B132">
        <v>123</v>
      </c>
      <c r="C132">
        <v>-123</v>
      </c>
      <c r="D132">
        <v>120</v>
      </c>
      <c r="E132" t="s">
        <v>15</v>
      </c>
      <c r="F132">
        <v>1025</v>
      </c>
      <c r="G132">
        <v>-8</v>
      </c>
      <c r="H132">
        <v>4</v>
      </c>
      <c r="I132">
        <v>-44</v>
      </c>
      <c r="J132">
        <v>0</v>
      </c>
      <c r="K132">
        <v>6049</v>
      </c>
      <c r="L132">
        <v>0.19</v>
      </c>
      <c r="M132">
        <v>4.9000000000000004</v>
      </c>
      <c r="N132" t="str">
        <f>IF(Table1_1[[#This Row],[Concentration of supplying countries]]&gt;0.5,"Manoply","Not Manoply")</f>
        <v>Not Manoply</v>
      </c>
      <c r="O132" t="s">
        <v>250</v>
      </c>
      <c r="P132" t="str">
        <f>IF(Table1_1[[#This Row],[Annual growth in quantity between 2020-2024 (%)]]&gt;10%,"High Growth",
 IF(Table1_1[[#This Row],[Annual growth in quantity between 2020-2024 (%)]]&gt;0,"Stable","Decline"))</f>
        <v>High Growth</v>
      </c>
      <c r="Q132" t="str">
        <f>IF(Table1_1[[#This Row],[Average tariff (estimated) applied by the country (%)]]&gt;1.8,"High","Low")</f>
        <v>High</v>
      </c>
    </row>
    <row r="133" spans="1:17" x14ac:dyDescent="0.3">
      <c r="A133" t="s">
        <v>147</v>
      </c>
      <c r="B133">
        <v>120</v>
      </c>
      <c r="C133">
        <v>-120</v>
      </c>
      <c r="D133">
        <v>84</v>
      </c>
      <c r="E133" t="s">
        <v>15</v>
      </c>
      <c r="F133">
        <v>1429</v>
      </c>
      <c r="G133">
        <v>21</v>
      </c>
      <c r="H133">
        <v>24</v>
      </c>
      <c r="I133">
        <v>-11</v>
      </c>
      <c r="J133">
        <v>0</v>
      </c>
      <c r="K133">
        <v>1984</v>
      </c>
      <c r="L133">
        <v>0.36</v>
      </c>
      <c r="M133">
        <v>4.7</v>
      </c>
      <c r="N133" t="str">
        <f>IF(Table1_1[[#This Row],[Concentration of supplying countries]]&gt;0.5,"Manoply","Not Manoply")</f>
        <v>Not Manoply</v>
      </c>
      <c r="O133" t="s">
        <v>245</v>
      </c>
      <c r="P133" t="str">
        <f>IF(Table1_1[[#This Row],[Annual growth in quantity between 2020-2024 (%)]]&gt;10%,"High Growth",
 IF(Table1_1[[#This Row],[Annual growth in quantity between 2020-2024 (%)]]&gt;0,"Stable","Decline"))</f>
        <v>High Growth</v>
      </c>
      <c r="Q133" t="str">
        <f>IF(Table1_1[[#This Row],[Average tariff (estimated) applied by the country (%)]]&gt;1.8,"High","Low")</f>
        <v>High</v>
      </c>
    </row>
    <row r="134" spans="1:17" x14ac:dyDescent="0.3">
      <c r="A134" t="s">
        <v>148</v>
      </c>
      <c r="B134">
        <v>119</v>
      </c>
      <c r="C134">
        <v>-119</v>
      </c>
      <c r="D134">
        <v>126</v>
      </c>
      <c r="E134" t="s">
        <v>15</v>
      </c>
      <c r="F134">
        <v>944</v>
      </c>
      <c r="G134">
        <v>8</v>
      </c>
      <c r="H134">
        <v>13</v>
      </c>
      <c r="I134">
        <v>16</v>
      </c>
      <c r="J134">
        <v>0</v>
      </c>
      <c r="K134">
        <v>5457</v>
      </c>
      <c r="L134">
        <v>0.41</v>
      </c>
      <c r="M134">
        <v>2.4</v>
      </c>
      <c r="N134" t="str">
        <f>IF(Table1_1[[#This Row],[Concentration of supplying countries]]&gt;0.5,"Manoply","Not Manoply")</f>
        <v>Not Manoply</v>
      </c>
      <c r="O134" t="s">
        <v>250</v>
      </c>
      <c r="P134" t="str">
        <f>IF(Table1_1[[#This Row],[Annual growth in quantity between 2020-2024 (%)]]&gt;10%,"High Growth",
 IF(Table1_1[[#This Row],[Annual growth in quantity between 2020-2024 (%)]]&gt;0,"Stable","Decline"))</f>
        <v>High Growth</v>
      </c>
      <c r="Q134" t="str">
        <f>IF(Table1_1[[#This Row],[Average tariff (estimated) applied by the country (%)]]&gt;1.8,"High","Low")</f>
        <v>High</v>
      </c>
    </row>
    <row r="135" spans="1:17" x14ac:dyDescent="0.3">
      <c r="A135" t="s">
        <v>149</v>
      </c>
      <c r="B135">
        <v>114</v>
      </c>
      <c r="C135">
        <v>-114</v>
      </c>
      <c r="D135">
        <v>123</v>
      </c>
      <c r="E135" t="s">
        <v>15</v>
      </c>
      <c r="F135">
        <v>927</v>
      </c>
      <c r="G135">
        <v>20</v>
      </c>
      <c r="H135">
        <v>10</v>
      </c>
      <c r="I135">
        <v>-1</v>
      </c>
      <c r="J135">
        <v>0</v>
      </c>
      <c r="K135">
        <v>762</v>
      </c>
      <c r="L135">
        <v>0.78</v>
      </c>
      <c r="M135">
        <v>1.7</v>
      </c>
      <c r="N135" t="str">
        <f>IF(Table1_1[[#This Row],[Concentration of supplying countries]]&gt;0.5,"Manoply","Not Manoply")</f>
        <v>Manoply</v>
      </c>
      <c r="O135" t="s">
        <v>260</v>
      </c>
      <c r="P135" t="str">
        <f>IF(Table1_1[[#This Row],[Annual growth in quantity between 2020-2024 (%)]]&gt;10%,"High Growth",
 IF(Table1_1[[#This Row],[Annual growth in quantity between 2020-2024 (%)]]&gt;0,"Stable","Decline"))</f>
        <v>High Growth</v>
      </c>
      <c r="Q135" t="str">
        <f>IF(Table1_1[[#This Row],[Average tariff (estimated) applied by the country (%)]]&gt;1.8,"High","Low")</f>
        <v>Low</v>
      </c>
    </row>
    <row r="136" spans="1:17" x14ac:dyDescent="0.3">
      <c r="A136" t="s">
        <v>150</v>
      </c>
      <c r="B136">
        <v>97</v>
      </c>
      <c r="C136">
        <v>-97</v>
      </c>
      <c r="D136">
        <v>90</v>
      </c>
      <c r="E136" t="s">
        <v>15</v>
      </c>
      <c r="F136">
        <v>1078</v>
      </c>
      <c r="G136">
        <v>26</v>
      </c>
      <c r="H136">
        <v>20</v>
      </c>
      <c r="I136">
        <v>52</v>
      </c>
      <c r="J136">
        <v>0</v>
      </c>
      <c r="K136">
        <v>1940</v>
      </c>
      <c r="L136">
        <v>0.6</v>
      </c>
      <c r="M136">
        <v>0</v>
      </c>
      <c r="N136" t="str">
        <f>IF(Table1_1[[#This Row],[Concentration of supplying countries]]&gt;0.5,"Manoply","Not Manoply")</f>
        <v>Manoply</v>
      </c>
      <c r="O136" t="s">
        <v>250</v>
      </c>
      <c r="P136" t="str">
        <f>IF(Table1_1[[#This Row],[Annual growth in quantity between 2020-2024 (%)]]&gt;10%,"High Growth",
 IF(Table1_1[[#This Row],[Annual growth in quantity between 2020-2024 (%)]]&gt;0,"Stable","Decline"))</f>
        <v>High Growth</v>
      </c>
      <c r="Q136" t="str">
        <f>IF(Table1_1[[#This Row],[Average tariff (estimated) applied by the country (%)]]&gt;1.8,"High","Low")</f>
        <v>Low</v>
      </c>
    </row>
    <row r="137" spans="1:17" x14ac:dyDescent="0.3">
      <c r="A137" t="s">
        <v>151</v>
      </c>
      <c r="B137">
        <v>96</v>
      </c>
      <c r="C137">
        <v>-94</v>
      </c>
      <c r="D137">
        <v>225</v>
      </c>
      <c r="E137" t="s">
        <v>15</v>
      </c>
      <c r="F137">
        <v>427</v>
      </c>
      <c r="G137">
        <v>-30</v>
      </c>
      <c r="H137">
        <v>25</v>
      </c>
      <c r="I137">
        <v>-18</v>
      </c>
      <c r="J137">
        <v>0</v>
      </c>
      <c r="K137">
        <v>6747</v>
      </c>
      <c r="L137">
        <v>0.66</v>
      </c>
      <c r="M137">
        <v>26</v>
      </c>
      <c r="N137" t="str">
        <f>IF(Table1_1[[#This Row],[Concentration of supplying countries]]&gt;0.5,"Manoply","Not Manoply")</f>
        <v>Manoply</v>
      </c>
      <c r="O137" t="s">
        <v>250</v>
      </c>
      <c r="P137" t="str">
        <f>IF(Table1_1[[#This Row],[Annual growth in quantity between 2020-2024 (%)]]&gt;10%,"High Growth",
 IF(Table1_1[[#This Row],[Annual growth in quantity between 2020-2024 (%)]]&gt;0,"Stable","Decline"))</f>
        <v>High Growth</v>
      </c>
      <c r="Q137" t="str">
        <f>IF(Table1_1[[#This Row],[Average tariff (estimated) applied by the country (%)]]&gt;1.8,"High","Low")</f>
        <v>High</v>
      </c>
    </row>
    <row r="138" spans="1:17" x14ac:dyDescent="0.3">
      <c r="A138" t="s">
        <v>152</v>
      </c>
      <c r="B138">
        <v>86</v>
      </c>
      <c r="C138">
        <v>-86</v>
      </c>
      <c r="D138">
        <v>22</v>
      </c>
      <c r="E138" t="s">
        <v>15</v>
      </c>
      <c r="F138">
        <v>3909</v>
      </c>
      <c r="G138">
        <v>12</v>
      </c>
      <c r="H138">
        <v>14</v>
      </c>
      <c r="I138">
        <v>70</v>
      </c>
      <c r="J138">
        <v>0</v>
      </c>
      <c r="K138">
        <v>5858</v>
      </c>
      <c r="L138">
        <v>0.57999999999999996</v>
      </c>
      <c r="M138">
        <v>4.9000000000000004</v>
      </c>
      <c r="N138" t="str">
        <f>IF(Table1_1[[#This Row],[Concentration of supplying countries]]&gt;0.5,"Manoply","Not Manoply")</f>
        <v>Manoply</v>
      </c>
      <c r="O138" t="s">
        <v>253</v>
      </c>
      <c r="P138" t="str">
        <f>IF(Table1_1[[#This Row],[Annual growth in quantity between 2020-2024 (%)]]&gt;10%,"High Growth",
 IF(Table1_1[[#This Row],[Annual growth in quantity between 2020-2024 (%)]]&gt;0,"Stable","Decline"))</f>
        <v>High Growth</v>
      </c>
      <c r="Q138" t="str">
        <f>IF(Table1_1[[#This Row],[Average tariff (estimated) applied by the country (%)]]&gt;1.8,"High","Low")</f>
        <v>High</v>
      </c>
    </row>
    <row r="139" spans="1:17" x14ac:dyDescent="0.3">
      <c r="A139" t="s">
        <v>153</v>
      </c>
      <c r="B139">
        <v>79</v>
      </c>
      <c r="C139">
        <v>-79</v>
      </c>
      <c r="D139">
        <v>45</v>
      </c>
      <c r="E139" t="s">
        <v>15</v>
      </c>
      <c r="F139">
        <v>1756</v>
      </c>
      <c r="G139">
        <v>-14</v>
      </c>
      <c r="H139">
        <v>4</v>
      </c>
      <c r="I139">
        <v>-59</v>
      </c>
      <c r="J139">
        <v>0</v>
      </c>
      <c r="K139">
        <v>4192</v>
      </c>
      <c r="L139">
        <v>0.38</v>
      </c>
      <c r="M139">
        <v>6.4</v>
      </c>
      <c r="N139" t="str">
        <f>IF(Table1_1[[#This Row],[Concentration of supplying countries]]&gt;0.5,"Manoply","Not Manoply")</f>
        <v>Not Manoply</v>
      </c>
      <c r="O139" t="s">
        <v>256</v>
      </c>
      <c r="P139" t="str">
        <f>IF(Table1_1[[#This Row],[Annual growth in quantity between 2020-2024 (%)]]&gt;10%,"High Growth",
 IF(Table1_1[[#This Row],[Annual growth in quantity between 2020-2024 (%)]]&gt;0,"Stable","Decline"))</f>
        <v>High Growth</v>
      </c>
      <c r="Q139" t="str">
        <f>IF(Table1_1[[#This Row],[Average tariff (estimated) applied by the country (%)]]&gt;1.8,"High","Low")</f>
        <v>High</v>
      </c>
    </row>
    <row r="140" spans="1:17" x14ac:dyDescent="0.3">
      <c r="A140" t="s">
        <v>154</v>
      </c>
      <c r="B140">
        <v>63</v>
      </c>
      <c r="C140">
        <v>-63</v>
      </c>
      <c r="D140">
        <v>102</v>
      </c>
      <c r="E140" t="s">
        <v>15</v>
      </c>
      <c r="F140">
        <v>618</v>
      </c>
      <c r="G140">
        <v>156</v>
      </c>
      <c r="H140">
        <v>329</v>
      </c>
      <c r="I140">
        <v>1158</v>
      </c>
      <c r="J140">
        <v>0</v>
      </c>
      <c r="K140">
        <v>8058</v>
      </c>
      <c r="L140">
        <v>0.97</v>
      </c>
      <c r="M140">
        <v>4.7</v>
      </c>
      <c r="N140" t="str">
        <f>IF(Table1_1[[#This Row],[Concentration of supplying countries]]&gt;0.5,"Manoply","Not Manoply")</f>
        <v>Manoply</v>
      </c>
      <c r="O140" t="s">
        <v>247</v>
      </c>
      <c r="P140" t="str">
        <f>IF(Table1_1[[#This Row],[Annual growth in quantity between 2020-2024 (%)]]&gt;10%,"High Growth",
 IF(Table1_1[[#This Row],[Annual growth in quantity between 2020-2024 (%)]]&gt;0,"Stable","Decline"))</f>
        <v>High Growth</v>
      </c>
      <c r="Q140" t="str">
        <f>IF(Table1_1[[#This Row],[Average tariff (estimated) applied by the country (%)]]&gt;1.8,"High","Low")</f>
        <v>High</v>
      </c>
    </row>
    <row r="141" spans="1:17" x14ac:dyDescent="0.3">
      <c r="A141" t="s">
        <v>155</v>
      </c>
      <c r="B141">
        <v>61</v>
      </c>
      <c r="C141">
        <v>-61</v>
      </c>
      <c r="D141">
        <v>29</v>
      </c>
      <c r="E141" t="s">
        <v>15</v>
      </c>
      <c r="F141">
        <v>2103</v>
      </c>
      <c r="G141">
        <v>45</v>
      </c>
      <c r="H141">
        <v>20</v>
      </c>
      <c r="I141">
        <v>42</v>
      </c>
      <c r="J141">
        <v>0</v>
      </c>
      <c r="K141">
        <v>5728</v>
      </c>
      <c r="L141">
        <v>0.3</v>
      </c>
      <c r="M141">
        <v>4.0999999999999996</v>
      </c>
      <c r="N141" t="str">
        <f>IF(Table1_1[[#This Row],[Concentration of supplying countries]]&gt;0.5,"Manoply","Not Manoply")</f>
        <v>Not Manoply</v>
      </c>
      <c r="O141" t="s">
        <v>236</v>
      </c>
      <c r="P141" t="str">
        <f>IF(Table1_1[[#This Row],[Annual growth in quantity between 2020-2024 (%)]]&gt;10%,"High Growth",
 IF(Table1_1[[#This Row],[Annual growth in quantity between 2020-2024 (%)]]&gt;0,"Stable","Decline"))</f>
        <v>High Growth</v>
      </c>
      <c r="Q141" t="str">
        <f>IF(Table1_1[[#This Row],[Average tariff (estimated) applied by the country (%)]]&gt;1.8,"High","Low")</f>
        <v>High</v>
      </c>
    </row>
    <row r="142" spans="1:17" x14ac:dyDescent="0.3">
      <c r="A142" t="s">
        <v>156</v>
      </c>
      <c r="B142">
        <v>61</v>
      </c>
      <c r="C142">
        <v>-61</v>
      </c>
      <c r="D142">
        <v>80</v>
      </c>
      <c r="E142" t="s">
        <v>15</v>
      </c>
      <c r="F142">
        <v>763</v>
      </c>
      <c r="G142">
        <v>8</v>
      </c>
      <c r="H142">
        <v>6</v>
      </c>
      <c r="I142">
        <v>-16</v>
      </c>
      <c r="J142">
        <v>0</v>
      </c>
      <c r="K142">
        <v>1181</v>
      </c>
      <c r="L142">
        <v>0.91</v>
      </c>
      <c r="M142">
        <v>4.2</v>
      </c>
      <c r="N142" t="str">
        <f>IF(Table1_1[[#This Row],[Concentration of supplying countries]]&gt;0.5,"Manoply","Not Manoply")</f>
        <v>Manoply</v>
      </c>
      <c r="O142" t="s">
        <v>246</v>
      </c>
      <c r="P142" t="str">
        <f>IF(Table1_1[[#This Row],[Annual growth in quantity between 2020-2024 (%)]]&gt;10%,"High Growth",
 IF(Table1_1[[#This Row],[Annual growth in quantity between 2020-2024 (%)]]&gt;0,"Stable","Decline"))</f>
        <v>High Growth</v>
      </c>
      <c r="Q142" t="str">
        <f>IF(Table1_1[[#This Row],[Average tariff (estimated) applied by the country (%)]]&gt;1.8,"High","Low")</f>
        <v>High</v>
      </c>
    </row>
    <row r="143" spans="1:17" x14ac:dyDescent="0.3">
      <c r="A143" t="s">
        <v>157</v>
      </c>
      <c r="B143">
        <v>57</v>
      </c>
      <c r="C143">
        <v>-57</v>
      </c>
      <c r="D143">
        <v>37</v>
      </c>
      <c r="E143" t="s">
        <v>13</v>
      </c>
      <c r="F143">
        <v>1525</v>
      </c>
      <c r="G143">
        <v>-10</v>
      </c>
      <c r="H143">
        <v>4</v>
      </c>
      <c r="I143">
        <v>-2</v>
      </c>
      <c r="J143">
        <v>0</v>
      </c>
      <c r="K143">
        <v>2054</v>
      </c>
      <c r="L143">
        <v>0.56999999999999995</v>
      </c>
      <c r="M143">
        <v>4.2</v>
      </c>
      <c r="N143" t="str">
        <f>IF(Table1_1[[#This Row],[Concentration of supplying countries]]&gt;0.5,"Manoply","Not Manoply")</f>
        <v>Manoply</v>
      </c>
      <c r="O143" t="s">
        <v>248</v>
      </c>
      <c r="P143" t="str">
        <f>IF(Table1_1[[#This Row],[Annual growth in quantity between 2020-2024 (%)]]&gt;10%,"High Growth",
 IF(Table1_1[[#This Row],[Annual growth in quantity between 2020-2024 (%)]]&gt;0,"Stable","Decline"))</f>
        <v>High Growth</v>
      </c>
      <c r="Q143" t="str">
        <f>IF(Table1_1[[#This Row],[Average tariff (estimated) applied by the country (%)]]&gt;1.8,"High","Low")</f>
        <v>High</v>
      </c>
    </row>
    <row r="144" spans="1:17" x14ac:dyDescent="0.3">
      <c r="A144" t="s">
        <v>158</v>
      </c>
      <c r="B144">
        <v>55</v>
      </c>
      <c r="C144">
        <v>-55</v>
      </c>
      <c r="D144">
        <v>38</v>
      </c>
      <c r="E144" t="s">
        <v>15</v>
      </c>
      <c r="F144">
        <v>1447</v>
      </c>
      <c r="G144">
        <v>39</v>
      </c>
      <c r="H144">
        <v>76</v>
      </c>
      <c r="I144">
        <v>-15</v>
      </c>
      <c r="J144">
        <v>0</v>
      </c>
      <c r="K144">
        <v>3649</v>
      </c>
      <c r="L144">
        <v>1</v>
      </c>
      <c r="M144">
        <v>12</v>
      </c>
      <c r="N144" t="str">
        <f>IF(Table1_1[[#This Row],[Concentration of supplying countries]]&gt;0.5,"Manoply","Not Manoply")</f>
        <v>Manoply</v>
      </c>
      <c r="O144" t="s">
        <v>256</v>
      </c>
      <c r="P144" t="str">
        <f>IF(Table1_1[[#This Row],[Annual growth in quantity between 2020-2024 (%)]]&gt;10%,"High Growth",
 IF(Table1_1[[#This Row],[Annual growth in quantity between 2020-2024 (%)]]&gt;0,"Stable","Decline"))</f>
        <v>High Growth</v>
      </c>
      <c r="Q144" t="str">
        <f>IF(Table1_1[[#This Row],[Average tariff (estimated) applied by the country (%)]]&gt;1.8,"High","Low")</f>
        <v>High</v>
      </c>
    </row>
    <row r="145" spans="1:17" x14ac:dyDescent="0.3">
      <c r="A145" t="s">
        <v>159</v>
      </c>
      <c r="B145">
        <v>53</v>
      </c>
      <c r="C145">
        <v>-53</v>
      </c>
      <c r="D145">
        <v>55</v>
      </c>
      <c r="E145" t="s">
        <v>15</v>
      </c>
      <c r="F145">
        <v>964</v>
      </c>
      <c r="G145">
        <v>2</v>
      </c>
      <c r="H145">
        <v>-5</v>
      </c>
      <c r="I145">
        <v>10</v>
      </c>
      <c r="J145">
        <v>0</v>
      </c>
      <c r="K145">
        <v>1197</v>
      </c>
      <c r="L145">
        <v>0.31</v>
      </c>
      <c r="M145">
        <v>1.8</v>
      </c>
      <c r="N145" t="str">
        <f>IF(Table1_1[[#This Row],[Concentration of supplying countries]]&gt;0.5,"Manoply","Not Manoply")</f>
        <v>Not Manoply</v>
      </c>
      <c r="O145" t="s">
        <v>231</v>
      </c>
      <c r="P145" t="str">
        <f>IF(Table1_1[[#This Row],[Annual growth in quantity between 2020-2024 (%)]]&gt;10%,"High Growth",
 IF(Table1_1[[#This Row],[Annual growth in quantity between 2020-2024 (%)]]&gt;0,"Stable","Decline"))</f>
        <v>Decline</v>
      </c>
      <c r="Q145" t="str">
        <f>IF(Table1_1[[#This Row],[Average tariff (estimated) applied by the country (%)]]&gt;1.8,"High","Low")</f>
        <v>Low</v>
      </c>
    </row>
    <row r="146" spans="1:17" x14ac:dyDescent="0.3">
      <c r="A146" t="s">
        <v>160</v>
      </c>
      <c r="B146">
        <v>49</v>
      </c>
      <c r="C146">
        <v>-49</v>
      </c>
      <c r="D146">
        <v>86</v>
      </c>
      <c r="E146" t="s">
        <v>15</v>
      </c>
      <c r="F146">
        <v>570</v>
      </c>
      <c r="G146">
        <v>-21</v>
      </c>
      <c r="H146">
        <v>-20</v>
      </c>
      <c r="I146">
        <v>-88</v>
      </c>
      <c r="J146">
        <v>0</v>
      </c>
      <c r="K146">
        <v>7582</v>
      </c>
      <c r="L146">
        <v>0.88</v>
      </c>
      <c r="M146">
        <v>0.9</v>
      </c>
      <c r="N146" t="str">
        <f>IF(Table1_1[[#This Row],[Concentration of supplying countries]]&gt;0.5,"Manoply","Not Manoply")</f>
        <v>Manoply</v>
      </c>
      <c r="O146" t="s">
        <v>233</v>
      </c>
      <c r="P146" t="str">
        <f>IF(Table1_1[[#This Row],[Annual growth in quantity between 2020-2024 (%)]]&gt;10%,"High Growth",
 IF(Table1_1[[#This Row],[Annual growth in quantity between 2020-2024 (%)]]&gt;0,"Stable","Decline"))</f>
        <v>Decline</v>
      </c>
      <c r="Q146" t="str">
        <f>IF(Table1_1[[#This Row],[Average tariff (estimated) applied by the country (%)]]&gt;1.8,"High","Low")</f>
        <v>Low</v>
      </c>
    </row>
    <row r="147" spans="1:17" x14ac:dyDescent="0.3">
      <c r="A147" t="s">
        <v>161</v>
      </c>
      <c r="B147">
        <v>42</v>
      </c>
      <c r="C147">
        <v>-42</v>
      </c>
      <c r="D147">
        <v>5</v>
      </c>
      <c r="E147" t="s">
        <v>15</v>
      </c>
      <c r="F147">
        <v>8400</v>
      </c>
      <c r="G147">
        <v>1</v>
      </c>
      <c r="H147">
        <v>13</v>
      </c>
      <c r="I147">
        <v>26</v>
      </c>
      <c r="J147">
        <v>0</v>
      </c>
      <c r="K147">
        <v>2022</v>
      </c>
      <c r="L147">
        <v>1</v>
      </c>
      <c r="M147">
        <v>39.700000000000003</v>
      </c>
      <c r="N147" t="str">
        <f>IF(Table1_1[[#This Row],[Concentration of supplying countries]]&gt;0.5,"Manoply","Not Manoply")</f>
        <v>Manoply</v>
      </c>
      <c r="O147" t="s">
        <v>256</v>
      </c>
      <c r="P147" t="str">
        <f>IF(Table1_1[[#This Row],[Annual growth in quantity between 2020-2024 (%)]]&gt;10%,"High Growth",
 IF(Table1_1[[#This Row],[Annual growth in quantity between 2020-2024 (%)]]&gt;0,"Stable","Decline"))</f>
        <v>High Growth</v>
      </c>
      <c r="Q147" t="str">
        <f>IF(Table1_1[[#This Row],[Average tariff (estimated) applied by the country (%)]]&gt;1.8,"High","Low")</f>
        <v>High</v>
      </c>
    </row>
    <row r="148" spans="1:17" x14ac:dyDescent="0.3">
      <c r="A148" t="s">
        <v>162</v>
      </c>
      <c r="B148">
        <v>37</v>
      </c>
      <c r="C148">
        <v>-35</v>
      </c>
      <c r="D148">
        <v>119</v>
      </c>
      <c r="E148" t="s">
        <v>15</v>
      </c>
      <c r="F148">
        <v>311</v>
      </c>
      <c r="G148">
        <v>-12</v>
      </c>
      <c r="H148">
        <v>10</v>
      </c>
      <c r="I148">
        <v>-18</v>
      </c>
      <c r="J148">
        <v>0</v>
      </c>
      <c r="K148">
        <v>369</v>
      </c>
      <c r="L148">
        <v>1</v>
      </c>
      <c r="M148">
        <v>4.2</v>
      </c>
      <c r="N148" t="str">
        <f>IF(Table1_1[[#This Row],[Concentration of supplying countries]]&gt;0.5,"Manoply","Not Manoply")</f>
        <v>Manoply</v>
      </c>
      <c r="O148" t="s">
        <v>246</v>
      </c>
      <c r="P148" t="str">
        <f>IF(Table1_1[[#This Row],[Annual growth in quantity between 2020-2024 (%)]]&gt;10%,"High Growth",
 IF(Table1_1[[#This Row],[Annual growth in quantity between 2020-2024 (%)]]&gt;0,"Stable","Decline"))</f>
        <v>High Growth</v>
      </c>
      <c r="Q148" t="str">
        <f>IF(Table1_1[[#This Row],[Average tariff (estimated) applied by the country (%)]]&gt;1.8,"High","Low")</f>
        <v>High</v>
      </c>
    </row>
    <row r="149" spans="1:17" x14ac:dyDescent="0.3">
      <c r="A149" t="s">
        <v>163</v>
      </c>
      <c r="B149">
        <v>36</v>
      </c>
      <c r="C149">
        <v>-36</v>
      </c>
      <c r="D149">
        <v>43</v>
      </c>
      <c r="E149" t="s">
        <v>15</v>
      </c>
      <c r="F149">
        <v>837</v>
      </c>
      <c r="G149">
        <v>-1</v>
      </c>
      <c r="H149">
        <v>-2</v>
      </c>
      <c r="I149">
        <v>-34</v>
      </c>
      <c r="J149">
        <v>0</v>
      </c>
      <c r="K149">
        <v>4970</v>
      </c>
      <c r="L149">
        <v>0.31</v>
      </c>
      <c r="M149">
        <v>0</v>
      </c>
      <c r="N149" t="str">
        <f>IF(Table1_1[[#This Row],[Concentration of supplying countries]]&gt;0.5,"Manoply","Not Manoply")</f>
        <v>Not Manoply</v>
      </c>
      <c r="O149" t="s">
        <v>250</v>
      </c>
      <c r="P149" t="str">
        <f>IF(Table1_1[[#This Row],[Annual growth in quantity between 2020-2024 (%)]]&gt;10%,"High Growth",
 IF(Table1_1[[#This Row],[Annual growth in quantity between 2020-2024 (%)]]&gt;0,"Stable","Decline"))</f>
        <v>Decline</v>
      </c>
      <c r="Q149" t="str">
        <f>IF(Table1_1[[#This Row],[Average tariff (estimated) applied by the country (%)]]&gt;1.8,"High","Low")</f>
        <v>Low</v>
      </c>
    </row>
    <row r="150" spans="1:17" x14ac:dyDescent="0.3">
      <c r="A150" t="s">
        <v>164</v>
      </c>
      <c r="B150">
        <v>35</v>
      </c>
      <c r="C150">
        <v>-35</v>
      </c>
      <c r="D150">
        <v>3</v>
      </c>
      <c r="E150" t="s">
        <v>15</v>
      </c>
      <c r="F150">
        <v>11667</v>
      </c>
      <c r="G150">
        <v>0</v>
      </c>
      <c r="H150">
        <v>-21</v>
      </c>
      <c r="I150">
        <v>3</v>
      </c>
      <c r="J150">
        <v>0</v>
      </c>
      <c r="K150">
        <v>2067</v>
      </c>
      <c r="L150">
        <v>1</v>
      </c>
      <c r="M150">
        <v>25</v>
      </c>
      <c r="N150" t="str">
        <f>IF(Table1_1[[#This Row],[Concentration of supplying countries]]&gt;0.5,"Manoply","Not Manoply")</f>
        <v>Manoply</v>
      </c>
      <c r="O150" t="s">
        <v>264</v>
      </c>
      <c r="P150" t="str">
        <f>IF(Table1_1[[#This Row],[Annual growth in quantity between 2020-2024 (%)]]&gt;10%,"High Growth",
 IF(Table1_1[[#This Row],[Annual growth in quantity between 2020-2024 (%)]]&gt;0,"Stable","Decline"))</f>
        <v>Decline</v>
      </c>
      <c r="Q150" t="str">
        <f>IF(Table1_1[[#This Row],[Average tariff (estimated) applied by the country (%)]]&gt;1.8,"High","Low")</f>
        <v>High</v>
      </c>
    </row>
    <row r="151" spans="1:17" x14ac:dyDescent="0.3">
      <c r="A151" t="s">
        <v>165</v>
      </c>
      <c r="B151">
        <v>34</v>
      </c>
      <c r="C151">
        <v>-34</v>
      </c>
      <c r="D151">
        <v>41</v>
      </c>
      <c r="E151" t="s">
        <v>15</v>
      </c>
      <c r="F151">
        <v>829</v>
      </c>
      <c r="G151">
        <v>-35</v>
      </c>
      <c r="H151">
        <v>4</v>
      </c>
      <c r="I151">
        <v>-87</v>
      </c>
      <c r="J151">
        <v>0</v>
      </c>
      <c r="K151">
        <v>2813</v>
      </c>
      <c r="L151">
        <v>1</v>
      </c>
      <c r="M151">
        <v>1.8</v>
      </c>
      <c r="N151" t="str">
        <f>IF(Table1_1[[#This Row],[Concentration of supplying countries]]&gt;0.5,"Manoply","Not Manoply")</f>
        <v>Manoply</v>
      </c>
      <c r="O151" t="s">
        <v>265</v>
      </c>
      <c r="P151" t="str">
        <f>IF(Table1_1[[#This Row],[Annual growth in quantity between 2020-2024 (%)]]&gt;10%,"High Growth",
 IF(Table1_1[[#This Row],[Annual growth in quantity between 2020-2024 (%)]]&gt;0,"Stable","Decline"))</f>
        <v>High Growth</v>
      </c>
      <c r="Q151" t="str">
        <f>IF(Table1_1[[#This Row],[Average tariff (estimated) applied by the country (%)]]&gt;1.8,"High","Low")</f>
        <v>Low</v>
      </c>
    </row>
    <row r="152" spans="1:17" x14ac:dyDescent="0.3">
      <c r="A152" t="s">
        <v>166</v>
      </c>
      <c r="B152">
        <v>32</v>
      </c>
      <c r="C152">
        <v>-32</v>
      </c>
      <c r="D152">
        <v>31</v>
      </c>
      <c r="E152" t="s">
        <v>13</v>
      </c>
      <c r="F152">
        <v>1025</v>
      </c>
      <c r="G152">
        <v>21</v>
      </c>
      <c r="H152">
        <v>4</v>
      </c>
      <c r="I152">
        <v>-73</v>
      </c>
      <c r="J152">
        <v>0</v>
      </c>
      <c r="K152">
        <v>4344</v>
      </c>
      <c r="L152">
        <v>0.39</v>
      </c>
      <c r="M152">
        <v>5</v>
      </c>
      <c r="N152" t="str">
        <f>IF(Table1_1[[#This Row],[Concentration of supplying countries]]&gt;0.5,"Manoply","Not Manoply")</f>
        <v>Not Manoply</v>
      </c>
      <c r="O152" t="s">
        <v>266</v>
      </c>
      <c r="P152" t="str">
        <f>IF(Table1_1[[#This Row],[Annual growth in quantity between 2020-2024 (%)]]&gt;10%,"High Growth",
 IF(Table1_1[[#This Row],[Annual growth in quantity between 2020-2024 (%)]]&gt;0,"Stable","Decline"))</f>
        <v>High Growth</v>
      </c>
      <c r="Q152" t="str">
        <f>IF(Table1_1[[#This Row],[Average tariff (estimated) applied by the country (%)]]&gt;1.8,"High","Low")</f>
        <v>High</v>
      </c>
    </row>
    <row r="153" spans="1:17" x14ac:dyDescent="0.3">
      <c r="A153" t="s">
        <v>167</v>
      </c>
      <c r="B153">
        <v>29</v>
      </c>
      <c r="C153">
        <v>-29</v>
      </c>
      <c r="D153">
        <v>26</v>
      </c>
      <c r="E153" t="s">
        <v>15</v>
      </c>
      <c r="F153">
        <v>1115</v>
      </c>
      <c r="G153">
        <v>38</v>
      </c>
      <c r="H153">
        <v>58</v>
      </c>
      <c r="I153">
        <v>45</v>
      </c>
      <c r="J153">
        <v>0</v>
      </c>
      <c r="K153">
        <v>8051</v>
      </c>
      <c r="L153">
        <v>0.38</v>
      </c>
      <c r="M153">
        <v>4.0999999999999996</v>
      </c>
      <c r="N153" t="str">
        <f>IF(Table1_1[[#This Row],[Concentration of supplying countries]]&gt;0.5,"Manoply","Not Manoply")</f>
        <v>Not Manoply</v>
      </c>
      <c r="O153" t="s">
        <v>236</v>
      </c>
      <c r="P153" t="str">
        <f>IF(Table1_1[[#This Row],[Annual growth in quantity between 2020-2024 (%)]]&gt;10%,"High Growth",
 IF(Table1_1[[#This Row],[Annual growth in quantity between 2020-2024 (%)]]&gt;0,"Stable","Decline"))</f>
        <v>High Growth</v>
      </c>
      <c r="Q153" t="str">
        <f>IF(Table1_1[[#This Row],[Average tariff (estimated) applied by the country (%)]]&gt;1.8,"High","Low")</f>
        <v>High</v>
      </c>
    </row>
    <row r="154" spans="1:17" x14ac:dyDescent="0.3">
      <c r="A154" t="s">
        <v>168</v>
      </c>
      <c r="B154">
        <v>28</v>
      </c>
      <c r="C154">
        <v>-28</v>
      </c>
      <c r="D154">
        <v>3</v>
      </c>
      <c r="E154" t="s">
        <v>15</v>
      </c>
      <c r="F154">
        <v>9333</v>
      </c>
      <c r="G154">
        <v>-13</v>
      </c>
      <c r="H154">
        <v>-47</v>
      </c>
      <c r="I154">
        <v>17</v>
      </c>
      <c r="J154">
        <v>0</v>
      </c>
      <c r="K154">
        <v>15959</v>
      </c>
      <c r="L154">
        <v>0.39</v>
      </c>
      <c r="M154">
        <v>7.8</v>
      </c>
      <c r="N154" t="str">
        <f>IF(Table1_1[[#This Row],[Concentration of supplying countries]]&gt;0.5,"Manoply","Not Manoply")</f>
        <v>Not Manoply</v>
      </c>
      <c r="O154" t="s">
        <v>267</v>
      </c>
      <c r="P154" t="str">
        <f>IF(Table1_1[[#This Row],[Annual growth in quantity between 2020-2024 (%)]]&gt;10%,"High Growth",
 IF(Table1_1[[#This Row],[Annual growth in quantity between 2020-2024 (%)]]&gt;0,"Stable","Decline"))</f>
        <v>Decline</v>
      </c>
      <c r="Q154" t="str">
        <f>IF(Table1_1[[#This Row],[Average tariff (estimated) applied by the country (%)]]&gt;1.8,"High","Low")</f>
        <v>High</v>
      </c>
    </row>
    <row r="155" spans="1:17" x14ac:dyDescent="0.3">
      <c r="A155" t="s">
        <v>169</v>
      </c>
      <c r="B155">
        <v>28</v>
      </c>
      <c r="C155">
        <v>42</v>
      </c>
      <c r="D155">
        <v>92</v>
      </c>
      <c r="E155" t="s">
        <v>15</v>
      </c>
      <c r="F155">
        <v>304</v>
      </c>
      <c r="G155">
        <v>43</v>
      </c>
      <c r="H155">
        <v>4</v>
      </c>
      <c r="I155">
        <v>0.5</v>
      </c>
      <c r="J155">
        <v>0</v>
      </c>
      <c r="K155">
        <v>840</v>
      </c>
      <c r="L155">
        <v>1</v>
      </c>
      <c r="M155">
        <v>1.8</v>
      </c>
      <c r="N155" t="str">
        <f>IF(Table1_1[[#This Row],[Concentration of supplying countries]]&gt;0.5,"Manoply","Not Manoply")</f>
        <v>Manoply</v>
      </c>
      <c r="O155" t="s">
        <v>235</v>
      </c>
      <c r="P155" t="str">
        <f>IF(Table1_1[[#This Row],[Annual growth in quantity between 2020-2024 (%)]]&gt;10%,"High Growth",
 IF(Table1_1[[#This Row],[Annual growth in quantity between 2020-2024 (%)]]&gt;0,"Stable","Decline"))</f>
        <v>High Growth</v>
      </c>
      <c r="Q155" t="str">
        <f>IF(Table1_1[[#This Row],[Average tariff (estimated) applied by the country (%)]]&gt;1.8,"High","Low")</f>
        <v>Low</v>
      </c>
    </row>
    <row r="156" spans="1:17" x14ac:dyDescent="0.3">
      <c r="A156" t="s">
        <v>170</v>
      </c>
      <c r="B156">
        <v>21</v>
      </c>
      <c r="C156">
        <v>-21</v>
      </c>
      <c r="D156">
        <v>5</v>
      </c>
      <c r="E156" t="s">
        <v>15</v>
      </c>
      <c r="F156">
        <v>4200</v>
      </c>
      <c r="G156">
        <v>5</v>
      </c>
      <c r="H156">
        <v>-10</v>
      </c>
      <c r="I156">
        <v>-75</v>
      </c>
      <c r="J156">
        <v>0</v>
      </c>
      <c r="K156">
        <v>7095</v>
      </c>
      <c r="L156">
        <v>0.32</v>
      </c>
      <c r="M156">
        <v>0</v>
      </c>
      <c r="N156" t="str">
        <f>IF(Table1_1[[#This Row],[Concentration of supplying countries]]&gt;0.5,"Manoply","Not Manoply")</f>
        <v>Not Manoply</v>
      </c>
      <c r="O156" t="s">
        <v>250</v>
      </c>
      <c r="P156" t="str">
        <f>IF(Table1_1[[#This Row],[Annual growth in quantity between 2020-2024 (%)]]&gt;10%,"High Growth",
 IF(Table1_1[[#This Row],[Annual growth in quantity between 2020-2024 (%)]]&gt;0,"Stable","Decline"))</f>
        <v>Decline</v>
      </c>
      <c r="Q156" t="str">
        <f>IF(Table1_1[[#This Row],[Average tariff (estimated) applied by the country (%)]]&gt;1.8,"High","Low")</f>
        <v>Low</v>
      </c>
    </row>
    <row r="157" spans="1:17" x14ac:dyDescent="0.3">
      <c r="A157" t="s">
        <v>171</v>
      </c>
      <c r="B157">
        <v>17</v>
      </c>
      <c r="C157">
        <v>-17</v>
      </c>
      <c r="D157">
        <v>13</v>
      </c>
      <c r="E157" t="s">
        <v>15</v>
      </c>
      <c r="F157">
        <v>1308</v>
      </c>
      <c r="G157">
        <v>3</v>
      </c>
      <c r="H157">
        <v>3</v>
      </c>
      <c r="I157">
        <v>11</v>
      </c>
      <c r="J157">
        <v>0</v>
      </c>
      <c r="K157">
        <v>1298</v>
      </c>
      <c r="L157">
        <v>1</v>
      </c>
      <c r="M157">
        <v>4.9000000000000004</v>
      </c>
      <c r="N157" t="str">
        <f>IF(Table1_1[[#This Row],[Concentration of supplying countries]]&gt;0.5,"Manoply","Not Manoply")</f>
        <v>Manoply</v>
      </c>
      <c r="O157" t="s">
        <v>238</v>
      </c>
      <c r="P157" t="str">
        <f>IF(Table1_1[[#This Row],[Annual growth in quantity between 2020-2024 (%)]]&gt;10%,"High Growth",
 IF(Table1_1[[#This Row],[Annual growth in quantity between 2020-2024 (%)]]&gt;0,"Stable","Decline"))</f>
        <v>High Growth</v>
      </c>
      <c r="Q157" t="str">
        <f>IF(Table1_1[[#This Row],[Average tariff (estimated) applied by the country (%)]]&gt;1.8,"High","Low")</f>
        <v>High</v>
      </c>
    </row>
    <row r="158" spans="1:17" x14ac:dyDescent="0.3">
      <c r="A158" t="s">
        <v>172</v>
      </c>
      <c r="B158">
        <v>16</v>
      </c>
      <c r="C158">
        <v>-16</v>
      </c>
      <c r="D158">
        <v>6</v>
      </c>
      <c r="E158" t="s">
        <v>15</v>
      </c>
      <c r="F158">
        <v>2667</v>
      </c>
      <c r="G158">
        <v>-13</v>
      </c>
      <c r="H158">
        <v>-13</v>
      </c>
      <c r="I158">
        <v>-22</v>
      </c>
      <c r="J158">
        <v>0</v>
      </c>
      <c r="K158">
        <v>3652</v>
      </c>
      <c r="L158">
        <v>1</v>
      </c>
      <c r="M158">
        <v>4.7</v>
      </c>
      <c r="N158" t="str">
        <f>IF(Table1_1[[#This Row],[Concentration of supplying countries]]&gt;0.5,"Manoply","Not Manoply")</f>
        <v>Manoply</v>
      </c>
      <c r="O158" t="s">
        <v>256</v>
      </c>
      <c r="P158" t="str">
        <f>IF(Table1_1[[#This Row],[Annual growth in quantity between 2020-2024 (%)]]&gt;10%,"High Growth",
 IF(Table1_1[[#This Row],[Annual growth in quantity between 2020-2024 (%)]]&gt;0,"Stable","Decline"))</f>
        <v>Decline</v>
      </c>
      <c r="Q158" t="str">
        <f>IF(Table1_1[[#This Row],[Average tariff (estimated) applied by the country (%)]]&gt;1.8,"High","Low")</f>
        <v>High</v>
      </c>
    </row>
    <row r="159" spans="1:17" x14ac:dyDescent="0.3">
      <c r="A159" t="s">
        <v>173</v>
      </c>
      <c r="B159">
        <v>16</v>
      </c>
      <c r="C159">
        <v>-16</v>
      </c>
      <c r="D159">
        <v>9</v>
      </c>
      <c r="E159" t="s">
        <v>15</v>
      </c>
      <c r="F159">
        <v>1778</v>
      </c>
      <c r="G159">
        <v>33</v>
      </c>
      <c r="H159">
        <v>4</v>
      </c>
      <c r="I159">
        <v>74</v>
      </c>
      <c r="J159">
        <v>0</v>
      </c>
      <c r="K159">
        <v>6518</v>
      </c>
      <c r="L159">
        <v>0.48</v>
      </c>
      <c r="M159">
        <v>9.8000000000000007</v>
      </c>
      <c r="N159" t="str">
        <f>IF(Table1_1[[#This Row],[Concentration of supplying countries]]&gt;0.5,"Manoply","Not Manoply")</f>
        <v>Not Manoply</v>
      </c>
      <c r="O159" t="s">
        <v>253</v>
      </c>
      <c r="P159" t="str">
        <f>IF(Table1_1[[#This Row],[Annual growth in quantity between 2020-2024 (%)]]&gt;10%,"High Growth",
 IF(Table1_1[[#This Row],[Annual growth in quantity between 2020-2024 (%)]]&gt;0,"Stable","Decline"))</f>
        <v>High Growth</v>
      </c>
      <c r="Q159" t="str">
        <f>IF(Table1_1[[#This Row],[Average tariff (estimated) applied by the country (%)]]&gt;1.8,"High","Low")</f>
        <v>High</v>
      </c>
    </row>
    <row r="160" spans="1:17" x14ac:dyDescent="0.3">
      <c r="A160" t="s">
        <v>174</v>
      </c>
      <c r="B160">
        <v>13</v>
      </c>
      <c r="C160">
        <v>-13</v>
      </c>
      <c r="D160">
        <v>1</v>
      </c>
      <c r="E160" t="s">
        <v>15</v>
      </c>
      <c r="F160">
        <v>13000</v>
      </c>
      <c r="G160">
        <v>-10</v>
      </c>
      <c r="H160">
        <v>-29</v>
      </c>
      <c r="I160">
        <v>-28</v>
      </c>
      <c r="J160">
        <v>0</v>
      </c>
      <c r="K160">
        <v>3565</v>
      </c>
      <c r="L160">
        <v>0.76</v>
      </c>
      <c r="M160">
        <v>4.4000000000000004</v>
      </c>
      <c r="N160" t="str">
        <f>IF(Table1_1[[#This Row],[Concentration of supplying countries]]&gt;0.5,"Manoply","Not Manoply")</f>
        <v>Manoply</v>
      </c>
      <c r="O160" t="s">
        <v>256</v>
      </c>
      <c r="P160" t="str">
        <f>IF(Table1_1[[#This Row],[Annual growth in quantity between 2020-2024 (%)]]&gt;10%,"High Growth",
 IF(Table1_1[[#This Row],[Annual growth in quantity between 2020-2024 (%)]]&gt;0,"Stable","Decline"))</f>
        <v>Decline</v>
      </c>
      <c r="Q160" t="str">
        <f>IF(Table1_1[[#This Row],[Average tariff (estimated) applied by the country (%)]]&gt;1.8,"High","Low")</f>
        <v>High</v>
      </c>
    </row>
    <row r="161" spans="1:17" x14ac:dyDescent="0.3">
      <c r="A161" t="s">
        <v>175</v>
      </c>
      <c r="B161">
        <v>13</v>
      </c>
      <c r="C161">
        <v>-13</v>
      </c>
      <c r="D161">
        <v>1</v>
      </c>
      <c r="E161" t="s">
        <v>15</v>
      </c>
      <c r="F161">
        <v>13000</v>
      </c>
      <c r="G161">
        <v>16</v>
      </c>
      <c r="H161">
        <v>0</v>
      </c>
      <c r="I161">
        <v>1</v>
      </c>
      <c r="J161">
        <v>0</v>
      </c>
      <c r="K161">
        <v>4681</v>
      </c>
      <c r="L161">
        <v>0.44</v>
      </c>
      <c r="M161">
        <v>14.6</v>
      </c>
      <c r="N161" t="str">
        <f>IF(Table1_1[[#This Row],[Concentration of supplying countries]]&gt;0.5,"Manoply","Not Manoply")</f>
        <v>Not Manoply</v>
      </c>
      <c r="O161" t="s">
        <v>238</v>
      </c>
      <c r="P161" t="str">
        <f>IF(Table1_1[[#This Row],[Annual growth in quantity between 2020-2024 (%)]]&gt;10%,"High Growth",
 IF(Table1_1[[#This Row],[Annual growth in quantity between 2020-2024 (%)]]&gt;0,"Stable","Decline"))</f>
        <v>Decline</v>
      </c>
      <c r="Q161" t="str">
        <f>IF(Table1_1[[#This Row],[Average tariff (estimated) applied by the country (%)]]&gt;1.8,"High","Low")</f>
        <v>High</v>
      </c>
    </row>
    <row r="162" spans="1:17" x14ac:dyDescent="0.3">
      <c r="A162" t="s">
        <v>176</v>
      </c>
      <c r="B162">
        <v>12</v>
      </c>
      <c r="C162">
        <v>-12</v>
      </c>
      <c r="D162">
        <v>11</v>
      </c>
      <c r="E162" t="s">
        <v>15</v>
      </c>
      <c r="F162">
        <v>1091</v>
      </c>
      <c r="G162">
        <v>11</v>
      </c>
      <c r="H162">
        <v>18</v>
      </c>
      <c r="I162">
        <v>37</v>
      </c>
      <c r="J162">
        <v>0</v>
      </c>
      <c r="K162">
        <v>3093</v>
      </c>
      <c r="L162">
        <v>0.71</v>
      </c>
      <c r="M162">
        <v>0</v>
      </c>
      <c r="N162" t="str">
        <f>IF(Table1_1[[#This Row],[Concentration of supplying countries]]&gt;0.5,"Manoply","Not Manoply")</f>
        <v>Manoply</v>
      </c>
      <c r="O162" t="s">
        <v>247</v>
      </c>
      <c r="P162" t="str">
        <f>IF(Table1_1[[#This Row],[Annual growth in quantity between 2020-2024 (%)]]&gt;10%,"High Growth",
 IF(Table1_1[[#This Row],[Annual growth in quantity between 2020-2024 (%)]]&gt;0,"Stable","Decline"))</f>
        <v>High Growth</v>
      </c>
      <c r="Q162" t="str">
        <f>IF(Table1_1[[#This Row],[Average tariff (estimated) applied by the country (%)]]&gt;1.8,"High","Low")</f>
        <v>Low</v>
      </c>
    </row>
    <row r="163" spans="1:17" x14ac:dyDescent="0.3">
      <c r="A163" t="s">
        <v>177</v>
      </c>
      <c r="B163">
        <v>8</v>
      </c>
      <c r="C163">
        <v>-8</v>
      </c>
      <c r="D163">
        <v>2</v>
      </c>
      <c r="E163" t="s">
        <v>15</v>
      </c>
      <c r="F163">
        <v>4000</v>
      </c>
      <c r="G163">
        <v>-30</v>
      </c>
      <c r="H163">
        <v>4</v>
      </c>
      <c r="I163">
        <v>55</v>
      </c>
      <c r="J163">
        <v>0</v>
      </c>
      <c r="K163">
        <v>7491</v>
      </c>
      <c r="L163">
        <v>1</v>
      </c>
      <c r="M163">
        <v>3.5</v>
      </c>
      <c r="N163" t="str">
        <f>IF(Table1_1[[#This Row],[Concentration of supplying countries]]&gt;0.5,"Manoply","Not Manoply")</f>
        <v>Manoply</v>
      </c>
      <c r="O163" t="s">
        <v>256</v>
      </c>
      <c r="P163" t="str">
        <f>IF(Table1_1[[#This Row],[Annual growth in quantity between 2020-2024 (%)]]&gt;10%,"High Growth",
 IF(Table1_1[[#This Row],[Annual growth in quantity between 2020-2024 (%)]]&gt;0,"Stable","Decline"))</f>
        <v>High Growth</v>
      </c>
      <c r="Q163" t="str">
        <f>IF(Table1_1[[#This Row],[Average tariff (estimated) applied by the country (%)]]&gt;1.8,"High","Low")</f>
        <v>High</v>
      </c>
    </row>
    <row r="164" spans="1:17" x14ac:dyDescent="0.3">
      <c r="A164" t="s">
        <v>178</v>
      </c>
      <c r="B164">
        <v>8</v>
      </c>
      <c r="C164">
        <v>-8</v>
      </c>
      <c r="D164">
        <v>3</v>
      </c>
      <c r="E164" t="s">
        <v>15</v>
      </c>
      <c r="F164">
        <v>2667</v>
      </c>
      <c r="G164">
        <v>9</v>
      </c>
      <c r="H164">
        <v>4</v>
      </c>
      <c r="I164">
        <v>-53</v>
      </c>
      <c r="J164">
        <v>0</v>
      </c>
      <c r="K164">
        <v>5555</v>
      </c>
      <c r="L164">
        <v>0.53</v>
      </c>
      <c r="M164">
        <v>9.8000000000000007</v>
      </c>
      <c r="N164" t="str">
        <f>IF(Table1_1[[#This Row],[Concentration of supplying countries]]&gt;0.5,"Manoply","Not Manoply")</f>
        <v>Manoply</v>
      </c>
      <c r="O164" t="s">
        <v>253</v>
      </c>
      <c r="P164" t="str">
        <f>IF(Table1_1[[#This Row],[Annual growth in quantity between 2020-2024 (%)]]&gt;10%,"High Growth",
 IF(Table1_1[[#This Row],[Annual growth in quantity between 2020-2024 (%)]]&gt;0,"Stable","Decline"))</f>
        <v>High Growth</v>
      </c>
      <c r="Q164" t="str">
        <f>IF(Table1_1[[#This Row],[Average tariff (estimated) applied by the country (%)]]&gt;1.8,"High","Low")</f>
        <v>High</v>
      </c>
    </row>
    <row r="165" spans="1:17" x14ac:dyDescent="0.3">
      <c r="A165" t="s">
        <v>179</v>
      </c>
      <c r="B165">
        <v>6</v>
      </c>
      <c r="C165">
        <v>-6</v>
      </c>
      <c r="D165">
        <v>2</v>
      </c>
      <c r="E165" t="s">
        <v>15</v>
      </c>
      <c r="F165">
        <v>3000</v>
      </c>
      <c r="G165">
        <v>-45</v>
      </c>
      <c r="H165">
        <v>4</v>
      </c>
      <c r="I165">
        <v>-90</v>
      </c>
      <c r="J165">
        <v>0</v>
      </c>
      <c r="K165">
        <v>4588</v>
      </c>
      <c r="L165">
        <v>1</v>
      </c>
      <c r="M165">
        <v>9.8000000000000007</v>
      </c>
      <c r="N165" t="str">
        <f>IF(Table1_1[[#This Row],[Concentration of supplying countries]]&gt;0.5,"Manoply","Not Manoply")</f>
        <v>Manoply</v>
      </c>
      <c r="O165" t="s">
        <v>253</v>
      </c>
      <c r="P165" t="str">
        <f>IF(Table1_1[[#This Row],[Annual growth in quantity between 2020-2024 (%)]]&gt;10%,"High Growth",
 IF(Table1_1[[#This Row],[Annual growth in quantity between 2020-2024 (%)]]&gt;0,"Stable","Decline"))</f>
        <v>High Growth</v>
      </c>
      <c r="Q165" t="str">
        <f>IF(Table1_1[[#This Row],[Average tariff (estimated) applied by the country (%)]]&gt;1.8,"High","Low")</f>
        <v>High</v>
      </c>
    </row>
    <row r="166" spans="1:17" x14ac:dyDescent="0.3">
      <c r="A166" t="s">
        <v>180</v>
      </c>
      <c r="B166">
        <v>6</v>
      </c>
      <c r="C166">
        <v>-6</v>
      </c>
      <c r="D166">
        <v>1</v>
      </c>
      <c r="E166" t="s">
        <v>15</v>
      </c>
      <c r="F166">
        <v>6000</v>
      </c>
      <c r="G166">
        <v>2</v>
      </c>
      <c r="H166">
        <v>0</v>
      </c>
      <c r="I166">
        <v>98</v>
      </c>
      <c r="J166">
        <v>0</v>
      </c>
      <c r="K166">
        <v>373</v>
      </c>
      <c r="L166">
        <v>0.56000000000000005</v>
      </c>
      <c r="M166">
        <v>1.8</v>
      </c>
      <c r="N166" t="str">
        <f>IF(Table1_1[[#This Row],[Concentration of supplying countries]]&gt;0.5,"Manoply","Not Manoply")</f>
        <v>Manoply</v>
      </c>
      <c r="O166" t="s">
        <v>231</v>
      </c>
      <c r="P166" t="str">
        <f>IF(Table1_1[[#This Row],[Annual growth in quantity between 2020-2024 (%)]]&gt;10%,"High Growth",
 IF(Table1_1[[#This Row],[Annual growth in quantity between 2020-2024 (%)]]&gt;0,"Stable","Decline"))</f>
        <v>Decline</v>
      </c>
      <c r="Q166" t="str">
        <f>IF(Table1_1[[#This Row],[Average tariff (estimated) applied by the country (%)]]&gt;1.8,"High","Low")</f>
        <v>Low</v>
      </c>
    </row>
    <row r="167" spans="1:17" x14ac:dyDescent="0.3">
      <c r="A167" t="s">
        <v>181</v>
      </c>
      <c r="B167">
        <v>6</v>
      </c>
      <c r="C167">
        <v>-6</v>
      </c>
      <c r="D167">
        <v>1</v>
      </c>
      <c r="E167" t="s">
        <v>15</v>
      </c>
      <c r="F167">
        <v>6000</v>
      </c>
      <c r="G167">
        <v>59</v>
      </c>
      <c r="H167">
        <v>4</v>
      </c>
      <c r="I167">
        <v>97</v>
      </c>
      <c r="J167">
        <v>0</v>
      </c>
      <c r="K167">
        <v>2813</v>
      </c>
      <c r="L167">
        <v>0.72</v>
      </c>
      <c r="M167">
        <v>1.8</v>
      </c>
      <c r="N167" t="str">
        <f>IF(Table1_1[[#This Row],[Concentration of supplying countries]]&gt;0.5,"Manoply","Not Manoply")</f>
        <v>Manoply</v>
      </c>
      <c r="O167" t="s">
        <v>268</v>
      </c>
      <c r="P167" t="str">
        <f>IF(Table1_1[[#This Row],[Annual growth in quantity between 2020-2024 (%)]]&gt;10%,"High Growth",
 IF(Table1_1[[#This Row],[Annual growth in quantity between 2020-2024 (%)]]&gt;0,"Stable","Decline"))</f>
        <v>High Growth</v>
      </c>
      <c r="Q167" t="str">
        <f>IF(Table1_1[[#This Row],[Average tariff (estimated) applied by the country (%)]]&gt;1.8,"High","Low")</f>
        <v>Low</v>
      </c>
    </row>
    <row r="168" spans="1:17" x14ac:dyDescent="0.3">
      <c r="A168" t="s">
        <v>182</v>
      </c>
      <c r="B168">
        <v>5</v>
      </c>
      <c r="C168">
        <v>-5</v>
      </c>
      <c r="D168">
        <v>2</v>
      </c>
      <c r="E168" t="s">
        <v>15</v>
      </c>
      <c r="F168">
        <v>2500</v>
      </c>
      <c r="G168">
        <v>-12</v>
      </c>
      <c r="H168">
        <v>7</v>
      </c>
      <c r="I168">
        <v>-6</v>
      </c>
      <c r="J168">
        <v>0</v>
      </c>
      <c r="K168">
        <v>1119</v>
      </c>
      <c r="L168">
        <v>0.56000000000000005</v>
      </c>
      <c r="M168">
        <v>0</v>
      </c>
      <c r="N168" t="str">
        <f>IF(Table1_1[[#This Row],[Concentration of supplying countries]]&gt;0.5,"Manoply","Not Manoply")</f>
        <v>Manoply</v>
      </c>
      <c r="O168" t="s">
        <v>234</v>
      </c>
      <c r="P168" t="str">
        <f>IF(Table1_1[[#This Row],[Annual growth in quantity between 2020-2024 (%)]]&gt;10%,"High Growth",
 IF(Table1_1[[#This Row],[Annual growth in quantity between 2020-2024 (%)]]&gt;0,"Stable","Decline"))</f>
        <v>High Growth</v>
      </c>
      <c r="Q168" t="str">
        <f>IF(Table1_1[[#This Row],[Average tariff (estimated) applied by the country (%)]]&gt;1.8,"High","Low")</f>
        <v>Low</v>
      </c>
    </row>
    <row r="169" spans="1:17" x14ac:dyDescent="0.3">
      <c r="A169" t="s">
        <v>183</v>
      </c>
      <c r="B169">
        <v>5</v>
      </c>
      <c r="C169">
        <v>-5</v>
      </c>
      <c r="D169">
        <v>39</v>
      </c>
      <c r="E169" t="s">
        <v>15</v>
      </c>
      <c r="F169">
        <v>128</v>
      </c>
      <c r="G169">
        <v>116</v>
      </c>
      <c r="H169">
        <v>4</v>
      </c>
      <c r="I169">
        <v>-34</v>
      </c>
      <c r="J169">
        <v>0</v>
      </c>
      <c r="K169">
        <v>4279</v>
      </c>
      <c r="L169">
        <v>1</v>
      </c>
      <c r="M169">
        <v>5</v>
      </c>
      <c r="N169" t="str">
        <f>IF(Table1_1[[#This Row],[Concentration of supplying countries]]&gt;0.5,"Manoply","Not Manoply")</f>
        <v>Manoply</v>
      </c>
      <c r="O169" t="s">
        <v>269</v>
      </c>
      <c r="P169" t="str">
        <f>IF(Table1_1[[#This Row],[Annual growth in quantity between 2020-2024 (%)]]&gt;10%,"High Growth",
 IF(Table1_1[[#This Row],[Annual growth in quantity between 2020-2024 (%)]]&gt;0,"Stable","Decline"))</f>
        <v>High Growth</v>
      </c>
      <c r="Q169" t="str">
        <f>IF(Table1_1[[#This Row],[Average tariff (estimated) applied by the country (%)]]&gt;1.8,"High","Low")</f>
        <v>High</v>
      </c>
    </row>
    <row r="170" spans="1:17" x14ac:dyDescent="0.3">
      <c r="A170" t="s">
        <v>184</v>
      </c>
      <c r="B170">
        <v>5</v>
      </c>
      <c r="C170">
        <v>-5</v>
      </c>
      <c r="D170">
        <v>2</v>
      </c>
      <c r="E170" t="s">
        <v>15</v>
      </c>
      <c r="F170">
        <v>2500</v>
      </c>
      <c r="G170">
        <v>45</v>
      </c>
      <c r="H170">
        <v>4</v>
      </c>
      <c r="I170">
        <v>-36</v>
      </c>
      <c r="J170">
        <v>0</v>
      </c>
      <c r="K170">
        <v>8091</v>
      </c>
      <c r="L170">
        <v>0.52</v>
      </c>
      <c r="M170">
        <v>0</v>
      </c>
      <c r="N170" t="str">
        <f>IF(Table1_1[[#This Row],[Concentration of supplying countries]]&gt;0.5,"Manoply","Not Manoply")</f>
        <v>Manoply</v>
      </c>
      <c r="O170" t="s">
        <v>254</v>
      </c>
      <c r="P170" t="str">
        <f>IF(Table1_1[[#This Row],[Annual growth in quantity between 2020-2024 (%)]]&gt;10%,"High Growth",
 IF(Table1_1[[#This Row],[Annual growth in quantity between 2020-2024 (%)]]&gt;0,"Stable","Decline"))</f>
        <v>High Growth</v>
      </c>
      <c r="Q170" t="str">
        <f>IF(Table1_1[[#This Row],[Average tariff (estimated) applied by the country (%)]]&gt;1.8,"High","Low")</f>
        <v>Low</v>
      </c>
    </row>
    <row r="171" spans="1:17" x14ac:dyDescent="0.3">
      <c r="A171" t="s">
        <v>185</v>
      </c>
      <c r="B171">
        <v>5</v>
      </c>
      <c r="C171">
        <v>-5</v>
      </c>
      <c r="D171">
        <v>11</v>
      </c>
      <c r="E171" t="s">
        <v>15</v>
      </c>
      <c r="F171">
        <v>455</v>
      </c>
      <c r="G171">
        <v>-27</v>
      </c>
      <c r="H171">
        <v>-3</v>
      </c>
      <c r="I171">
        <v>-28</v>
      </c>
      <c r="J171">
        <v>0</v>
      </c>
      <c r="K171">
        <v>2813</v>
      </c>
      <c r="L171">
        <v>1</v>
      </c>
      <c r="M171">
        <v>1.8</v>
      </c>
      <c r="N171" t="str">
        <f>IF(Table1_1[[#This Row],[Concentration of supplying countries]]&gt;0.5,"Manoply","Not Manoply")</f>
        <v>Manoply</v>
      </c>
      <c r="O171" t="s">
        <v>256</v>
      </c>
      <c r="P171" t="str">
        <f>IF(Table1_1[[#This Row],[Annual growth in quantity between 2020-2024 (%)]]&gt;10%,"High Growth",
 IF(Table1_1[[#This Row],[Annual growth in quantity between 2020-2024 (%)]]&gt;0,"Stable","Decline"))</f>
        <v>Decline</v>
      </c>
      <c r="Q171" t="str">
        <f>IF(Table1_1[[#This Row],[Average tariff (estimated) applied by the country (%)]]&gt;1.8,"High","Low")</f>
        <v>Low</v>
      </c>
    </row>
    <row r="172" spans="1:17" x14ac:dyDescent="0.3">
      <c r="A172" t="s">
        <v>186</v>
      </c>
      <c r="B172">
        <v>5</v>
      </c>
      <c r="C172">
        <v>-5</v>
      </c>
      <c r="D172">
        <v>3</v>
      </c>
      <c r="E172" t="s">
        <v>15</v>
      </c>
      <c r="F172">
        <v>1667</v>
      </c>
      <c r="G172">
        <v>6</v>
      </c>
      <c r="H172">
        <v>1</v>
      </c>
      <c r="I172">
        <v>132</v>
      </c>
      <c r="J172">
        <v>0</v>
      </c>
      <c r="K172">
        <v>4615</v>
      </c>
      <c r="L172">
        <v>1</v>
      </c>
      <c r="M172">
        <v>5</v>
      </c>
      <c r="N172" t="str">
        <f>IF(Table1_1[[#This Row],[Concentration of supplying countries]]&gt;0.5,"Manoply","Not Manoply")</f>
        <v>Manoply</v>
      </c>
      <c r="O172" t="s">
        <v>253</v>
      </c>
      <c r="P172" t="str">
        <f>IF(Table1_1[[#This Row],[Annual growth in quantity between 2020-2024 (%)]]&gt;10%,"High Growth",
 IF(Table1_1[[#This Row],[Annual growth in quantity between 2020-2024 (%)]]&gt;0,"Stable","Decline"))</f>
        <v>High Growth</v>
      </c>
      <c r="Q172" t="str">
        <f>IF(Table1_1[[#This Row],[Average tariff (estimated) applied by the country (%)]]&gt;1.8,"High","Low")</f>
        <v>High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C113-3259-4031-8538-162C4AE5AA65}">
  <dimension ref="A1:C122"/>
  <sheetViews>
    <sheetView topLeftCell="A84" zoomScale="61" zoomScaleNormal="86" workbookViewId="0">
      <selection activeCell="AN41" sqref="AN41"/>
    </sheetView>
  </sheetViews>
  <sheetFormatPr defaultRowHeight="14.4" x14ac:dyDescent="0.3"/>
  <cols>
    <col min="1" max="1" width="25.109375" bestFit="1" customWidth="1"/>
    <col min="2" max="2" width="41.21875" bestFit="1" customWidth="1"/>
    <col min="3" max="3" width="52.5546875" bestFit="1" customWidth="1"/>
  </cols>
  <sheetData>
    <row r="1" spans="1:2" ht="22.2" x14ac:dyDescent="0.35">
      <c r="A1" s="26" t="s">
        <v>194</v>
      </c>
    </row>
    <row r="2" spans="1:2" ht="14.4" customHeight="1" x14ac:dyDescent="0.35">
      <c r="A2" s="26"/>
    </row>
    <row r="3" spans="1:2" ht="25.8" customHeight="1" x14ac:dyDescent="0.35">
      <c r="A3" s="26"/>
      <c r="B3" s="27" t="s">
        <v>195</v>
      </c>
    </row>
    <row r="5" spans="1:2" x14ac:dyDescent="0.3">
      <c r="A5" s="22" t="s">
        <v>187</v>
      </c>
      <c r="B5" s="24" t="s">
        <v>189</v>
      </c>
    </row>
    <row r="6" spans="1:2" x14ac:dyDescent="0.3">
      <c r="A6" s="23" t="s">
        <v>47</v>
      </c>
      <c r="B6">
        <v>9890</v>
      </c>
    </row>
    <row r="7" spans="1:2" x14ac:dyDescent="0.3">
      <c r="A7" s="23" t="s">
        <v>46</v>
      </c>
      <c r="B7">
        <v>10298</v>
      </c>
    </row>
    <row r="8" spans="1:2" x14ac:dyDescent="0.3">
      <c r="A8" s="23" t="s">
        <v>45</v>
      </c>
      <c r="B8">
        <v>11640</v>
      </c>
    </row>
    <row r="9" spans="1:2" x14ac:dyDescent="0.3">
      <c r="A9" s="23" t="s">
        <v>41</v>
      </c>
      <c r="B9">
        <v>13886</v>
      </c>
    </row>
    <row r="10" spans="1:2" x14ac:dyDescent="0.3">
      <c r="A10" s="23" t="s">
        <v>37</v>
      </c>
      <c r="B10">
        <v>16016</v>
      </c>
    </row>
    <row r="11" spans="1:2" x14ac:dyDescent="0.3">
      <c r="A11" s="23" t="s">
        <v>35</v>
      </c>
      <c r="B11">
        <v>17334</v>
      </c>
    </row>
    <row r="12" spans="1:2" x14ac:dyDescent="0.3">
      <c r="A12" s="23" t="s">
        <v>34</v>
      </c>
      <c r="B12">
        <v>19180</v>
      </c>
    </row>
    <row r="13" spans="1:2" x14ac:dyDescent="0.3">
      <c r="A13" s="23" t="s">
        <v>33</v>
      </c>
      <c r="B13">
        <v>19724</v>
      </c>
    </row>
    <row r="14" spans="1:2" x14ac:dyDescent="0.3">
      <c r="A14" s="23" t="s">
        <v>31</v>
      </c>
      <c r="B14">
        <v>22002</v>
      </c>
    </row>
    <row r="15" spans="1:2" x14ac:dyDescent="0.3">
      <c r="A15" s="23" t="s">
        <v>30</v>
      </c>
      <c r="B15">
        <v>22266</v>
      </c>
    </row>
    <row r="16" spans="1:2" x14ac:dyDescent="0.3">
      <c r="A16" s="23" t="s">
        <v>29</v>
      </c>
      <c r="B16">
        <v>22859</v>
      </c>
    </row>
    <row r="17" spans="1:3" x14ac:dyDescent="0.3">
      <c r="A17" s="23" t="s">
        <v>28</v>
      </c>
      <c r="B17">
        <v>24112</v>
      </c>
    </row>
    <row r="18" spans="1:3" x14ac:dyDescent="0.3">
      <c r="A18" s="23" t="s">
        <v>25</v>
      </c>
      <c r="B18">
        <v>26701</v>
      </c>
    </row>
    <row r="19" spans="1:3" x14ac:dyDescent="0.3">
      <c r="A19" s="23" t="s">
        <v>24</v>
      </c>
      <c r="B19">
        <v>27445</v>
      </c>
    </row>
    <row r="20" spans="1:3" x14ac:dyDescent="0.3">
      <c r="A20" s="23" t="s">
        <v>23</v>
      </c>
      <c r="B20">
        <v>33184</v>
      </c>
    </row>
    <row r="21" spans="1:3" x14ac:dyDescent="0.3">
      <c r="A21" s="23" t="s">
        <v>21</v>
      </c>
      <c r="B21">
        <v>34586</v>
      </c>
    </row>
    <row r="22" spans="1:3" x14ac:dyDescent="0.3">
      <c r="A22" s="23" t="s">
        <v>19</v>
      </c>
      <c r="B22">
        <v>38792</v>
      </c>
    </row>
    <row r="23" spans="1:3" x14ac:dyDescent="0.3">
      <c r="A23" s="23" t="s">
        <v>17</v>
      </c>
      <c r="B23">
        <v>50769</v>
      </c>
    </row>
    <row r="24" spans="1:3" x14ac:dyDescent="0.3">
      <c r="A24" s="23" t="s">
        <v>16</v>
      </c>
      <c r="B24">
        <v>54248</v>
      </c>
    </row>
    <row r="25" spans="1:3" x14ac:dyDescent="0.3">
      <c r="A25" s="23" t="s">
        <v>14</v>
      </c>
      <c r="B25">
        <v>91361</v>
      </c>
      <c r="C25" s="28"/>
    </row>
    <row r="26" spans="1:3" x14ac:dyDescent="0.3">
      <c r="A26" s="23" t="s">
        <v>188</v>
      </c>
      <c r="B26">
        <v>566293</v>
      </c>
    </row>
    <row r="28" spans="1:3" ht="13.2" customHeight="1" x14ac:dyDescent="0.3"/>
    <row r="29" spans="1:3" hidden="1" x14ac:dyDescent="0.3"/>
    <row r="30" spans="1:3" ht="28.8" x14ac:dyDescent="0.3">
      <c r="B30" s="27" t="s">
        <v>196</v>
      </c>
    </row>
    <row r="32" spans="1:3" x14ac:dyDescent="0.3">
      <c r="A32" s="22" t="s">
        <v>187</v>
      </c>
      <c r="B32" s="24" t="s">
        <v>189</v>
      </c>
    </row>
    <row r="33" spans="1:3" x14ac:dyDescent="0.3">
      <c r="A33" s="23" t="s">
        <v>14</v>
      </c>
      <c r="B33">
        <v>91361</v>
      </c>
    </row>
    <row r="34" spans="1:3" x14ac:dyDescent="0.3">
      <c r="A34" s="23" t="s">
        <v>16</v>
      </c>
      <c r="B34">
        <v>54248</v>
      </c>
    </row>
    <row r="35" spans="1:3" x14ac:dyDescent="0.3">
      <c r="A35" s="23" t="s">
        <v>17</v>
      </c>
      <c r="B35">
        <v>50769</v>
      </c>
    </row>
    <row r="36" spans="1:3" x14ac:dyDescent="0.3">
      <c r="A36" s="23" t="s">
        <v>19</v>
      </c>
      <c r="B36">
        <v>38792</v>
      </c>
    </row>
    <row r="37" spans="1:3" x14ac:dyDescent="0.3">
      <c r="A37" s="23" t="s">
        <v>21</v>
      </c>
      <c r="B37">
        <v>34586</v>
      </c>
    </row>
    <row r="38" spans="1:3" x14ac:dyDescent="0.3">
      <c r="A38" s="23" t="s">
        <v>23</v>
      </c>
      <c r="B38">
        <v>33184</v>
      </c>
    </row>
    <row r="39" spans="1:3" x14ac:dyDescent="0.3">
      <c r="A39" s="23" t="s">
        <v>24</v>
      </c>
      <c r="B39">
        <v>27445</v>
      </c>
    </row>
    <row r="40" spans="1:3" x14ac:dyDescent="0.3">
      <c r="A40" s="23" t="s">
        <v>25</v>
      </c>
      <c r="B40">
        <v>26701</v>
      </c>
    </row>
    <row r="41" spans="1:3" x14ac:dyDescent="0.3">
      <c r="A41" s="23" t="s">
        <v>28</v>
      </c>
      <c r="B41">
        <v>24112</v>
      </c>
    </row>
    <row r="42" spans="1:3" x14ac:dyDescent="0.3">
      <c r="A42" s="23" t="s">
        <v>29</v>
      </c>
      <c r="B42">
        <v>22859</v>
      </c>
    </row>
    <row r="43" spans="1:3" x14ac:dyDescent="0.3">
      <c r="A43" s="23" t="s">
        <v>188</v>
      </c>
      <c r="B43">
        <v>404057</v>
      </c>
    </row>
    <row r="46" spans="1:3" ht="28.8" x14ac:dyDescent="0.3">
      <c r="A46" s="25"/>
      <c r="B46" s="27" t="s">
        <v>197</v>
      </c>
    </row>
    <row r="47" spans="1:3" x14ac:dyDescent="0.3">
      <c r="A47" s="22" t="s">
        <v>187</v>
      </c>
      <c r="B47" s="25" t="s">
        <v>190</v>
      </c>
      <c r="C47" s="24" t="s">
        <v>191</v>
      </c>
    </row>
    <row r="48" spans="1:3" x14ac:dyDescent="0.3">
      <c r="A48" s="23" t="s">
        <v>154</v>
      </c>
      <c r="B48">
        <v>156</v>
      </c>
      <c r="C48">
        <v>329</v>
      </c>
    </row>
    <row r="49" spans="1:3" x14ac:dyDescent="0.3">
      <c r="A49" s="23" t="s">
        <v>183</v>
      </c>
      <c r="B49">
        <v>116</v>
      </c>
      <c r="C49">
        <v>4</v>
      </c>
    </row>
    <row r="50" spans="1:3" x14ac:dyDescent="0.3">
      <c r="A50" s="23" t="s">
        <v>181</v>
      </c>
      <c r="B50">
        <v>59</v>
      </c>
      <c r="C50">
        <v>4</v>
      </c>
    </row>
    <row r="51" spans="1:3" x14ac:dyDescent="0.3">
      <c r="A51" s="23" t="s">
        <v>96</v>
      </c>
      <c r="B51">
        <v>56</v>
      </c>
      <c r="C51">
        <v>59</v>
      </c>
    </row>
    <row r="52" spans="1:3" x14ac:dyDescent="0.3">
      <c r="A52" s="23" t="s">
        <v>100</v>
      </c>
      <c r="B52">
        <v>55</v>
      </c>
      <c r="C52">
        <v>63</v>
      </c>
    </row>
    <row r="53" spans="1:3" x14ac:dyDescent="0.3">
      <c r="A53" s="23" t="s">
        <v>111</v>
      </c>
      <c r="B53">
        <v>55</v>
      </c>
      <c r="C53">
        <v>50</v>
      </c>
    </row>
    <row r="54" spans="1:3" x14ac:dyDescent="0.3">
      <c r="A54" s="23" t="s">
        <v>124</v>
      </c>
      <c r="B54">
        <v>46</v>
      </c>
      <c r="C54">
        <v>19</v>
      </c>
    </row>
    <row r="55" spans="1:3" x14ac:dyDescent="0.3">
      <c r="A55" s="23" t="s">
        <v>184</v>
      </c>
      <c r="B55">
        <v>45</v>
      </c>
      <c r="C55">
        <v>4</v>
      </c>
    </row>
    <row r="56" spans="1:3" x14ac:dyDescent="0.3">
      <c r="A56" s="23" t="s">
        <v>70</v>
      </c>
      <c r="B56">
        <v>45</v>
      </c>
      <c r="C56">
        <v>46</v>
      </c>
    </row>
    <row r="57" spans="1:3" x14ac:dyDescent="0.3">
      <c r="A57" s="23" t="s">
        <v>155</v>
      </c>
      <c r="B57">
        <v>45</v>
      </c>
      <c r="C57">
        <v>20</v>
      </c>
    </row>
    <row r="58" spans="1:3" x14ac:dyDescent="0.3">
      <c r="A58" s="23" t="s">
        <v>188</v>
      </c>
      <c r="B58">
        <v>67.8</v>
      </c>
      <c r="C58">
        <v>59.8</v>
      </c>
    </row>
    <row r="82" spans="1:2" ht="28.8" x14ac:dyDescent="0.3">
      <c r="B82" s="27" t="s">
        <v>192</v>
      </c>
    </row>
    <row r="84" spans="1:2" x14ac:dyDescent="0.3">
      <c r="A84" s="22" t="s">
        <v>187</v>
      </c>
      <c r="B84" s="24" t="s">
        <v>190</v>
      </c>
    </row>
    <row r="85" spans="1:2" x14ac:dyDescent="0.3">
      <c r="A85" s="23" t="s">
        <v>154</v>
      </c>
      <c r="B85">
        <v>156</v>
      </c>
    </row>
    <row r="86" spans="1:2" x14ac:dyDescent="0.3">
      <c r="A86" s="23" t="s">
        <v>183</v>
      </c>
      <c r="B86">
        <v>116</v>
      </c>
    </row>
    <row r="87" spans="1:2" x14ac:dyDescent="0.3">
      <c r="A87" s="23" t="s">
        <v>181</v>
      </c>
      <c r="B87">
        <v>59</v>
      </c>
    </row>
    <row r="88" spans="1:2" x14ac:dyDescent="0.3">
      <c r="A88" s="23" t="s">
        <v>96</v>
      </c>
      <c r="B88">
        <v>56</v>
      </c>
    </row>
    <row r="89" spans="1:2" x14ac:dyDescent="0.3">
      <c r="A89" s="23" t="s">
        <v>100</v>
      </c>
      <c r="B89">
        <v>55</v>
      </c>
    </row>
    <row r="90" spans="1:2" x14ac:dyDescent="0.3">
      <c r="A90" s="23" t="s">
        <v>111</v>
      </c>
      <c r="B90">
        <v>55</v>
      </c>
    </row>
    <row r="91" spans="1:2" x14ac:dyDescent="0.3">
      <c r="A91" s="23" t="s">
        <v>124</v>
      </c>
      <c r="B91">
        <v>46</v>
      </c>
    </row>
    <row r="92" spans="1:2" x14ac:dyDescent="0.3">
      <c r="A92" s="23" t="s">
        <v>155</v>
      </c>
      <c r="B92">
        <v>45</v>
      </c>
    </row>
    <row r="93" spans="1:2" x14ac:dyDescent="0.3">
      <c r="A93" s="23" t="s">
        <v>70</v>
      </c>
      <c r="B93">
        <v>45</v>
      </c>
    </row>
    <row r="94" spans="1:2" x14ac:dyDescent="0.3">
      <c r="A94" s="23" t="s">
        <v>184</v>
      </c>
      <c r="B94">
        <v>45</v>
      </c>
    </row>
    <row r="95" spans="1:2" x14ac:dyDescent="0.3">
      <c r="A95" s="23" t="s">
        <v>169</v>
      </c>
      <c r="B95">
        <v>43</v>
      </c>
    </row>
    <row r="96" spans="1:2" x14ac:dyDescent="0.3">
      <c r="A96" s="23" t="s">
        <v>23</v>
      </c>
      <c r="B96">
        <v>43</v>
      </c>
    </row>
    <row r="97" spans="1:2" x14ac:dyDescent="0.3">
      <c r="A97" s="23" t="s">
        <v>144</v>
      </c>
      <c r="B97">
        <v>42</v>
      </c>
    </row>
    <row r="98" spans="1:2" x14ac:dyDescent="0.3">
      <c r="A98" s="23" t="s">
        <v>128</v>
      </c>
      <c r="B98">
        <v>42</v>
      </c>
    </row>
    <row r="99" spans="1:2" x14ac:dyDescent="0.3">
      <c r="A99" s="23" t="s">
        <v>158</v>
      </c>
      <c r="B99">
        <v>39</v>
      </c>
    </row>
    <row r="100" spans="1:2" x14ac:dyDescent="0.3">
      <c r="A100" s="23" t="s">
        <v>68</v>
      </c>
      <c r="B100">
        <v>39</v>
      </c>
    </row>
    <row r="101" spans="1:2" x14ac:dyDescent="0.3">
      <c r="A101" s="23" t="s">
        <v>188</v>
      </c>
      <c r="B101">
        <v>57.875</v>
      </c>
    </row>
    <row r="105" spans="1:2" x14ac:dyDescent="0.3">
      <c r="B105" s="27" t="s">
        <v>198</v>
      </c>
    </row>
    <row r="106" spans="1:2" x14ac:dyDescent="0.3">
      <c r="A106" s="22" t="s">
        <v>187</v>
      </c>
      <c r="B106" t="s">
        <v>193</v>
      </c>
    </row>
    <row r="107" spans="1:2" x14ac:dyDescent="0.3">
      <c r="A107" s="23" t="s">
        <v>14</v>
      </c>
      <c r="B107">
        <v>9</v>
      </c>
    </row>
    <row r="108" spans="1:2" x14ac:dyDescent="0.3">
      <c r="A108" s="23" t="s">
        <v>16</v>
      </c>
      <c r="B108">
        <v>5.3</v>
      </c>
    </row>
    <row r="109" spans="1:2" x14ac:dyDescent="0.3">
      <c r="A109" s="23" t="s">
        <v>17</v>
      </c>
      <c r="B109">
        <v>5</v>
      </c>
    </row>
    <row r="110" spans="1:2" x14ac:dyDescent="0.3">
      <c r="A110" s="23" t="s">
        <v>19</v>
      </c>
      <c r="B110">
        <v>3.8</v>
      </c>
    </row>
    <row r="111" spans="1:2" x14ac:dyDescent="0.3">
      <c r="A111" s="23" t="s">
        <v>21</v>
      </c>
      <c r="B111">
        <v>3.4</v>
      </c>
    </row>
    <row r="112" spans="1:2" x14ac:dyDescent="0.3">
      <c r="A112" s="23" t="s">
        <v>23</v>
      </c>
      <c r="B112">
        <v>3.3</v>
      </c>
    </row>
    <row r="113" spans="1:2" x14ac:dyDescent="0.3">
      <c r="A113" s="23" t="s">
        <v>24</v>
      </c>
      <c r="B113">
        <v>2.7</v>
      </c>
    </row>
    <row r="114" spans="1:2" x14ac:dyDescent="0.3">
      <c r="A114" s="23" t="s">
        <v>25</v>
      </c>
      <c r="B114">
        <v>2.6</v>
      </c>
    </row>
    <row r="115" spans="1:2" x14ac:dyDescent="0.3">
      <c r="A115" s="23" t="s">
        <v>28</v>
      </c>
      <c r="B115">
        <v>2.4</v>
      </c>
    </row>
    <row r="116" spans="1:2" x14ac:dyDescent="0.3">
      <c r="A116" s="23" t="s">
        <v>29</v>
      </c>
      <c r="B116">
        <v>2.2000000000000002</v>
      </c>
    </row>
    <row r="117" spans="1:2" x14ac:dyDescent="0.3">
      <c r="A117" s="23" t="s">
        <v>31</v>
      </c>
      <c r="B117">
        <v>2.2000000000000002</v>
      </c>
    </row>
    <row r="118" spans="1:2" x14ac:dyDescent="0.3">
      <c r="A118" s="23" t="s">
        <v>30</v>
      </c>
      <c r="B118">
        <v>2.2000000000000002</v>
      </c>
    </row>
    <row r="119" spans="1:2" x14ac:dyDescent="0.3">
      <c r="A119" s="23" t="s">
        <v>33</v>
      </c>
      <c r="B119">
        <v>1.9</v>
      </c>
    </row>
    <row r="120" spans="1:2" x14ac:dyDescent="0.3">
      <c r="A120" s="23" t="s">
        <v>34</v>
      </c>
      <c r="B120">
        <v>1.9</v>
      </c>
    </row>
    <row r="121" spans="1:2" x14ac:dyDescent="0.3">
      <c r="A121" s="23" t="s">
        <v>35</v>
      </c>
      <c r="B121">
        <v>1.7</v>
      </c>
    </row>
    <row r="122" spans="1:2" x14ac:dyDescent="0.3">
      <c r="A122" s="23" t="s">
        <v>188</v>
      </c>
      <c r="B122">
        <v>49.6</v>
      </c>
    </row>
  </sheetData>
  <pageMargins left="0.7" right="0.7" top="0.75" bottom="0.75" header="0.3" footer="0.3"/>
  <pageSetup paperSize="9"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B6122-E229-45A9-AA3E-6E27D7FBE798}">
  <dimension ref="A1:F40"/>
  <sheetViews>
    <sheetView workbookViewId="0"/>
  </sheetViews>
  <sheetFormatPr defaultRowHeight="14.4" x14ac:dyDescent="0.3"/>
  <cols>
    <col min="1" max="1" width="26" customWidth="1"/>
    <col min="2" max="2" width="22.77734375" customWidth="1"/>
    <col min="3" max="3" width="26.44140625" customWidth="1"/>
    <col min="4" max="4" width="21.33203125" customWidth="1"/>
    <col min="5" max="5" width="10.33203125" customWidth="1"/>
    <col min="6" max="6" width="12.109375" customWidth="1"/>
  </cols>
  <sheetData>
    <row r="1" spans="1:6" x14ac:dyDescent="0.3">
      <c r="A1" t="s">
        <v>200</v>
      </c>
      <c r="B1" t="s">
        <v>199</v>
      </c>
      <c r="C1" t="s">
        <v>201</v>
      </c>
      <c r="D1" t="s">
        <v>212</v>
      </c>
      <c r="E1" t="s">
        <v>207</v>
      </c>
      <c r="F1" t="s">
        <v>211</v>
      </c>
    </row>
    <row r="2" spans="1:6" x14ac:dyDescent="0.3">
      <c r="A2" t="s">
        <v>14</v>
      </c>
      <c r="B2" t="s">
        <v>154</v>
      </c>
      <c r="C2" t="s">
        <v>51</v>
      </c>
      <c r="D2" t="s">
        <v>135</v>
      </c>
      <c r="E2" t="s">
        <v>202</v>
      </c>
      <c r="F2">
        <v>0.45</v>
      </c>
    </row>
    <row r="3" spans="1:6" x14ac:dyDescent="0.3">
      <c r="A3" t="s">
        <v>16</v>
      </c>
      <c r="B3" t="s">
        <v>128</v>
      </c>
      <c r="C3" t="s">
        <v>57</v>
      </c>
      <c r="D3" t="s">
        <v>130</v>
      </c>
      <c r="E3" t="s">
        <v>202</v>
      </c>
      <c r="F3">
        <v>0.5</v>
      </c>
    </row>
    <row r="4" spans="1:6" x14ac:dyDescent="0.3">
      <c r="A4" t="s">
        <v>17</v>
      </c>
      <c r="B4" t="s">
        <v>158</v>
      </c>
      <c r="C4" t="s">
        <v>41</v>
      </c>
      <c r="D4" t="s">
        <v>114</v>
      </c>
      <c r="E4" t="s">
        <v>202</v>
      </c>
      <c r="F4">
        <v>0.32</v>
      </c>
    </row>
    <row r="5" spans="1:6" x14ac:dyDescent="0.3">
      <c r="A5" t="s">
        <v>18</v>
      </c>
      <c r="B5" t="s">
        <v>100</v>
      </c>
      <c r="C5" t="s">
        <v>37</v>
      </c>
      <c r="D5" t="s">
        <v>51</v>
      </c>
      <c r="E5" t="s">
        <v>206</v>
      </c>
      <c r="F5">
        <v>0.46</v>
      </c>
    </row>
    <row r="6" spans="1:6" x14ac:dyDescent="0.3">
      <c r="A6" t="s">
        <v>19</v>
      </c>
      <c r="B6" t="s">
        <v>96</v>
      </c>
      <c r="C6" t="s">
        <v>59</v>
      </c>
      <c r="D6" t="s">
        <v>37</v>
      </c>
      <c r="E6" t="s">
        <v>206</v>
      </c>
      <c r="F6">
        <v>0.67</v>
      </c>
    </row>
    <row r="7" spans="1:6" x14ac:dyDescent="0.3">
      <c r="A7" t="s">
        <v>21</v>
      </c>
      <c r="B7" t="s">
        <v>167</v>
      </c>
      <c r="C7" t="s">
        <v>83</v>
      </c>
      <c r="D7" t="s">
        <v>41</v>
      </c>
      <c r="E7" t="s">
        <v>206</v>
      </c>
      <c r="F7">
        <v>0.46</v>
      </c>
    </row>
    <row r="8" spans="1:6" x14ac:dyDescent="0.3">
      <c r="A8" t="s">
        <v>22</v>
      </c>
      <c r="B8" t="s">
        <v>111</v>
      </c>
      <c r="C8" t="s">
        <v>135</v>
      </c>
      <c r="D8" t="s">
        <v>48</v>
      </c>
      <c r="E8" t="s">
        <v>206</v>
      </c>
      <c r="F8">
        <v>0.22</v>
      </c>
    </row>
    <row r="9" spans="1:6" x14ac:dyDescent="0.3">
      <c r="A9" t="s">
        <v>23</v>
      </c>
      <c r="B9" t="s">
        <v>70</v>
      </c>
      <c r="C9" t="s">
        <v>48</v>
      </c>
      <c r="D9" t="s">
        <v>17</v>
      </c>
      <c r="E9" t="s">
        <v>206</v>
      </c>
      <c r="F9">
        <v>0.19</v>
      </c>
    </row>
    <row r="10" spans="1:6" x14ac:dyDescent="0.3">
      <c r="A10" t="s">
        <v>24</v>
      </c>
      <c r="B10" t="s">
        <v>23</v>
      </c>
      <c r="C10" t="s">
        <v>17</v>
      </c>
      <c r="D10" t="s">
        <v>14</v>
      </c>
      <c r="E10" t="s">
        <v>205</v>
      </c>
      <c r="F10">
        <v>0.26</v>
      </c>
    </row>
    <row r="11" spans="1:6" x14ac:dyDescent="0.3">
      <c r="A11" t="s">
        <v>25</v>
      </c>
      <c r="B11" t="s">
        <v>119</v>
      </c>
      <c r="C11" t="s">
        <v>130</v>
      </c>
      <c r="D11" t="s">
        <v>67</v>
      </c>
      <c r="E11" t="s">
        <v>204</v>
      </c>
      <c r="F11">
        <v>0.26</v>
      </c>
    </row>
    <row r="12" spans="1:6" x14ac:dyDescent="0.3">
      <c r="A12" t="s">
        <v>26</v>
      </c>
      <c r="B12" t="s">
        <v>84</v>
      </c>
      <c r="C12" t="s">
        <v>114</v>
      </c>
      <c r="D12" t="s">
        <v>57</v>
      </c>
      <c r="E12" t="s">
        <v>204</v>
      </c>
      <c r="F12">
        <v>0.28999999999999998</v>
      </c>
    </row>
    <row r="13" spans="1:6" x14ac:dyDescent="0.3">
      <c r="A13" t="s">
        <v>27</v>
      </c>
      <c r="B13" t="s">
        <v>145</v>
      </c>
      <c r="C13" t="s">
        <v>67</v>
      </c>
      <c r="D13" t="s">
        <v>59</v>
      </c>
      <c r="E13" t="s">
        <v>204</v>
      </c>
      <c r="F13">
        <v>0.51</v>
      </c>
    </row>
    <row r="14" spans="1:6" x14ac:dyDescent="0.3">
      <c r="A14" t="s">
        <v>28</v>
      </c>
      <c r="B14" t="s">
        <v>127</v>
      </c>
      <c r="D14" t="s">
        <v>83</v>
      </c>
      <c r="E14" t="s">
        <v>204</v>
      </c>
      <c r="F14">
        <v>0.26</v>
      </c>
    </row>
    <row r="15" spans="1:6" x14ac:dyDescent="0.3">
      <c r="A15" t="s">
        <v>29</v>
      </c>
      <c r="B15" t="s">
        <v>102</v>
      </c>
      <c r="D15" t="s">
        <v>84</v>
      </c>
      <c r="E15" t="s">
        <v>209</v>
      </c>
      <c r="F15">
        <v>0.24</v>
      </c>
    </row>
    <row r="16" spans="1:6" x14ac:dyDescent="0.3">
      <c r="A16" t="s">
        <v>30</v>
      </c>
      <c r="B16" t="s">
        <v>144</v>
      </c>
      <c r="D16" t="s">
        <v>29</v>
      </c>
      <c r="E16" t="s">
        <v>208</v>
      </c>
      <c r="F16">
        <v>0.33</v>
      </c>
    </row>
    <row r="17" spans="1:2" x14ac:dyDescent="0.3">
      <c r="A17" t="s">
        <v>31</v>
      </c>
      <c r="B17" t="s">
        <v>56</v>
      </c>
    </row>
    <row r="18" spans="1:2" x14ac:dyDescent="0.3">
      <c r="A18" t="s">
        <v>32</v>
      </c>
      <c r="B18" t="s">
        <v>121</v>
      </c>
    </row>
    <row r="19" spans="1:2" x14ac:dyDescent="0.3">
      <c r="A19" t="s">
        <v>33</v>
      </c>
      <c r="B19" t="s">
        <v>135</v>
      </c>
    </row>
    <row r="20" spans="1:2" x14ac:dyDescent="0.3">
      <c r="A20" t="s">
        <v>34</v>
      </c>
      <c r="B20" t="s">
        <v>151</v>
      </c>
    </row>
    <row r="21" spans="1:2" x14ac:dyDescent="0.3">
      <c r="A21" t="s">
        <v>35</v>
      </c>
      <c r="B21" t="s">
        <v>50</v>
      </c>
    </row>
    <row r="22" spans="1:2" x14ac:dyDescent="0.3">
      <c r="A22" t="s">
        <v>36</v>
      </c>
      <c r="B22" t="s">
        <v>147</v>
      </c>
    </row>
    <row r="23" spans="1:2" x14ac:dyDescent="0.3">
      <c r="A23" t="s">
        <v>37</v>
      </c>
      <c r="B23" t="s">
        <v>82</v>
      </c>
    </row>
    <row r="24" spans="1:2" x14ac:dyDescent="0.3">
      <c r="A24" t="s">
        <v>38</v>
      </c>
      <c r="B24" t="s">
        <v>49</v>
      </c>
    </row>
    <row r="25" spans="1:2" x14ac:dyDescent="0.3">
      <c r="A25" t="s">
        <v>39</v>
      </c>
      <c r="B25" t="s">
        <v>93</v>
      </c>
    </row>
    <row r="26" spans="1:2" x14ac:dyDescent="0.3">
      <c r="A26" t="s">
        <v>40</v>
      </c>
      <c r="B26" t="s">
        <v>118</v>
      </c>
    </row>
    <row r="27" spans="1:2" x14ac:dyDescent="0.3">
      <c r="A27" t="s">
        <v>41</v>
      </c>
      <c r="B27" t="s">
        <v>134</v>
      </c>
    </row>
    <row r="28" spans="1:2" x14ac:dyDescent="0.3">
      <c r="A28" t="s">
        <v>42</v>
      </c>
      <c r="B28" t="s">
        <v>150</v>
      </c>
    </row>
    <row r="29" spans="1:2" x14ac:dyDescent="0.3">
      <c r="A29" t="s">
        <v>43</v>
      </c>
      <c r="B29" t="s">
        <v>155</v>
      </c>
    </row>
    <row r="30" spans="1:2" x14ac:dyDescent="0.3">
      <c r="A30" t="s">
        <v>44</v>
      </c>
      <c r="B30" t="s">
        <v>79</v>
      </c>
    </row>
    <row r="31" spans="1:2" x14ac:dyDescent="0.3">
      <c r="A31" t="s">
        <v>45</v>
      </c>
      <c r="B31" t="s">
        <v>124</v>
      </c>
    </row>
    <row r="32" spans="1:2" x14ac:dyDescent="0.3">
      <c r="A32" t="s">
        <v>46</v>
      </c>
      <c r="B32" t="s">
        <v>60</v>
      </c>
    </row>
    <row r="33" spans="1:2" x14ac:dyDescent="0.3">
      <c r="A33" t="s">
        <v>47</v>
      </c>
      <c r="B33" t="s">
        <v>97</v>
      </c>
    </row>
    <row r="34" spans="1:2" x14ac:dyDescent="0.3">
      <c r="A34" t="s">
        <v>48</v>
      </c>
      <c r="B34" t="s">
        <v>114</v>
      </c>
    </row>
    <row r="35" spans="1:2" x14ac:dyDescent="0.3">
      <c r="A35" t="s">
        <v>49</v>
      </c>
      <c r="B35" t="s">
        <v>176</v>
      </c>
    </row>
    <row r="36" spans="1:2" x14ac:dyDescent="0.3">
      <c r="A36" t="s">
        <v>50</v>
      </c>
      <c r="B36" t="s">
        <v>14</v>
      </c>
    </row>
    <row r="37" spans="1:2" x14ac:dyDescent="0.3">
      <c r="A37" t="s">
        <v>51</v>
      </c>
      <c r="B37" t="s">
        <v>24</v>
      </c>
    </row>
    <row r="38" spans="1:2" x14ac:dyDescent="0.3">
      <c r="A38" t="s">
        <v>52</v>
      </c>
      <c r="B38" t="s">
        <v>78</v>
      </c>
    </row>
    <row r="39" spans="1:2" x14ac:dyDescent="0.3">
      <c r="A39" t="s">
        <v>53</v>
      </c>
      <c r="B39" t="s">
        <v>130</v>
      </c>
    </row>
    <row r="40" spans="1:2" x14ac:dyDescent="0.3">
      <c r="A40" t="s">
        <v>54</v>
      </c>
      <c r="B40" t="s">
        <v>131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5F8A-67B3-48EF-875C-81DB0E4B9634}">
  <dimension ref="A1:O21"/>
  <sheetViews>
    <sheetView zoomScale="72" workbookViewId="0"/>
  </sheetViews>
  <sheetFormatPr defaultRowHeight="14.4" x14ac:dyDescent="0.3"/>
  <cols>
    <col min="1" max="1" width="16.33203125" customWidth="1"/>
    <col min="2" max="2" width="14.88671875" customWidth="1"/>
    <col min="3" max="3" width="16.44140625" bestFit="1" customWidth="1"/>
    <col min="4" max="4" width="15.5546875" bestFit="1" customWidth="1"/>
    <col min="5" max="5" width="21.77734375" customWidth="1"/>
    <col min="6" max="7" width="20.77734375" bestFit="1" customWidth="1"/>
    <col min="8" max="8" width="10.88671875" bestFit="1" customWidth="1"/>
    <col min="9" max="9" width="13.5546875" bestFit="1" customWidth="1"/>
    <col min="10" max="10" width="20.77734375" bestFit="1" customWidth="1"/>
    <col min="11" max="11" width="12" bestFit="1" customWidth="1"/>
    <col min="12" max="12" width="20.77734375" bestFit="1" customWidth="1"/>
    <col min="14" max="14" width="17.5546875" customWidth="1"/>
  </cols>
  <sheetData>
    <row r="1" spans="1:15" x14ac:dyDescent="0.3">
      <c r="A1" s="35" t="s">
        <v>224</v>
      </c>
      <c r="B1" t="s">
        <v>213</v>
      </c>
      <c r="C1" t="s">
        <v>214</v>
      </c>
      <c r="D1" t="s">
        <v>215</v>
      </c>
      <c r="E1" t="s">
        <v>216</v>
      </c>
      <c r="F1" t="s">
        <v>217</v>
      </c>
      <c r="G1" t="s">
        <v>218</v>
      </c>
      <c r="H1" t="s">
        <v>219</v>
      </c>
      <c r="I1" s="47" t="s">
        <v>220</v>
      </c>
      <c r="J1" s="47" t="s">
        <v>221</v>
      </c>
      <c r="K1" s="47" t="s">
        <v>222</v>
      </c>
      <c r="L1" s="47" t="s">
        <v>223</v>
      </c>
      <c r="M1" s="47"/>
      <c r="N1" s="54" t="s">
        <v>225</v>
      </c>
      <c r="O1" s="54"/>
    </row>
    <row r="2" spans="1:15" x14ac:dyDescent="0.3">
      <c r="A2" s="35" t="s">
        <v>135</v>
      </c>
      <c r="B2" t="s">
        <v>24</v>
      </c>
      <c r="C2" t="s">
        <v>26</v>
      </c>
      <c r="D2" t="s">
        <v>80</v>
      </c>
      <c r="E2" s="50" t="s">
        <v>89</v>
      </c>
      <c r="F2" t="s">
        <v>14</v>
      </c>
      <c r="G2" s="51" t="s">
        <v>23</v>
      </c>
      <c r="I2" s="47"/>
      <c r="J2" s="47"/>
      <c r="K2" s="47"/>
      <c r="L2" s="47"/>
      <c r="M2" s="47"/>
      <c r="N2" s="47" t="s">
        <v>24</v>
      </c>
      <c r="O2" s="47">
        <f ca="1">SUMIF(B2:G21,"Belgium",B3:G21)</f>
        <v>231.1</v>
      </c>
    </row>
    <row r="3" spans="1:15" ht="18" customHeight="1" x14ac:dyDescent="0.3">
      <c r="A3" s="35"/>
      <c r="B3">
        <v>64.400000000000006</v>
      </c>
      <c r="C3">
        <v>9.8000000000000007</v>
      </c>
      <c r="D3">
        <v>9.8000000000000007</v>
      </c>
      <c r="E3">
        <v>9.8000000000000007</v>
      </c>
      <c r="F3">
        <v>5.9</v>
      </c>
      <c r="G3">
        <v>0.5</v>
      </c>
      <c r="N3" s="46" t="s">
        <v>87</v>
      </c>
      <c r="O3" s="46">
        <f>SUMIF(B4:L20,"Korea, Republic of",B5:L21)</f>
        <v>127.79999999999998</v>
      </c>
    </row>
    <row r="4" spans="1:15" x14ac:dyDescent="0.3">
      <c r="A4" s="35" t="s">
        <v>130</v>
      </c>
      <c r="B4" s="46" t="s">
        <v>87</v>
      </c>
      <c r="C4" t="s">
        <v>37</v>
      </c>
      <c r="D4" s="55" t="s">
        <v>22</v>
      </c>
      <c r="E4" s="51" t="s">
        <v>38</v>
      </c>
      <c r="F4" s="37" t="s">
        <v>18</v>
      </c>
      <c r="G4" t="s">
        <v>103</v>
      </c>
      <c r="H4" t="s">
        <v>17</v>
      </c>
      <c r="N4" s="45" t="s">
        <v>37</v>
      </c>
      <c r="O4" s="45">
        <f ca="1">SUMIF(B4:J21,"India",B5:J21)</f>
        <v>116.2</v>
      </c>
    </row>
    <row r="5" spans="1:15" x14ac:dyDescent="0.3">
      <c r="A5" s="35"/>
      <c r="B5">
        <v>68.900000000000006</v>
      </c>
      <c r="C5">
        <v>11</v>
      </c>
      <c r="D5">
        <v>9.1999999999999993</v>
      </c>
      <c r="E5">
        <v>7.5</v>
      </c>
      <c r="F5">
        <v>2.2000000000000002</v>
      </c>
      <c r="G5">
        <v>0.9</v>
      </c>
      <c r="H5">
        <v>0.4</v>
      </c>
      <c r="N5" s="44" t="s">
        <v>129</v>
      </c>
      <c r="O5" s="44">
        <f>SUMIF(B2:L20,"Bangladesh",B3:L21)</f>
        <v>80.599999999999994</v>
      </c>
    </row>
    <row r="6" spans="1:15" x14ac:dyDescent="0.3">
      <c r="A6" s="35" t="s">
        <v>114</v>
      </c>
      <c r="B6" t="s">
        <v>37</v>
      </c>
      <c r="C6" t="s">
        <v>38</v>
      </c>
      <c r="D6" s="46" t="s">
        <v>87</v>
      </c>
      <c r="E6" s="42" t="s">
        <v>19</v>
      </c>
      <c r="F6" s="58" t="s">
        <v>85</v>
      </c>
      <c r="N6" s="43" t="s">
        <v>26</v>
      </c>
      <c r="O6" s="43">
        <f>SUMIF(C2:J20,"Netherlands",C3:J21)</f>
        <v>65.900000000000006</v>
      </c>
    </row>
    <row r="7" spans="1:15" x14ac:dyDescent="0.3">
      <c r="A7" s="35"/>
      <c r="B7">
        <v>33.5</v>
      </c>
      <c r="C7">
        <v>33.1</v>
      </c>
      <c r="D7">
        <v>31.7</v>
      </c>
      <c r="E7">
        <v>1.6</v>
      </c>
      <c r="F7">
        <v>0.2</v>
      </c>
      <c r="N7" s="36" t="s">
        <v>38</v>
      </c>
      <c r="O7" s="36">
        <v>64</v>
      </c>
    </row>
    <row r="8" spans="1:15" x14ac:dyDescent="0.3">
      <c r="A8" s="35" t="s">
        <v>51</v>
      </c>
      <c r="B8" s="42" t="s">
        <v>19</v>
      </c>
      <c r="C8" t="s">
        <v>24</v>
      </c>
      <c r="D8" t="s">
        <v>64</v>
      </c>
      <c r="E8" s="46" t="s">
        <v>87</v>
      </c>
      <c r="F8" s="52" t="s">
        <v>73</v>
      </c>
      <c r="G8" t="s">
        <v>41</v>
      </c>
      <c r="H8" t="s">
        <v>26</v>
      </c>
      <c r="I8" s="59" t="s">
        <v>77</v>
      </c>
      <c r="J8" t="s">
        <v>37</v>
      </c>
      <c r="K8" t="s">
        <v>14</v>
      </c>
      <c r="L8" s="53" t="s">
        <v>16</v>
      </c>
      <c r="N8" s="41" t="s">
        <v>19</v>
      </c>
      <c r="O8" s="41">
        <f>SUMIF(B6:E8,"Israel",B7:E9)</f>
        <v>55.4</v>
      </c>
    </row>
    <row r="9" spans="1:15" x14ac:dyDescent="0.3">
      <c r="A9" s="35"/>
      <c r="B9">
        <v>53.8</v>
      </c>
      <c r="C9">
        <v>41.2</v>
      </c>
      <c r="D9">
        <v>1.6</v>
      </c>
      <c r="E9">
        <v>1.1000000000000001</v>
      </c>
      <c r="F9">
        <v>0.7</v>
      </c>
      <c r="G9">
        <v>0.5</v>
      </c>
      <c r="H9">
        <v>0.3</v>
      </c>
      <c r="I9">
        <v>0.2</v>
      </c>
      <c r="J9">
        <v>0.2</v>
      </c>
      <c r="K9">
        <v>0.2</v>
      </c>
      <c r="L9">
        <v>0.2</v>
      </c>
      <c r="N9" s="40" t="s">
        <v>25</v>
      </c>
      <c r="O9" s="40">
        <f>SUMIF(B2:L20,"Austria",B3:L21)</f>
        <v>38.799999999999997</v>
      </c>
    </row>
    <row r="10" spans="1:15" x14ac:dyDescent="0.3">
      <c r="A10" s="35" t="s">
        <v>37</v>
      </c>
      <c r="B10" s="44" t="s">
        <v>129</v>
      </c>
      <c r="C10" s="59" t="s">
        <v>77</v>
      </c>
      <c r="D10" t="s">
        <v>38</v>
      </c>
      <c r="E10" t="s">
        <v>24</v>
      </c>
      <c r="F10" s="53" t="s">
        <v>16</v>
      </c>
      <c r="G10" t="s">
        <v>41</v>
      </c>
      <c r="H10" t="s">
        <v>42</v>
      </c>
      <c r="I10" s="51" t="s">
        <v>23</v>
      </c>
      <c r="J10" t="s">
        <v>26</v>
      </c>
      <c r="K10" t="s">
        <v>14</v>
      </c>
      <c r="L10" t="s">
        <v>67</v>
      </c>
      <c r="N10" s="49" t="s">
        <v>39</v>
      </c>
      <c r="O10" s="49">
        <f>SUMIF(C2:L20,"Sweden",C3:L21)</f>
        <v>30.700000000000003</v>
      </c>
    </row>
    <row r="11" spans="1:15" x14ac:dyDescent="0.3">
      <c r="A11" s="35"/>
      <c r="B11">
        <v>80.599999999999994</v>
      </c>
      <c r="C11">
        <v>14.3</v>
      </c>
      <c r="D11">
        <v>1.8</v>
      </c>
      <c r="E11">
        <v>1.2</v>
      </c>
      <c r="F11">
        <v>1</v>
      </c>
      <c r="G11">
        <v>0.2</v>
      </c>
      <c r="H11">
        <v>0.2</v>
      </c>
      <c r="I11">
        <v>0.2</v>
      </c>
      <c r="J11">
        <v>0.1</v>
      </c>
      <c r="K11">
        <v>0.1</v>
      </c>
      <c r="L11">
        <v>0.1</v>
      </c>
      <c r="N11" s="37" t="s">
        <v>18</v>
      </c>
      <c r="O11" s="37">
        <f>SUMIF(B2:L20,"France",B3:L21)</f>
        <v>28</v>
      </c>
    </row>
    <row r="12" spans="1:15" x14ac:dyDescent="0.3">
      <c r="A12" s="35" t="s">
        <v>41</v>
      </c>
      <c r="B12" t="s">
        <v>24</v>
      </c>
      <c r="C12" s="48" t="s">
        <v>39</v>
      </c>
      <c r="D12" t="s">
        <v>26</v>
      </c>
      <c r="E12" s="58" t="s">
        <v>63</v>
      </c>
      <c r="F12" t="s">
        <v>37</v>
      </c>
      <c r="G12" s="40" t="s">
        <v>25</v>
      </c>
      <c r="H12" t="s">
        <v>14</v>
      </c>
      <c r="I12" s="51" t="s">
        <v>23</v>
      </c>
      <c r="J12" s="37" t="s">
        <v>18</v>
      </c>
      <c r="K12" t="s">
        <v>38</v>
      </c>
      <c r="L12" t="s">
        <v>17</v>
      </c>
      <c r="N12" s="39" t="s">
        <v>14</v>
      </c>
      <c r="O12" s="39">
        <f>SUMIF(C2:K20,"Germany",C3:K21)</f>
        <v>27.299999999999997</v>
      </c>
    </row>
    <row r="13" spans="1:15" x14ac:dyDescent="0.3">
      <c r="A13" s="35"/>
      <c r="B13">
        <v>64.2</v>
      </c>
      <c r="C13">
        <v>17.7</v>
      </c>
      <c r="D13">
        <v>10.3</v>
      </c>
      <c r="E13">
        <v>2.6</v>
      </c>
      <c r="F13">
        <v>2.1</v>
      </c>
      <c r="G13">
        <v>1.1000000000000001</v>
      </c>
      <c r="H13">
        <v>0.7</v>
      </c>
      <c r="I13">
        <v>0.5</v>
      </c>
      <c r="J13">
        <v>0.4</v>
      </c>
      <c r="K13">
        <v>0.3</v>
      </c>
      <c r="L13">
        <v>0</v>
      </c>
      <c r="N13" s="38" t="s">
        <v>41</v>
      </c>
      <c r="O13" s="38">
        <f>SUMIF(B2:L20,"Türkiye",B3:L21)</f>
        <v>26.4</v>
      </c>
    </row>
    <row r="14" spans="1:15" x14ac:dyDescent="0.3">
      <c r="A14" s="35" t="s">
        <v>48</v>
      </c>
      <c r="B14" t="s">
        <v>37</v>
      </c>
      <c r="C14" t="s">
        <v>41</v>
      </c>
      <c r="D14" s="46" t="s">
        <v>87</v>
      </c>
      <c r="E14" t="s">
        <v>38</v>
      </c>
      <c r="F14" t="s">
        <v>56</v>
      </c>
      <c r="G14" s="60" t="s">
        <v>54</v>
      </c>
      <c r="H14" t="s">
        <v>133</v>
      </c>
      <c r="I14" t="s">
        <v>72</v>
      </c>
      <c r="J14" s="55" t="s">
        <v>22</v>
      </c>
      <c r="K14" s="57" t="s">
        <v>58</v>
      </c>
      <c r="L14" s="57" t="s">
        <v>109</v>
      </c>
    </row>
    <row r="15" spans="1:15" x14ac:dyDescent="0.3">
      <c r="A15" s="35"/>
      <c r="B15">
        <v>24.7</v>
      </c>
      <c r="C15">
        <v>24.4</v>
      </c>
      <c r="D15">
        <v>22.4</v>
      </c>
      <c r="E15">
        <v>21.3</v>
      </c>
      <c r="F15">
        <v>5.2</v>
      </c>
      <c r="G15">
        <v>1.4</v>
      </c>
      <c r="H15">
        <v>0.4</v>
      </c>
      <c r="I15">
        <v>0.1</v>
      </c>
      <c r="J15">
        <v>0</v>
      </c>
      <c r="K15">
        <v>0</v>
      </c>
    </row>
    <row r="16" spans="1:15" x14ac:dyDescent="0.3">
      <c r="A16" s="35" t="s">
        <v>17</v>
      </c>
      <c r="B16" s="40" t="s">
        <v>25</v>
      </c>
      <c r="C16" t="s">
        <v>14</v>
      </c>
      <c r="D16" s="50" t="s">
        <v>89</v>
      </c>
      <c r="E16" s="37" t="s">
        <v>18</v>
      </c>
      <c r="F16" s="48" t="s">
        <v>39</v>
      </c>
      <c r="G16" t="s">
        <v>24</v>
      </c>
      <c r="H16" t="s">
        <v>26</v>
      </c>
      <c r="I16" s="56" t="s">
        <v>40</v>
      </c>
      <c r="J16" s="53" t="s">
        <v>16</v>
      </c>
      <c r="K16" t="s">
        <v>33</v>
      </c>
      <c r="L16" s="46" t="s">
        <v>87</v>
      </c>
    </row>
    <row r="17" spans="1:13" x14ac:dyDescent="0.3">
      <c r="A17" s="35"/>
      <c r="B17">
        <v>30.9</v>
      </c>
      <c r="C17">
        <v>19</v>
      </c>
      <c r="D17">
        <v>17.100000000000001</v>
      </c>
      <c r="E17">
        <v>12.6</v>
      </c>
      <c r="F17">
        <v>9.9</v>
      </c>
      <c r="G17">
        <v>5.7</v>
      </c>
      <c r="H17">
        <v>2.5</v>
      </c>
      <c r="I17">
        <v>1.5</v>
      </c>
      <c r="J17">
        <v>0.3</v>
      </c>
      <c r="K17">
        <v>0.2</v>
      </c>
      <c r="L17">
        <v>0.1</v>
      </c>
      <c r="M17" s="42"/>
    </row>
    <row r="18" spans="1:13" x14ac:dyDescent="0.3">
      <c r="A18" s="35" t="s">
        <v>14</v>
      </c>
      <c r="B18" t="s">
        <v>24</v>
      </c>
      <c r="C18" t="s">
        <v>26</v>
      </c>
      <c r="D18" s="37" t="s">
        <v>18</v>
      </c>
      <c r="E18" s="40" t="s">
        <v>25</v>
      </c>
      <c r="F18" s="58" t="s">
        <v>63</v>
      </c>
      <c r="G18" t="s">
        <v>17</v>
      </c>
      <c r="H18" s="48" t="s">
        <v>39</v>
      </c>
      <c r="I18" t="s">
        <v>50</v>
      </c>
      <c r="J18" s="56" t="s">
        <v>40</v>
      </c>
      <c r="K18" t="s">
        <v>46</v>
      </c>
      <c r="L18" t="s">
        <v>45</v>
      </c>
    </row>
    <row r="19" spans="1:13" x14ac:dyDescent="0.3">
      <c r="A19" s="35"/>
      <c r="B19">
        <v>38.1</v>
      </c>
      <c r="C19">
        <v>30.9</v>
      </c>
      <c r="D19">
        <v>11.3</v>
      </c>
      <c r="E19">
        <v>6.8</v>
      </c>
      <c r="F19">
        <v>3.9</v>
      </c>
      <c r="G19">
        <v>3.3</v>
      </c>
      <c r="H19">
        <v>3.1</v>
      </c>
      <c r="I19">
        <v>1.1000000000000001</v>
      </c>
      <c r="J19">
        <v>0.3</v>
      </c>
      <c r="K19">
        <v>0.3</v>
      </c>
      <c r="L19">
        <v>0.3</v>
      </c>
    </row>
    <row r="20" spans="1:13" x14ac:dyDescent="0.3">
      <c r="A20" s="35" t="s">
        <v>67</v>
      </c>
      <c r="B20" t="s">
        <v>37</v>
      </c>
      <c r="C20" t="s">
        <v>24</v>
      </c>
      <c r="D20" t="s">
        <v>26</v>
      </c>
      <c r="E20" s="52" t="s">
        <v>73</v>
      </c>
      <c r="F20" s="46" t="s">
        <v>87</v>
      </c>
      <c r="G20" s="53" t="s">
        <v>16</v>
      </c>
      <c r="H20" t="s">
        <v>59</v>
      </c>
      <c r="I20" s="37" t="s">
        <v>18</v>
      </c>
      <c r="J20" t="s">
        <v>14</v>
      </c>
      <c r="K20" t="s">
        <v>41</v>
      </c>
      <c r="L20" s="55" t="s">
        <v>22</v>
      </c>
    </row>
    <row r="21" spans="1:13" x14ac:dyDescent="0.3">
      <c r="A21" s="35"/>
      <c r="B21">
        <v>44.7</v>
      </c>
      <c r="C21">
        <v>16.3</v>
      </c>
      <c r="D21">
        <v>12</v>
      </c>
      <c r="E21">
        <v>12</v>
      </c>
      <c r="F21">
        <v>3.6</v>
      </c>
      <c r="G21">
        <v>3.1</v>
      </c>
      <c r="H21">
        <v>2.7</v>
      </c>
      <c r="I21">
        <v>1.5</v>
      </c>
      <c r="J21">
        <v>1.4</v>
      </c>
      <c r="K21">
        <v>1.3</v>
      </c>
      <c r="L21">
        <v>0.5</v>
      </c>
    </row>
  </sheetData>
  <phoneticPr fontId="28" type="noConversion"/>
  <conditionalFormatting sqref="B2:L21">
    <cfRule type="cellIs" dxfId="10" priority="12" operator="equal">
      <formula>"Türkiye"</formula>
    </cfRule>
    <cfRule type="cellIs" dxfId="9" priority="13" operator="equal">
      <formula>"Israel"</formula>
    </cfRule>
    <cfRule type="cellIs" dxfId="8" priority="14" operator="equal">
      <formula>"Israel"</formula>
    </cfRule>
    <cfRule type="cellIs" dxfId="7" priority="15" operator="equal">
      <formula>"Greece"</formula>
    </cfRule>
    <cfRule type="cellIs" dxfId="6" priority="16" operator="equal">
      <formula>"Netherlands"</formula>
    </cfRule>
    <cfRule type="cellIs" dxfId="5" priority="17" operator="equal">
      <formula>"Netherland"</formula>
    </cfRule>
    <cfRule type="cellIs" dxfId="4" priority="18" operator="equal">
      <formula>"Belgium"</formula>
    </cfRule>
    <cfRule type="cellIs" dxfId="3" priority="19" operator="equal">
      <formula>"Italy"</formula>
    </cfRule>
    <cfRule type="cellIs" dxfId="2" priority="20" operator="equal">
      <formula>"China"</formula>
    </cfRule>
    <cfRule type="cellIs" dxfId="1" priority="21" operator="equal">
      <formula>"India"</formula>
    </cfRule>
    <cfRule type="cellIs" dxfId="0" priority="22" operator="equal">
      <formula>"Germany"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6CD4-4311-4CFA-BE2F-253F6850E068}">
  <dimension ref="A1:B21"/>
  <sheetViews>
    <sheetView zoomScale="50" zoomScaleNormal="100" workbookViewId="0">
      <selection activeCell="B17" sqref="B17"/>
    </sheetView>
  </sheetViews>
  <sheetFormatPr defaultRowHeight="14.4" x14ac:dyDescent="0.3"/>
  <cols>
    <col min="1" max="2" width="10.33203125" customWidth="1"/>
  </cols>
  <sheetData>
    <row r="1" spans="1:2" x14ac:dyDescent="0.3">
      <c r="A1" s="23" t="s">
        <v>0</v>
      </c>
      <c r="B1" t="s">
        <v>189</v>
      </c>
    </row>
    <row r="2" spans="1:2" x14ac:dyDescent="0.3">
      <c r="A2" s="23" t="str">
        <f>Phase1!A6</f>
        <v>Ecuador</v>
      </c>
      <c r="B2">
        <f>GETPIVOTDATA("Sum of Value imported in 2024 (USD thousand)",Phase1!$B$5,"Importers",A2)</f>
        <v>9890</v>
      </c>
    </row>
    <row r="3" spans="1:2" x14ac:dyDescent="0.3">
      <c r="A3" s="23" t="str">
        <f>Phase1!A7</f>
        <v>Japan</v>
      </c>
      <c r="B3">
        <f>GETPIVOTDATA("Sum of Value imported in 2024 (USD thousand)",Phase1!$B$5,"Importers",A3)</f>
        <v>10298</v>
      </c>
    </row>
    <row r="4" spans="1:2" x14ac:dyDescent="0.3">
      <c r="A4" s="23" t="str">
        <f>Phase1!A8</f>
        <v>Poland</v>
      </c>
      <c r="B4">
        <f>GETPIVOTDATA("Sum of Value imported in 2024 (USD thousand)",Phase1!$B$5,"Importers",A4)</f>
        <v>11640</v>
      </c>
    </row>
    <row r="5" spans="1:2" x14ac:dyDescent="0.3">
      <c r="A5" s="23" t="str">
        <f>Phase1!A9</f>
        <v>Türkiye</v>
      </c>
      <c r="B5">
        <f>GETPIVOTDATA("Sum of Value imported in 2024 (USD thousand)",Phase1!$B$5,"Importers",A5)</f>
        <v>13886</v>
      </c>
    </row>
    <row r="6" spans="1:2" x14ac:dyDescent="0.3">
      <c r="A6" s="23" t="str">
        <f>Phase1!A10</f>
        <v>India</v>
      </c>
      <c r="B6">
        <f>GETPIVOTDATA("Sum of Value imported in 2024 (USD thousand)",Phase1!$B$5,"Importers",A6)</f>
        <v>16016</v>
      </c>
    </row>
    <row r="7" spans="1:2" x14ac:dyDescent="0.3">
      <c r="A7" s="23" t="str">
        <f>Phase1!A11</f>
        <v>Peru</v>
      </c>
      <c r="B7">
        <f>GETPIVOTDATA("Sum of Value imported in 2024 (USD thousand)",Phase1!$B$5,"Importers",A7)</f>
        <v>17334</v>
      </c>
    </row>
    <row r="8" spans="1:2" x14ac:dyDescent="0.3">
      <c r="A8" s="23" t="str">
        <f>Phase1!A12</f>
        <v>Czech Republic</v>
      </c>
      <c r="B8">
        <f>GETPIVOTDATA("Sum of Value imported in 2024 (USD thousand)",Phase1!$B$5,"Importers",A8)</f>
        <v>19180</v>
      </c>
    </row>
    <row r="9" spans="1:2" x14ac:dyDescent="0.3">
      <c r="A9" s="23" t="str">
        <f>Phase1!A13</f>
        <v>Spain</v>
      </c>
      <c r="B9">
        <f>GETPIVOTDATA("Sum of Value imported in 2024 (USD thousand)",Phase1!$B$5,"Importers",A9)</f>
        <v>19724</v>
      </c>
    </row>
    <row r="10" spans="1:2" x14ac:dyDescent="0.3">
      <c r="A10" s="23" t="str">
        <f>Phase1!A14</f>
        <v>Singapore</v>
      </c>
      <c r="B10">
        <f>GETPIVOTDATA("Sum of Value imported in 2024 (USD thousand)",Phase1!$B$5,"Importers",A10)</f>
        <v>22002</v>
      </c>
    </row>
    <row r="11" spans="1:2" x14ac:dyDescent="0.3">
      <c r="A11" s="23" t="str">
        <f>Phase1!A15</f>
        <v>Portugal</v>
      </c>
      <c r="B11">
        <f>GETPIVOTDATA("Sum of Value imported in 2024 (USD thousand)",Phase1!$B$5,"Importers",A11)</f>
        <v>22266</v>
      </c>
    </row>
    <row r="12" spans="1:2" x14ac:dyDescent="0.3">
      <c r="A12" s="23" t="str">
        <f>Phase1!A16</f>
        <v>Indonesia</v>
      </c>
      <c r="B12">
        <f>GETPIVOTDATA("Sum of Value imported in 2024 (USD thousand)",Phase1!$B$5,"Importers",A12)</f>
        <v>22859</v>
      </c>
    </row>
    <row r="13" spans="1:2" x14ac:dyDescent="0.3">
      <c r="A13" s="23" t="str">
        <f>Phase1!A17</f>
        <v>Mexico</v>
      </c>
      <c r="B13">
        <f>GETPIVOTDATA("Sum of Value imported in 2024 (USD thousand)",Phase1!$B$5,"Importers",A13)</f>
        <v>24112</v>
      </c>
    </row>
    <row r="14" spans="1:2" x14ac:dyDescent="0.3">
      <c r="A14" s="23" t="str">
        <f>Phase1!A18</f>
        <v>Austria</v>
      </c>
      <c r="B14">
        <f>GETPIVOTDATA("Sum of Value imported in 2024 (USD thousand)",Phase1!$B$5,"Importers",A14)</f>
        <v>26701</v>
      </c>
    </row>
    <row r="15" spans="1:2" x14ac:dyDescent="0.3">
      <c r="A15" s="23" t="str">
        <f>Phase1!A19</f>
        <v>Belgium</v>
      </c>
      <c r="B15">
        <f>GETPIVOTDATA("Sum of Value imported in 2024 (USD thousand)",Phase1!$B$5,"Importers",A15)</f>
        <v>27445</v>
      </c>
    </row>
    <row r="16" spans="1:2" x14ac:dyDescent="0.3">
      <c r="A16" s="23" t="str">
        <f>Phase1!A20</f>
        <v>United Kingdom</v>
      </c>
      <c r="B16">
        <f>GETPIVOTDATA("Sum of Value imported in 2024 (USD thousand)",Phase1!$B$5,"Importers",A16)</f>
        <v>33184</v>
      </c>
    </row>
    <row r="17" spans="1:2" x14ac:dyDescent="0.3">
      <c r="A17" s="23" t="str">
        <f>Phase1!A21</f>
        <v>Viet Nam</v>
      </c>
      <c r="B17">
        <f>GETPIVOTDATA("Sum of Value imported in 2024 (USD thousand)",Phase1!$B$5,"Importers",A17)</f>
        <v>34586</v>
      </c>
    </row>
    <row r="18" spans="1:2" x14ac:dyDescent="0.3">
      <c r="A18" s="23" t="str">
        <f>Phase1!A22</f>
        <v>Israel</v>
      </c>
      <c r="B18">
        <f>GETPIVOTDATA("Sum of Value imported in 2024 (USD thousand)",Phase1!$B$5,"Importers",A18)</f>
        <v>38792</v>
      </c>
    </row>
    <row r="19" spans="1:2" x14ac:dyDescent="0.3">
      <c r="A19" s="23" t="str">
        <f>Phase1!A23</f>
        <v>Italy</v>
      </c>
      <c r="B19">
        <f>GETPIVOTDATA("Sum of Value imported in 2024 (USD thousand)",Phase1!$B$5,"Importers",A19)</f>
        <v>50769</v>
      </c>
    </row>
    <row r="20" spans="1:2" x14ac:dyDescent="0.3">
      <c r="A20" s="23" t="str">
        <f>Phase1!A24</f>
        <v>United States of America</v>
      </c>
      <c r="B20">
        <f>GETPIVOTDATA("Sum of Value imported in 2024 (USD thousand)",Phase1!$B$5,"Importers",A20)</f>
        <v>54248</v>
      </c>
    </row>
    <row r="21" spans="1:2" x14ac:dyDescent="0.3">
      <c r="A21" s="23" t="str">
        <f>Phase1!A25</f>
        <v>Germany</v>
      </c>
      <c r="B21">
        <f>GETPIVOTDATA("Sum of Value imported in 2024 (USD thousand)",Phase1!$B$5,"Importers",A21)</f>
        <v>91361</v>
      </c>
    </row>
  </sheetData>
  <phoneticPr fontId="28"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AE9A-856C-4751-B167-D5500A391622}">
  <dimension ref="K7:X60"/>
  <sheetViews>
    <sheetView tabSelected="1" topLeftCell="A2" zoomScale="55" zoomScaleNormal="55" workbookViewId="0">
      <selection activeCell="AN41" sqref="AN41"/>
    </sheetView>
  </sheetViews>
  <sheetFormatPr defaultRowHeight="14.4" x14ac:dyDescent="0.3"/>
  <cols>
    <col min="1" max="10" width="8.88671875" style="62"/>
    <col min="11" max="11" width="15.109375" style="62" bestFit="1" customWidth="1"/>
    <col min="12" max="16384" width="8.88671875" style="62"/>
  </cols>
  <sheetData>
    <row r="7" spans="24:24" x14ac:dyDescent="0.3">
      <c r="X7" s="61"/>
    </row>
    <row r="59" spans="11:17" x14ac:dyDescent="0.3">
      <c r="Q59"/>
    </row>
    <row r="60" spans="11:17" ht="47.4" x14ac:dyDescent="0.3">
      <c r="K60" s="6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D018-2E37-4CFA-A1D6-7709AA1A8CD1}">
  <dimension ref="A1:B22"/>
  <sheetViews>
    <sheetView zoomScale="85" zoomScaleNormal="85" workbookViewId="0">
      <selection activeCell="B6" sqref="B6"/>
    </sheetView>
  </sheetViews>
  <sheetFormatPr defaultRowHeight="14.4" x14ac:dyDescent="0.3"/>
  <cols>
    <col min="1" max="1" width="22.21875" bestFit="1" customWidth="1"/>
    <col min="2" max="2" width="22" bestFit="1" customWidth="1"/>
  </cols>
  <sheetData>
    <row r="1" spans="1:2" ht="28.8" x14ac:dyDescent="0.3">
      <c r="A1" s="22" t="s">
        <v>187</v>
      </c>
      <c r="B1" s="24" t="s">
        <v>189</v>
      </c>
    </row>
    <row r="2" spans="1:2" x14ac:dyDescent="0.3">
      <c r="A2" s="23" t="s">
        <v>47</v>
      </c>
      <c r="B2">
        <v>9890</v>
      </c>
    </row>
    <row r="3" spans="1:2" x14ac:dyDescent="0.3">
      <c r="A3" s="23" t="s">
        <v>46</v>
      </c>
      <c r="B3">
        <v>10298</v>
      </c>
    </row>
    <row r="4" spans="1:2" x14ac:dyDescent="0.3">
      <c r="A4" s="23" t="s">
        <v>45</v>
      </c>
      <c r="B4">
        <v>11640</v>
      </c>
    </row>
    <row r="5" spans="1:2" x14ac:dyDescent="0.3">
      <c r="A5" s="23" t="s">
        <v>41</v>
      </c>
      <c r="B5">
        <v>13886</v>
      </c>
    </row>
    <row r="6" spans="1:2" x14ac:dyDescent="0.3">
      <c r="A6" s="23" t="s">
        <v>37</v>
      </c>
      <c r="B6">
        <v>16016</v>
      </c>
    </row>
    <row r="7" spans="1:2" x14ac:dyDescent="0.3">
      <c r="A7" s="23" t="s">
        <v>35</v>
      </c>
      <c r="B7">
        <v>17334</v>
      </c>
    </row>
    <row r="8" spans="1:2" x14ac:dyDescent="0.3">
      <c r="A8" s="23" t="s">
        <v>34</v>
      </c>
      <c r="B8">
        <v>19180</v>
      </c>
    </row>
    <row r="9" spans="1:2" x14ac:dyDescent="0.3">
      <c r="A9" s="23" t="s">
        <v>33</v>
      </c>
      <c r="B9">
        <v>19724</v>
      </c>
    </row>
    <row r="10" spans="1:2" x14ac:dyDescent="0.3">
      <c r="A10" s="23" t="s">
        <v>31</v>
      </c>
      <c r="B10">
        <v>22002</v>
      </c>
    </row>
    <row r="11" spans="1:2" x14ac:dyDescent="0.3">
      <c r="A11" s="23" t="s">
        <v>30</v>
      </c>
      <c r="B11">
        <v>22266</v>
      </c>
    </row>
    <row r="12" spans="1:2" x14ac:dyDescent="0.3">
      <c r="A12" s="23" t="s">
        <v>29</v>
      </c>
      <c r="B12">
        <v>22859</v>
      </c>
    </row>
    <row r="13" spans="1:2" x14ac:dyDescent="0.3">
      <c r="A13" s="23" t="s">
        <v>28</v>
      </c>
      <c r="B13">
        <v>24112</v>
      </c>
    </row>
    <row r="14" spans="1:2" x14ac:dyDescent="0.3">
      <c r="A14" s="23" t="s">
        <v>25</v>
      </c>
      <c r="B14">
        <v>26701</v>
      </c>
    </row>
    <row r="15" spans="1:2" x14ac:dyDescent="0.3">
      <c r="A15" s="23" t="s">
        <v>24</v>
      </c>
      <c r="B15">
        <v>27445</v>
      </c>
    </row>
    <row r="16" spans="1:2" x14ac:dyDescent="0.3">
      <c r="A16" s="23" t="s">
        <v>23</v>
      </c>
      <c r="B16">
        <v>33184</v>
      </c>
    </row>
    <row r="17" spans="1:2" x14ac:dyDescent="0.3">
      <c r="A17" s="23" t="s">
        <v>21</v>
      </c>
      <c r="B17">
        <v>34586</v>
      </c>
    </row>
    <row r="18" spans="1:2" x14ac:dyDescent="0.3">
      <c r="A18" s="23" t="s">
        <v>19</v>
      </c>
      <c r="B18">
        <v>38792</v>
      </c>
    </row>
    <row r="19" spans="1:2" x14ac:dyDescent="0.3">
      <c r="A19" s="23" t="s">
        <v>17</v>
      </c>
      <c r="B19">
        <v>50769</v>
      </c>
    </row>
    <row r="20" spans="1:2" x14ac:dyDescent="0.3">
      <c r="A20" s="23" t="s">
        <v>16</v>
      </c>
      <c r="B20">
        <v>54248</v>
      </c>
    </row>
    <row r="21" spans="1:2" x14ac:dyDescent="0.3">
      <c r="A21" s="23" t="s">
        <v>14</v>
      </c>
      <c r="B21">
        <v>91361</v>
      </c>
    </row>
    <row r="22" spans="1:2" x14ac:dyDescent="0.3">
      <c r="A22" s="23" t="s">
        <v>188</v>
      </c>
      <c r="B22">
        <v>566293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9B71-24FA-4C95-84C4-2DBB1C7994A5}">
  <dimension ref="A1:I172"/>
  <sheetViews>
    <sheetView topLeftCell="A145" workbookViewId="0">
      <selection activeCell="A27" sqref="A27"/>
    </sheetView>
  </sheetViews>
  <sheetFormatPr defaultRowHeight="14.4" x14ac:dyDescent="0.3"/>
  <cols>
    <col min="1" max="1" width="32.88671875" bestFit="1" customWidth="1"/>
    <col min="2" max="2" width="33.88671875" bestFit="1" customWidth="1"/>
    <col min="7" max="7" width="27.44140625" customWidth="1"/>
    <col min="8" max="8" width="13.44140625" customWidth="1"/>
    <col min="9" max="9" width="11.44140625" customWidth="1"/>
  </cols>
  <sheetData>
    <row r="1" spans="1:9" x14ac:dyDescent="0.3">
      <c r="A1" t="s">
        <v>0</v>
      </c>
      <c r="B1" t="s">
        <v>11</v>
      </c>
      <c r="G1" s="32" t="s">
        <v>210</v>
      </c>
      <c r="H1" s="29" t="s">
        <v>203</v>
      </c>
      <c r="I1" s="29" t="s">
        <v>211</v>
      </c>
    </row>
    <row r="2" spans="1:9" x14ac:dyDescent="0.3">
      <c r="A2" t="s">
        <v>14</v>
      </c>
      <c r="B2">
        <v>0.26</v>
      </c>
      <c r="G2" s="33" t="s">
        <v>135</v>
      </c>
      <c r="H2" s="30" t="s">
        <v>202</v>
      </c>
      <c r="I2" s="30">
        <f>VLOOKUP(G2,Table58[#All],2,0)</f>
        <v>0.45</v>
      </c>
    </row>
    <row r="3" spans="1:9" x14ac:dyDescent="0.3">
      <c r="A3" t="s">
        <v>16</v>
      </c>
      <c r="B3">
        <v>0.64</v>
      </c>
      <c r="G3" s="34" t="s">
        <v>130</v>
      </c>
      <c r="H3" s="31" t="s">
        <v>202</v>
      </c>
      <c r="I3" s="30">
        <f>VLOOKUP(G3,Table58[#All],2,0)</f>
        <v>0.5</v>
      </c>
    </row>
    <row r="4" spans="1:9" x14ac:dyDescent="0.3">
      <c r="A4" t="s">
        <v>17</v>
      </c>
      <c r="B4">
        <v>0.19</v>
      </c>
      <c r="G4" s="33" t="s">
        <v>114</v>
      </c>
      <c r="H4" s="30" t="s">
        <v>202</v>
      </c>
      <c r="I4" s="30">
        <f>VLOOKUP(G4,Table58[#All],2,0)</f>
        <v>0.32</v>
      </c>
    </row>
    <row r="5" spans="1:9" x14ac:dyDescent="0.3">
      <c r="A5" t="s">
        <v>18</v>
      </c>
      <c r="B5">
        <v>0.25</v>
      </c>
      <c r="G5" s="34" t="s">
        <v>51</v>
      </c>
      <c r="H5" s="31" t="s">
        <v>206</v>
      </c>
      <c r="I5" s="30">
        <f>VLOOKUP(G5,Table58[#All],2,0)</f>
        <v>0.46</v>
      </c>
    </row>
    <row r="6" spans="1:9" x14ac:dyDescent="0.3">
      <c r="A6" t="s">
        <v>19</v>
      </c>
      <c r="B6">
        <v>0.46</v>
      </c>
      <c r="G6" s="33" t="s">
        <v>37</v>
      </c>
      <c r="H6" s="30" t="s">
        <v>206</v>
      </c>
      <c r="I6" s="30">
        <f>VLOOKUP(G6,Table58[#All],2,0)</f>
        <v>0.67</v>
      </c>
    </row>
    <row r="7" spans="1:9" x14ac:dyDescent="0.3">
      <c r="A7" t="s">
        <v>21</v>
      </c>
      <c r="B7">
        <v>0.31</v>
      </c>
      <c r="G7" s="34" t="s">
        <v>41</v>
      </c>
      <c r="H7" s="31" t="s">
        <v>206</v>
      </c>
      <c r="I7" s="30">
        <f>VLOOKUP(G7,Table58[#All],2,0)</f>
        <v>0.46</v>
      </c>
    </row>
    <row r="8" spans="1:9" x14ac:dyDescent="0.3">
      <c r="A8" t="s">
        <v>22</v>
      </c>
      <c r="B8">
        <v>0.42</v>
      </c>
      <c r="G8" s="33" t="s">
        <v>48</v>
      </c>
      <c r="H8" s="30" t="s">
        <v>206</v>
      </c>
      <c r="I8" s="30">
        <f>VLOOKUP(G8,Table58[#All],2,0)</f>
        <v>0.22</v>
      </c>
    </row>
    <row r="9" spans="1:9" x14ac:dyDescent="0.3">
      <c r="A9" t="s">
        <v>23</v>
      </c>
      <c r="B9">
        <v>0.37</v>
      </c>
      <c r="G9" s="34" t="s">
        <v>17</v>
      </c>
      <c r="H9" s="31" t="s">
        <v>206</v>
      </c>
      <c r="I9" s="30">
        <f>VLOOKUP(G9,Table58[#All],2,0)</f>
        <v>0.19</v>
      </c>
    </row>
    <row r="10" spans="1:9" x14ac:dyDescent="0.3">
      <c r="A10" t="s">
        <v>24</v>
      </c>
      <c r="B10">
        <v>0.28000000000000003</v>
      </c>
      <c r="G10" s="33" t="s">
        <v>14</v>
      </c>
      <c r="H10" s="30" t="s">
        <v>206</v>
      </c>
      <c r="I10" s="30">
        <f>VLOOKUP(G10,Table58[#All],2,0)</f>
        <v>0.26</v>
      </c>
    </row>
    <row r="11" spans="1:9" x14ac:dyDescent="0.3">
      <c r="A11" t="s">
        <v>25</v>
      </c>
      <c r="B11">
        <v>0.39</v>
      </c>
      <c r="G11" s="34" t="s">
        <v>67</v>
      </c>
      <c r="H11" s="31" t="s">
        <v>204</v>
      </c>
      <c r="I11" s="30">
        <f>VLOOKUP(G11,Table58[#All],2,0)</f>
        <v>0.26</v>
      </c>
    </row>
    <row r="12" spans="1:9" x14ac:dyDescent="0.3">
      <c r="A12" t="s">
        <v>26</v>
      </c>
      <c r="B12">
        <v>0.47</v>
      </c>
      <c r="G12" s="33" t="s">
        <v>57</v>
      </c>
      <c r="H12" s="30" t="s">
        <v>204</v>
      </c>
      <c r="I12" s="30">
        <f>VLOOKUP(G12,Table58[#All],2,0)</f>
        <v>0.28999999999999998</v>
      </c>
    </row>
    <row r="13" spans="1:9" x14ac:dyDescent="0.3">
      <c r="A13" t="s">
        <v>27</v>
      </c>
      <c r="B13">
        <v>0.5</v>
      </c>
      <c r="G13" s="34" t="s">
        <v>59</v>
      </c>
      <c r="H13" s="31" t="s">
        <v>204</v>
      </c>
      <c r="I13" s="30">
        <f>VLOOKUP(G13,Table58[#All],2,0)</f>
        <v>0.51</v>
      </c>
    </row>
    <row r="14" spans="1:9" x14ac:dyDescent="0.3">
      <c r="A14" t="s">
        <v>28</v>
      </c>
      <c r="B14">
        <v>1</v>
      </c>
      <c r="G14" s="33" t="s">
        <v>83</v>
      </c>
      <c r="H14" s="30" t="s">
        <v>204</v>
      </c>
      <c r="I14" s="30">
        <f>VLOOKUP(G14,Table58[#All],2,0)</f>
        <v>0.26</v>
      </c>
    </row>
    <row r="15" spans="1:9" x14ac:dyDescent="0.3">
      <c r="A15" t="s">
        <v>29</v>
      </c>
      <c r="B15">
        <v>0.33</v>
      </c>
      <c r="G15" s="34" t="s">
        <v>84</v>
      </c>
      <c r="H15" s="31" t="s">
        <v>209</v>
      </c>
      <c r="I15" s="30">
        <f>VLOOKUP(G15,Table58[#All],2,0)</f>
        <v>0.24</v>
      </c>
    </row>
    <row r="16" spans="1:9" x14ac:dyDescent="0.3">
      <c r="A16" t="s">
        <v>30</v>
      </c>
      <c r="B16">
        <v>0.22</v>
      </c>
      <c r="G16" s="33" t="s">
        <v>29</v>
      </c>
      <c r="H16" s="30" t="s">
        <v>208</v>
      </c>
      <c r="I16" s="30">
        <f>VLOOKUP(G16,Table58[#All],2,0)</f>
        <v>0.33</v>
      </c>
    </row>
    <row r="17" spans="1:2" x14ac:dyDescent="0.3">
      <c r="A17" t="s">
        <v>31</v>
      </c>
      <c r="B17">
        <v>0.39</v>
      </c>
    </row>
    <row r="18" spans="1:2" x14ac:dyDescent="0.3">
      <c r="A18" t="s">
        <v>32</v>
      </c>
      <c r="B18">
        <v>0.85</v>
      </c>
    </row>
    <row r="19" spans="1:2" x14ac:dyDescent="0.3">
      <c r="A19" t="s">
        <v>33</v>
      </c>
      <c r="B19">
        <v>0.2</v>
      </c>
    </row>
    <row r="20" spans="1:2" x14ac:dyDescent="0.3">
      <c r="A20" t="s">
        <v>34</v>
      </c>
      <c r="B20">
        <v>0.61</v>
      </c>
    </row>
    <row r="21" spans="1:2" x14ac:dyDescent="0.3">
      <c r="A21" t="s">
        <v>35</v>
      </c>
      <c r="B21">
        <v>0.56000000000000005</v>
      </c>
    </row>
    <row r="22" spans="1:2" x14ac:dyDescent="0.3">
      <c r="A22" t="s">
        <v>36</v>
      </c>
      <c r="B22">
        <v>0.65</v>
      </c>
    </row>
    <row r="23" spans="1:2" x14ac:dyDescent="0.3">
      <c r="A23" t="s">
        <v>37</v>
      </c>
      <c r="B23">
        <v>0.67</v>
      </c>
    </row>
    <row r="24" spans="1:2" x14ac:dyDescent="0.3">
      <c r="A24" t="s">
        <v>38</v>
      </c>
      <c r="B24">
        <v>0.37</v>
      </c>
    </row>
    <row r="25" spans="1:2" x14ac:dyDescent="0.3">
      <c r="A25" t="s">
        <v>39</v>
      </c>
      <c r="B25">
        <v>0.53</v>
      </c>
    </row>
    <row r="26" spans="1:2" x14ac:dyDescent="0.3">
      <c r="A26" t="s">
        <v>40</v>
      </c>
      <c r="B26">
        <v>0.32</v>
      </c>
    </row>
    <row r="27" spans="1:2" x14ac:dyDescent="0.3">
      <c r="A27" t="s">
        <v>41</v>
      </c>
      <c r="B27">
        <v>0.46</v>
      </c>
    </row>
    <row r="28" spans="1:2" x14ac:dyDescent="0.3">
      <c r="A28" t="s">
        <v>42</v>
      </c>
      <c r="B28">
        <v>0.22</v>
      </c>
    </row>
    <row r="29" spans="1:2" x14ac:dyDescent="0.3">
      <c r="A29" t="s">
        <v>43</v>
      </c>
      <c r="B29">
        <v>0.61</v>
      </c>
    </row>
    <row r="30" spans="1:2" x14ac:dyDescent="0.3">
      <c r="A30" t="s">
        <v>44</v>
      </c>
      <c r="B30">
        <v>0.65</v>
      </c>
    </row>
    <row r="31" spans="1:2" x14ac:dyDescent="0.3">
      <c r="A31" t="s">
        <v>45</v>
      </c>
      <c r="B31">
        <v>0.23</v>
      </c>
    </row>
    <row r="32" spans="1:2" x14ac:dyDescent="0.3">
      <c r="A32" t="s">
        <v>46</v>
      </c>
      <c r="B32">
        <v>0.75</v>
      </c>
    </row>
    <row r="33" spans="1:2" x14ac:dyDescent="0.3">
      <c r="A33" t="s">
        <v>47</v>
      </c>
      <c r="B33">
        <v>0.51</v>
      </c>
    </row>
    <row r="34" spans="1:2" x14ac:dyDescent="0.3">
      <c r="A34" t="s">
        <v>48</v>
      </c>
      <c r="B34">
        <v>0.22</v>
      </c>
    </row>
    <row r="35" spans="1:2" x14ac:dyDescent="0.3">
      <c r="A35" t="s">
        <v>49</v>
      </c>
      <c r="B35">
        <v>0.42</v>
      </c>
    </row>
    <row r="36" spans="1:2" x14ac:dyDescent="0.3">
      <c r="A36" t="s">
        <v>50</v>
      </c>
      <c r="B36">
        <v>0.24</v>
      </c>
    </row>
    <row r="37" spans="1:2" x14ac:dyDescent="0.3">
      <c r="A37" t="s">
        <v>51</v>
      </c>
      <c r="B37">
        <v>0.46</v>
      </c>
    </row>
    <row r="38" spans="1:2" x14ac:dyDescent="0.3">
      <c r="A38" t="s">
        <v>52</v>
      </c>
      <c r="B38">
        <v>0.43</v>
      </c>
    </row>
    <row r="39" spans="1:2" x14ac:dyDescent="0.3">
      <c r="A39" t="s">
        <v>53</v>
      </c>
      <c r="B39">
        <v>0.4</v>
      </c>
    </row>
    <row r="40" spans="1:2" x14ac:dyDescent="0.3">
      <c r="A40" t="s">
        <v>54</v>
      </c>
      <c r="B40">
        <v>0.28000000000000003</v>
      </c>
    </row>
    <row r="41" spans="1:2" x14ac:dyDescent="0.3">
      <c r="A41" t="s">
        <v>55</v>
      </c>
      <c r="B41">
        <v>0.48</v>
      </c>
    </row>
    <row r="42" spans="1:2" x14ac:dyDescent="0.3">
      <c r="A42" t="s">
        <v>56</v>
      </c>
      <c r="B42">
        <v>0.2</v>
      </c>
    </row>
    <row r="43" spans="1:2" x14ac:dyDescent="0.3">
      <c r="A43" t="s">
        <v>57</v>
      </c>
      <c r="B43">
        <v>0.28999999999999998</v>
      </c>
    </row>
    <row r="44" spans="1:2" x14ac:dyDescent="0.3">
      <c r="A44" t="s">
        <v>58</v>
      </c>
      <c r="B44">
        <v>0.37</v>
      </c>
    </row>
    <row r="45" spans="1:2" x14ac:dyDescent="0.3">
      <c r="A45" t="s">
        <v>59</v>
      </c>
      <c r="B45">
        <v>0.51</v>
      </c>
    </row>
    <row r="46" spans="1:2" x14ac:dyDescent="0.3">
      <c r="A46" t="s">
        <v>60</v>
      </c>
      <c r="B46">
        <v>0.26</v>
      </c>
    </row>
    <row r="47" spans="1:2" x14ac:dyDescent="0.3">
      <c r="A47" t="s">
        <v>61</v>
      </c>
      <c r="B47">
        <v>0.31</v>
      </c>
    </row>
    <row r="48" spans="1:2" x14ac:dyDescent="0.3">
      <c r="A48" t="s">
        <v>62</v>
      </c>
      <c r="B48">
        <v>0.37</v>
      </c>
    </row>
    <row r="49" spans="1:2" x14ac:dyDescent="0.3">
      <c r="A49" t="s">
        <v>63</v>
      </c>
      <c r="B49">
        <v>0.64</v>
      </c>
    </row>
    <row r="50" spans="1:2" x14ac:dyDescent="0.3">
      <c r="A50" t="s">
        <v>64</v>
      </c>
      <c r="B50">
        <v>0.41</v>
      </c>
    </row>
    <row r="51" spans="1:2" x14ac:dyDescent="0.3">
      <c r="A51" t="s">
        <v>65</v>
      </c>
      <c r="B51">
        <v>0.2</v>
      </c>
    </row>
    <row r="52" spans="1:2" x14ac:dyDescent="0.3">
      <c r="A52" t="s">
        <v>66</v>
      </c>
      <c r="B52">
        <v>0.82</v>
      </c>
    </row>
    <row r="53" spans="1:2" x14ac:dyDescent="0.3">
      <c r="A53" t="s">
        <v>67</v>
      </c>
      <c r="B53">
        <v>0.26</v>
      </c>
    </row>
    <row r="54" spans="1:2" x14ac:dyDescent="0.3">
      <c r="A54" t="s">
        <v>68</v>
      </c>
      <c r="B54">
        <v>0.72</v>
      </c>
    </row>
    <row r="55" spans="1:2" x14ac:dyDescent="0.3">
      <c r="A55" t="s">
        <v>69</v>
      </c>
      <c r="B55">
        <v>0.31</v>
      </c>
    </row>
    <row r="56" spans="1:2" x14ac:dyDescent="0.3">
      <c r="A56" t="s">
        <v>70</v>
      </c>
      <c r="B56">
        <v>0.33</v>
      </c>
    </row>
    <row r="57" spans="1:2" x14ac:dyDescent="0.3">
      <c r="A57" t="s">
        <v>71</v>
      </c>
      <c r="B57">
        <v>0.44</v>
      </c>
    </row>
    <row r="58" spans="1:2" x14ac:dyDescent="0.3">
      <c r="A58" t="s">
        <v>72</v>
      </c>
      <c r="B58">
        <v>0.2</v>
      </c>
    </row>
    <row r="59" spans="1:2" x14ac:dyDescent="0.3">
      <c r="A59" t="s">
        <v>73</v>
      </c>
      <c r="B59">
        <v>0.21</v>
      </c>
    </row>
    <row r="60" spans="1:2" x14ac:dyDescent="0.3">
      <c r="A60" t="s">
        <v>74</v>
      </c>
      <c r="B60">
        <v>0.48</v>
      </c>
    </row>
    <row r="61" spans="1:2" x14ac:dyDescent="0.3">
      <c r="A61" t="s">
        <v>75</v>
      </c>
      <c r="B61">
        <v>0.17</v>
      </c>
    </row>
    <row r="62" spans="1:2" x14ac:dyDescent="0.3">
      <c r="A62" t="s">
        <v>76</v>
      </c>
      <c r="B62">
        <v>0.22</v>
      </c>
    </row>
    <row r="63" spans="1:2" x14ac:dyDescent="0.3">
      <c r="A63" t="s">
        <v>77</v>
      </c>
      <c r="B63">
        <v>0.36</v>
      </c>
    </row>
    <row r="64" spans="1:2" x14ac:dyDescent="0.3">
      <c r="A64" t="s">
        <v>78</v>
      </c>
      <c r="B64">
        <v>0.33</v>
      </c>
    </row>
    <row r="65" spans="1:2" x14ac:dyDescent="0.3">
      <c r="A65" t="s">
        <v>79</v>
      </c>
      <c r="B65">
        <v>0.27</v>
      </c>
    </row>
    <row r="66" spans="1:2" x14ac:dyDescent="0.3">
      <c r="A66" t="s">
        <v>80</v>
      </c>
      <c r="B66">
        <v>0.2</v>
      </c>
    </row>
    <row r="67" spans="1:2" x14ac:dyDescent="0.3">
      <c r="A67" t="s">
        <v>81</v>
      </c>
      <c r="B67">
        <v>0.12</v>
      </c>
    </row>
    <row r="68" spans="1:2" x14ac:dyDescent="0.3">
      <c r="A68" t="s">
        <v>82</v>
      </c>
      <c r="B68">
        <v>0.94</v>
      </c>
    </row>
    <row r="69" spans="1:2" x14ac:dyDescent="0.3">
      <c r="A69" t="s">
        <v>83</v>
      </c>
      <c r="B69">
        <v>0.26</v>
      </c>
    </row>
    <row r="70" spans="1:2" x14ac:dyDescent="0.3">
      <c r="A70" t="s">
        <v>84</v>
      </c>
      <c r="B70">
        <v>0.24</v>
      </c>
    </row>
    <row r="71" spans="1:2" x14ac:dyDescent="0.3">
      <c r="A71" t="s">
        <v>85</v>
      </c>
      <c r="B71">
        <v>0.4</v>
      </c>
    </row>
    <row r="72" spans="1:2" x14ac:dyDescent="0.3">
      <c r="A72" t="s">
        <v>86</v>
      </c>
      <c r="B72">
        <v>0.41</v>
      </c>
    </row>
    <row r="73" spans="1:2" x14ac:dyDescent="0.3">
      <c r="A73" t="s">
        <v>87</v>
      </c>
      <c r="B73">
        <v>0.16</v>
      </c>
    </row>
    <row r="74" spans="1:2" x14ac:dyDescent="0.3">
      <c r="A74" t="s">
        <v>88</v>
      </c>
      <c r="B74">
        <v>0.26</v>
      </c>
    </row>
    <row r="75" spans="1:2" x14ac:dyDescent="0.3">
      <c r="A75" t="s">
        <v>89</v>
      </c>
      <c r="B75">
        <v>0.28999999999999998</v>
      </c>
    </row>
    <row r="76" spans="1:2" x14ac:dyDescent="0.3">
      <c r="A76" t="s">
        <v>90</v>
      </c>
      <c r="B76">
        <v>0.34</v>
      </c>
    </row>
    <row r="77" spans="1:2" x14ac:dyDescent="0.3">
      <c r="A77" t="s">
        <v>91</v>
      </c>
      <c r="B77">
        <v>0.32</v>
      </c>
    </row>
    <row r="78" spans="1:2" x14ac:dyDescent="0.3">
      <c r="A78" t="s">
        <v>92</v>
      </c>
      <c r="B78">
        <v>0.26</v>
      </c>
    </row>
    <row r="79" spans="1:2" x14ac:dyDescent="0.3">
      <c r="A79" t="s">
        <v>93</v>
      </c>
      <c r="B79">
        <v>0.81</v>
      </c>
    </row>
    <row r="80" spans="1:2" x14ac:dyDescent="0.3">
      <c r="A80" t="s">
        <v>94</v>
      </c>
      <c r="B80">
        <v>0.39</v>
      </c>
    </row>
    <row r="81" spans="1:2" x14ac:dyDescent="0.3">
      <c r="A81" t="s">
        <v>95</v>
      </c>
      <c r="B81">
        <v>0.66</v>
      </c>
    </row>
    <row r="82" spans="1:2" x14ac:dyDescent="0.3">
      <c r="A82" t="s">
        <v>96</v>
      </c>
      <c r="B82">
        <v>0.19</v>
      </c>
    </row>
    <row r="83" spans="1:2" x14ac:dyDescent="0.3">
      <c r="A83" t="s">
        <v>97</v>
      </c>
      <c r="B83">
        <v>0.59</v>
      </c>
    </row>
    <row r="84" spans="1:2" x14ac:dyDescent="0.3">
      <c r="A84" t="s">
        <v>98</v>
      </c>
      <c r="B84">
        <v>0.65</v>
      </c>
    </row>
    <row r="85" spans="1:2" x14ac:dyDescent="0.3">
      <c r="A85" t="s">
        <v>99</v>
      </c>
      <c r="B85">
        <v>0.44</v>
      </c>
    </row>
    <row r="86" spans="1:2" x14ac:dyDescent="0.3">
      <c r="A86" t="s">
        <v>100</v>
      </c>
      <c r="B86">
        <v>0.28999999999999998</v>
      </c>
    </row>
    <row r="87" spans="1:2" x14ac:dyDescent="0.3">
      <c r="A87" t="s">
        <v>101</v>
      </c>
      <c r="B87">
        <v>0.33</v>
      </c>
    </row>
    <row r="88" spans="1:2" x14ac:dyDescent="0.3">
      <c r="A88" t="s">
        <v>102</v>
      </c>
      <c r="B88">
        <v>0.22</v>
      </c>
    </row>
    <row r="89" spans="1:2" x14ac:dyDescent="0.3">
      <c r="A89" t="s">
        <v>103</v>
      </c>
      <c r="B89">
        <v>0.26</v>
      </c>
    </row>
    <row r="90" spans="1:2" x14ac:dyDescent="0.3">
      <c r="A90" t="s">
        <v>104</v>
      </c>
      <c r="B90">
        <v>0.19</v>
      </c>
    </row>
    <row r="91" spans="1:2" x14ac:dyDescent="0.3">
      <c r="A91" t="s">
        <v>105</v>
      </c>
      <c r="B91">
        <v>0.35</v>
      </c>
    </row>
    <row r="92" spans="1:2" x14ac:dyDescent="0.3">
      <c r="A92" t="s">
        <v>106</v>
      </c>
      <c r="B92">
        <v>0.47</v>
      </c>
    </row>
    <row r="93" spans="1:2" x14ac:dyDescent="0.3">
      <c r="A93" t="s">
        <v>107</v>
      </c>
      <c r="B93">
        <v>0.2</v>
      </c>
    </row>
    <row r="94" spans="1:2" x14ac:dyDescent="0.3">
      <c r="A94" t="s">
        <v>108</v>
      </c>
      <c r="B94">
        <v>0.19</v>
      </c>
    </row>
    <row r="95" spans="1:2" x14ac:dyDescent="0.3">
      <c r="A95" t="s">
        <v>109</v>
      </c>
      <c r="B95">
        <v>0.28999999999999998</v>
      </c>
    </row>
    <row r="96" spans="1:2" x14ac:dyDescent="0.3">
      <c r="A96" t="s">
        <v>110</v>
      </c>
      <c r="B96">
        <v>0.65</v>
      </c>
    </row>
    <row r="97" spans="1:2" x14ac:dyDescent="0.3">
      <c r="A97" t="s">
        <v>111</v>
      </c>
      <c r="B97">
        <v>0.3</v>
      </c>
    </row>
    <row r="98" spans="1:2" x14ac:dyDescent="0.3">
      <c r="A98" t="s">
        <v>112</v>
      </c>
      <c r="B98">
        <v>0.26</v>
      </c>
    </row>
    <row r="99" spans="1:2" x14ac:dyDescent="0.3">
      <c r="A99" t="s">
        <v>113</v>
      </c>
      <c r="B99">
        <v>0.35</v>
      </c>
    </row>
    <row r="100" spans="1:2" x14ac:dyDescent="0.3">
      <c r="A100" t="s">
        <v>114</v>
      </c>
      <c r="B100">
        <v>0.32</v>
      </c>
    </row>
    <row r="101" spans="1:2" x14ac:dyDescent="0.3">
      <c r="A101" t="s">
        <v>115</v>
      </c>
      <c r="B101">
        <v>0.31</v>
      </c>
    </row>
    <row r="102" spans="1:2" x14ac:dyDescent="0.3">
      <c r="A102" t="s">
        <v>116</v>
      </c>
      <c r="B102">
        <v>0.62</v>
      </c>
    </row>
    <row r="103" spans="1:2" x14ac:dyDescent="0.3">
      <c r="A103" t="s">
        <v>117</v>
      </c>
      <c r="B103">
        <v>0.31</v>
      </c>
    </row>
    <row r="104" spans="1:2" x14ac:dyDescent="0.3">
      <c r="A104" t="s">
        <v>118</v>
      </c>
      <c r="B104">
        <v>0.28999999999999998</v>
      </c>
    </row>
    <row r="105" spans="1:2" x14ac:dyDescent="0.3">
      <c r="A105" t="s">
        <v>119</v>
      </c>
      <c r="B105">
        <v>0.87</v>
      </c>
    </row>
    <row r="106" spans="1:2" x14ac:dyDescent="0.3">
      <c r="A106" t="s">
        <v>120</v>
      </c>
      <c r="B106">
        <v>0.28000000000000003</v>
      </c>
    </row>
    <row r="107" spans="1:2" x14ac:dyDescent="0.3">
      <c r="A107" t="s">
        <v>121</v>
      </c>
      <c r="B107">
        <v>0.3</v>
      </c>
    </row>
    <row r="108" spans="1:2" x14ac:dyDescent="0.3">
      <c r="A108" t="s">
        <v>122</v>
      </c>
      <c r="B108">
        <v>0.61</v>
      </c>
    </row>
    <row r="109" spans="1:2" x14ac:dyDescent="0.3">
      <c r="A109" t="s">
        <v>123</v>
      </c>
      <c r="B109">
        <v>0.15</v>
      </c>
    </row>
    <row r="110" spans="1:2" x14ac:dyDescent="0.3">
      <c r="A110" t="s">
        <v>124</v>
      </c>
      <c r="B110">
        <v>0.2</v>
      </c>
    </row>
    <row r="111" spans="1:2" x14ac:dyDescent="0.3">
      <c r="A111" t="s">
        <v>125</v>
      </c>
      <c r="B111">
        <v>0.26</v>
      </c>
    </row>
    <row r="112" spans="1:2" x14ac:dyDescent="0.3">
      <c r="A112" t="s">
        <v>126</v>
      </c>
      <c r="B112">
        <v>0.32</v>
      </c>
    </row>
    <row r="113" spans="1:2" x14ac:dyDescent="0.3">
      <c r="A113" t="s">
        <v>127</v>
      </c>
      <c r="B113">
        <v>0.49</v>
      </c>
    </row>
    <row r="114" spans="1:2" x14ac:dyDescent="0.3">
      <c r="A114" t="s">
        <v>128</v>
      </c>
      <c r="B114">
        <v>0.56000000000000005</v>
      </c>
    </row>
    <row r="115" spans="1:2" x14ac:dyDescent="0.3">
      <c r="A115" t="s">
        <v>129</v>
      </c>
      <c r="B115">
        <v>0.37</v>
      </c>
    </row>
    <row r="116" spans="1:2" x14ac:dyDescent="0.3">
      <c r="A116" t="s">
        <v>130</v>
      </c>
      <c r="B116">
        <v>0.5</v>
      </c>
    </row>
    <row r="117" spans="1:2" x14ac:dyDescent="0.3">
      <c r="A117" t="s">
        <v>131</v>
      </c>
      <c r="B117">
        <v>0.23</v>
      </c>
    </row>
    <row r="118" spans="1:2" x14ac:dyDescent="0.3">
      <c r="A118" t="s">
        <v>132</v>
      </c>
      <c r="B118">
        <v>0.15</v>
      </c>
    </row>
    <row r="119" spans="1:2" x14ac:dyDescent="0.3">
      <c r="A119" t="s">
        <v>133</v>
      </c>
      <c r="B119">
        <v>0.33</v>
      </c>
    </row>
    <row r="120" spans="1:2" x14ac:dyDescent="0.3">
      <c r="A120" t="s">
        <v>134</v>
      </c>
      <c r="B120">
        <v>0.39</v>
      </c>
    </row>
    <row r="121" spans="1:2" x14ac:dyDescent="0.3">
      <c r="A121" t="s">
        <v>135</v>
      </c>
      <c r="B121">
        <v>0.45</v>
      </c>
    </row>
    <row r="122" spans="1:2" x14ac:dyDescent="0.3">
      <c r="A122" t="s">
        <v>136</v>
      </c>
      <c r="B122">
        <v>0.25</v>
      </c>
    </row>
    <row r="123" spans="1:2" x14ac:dyDescent="0.3">
      <c r="A123" t="s">
        <v>137</v>
      </c>
      <c r="B123">
        <v>0.94</v>
      </c>
    </row>
    <row r="124" spans="1:2" x14ac:dyDescent="0.3">
      <c r="A124" t="s">
        <v>138</v>
      </c>
      <c r="B124">
        <v>0.93</v>
      </c>
    </row>
    <row r="125" spans="1:2" x14ac:dyDescent="0.3">
      <c r="A125" t="s">
        <v>139</v>
      </c>
      <c r="B125">
        <v>0.48</v>
      </c>
    </row>
    <row r="126" spans="1:2" x14ac:dyDescent="0.3">
      <c r="A126" t="s">
        <v>140</v>
      </c>
      <c r="B126">
        <v>0.51</v>
      </c>
    </row>
    <row r="127" spans="1:2" x14ac:dyDescent="0.3">
      <c r="A127" t="s">
        <v>141</v>
      </c>
      <c r="B127">
        <v>0.23</v>
      </c>
    </row>
    <row r="128" spans="1:2" x14ac:dyDescent="0.3">
      <c r="A128" t="s">
        <v>142</v>
      </c>
      <c r="B128">
        <v>0.39</v>
      </c>
    </row>
    <row r="129" spans="1:2" x14ac:dyDescent="0.3">
      <c r="A129" t="s">
        <v>143</v>
      </c>
      <c r="B129">
        <v>0.45</v>
      </c>
    </row>
    <row r="130" spans="1:2" x14ac:dyDescent="0.3">
      <c r="A130" t="s">
        <v>144</v>
      </c>
      <c r="B130">
        <v>0.51</v>
      </c>
    </row>
    <row r="131" spans="1:2" x14ac:dyDescent="0.3">
      <c r="A131" t="s">
        <v>145</v>
      </c>
      <c r="B131">
        <v>0.47</v>
      </c>
    </row>
    <row r="132" spans="1:2" x14ac:dyDescent="0.3">
      <c r="A132" t="s">
        <v>146</v>
      </c>
      <c r="B132">
        <v>0.19</v>
      </c>
    </row>
    <row r="133" spans="1:2" x14ac:dyDescent="0.3">
      <c r="A133" t="s">
        <v>147</v>
      </c>
      <c r="B133">
        <v>0.36</v>
      </c>
    </row>
    <row r="134" spans="1:2" x14ac:dyDescent="0.3">
      <c r="A134" t="s">
        <v>148</v>
      </c>
      <c r="B134">
        <v>0.41</v>
      </c>
    </row>
    <row r="135" spans="1:2" x14ac:dyDescent="0.3">
      <c r="A135" t="s">
        <v>149</v>
      </c>
      <c r="B135">
        <v>0.78</v>
      </c>
    </row>
    <row r="136" spans="1:2" x14ac:dyDescent="0.3">
      <c r="A136" t="s">
        <v>150</v>
      </c>
      <c r="B136">
        <v>0.6</v>
      </c>
    </row>
    <row r="137" spans="1:2" x14ac:dyDescent="0.3">
      <c r="A137" t="s">
        <v>151</v>
      </c>
      <c r="B137">
        <v>0.66</v>
      </c>
    </row>
    <row r="138" spans="1:2" x14ac:dyDescent="0.3">
      <c r="A138" t="s">
        <v>152</v>
      </c>
      <c r="B138">
        <v>0.57999999999999996</v>
      </c>
    </row>
    <row r="139" spans="1:2" x14ac:dyDescent="0.3">
      <c r="A139" t="s">
        <v>153</v>
      </c>
      <c r="B139">
        <v>0.38</v>
      </c>
    </row>
    <row r="140" spans="1:2" x14ac:dyDescent="0.3">
      <c r="A140" t="s">
        <v>154</v>
      </c>
      <c r="B140">
        <v>0.97</v>
      </c>
    </row>
    <row r="141" spans="1:2" x14ac:dyDescent="0.3">
      <c r="A141" t="s">
        <v>155</v>
      </c>
      <c r="B141">
        <v>0.3</v>
      </c>
    </row>
    <row r="142" spans="1:2" x14ac:dyDescent="0.3">
      <c r="A142" t="s">
        <v>156</v>
      </c>
      <c r="B142">
        <v>0.91</v>
      </c>
    </row>
    <row r="143" spans="1:2" x14ac:dyDescent="0.3">
      <c r="A143" t="s">
        <v>157</v>
      </c>
      <c r="B143">
        <v>0.56999999999999995</v>
      </c>
    </row>
    <row r="144" spans="1:2" x14ac:dyDescent="0.3">
      <c r="A144" t="s">
        <v>158</v>
      </c>
      <c r="B144">
        <v>1</v>
      </c>
    </row>
    <row r="145" spans="1:2" x14ac:dyDescent="0.3">
      <c r="A145" t="s">
        <v>159</v>
      </c>
      <c r="B145">
        <v>0.31</v>
      </c>
    </row>
    <row r="146" spans="1:2" x14ac:dyDescent="0.3">
      <c r="A146" t="s">
        <v>160</v>
      </c>
      <c r="B146">
        <v>0.88</v>
      </c>
    </row>
    <row r="147" spans="1:2" x14ac:dyDescent="0.3">
      <c r="A147" t="s">
        <v>161</v>
      </c>
      <c r="B147">
        <v>1</v>
      </c>
    </row>
    <row r="148" spans="1:2" x14ac:dyDescent="0.3">
      <c r="A148" t="s">
        <v>162</v>
      </c>
      <c r="B148">
        <v>1</v>
      </c>
    </row>
    <row r="149" spans="1:2" x14ac:dyDescent="0.3">
      <c r="A149" t="s">
        <v>163</v>
      </c>
      <c r="B149">
        <v>0.31</v>
      </c>
    </row>
    <row r="150" spans="1:2" x14ac:dyDescent="0.3">
      <c r="A150" t="s">
        <v>164</v>
      </c>
      <c r="B150">
        <v>1</v>
      </c>
    </row>
    <row r="151" spans="1:2" x14ac:dyDescent="0.3">
      <c r="A151" t="s">
        <v>165</v>
      </c>
      <c r="B151">
        <v>1</v>
      </c>
    </row>
    <row r="152" spans="1:2" x14ac:dyDescent="0.3">
      <c r="A152" t="s">
        <v>166</v>
      </c>
      <c r="B152">
        <v>0.39</v>
      </c>
    </row>
    <row r="153" spans="1:2" x14ac:dyDescent="0.3">
      <c r="A153" t="s">
        <v>167</v>
      </c>
      <c r="B153">
        <v>0.38</v>
      </c>
    </row>
    <row r="154" spans="1:2" x14ac:dyDescent="0.3">
      <c r="A154" t="s">
        <v>168</v>
      </c>
      <c r="B154">
        <v>0.39</v>
      </c>
    </row>
    <row r="155" spans="1:2" x14ac:dyDescent="0.3">
      <c r="A155" t="s">
        <v>169</v>
      </c>
      <c r="B155">
        <v>1</v>
      </c>
    </row>
    <row r="156" spans="1:2" x14ac:dyDescent="0.3">
      <c r="A156" t="s">
        <v>170</v>
      </c>
      <c r="B156">
        <v>0.32</v>
      </c>
    </row>
    <row r="157" spans="1:2" x14ac:dyDescent="0.3">
      <c r="A157" t="s">
        <v>171</v>
      </c>
      <c r="B157">
        <v>1</v>
      </c>
    </row>
    <row r="158" spans="1:2" x14ac:dyDescent="0.3">
      <c r="A158" t="s">
        <v>172</v>
      </c>
      <c r="B158">
        <v>1</v>
      </c>
    </row>
    <row r="159" spans="1:2" x14ac:dyDescent="0.3">
      <c r="A159" t="s">
        <v>173</v>
      </c>
      <c r="B159">
        <v>0.48</v>
      </c>
    </row>
    <row r="160" spans="1:2" x14ac:dyDescent="0.3">
      <c r="A160" t="s">
        <v>174</v>
      </c>
      <c r="B160">
        <v>0.76</v>
      </c>
    </row>
    <row r="161" spans="1:2" x14ac:dyDescent="0.3">
      <c r="A161" t="s">
        <v>175</v>
      </c>
      <c r="B161">
        <v>0.44</v>
      </c>
    </row>
    <row r="162" spans="1:2" x14ac:dyDescent="0.3">
      <c r="A162" t="s">
        <v>176</v>
      </c>
      <c r="B162">
        <v>0.71</v>
      </c>
    </row>
    <row r="163" spans="1:2" x14ac:dyDescent="0.3">
      <c r="A163" t="s">
        <v>177</v>
      </c>
      <c r="B163">
        <v>1</v>
      </c>
    </row>
    <row r="164" spans="1:2" x14ac:dyDescent="0.3">
      <c r="A164" t="s">
        <v>178</v>
      </c>
      <c r="B164">
        <v>0.53</v>
      </c>
    </row>
    <row r="165" spans="1:2" x14ac:dyDescent="0.3">
      <c r="A165" t="s">
        <v>179</v>
      </c>
      <c r="B165">
        <v>1</v>
      </c>
    </row>
    <row r="166" spans="1:2" x14ac:dyDescent="0.3">
      <c r="A166" t="s">
        <v>180</v>
      </c>
      <c r="B166">
        <v>0.56000000000000005</v>
      </c>
    </row>
    <row r="167" spans="1:2" x14ac:dyDescent="0.3">
      <c r="A167" t="s">
        <v>181</v>
      </c>
      <c r="B167">
        <v>0.72</v>
      </c>
    </row>
    <row r="168" spans="1:2" x14ac:dyDescent="0.3">
      <c r="A168" t="s">
        <v>182</v>
      </c>
      <c r="B168">
        <v>0.56000000000000005</v>
      </c>
    </row>
    <row r="169" spans="1:2" x14ac:dyDescent="0.3">
      <c r="A169" t="s">
        <v>183</v>
      </c>
      <c r="B169">
        <v>1</v>
      </c>
    </row>
    <row r="170" spans="1:2" x14ac:dyDescent="0.3">
      <c r="A170" t="s">
        <v>184</v>
      </c>
      <c r="B170">
        <v>0.52</v>
      </c>
    </row>
    <row r="171" spans="1:2" x14ac:dyDescent="0.3">
      <c r="A171" t="s">
        <v>185</v>
      </c>
      <c r="B171">
        <v>1</v>
      </c>
    </row>
    <row r="172" spans="1:2" x14ac:dyDescent="0.3">
      <c r="A172" t="s">
        <v>186</v>
      </c>
      <c r="B172">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D073-CB5B-440B-8BDB-DFE47782DF1B}">
  <dimension ref="A1:M172"/>
  <sheetViews>
    <sheetView showGridLines="0" topLeftCell="A7" zoomScale="71" zoomScaleNormal="100" workbookViewId="0">
      <selection activeCell="F25" sqref="F25"/>
    </sheetView>
  </sheetViews>
  <sheetFormatPr defaultRowHeight="14.4" x14ac:dyDescent="0.3"/>
  <cols>
    <col min="1" max="1" width="35.5546875" bestFit="1" customWidth="1"/>
    <col min="2" max="2" width="26.21875" customWidth="1"/>
    <col min="3" max="3" width="25.44140625" customWidth="1"/>
    <col min="4" max="4" width="18.33203125" customWidth="1"/>
    <col min="5" max="5" width="10.6640625" customWidth="1"/>
    <col min="6" max="6" width="15.44140625" customWidth="1"/>
    <col min="7" max="7" width="31" customWidth="1"/>
    <col min="8" max="8" width="32.5546875" customWidth="1"/>
    <col min="9" max="9" width="31" customWidth="1"/>
    <col min="10" max="10" width="18.33203125" customWidth="1"/>
    <col min="11" max="11" width="29.33203125" customWidth="1"/>
    <col min="12" max="12" width="24.88671875" customWidth="1"/>
    <col min="13" max="13" width="33.44140625" customWidth="1"/>
  </cols>
  <sheetData>
    <row r="1" spans="1:13" x14ac:dyDescent="0.3">
      <c r="A1" s="12" t="s">
        <v>0</v>
      </c>
      <c r="B1" s="1" t="s">
        <v>1</v>
      </c>
      <c r="C1" s="1" t="s">
        <v>2</v>
      </c>
      <c r="D1" s="1" t="s">
        <v>3</v>
      </c>
      <c r="E1" s="1" t="s">
        <v>4</v>
      </c>
      <c r="F1" s="1" t="s">
        <v>5</v>
      </c>
      <c r="G1" s="1" t="s">
        <v>6</v>
      </c>
      <c r="H1" s="1" t="s">
        <v>7</v>
      </c>
      <c r="I1" s="1" t="s">
        <v>8</v>
      </c>
      <c r="J1" s="1" t="s">
        <v>9</v>
      </c>
      <c r="K1" s="1" t="s">
        <v>10</v>
      </c>
      <c r="L1" s="1" t="s">
        <v>11</v>
      </c>
      <c r="M1" s="17" t="s">
        <v>12</v>
      </c>
    </row>
    <row r="2" spans="1:13" x14ac:dyDescent="0.3">
      <c r="A2" s="13" t="s">
        <v>14</v>
      </c>
      <c r="B2" s="3">
        <v>91361</v>
      </c>
      <c r="C2" s="4">
        <v>-25985</v>
      </c>
      <c r="D2" s="5">
        <v>341423</v>
      </c>
      <c r="E2" s="5" t="s">
        <v>15</v>
      </c>
      <c r="F2" s="5">
        <v>268</v>
      </c>
      <c r="G2" s="3">
        <v>8</v>
      </c>
      <c r="H2" s="3">
        <v>16</v>
      </c>
      <c r="I2" s="3">
        <v>-9</v>
      </c>
      <c r="J2" s="3">
        <v>9</v>
      </c>
      <c r="K2" s="3">
        <v>660</v>
      </c>
      <c r="L2" s="3">
        <v>0.26</v>
      </c>
      <c r="M2" s="18">
        <v>1.8</v>
      </c>
    </row>
    <row r="3" spans="1:13" x14ac:dyDescent="0.3">
      <c r="A3" s="14" t="s">
        <v>16</v>
      </c>
      <c r="B3" s="6">
        <v>54248</v>
      </c>
      <c r="C3" s="2">
        <v>-13806</v>
      </c>
      <c r="D3" s="6">
        <v>105800</v>
      </c>
      <c r="E3" s="6" t="s">
        <v>15</v>
      </c>
      <c r="F3" s="6">
        <v>513</v>
      </c>
      <c r="G3" s="6">
        <v>5</v>
      </c>
      <c r="H3" s="6">
        <v>3</v>
      </c>
      <c r="I3" s="6">
        <v>28</v>
      </c>
      <c r="J3" s="6">
        <v>5.3</v>
      </c>
      <c r="K3" s="6">
        <v>2918</v>
      </c>
      <c r="L3" s="6">
        <v>0.64</v>
      </c>
      <c r="M3" s="19">
        <v>1.8</v>
      </c>
    </row>
    <row r="4" spans="1:13" x14ac:dyDescent="0.3">
      <c r="A4" s="13" t="s">
        <v>17</v>
      </c>
      <c r="B4" s="3">
        <v>50769</v>
      </c>
      <c r="C4" s="4">
        <v>-50762</v>
      </c>
      <c r="D4" s="3">
        <v>97632</v>
      </c>
      <c r="E4" s="3" t="s">
        <v>13</v>
      </c>
      <c r="F4" s="3">
        <v>520</v>
      </c>
      <c r="G4" s="3">
        <v>6</v>
      </c>
      <c r="H4" s="3"/>
      <c r="I4" s="3">
        <v>2</v>
      </c>
      <c r="J4" s="3">
        <v>5</v>
      </c>
      <c r="K4" s="3">
        <v>825</v>
      </c>
      <c r="L4" s="3">
        <v>0.19</v>
      </c>
      <c r="M4" s="18">
        <v>1.8</v>
      </c>
    </row>
    <row r="5" spans="1:13" x14ac:dyDescent="0.3">
      <c r="A5" s="14" t="s">
        <v>18</v>
      </c>
      <c r="B5" s="6">
        <v>41958</v>
      </c>
      <c r="C5" s="2">
        <v>-2345</v>
      </c>
      <c r="D5" s="6">
        <v>62054</v>
      </c>
      <c r="E5" s="6" t="s">
        <v>15</v>
      </c>
      <c r="F5" s="6">
        <v>676</v>
      </c>
      <c r="G5" s="6">
        <v>8</v>
      </c>
      <c r="H5" s="6">
        <v>0</v>
      </c>
      <c r="I5" s="6">
        <v>3</v>
      </c>
      <c r="J5" s="6">
        <v>4.0999999999999996</v>
      </c>
      <c r="K5" s="6">
        <v>689</v>
      </c>
      <c r="L5" s="6">
        <v>0.25</v>
      </c>
      <c r="M5" s="19">
        <v>1.8</v>
      </c>
    </row>
    <row r="6" spans="1:13" ht="13.8" customHeight="1" x14ac:dyDescent="0.3">
      <c r="A6" s="13" t="s">
        <v>19</v>
      </c>
      <c r="B6" s="3">
        <v>38792</v>
      </c>
      <c r="C6" s="4">
        <v>-33359</v>
      </c>
      <c r="D6" s="7">
        <v>62769</v>
      </c>
      <c r="E6" s="7" t="s">
        <v>15</v>
      </c>
      <c r="F6" s="7">
        <v>618</v>
      </c>
      <c r="G6" s="3">
        <v>13</v>
      </c>
      <c r="H6" s="3">
        <v>4</v>
      </c>
      <c r="I6" s="3">
        <v>10</v>
      </c>
      <c r="J6" s="3">
        <v>3.8</v>
      </c>
      <c r="K6" s="3">
        <v>3515</v>
      </c>
      <c r="L6" s="3">
        <v>0.46</v>
      </c>
      <c r="M6" s="18" t="s">
        <v>20</v>
      </c>
    </row>
    <row r="7" spans="1:13" x14ac:dyDescent="0.3">
      <c r="A7" s="14" t="s">
        <v>21</v>
      </c>
      <c r="B7" s="6">
        <v>34586</v>
      </c>
      <c r="C7" s="2">
        <v>-33906</v>
      </c>
      <c r="D7" s="6">
        <v>55396</v>
      </c>
      <c r="E7" s="6" t="s">
        <v>15</v>
      </c>
      <c r="F7" s="6">
        <v>624</v>
      </c>
      <c r="G7" s="6">
        <v>9</v>
      </c>
      <c r="H7" s="6">
        <v>1</v>
      </c>
      <c r="I7" s="6">
        <v>-9</v>
      </c>
      <c r="J7" s="6">
        <v>3.4</v>
      </c>
      <c r="K7" s="6">
        <v>1916</v>
      </c>
      <c r="L7" s="6">
        <v>0.31</v>
      </c>
      <c r="M7" s="19">
        <v>2.1</v>
      </c>
    </row>
    <row r="8" spans="1:13" x14ac:dyDescent="0.3">
      <c r="A8" s="13" t="s">
        <v>22</v>
      </c>
      <c r="B8" s="3">
        <v>33727</v>
      </c>
      <c r="C8" s="4">
        <v>-27402</v>
      </c>
      <c r="D8" s="3">
        <v>52012</v>
      </c>
      <c r="E8" s="3" t="s">
        <v>15</v>
      </c>
      <c r="F8" s="3">
        <v>648</v>
      </c>
      <c r="G8" s="3">
        <v>-7</v>
      </c>
      <c r="H8" s="3">
        <v>-12</v>
      </c>
      <c r="I8" s="3">
        <v>-15</v>
      </c>
      <c r="J8" s="3">
        <v>3.3</v>
      </c>
      <c r="K8" s="3">
        <v>1880</v>
      </c>
      <c r="L8" s="3">
        <v>0.42</v>
      </c>
      <c r="M8" s="18">
        <v>4.0999999999999996</v>
      </c>
    </row>
    <row r="9" spans="1:13" x14ac:dyDescent="0.3">
      <c r="A9" s="14" t="s">
        <v>23</v>
      </c>
      <c r="B9" s="6">
        <v>33184</v>
      </c>
      <c r="C9" s="2">
        <v>-29494</v>
      </c>
      <c r="D9" s="8">
        <v>52702</v>
      </c>
      <c r="E9" s="8" t="s">
        <v>15</v>
      </c>
      <c r="F9" s="8">
        <v>630</v>
      </c>
      <c r="G9" s="6">
        <v>43</v>
      </c>
      <c r="H9" s="6">
        <v>44</v>
      </c>
      <c r="I9" s="6">
        <v>19</v>
      </c>
      <c r="J9" s="6">
        <v>3.3</v>
      </c>
      <c r="K9" s="6">
        <v>789</v>
      </c>
      <c r="L9" s="6">
        <v>0.37</v>
      </c>
      <c r="M9" s="19">
        <v>1.1000000000000001</v>
      </c>
    </row>
    <row r="10" spans="1:13" x14ac:dyDescent="0.3">
      <c r="A10" s="13" t="s">
        <v>24</v>
      </c>
      <c r="B10" s="3">
        <v>27445</v>
      </c>
      <c r="C10" s="3">
        <v>108092</v>
      </c>
      <c r="D10" s="3">
        <v>46793</v>
      </c>
      <c r="E10" s="3" t="s">
        <v>15</v>
      </c>
      <c r="F10" s="3">
        <v>587</v>
      </c>
      <c r="G10" s="3">
        <v>11</v>
      </c>
      <c r="H10" s="3">
        <v>15</v>
      </c>
      <c r="I10" s="3">
        <v>-11</v>
      </c>
      <c r="J10" s="3">
        <v>2.7</v>
      </c>
      <c r="K10" s="3">
        <v>863</v>
      </c>
      <c r="L10" s="3">
        <v>0.28000000000000003</v>
      </c>
      <c r="M10" s="18">
        <v>1.8</v>
      </c>
    </row>
    <row r="11" spans="1:13" x14ac:dyDescent="0.3">
      <c r="A11" s="14" t="s">
        <v>25</v>
      </c>
      <c r="B11" s="6">
        <v>26701</v>
      </c>
      <c r="C11" s="6">
        <v>4369</v>
      </c>
      <c r="D11" s="6">
        <v>48547</v>
      </c>
      <c r="E11" s="6" t="s">
        <v>13</v>
      </c>
      <c r="F11" s="6">
        <v>550</v>
      </c>
      <c r="G11" s="6">
        <v>13</v>
      </c>
      <c r="H11" s="6"/>
      <c r="I11" s="6">
        <v>4</v>
      </c>
      <c r="J11" s="6">
        <v>2.6</v>
      </c>
      <c r="K11" s="6">
        <v>655</v>
      </c>
      <c r="L11" s="6">
        <v>0.39</v>
      </c>
      <c r="M11" s="19">
        <v>1.8</v>
      </c>
    </row>
    <row r="12" spans="1:13" x14ac:dyDescent="0.3">
      <c r="A12" s="13" t="s">
        <v>26</v>
      </c>
      <c r="B12" s="3">
        <v>26482</v>
      </c>
      <c r="C12" s="3">
        <v>69914</v>
      </c>
      <c r="D12" s="3">
        <v>46337</v>
      </c>
      <c r="E12" s="3" t="s">
        <v>15</v>
      </c>
      <c r="F12" s="3">
        <v>572</v>
      </c>
      <c r="G12" s="3">
        <v>2</v>
      </c>
      <c r="H12" s="3">
        <v>-8</v>
      </c>
      <c r="I12" s="3">
        <v>-12</v>
      </c>
      <c r="J12" s="3">
        <v>2.6</v>
      </c>
      <c r="K12" s="3">
        <v>585</v>
      </c>
      <c r="L12" s="3">
        <v>0.47</v>
      </c>
      <c r="M12" s="18">
        <v>1.8</v>
      </c>
    </row>
    <row r="13" spans="1:13" x14ac:dyDescent="0.3">
      <c r="A13" s="14" t="s">
        <v>27</v>
      </c>
      <c r="B13" s="6">
        <v>24830</v>
      </c>
      <c r="C13" s="2">
        <v>-24572</v>
      </c>
      <c r="D13" s="6">
        <v>17230</v>
      </c>
      <c r="E13" s="6" t="s">
        <v>15</v>
      </c>
      <c r="F13" s="6">
        <v>1441</v>
      </c>
      <c r="G13" s="6">
        <v>17</v>
      </c>
      <c r="H13" s="6">
        <v>-3</v>
      </c>
      <c r="I13" s="6">
        <v>-4</v>
      </c>
      <c r="J13" s="6">
        <v>2.4</v>
      </c>
      <c r="K13" s="6">
        <v>2900</v>
      </c>
      <c r="L13" s="6">
        <v>0.5</v>
      </c>
      <c r="M13" s="19">
        <v>1.8</v>
      </c>
    </row>
    <row r="14" spans="1:13" x14ac:dyDescent="0.3">
      <c r="A14" s="13" t="s">
        <v>28</v>
      </c>
      <c r="B14" s="3">
        <v>24112</v>
      </c>
      <c r="C14" s="4">
        <v>-23263</v>
      </c>
      <c r="D14" s="7">
        <v>44997</v>
      </c>
      <c r="E14" s="7" t="s">
        <v>15</v>
      </c>
      <c r="F14" s="7">
        <v>536</v>
      </c>
      <c r="G14" s="3">
        <v>4</v>
      </c>
      <c r="H14" s="3">
        <v>1</v>
      </c>
      <c r="I14" s="3">
        <v>6</v>
      </c>
      <c r="J14" s="3">
        <v>2.4</v>
      </c>
      <c r="K14" s="3">
        <v>1635</v>
      </c>
      <c r="L14" s="3">
        <v>1</v>
      </c>
      <c r="M14" s="18">
        <v>0</v>
      </c>
    </row>
    <row r="15" spans="1:13" x14ac:dyDescent="0.3">
      <c r="A15" s="14" t="s">
        <v>29</v>
      </c>
      <c r="B15" s="6">
        <v>22859</v>
      </c>
      <c r="C15" s="2">
        <v>-10206</v>
      </c>
      <c r="D15" s="6">
        <v>49812</v>
      </c>
      <c r="E15" s="6" t="s">
        <v>15</v>
      </c>
      <c r="F15" s="6">
        <v>459</v>
      </c>
      <c r="G15" s="6">
        <v>11</v>
      </c>
      <c r="H15" s="6">
        <v>8</v>
      </c>
      <c r="I15" s="6">
        <v>7</v>
      </c>
      <c r="J15" s="6">
        <v>2.2000000000000002</v>
      </c>
      <c r="K15" s="6">
        <v>3575</v>
      </c>
      <c r="L15" s="6">
        <v>0.33</v>
      </c>
      <c r="M15" s="19">
        <v>4.5999999999999996</v>
      </c>
    </row>
    <row r="16" spans="1:13" x14ac:dyDescent="0.3">
      <c r="A16" s="13" t="s">
        <v>30</v>
      </c>
      <c r="B16" s="3">
        <v>22266</v>
      </c>
      <c r="C16" s="4">
        <v>-19119</v>
      </c>
      <c r="D16" s="3">
        <v>37739</v>
      </c>
      <c r="E16" s="3" t="s">
        <v>13</v>
      </c>
      <c r="F16" s="3">
        <v>590</v>
      </c>
      <c r="G16" s="3">
        <v>12</v>
      </c>
      <c r="H16" s="3"/>
      <c r="I16" s="3">
        <v>-1</v>
      </c>
      <c r="J16" s="3">
        <v>2.2000000000000002</v>
      </c>
      <c r="K16" s="3">
        <v>1604</v>
      </c>
      <c r="L16" s="3">
        <v>0.22</v>
      </c>
      <c r="M16" s="18">
        <v>1.8</v>
      </c>
    </row>
    <row r="17" spans="1:13" x14ac:dyDescent="0.3">
      <c r="A17" s="14" t="s">
        <v>31</v>
      </c>
      <c r="B17" s="6">
        <v>22002</v>
      </c>
      <c r="C17" s="2">
        <v>-9505</v>
      </c>
      <c r="D17" s="6">
        <v>27871</v>
      </c>
      <c r="E17" s="6" t="s">
        <v>15</v>
      </c>
      <c r="F17" s="6">
        <v>789</v>
      </c>
      <c r="G17" s="6">
        <v>13</v>
      </c>
      <c r="H17" s="6">
        <v>8</v>
      </c>
      <c r="I17" s="6">
        <v>12</v>
      </c>
      <c r="J17" s="6">
        <v>2.2000000000000002</v>
      </c>
      <c r="K17" s="6">
        <v>1722</v>
      </c>
      <c r="L17" s="6">
        <v>0.39</v>
      </c>
      <c r="M17" s="19">
        <v>0</v>
      </c>
    </row>
    <row r="18" spans="1:13" x14ac:dyDescent="0.3">
      <c r="A18" s="13" t="s">
        <v>32</v>
      </c>
      <c r="B18" s="3">
        <v>21184</v>
      </c>
      <c r="C18" s="4">
        <v>-20096</v>
      </c>
      <c r="D18" s="3">
        <v>48505</v>
      </c>
      <c r="E18" s="3" t="s">
        <v>15</v>
      </c>
      <c r="F18" s="3">
        <v>437</v>
      </c>
      <c r="G18" s="3">
        <v>-3</v>
      </c>
      <c r="H18" s="3">
        <v>-6</v>
      </c>
      <c r="I18" s="3">
        <v>-11</v>
      </c>
      <c r="J18" s="3">
        <v>2.1</v>
      </c>
      <c r="K18" s="3">
        <v>4114</v>
      </c>
      <c r="L18" s="3">
        <v>0.85</v>
      </c>
      <c r="M18" s="18">
        <v>3.2</v>
      </c>
    </row>
    <row r="19" spans="1:13" x14ac:dyDescent="0.3">
      <c r="A19" s="14" t="s">
        <v>33</v>
      </c>
      <c r="B19" s="6">
        <v>19724</v>
      </c>
      <c r="C19" s="2">
        <v>-10783</v>
      </c>
      <c r="D19" s="6">
        <v>38675</v>
      </c>
      <c r="E19" s="6" t="s">
        <v>13</v>
      </c>
      <c r="F19" s="6">
        <v>510</v>
      </c>
      <c r="G19" s="6">
        <v>11</v>
      </c>
      <c r="H19" s="6"/>
      <c r="I19" s="6">
        <v>26</v>
      </c>
      <c r="J19" s="6">
        <v>1.9</v>
      </c>
      <c r="K19" s="6">
        <v>1241</v>
      </c>
      <c r="L19" s="6">
        <v>0.2</v>
      </c>
      <c r="M19" s="19">
        <v>1.8</v>
      </c>
    </row>
    <row r="20" spans="1:13" x14ac:dyDescent="0.3">
      <c r="A20" s="13" t="s">
        <v>34</v>
      </c>
      <c r="B20" s="3">
        <v>19180</v>
      </c>
      <c r="C20" s="4">
        <v>-18583</v>
      </c>
      <c r="D20" s="3">
        <v>39958</v>
      </c>
      <c r="E20" s="3" t="s">
        <v>13</v>
      </c>
      <c r="F20" s="3">
        <v>480</v>
      </c>
      <c r="G20" s="3">
        <v>7</v>
      </c>
      <c r="H20" s="3"/>
      <c r="I20" s="3">
        <v>11</v>
      </c>
      <c r="J20" s="3">
        <v>1.9</v>
      </c>
      <c r="K20" s="3">
        <v>499</v>
      </c>
      <c r="L20" s="3">
        <v>0.61</v>
      </c>
      <c r="M20" s="18">
        <v>1.8</v>
      </c>
    </row>
    <row r="21" spans="1:13" x14ac:dyDescent="0.3">
      <c r="A21" s="14" t="s">
        <v>35</v>
      </c>
      <c r="B21" s="6">
        <v>17334</v>
      </c>
      <c r="C21" s="2">
        <v>-17327</v>
      </c>
      <c r="D21" s="6">
        <v>28472</v>
      </c>
      <c r="E21" s="6" t="s">
        <v>15</v>
      </c>
      <c r="F21" s="6">
        <v>609</v>
      </c>
      <c r="G21" s="6">
        <v>11</v>
      </c>
      <c r="H21" s="6">
        <v>3</v>
      </c>
      <c r="I21" s="6">
        <v>-9</v>
      </c>
      <c r="J21" s="6">
        <v>1.7</v>
      </c>
      <c r="K21" s="6">
        <v>5979</v>
      </c>
      <c r="L21" s="6">
        <v>0.56000000000000005</v>
      </c>
      <c r="M21" s="19">
        <v>0</v>
      </c>
    </row>
    <row r="22" spans="1:13" x14ac:dyDescent="0.3">
      <c r="A22" s="13" t="s">
        <v>36</v>
      </c>
      <c r="B22" s="3">
        <v>17123</v>
      </c>
      <c r="C22" s="4">
        <v>-17123</v>
      </c>
      <c r="D22" s="3">
        <v>24420</v>
      </c>
      <c r="E22" s="3" t="s">
        <v>15</v>
      </c>
      <c r="F22" s="3">
        <v>701</v>
      </c>
      <c r="G22" s="3">
        <v>0</v>
      </c>
      <c r="H22" s="3">
        <v>-7</v>
      </c>
      <c r="I22" s="3">
        <v>-25</v>
      </c>
      <c r="J22" s="3">
        <v>1.7</v>
      </c>
      <c r="K22" s="3">
        <v>3340</v>
      </c>
      <c r="L22" s="3">
        <v>0.65</v>
      </c>
      <c r="M22" s="18">
        <v>9.5</v>
      </c>
    </row>
    <row r="23" spans="1:13" x14ac:dyDescent="0.3">
      <c r="A23" s="14" t="s">
        <v>37</v>
      </c>
      <c r="B23" s="6">
        <v>16016</v>
      </c>
      <c r="C23" s="2">
        <v>-4412</v>
      </c>
      <c r="D23" s="6">
        <v>46171</v>
      </c>
      <c r="E23" s="6" t="s">
        <v>15</v>
      </c>
      <c r="F23" s="6">
        <v>347</v>
      </c>
      <c r="G23" s="6">
        <v>3</v>
      </c>
      <c r="H23" s="6">
        <v>8</v>
      </c>
      <c r="I23" s="6">
        <v>-4</v>
      </c>
      <c r="J23" s="6">
        <v>1.6</v>
      </c>
      <c r="K23" s="6">
        <v>1616</v>
      </c>
      <c r="L23" s="6">
        <v>0.67</v>
      </c>
      <c r="M23" s="19">
        <v>5.9</v>
      </c>
    </row>
    <row r="24" spans="1:13" x14ac:dyDescent="0.3">
      <c r="A24" s="13" t="s">
        <v>38</v>
      </c>
      <c r="B24" s="3">
        <v>15912</v>
      </c>
      <c r="C24" s="4">
        <v>-5068</v>
      </c>
      <c r="D24" s="3">
        <v>17749</v>
      </c>
      <c r="E24" s="3" t="s">
        <v>15</v>
      </c>
      <c r="F24" s="3">
        <v>897</v>
      </c>
      <c r="G24" s="3">
        <v>-20</v>
      </c>
      <c r="H24" s="3">
        <v>-23</v>
      </c>
      <c r="I24" s="3">
        <v>-7</v>
      </c>
      <c r="J24" s="3">
        <v>1.6</v>
      </c>
      <c r="K24" s="3">
        <v>2454</v>
      </c>
      <c r="L24" s="3">
        <v>0.37</v>
      </c>
      <c r="M24" s="18">
        <v>5.9</v>
      </c>
    </row>
    <row r="25" spans="1:13" x14ac:dyDescent="0.3">
      <c r="A25" s="14" t="s">
        <v>39</v>
      </c>
      <c r="B25" s="6">
        <v>15121</v>
      </c>
      <c r="C25" s="6">
        <v>37147</v>
      </c>
      <c r="D25" s="9">
        <v>42683</v>
      </c>
      <c r="E25" s="9" t="s">
        <v>15</v>
      </c>
      <c r="F25" s="9">
        <v>354</v>
      </c>
      <c r="G25" s="6">
        <v>-4</v>
      </c>
      <c r="H25" s="6">
        <v>0</v>
      </c>
      <c r="I25" s="6">
        <v>30</v>
      </c>
      <c r="J25" s="6">
        <v>1.5</v>
      </c>
      <c r="K25" s="6">
        <v>585</v>
      </c>
      <c r="L25" s="6">
        <v>0.53</v>
      </c>
      <c r="M25" s="19">
        <v>1.8</v>
      </c>
    </row>
    <row r="26" spans="1:13" x14ac:dyDescent="0.3">
      <c r="A26" s="13" t="s">
        <v>40</v>
      </c>
      <c r="B26" s="3">
        <v>14334</v>
      </c>
      <c r="C26" s="4">
        <v>-12728</v>
      </c>
      <c r="D26" s="3">
        <v>18980</v>
      </c>
      <c r="E26" s="3" t="s">
        <v>15</v>
      </c>
      <c r="F26" s="3">
        <v>755</v>
      </c>
      <c r="G26" s="3">
        <v>5</v>
      </c>
      <c r="H26" s="3">
        <v>-3</v>
      </c>
      <c r="I26" s="3">
        <v>-18</v>
      </c>
      <c r="J26" s="3">
        <v>1.4</v>
      </c>
      <c r="K26" s="3">
        <v>600</v>
      </c>
      <c r="L26" s="3">
        <v>0.32</v>
      </c>
      <c r="M26" s="18">
        <v>0</v>
      </c>
    </row>
    <row r="27" spans="1:13" x14ac:dyDescent="0.3">
      <c r="A27" s="14" t="s">
        <v>41</v>
      </c>
      <c r="B27" s="6">
        <v>13886</v>
      </c>
      <c r="C27" s="2">
        <v>-784</v>
      </c>
      <c r="D27" s="6">
        <v>25858</v>
      </c>
      <c r="E27" s="6" t="s">
        <v>13</v>
      </c>
      <c r="F27" s="6">
        <v>537</v>
      </c>
      <c r="G27" s="6">
        <v>-4</v>
      </c>
      <c r="H27" s="6"/>
      <c r="I27" s="6">
        <v>-13</v>
      </c>
      <c r="J27" s="6">
        <v>1.4</v>
      </c>
      <c r="K27" s="6">
        <v>2489</v>
      </c>
      <c r="L27" s="6">
        <v>0.46</v>
      </c>
      <c r="M27" s="19">
        <v>2.7</v>
      </c>
    </row>
    <row r="28" spans="1:13" x14ac:dyDescent="0.3">
      <c r="A28" s="13" t="s">
        <v>42</v>
      </c>
      <c r="B28" s="3">
        <v>13109</v>
      </c>
      <c r="C28" s="4">
        <v>-12460</v>
      </c>
      <c r="D28" s="3">
        <v>19624</v>
      </c>
      <c r="E28" s="3" t="s">
        <v>15</v>
      </c>
      <c r="F28" s="3">
        <v>668</v>
      </c>
      <c r="G28" s="3">
        <v>2</v>
      </c>
      <c r="H28" s="3">
        <v>-3</v>
      </c>
      <c r="I28" s="3">
        <v>-17</v>
      </c>
      <c r="J28" s="3">
        <v>1.3</v>
      </c>
      <c r="K28" s="3">
        <v>2721</v>
      </c>
      <c r="L28" s="3">
        <v>0.22</v>
      </c>
      <c r="M28" s="18">
        <v>0</v>
      </c>
    </row>
    <row r="29" spans="1:13" x14ac:dyDescent="0.3">
      <c r="A29" s="14" t="s">
        <v>43</v>
      </c>
      <c r="B29" s="6">
        <v>12760</v>
      </c>
      <c r="C29" s="2">
        <v>-12713</v>
      </c>
      <c r="D29" s="6">
        <v>21046</v>
      </c>
      <c r="E29" s="6" t="s">
        <v>15</v>
      </c>
      <c r="F29" s="6">
        <v>606</v>
      </c>
      <c r="G29" s="6">
        <v>2</v>
      </c>
      <c r="H29" s="6">
        <v>-3</v>
      </c>
      <c r="I29" s="6">
        <v>-8</v>
      </c>
      <c r="J29" s="6">
        <v>1.3</v>
      </c>
      <c r="K29" s="6">
        <v>5022</v>
      </c>
      <c r="L29" s="6">
        <v>0.61</v>
      </c>
      <c r="M29" s="19">
        <v>0</v>
      </c>
    </row>
    <row r="30" spans="1:13" x14ac:dyDescent="0.3">
      <c r="A30" s="13" t="s">
        <v>44</v>
      </c>
      <c r="B30" s="3">
        <v>11868</v>
      </c>
      <c r="C30" s="3">
        <v>31469</v>
      </c>
      <c r="D30" s="3">
        <v>6416</v>
      </c>
      <c r="E30" s="3" t="s">
        <v>15</v>
      </c>
      <c r="F30" s="3">
        <v>1850</v>
      </c>
      <c r="G30" s="3">
        <v>-7</v>
      </c>
      <c r="H30" s="3">
        <v>-18</v>
      </c>
      <c r="I30" s="3">
        <v>5</v>
      </c>
      <c r="J30" s="3">
        <v>1.2</v>
      </c>
      <c r="K30" s="3">
        <v>2323</v>
      </c>
      <c r="L30" s="3">
        <v>0.65</v>
      </c>
      <c r="M30" s="18">
        <v>0.3</v>
      </c>
    </row>
    <row r="31" spans="1:13" x14ac:dyDescent="0.3">
      <c r="A31" s="14" t="s">
        <v>45</v>
      </c>
      <c r="B31" s="6">
        <v>11640</v>
      </c>
      <c r="C31" s="2">
        <v>-6995</v>
      </c>
      <c r="D31" s="9">
        <v>25554</v>
      </c>
      <c r="E31" s="9" t="s">
        <v>15</v>
      </c>
      <c r="F31" s="9">
        <v>456</v>
      </c>
      <c r="G31" s="6">
        <v>10</v>
      </c>
      <c r="H31" s="6">
        <v>5</v>
      </c>
      <c r="I31" s="6">
        <v>-14</v>
      </c>
      <c r="J31" s="6">
        <v>1.1000000000000001</v>
      </c>
      <c r="K31" s="6">
        <v>836</v>
      </c>
      <c r="L31" s="6">
        <v>0.23</v>
      </c>
      <c r="M31" s="19">
        <v>1.8</v>
      </c>
    </row>
    <row r="32" spans="1:13" x14ac:dyDescent="0.3">
      <c r="A32" s="13" t="s">
        <v>46</v>
      </c>
      <c r="B32" s="3">
        <v>10298</v>
      </c>
      <c r="C32" s="3">
        <v>6183</v>
      </c>
      <c r="D32" s="3">
        <v>23294</v>
      </c>
      <c r="E32" s="3" t="s">
        <v>15</v>
      </c>
      <c r="F32" s="3">
        <v>442</v>
      </c>
      <c r="G32" s="3">
        <v>-1</v>
      </c>
      <c r="H32" s="3">
        <v>3</v>
      </c>
      <c r="I32" s="3">
        <v>8</v>
      </c>
      <c r="J32" s="3">
        <v>1</v>
      </c>
      <c r="K32" s="3">
        <v>1338</v>
      </c>
      <c r="L32" s="3">
        <v>0.75</v>
      </c>
      <c r="M32" s="18">
        <v>0.9</v>
      </c>
    </row>
    <row r="33" spans="1:13" x14ac:dyDescent="0.3">
      <c r="A33" s="14" t="s">
        <v>47</v>
      </c>
      <c r="B33" s="6">
        <v>9890</v>
      </c>
      <c r="C33" s="2">
        <v>-9497</v>
      </c>
      <c r="D33" s="6">
        <v>18215</v>
      </c>
      <c r="E33" s="6" t="s">
        <v>15</v>
      </c>
      <c r="F33" s="6">
        <v>543</v>
      </c>
      <c r="G33" s="6">
        <v>3</v>
      </c>
      <c r="H33" s="6">
        <v>3</v>
      </c>
      <c r="I33" s="6">
        <v>-51</v>
      </c>
      <c r="J33" s="6">
        <v>1</v>
      </c>
      <c r="K33" s="6">
        <v>7679</v>
      </c>
      <c r="L33" s="6">
        <v>0.51</v>
      </c>
      <c r="M33" s="19">
        <v>0</v>
      </c>
    </row>
    <row r="34" spans="1:13" x14ac:dyDescent="0.3">
      <c r="A34" s="15" t="s">
        <v>48</v>
      </c>
      <c r="B34" s="10">
        <v>9204</v>
      </c>
      <c r="C34" s="4">
        <v>-5721</v>
      </c>
      <c r="D34" s="10">
        <v>40368</v>
      </c>
      <c r="E34" s="10" t="s">
        <v>13</v>
      </c>
      <c r="F34" s="10">
        <v>228</v>
      </c>
      <c r="G34" s="10">
        <v>17</v>
      </c>
      <c r="H34" s="10"/>
      <c r="I34" s="10">
        <v>-71</v>
      </c>
      <c r="J34" s="10">
        <v>0.9</v>
      </c>
      <c r="K34" s="10">
        <v>4037</v>
      </c>
      <c r="L34" s="10">
        <v>0.22</v>
      </c>
      <c r="M34" s="20">
        <v>4.8</v>
      </c>
    </row>
    <row r="35" spans="1:13" x14ac:dyDescent="0.3">
      <c r="A35" s="14" t="s">
        <v>49</v>
      </c>
      <c r="B35" s="6">
        <v>9200</v>
      </c>
      <c r="C35" s="2">
        <v>-9200</v>
      </c>
      <c r="D35" s="6">
        <v>18062</v>
      </c>
      <c r="E35" s="6" t="s">
        <v>15</v>
      </c>
      <c r="F35" s="6">
        <v>509</v>
      </c>
      <c r="G35" s="6">
        <v>22</v>
      </c>
      <c r="H35" s="6">
        <v>20</v>
      </c>
      <c r="I35" s="6">
        <v>10</v>
      </c>
      <c r="J35" s="6">
        <v>0.9</v>
      </c>
      <c r="K35" s="6">
        <v>2675</v>
      </c>
      <c r="L35" s="6">
        <v>0.42</v>
      </c>
      <c r="M35" s="19">
        <v>2.7</v>
      </c>
    </row>
    <row r="36" spans="1:13" x14ac:dyDescent="0.3">
      <c r="A36" s="13" t="s">
        <v>50</v>
      </c>
      <c r="B36" s="3">
        <v>8648</v>
      </c>
      <c r="C36" s="4">
        <v>-5223</v>
      </c>
      <c r="D36" s="3">
        <v>17053</v>
      </c>
      <c r="E36" s="3" t="s">
        <v>15</v>
      </c>
      <c r="F36" s="3">
        <v>507</v>
      </c>
      <c r="G36" s="3">
        <v>27</v>
      </c>
      <c r="H36" s="3">
        <v>24</v>
      </c>
      <c r="I36" s="3">
        <v>-5</v>
      </c>
      <c r="J36" s="3">
        <v>0.8</v>
      </c>
      <c r="K36" s="3">
        <v>7318</v>
      </c>
      <c r="L36" s="3">
        <v>0.24</v>
      </c>
      <c r="M36" s="18">
        <v>3.1</v>
      </c>
    </row>
    <row r="37" spans="1:13" x14ac:dyDescent="0.3">
      <c r="A37" s="16" t="s">
        <v>51</v>
      </c>
      <c r="B37" s="11">
        <v>8513</v>
      </c>
      <c r="C37" s="2">
        <v>-8513</v>
      </c>
      <c r="D37" s="11">
        <v>14991</v>
      </c>
      <c r="E37" s="11" t="s">
        <v>15</v>
      </c>
      <c r="F37" s="11">
        <v>568</v>
      </c>
      <c r="G37" s="11">
        <v>13</v>
      </c>
      <c r="H37" s="11">
        <v>13</v>
      </c>
      <c r="I37" s="11">
        <v>2</v>
      </c>
      <c r="J37" s="11">
        <v>0.8</v>
      </c>
      <c r="K37" s="11">
        <v>1601</v>
      </c>
      <c r="L37" s="11">
        <v>0.46</v>
      </c>
      <c r="M37" s="21">
        <v>0</v>
      </c>
    </row>
    <row r="38" spans="1:13" x14ac:dyDescent="0.3">
      <c r="A38" s="13" t="s">
        <v>52</v>
      </c>
      <c r="B38" s="3">
        <v>7397</v>
      </c>
      <c r="C38" s="4">
        <v>-7086</v>
      </c>
      <c r="D38" s="3">
        <v>15572</v>
      </c>
      <c r="E38" s="3" t="s">
        <v>13</v>
      </c>
      <c r="F38" s="3">
        <v>475</v>
      </c>
      <c r="G38" s="3">
        <v>0</v>
      </c>
      <c r="H38" s="3"/>
      <c r="I38" s="3">
        <v>0</v>
      </c>
      <c r="J38" s="3">
        <v>0.7</v>
      </c>
      <c r="K38" s="3">
        <v>895</v>
      </c>
      <c r="L38" s="3">
        <v>0.43</v>
      </c>
      <c r="M38" s="18">
        <v>1.8</v>
      </c>
    </row>
    <row r="39" spans="1:13" x14ac:dyDescent="0.3">
      <c r="A39" s="14" t="s">
        <v>53</v>
      </c>
      <c r="B39" s="6">
        <v>7283</v>
      </c>
      <c r="C39" s="2">
        <v>-7254</v>
      </c>
      <c r="D39" s="6">
        <v>14280</v>
      </c>
      <c r="E39" s="6" t="s">
        <v>13</v>
      </c>
      <c r="F39" s="6">
        <v>510</v>
      </c>
      <c r="G39" s="6">
        <v>-6</v>
      </c>
      <c r="H39" s="6"/>
      <c r="I39" s="6">
        <v>1</v>
      </c>
      <c r="J39" s="6">
        <v>0.7</v>
      </c>
      <c r="K39" s="6">
        <v>491</v>
      </c>
      <c r="L39" s="6">
        <v>0.4</v>
      </c>
      <c r="M39" s="19">
        <v>1.8</v>
      </c>
    </row>
    <row r="40" spans="1:13" x14ac:dyDescent="0.3">
      <c r="A40" s="13" t="s">
        <v>54</v>
      </c>
      <c r="B40" s="3">
        <v>6809</v>
      </c>
      <c r="C40" s="4">
        <v>-6135</v>
      </c>
      <c r="D40" s="3">
        <v>14692</v>
      </c>
      <c r="E40" s="3" t="s">
        <v>15</v>
      </c>
      <c r="F40" s="3">
        <v>463</v>
      </c>
      <c r="G40" s="3">
        <v>2</v>
      </c>
      <c r="H40" s="3">
        <v>-2</v>
      </c>
      <c r="I40" s="3">
        <v>28</v>
      </c>
      <c r="J40" s="3">
        <v>0.7</v>
      </c>
      <c r="K40" s="3">
        <v>459</v>
      </c>
      <c r="L40" s="3">
        <v>0.28000000000000003</v>
      </c>
      <c r="M40" s="18">
        <v>1.8</v>
      </c>
    </row>
    <row r="41" spans="1:13" x14ac:dyDescent="0.3">
      <c r="A41" s="14" t="s">
        <v>55</v>
      </c>
      <c r="B41" s="6">
        <v>6408</v>
      </c>
      <c r="C41" s="2">
        <v>-2764</v>
      </c>
      <c r="D41" s="6">
        <v>13367</v>
      </c>
      <c r="E41" s="6" t="s">
        <v>15</v>
      </c>
      <c r="F41" s="6">
        <v>479</v>
      </c>
      <c r="G41" s="6">
        <v>-15</v>
      </c>
      <c r="H41" s="6">
        <v>-12</v>
      </c>
      <c r="I41" s="6">
        <v>7</v>
      </c>
      <c r="J41" s="6">
        <v>0.6</v>
      </c>
      <c r="K41" s="6">
        <v>683</v>
      </c>
      <c r="L41" s="6">
        <v>0.48</v>
      </c>
      <c r="M41" s="19">
        <v>0</v>
      </c>
    </row>
    <row r="42" spans="1:13" x14ac:dyDescent="0.3">
      <c r="A42" s="13" t="s">
        <v>56</v>
      </c>
      <c r="B42" s="3">
        <v>6195</v>
      </c>
      <c r="C42" s="4">
        <v>-4006</v>
      </c>
      <c r="D42" s="5">
        <v>9074</v>
      </c>
      <c r="E42" s="5" t="s">
        <v>15</v>
      </c>
      <c r="F42" s="5">
        <v>683</v>
      </c>
      <c r="G42" s="3">
        <v>4</v>
      </c>
      <c r="H42" s="3">
        <v>29</v>
      </c>
      <c r="I42" s="3">
        <v>-46</v>
      </c>
      <c r="J42" s="3">
        <v>0.6</v>
      </c>
      <c r="K42" s="3">
        <v>2910</v>
      </c>
      <c r="L42" s="3">
        <v>0.2</v>
      </c>
      <c r="M42" s="18">
        <v>0</v>
      </c>
    </row>
    <row r="43" spans="1:13" x14ac:dyDescent="0.3">
      <c r="A43" s="14" t="s">
        <v>57</v>
      </c>
      <c r="B43" s="6">
        <v>5792</v>
      </c>
      <c r="C43" s="2">
        <v>-3324</v>
      </c>
      <c r="D43" s="6">
        <v>10651</v>
      </c>
      <c r="E43" s="6" t="s">
        <v>15</v>
      </c>
      <c r="F43" s="6">
        <v>544</v>
      </c>
      <c r="G43" s="6">
        <v>6</v>
      </c>
      <c r="H43" s="6">
        <v>1</v>
      </c>
      <c r="I43" s="6">
        <v>129</v>
      </c>
      <c r="J43" s="6">
        <v>0.6</v>
      </c>
      <c r="K43" s="6">
        <v>9298</v>
      </c>
      <c r="L43" s="6">
        <v>0.28999999999999998</v>
      </c>
      <c r="M43" s="19">
        <v>4.0999999999999996</v>
      </c>
    </row>
    <row r="44" spans="1:13" x14ac:dyDescent="0.3">
      <c r="A44" s="13" t="s">
        <v>58</v>
      </c>
      <c r="B44" s="3">
        <v>5050</v>
      </c>
      <c r="C44" s="4">
        <v>-4938</v>
      </c>
      <c r="D44" s="3">
        <v>6353</v>
      </c>
      <c r="E44" s="3" t="s">
        <v>15</v>
      </c>
      <c r="F44" s="3">
        <v>795</v>
      </c>
      <c r="G44" s="3">
        <v>-10</v>
      </c>
      <c r="H44" s="3">
        <v>-16</v>
      </c>
      <c r="I44" s="3">
        <v>-22</v>
      </c>
      <c r="J44" s="3">
        <v>0.5</v>
      </c>
      <c r="K44" s="3">
        <v>2928</v>
      </c>
      <c r="L44" s="3">
        <v>0.37</v>
      </c>
      <c r="M44" s="18">
        <v>4.8</v>
      </c>
    </row>
    <row r="45" spans="1:13" x14ac:dyDescent="0.3">
      <c r="A45" s="14" t="s">
        <v>59</v>
      </c>
      <c r="B45" s="6">
        <v>4965</v>
      </c>
      <c r="C45" s="2">
        <v>-3648</v>
      </c>
      <c r="D45" s="6">
        <v>10584</v>
      </c>
      <c r="E45" s="6" t="s">
        <v>15</v>
      </c>
      <c r="F45" s="6">
        <v>469</v>
      </c>
      <c r="G45" s="6">
        <v>5</v>
      </c>
      <c r="H45" s="6">
        <v>4</v>
      </c>
      <c r="I45" s="6">
        <v>21</v>
      </c>
      <c r="J45" s="6">
        <v>0.5</v>
      </c>
      <c r="K45" s="6">
        <v>3357</v>
      </c>
      <c r="L45" s="6">
        <v>0.51</v>
      </c>
      <c r="M45" s="19">
        <v>10.8</v>
      </c>
    </row>
    <row r="46" spans="1:13" x14ac:dyDescent="0.3">
      <c r="A46" s="13" t="s">
        <v>60</v>
      </c>
      <c r="B46" s="3">
        <v>4710</v>
      </c>
      <c r="C46" s="4">
        <v>-4710</v>
      </c>
      <c r="D46" s="3">
        <v>5636</v>
      </c>
      <c r="E46" s="3" t="s">
        <v>15</v>
      </c>
      <c r="F46" s="3">
        <v>836</v>
      </c>
      <c r="G46" s="3">
        <v>34</v>
      </c>
      <c r="H46" s="3">
        <v>18</v>
      </c>
      <c r="I46" s="3">
        <v>7</v>
      </c>
      <c r="J46" s="3">
        <v>0.5</v>
      </c>
      <c r="K46" s="3">
        <v>8910</v>
      </c>
      <c r="L46" s="3">
        <v>0.26</v>
      </c>
      <c r="M46" s="18">
        <v>4.7</v>
      </c>
    </row>
    <row r="47" spans="1:13" x14ac:dyDescent="0.3">
      <c r="A47" s="14" t="s">
        <v>61</v>
      </c>
      <c r="B47" s="6">
        <v>4626</v>
      </c>
      <c r="C47" s="2">
        <v>-3542</v>
      </c>
      <c r="D47" s="6">
        <v>7588</v>
      </c>
      <c r="E47" s="6" t="s">
        <v>15</v>
      </c>
      <c r="F47" s="6">
        <v>610</v>
      </c>
      <c r="G47" s="6">
        <v>-21</v>
      </c>
      <c r="H47" s="6">
        <v>-17</v>
      </c>
      <c r="I47" s="6">
        <v>-38</v>
      </c>
      <c r="J47" s="6">
        <v>0.5</v>
      </c>
      <c r="K47" s="6">
        <v>9635</v>
      </c>
      <c r="L47" s="6">
        <v>0.31</v>
      </c>
      <c r="M47" s="19">
        <v>4.0999999999999996</v>
      </c>
    </row>
    <row r="48" spans="1:13" x14ac:dyDescent="0.3">
      <c r="A48" s="13" t="s">
        <v>62</v>
      </c>
      <c r="B48" s="3">
        <v>4559</v>
      </c>
      <c r="C48" s="4">
        <v>-1491</v>
      </c>
      <c r="D48" s="3">
        <v>6982</v>
      </c>
      <c r="E48" s="3" t="s">
        <v>15</v>
      </c>
      <c r="F48" s="3">
        <v>653</v>
      </c>
      <c r="G48" s="3">
        <v>10</v>
      </c>
      <c r="H48" s="3">
        <v>2</v>
      </c>
      <c r="I48" s="3">
        <v>-8</v>
      </c>
      <c r="J48" s="3">
        <v>0.4</v>
      </c>
      <c r="K48" s="3">
        <v>4158</v>
      </c>
      <c r="L48" s="3">
        <v>0.37</v>
      </c>
      <c r="M48" s="18">
        <v>0</v>
      </c>
    </row>
    <row r="49" spans="1:13" x14ac:dyDescent="0.3">
      <c r="A49" s="14" t="s">
        <v>63</v>
      </c>
      <c r="B49" s="6">
        <v>4420</v>
      </c>
      <c r="C49" s="2">
        <v>-4420</v>
      </c>
      <c r="D49" s="6">
        <v>9651</v>
      </c>
      <c r="E49" s="6" t="s">
        <v>13</v>
      </c>
      <c r="F49" s="6">
        <v>458</v>
      </c>
      <c r="G49" s="6">
        <v>-19</v>
      </c>
      <c r="H49" s="6"/>
      <c r="I49" s="6">
        <v>-39</v>
      </c>
      <c r="J49" s="6">
        <v>0.4</v>
      </c>
      <c r="K49" s="6">
        <v>775</v>
      </c>
      <c r="L49" s="6">
        <v>0.64</v>
      </c>
      <c r="M49" s="19">
        <v>1.8</v>
      </c>
    </row>
    <row r="50" spans="1:13" x14ac:dyDescent="0.3">
      <c r="A50" s="13" t="s">
        <v>64</v>
      </c>
      <c r="B50" s="3">
        <v>3949</v>
      </c>
      <c r="C50" s="4">
        <v>-3816</v>
      </c>
      <c r="D50" s="7">
        <v>6473</v>
      </c>
      <c r="E50" s="7" t="s">
        <v>15</v>
      </c>
      <c r="F50" s="7">
        <v>610</v>
      </c>
      <c r="G50" s="3">
        <v>8</v>
      </c>
      <c r="H50" s="3">
        <v>0</v>
      </c>
      <c r="I50" s="3">
        <v>-21</v>
      </c>
      <c r="J50" s="3">
        <v>0.4</v>
      </c>
      <c r="K50" s="3">
        <v>2776</v>
      </c>
      <c r="L50" s="3">
        <v>0.41</v>
      </c>
      <c r="M50" s="18">
        <v>0</v>
      </c>
    </row>
    <row r="51" spans="1:13" x14ac:dyDescent="0.3">
      <c r="A51" s="14" t="s">
        <v>65</v>
      </c>
      <c r="B51" s="6">
        <v>3601</v>
      </c>
      <c r="C51" s="2">
        <v>-3596</v>
      </c>
      <c r="D51" s="6">
        <v>5487</v>
      </c>
      <c r="E51" s="6" t="s">
        <v>15</v>
      </c>
      <c r="F51" s="6">
        <v>656</v>
      </c>
      <c r="G51" s="6">
        <v>12</v>
      </c>
      <c r="H51" s="6">
        <v>9</v>
      </c>
      <c r="I51" s="6">
        <v>67</v>
      </c>
      <c r="J51" s="6">
        <v>0.4</v>
      </c>
      <c r="K51" s="6">
        <v>7392</v>
      </c>
      <c r="L51" s="6">
        <v>0.2</v>
      </c>
      <c r="M51" s="19">
        <v>0</v>
      </c>
    </row>
    <row r="52" spans="1:13" x14ac:dyDescent="0.3">
      <c r="A52" s="15" t="s">
        <v>66</v>
      </c>
      <c r="B52" s="10">
        <v>3432</v>
      </c>
      <c r="C52" s="4">
        <v>-3432</v>
      </c>
      <c r="D52" s="10">
        <v>6766</v>
      </c>
      <c r="E52" s="10" t="s">
        <v>15</v>
      </c>
      <c r="F52" s="10">
        <v>507</v>
      </c>
      <c r="G52" s="10">
        <v>14</v>
      </c>
      <c r="H52" s="10">
        <v>7</v>
      </c>
      <c r="I52" s="10">
        <v>158</v>
      </c>
      <c r="J52" s="10">
        <v>0.3</v>
      </c>
      <c r="K52" s="10">
        <v>558</v>
      </c>
      <c r="L52" s="10">
        <v>0.82</v>
      </c>
      <c r="M52" s="20">
        <v>4.7</v>
      </c>
    </row>
    <row r="53" spans="1:13" x14ac:dyDescent="0.3">
      <c r="A53" s="14" t="s">
        <v>67</v>
      </c>
      <c r="B53" s="6">
        <v>3245</v>
      </c>
      <c r="C53" s="2">
        <v>-3071</v>
      </c>
      <c r="D53" s="6">
        <v>5952</v>
      </c>
      <c r="E53" s="6" t="s">
        <v>15</v>
      </c>
      <c r="F53" s="6">
        <v>545</v>
      </c>
      <c r="G53" s="6">
        <v>6</v>
      </c>
      <c r="H53" s="6">
        <v>9</v>
      </c>
      <c r="I53" s="6">
        <v>-13</v>
      </c>
      <c r="J53" s="6">
        <v>0.3</v>
      </c>
      <c r="K53" s="6">
        <v>3511</v>
      </c>
      <c r="L53" s="6">
        <v>0.26</v>
      </c>
      <c r="M53" s="19">
        <v>4.5</v>
      </c>
    </row>
    <row r="54" spans="1:13" x14ac:dyDescent="0.3">
      <c r="A54" s="15" t="s">
        <v>68</v>
      </c>
      <c r="B54" s="10">
        <v>3191</v>
      </c>
      <c r="C54" s="4">
        <v>-3191</v>
      </c>
      <c r="D54" s="10">
        <v>4401</v>
      </c>
      <c r="E54" s="10" t="s">
        <v>13</v>
      </c>
      <c r="F54" s="10">
        <v>725</v>
      </c>
      <c r="G54" s="10">
        <v>39</v>
      </c>
      <c r="H54" s="10"/>
      <c r="I54" s="10">
        <v>36</v>
      </c>
      <c r="J54" s="10">
        <v>0.3</v>
      </c>
      <c r="K54" s="10">
        <v>2151</v>
      </c>
      <c r="L54" s="10">
        <v>0.72</v>
      </c>
      <c r="M54" s="20" t="s">
        <v>20</v>
      </c>
    </row>
    <row r="55" spans="1:13" x14ac:dyDescent="0.3">
      <c r="A55" s="14" t="s">
        <v>69</v>
      </c>
      <c r="B55" s="6">
        <v>3056</v>
      </c>
      <c r="C55" s="2">
        <v>-2895</v>
      </c>
      <c r="D55" s="6">
        <v>3883</v>
      </c>
      <c r="E55" s="6" t="s">
        <v>15</v>
      </c>
      <c r="F55" s="6">
        <v>787</v>
      </c>
      <c r="G55" s="6">
        <v>5</v>
      </c>
      <c r="H55" s="6">
        <v>-5</v>
      </c>
      <c r="I55" s="6">
        <v>14</v>
      </c>
      <c r="J55" s="6">
        <v>0.3</v>
      </c>
      <c r="K55" s="6">
        <v>1329</v>
      </c>
      <c r="L55" s="6">
        <v>0.31</v>
      </c>
      <c r="M55" s="19">
        <v>4</v>
      </c>
    </row>
    <row r="56" spans="1:13" x14ac:dyDescent="0.3">
      <c r="A56" s="13" t="s">
        <v>70</v>
      </c>
      <c r="B56" s="3">
        <v>3056</v>
      </c>
      <c r="C56" s="4">
        <v>-2904</v>
      </c>
      <c r="D56" s="3">
        <v>7159</v>
      </c>
      <c r="E56" s="3" t="s">
        <v>15</v>
      </c>
      <c r="F56" s="3">
        <v>427</v>
      </c>
      <c r="G56" s="3">
        <v>45</v>
      </c>
      <c r="H56" s="3">
        <v>46</v>
      </c>
      <c r="I56" s="3">
        <v>-31</v>
      </c>
      <c r="J56" s="3">
        <v>0.3</v>
      </c>
      <c r="K56" s="3">
        <v>1871</v>
      </c>
      <c r="L56" s="3">
        <v>0.33</v>
      </c>
      <c r="M56" s="18">
        <v>3.3</v>
      </c>
    </row>
    <row r="57" spans="1:13" x14ac:dyDescent="0.3">
      <c r="A57" s="16" t="s">
        <v>71</v>
      </c>
      <c r="B57" s="11">
        <v>2879</v>
      </c>
      <c r="C57" s="2">
        <v>-2879</v>
      </c>
      <c r="D57" s="11">
        <v>4698</v>
      </c>
      <c r="E57" s="11" t="s">
        <v>15</v>
      </c>
      <c r="F57" s="11">
        <v>613</v>
      </c>
      <c r="G57" s="11">
        <v>-1</v>
      </c>
      <c r="H57" s="11">
        <v>-14</v>
      </c>
      <c r="I57" s="11">
        <v>36</v>
      </c>
      <c r="J57" s="11">
        <v>0.3</v>
      </c>
      <c r="K57" s="11">
        <v>4668</v>
      </c>
      <c r="L57" s="11">
        <v>0.44</v>
      </c>
      <c r="M57" s="21">
        <v>4.7</v>
      </c>
    </row>
    <row r="58" spans="1:13" x14ac:dyDescent="0.3">
      <c r="A58" s="13" t="s">
        <v>72</v>
      </c>
      <c r="B58" s="3">
        <v>2836</v>
      </c>
      <c r="C58" s="4">
        <v>-2658</v>
      </c>
      <c r="D58" s="3">
        <v>2736</v>
      </c>
      <c r="E58" s="3" t="s">
        <v>15</v>
      </c>
      <c r="F58" s="3">
        <v>1037</v>
      </c>
      <c r="G58" s="3">
        <v>12</v>
      </c>
      <c r="H58" s="3">
        <v>-1</v>
      </c>
      <c r="I58" s="3">
        <v>-5</v>
      </c>
      <c r="J58" s="3">
        <v>0.3</v>
      </c>
      <c r="K58" s="3">
        <v>859</v>
      </c>
      <c r="L58" s="3">
        <v>0.2</v>
      </c>
      <c r="M58" s="18">
        <v>1.8</v>
      </c>
    </row>
    <row r="59" spans="1:13" x14ac:dyDescent="0.3">
      <c r="A59" s="14" t="s">
        <v>73</v>
      </c>
      <c r="B59" s="6">
        <v>2767</v>
      </c>
      <c r="C59" s="2">
        <v>-1223</v>
      </c>
      <c r="D59" s="8">
        <v>2840</v>
      </c>
      <c r="E59" s="8" t="s">
        <v>15</v>
      </c>
      <c r="F59" s="8">
        <v>974</v>
      </c>
      <c r="G59" s="6">
        <v>3</v>
      </c>
      <c r="H59" s="6">
        <v>-4</v>
      </c>
      <c r="I59" s="6">
        <v>13</v>
      </c>
      <c r="J59" s="6">
        <v>0.3</v>
      </c>
      <c r="K59" s="6">
        <v>5046</v>
      </c>
      <c r="L59" s="6">
        <v>0.21</v>
      </c>
      <c r="M59" s="19">
        <v>4.5</v>
      </c>
    </row>
    <row r="60" spans="1:13" x14ac:dyDescent="0.3">
      <c r="A60" s="13" t="s">
        <v>74</v>
      </c>
      <c r="B60" s="3">
        <v>2752</v>
      </c>
      <c r="C60" s="4">
        <v>-2735</v>
      </c>
      <c r="D60" s="3">
        <v>3827</v>
      </c>
      <c r="E60" s="3" t="s">
        <v>15</v>
      </c>
      <c r="F60" s="3">
        <v>719</v>
      </c>
      <c r="G60" s="3">
        <v>17</v>
      </c>
      <c r="H60" s="3">
        <v>5</v>
      </c>
      <c r="I60" s="3">
        <v>16</v>
      </c>
      <c r="J60" s="3">
        <v>0.3</v>
      </c>
      <c r="K60" s="3">
        <v>4136</v>
      </c>
      <c r="L60" s="3">
        <v>0.48</v>
      </c>
      <c r="M60" s="18">
        <v>0</v>
      </c>
    </row>
    <row r="61" spans="1:13" x14ac:dyDescent="0.3">
      <c r="A61" s="14" t="s">
        <v>75</v>
      </c>
      <c r="B61" s="6">
        <v>2487</v>
      </c>
      <c r="C61" s="2">
        <v>-1482</v>
      </c>
      <c r="D61" s="6">
        <v>2882</v>
      </c>
      <c r="E61" s="6" t="s">
        <v>15</v>
      </c>
      <c r="F61" s="6">
        <v>863</v>
      </c>
      <c r="G61" s="6">
        <v>-1</v>
      </c>
      <c r="H61" s="6">
        <v>4</v>
      </c>
      <c r="I61" s="6">
        <v>12</v>
      </c>
      <c r="J61" s="6">
        <v>0.2</v>
      </c>
      <c r="K61" s="6">
        <v>10432</v>
      </c>
      <c r="L61" s="6">
        <v>0.17</v>
      </c>
      <c r="M61" s="19">
        <v>0</v>
      </c>
    </row>
    <row r="62" spans="1:13" x14ac:dyDescent="0.3">
      <c r="A62" s="13" t="s">
        <v>76</v>
      </c>
      <c r="B62" s="3">
        <v>2465</v>
      </c>
      <c r="C62" s="4">
        <v>-2011</v>
      </c>
      <c r="D62" s="5">
        <v>3537</v>
      </c>
      <c r="E62" s="5" t="s">
        <v>15</v>
      </c>
      <c r="F62" s="5">
        <v>697</v>
      </c>
      <c r="G62" s="3">
        <v>21</v>
      </c>
      <c r="H62" s="3">
        <v>8</v>
      </c>
      <c r="I62" s="3">
        <v>20</v>
      </c>
      <c r="J62" s="3">
        <v>0.2</v>
      </c>
      <c r="K62" s="3">
        <v>795</v>
      </c>
      <c r="L62" s="3">
        <v>0.22</v>
      </c>
      <c r="M62" s="18">
        <v>0.8</v>
      </c>
    </row>
    <row r="63" spans="1:13" x14ac:dyDescent="0.3">
      <c r="A63" s="14" t="s">
        <v>77</v>
      </c>
      <c r="B63" s="6">
        <v>2310</v>
      </c>
      <c r="C63" s="6">
        <v>51580</v>
      </c>
      <c r="D63" s="6">
        <v>2644</v>
      </c>
      <c r="E63" s="6" t="s">
        <v>15</v>
      </c>
      <c r="F63" s="6">
        <v>874</v>
      </c>
      <c r="G63" s="6">
        <v>-4</v>
      </c>
      <c r="H63" s="6">
        <v>-5</v>
      </c>
      <c r="I63" s="6">
        <v>20</v>
      </c>
      <c r="J63" s="6">
        <v>0.2</v>
      </c>
      <c r="K63" s="6">
        <v>4930</v>
      </c>
      <c r="L63" s="6">
        <v>0.36</v>
      </c>
      <c r="M63" s="19">
        <v>2.2000000000000002</v>
      </c>
    </row>
    <row r="64" spans="1:13" x14ac:dyDescent="0.3">
      <c r="A64" s="13" t="s">
        <v>78</v>
      </c>
      <c r="B64" s="3">
        <v>2221</v>
      </c>
      <c r="C64" s="4">
        <v>-2130</v>
      </c>
      <c r="D64" s="3">
        <v>1931</v>
      </c>
      <c r="E64" s="3" t="s">
        <v>15</v>
      </c>
      <c r="F64" s="3">
        <v>1150</v>
      </c>
      <c r="G64" s="3">
        <v>27</v>
      </c>
      <c r="H64" s="3">
        <v>15</v>
      </c>
      <c r="I64" s="3">
        <v>1491</v>
      </c>
      <c r="J64" s="3">
        <v>0.2</v>
      </c>
      <c r="K64" s="3">
        <v>6281</v>
      </c>
      <c r="L64" s="3">
        <v>0.33</v>
      </c>
      <c r="M64" s="18">
        <v>5</v>
      </c>
    </row>
    <row r="65" spans="1:13" x14ac:dyDescent="0.3">
      <c r="A65" s="14" t="s">
        <v>79</v>
      </c>
      <c r="B65" s="6">
        <v>2212</v>
      </c>
      <c r="C65" s="2">
        <v>-2212</v>
      </c>
      <c r="D65" s="6">
        <v>2911</v>
      </c>
      <c r="E65" s="6" t="s">
        <v>15</v>
      </c>
      <c r="F65" s="6">
        <v>760</v>
      </c>
      <c r="G65" s="6">
        <v>20</v>
      </c>
      <c r="H65" s="6">
        <v>19</v>
      </c>
      <c r="I65" s="6">
        <v>8</v>
      </c>
      <c r="J65" s="6">
        <v>0.2</v>
      </c>
      <c r="K65" s="6">
        <v>4753</v>
      </c>
      <c r="L65" s="6">
        <v>0.27</v>
      </c>
      <c r="M65" s="19">
        <v>4.5</v>
      </c>
    </row>
    <row r="66" spans="1:13" x14ac:dyDescent="0.3">
      <c r="A66" s="13" t="s">
        <v>80</v>
      </c>
      <c r="B66" s="3">
        <v>2181</v>
      </c>
      <c r="C66" s="4">
        <v>-1980</v>
      </c>
      <c r="D66" s="7">
        <v>3364</v>
      </c>
      <c r="E66" s="7" t="s">
        <v>15</v>
      </c>
      <c r="F66" s="7">
        <v>648</v>
      </c>
      <c r="G66" s="3">
        <v>1</v>
      </c>
      <c r="H66" s="3">
        <v>-2</v>
      </c>
      <c r="I66" s="3">
        <v>-12</v>
      </c>
      <c r="J66" s="3">
        <v>0.2</v>
      </c>
      <c r="K66" s="3">
        <v>2115</v>
      </c>
      <c r="L66" s="3">
        <v>0.2</v>
      </c>
      <c r="M66" s="18">
        <v>1.8</v>
      </c>
    </row>
    <row r="67" spans="1:13" x14ac:dyDescent="0.3">
      <c r="A67" s="14" t="s">
        <v>81</v>
      </c>
      <c r="B67" s="6">
        <v>2113</v>
      </c>
      <c r="C67" s="2">
        <v>-1989</v>
      </c>
      <c r="D67" s="6">
        <v>3950</v>
      </c>
      <c r="E67" s="6" t="s">
        <v>13</v>
      </c>
      <c r="F67" s="6">
        <v>535</v>
      </c>
      <c r="G67" s="6">
        <v>7</v>
      </c>
      <c r="H67" s="6"/>
      <c r="I67" s="6">
        <v>7</v>
      </c>
      <c r="J67" s="6">
        <v>0.2</v>
      </c>
      <c r="K67" s="6">
        <v>1354</v>
      </c>
      <c r="L67" s="6">
        <v>0.12</v>
      </c>
      <c r="M67" s="19">
        <v>1.8</v>
      </c>
    </row>
    <row r="68" spans="1:13" x14ac:dyDescent="0.3">
      <c r="A68" s="13" t="s">
        <v>82</v>
      </c>
      <c r="B68" s="3">
        <v>2071</v>
      </c>
      <c r="C68" s="4">
        <v>-886</v>
      </c>
      <c r="D68" s="3">
        <v>2012</v>
      </c>
      <c r="E68" s="3" t="s">
        <v>15</v>
      </c>
      <c r="F68" s="3">
        <v>1029</v>
      </c>
      <c r="G68" s="3">
        <v>30</v>
      </c>
      <c r="H68" s="3">
        <v>23</v>
      </c>
      <c r="I68" s="3">
        <v>12</v>
      </c>
      <c r="J68" s="3">
        <v>0.2</v>
      </c>
      <c r="K68" s="3">
        <v>2987</v>
      </c>
      <c r="L68" s="3">
        <v>0.94</v>
      </c>
      <c r="M68" s="18">
        <v>0</v>
      </c>
    </row>
    <row r="69" spans="1:13" x14ac:dyDescent="0.3">
      <c r="A69" s="14" t="s">
        <v>83</v>
      </c>
      <c r="B69" s="6">
        <v>2021</v>
      </c>
      <c r="C69" s="2">
        <v>-1981</v>
      </c>
      <c r="D69" s="6">
        <v>2863</v>
      </c>
      <c r="E69" s="6" t="s">
        <v>15</v>
      </c>
      <c r="F69" s="6">
        <v>706</v>
      </c>
      <c r="G69" s="6">
        <v>-2</v>
      </c>
      <c r="H69" s="6">
        <v>-10</v>
      </c>
      <c r="I69" s="6">
        <v>-25</v>
      </c>
      <c r="J69" s="6">
        <v>0.2</v>
      </c>
      <c r="K69" s="6">
        <v>2050</v>
      </c>
      <c r="L69" s="6">
        <v>0.26</v>
      </c>
      <c r="M69" s="19">
        <v>1.7</v>
      </c>
    </row>
    <row r="70" spans="1:13" x14ac:dyDescent="0.3">
      <c r="A70" s="15" t="s">
        <v>84</v>
      </c>
      <c r="B70" s="10">
        <v>1964</v>
      </c>
      <c r="C70" s="4">
        <v>-1964</v>
      </c>
      <c r="D70" s="10">
        <v>2945</v>
      </c>
      <c r="E70" s="10" t="s">
        <v>13</v>
      </c>
      <c r="F70" s="10">
        <v>667</v>
      </c>
      <c r="G70" s="10">
        <v>21</v>
      </c>
      <c r="H70" s="10">
        <v>39</v>
      </c>
      <c r="I70" s="10">
        <v>9</v>
      </c>
      <c r="J70" s="10">
        <v>0.2</v>
      </c>
      <c r="K70" s="10">
        <v>1808</v>
      </c>
      <c r="L70" s="10">
        <v>0.24</v>
      </c>
      <c r="M70" s="20">
        <v>12.2</v>
      </c>
    </row>
    <row r="71" spans="1:13" x14ac:dyDescent="0.3">
      <c r="A71" s="14" t="s">
        <v>85</v>
      </c>
      <c r="B71" s="6">
        <v>1799</v>
      </c>
      <c r="C71" s="2">
        <v>-1563</v>
      </c>
      <c r="D71" s="6">
        <v>2905</v>
      </c>
      <c r="E71" s="6" t="s">
        <v>15</v>
      </c>
      <c r="F71" s="6">
        <v>619</v>
      </c>
      <c r="G71" s="6">
        <v>13</v>
      </c>
      <c r="H71" s="6">
        <v>8</v>
      </c>
      <c r="I71" s="6">
        <v>18</v>
      </c>
      <c r="J71" s="6">
        <v>0.2</v>
      </c>
      <c r="K71" s="6">
        <v>8396</v>
      </c>
      <c r="L71" s="6">
        <v>0.4</v>
      </c>
      <c r="M71" s="19">
        <v>0</v>
      </c>
    </row>
    <row r="72" spans="1:13" x14ac:dyDescent="0.3">
      <c r="A72" s="15" t="s">
        <v>86</v>
      </c>
      <c r="B72" s="10">
        <v>1791</v>
      </c>
      <c r="C72" s="4">
        <v>-1772</v>
      </c>
      <c r="D72" s="10">
        <v>3169</v>
      </c>
      <c r="E72" s="10" t="s">
        <v>13</v>
      </c>
      <c r="F72" s="10">
        <v>565</v>
      </c>
      <c r="G72" s="10">
        <v>9</v>
      </c>
      <c r="H72" s="10"/>
      <c r="I72" s="10">
        <v>-16</v>
      </c>
      <c r="J72" s="10">
        <v>0.2</v>
      </c>
      <c r="K72" s="10">
        <v>2144</v>
      </c>
      <c r="L72" s="10">
        <v>0.41</v>
      </c>
      <c r="M72" s="20">
        <v>4.8</v>
      </c>
    </row>
    <row r="73" spans="1:13" x14ac:dyDescent="0.3">
      <c r="A73" s="14" t="s">
        <v>87</v>
      </c>
      <c r="B73" s="6">
        <v>1753</v>
      </c>
      <c r="C73" s="6">
        <v>75594</v>
      </c>
      <c r="D73" s="8">
        <v>1040</v>
      </c>
      <c r="E73" s="8" t="s">
        <v>15</v>
      </c>
      <c r="F73" s="8">
        <v>1686</v>
      </c>
      <c r="G73" s="6">
        <v>-14</v>
      </c>
      <c r="H73" s="6">
        <v>-32</v>
      </c>
      <c r="I73" s="6">
        <v>-9</v>
      </c>
      <c r="J73" s="6">
        <v>0.2</v>
      </c>
      <c r="K73" s="6">
        <v>6019</v>
      </c>
      <c r="L73" s="6">
        <v>0.16</v>
      </c>
      <c r="M73" s="19">
        <v>3.1</v>
      </c>
    </row>
    <row r="74" spans="1:13" x14ac:dyDescent="0.3">
      <c r="A74" s="13" t="s">
        <v>88</v>
      </c>
      <c r="B74" s="3">
        <v>1697</v>
      </c>
      <c r="C74" s="4">
        <v>-1697</v>
      </c>
      <c r="D74" s="3">
        <v>1957</v>
      </c>
      <c r="E74" s="3" t="s">
        <v>15</v>
      </c>
      <c r="F74" s="3">
        <v>867</v>
      </c>
      <c r="G74" s="3">
        <v>9</v>
      </c>
      <c r="H74" s="3">
        <v>1</v>
      </c>
      <c r="I74" s="3">
        <v>1</v>
      </c>
      <c r="J74" s="3">
        <v>0.2</v>
      </c>
      <c r="K74" s="3">
        <v>6626</v>
      </c>
      <c r="L74" s="3">
        <v>0.26</v>
      </c>
      <c r="M74" s="18">
        <v>4.7</v>
      </c>
    </row>
    <row r="75" spans="1:13" x14ac:dyDescent="0.3">
      <c r="A75" s="14" t="s">
        <v>89</v>
      </c>
      <c r="B75" s="6">
        <v>1693</v>
      </c>
      <c r="C75" s="2">
        <v>-1693</v>
      </c>
      <c r="D75" s="6">
        <v>2642</v>
      </c>
      <c r="E75" s="6" t="s">
        <v>15</v>
      </c>
      <c r="F75" s="6">
        <v>641</v>
      </c>
      <c r="G75" s="6">
        <v>15</v>
      </c>
      <c r="H75" s="6">
        <v>10</v>
      </c>
      <c r="I75" s="6">
        <v>-1</v>
      </c>
      <c r="J75" s="6">
        <v>0.2</v>
      </c>
      <c r="K75" s="6">
        <v>764</v>
      </c>
      <c r="L75" s="6">
        <v>0.28999999999999998</v>
      </c>
      <c r="M75" s="19">
        <v>1.8</v>
      </c>
    </row>
    <row r="76" spans="1:13" x14ac:dyDescent="0.3">
      <c r="A76" s="13" t="s">
        <v>90</v>
      </c>
      <c r="B76" s="3">
        <v>1630</v>
      </c>
      <c r="C76" s="4">
        <v>-1581</v>
      </c>
      <c r="D76" s="3">
        <v>2449</v>
      </c>
      <c r="E76" s="3" t="s">
        <v>15</v>
      </c>
      <c r="F76" s="3">
        <v>666</v>
      </c>
      <c r="G76" s="3">
        <v>1</v>
      </c>
      <c r="H76" s="3">
        <v>-3</v>
      </c>
      <c r="I76" s="3">
        <v>-40</v>
      </c>
      <c r="J76" s="3">
        <v>0.2</v>
      </c>
      <c r="K76" s="3">
        <v>4932</v>
      </c>
      <c r="L76" s="3">
        <v>0.34</v>
      </c>
      <c r="M76" s="18">
        <v>0</v>
      </c>
    </row>
    <row r="77" spans="1:13" x14ac:dyDescent="0.3">
      <c r="A77" s="14" t="s">
        <v>91</v>
      </c>
      <c r="B77" s="6">
        <v>1575</v>
      </c>
      <c r="C77" s="2">
        <v>-1298</v>
      </c>
      <c r="D77" s="6">
        <v>2527</v>
      </c>
      <c r="E77" s="6" t="s">
        <v>15</v>
      </c>
      <c r="F77" s="6">
        <v>623</v>
      </c>
      <c r="G77" s="6">
        <v>12</v>
      </c>
      <c r="H77" s="6">
        <v>8</v>
      </c>
      <c r="I77" s="6">
        <v>-21</v>
      </c>
      <c r="J77" s="6">
        <v>0.2</v>
      </c>
      <c r="K77" s="6">
        <v>1332</v>
      </c>
      <c r="L77" s="6">
        <v>0.32</v>
      </c>
      <c r="M77" s="19">
        <v>0</v>
      </c>
    </row>
    <row r="78" spans="1:13" x14ac:dyDescent="0.3">
      <c r="A78" s="13" t="s">
        <v>92</v>
      </c>
      <c r="B78" s="3">
        <v>1550</v>
      </c>
      <c r="C78" s="4">
        <v>-1064</v>
      </c>
      <c r="D78" s="3">
        <v>1883</v>
      </c>
      <c r="E78" s="3" t="s">
        <v>15</v>
      </c>
      <c r="F78" s="3">
        <v>823</v>
      </c>
      <c r="G78" s="3">
        <v>12</v>
      </c>
      <c r="H78" s="3">
        <v>3</v>
      </c>
      <c r="I78" s="3">
        <v>6</v>
      </c>
      <c r="J78" s="3">
        <v>0.2</v>
      </c>
      <c r="K78" s="3">
        <v>7032</v>
      </c>
      <c r="L78" s="3">
        <v>0.26</v>
      </c>
      <c r="M78" s="18">
        <v>0</v>
      </c>
    </row>
    <row r="79" spans="1:13" x14ac:dyDescent="0.3">
      <c r="A79" s="14" t="s">
        <v>93</v>
      </c>
      <c r="B79" s="6">
        <v>1532</v>
      </c>
      <c r="C79" s="2">
        <v>-1481</v>
      </c>
      <c r="D79" s="6">
        <v>2143</v>
      </c>
      <c r="E79" s="6" t="s">
        <v>15</v>
      </c>
      <c r="F79" s="6">
        <v>715</v>
      </c>
      <c r="G79" s="6">
        <v>20</v>
      </c>
      <c r="H79" s="6">
        <v>20</v>
      </c>
      <c r="I79" s="6">
        <v>11</v>
      </c>
      <c r="J79" s="6">
        <v>0.2</v>
      </c>
      <c r="K79" s="6">
        <v>2431</v>
      </c>
      <c r="L79" s="6">
        <v>0.81</v>
      </c>
      <c r="M79" s="19">
        <v>9.6</v>
      </c>
    </row>
    <row r="80" spans="1:13" x14ac:dyDescent="0.3">
      <c r="A80" s="15" t="s">
        <v>94</v>
      </c>
      <c r="B80" s="10">
        <v>1463</v>
      </c>
      <c r="C80" s="4">
        <v>-1239</v>
      </c>
      <c r="D80" s="10">
        <v>926</v>
      </c>
      <c r="E80" s="10" t="s">
        <v>13</v>
      </c>
      <c r="F80" s="10">
        <v>800</v>
      </c>
      <c r="G80" s="10">
        <v>18</v>
      </c>
      <c r="H80" s="10"/>
      <c r="I80" s="10">
        <v>0</v>
      </c>
      <c r="J80" s="10">
        <v>0.1</v>
      </c>
      <c r="K80" s="10">
        <v>2513</v>
      </c>
      <c r="L80" s="10">
        <v>0.39</v>
      </c>
      <c r="M80" s="20">
        <v>15</v>
      </c>
    </row>
    <row r="81" spans="1:13" x14ac:dyDescent="0.3">
      <c r="A81" s="14" t="s">
        <v>95</v>
      </c>
      <c r="B81" s="6">
        <v>1289</v>
      </c>
      <c r="C81" s="2">
        <v>-1261</v>
      </c>
      <c r="D81" s="6">
        <v>3299</v>
      </c>
      <c r="E81" s="6" t="s">
        <v>15</v>
      </c>
      <c r="F81" s="6">
        <v>391</v>
      </c>
      <c r="G81" s="6">
        <v>-5</v>
      </c>
      <c r="H81" s="6">
        <v>0</v>
      </c>
      <c r="I81" s="6">
        <v>3</v>
      </c>
      <c r="J81" s="6">
        <v>0.1</v>
      </c>
      <c r="K81" s="6">
        <v>2413</v>
      </c>
      <c r="L81" s="6">
        <v>0.66</v>
      </c>
      <c r="M81" s="19">
        <v>0</v>
      </c>
    </row>
    <row r="82" spans="1:13" x14ac:dyDescent="0.3">
      <c r="A82" s="13" t="s">
        <v>96</v>
      </c>
      <c r="B82" s="3">
        <v>1159</v>
      </c>
      <c r="C82" s="4">
        <v>-1150</v>
      </c>
      <c r="D82" s="3">
        <v>997</v>
      </c>
      <c r="E82" s="3" t="s">
        <v>15</v>
      </c>
      <c r="F82" s="3">
        <v>1162</v>
      </c>
      <c r="G82" s="3">
        <v>56</v>
      </c>
      <c r="H82" s="3">
        <v>59</v>
      </c>
      <c r="I82" s="3">
        <v>23</v>
      </c>
      <c r="J82" s="3">
        <v>0.1</v>
      </c>
      <c r="K82" s="3">
        <v>6132</v>
      </c>
      <c r="L82" s="3">
        <v>0.19</v>
      </c>
      <c r="M82" s="18">
        <v>0</v>
      </c>
    </row>
    <row r="83" spans="1:13" x14ac:dyDescent="0.3">
      <c r="A83" s="14" t="s">
        <v>97</v>
      </c>
      <c r="B83" s="6">
        <v>1126</v>
      </c>
      <c r="C83" s="2">
        <v>-1126</v>
      </c>
      <c r="D83" s="6">
        <v>1494</v>
      </c>
      <c r="E83" s="6" t="s">
        <v>15</v>
      </c>
      <c r="F83" s="6">
        <v>754</v>
      </c>
      <c r="G83" s="6">
        <v>23</v>
      </c>
      <c r="H83" s="6">
        <v>18</v>
      </c>
      <c r="I83" s="6">
        <v>109</v>
      </c>
      <c r="J83" s="6">
        <v>0.1</v>
      </c>
      <c r="K83" s="6">
        <v>1462</v>
      </c>
      <c r="L83" s="6">
        <v>0.59</v>
      </c>
      <c r="M83" s="19">
        <v>0</v>
      </c>
    </row>
    <row r="84" spans="1:13" x14ac:dyDescent="0.3">
      <c r="A84" s="13" t="s">
        <v>98</v>
      </c>
      <c r="B84" s="3">
        <v>1102</v>
      </c>
      <c r="C84" s="4">
        <v>-1085</v>
      </c>
      <c r="D84" s="3">
        <v>1571</v>
      </c>
      <c r="E84" s="3" t="s">
        <v>15</v>
      </c>
      <c r="F84" s="3">
        <v>701</v>
      </c>
      <c r="G84" s="3">
        <v>17</v>
      </c>
      <c r="H84" s="3">
        <v>11</v>
      </c>
      <c r="I84" s="3">
        <v>21</v>
      </c>
      <c r="J84" s="3">
        <v>0.1</v>
      </c>
      <c r="K84" s="3">
        <v>4395</v>
      </c>
      <c r="L84" s="3">
        <v>0.65</v>
      </c>
      <c r="M84" s="18">
        <v>9.6</v>
      </c>
    </row>
    <row r="85" spans="1:13" x14ac:dyDescent="0.3">
      <c r="A85" s="14" t="s">
        <v>99</v>
      </c>
      <c r="B85" s="6">
        <v>1065</v>
      </c>
      <c r="C85" s="2">
        <v>-1064</v>
      </c>
      <c r="D85" s="6">
        <v>1743</v>
      </c>
      <c r="E85" s="6" t="s">
        <v>15</v>
      </c>
      <c r="F85" s="6">
        <v>611</v>
      </c>
      <c r="G85" s="6">
        <v>8</v>
      </c>
      <c r="H85" s="6">
        <v>8</v>
      </c>
      <c r="I85" s="6">
        <v>-41</v>
      </c>
      <c r="J85" s="6">
        <v>0.1</v>
      </c>
      <c r="K85" s="6">
        <v>1426</v>
      </c>
      <c r="L85" s="6">
        <v>0.44</v>
      </c>
      <c r="M85" s="19">
        <v>4.5</v>
      </c>
    </row>
    <row r="86" spans="1:13" x14ac:dyDescent="0.3">
      <c r="A86" s="13" t="s">
        <v>100</v>
      </c>
      <c r="B86" s="3">
        <v>1061</v>
      </c>
      <c r="C86" s="4">
        <v>-1061</v>
      </c>
      <c r="D86" s="3">
        <v>1780</v>
      </c>
      <c r="E86" s="3" t="s">
        <v>15</v>
      </c>
      <c r="F86" s="3">
        <v>596</v>
      </c>
      <c r="G86" s="3">
        <v>55</v>
      </c>
      <c r="H86" s="3">
        <v>63</v>
      </c>
      <c r="I86" s="3">
        <v>-34</v>
      </c>
      <c r="J86" s="3">
        <v>0.1</v>
      </c>
      <c r="K86" s="3">
        <v>9695</v>
      </c>
      <c r="L86" s="3">
        <v>0.28999999999999998</v>
      </c>
      <c r="M86" s="18">
        <v>4.7</v>
      </c>
    </row>
    <row r="87" spans="1:13" x14ac:dyDescent="0.3">
      <c r="A87" s="14" t="s">
        <v>101</v>
      </c>
      <c r="B87" s="6">
        <v>936</v>
      </c>
      <c r="C87" s="2">
        <v>-164</v>
      </c>
      <c r="D87" s="6">
        <v>935</v>
      </c>
      <c r="E87" s="6" t="s">
        <v>15</v>
      </c>
      <c r="F87" s="6">
        <v>1001</v>
      </c>
      <c r="G87" s="6">
        <v>21</v>
      </c>
      <c r="H87" s="6">
        <v>5</v>
      </c>
      <c r="I87" s="6">
        <v>-16</v>
      </c>
      <c r="J87" s="6">
        <v>0.1</v>
      </c>
      <c r="K87" s="6">
        <v>1202</v>
      </c>
      <c r="L87" s="6">
        <v>0.33</v>
      </c>
      <c r="M87" s="19">
        <v>1.8</v>
      </c>
    </row>
    <row r="88" spans="1:13" x14ac:dyDescent="0.3">
      <c r="A88" s="13" t="s">
        <v>102</v>
      </c>
      <c r="B88" s="3">
        <v>916</v>
      </c>
      <c r="C88" s="3">
        <v>60287</v>
      </c>
      <c r="D88" s="3">
        <v>334</v>
      </c>
      <c r="E88" s="3" t="s">
        <v>15</v>
      </c>
      <c r="F88" s="3">
        <v>2743</v>
      </c>
      <c r="G88" s="3">
        <v>-11</v>
      </c>
      <c r="H88" s="3">
        <v>36</v>
      </c>
      <c r="I88" s="3">
        <v>-17</v>
      </c>
      <c r="J88" s="3">
        <v>0.1</v>
      </c>
      <c r="K88" s="3">
        <v>9531</v>
      </c>
      <c r="L88" s="3">
        <v>0.22</v>
      </c>
      <c r="M88" s="18">
        <v>9.5</v>
      </c>
    </row>
    <row r="89" spans="1:13" x14ac:dyDescent="0.3">
      <c r="A89" s="14" t="s">
        <v>103</v>
      </c>
      <c r="B89" s="6">
        <v>915</v>
      </c>
      <c r="C89" s="2">
        <v>-892</v>
      </c>
      <c r="D89" s="8">
        <v>1587</v>
      </c>
      <c r="E89" s="8" t="s">
        <v>15</v>
      </c>
      <c r="F89" s="8">
        <v>577</v>
      </c>
      <c r="G89" s="6">
        <v>8</v>
      </c>
      <c r="H89" s="6">
        <v>2</v>
      </c>
      <c r="I89" s="6">
        <v>85</v>
      </c>
      <c r="J89" s="6">
        <v>0.1</v>
      </c>
      <c r="K89" s="6">
        <v>7942</v>
      </c>
      <c r="L89" s="6">
        <v>0.26</v>
      </c>
      <c r="M89" s="19">
        <v>0</v>
      </c>
    </row>
    <row r="90" spans="1:13" x14ac:dyDescent="0.3">
      <c r="A90" s="13" t="s">
        <v>104</v>
      </c>
      <c r="B90" s="3">
        <v>881</v>
      </c>
      <c r="C90" s="4">
        <v>-250</v>
      </c>
      <c r="D90" s="7">
        <v>1336</v>
      </c>
      <c r="E90" s="7" t="s">
        <v>15</v>
      </c>
      <c r="F90" s="7">
        <v>659</v>
      </c>
      <c r="G90" s="3">
        <v>-9</v>
      </c>
      <c r="H90" s="3">
        <v>-17</v>
      </c>
      <c r="I90" s="3">
        <v>-34</v>
      </c>
      <c r="J90" s="3">
        <v>0.1</v>
      </c>
      <c r="K90" s="3">
        <v>1059</v>
      </c>
      <c r="L90" s="3">
        <v>0.19</v>
      </c>
      <c r="M90" s="18">
        <v>1.8</v>
      </c>
    </row>
    <row r="91" spans="1:13" x14ac:dyDescent="0.3">
      <c r="A91" s="14" t="s">
        <v>105</v>
      </c>
      <c r="B91" s="6">
        <v>880</v>
      </c>
      <c r="C91" s="2">
        <v>-880</v>
      </c>
      <c r="D91" s="6">
        <v>888</v>
      </c>
      <c r="E91" s="6" t="s">
        <v>15</v>
      </c>
      <c r="F91" s="6">
        <v>991</v>
      </c>
      <c r="G91" s="6">
        <v>5</v>
      </c>
      <c r="H91" s="6">
        <v>0</v>
      </c>
      <c r="I91" s="6">
        <v>-10</v>
      </c>
      <c r="J91" s="6">
        <v>0.1</v>
      </c>
      <c r="K91" s="6">
        <v>7027</v>
      </c>
      <c r="L91" s="6">
        <v>0.35</v>
      </c>
      <c r="M91" s="19">
        <v>0</v>
      </c>
    </row>
    <row r="92" spans="1:13" x14ac:dyDescent="0.3">
      <c r="A92" s="13" t="s">
        <v>106</v>
      </c>
      <c r="B92" s="3">
        <v>796</v>
      </c>
      <c r="C92" s="4">
        <v>-734</v>
      </c>
      <c r="D92" s="3">
        <v>1012</v>
      </c>
      <c r="E92" s="3" t="s">
        <v>15</v>
      </c>
      <c r="F92" s="3">
        <v>787</v>
      </c>
      <c r="G92" s="3">
        <v>1</v>
      </c>
      <c r="H92" s="3">
        <v>-11</v>
      </c>
      <c r="I92" s="3">
        <v>-51</v>
      </c>
      <c r="J92" s="3">
        <v>0.1</v>
      </c>
      <c r="K92" s="3">
        <v>5727</v>
      </c>
      <c r="L92" s="3">
        <v>0.47</v>
      </c>
      <c r="M92" s="18">
        <v>0</v>
      </c>
    </row>
    <row r="93" spans="1:13" x14ac:dyDescent="0.3">
      <c r="A93" s="14" t="s">
        <v>107</v>
      </c>
      <c r="B93" s="6">
        <v>787</v>
      </c>
      <c r="C93" s="2">
        <v>-611</v>
      </c>
      <c r="D93" s="6">
        <v>1076</v>
      </c>
      <c r="E93" s="6" t="s">
        <v>15</v>
      </c>
      <c r="F93" s="6">
        <v>731</v>
      </c>
      <c r="G93" s="6">
        <v>5</v>
      </c>
      <c r="H93" s="6">
        <v>-6</v>
      </c>
      <c r="I93" s="6">
        <v>4</v>
      </c>
      <c r="J93" s="6">
        <v>0.1</v>
      </c>
      <c r="K93" s="6">
        <v>694</v>
      </c>
      <c r="L93" s="6">
        <v>0.2</v>
      </c>
      <c r="M93" s="19">
        <v>1.8</v>
      </c>
    </row>
    <row r="94" spans="1:13" x14ac:dyDescent="0.3">
      <c r="A94" s="15" t="s">
        <v>108</v>
      </c>
      <c r="B94" s="10">
        <v>724</v>
      </c>
      <c r="C94" s="4">
        <v>-724</v>
      </c>
      <c r="D94" s="10">
        <v>782</v>
      </c>
      <c r="E94" s="10" t="s">
        <v>13</v>
      </c>
      <c r="F94" s="10">
        <v>926</v>
      </c>
      <c r="G94" s="10">
        <v>12</v>
      </c>
      <c r="H94" s="10"/>
      <c r="I94" s="10">
        <v>29</v>
      </c>
      <c r="J94" s="10">
        <v>0.1</v>
      </c>
      <c r="K94" s="10">
        <v>3774</v>
      </c>
      <c r="L94" s="10">
        <v>0.19</v>
      </c>
      <c r="M94" s="20" t="s">
        <v>20</v>
      </c>
    </row>
    <row r="95" spans="1:13" x14ac:dyDescent="0.3">
      <c r="A95" s="14" t="s">
        <v>109</v>
      </c>
      <c r="B95" s="6">
        <v>668</v>
      </c>
      <c r="C95" s="2">
        <v>-668</v>
      </c>
      <c r="D95" s="6">
        <v>741</v>
      </c>
      <c r="E95" s="6" t="s">
        <v>15</v>
      </c>
      <c r="F95" s="6">
        <v>901</v>
      </c>
      <c r="G95" s="6">
        <v>18</v>
      </c>
      <c r="H95" s="6">
        <v>-1</v>
      </c>
      <c r="I95" s="6">
        <v>-28</v>
      </c>
      <c r="J95" s="6">
        <v>0.1</v>
      </c>
      <c r="K95" s="6">
        <v>3382</v>
      </c>
      <c r="L95" s="6">
        <v>0.28999999999999998</v>
      </c>
      <c r="M95" s="19">
        <v>4.8</v>
      </c>
    </row>
    <row r="96" spans="1:13" x14ac:dyDescent="0.3">
      <c r="A96" s="15" t="s">
        <v>110</v>
      </c>
      <c r="B96" s="10">
        <v>632</v>
      </c>
      <c r="C96" s="4">
        <v>-632</v>
      </c>
      <c r="D96" s="10">
        <v>1565</v>
      </c>
      <c r="E96" s="10" t="s">
        <v>15</v>
      </c>
      <c r="F96" s="10">
        <v>404</v>
      </c>
      <c r="G96" s="10">
        <v>-16</v>
      </c>
      <c r="H96" s="10">
        <v>-32</v>
      </c>
      <c r="I96" s="10">
        <v>-3</v>
      </c>
      <c r="J96" s="10">
        <v>0.1</v>
      </c>
      <c r="K96" s="10">
        <v>3697</v>
      </c>
      <c r="L96" s="10">
        <v>0.65</v>
      </c>
      <c r="M96" s="20">
        <v>4.7</v>
      </c>
    </row>
    <row r="97" spans="1:13" x14ac:dyDescent="0.3">
      <c r="A97" s="14" t="s">
        <v>111</v>
      </c>
      <c r="B97" s="6">
        <v>629</v>
      </c>
      <c r="C97" s="2">
        <v>-619</v>
      </c>
      <c r="D97" s="6">
        <v>758</v>
      </c>
      <c r="E97" s="6" t="s">
        <v>15</v>
      </c>
      <c r="F97" s="6">
        <v>830</v>
      </c>
      <c r="G97" s="6">
        <v>55</v>
      </c>
      <c r="H97" s="6">
        <v>50</v>
      </c>
      <c r="I97" s="6">
        <v>197</v>
      </c>
      <c r="J97" s="6">
        <v>0.1</v>
      </c>
      <c r="K97" s="6">
        <v>5771</v>
      </c>
      <c r="L97" s="6">
        <v>0.3</v>
      </c>
      <c r="M97" s="19">
        <v>4.2</v>
      </c>
    </row>
    <row r="98" spans="1:13" x14ac:dyDescent="0.3">
      <c r="A98" s="13" t="s">
        <v>112</v>
      </c>
      <c r="B98" s="3">
        <v>613</v>
      </c>
      <c r="C98" s="4">
        <v>-613</v>
      </c>
      <c r="D98" s="3">
        <v>595</v>
      </c>
      <c r="E98" s="3" t="s">
        <v>15</v>
      </c>
      <c r="F98" s="3">
        <v>1030</v>
      </c>
      <c r="G98" s="3">
        <v>3</v>
      </c>
      <c r="H98" s="3">
        <v>1</v>
      </c>
      <c r="I98" s="3">
        <v>-23</v>
      </c>
      <c r="J98" s="3">
        <v>0.1</v>
      </c>
      <c r="K98" s="3">
        <v>7682</v>
      </c>
      <c r="L98" s="3">
        <v>0.26</v>
      </c>
      <c r="M98" s="18">
        <v>4.0999999999999996</v>
      </c>
    </row>
    <row r="99" spans="1:13" x14ac:dyDescent="0.3">
      <c r="A99" s="14" t="s">
        <v>113</v>
      </c>
      <c r="B99" s="6">
        <v>572</v>
      </c>
      <c r="C99" s="2">
        <v>-438</v>
      </c>
      <c r="D99" s="6">
        <v>896</v>
      </c>
      <c r="E99" s="6" t="s">
        <v>15</v>
      </c>
      <c r="F99" s="6">
        <v>638</v>
      </c>
      <c r="G99" s="6">
        <v>4</v>
      </c>
      <c r="H99" s="6">
        <v>-1</v>
      </c>
      <c r="I99" s="6">
        <v>15</v>
      </c>
      <c r="J99" s="6">
        <v>0.1</v>
      </c>
      <c r="K99" s="6">
        <v>2244</v>
      </c>
      <c r="L99" s="6">
        <v>0.35</v>
      </c>
      <c r="M99" s="19">
        <v>0</v>
      </c>
    </row>
    <row r="100" spans="1:13" x14ac:dyDescent="0.3">
      <c r="A100" s="13" t="s">
        <v>114</v>
      </c>
      <c r="B100" s="3">
        <v>559</v>
      </c>
      <c r="C100" s="4">
        <v>-498</v>
      </c>
      <c r="D100" s="3">
        <v>1243</v>
      </c>
      <c r="E100" s="3" t="s">
        <v>15</v>
      </c>
      <c r="F100" s="3">
        <v>450</v>
      </c>
      <c r="G100" s="3">
        <v>28</v>
      </c>
      <c r="H100" s="3">
        <v>18</v>
      </c>
      <c r="I100" s="3">
        <v>-31</v>
      </c>
      <c r="J100" s="3">
        <v>0.1</v>
      </c>
      <c r="K100" s="3">
        <v>8280</v>
      </c>
      <c r="L100" s="3">
        <v>0.32</v>
      </c>
      <c r="M100" s="18">
        <v>0</v>
      </c>
    </row>
    <row r="101" spans="1:13" x14ac:dyDescent="0.3">
      <c r="A101" s="14" t="s">
        <v>115</v>
      </c>
      <c r="B101" s="6">
        <v>544</v>
      </c>
      <c r="C101" s="2">
        <v>-544</v>
      </c>
      <c r="D101" s="6">
        <v>728</v>
      </c>
      <c r="E101" s="6" t="s">
        <v>15</v>
      </c>
      <c r="F101" s="6">
        <v>747</v>
      </c>
      <c r="G101" s="6">
        <v>11</v>
      </c>
      <c r="H101" s="6">
        <v>7</v>
      </c>
      <c r="I101" s="6">
        <v>1</v>
      </c>
      <c r="J101" s="6">
        <v>0.1</v>
      </c>
      <c r="K101" s="6">
        <v>4292</v>
      </c>
      <c r="L101" s="6">
        <v>0.31</v>
      </c>
      <c r="M101" s="19">
        <v>4.5</v>
      </c>
    </row>
    <row r="102" spans="1:13" x14ac:dyDescent="0.3">
      <c r="A102" s="13" t="s">
        <v>116</v>
      </c>
      <c r="B102" s="3">
        <v>528</v>
      </c>
      <c r="C102" s="4">
        <v>-528</v>
      </c>
      <c r="D102" s="3">
        <v>459</v>
      </c>
      <c r="E102" s="3" t="s">
        <v>15</v>
      </c>
      <c r="F102" s="3">
        <v>1150</v>
      </c>
      <c r="G102" s="3">
        <v>-11</v>
      </c>
      <c r="H102" s="3">
        <v>-12</v>
      </c>
      <c r="I102" s="3">
        <v>-10</v>
      </c>
      <c r="J102" s="3">
        <v>0.1</v>
      </c>
      <c r="K102" s="3">
        <v>2435</v>
      </c>
      <c r="L102" s="3">
        <v>0.62</v>
      </c>
      <c r="M102" s="18">
        <v>4.0999999999999996</v>
      </c>
    </row>
    <row r="103" spans="1:13" x14ac:dyDescent="0.3">
      <c r="A103" s="16" t="s">
        <v>117</v>
      </c>
      <c r="B103" s="11">
        <v>474</v>
      </c>
      <c r="C103" s="2">
        <v>-474</v>
      </c>
      <c r="D103" s="11">
        <v>616</v>
      </c>
      <c r="E103" s="11" t="s">
        <v>13</v>
      </c>
      <c r="F103" s="11">
        <v>770</v>
      </c>
      <c r="G103" s="11">
        <v>-3</v>
      </c>
      <c r="H103" s="11"/>
      <c r="I103" s="11">
        <v>78</v>
      </c>
      <c r="J103" s="11">
        <v>0</v>
      </c>
      <c r="K103" s="11">
        <v>1779</v>
      </c>
      <c r="L103" s="11">
        <v>0.31</v>
      </c>
      <c r="M103" s="21">
        <v>4.5999999999999996</v>
      </c>
    </row>
    <row r="104" spans="1:13" x14ac:dyDescent="0.3">
      <c r="A104" s="13" t="s">
        <v>118</v>
      </c>
      <c r="B104" s="3">
        <v>424</v>
      </c>
      <c r="C104" s="4">
        <v>-415</v>
      </c>
      <c r="D104" s="3">
        <v>429</v>
      </c>
      <c r="E104" s="3" t="s">
        <v>15</v>
      </c>
      <c r="F104" s="3">
        <v>988</v>
      </c>
      <c r="G104" s="3">
        <v>10</v>
      </c>
      <c r="H104" s="3">
        <v>20</v>
      </c>
      <c r="I104" s="3">
        <v>56</v>
      </c>
      <c r="J104" s="3">
        <v>0</v>
      </c>
      <c r="K104" s="3">
        <v>7649</v>
      </c>
      <c r="L104" s="3">
        <v>0.28999999999999998</v>
      </c>
      <c r="M104" s="18">
        <v>0</v>
      </c>
    </row>
    <row r="105" spans="1:13" x14ac:dyDescent="0.3">
      <c r="A105" s="16" t="s">
        <v>119</v>
      </c>
      <c r="B105" s="11">
        <v>415</v>
      </c>
      <c r="C105" s="2">
        <v>-415</v>
      </c>
      <c r="D105" s="11">
        <v>992</v>
      </c>
      <c r="E105" s="11" t="s">
        <v>15</v>
      </c>
      <c r="F105" s="11">
        <v>418</v>
      </c>
      <c r="G105" s="11">
        <v>32</v>
      </c>
      <c r="H105" s="11">
        <v>43</v>
      </c>
      <c r="I105" s="11">
        <v>10</v>
      </c>
      <c r="J105" s="11">
        <v>0</v>
      </c>
      <c r="K105" s="11">
        <v>971</v>
      </c>
      <c r="L105" s="11">
        <v>0.87</v>
      </c>
      <c r="M105" s="21">
        <v>9.9</v>
      </c>
    </row>
    <row r="106" spans="1:13" x14ac:dyDescent="0.3">
      <c r="A106" s="15" t="s">
        <v>120</v>
      </c>
      <c r="B106" s="10">
        <v>413</v>
      </c>
      <c r="C106" s="4">
        <v>-413</v>
      </c>
      <c r="D106" s="10">
        <v>647</v>
      </c>
      <c r="E106" s="10" t="s">
        <v>13</v>
      </c>
      <c r="F106" s="10">
        <v>638</v>
      </c>
      <c r="G106" s="10">
        <v>9</v>
      </c>
      <c r="H106" s="10">
        <v>0</v>
      </c>
      <c r="I106" s="10">
        <v>-20</v>
      </c>
      <c r="J106" s="10">
        <v>0</v>
      </c>
      <c r="K106" s="10">
        <v>1732</v>
      </c>
      <c r="L106" s="10">
        <v>0.28000000000000003</v>
      </c>
      <c r="M106" s="20">
        <v>4.5</v>
      </c>
    </row>
    <row r="107" spans="1:13" x14ac:dyDescent="0.3">
      <c r="A107" s="14" t="s">
        <v>121</v>
      </c>
      <c r="B107" s="6">
        <v>386</v>
      </c>
      <c r="C107" s="2">
        <v>-242</v>
      </c>
      <c r="D107" s="6">
        <v>447</v>
      </c>
      <c r="E107" s="6" t="s">
        <v>15</v>
      </c>
      <c r="F107" s="6">
        <v>864</v>
      </c>
      <c r="G107" s="6">
        <v>28</v>
      </c>
      <c r="H107" s="6">
        <v>27</v>
      </c>
      <c r="I107" s="6">
        <v>10</v>
      </c>
      <c r="J107" s="6">
        <v>0</v>
      </c>
      <c r="K107" s="6">
        <v>812</v>
      </c>
      <c r="L107" s="6">
        <v>0.3</v>
      </c>
      <c r="M107" s="19">
        <v>1.8</v>
      </c>
    </row>
    <row r="108" spans="1:13" x14ac:dyDescent="0.3">
      <c r="A108" s="13" t="s">
        <v>122</v>
      </c>
      <c r="B108" s="3">
        <v>367</v>
      </c>
      <c r="C108" s="4">
        <v>-367</v>
      </c>
      <c r="D108" s="3">
        <v>1332</v>
      </c>
      <c r="E108" s="3" t="s">
        <v>15</v>
      </c>
      <c r="F108" s="3">
        <v>276</v>
      </c>
      <c r="G108" s="3">
        <v>-6</v>
      </c>
      <c r="H108" s="3">
        <v>-9</v>
      </c>
      <c r="I108" s="3">
        <v>-72</v>
      </c>
      <c r="J108" s="3">
        <v>0</v>
      </c>
      <c r="K108" s="3">
        <v>681</v>
      </c>
      <c r="L108" s="3">
        <v>0.61</v>
      </c>
      <c r="M108" s="18">
        <v>1.4</v>
      </c>
    </row>
    <row r="109" spans="1:13" x14ac:dyDescent="0.3">
      <c r="A109" s="14" t="s">
        <v>123</v>
      </c>
      <c r="B109" s="6">
        <v>362</v>
      </c>
      <c r="C109" s="2">
        <v>-362</v>
      </c>
      <c r="D109" s="6">
        <v>434</v>
      </c>
      <c r="E109" s="6" t="s">
        <v>15</v>
      </c>
      <c r="F109" s="6">
        <v>834</v>
      </c>
      <c r="G109" s="6">
        <v>2</v>
      </c>
      <c r="H109" s="6">
        <v>-15</v>
      </c>
      <c r="I109" s="6">
        <v>-39</v>
      </c>
      <c r="J109" s="6">
        <v>0</v>
      </c>
      <c r="K109" s="6">
        <v>4500</v>
      </c>
      <c r="L109" s="6">
        <v>0.15</v>
      </c>
      <c r="M109" s="19">
        <v>4.5</v>
      </c>
    </row>
    <row r="110" spans="1:13" x14ac:dyDescent="0.3">
      <c r="A110" s="15" t="s">
        <v>124</v>
      </c>
      <c r="B110" s="10">
        <v>341</v>
      </c>
      <c r="C110" s="10">
        <v>17</v>
      </c>
      <c r="D110" s="10">
        <v>369</v>
      </c>
      <c r="E110" s="10" t="s">
        <v>13</v>
      </c>
      <c r="F110" s="10">
        <v>925</v>
      </c>
      <c r="G110" s="10">
        <v>46</v>
      </c>
      <c r="H110" s="10">
        <v>19</v>
      </c>
      <c r="I110" s="10">
        <v>-17</v>
      </c>
      <c r="J110" s="10">
        <v>0</v>
      </c>
      <c r="K110" s="10">
        <v>10439</v>
      </c>
      <c r="L110" s="10">
        <v>0.2</v>
      </c>
      <c r="M110" s="20">
        <v>9.6</v>
      </c>
    </row>
    <row r="111" spans="1:13" x14ac:dyDescent="0.3">
      <c r="A111" s="14" t="s">
        <v>125</v>
      </c>
      <c r="B111" s="6">
        <v>338</v>
      </c>
      <c r="C111" s="2">
        <v>-38</v>
      </c>
      <c r="D111" s="6">
        <v>347</v>
      </c>
      <c r="E111" s="6" t="s">
        <v>15</v>
      </c>
      <c r="F111" s="6">
        <v>974</v>
      </c>
      <c r="G111" s="6">
        <v>-4</v>
      </c>
      <c r="H111" s="6">
        <v>-10</v>
      </c>
      <c r="I111" s="6">
        <v>15</v>
      </c>
      <c r="J111" s="6">
        <v>0</v>
      </c>
      <c r="K111" s="6">
        <v>10034</v>
      </c>
      <c r="L111" s="6">
        <v>0.26</v>
      </c>
      <c r="M111" s="19">
        <v>0</v>
      </c>
    </row>
    <row r="112" spans="1:13" x14ac:dyDescent="0.3">
      <c r="A112" s="13" t="s">
        <v>126</v>
      </c>
      <c r="B112" s="3">
        <v>306</v>
      </c>
      <c r="C112" s="4">
        <v>-283</v>
      </c>
      <c r="D112" s="3">
        <v>280</v>
      </c>
      <c r="E112" s="3" t="s">
        <v>15</v>
      </c>
      <c r="F112" s="3">
        <v>1093</v>
      </c>
      <c r="G112" s="3">
        <v>15</v>
      </c>
      <c r="H112" s="3"/>
      <c r="I112" s="3">
        <v>13</v>
      </c>
      <c r="J112" s="3">
        <v>0</v>
      </c>
      <c r="K112" s="3">
        <v>1106</v>
      </c>
      <c r="L112" s="3">
        <v>0.32</v>
      </c>
      <c r="M112" s="18">
        <v>2.4</v>
      </c>
    </row>
    <row r="113" spans="1:13" x14ac:dyDescent="0.3">
      <c r="A113" s="14" t="s">
        <v>127</v>
      </c>
      <c r="B113" s="6">
        <v>288</v>
      </c>
      <c r="C113" s="2">
        <v>-288</v>
      </c>
      <c r="D113" s="6">
        <v>200</v>
      </c>
      <c r="E113" s="6" t="s">
        <v>15</v>
      </c>
      <c r="F113" s="6">
        <v>1440</v>
      </c>
      <c r="G113" s="6">
        <v>9</v>
      </c>
      <c r="H113" s="6">
        <v>38</v>
      </c>
      <c r="I113" s="6">
        <v>36</v>
      </c>
      <c r="J113" s="6">
        <v>0</v>
      </c>
      <c r="K113" s="6">
        <v>1551</v>
      </c>
      <c r="L113" s="6">
        <v>0.49</v>
      </c>
      <c r="M113" s="19">
        <v>0</v>
      </c>
    </row>
    <row r="114" spans="1:13" x14ac:dyDescent="0.3">
      <c r="A114" s="15" t="s">
        <v>128</v>
      </c>
      <c r="B114" s="10">
        <v>276</v>
      </c>
      <c r="C114" s="4">
        <v>-276</v>
      </c>
      <c r="D114" s="10">
        <v>210</v>
      </c>
      <c r="E114" s="10" t="s">
        <v>13</v>
      </c>
      <c r="F114" s="10">
        <v>1315</v>
      </c>
      <c r="G114" s="10">
        <v>42</v>
      </c>
      <c r="H114" s="10">
        <v>81</v>
      </c>
      <c r="I114" s="10">
        <v>12</v>
      </c>
      <c r="J114" s="10">
        <v>0</v>
      </c>
      <c r="K114" s="10">
        <v>3740</v>
      </c>
      <c r="L114" s="10">
        <v>0.56000000000000005</v>
      </c>
      <c r="M114" s="20">
        <v>0</v>
      </c>
    </row>
    <row r="115" spans="1:13" x14ac:dyDescent="0.3">
      <c r="A115" s="16" t="s">
        <v>129</v>
      </c>
      <c r="B115" s="11">
        <v>248</v>
      </c>
      <c r="C115" s="11">
        <v>27143</v>
      </c>
      <c r="D115" s="11">
        <v>247</v>
      </c>
      <c r="E115" s="11" t="s">
        <v>15</v>
      </c>
      <c r="F115" s="11">
        <v>1004</v>
      </c>
      <c r="G115" s="11">
        <v>-20</v>
      </c>
      <c r="H115" s="11">
        <v>-38</v>
      </c>
      <c r="I115" s="11">
        <v>20</v>
      </c>
      <c r="J115" s="11">
        <v>0</v>
      </c>
      <c r="K115" s="11">
        <v>2020</v>
      </c>
      <c r="L115" s="11">
        <v>0.37</v>
      </c>
      <c r="M115" s="21">
        <v>10</v>
      </c>
    </row>
    <row r="116" spans="1:13" x14ac:dyDescent="0.3">
      <c r="A116" s="13" t="s">
        <v>130</v>
      </c>
      <c r="B116" s="3">
        <v>228</v>
      </c>
      <c r="C116" s="4">
        <v>-228</v>
      </c>
      <c r="D116" s="3">
        <v>393</v>
      </c>
      <c r="E116" s="3" t="s">
        <v>15</v>
      </c>
      <c r="F116" s="3">
        <v>580</v>
      </c>
      <c r="G116" s="3">
        <v>17</v>
      </c>
      <c r="H116" s="3">
        <v>15</v>
      </c>
      <c r="I116" s="3">
        <v>53</v>
      </c>
      <c r="J116" s="3">
        <v>0</v>
      </c>
      <c r="K116" s="3">
        <v>9579</v>
      </c>
      <c r="L116" s="3">
        <v>0.5</v>
      </c>
      <c r="M116" s="18">
        <v>4.0999999999999996</v>
      </c>
    </row>
    <row r="117" spans="1:13" x14ac:dyDescent="0.3">
      <c r="A117" s="14" t="s">
        <v>131</v>
      </c>
      <c r="B117" s="6">
        <v>225</v>
      </c>
      <c r="C117" s="2">
        <v>-225</v>
      </c>
      <c r="D117" s="6">
        <v>71</v>
      </c>
      <c r="E117" s="6" t="s">
        <v>15</v>
      </c>
      <c r="F117" s="6">
        <v>3169</v>
      </c>
      <c r="G117" s="6">
        <v>18</v>
      </c>
      <c r="H117" s="6">
        <v>15</v>
      </c>
      <c r="I117" s="6">
        <v>30</v>
      </c>
      <c r="J117" s="6">
        <v>0</v>
      </c>
      <c r="K117" s="6">
        <v>2146</v>
      </c>
      <c r="L117" s="6">
        <v>0.23</v>
      </c>
      <c r="M117" s="19">
        <v>0</v>
      </c>
    </row>
    <row r="118" spans="1:13" x14ac:dyDescent="0.3">
      <c r="A118" s="13" t="s">
        <v>132</v>
      </c>
      <c r="B118" s="3">
        <v>222</v>
      </c>
      <c r="C118" s="4">
        <v>-222</v>
      </c>
      <c r="D118" s="3">
        <v>164</v>
      </c>
      <c r="E118" s="3" t="s">
        <v>15</v>
      </c>
      <c r="F118" s="3">
        <v>1354</v>
      </c>
      <c r="G118" s="3">
        <v>7</v>
      </c>
      <c r="H118" s="3">
        <v>-8</v>
      </c>
      <c r="I118" s="3">
        <v>-8</v>
      </c>
      <c r="J118" s="3">
        <v>0</v>
      </c>
      <c r="K118" s="3">
        <v>820</v>
      </c>
      <c r="L118" s="3">
        <v>0.15</v>
      </c>
      <c r="M118" s="18">
        <v>0</v>
      </c>
    </row>
    <row r="119" spans="1:13" x14ac:dyDescent="0.3">
      <c r="A119" s="14" t="s">
        <v>133</v>
      </c>
      <c r="B119" s="6">
        <v>221</v>
      </c>
      <c r="C119" s="2">
        <v>-175</v>
      </c>
      <c r="D119" s="6">
        <v>177</v>
      </c>
      <c r="E119" s="6" t="s">
        <v>15</v>
      </c>
      <c r="F119" s="6">
        <v>1249</v>
      </c>
      <c r="G119" s="6">
        <v>7</v>
      </c>
      <c r="H119" s="6">
        <v>-8</v>
      </c>
      <c r="I119" s="6">
        <v>-35</v>
      </c>
      <c r="J119" s="6">
        <v>0</v>
      </c>
      <c r="K119" s="6">
        <v>2508</v>
      </c>
      <c r="L119" s="6">
        <v>0.33</v>
      </c>
      <c r="M119" s="19">
        <v>4.8</v>
      </c>
    </row>
    <row r="120" spans="1:13" x14ac:dyDescent="0.3">
      <c r="A120" s="13" t="s">
        <v>134</v>
      </c>
      <c r="B120" s="3">
        <v>216</v>
      </c>
      <c r="C120" s="4">
        <v>-216</v>
      </c>
      <c r="D120" s="7">
        <v>350</v>
      </c>
      <c r="E120" s="7" t="s">
        <v>15</v>
      </c>
      <c r="F120" s="7">
        <v>617</v>
      </c>
      <c r="G120" s="3">
        <v>14</v>
      </c>
      <c r="H120" s="3">
        <v>20</v>
      </c>
      <c r="I120" s="3">
        <v>-44</v>
      </c>
      <c r="J120" s="3">
        <v>0</v>
      </c>
      <c r="K120" s="3">
        <v>1806</v>
      </c>
      <c r="L120" s="3">
        <v>0.39</v>
      </c>
      <c r="M120" s="18">
        <v>0</v>
      </c>
    </row>
    <row r="121" spans="1:13" x14ac:dyDescent="0.3">
      <c r="A121" s="14" t="s">
        <v>135</v>
      </c>
      <c r="B121" s="6">
        <v>205</v>
      </c>
      <c r="C121" s="2">
        <v>-205</v>
      </c>
      <c r="D121" s="6">
        <v>249</v>
      </c>
      <c r="E121" s="6" t="s">
        <v>15</v>
      </c>
      <c r="F121" s="6">
        <v>823</v>
      </c>
      <c r="G121" s="6">
        <v>24</v>
      </c>
      <c r="H121" s="6">
        <v>27</v>
      </c>
      <c r="I121" s="6">
        <v>-63</v>
      </c>
      <c r="J121" s="6">
        <v>0</v>
      </c>
      <c r="K121" s="6">
        <v>2620</v>
      </c>
      <c r="L121" s="6">
        <v>0.45</v>
      </c>
      <c r="M121" s="19">
        <v>1.8</v>
      </c>
    </row>
    <row r="122" spans="1:13" x14ac:dyDescent="0.3">
      <c r="A122" s="13" t="s">
        <v>136</v>
      </c>
      <c r="B122" s="3">
        <v>200</v>
      </c>
      <c r="C122" s="4">
        <v>-182</v>
      </c>
      <c r="D122" s="3">
        <v>158</v>
      </c>
      <c r="E122" s="3" t="s">
        <v>15</v>
      </c>
      <c r="F122" s="3">
        <v>1266</v>
      </c>
      <c r="G122" s="3">
        <v>8</v>
      </c>
      <c r="H122" s="3">
        <v>3</v>
      </c>
      <c r="I122" s="3">
        <v>-19</v>
      </c>
      <c r="J122" s="3">
        <v>0</v>
      </c>
      <c r="K122" s="3">
        <v>5946</v>
      </c>
      <c r="L122" s="3">
        <v>0.25</v>
      </c>
      <c r="M122" s="18">
        <v>0</v>
      </c>
    </row>
    <row r="123" spans="1:13" x14ac:dyDescent="0.3">
      <c r="A123" s="14" t="s">
        <v>137</v>
      </c>
      <c r="B123" s="6">
        <v>188</v>
      </c>
      <c r="C123" s="2">
        <v>-188</v>
      </c>
      <c r="D123" s="6">
        <v>134</v>
      </c>
      <c r="E123" s="6" t="s">
        <v>15</v>
      </c>
      <c r="F123" s="6">
        <v>1403</v>
      </c>
      <c r="G123" s="6">
        <v>9</v>
      </c>
      <c r="H123" s="6">
        <v>9</v>
      </c>
      <c r="I123" s="6">
        <v>6</v>
      </c>
      <c r="J123" s="6">
        <v>0</v>
      </c>
      <c r="K123" s="6">
        <v>2029</v>
      </c>
      <c r="L123" s="6">
        <v>0.94</v>
      </c>
      <c r="M123" s="19">
        <v>0</v>
      </c>
    </row>
    <row r="124" spans="1:13" x14ac:dyDescent="0.3">
      <c r="A124" s="13" t="s">
        <v>138</v>
      </c>
      <c r="B124" s="3">
        <v>182</v>
      </c>
      <c r="C124" s="4">
        <v>-182</v>
      </c>
      <c r="D124" s="3">
        <v>54</v>
      </c>
      <c r="E124" s="3" t="s">
        <v>15</v>
      </c>
      <c r="F124" s="3">
        <v>3370</v>
      </c>
      <c r="G124" s="3">
        <v>14</v>
      </c>
      <c r="H124" s="3">
        <v>6</v>
      </c>
      <c r="I124" s="3">
        <v>-4</v>
      </c>
      <c r="J124" s="3">
        <v>0</v>
      </c>
      <c r="K124" s="3">
        <v>4229</v>
      </c>
      <c r="L124" s="3">
        <v>0.93</v>
      </c>
      <c r="M124" s="18">
        <v>4.2</v>
      </c>
    </row>
    <row r="125" spans="1:13" x14ac:dyDescent="0.3">
      <c r="A125" s="16" t="s">
        <v>139</v>
      </c>
      <c r="B125" s="11">
        <v>178</v>
      </c>
      <c r="C125" s="2">
        <v>-178</v>
      </c>
      <c r="D125" s="11">
        <v>287</v>
      </c>
      <c r="E125" s="11" t="s">
        <v>13</v>
      </c>
      <c r="F125" s="11">
        <v>620</v>
      </c>
      <c r="G125" s="11">
        <v>33</v>
      </c>
      <c r="H125" s="11"/>
      <c r="I125" s="11">
        <v>19</v>
      </c>
      <c r="J125" s="11">
        <v>0</v>
      </c>
      <c r="K125" s="11">
        <v>2850</v>
      </c>
      <c r="L125" s="11">
        <v>0.48</v>
      </c>
      <c r="M125" s="21" t="s">
        <v>20</v>
      </c>
    </row>
    <row r="126" spans="1:13" x14ac:dyDescent="0.3">
      <c r="A126" s="13" t="s">
        <v>140</v>
      </c>
      <c r="B126" s="3">
        <v>170</v>
      </c>
      <c r="C126" s="4">
        <v>-135</v>
      </c>
      <c r="D126" s="3">
        <v>556</v>
      </c>
      <c r="E126" s="3" t="s">
        <v>15</v>
      </c>
      <c r="F126" s="3">
        <v>306</v>
      </c>
      <c r="G126" s="3">
        <v>6</v>
      </c>
      <c r="H126" s="3">
        <v>8</v>
      </c>
      <c r="I126" s="3">
        <v>6</v>
      </c>
      <c r="J126" s="3">
        <v>0</v>
      </c>
      <c r="K126" s="3">
        <v>232</v>
      </c>
      <c r="L126" s="3">
        <v>0.51</v>
      </c>
      <c r="M126" s="18">
        <v>1.8</v>
      </c>
    </row>
    <row r="127" spans="1:13" x14ac:dyDescent="0.3">
      <c r="A127" s="14" t="s">
        <v>141</v>
      </c>
      <c r="B127" s="6">
        <v>170</v>
      </c>
      <c r="C127" s="2">
        <v>-164</v>
      </c>
      <c r="D127" s="9">
        <v>193</v>
      </c>
      <c r="E127" s="9" t="s">
        <v>15</v>
      </c>
      <c r="F127" s="9">
        <v>881</v>
      </c>
      <c r="G127" s="6">
        <v>0</v>
      </c>
      <c r="H127" s="6"/>
      <c r="I127" s="6">
        <v>-3</v>
      </c>
      <c r="J127" s="6">
        <v>0</v>
      </c>
      <c r="K127" s="6">
        <v>974</v>
      </c>
      <c r="L127" s="6">
        <v>0.23</v>
      </c>
      <c r="M127" s="19">
        <v>0</v>
      </c>
    </row>
    <row r="128" spans="1:13" x14ac:dyDescent="0.3">
      <c r="A128" s="13" t="s">
        <v>142</v>
      </c>
      <c r="B128" s="3">
        <v>167</v>
      </c>
      <c r="C128" s="4">
        <v>-167</v>
      </c>
      <c r="D128" s="3">
        <v>223</v>
      </c>
      <c r="E128" s="3" t="s">
        <v>13</v>
      </c>
      <c r="F128" s="3">
        <v>750</v>
      </c>
      <c r="G128" s="3">
        <v>17</v>
      </c>
      <c r="H128" s="3"/>
      <c r="I128" s="3">
        <v>30</v>
      </c>
      <c r="J128" s="3">
        <v>0</v>
      </c>
      <c r="K128" s="3">
        <v>1755</v>
      </c>
      <c r="L128" s="3">
        <v>0.39</v>
      </c>
      <c r="M128" s="18">
        <v>0.6</v>
      </c>
    </row>
    <row r="129" spans="1:13" x14ac:dyDescent="0.3">
      <c r="A129" s="14" t="s">
        <v>143</v>
      </c>
      <c r="B129" s="6">
        <v>157</v>
      </c>
      <c r="C129" s="2">
        <v>-157</v>
      </c>
      <c r="D129" s="6">
        <v>172</v>
      </c>
      <c r="E129" s="6" t="s">
        <v>15</v>
      </c>
      <c r="F129" s="6">
        <v>913</v>
      </c>
      <c r="G129" s="6">
        <v>14</v>
      </c>
      <c r="H129" s="6">
        <v>12</v>
      </c>
      <c r="I129" s="6">
        <v>-55</v>
      </c>
      <c r="J129" s="6">
        <v>0</v>
      </c>
      <c r="K129" s="6">
        <v>2866</v>
      </c>
      <c r="L129" s="6">
        <v>0.45</v>
      </c>
      <c r="M129" s="19">
        <v>5</v>
      </c>
    </row>
    <row r="130" spans="1:13" x14ac:dyDescent="0.3">
      <c r="A130" s="13" t="s">
        <v>144</v>
      </c>
      <c r="B130" s="3">
        <v>152</v>
      </c>
      <c r="C130" s="4">
        <v>-152</v>
      </c>
      <c r="D130" s="3">
        <v>94</v>
      </c>
      <c r="E130" s="3" t="s">
        <v>15</v>
      </c>
      <c r="F130" s="3">
        <v>1617</v>
      </c>
      <c r="G130" s="3">
        <v>42</v>
      </c>
      <c r="H130" s="3">
        <v>34</v>
      </c>
      <c r="I130" s="3">
        <v>56</v>
      </c>
      <c r="J130" s="3">
        <v>0</v>
      </c>
      <c r="K130" s="3">
        <v>4623</v>
      </c>
      <c r="L130" s="3">
        <v>0.51</v>
      </c>
      <c r="M130" s="18">
        <v>4.9000000000000004</v>
      </c>
    </row>
    <row r="131" spans="1:13" x14ac:dyDescent="0.3">
      <c r="A131" s="14" t="s">
        <v>145</v>
      </c>
      <c r="B131" s="6">
        <v>147</v>
      </c>
      <c r="C131" s="2">
        <v>-147</v>
      </c>
      <c r="D131" s="6">
        <v>146</v>
      </c>
      <c r="E131" s="6" t="s">
        <v>15</v>
      </c>
      <c r="F131" s="6">
        <v>1007</v>
      </c>
      <c r="G131" s="6">
        <v>27</v>
      </c>
      <c r="H131" s="6">
        <v>39</v>
      </c>
      <c r="I131" s="6">
        <v>-66</v>
      </c>
      <c r="J131" s="6">
        <v>0</v>
      </c>
      <c r="K131" s="6">
        <v>8001</v>
      </c>
      <c r="L131" s="6">
        <v>0.47</v>
      </c>
      <c r="M131" s="19">
        <v>0</v>
      </c>
    </row>
    <row r="132" spans="1:13" x14ac:dyDescent="0.3">
      <c r="A132" s="15" t="s">
        <v>146</v>
      </c>
      <c r="B132" s="10">
        <v>123</v>
      </c>
      <c r="C132" s="4">
        <v>-123</v>
      </c>
      <c r="D132" s="10">
        <v>120</v>
      </c>
      <c r="E132" s="10" t="s">
        <v>15</v>
      </c>
      <c r="F132" s="10">
        <v>1025</v>
      </c>
      <c r="G132" s="10">
        <v>-8</v>
      </c>
      <c r="H132" s="10"/>
      <c r="I132" s="10">
        <v>-44</v>
      </c>
      <c r="J132" s="10">
        <v>0</v>
      </c>
      <c r="K132" s="10">
        <v>6049</v>
      </c>
      <c r="L132" s="10">
        <v>0.19</v>
      </c>
      <c r="M132" s="20">
        <v>4.9000000000000004</v>
      </c>
    </row>
    <row r="133" spans="1:13" x14ac:dyDescent="0.3">
      <c r="A133" s="14" t="s">
        <v>147</v>
      </c>
      <c r="B133" s="6">
        <v>120</v>
      </c>
      <c r="C133" s="2">
        <v>-120</v>
      </c>
      <c r="D133" s="6">
        <v>84</v>
      </c>
      <c r="E133" s="6" t="s">
        <v>15</v>
      </c>
      <c r="F133" s="6">
        <v>1429</v>
      </c>
      <c r="G133" s="6">
        <v>21</v>
      </c>
      <c r="H133" s="6">
        <v>24</v>
      </c>
      <c r="I133" s="6">
        <v>-11</v>
      </c>
      <c r="J133" s="6">
        <v>0</v>
      </c>
      <c r="K133" s="6">
        <v>1984</v>
      </c>
      <c r="L133" s="6">
        <v>0.36</v>
      </c>
      <c r="M133" s="19">
        <v>4.7</v>
      </c>
    </row>
    <row r="134" spans="1:13" x14ac:dyDescent="0.3">
      <c r="A134" s="13" t="s">
        <v>148</v>
      </c>
      <c r="B134" s="3">
        <v>119</v>
      </c>
      <c r="C134" s="4">
        <v>-119</v>
      </c>
      <c r="D134" s="3">
        <v>126</v>
      </c>
      <c r="E134" s="3" t="s">
        <v>15</v>
      </c>
      <c r="F134" s="3">
        <v>944</v>
      </c>
      <c r="G134" s="3">
        <v>8</v>
      </c>
      <c r="H134" s="3">
        <v>13</v>
      </c>
      <c r="I134" s="3">
        <v>16</v>
      </c>
      <c r="J134" s="3">
        <v>0</v>
      </c>
      <c r="K134" s="3">
        <v>5457</v>
      </c>
      <c r="L134" s="3">
        <v>0.41</v>
      </c>
      <c r="M134" s="18">
        <v>2.4</v>
      </c>
    </row>
    <row r="135" spans="1:13" x14ac:dyDescent="0.3">
      <c r="A135" s="14" t="s">
        <v>149</v>
      </c>
      <c r="B135" s="6">
        <v>114</v>
      </c>
      <c r="C135" s="2">
        <v>-114</v>
      </c>
      <c r="D135" s="6">
        <v>123</v>
      </c>
      <c r="E135" s="6" t="s">
        <v>15</v>
      </c>
      <c r="F135" s="6">
        <v>927</v>
      </c>
      <c r="G135" s="6">
        <v>20</v>
      </c>
      <c r="H135" s="6">
        <v>10</v>
      </c>
      <c r="I135" s="6">
        <v>-1</v>
      </c>
      <c r="J135" s="6">
        <v>0</v>
      </c>
      <c r="K135" s="6">
        <v>762</v>
      </c>
      <c r="L135" s="6">
        <v>0.78</v>
      </c>
      <c r="M135" s="19">
        <v>1.7</v>
      </c>
    </row>
    <row r="136" spans="1:13" x14ac:dyDescent="0.3">
      <c r="A136" s="15" t="s">
        <v>150</v>
      </c>
      <c r="B136" s="10">
        <v>97</v>
      </c>
      <c r="C136" s="4">
        <v>-97</v>
      </c>
      <c r="D136" s="10">
        <v>90</v>
      </c>
      <c r="E136" s="10" t="s">
        <v>15</v>
      </c>
      <c r="F136" s="10">
        <v>1078</v>
      </c>
      <c r="G136" s="10">
        <v>26</v>
      </c>
      <c r="H136" s="10">
        <v>20</v>
      </c>
      <c r="I136" s="10">
        <v>52</v>
      </c>
      <c r="J136" s="10">
        <v>0</v>
      </c>
      <c r="K136" s="10">
        <v>1940</v>
      </c>
      <c r="L136" s="10">
        <v>0.6</v>
      </c>
      <c r="M136" s="20">
        <v>0</v>
      </c>
    </row>
    <row r="137" spans="1:13" x14ac:dyDescent="0.3">
      <c r="A137" s="16" t="s">
        <v>151</v>
      </c>
      <c r="B137" s="11">
        <v>96</v>
      </c>
      <c r="C137" s="2">
        <v>-94</v>
      </c>
      <c r="D137" s="11">
        <v>225</v>
      </c>
      <c r="E137" s="11" t="s">
        <v>15</v>
      </c>
      <c r="F137" s="11">
        <v>427</v>
      </c>
      <c r="G137" s="11">
        <v>-30</v>
      </c>
      <c r="H137" s="11">
        <v>25</v>
      </c>
      <c r="I137" s="11">
        <v>-18</v>
      </c>
      <c r="J137" s="11">
        <v>0</v>
      </c>
      <c r="K137" s="11">
        <v>6747</v>
      </c>
      <c r="L137" s="11">
        <v>0.66</v>
      </c>
      <c r="M137" s="21">
        <v>26</v>
      </c>
    </row>
    <row r="138" spans="1:13" x14ac:dyDescent="0.3">
      <c r="A138" s="13" t="s">
        <v>152</v>
      </c>
      <c r="B138" s="3">
        <v>86</v>
      </c>
      <c r="C138" s="4">
        <v>-86</v>
      </c>
      <c r="D138" s="3">
        <v>22</v>
      </c>
      <c r="E138" s="3" t="s">
        <v>15</v>
      </c>
      <c r="F138" s="3">
        <v>3909</v>
      </c>
      <c r="G138" s="3">
        <v>12</v>
      </c>
      <c r="H138" s="3">
        <v>14</v>
      </c>
      <c r="I138" s="3">
        <v>70</v>
      </c>
      <c r="J138" s="3">
        <v>0</v>
      </c>
      <c r="K138" s="3">
        <v>5858</v>
      </c>
      <c r="L138" s="3">
        <v>0.57999999999999996</v>
      </c>
      <c r="M138" s="18">
        <v>4.9000000000000004</v>
      </c>
    </row>
    <row r="139" spans="1:13" x14ac:dyDescent="0.3">
      <c r="A139" s="16" t="s">
        <v>153</v>
      </c>
      <c r="B139" s="11">
        <v>79</v>
      </c>
      <c r="C139" s="2">
        <v>-79</v>
      </c>
      <c r="D139" s="11">
        <v>45</v>
      </c>
      <c r="E139" s="11" t="s">
        <v>15</v>
      </c>
      <c r="F139" s="11">
        <v>1756</v>
      </c>
      <c r="G139" s="11">
        <v>-14</v>
      </c>
      <c r="H139" s="11"/>
      <c r="I139" s="11">
        <v>-59</v>
      </c>
      <c r="J139" s="11">
        <v>0</v>
      </c>
      <c r="K139" s="11">
        <v>4192</v>
      </c>
      <c r="L139" s="11">
        <v>0.38</v>
      </c>
      <c r="M139" s="21">
        <v>6.4</v>
      </c>
    </row>
    <row r="140" spans="1:13" x14ac:dyDescent="0.3">
      <c r="A140" s="13" t="s">
        <v>154</v>
      </c>
      <c r="B140" s="3">
        <v>63</v>
      </c>
      <c r="C140" s="4">
        <v>-63</v>
      </c>
      <c r="D140" s="3">
        <v>102</v>
      </c>
      <c r="E140" s="3" t="s">
        <v>15</v>
      </c>
      <c r="F140" s="3">
        <v>618</v>
      </c>
      <c r="G140" s="3">
        <v>156</v>
      </c>
      <c r="H140" s="3">
        <v>329</v>
      </c>
      <c r="I140" s="3">
        <v>1158</v>
      </c>
      <c r="J140" s="3">
        <v>0</v>
      </c>
      <c r="K140" s="3">
        <v>8058</v>
      </c>
      <c r="L140" s="3">
        <v>0.97</v>
      </c>
      <c r="M140" s="18">
        <v>4.7</v>
      </c>
    </row>
    <row r="141" spans="1:13" x14ac:dyDescent="0.3">
      <c r="A141" s="14" t="s">
        <v>155</v>
      </c>
      <c r="B141" s="6">
        <v>61</v>
      </c>
      <c r="C141" s="2">
        <v>-61</v>
      </c>
      <c r="D141" s="6">
        <v>29</v>
      </c>
      <c r="E141" s="6" t="s">
        <v>15</v>
      </c>
      <c r="F141" s="6">
        <v>2103</v>
      </c>
      <c r="G141" s="6">
        <v>45</v>
      </c>
      <c r="H141" s="6">
        <v>20</v>
      </c>
      <c r="I141" s="6">
        <v>42</v>
      </c>
      <c r="J141" s="6">
        <v>0</v>
      </c>
      <c r="K141" s="6">
        <v>5728</v>
      </c>
      <c r="L141" s="6">
        <v>0.3</v>
      </c>
      <c r="M141" s="19">
        <v>4.0999999999999996</v>
      </c>
    </row>
    <row r="142" spans="1:13" x14ac:dyDescent="0.3">
      <c r="A142" s="13" t="s">
        <v>156</v>
      </c>
      <c r="B142" s="3">
        <v>61</v>
      </c>
      <c r="C142" s="4">
        <v>-61</v>
      </c>
      <c r="D142" s="3">
        <v>80</v>
      </c>
      <c r="E142" s="3" t="s">
        <v>15</v>
      </c>
      <c r="F142" s="3">
        <v>763</v>
      </c>
      <c r="G142" s="3">
        <v>8</v>
      </c>
      <c r="H142" s="3">
        <v>6</v>
      </c>
      <c r="I142" s="3">
        <v>-16</v>
      </c>
      <c r="J142" s="3">
        <v>0</v>
      </c>
      <c r="K142" s="3">
        <v>1181</v>
      </c>
      <c r="L142" s="3">
        <v>0.91</v>
      </c>
      <c r="M142" s="18">
        <v>4.2</v>
      </c>
    </row>
    <row r="143" spans="1:13" x14ac:dyDescent="0.3">
      <c r="A143" s="14" t="s">
        <v>157</v>
      </c>
      <c r="B143" s="6">
        <v>57</v>
      </c>
      <c r="C143" s="2">
        <v>-57</v>
      </c>
      <c r="D143" s="6">
        <v>37</v>
      </c>
      <c r="E143" s="6" t="s">
        <v>13</v>
      </c>
      <c r="F143" s="6">
        <v>1525</v>
      </c>
      <c r="G143" s="6">
        <v>-10</v>
      </c>
      <c r="H143" s="6"/>
      <c r="I143" s="6">
        <v>-2</v>
      </c>
      <c r="J143" s="6">
        <v>0</v>
      </c>
      <c r="K143" s="6">
        <v>2054</v>
      </c>
      <c r="L143" s="6">
        <v>0.56999999999999995</v>
      </c>
      <c r="M143" s="19">
        <v>4.2</v>
      </c>
    </row>
    <row r="144" spans="1:13" x14ac:dyDescent="0.3">
      <c r="A144" s="15" t="s">
        <v>158</v>
      </c>
      <c r="B144" s="10">
        <v>55</v>
      </c>
      <c r="C144" s="4">
        <v>-55</v>
      </c>
      <c r="D144" s="10">
        <v>38</v>
      </c>
      <c r="E144" s="10" t="s">
        <v>15</v>
      </c>
      <c r="F144" s="10">
        <v>1447</v>
      </c>
      <c r="G144" s="10">
        <v>39</v>
      </c>
      <c r="H144" s="10">
        <v>76</v>
      </c>
      <c r="I144" s="10">
        <v>-15</v>
      </c>
      <c r="J144" s="10">
        <v>0</v>
      </c>
      <c r="K144" s="10">
        <v>3649</v>
      </c>
      <c r="L144" s="10">
        <v>1</v>
      </c>
      <c r="M144" s="20">
        <v>12</v>
      </c>
    </row>
    <row r="145" spans="1:13" x14ac:dyDescent="0.3">
      <c r="A145" s="14" t="s">
        <v>159</v>
      </c>
      <c r="B145" s="6">
        <v>53</v>
      </c>
      <c r="C145" s="2">
        <v>-53</v>
      </c>
      <c r="D145" s="6">
        <v>55</v>
      </c>
      <c r="E145" s="6" t="s">
        <v>15</v>
      </c>
      <c r="F145" s="6">
        <v>964</v>
      </c>
      <c r="G145" s="6">
        <v>2</v>
      </c>
      <c r="H145" s="6">
        <v>-5</v>
      </c>
      <c r="I145" s="6">
        <v>10</v>
      </c>
      <c r="J145" s="6">
        <v>0</v>
      </c>
      <c r="K145" s="6">
        <v>1197</v>
      </c>
      <c r="L145" s="6">
        <v>0.31</v>
      </c>
      <c r="M145" s="19">
        <v>1.8</v>
      </c>
    </row>
    <row r="146" spans="1:13" x14ac:dyDescent="0.3">
      <c r="A146" s="15" t="s">
        <v>160</v>
      </c>
      <c r="B146" s="10">
        <v>49</v>
      </c>
      <c r="C146" s="4">
        <v>-49</v>
      </c>
      <c r="D146" s="10">
        <v>86</v>
      </c>
      <c r="E146" s="10" t="s">
        <v>15</v>
      </c>
      <c r="F146" s="10">
        <v>570</v>
      </c>
      <c r="G146" s="10">
        <v>-21</v>
      </c>
      <c r="H146" s="10">
        <v>-20</v>
      </c>
      <c r="I146" s="10">
        <v>-88</v>
      </c>
      <c r="J146" s="10">
        <v>0</v>
      </c>
      <c r="K146" s="10">
        <v>7582</v>
      </c>
      <c r="L146" s="10">
        <v>0.88</v>
      </c>
      <c r="M146" s="20">
        <v>0.9</v>
      </c>
    </row>
    <row r="147" spans="1:13" x14ac:dyDescent="0.3">
      <c r="A147" s="14" t="s">
        <v>161</v>
      </c>
      <c r="B147" s="6">
        <v>42</v>
      </c>
      <c r="C147" s="2">
        <v>-42</v>
      </c>
      <c r="D147" s="6">
        <v>5</v>
      </c>
      <c r="E147" s="6" t="s">
        <v>15</v>
      </c>
      <c r="F147" s="6">
        <v>8400</v>
      </c>
      <c r="G147" s="6">
        <v>1</v>
      </c>
      <c r="H147" s="6">
        <v>13</v>
      </c>
      <c r="I147" s="6">
        <v>26</v>
      </c>
      <c r="J147" s="6">
        <v>0</v>
      </c>
      <c r="K147" s="6">
        <v>2022</v>
      </c>
      <c r="L147" s="6">
        <v>1</v>
      </c>
      <c r="M147" s="19">
        <v>39.700000000000003</v>
      </c>
    </row>
    <row r="148" spans="1:13" x14ac:dyDescent="0.3">
      <c r="A148" s="13" t="s">
        <v>162</v>
      </c>
      <c r="B148" s="3">
        <v>37</v>
      </c>
      <c r="C148" s="4">
        <v>-35</v>
      </c>
      <c r="D148" s="3">
        <v>119</v>
      </c>
      <c r="E148" s="3" t="s">
        <v>15</v>
      </c>
      <c r="F148" s="3">
        <v>311</v>
      </c>
      <c r="G148" s="3">
        <v>-12</v>
      </c>
      <c r="H148" s="3">
        <v>10</v>
      </c>
      <c r="I148" s="3">
        <v>-18</v>
      </c>
      <c r="J148" s="3">
        <v>0</v>
      </c>
      <c r="K148" s="3">
        <v>369</v>
      </c>
      <c r="L148" s="3">
        <v>1</v>
      </c>
      <c r="M148" s="18">
        <v>4.2</v>
      </c>
    </row>
    <row r="149" spans="1:13" x14ac:dyDescent="0.3">
      <c r="A149" s="14" t="s">
        <v>163</v>
      </c>
      <c r="B149" s="6">
        <v>36</v>
      </c>
      <c r="C149" s="2">
        <v>-36</v>
      </c>
      <c r="D149" s="6">
        <v>43</v>
      </c>
      <c r="E149" s="6" t="s">
        <v>15</v>
      </c>
      <c r="F149" s="6">
        <v>837</v>
      </c>
      <c r="G149" s="6">
        <v>-1</v>
      </c>
      <c r="H149" s="6">
        <v>-2</v>
      </c>
      <c r="I149" s="6">
        <v>-34</v>
      </c>
      <c r="J149" s="6">
        <v>0</v>
      </c>
      <c r="K149" s="6">
        <v>4970</v>
      </c>
      <c r="L149" s="6">
        <v>0.31</v>
      </c>
      <c r="M149" s="19">
        <v>0</v>
      </c>
    </row>
    <row r="150" spans="1:13" x14ac:dyDescent="0.3">
      <c r="A150" s="13" t="s">
        <v>164</v>
      </c>
      <c r="B150" s="3">
        <v>35</v>
      </c>
      <c r="C150" s="4">
        <v>-35</v>
      </c>
      <c r="D150" s="3">
        <v>3</v>
      </c>
      <c r="E150" s="3" t="s">
        <v>15</v>
      </c>
      <c r="F150" s="3">
        <v>11667</v>
      </c>
      <c r="G150" s="3">
        <v>0</v>
      </c>
      <c r="H150" s="3">
        <v>-21</v>
      </c>
      <c r="I150" s="3">
        <v>3</v>
      </c>
      <c r="J150" s="3">
        <v>0</v>
      </c>
      <c r="K150" s="3">
        <v>2067</v>
      </c>
      <c r="L150" s="3">
        <v>1</v>
      </c>
      <c r="M150" s="18">
        <v>25</v>
      </c>
    </row>
    <row r="151" spans="1:13" x14ac:dyDescent="0.3">
      <c r="A151" s="16" t="s">
        <v>165</v>
      </c>
      <c r="B151" s="11">
        <v>34</v>
      </c>
      <c r="C151" s="2">
        <v>-34</v>
      </c>
      <c r="D151" s="11">
        <v>41</v>
      </c>
      <c r="E151" s="11" t="s">
        <v>15</v>
      </c>
      <c r="F151" s="11">
        <v>829</v>
      </c>
      <c r="G151" s="11">
        <v>-35</v>
      </c>
      <c r="H151" s="11"/>
      <c r="I151" s="11">
        <v>-87</v>
      </c>
      <c r="J151" s="11">
        <v>0</v>
      </c>
      <c r="K151" s="11"/>
      <c r="L151" s="11">
        <v>1</v>
      </c>
      <c r="M151" s="21" t="s">
        <v>20</v>
      </c>
    </row>
    <row r="152" spans="1:13" x14ac:dyDescent="0.3">
      <c r="A152" s="15" t="s">
        <v>166</v>
      </c>
      <c r="B152" s="10">
        <v>32</v>
      </c>
      <c r="C152" s="4">
        <v>-32</v>
      </c>
      <c r="D152" s="10">
        <v>31</v>
      </c>
      <c r="E152" s="10" t="s">
        <v>13</v>
      </c>
      <c r="F152" s="10">
        <v>1025</v>
      </c>
      <c r="G152" s="10">
        <v>21</v>
      </c>
      <c r="H152" s="10"/>
      <c r="I152" s="10">
        <v>-73</v>
      </c>
      <c r="J152" s="10">
        <v>0</v>
      </c>
      <c r="K152" s="10">
        <v>4344</v>
      </c>
      <c r="L152" s="10">
        <v>0.39</v>
      </c>
      <c r="M152" s="20">
        <v>5</v>
      </c>
    </row>
    <row r="153" spans="1:13" x14ac:dyDescent="0.3">
      <c r="A153" s="14" t="s">
        <v>167</v>
      </c>
      <c r="B153" s="6">
        <v>29</v>
      </c>
      <c r="C153" s="2">
        <v>-29</v>
      </c>
      <c r="D153" s="6">
        <v>26</v>
      </c>
      <c r="E153" s="6" t="s">
        <v>15</v>
      </c>
      <c r="F153" s="6">
        <v>1115</v>
      </c>
      <c r="G153" s="6">
        <v>38</v>
      </c>
      <c r="H153" s="6">
        <v>58</v>
      </c>
      <c r="I153" s="6">
        <v>45</v>
      </c>
      <c r="J153" s="6">
        <v>0</v>
      </c>
      <c r="K153" s="6">
        <v>8051</v>
      </c>
      <c r="L153" s="6">
        <v>0.38</v>
      </c>
      <c r="M153" s="19">
        <v>4.0999999999999996</v>
      </c>
    </row>
    <row r="154" spans="1:13" x14ac:dyDescent="0.3">
      <c r="A154" s="13" t="s">
        <v>168</v>
      </c>
      <c r="B154" s="3">
        <v>28</v>
      </c>
      <c r="C154" s="4">
        <v>-28</v>
      </c>
      <c r="D154" s="3">
        <v>3</v>
      </c>
      <c r="E154" s="3" t="s">
        <v>15</v>
      </c>
      <c r="F154" s="3">
        <v>9333</v>
      </c>
      <c r="G154" s="3">
        <v>-13</v>
      </c>
      <c r="H154" s="3">
        <v>-47</v>
      </c>
      <c r="I154" s="3">
        <v>17</v>
      </c>
      <c r="J154" s="3">
        <v>0</v>
      </c>
      <c r="K154" s="3">
        <v>15959</v>
      </c>
      <c r="L154" s="3"/>
      <c r="M154" s="18">
        <v>7.8</v>
      </c>
    </row>
    <row r="155" spans="1:13" x14ac:dyDescent="0.3">
      <c r="A155" s="16" t="s">
        <v>169</v>
      </c>
      <c r="B155" s="11">
        <v>28</v>
      </c>
      <c r="C155" s="11">
        <v>42</v>
      </c>
      <c r="D155" s="11">
        <v>92</v>
      </c>
      <c r="E155" s="11" t="s">
        <v>15</v>
      </c>
      <c r="F155" s="11">
        <v>304</v>
      </c>
      <c r="G155" s="11">
        <v>43</v>
      </c>
      <c r="H155" s="11"/>
      <c r="I155" s="11"/>
      <c r="J155" s="11">
        <v>0</v>
      </c>
      <c r="K155" s="11">
        <v>840</v>
      </c>
      <c r="L155" s="11">
        <v>1</v>
      </c>
      <c r="M155" s="21" t="s">
        <v>20</v>
      </c>
    </row>
    <row r="156" spans="1:13" x14ac:dyDescent="0.3">
      <c r="A156" s="13" t="s">
        <v>170</v>
      </c>
      <c r="B156" s="3">
        <v>21</v>
      </c>
      <c r="C156" s="4">
        <v>-21</v>
      </c>
      <c r="D156" s="3">
        <v>5</v>
      </c>
      <c r="E156" s="3" t="s">
        <v>15</v>
      </c>
      <c r="F156" s="3">
        <v>4200</v>
      </c>
      <c r="G156" s="3">
        <v>5</v>
      </c>
      <c r="H156" s="3">
        <v>-10</v>
      </c>
      <c r="I156" s="3">
        <v>-75</v>
      </c>
      <c r="J156" s="3">
        <v>0</v>
      </c>
      <c r="K156" s="3">
        <v>7095</v>
      </c>
      <c r="L156" s="3">
        <v>0.32</v>
      </c>
      <c r="M156" s="18">
        <v>0</v>
      </c>
    </row>
    <row r="157" spans="1:13" x14ac:dyDescent="0.3">
      <c r="A157" s="14" t="s">
        <v>171</v>
      </c>
      <c r="B157" s="6">
        <v>17</v>
      </c>
      <c r="C157" s="2">
        <v>-17</v>
      </c>
      <c r="D157" s="6">
        <v>13</v>
      </c>
      <c r="E157" s="6" t="s">
        <v>15</v>
      </c>
      <c r="F157" s="6">
        <v>1308</v>
      </c>
      <c r="G157" s="6">
        <v>3</v>
      </c>
      <c r="H157" s="6">
        <v>3</v>
      </c>
      <c r="I157" s="6">
        <v>11</v>
      </c>
      <c r="J157" s="6">
        <v>0</v>
      </c>
      <c r="K157" s="6">
        <v>1298</v>
      </c>
      <c r="L157" s="6">
        <v>1</v>
      </c>
      <c r="M157" s="19">
        <v>4.9000000000000004</v>
      </c>
    </row>
    <row r="158" spans="1:13" x14ac:dyDescent="0.3">
      <c r="A158" s="13" t="s">
        <v>172</v>
      </c>
      <c r="B158" s="3">
        <v>16</v>
      </c>
      <c r="C158" s="4">
        <v>-16</v>
      </c>
      <c r="D158" s="3">
        <v>6</v>
      </c>
      <c r="E158" s="3" t="s">
        <v>15</v>
      </c>
      <c r="F158" s="3">
        <v>2667</v>
      </c>
      <c r="G158" s="3">
        <v>-13</v>
      </c>
      <c r="H158" s="3">
        <v>-13</v>
      </c>
      <c r="I158" s="3">
        <v>-22</v>
      </c>
      <c r="J158" s="3">
        <v>0</v>
      </c>
      <c r="K158" s="3">
        <v>3652</v>
      </c>
      <c r="L158" s="3">
        <v>1</v>
      </c>
      <c r="M158" s="18">
        <v>4.7</v>
      </c>
    </row>
    <row r="159" spans="1:13" x14ac:dyDescent="0.3">
      <c r="A159" s="16" t="s">
        <v>173</v>
      </c>
      <c r="B159" s="11">
        <v>16</v>
      </c>
      <c r="C159" s="2">
        <v>-16</v>
      </c>
      <c r="D159" s="11">
        <v>9</v>
      </c>
      <c r="E159" s="11" t="s">
        <v>15</v>
      </c>
      <c r="F159" s="11">
        <v>1778</v>
      </c>
      <c r="G159" s="11">
        <v>33</v>
      </c>
      <c r="H159" s="11"/>
      <c r="I159" s="11">
        <v>74</v>
      </c>
      <c r="J159" s="11">
        <v>0</v>
      </c>
      <c r="K159" s="11">
        <v>6518</v>
      </c>
      <c r="L159" s="11">
        <v>0.48</v>
      </c>
      <c r="M159" s="21">
        <v>9.8000000000000007</v>
      </c>
    </row>
    <row r="160" spans="1:13" x14ac:dyDescent="0.3">
      <c r="A160" s="13" t="s">
        <v>174</v>
      </c>
      <c r="B160" s="3">
        <v>13</v>
      </c>
      <c r="C160" s="4">
        <v>-13</v>
      </c>
      <c r="D160" s="3">
        <v>1</v>
      </c>
      <c r="E160" s="3" t="s">
        <v>15</v>
      </c>
      <c r="F160" s="3">
        <v>13000</v>
      </c>
      <c r="G160" s="3">
        <v>-10</v>
      </c>
      <c r="H160" s="3">
        <v>-29</v>
      </c>
      <c r="I160" s="3">
        <v>-28</v>
      </c>
      <c r="J160" s="3">
        <v>0</v>
      </c>
      <c r="K160" s="3">
        <v>3565</v>
      </c>
      <c r="L160" s="3">
        <v>0.76</v>
      </c>
      <c r="M160" s="18">
        <v>4.4000000000000004</v>
      </c>
    </row>
    <row r="161" spans="1:13" x14ac:dyDescent="0.3">
      <c r="A161" s="14" t="s">
        <v>175</v>
      </c>
      <c r="B161" s="6">
        <v>13</v>
      </c>
      <c r="C161" s="2">
        <v>-13</v>
      </c>
      <c r="D161" s="6">
        <v>1</v>
      </c>
      <c r="E161" s="6" t="s">
        <v>15</v>
      </c>
      <c r="F161" s="6">
        <v>13000</v>
      </c>
      <c r="G161" s="6">
        <v>16</v>
      </c>
      <c r="H161" s="6">
        <v>0</v>
      </c>
      <c r="I161" s="6">
        <v>1</v>
      </c>
      <c r="J161" s="6">
        <v>0</v>
      </c>
      <c r="K161" s="6">
        <v>4681</v>
      </c>
      <c r="L161" s="6">
        <v>0.44</v>
      </c>
      <c r="M161" s="19">
        <v>14.6</v>
      </c>
    </row>
    <row r="162" spans="1:13" x14ac:dyDescent="0.3">
      <c r="A162" s="13" t="s">
        <v>176</v>
      </c>
      <c r="B162" s="3">
        <v>12</v>
      </c>
      <c r="C162" s="4">
        <v>-12</v>
      </c>
      <c r="D162" s="3">
        <v>11</v>
      </c>
      <c r="E162" s="3" t="s">
        <v>15</v>
      </c>
      <c r="F162" s="3">
        <v>1091</v>
      </c>
      <c r="G162" s="3">
        <v>11</v>
      </c>
      <c r="H162" s="3">
        <v>18</v>
      </c>
      <c r="I162" s="3">
        <v>37</v>
      </c>
      <c r="J162" s="3">
        <v>0</v>
      </c>
      <c r="K162" s="3">
        <v>3093</v>
      </c>
      <c r="L162" s="3">
        <v>0.71</v>
      </c>
      <c r="M162" s="18">
        <v>0</v>
      </c>
    </row>
    <row r="163" spans="1:13" x14ac:dyDescent="0.3">
      <c r="A163" s="16" t="s">
        <v>177</v>
      </c>
      <c r="B163" s="11">
        <v>8</v>
      </c>
      <c r="C163" s="2">
        <v>-8</v>
      </c>
      <c r="D163" s="11">
        <v>2</v>
      </c>
      <c r="E163" s="11" t="s">
        <v>15</v>
      </c>
      <c r="F163" s="11">
        <v>4000</v>
      </c>
      <c r="G163" s="11">
        <v>-30</v>
      </c>
      <c r="H163" s="11"/>
      <c r="I163" s="11">
        <v>55</v>
      </c>
      <c r="J163" s="11">
        <v>0</v>
      </c>
      <c r="K163" s="11">
        <v>7491</v>
      </c>
      <c r="L163" s="11">
        <v>1</v>
      </c>
      <c r="M163" s="21">
        <v>3.5</v>
      </c>
    </row>
    <row r="164" spans="1:13" x14ac:dyDescent="0.3">
      <c r="A164" s="15" t="s">
        <v>178</v>
      </c>
      <c r="B164" s="10">
        <v>8</v>
      </c>
      <c r="C164" s="4">
        <v>-8</v>
      </c>
      <c r="D164" s="10">
        <v>3</v>
      </c>
      <c r="E164" s="10" t="s">
        <v>15</v>
      </c>
      <c r="F164" s="10">
        <v>2667</v>
      </c>
      <c r="G164" s="10">
        <v>9</v>
      </c>
      <c r="H164" s="10"/>
      <c r="I164" s="10">
        <v>-53</v>
      </c>
      <c r="J164" s="10">
        <v>0</v>
      </c>
      <c r="K164" s="10">
        <v>5555</v>
      </c>
      <c r="L164" s="10">
        <v>0.53</v>
      </c>
      <c r="M164" s="20">
        <v>9.8000000000000007</v>
      </c>
    </row>
    <row r="165" spans="1:13" x14ac:dyDescent="0.3">
      <c r="A165" s="16" t="s">
        <v>179</v>
      </c>
      <c r="B165" s="11">
        <v>6</v>
      </c>
      <c r="C165" s="2">
        <v>-6</v>
      </c>
      <c r="D165" s="11">
        <v>2</v>
      </c>
      <c r="E165" s="11" t="s">
        <v>15</v>
      </c>
      <c r="F165" s="11">
        <v>3000</v>
      </c>
      <c r="G165" s="11">
        <v>-45</v>
      </c>
      <c r="H165" s="11"/>
      <c r="I165" s="11">
        <v>-90</v>
      </c>
      <c r="J165" s="11">
        <v>0</v>
      </c>
      <c r="K165" s="11">
        <v>4588</v>
      </c>
      <c r="L165" s="11">
        <v>1</v>
      </c>
      <c r="M165" s="21">
        <v>9.8000000000000007</v>
      </c>
    </row>
    <row r="166" spans="1:13" x14ac:dyDescent="0.3">
      <c r="A166" s="15" t="s">
        <v>180</v>
      </c>
      <c r="B166" s="10">
        <v>6</v>
      </c>
      <c r="C166" s="4">
        <v>-6</v>
      </c>
      <c r="D166" s="10">
        <v>1</v>
      </c>
      <c r="E166" s="10" t="s">
        <v>15</v>
      </c>
      <c r="F166" s="10">
        <v>6000</v>
      </c>
      <c r="G166" s="10">
        <v>2</v>
      </c>
      <c r="H166" s="10">
        <v>0</v>
      </c>
      <c r="I166" s="10">
        <v>98</v>
      </c>
      <c r="J166" s="10">
        <v>0</v>
      </c>
      <c r="K166" s="10">
        <v>373</v>
      </c>
      <c r="L166" s="10">
        <v>0.56000000000000005</v>
      </c>
      <c r="M166" s="20" t="s">
        <v>20</v>
      </c>
    </row>
    <row r="167" spans="1:13" x14ac:dyDescent="0.3">
      <c r="A167" s="16" t="s">
        <v>181</v>
      </c>
      <c r="B167" s="11">
        <v>6</v>
      </c>
      <c r="C167" s="2">
        <v>-6</v>
      </c>
      <c r="D167" s="11">
        <v>1</v>
      </c>
      <c r="E167" s="11" t="s">
        <v>15</v>
      </c>
      <c r="F167" s="11">
        <v>6000</v>
      </c>
      <c r="G167" s="11">
        <v>59</v>
      </c>
      <c r="H167" s="11"/>
      <c r="I167" s="11">
        <v>97</v>
      </c>
      <c r="J167" s="11">
        <v>0</v>
      </c>
      <c r="K167" s="11"/>
      <c r="L167" s="11">
        <v>0.72</v>
      </c>
      <c r="M167" s="21" t="s">
        <v>20</v>
      </c>
    </row>
    <row r="168" spans="1:13" x14ac:dyDescent="0.3">
      <c r="A168" s="13" t="s">
        <v>182</v>
      </c>
      <c r="B168" s="3">
        <v>5</v>
      </c>
      <c r="C168" s="4">
        <v>-5</v>
      </c>
      <c r="D168" s="3">
        <v>2</v>
      </c>
      <c r="E168" s="3" t="s">
        <v>15</v>
      </c>
      <c r="F168" s="3">
        <v>2500</v>
      </c>
      <c r="G168" s="3">
        <v>-12</v>
      </c>
      <c r="H168" s="3">
        <v>7</v>
      </c>
      <c r="I168" s="3">
        <v>-6</v>
      </c>
      <c r="J168" s="3">
        <v>0</v>
      </c>
      <c r="K168" s="3">
        <v>1119</v>
      </c>
      <c r="L168" s="3">
        <v>0.56000000000000005</v>
      </c>
      <c r="M168" s="18">
        <v>0</v>
      </c>
    </row>
    <row r="169" spans="1:13" x14ac:dyDescent="0.3">
      <c r="A169" s="14" t="s">
        <v>183</v>
      </c>
      <c r="B169" s="6">
        <v>5</v>
      </c>
      <c r="C169" s="2">
        <v>-5</v>
      </c>
      <c r="D169" s="6">
        <v>39</v>
      </c>
      <c r="E169" s="6" t="s">
        <v>15</v>
      </c>
      <c r="F169" s="6">
        <v>128</v>
      </c>
      <c r="G169" s="6">
        <v>116</v>
      </c>
      <c r="H169" s="6"/>
      <c r="I169" s="6">
        <v>-34</v>
      </c>
      <c r="J169" s="6">
        <v>0</v>
      </c>
      <c r="K169" s="6">
        <v>4279</v>
      </c>
      <c r="L169" s="6">
        <v>1</v>
      </c>
      <c r="M169" s="19">
        <v>5</v>
      </c>
    </row>
    <row r="170" spans="1:13" x14ac:dyDescent="0.3">
      <c r="A170" s="15" t="s">
        <v>184</v>
      </c>
      <c r="B170" s="10">
        <v>5</v>
      </c>
      <c r="C170" s="4">
        <v>-5</v>
      </c>
      <c r="D170" s="10">
        <v>2</v>
      </c>
      <c r="E170" s="10" t="s">
        <v>15</v>
      </c>
      <c r="F170" s="10">
        <v>2500</v>
      </c>
      <c r="G170" s="10">
        <v>45</v>
      </c>
      <c r="H170" s="10"/>
      <c r="I170" s="10">
        <v>-36</v>
      </c>
      <c r="J170" s="10">
        <v>0</v>
      </c>
      <c r="K170" s="10">
        <v>8091</v>
      </c>
      <c r="L170" s="10">
        <v>0.52</v>
      </c>
      <c r="M170" s="20">
        <v>0</v>
      </c>
    </row>
    <row r="171" spans="1:13" x14ac:dyDescent="0.3">
      <c r="A171" s="16" t="s">
        <v>185</v>
      </c>
      <c r="B171" s="11">
        <v>5</v>
      </c>
      <c r="C171" s="2">
        <v>-5</v>
      </c>
      <c r="D171" s="11">
        <v>11</v>
      </c>
      <c r="E171" s="11" t="s">
        <v>15</v>
      </c>
      <c r="F171" s="11">
        <v>455</v>
      </c>
      <c r="G171" s="11">
        <v>-27</v>
      </c>
      <c r="H171" s="11">
        <v>-3</v>
      </c>
      <c r="I171" s="11">
        <v>-28</v>
      </c>
      <c r="J171" s="11">
        <v>0</v>
      </c>
      <c r="K171" s="11"/>
      <c r="L171" s="11">
        <v>1</v>
      </c>
      <c r="M171" s="21" t="s">
        <v>20</v>
      </c>
    </row>
    <row r="172" spans="1:13" x14ac:dyDescent="0.3">
      <c r="A172" s="13" t="s">
        <v>186</v>
      </c>
      <c r="B172" s="3">
        <v>5</v>
      </c>
      <c r="C172" s="4">
        <v>-5</v>
      </c>
      <c r="D172" s="3">
        <v>3</v>
      </c>
      <c r="E172" s="3" t="s">
        <v>15</v>
      </c>
      <c r="F172" s="3">
        <v>1667</v>
      </c>
      <c r="G172" s="3">
        <v>6</v>
      </c>
      <c r="H172" s="3">
        <v>1</v>
      </c>
      <c r="I172" s="3">
        <v>132</v>
      </c>
      <c r="J172" s="3">
        <v>0</v>
      </c>
      <c r="K172" s="3">
        <v>4615</v>
      </c>
      <c r="L172" s="3">
        <v>1</v>
      </c>
      <c r="M172" s="18">
        <v>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9BCB20-1734-4E5F-839F-069ADE3997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 Data</vt:lpstr>
      <vt:lpstr>Phase1</vt:lpstr>
      <vt:lpstr>Phase2</vt:lpstr>
      <vt:lpstr>Phase3</vt:lpstr>
      <vt:lpstr>Sheet2</vt:lpstr>
      <vt:lpstr>Dashboard</vt:lpstr>
      <vt:lpstr>Sheet1</vt:lpstr>
      <vt:lpstr>Draft phasa2</vt:lpstr>
      <vt:lpstr>Trade_Map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Royal</dc:creator>
  <cp:lastModifiedBy>Mahany</cp:lastModifiedBy>
  <dcterms:created xsi:type="dcterms:W3CDTF">2026-04-03T19:52:14Z</dcterms:created>
  <dcterms:modified xsi:type="dcterms:W3CDTF">2026-04-19T07:38:44Z</dcterms:modified>
</cp:coreProperties>
</file>