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byronsantos/Desktop/"/>
    </mc:Choice>
  </mc:AlternateContent>
  <bookViews>
    <workbookView xWindow="0" yWindow="460" windowWidth="49020" windowHeight="17820"/>
  </bookViews>
  <sheets>
    <sheet name="EMPLEADOS" sheetId="1" r:id="rId1"/>
    <sheet name="EMPRESA" sheetId="3" r:id="rId2"/>
    <sheet name="Hoja2" sheetId="4" r:id="rId3"/>
  </sheets>
  <definedNames>
    <definedName name="_xlnm._FilterDatabase" localSheetId="0" hidden="1">EMPLEADOS!$A$1:$AT$201</definedName>
    <definedName name="_xlnm.Print_Titles" localSheetId="0">EMPLEADOS!$A:$A,EMPLEADOS!$1:$1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X234" i="1"/>
  <c r="AY234" i="1"/>
  <c r="AZ234" i="1"/>
  <c r="AF234" i="1"/>
  <c r="AX233" i="1"/>
  <c r="AY233" i="1"/>
  <c r="AZ233" i="1"/>
  <c r="AF233" i="1"/>
  <c r="AX232" i="1"/>
  <c r="AY232" i="1"/>
  <c r="AZ232" i="1"/>
  <c r="AF232" i="1"/>
  <c r="AX231" i="1"/>
  <c r="AY231" i="1"/>
  <c r="AZ231" i="1"/>
  <c r="AF231" i="1"/>
  <c r="AX230" i="1"/>
  <c r="AY230" i="1"/>
  <c r="AZ230" i="1"/>
  <c r="AF230" i="1"/>
  <c r="AX229" i="1"/>
  <c r="AY229" i="1"/>
  <c r="AZ229" i="1"/>
  <c r="AF229" i="1"/>
  <c r="AX228" i="1"/>
  <c r="AY228" i="1"/>
  <c r="AZ228" i="1"/>
  <c r="AF228" i="1"/>
  <c r="AX227" i="1"/>
  <c r="AY227" i="1"/>
  <c r="AZ227" i="1"/>
  <c r="AF227" i="1"/>
  <c r="AX226" i="1"/>
  <c r="AY226" i="1"/>
  <c r="AZ226" i="1"/>
  <c r="AF226" i="1"/>
  <c r="AX225" i="1"/>
  <c r="AY225" i="1"/>
  <c r="AZ225" i="1"/>
  <c r="AF225" i="1"/>
  <c r="AX224" i="1"/>
  <c r="AY224" i="1"/>
  <c r="AZ224" i="1"/>
  <c r="AF224" i="1"/>
  <c r="AX223" i="1"/>
  <c r="AY223" i="1"/>
  <c r="AZ223" i="1"/>
  <c r="AF223" i="1"/>
  <c r="AX222" i="1"/>
  <c r="AY222" i="1"/>
  <c r="AZ222" i="1"/>
  <c r="AF222" i="1"/>
  <c r="AX221" i="1"/>
  <c r="AY221" i="1"/>
  <c r="AZ221" i="1"/>
  <c r="AF221" i="1"/>
  <c r="AX220" i="1"/>
  <c r="AY220" i="1"/>
  <c r="AZ220" i="1"/>
  <c r="AF220" i="1"/>
  <c r="AX219" i="1"/>
  <c r="AY219" i="1"/>
  <c r="AZ219" i="1"/>
  <c r="AF219" i="1"/>
  <c r="AX218" i="1"/>
  <c r="AY218" i="1"/>
  <c r="AZ218" i="1"/>
  <c r="AF218" i="1"/>
  <c r="AX217" i="1"/>
  <c r="AY217" i="1"/>
  <c r="AZ217" i="1"/>
  <c r="AF217" i="1"/>
  <c r="AX216" i="1"/>
  <c r="AY216" i="1"/>
  <c r="AZ216" i="1"/>
  <c r="AF216" i="1"/>
  <c r="AX215" i="1"/>
  <c r="AY215" i="1"/>
  <c r="AZ215" i="1"/>
  <c r="AF215" i="1"/>
  <c r="AX214" i="1"/>
  <c r="AY214" i="1"/>
  <c r="AZ214" i="1"/>
  <c r="AF214" i="1"/>
  <c r="AX213" i="1"/>
  <c r="AY213" i="1"/>
  <c r="AZ213" i="1"/>
  <c r="AF213" i="1"/>
  <c r="AX212" i="1"/>
  <c r="AY212" i="1"/>
  <c r="AZ212" i="1"/>
  <c r="AF212" i="1"/>
  <c r="AX211" i="1"/>
  <c r="AY211" i="1"/>
  <c r="AZ211" i="1"/>
  <c r="AF211" i="1"/>
  <c r="AX210" i="1"/>
  <c r="AY210" i="1"/>
  <c r="AZ210" i="1"/>
  <c r="AF210" i="1"/>
  <c r="AX209" i="1"/>
  <c r="AY209" i="1"/>
  <c r="AZ209" i="1"/>
  <c r="AF209" i="1"/>
  <c r="AX208" i="1"/>
  <c r="AY208" i="1"/>
  <c r="AZ208" i="1"/>
  <c r="AF208" i="1"/>
  <c r="AX207" i="1"/>
  <c r="AY207" i="1"/>
  <c r="AZ207" i="1"/>
  <c r="AF207" i="1"/>
  <c r="AX206" i="1"/>
  <c r="AY206" i="1"/>
  <c r="AZ206" i="1"/>
  <c r="AF206" i="1"/>
  <c r="AX205" i="1"/>
  <c r="AY205" i="1"/>
  <c r="AZ205" i="1"/>
  <c r="AF205" i="1"/>
  <c r="AX204" i="1"/>
  <c r="AY204" i="1"/>
  <c r="AZ204" i="1"/>
  <c r="AF204" i="1"/>
  <c r="AX203" i="1"/>
  <c r="AY203" i="1"/>
  <c r="AZ203" i="1"/>
  <c r="AF203" i="1"/>
  <c r="AX202" i="1"/>
  <c r="AY202" i="1"/>
  <c r="AZ202" i="1"/>
  <c r="AF202" i="1"/>
  <c r="AX201" i="1"/>
  <c r="AY201" i="1"/>
  <c r="AZ201" i="1"/>
  <c r="AF201" i="1"/>
  <c r="AX200" i="1"/>
  <c r="AY200" i="1"/>
  <c r="AZ200" i="1"/>
  <c r="AF200" i="1"/>
  <c r="AX199" i="1"/>
  <c r="AY199" i="1"/>
  <c r="AZ199" i="1"/>
  <c r="AF199" i="1"/>
  <c r="AX198" i="1"/>
  <c r="AY198" i="1"/>
  <c r="AZ198" i="1"/>
  <c r="AF198" i="1"/>
  <c r="AX197" i="1"/>
  <c r="AY197" i="1"/>
  <c r="AZ197" i="1"/>
  <c r="AF197" i="1"/>
  <c r="AX196" i="1"/>
  <c r="AY196" i="1"/>
  <c r="AZ196" i="1"/>
  <c r="AF196" i="1"/>
  <c r="AX195" i="1"/>
  <c r="AY195" i="1"/>
  <c r="AZ195" i="1"/>
  <c r="AF195" i="1"/>
  <c r="AX194" i="1"/>
  <c r="AY194" i="1"/>
  <c r="AZ194" i="1"/>
  <c r="AF194" i="1"/>
  <c r="AX193" i="1"/>
  <c r="AY193" i="1"/>
  <c r="AZ193" i="1"/>
  <c r="AF193" i="1"/>
  <c r="AX192" i="1"/>
  <c r="AY192" i="1"/>
  <c r="AZ192" i="1"/>
  <c r="AF192" i="1"/>
  <c r="AX191" i="1"/>
  <c r="AY191" i="1"/>
  <c r="AZ191" i="1"/>
  <c r="AF191" i="1"/>
  <c r="AX190" i="1"/>
  <c r="AY190" i="1"/>
  <c r="AZ190" i="1"/>
  <c r="AF190" i="1"/>
  <c r="AX189" i="1"/>
  <c r="AY189" i="1"/>
  <c r="AZ189" i="1"/>
  <c r="AF189" i="1"/>
  <c r="AX188" i="1"/>
  <c r="AY188" i="1"/>
  <c r="AZ188" i="1"/>
  <c r="AF188" i="1"/>
  <c r="AX187" i="1"/>
  <c r="AY187" i="1"/>
  <c r="AZ187" i="1"/>
  <c r="AF187" i="1"/>
  <c r="AX186" i="1"/>
  <c r="AY186" i="1"/>
  <c r="AZ186" i="1"/>
  <c r="AF186" i="1"/>
  <c r="AX185" i="1"/>
  <c r="AY185" i="1"/>
  <c r="AZ185" i="1"/>
  <c r="AF185" i="1"/>
  <c r="AX184" i="1"/>
  <c r="AY184" i="1"/>
  <c r="AZ184" i="1"/>
  <c r="AF184" i="1"/>
  <c r="AX183" i="1"/>
  <c r="AY183" i="1"/>
  <c r="AZ183" i="1"/>
  <c r="AF183" i="1"/>
  <c r="AX182" i="1"/>
  <c r="AY182" i="1"/>
  <c r="AZ182" i="1"/>
  <c r="AF182" i="1"/>
  <c r="AX181" i="1"/>
  <c r="AY181" i="1"/>
  <c r="AZ181" i="1"/>
  <c r="AF181" i="1"/>
  <c r="AX180" i="1"/>
  <c r="AY180" i="1"/>
  <c r="AZ180" i="1"/>
  <c r="AF180" i="1"/>
  <c r="AX179" i="1"/>
  <c r="AY179" i="1"/>
  <c r="AZ179" i="1"/>
  <c r="AF179" i="1"/>
  <c r="AX178" i="1"/>
  <c r="AY178" i="1"/>
  <c r="AZ178" i="1"/>
  <c r="AF178" i="1"/>
  <c r="AX177" i="1"/>
  <c r="AY177" i="1"/>
  <c r="AZ177" i="1"/>
  <c r="AF177" i="1"/>
  <c r="AX176" i="1"/>
  <c r="AY176" i="1"/>
  <c r="AZ176" i="1"/>
  <c r="AF176" i="1"/>
  <c r="AX175" i="1"/>
  <c r="AY175" i="1"/>
  <c r="AZ175" i="1"/>
  <c r="AF175" i="1"/>
  <c r="AX174" i="1"/>
  <c r="AY174" i="1"/>
  <c r="AZ174" i="1"/>
  <c r="AF174" i="1"/>
  <c r="AX173" i="1"/>
  <c r="AY173" i="1"/>
  <c r="AZ173" i="1"/>
  <c r="AF173" i="1"/>
  <c r="AX172" i="1"/>
  <c r="AY172" i="1"/>
  <c r="AZ172" i="1"/>
  <c r="AF172" i="1"/>
  <c r="AX171" i="1"/>
  <c r="AY171" i="1"/>
  <c r="AZ171" i="1"/>
  <c r="AF171" i="1"/>
  <c r="AX170" i="1"/>
  <c r="AY170" i="1"/>
  <c r="AZ170" i="1"/>
  <c r="AF170" i="1"/>
  <c r="AX169" i="1"/>
  <c r="AY169" i="1"/>
  <c r="AZ169" i="1"/>
  <c r="AF169" i="1"/>
  <c r="AX168" i="1"/>
  <c r="AY168" i="1"/>
  <c r="AZ168" i="1"/>
  <c r="AF168" i="1"/>
  <c r="AX167" i="1"/>
  <c r="AY167" i="1"/>
  <c r="AZ167" i="1"/>
  <c r="AF167" i="1"/>
  <c r="AX166" i="1"/>
  <c r="AY166" i="1"/>
  <c r="AZ166" i="1"/>
  <c r="AF166" i="1"/>
  <c r="AX165" i="1"/>
  <c r="AY165" i="1"/>
  <c r="AZ165" i="1"/>
  <c r="AF165" i="1"/>
  <c r="AX164" i="1"/>
  <c r="AY164" i="1"/>
  <c r="AZ164" i="1"/>
  <c r="AF164" i="1"/>
  <c r="AX163" i="1"/>
  <c r="AY163" i="1"/>
  <c r="AZ163" i="1"/>
  <c r="AF163" i="1"/>
  <c r="AX162" i="1"/>
  <c r="AY162" i="1"/>
  <c r="AZ162" i="1"/>
  <c r="AF162" i="1"/>
  <c r="AX161" i="1"/>
  <c r="AY161" i="1"/>
  <c r="AZ161" i="1"/>
  <c r="AF161" i="1"/>
  <c r="AX160" i="1"/>
  <c r="AY160" i="1"/>
  <c r="AZ160" i="1"/>
  <c r="AF160" i="1"/>
  <c r="AX159" i="1"/>
  <c r="AY159" i="1"/>
  <c r="AZ159" i="1"/>
  <c r="AF159" i="1"/>
  <c r="AX158" i="1"/>
  <c r="AY158" i="1"/>
  <c r="AZ158" i="1"/>
  <c r="AF158" i="1"/>
  <c r="AX157" i="1"/>
  <c r="AY157" i="1"/>
  <c r="AZ157" i="1"/>
  <c r="AF157" i="1"/>
  <c r="AX156" i="1"/>
  <c r="AY156" i="1"/>
  <c r="AZ156" i="1"/>
  <c r="AF156" i="1"/>
  <c r="AX155" i="1"/>
  <c r="AY155" i="1"/>
  <c r="AZ155" i="1"/>
  <c r="AF155" i="1"/>
  <c r="AX154" i="1"/>
  <c r="AY154" i="1"/>
  <c r="AZ154" i="1"/>
  <c r="AF154" i="1"/>
  <c r="AX153" i="1"/>
  <c r="AY153" i="1"/>
  <c r="AZ153" i="1"/>
  <c r="AF153" i="1"/>
  <c r="AX152" i="1"/>
  <c r="AY152" i="1"/>
  <c r="AZ152" i="1"/>
  <c r="AF152" i="1"/>
  <c r="AX151" i="1"/>
  <c r="AY151" i="1"/>
  <c r="AZ151" i="1"/>
  <c r="AF151" i="1"/>
  <c r="AX150" i="1"/>
  <c r="AY150" i="1"/>
  <c r="AZ150" i="1"/>
  <c r="AF150" i="1"/>
  <c r="AX149" i="1"/>
  <c r="AY149" i="1"/>
  <c r="AZ149" i="1"/>
  <c r="AF149" i="1"/>
  <c r="AX148" i="1"/>
  <c r="AY148" i="1"/>
  <c r="AZ148" i="1"/>
  <c r="AF148" i="1"/>
  <c r="AX147" i="1"/>
  <c r="AY147" i="1"/>
  <c r="AZ147" i="1"/>
  <c r="AF147" i="1"/>
  <c r="AX146" i="1"/>
  <c r="AY146" i="1"/>
  <c r="AZ146" i="1"/>
  <c r="AF146" i="1"/>
  <c r="AX145" i="1"/>
  <c r="AY145" i="1"/>
  <c r="AZ145" i="1"/>
  <c r="AF145" i="1"/>
  <c r="AX144" i="1"/>
  <c r="AY144" i="1"/>
  <c r="AZ144" i="1"/>
  <c r="AF144" i="1"/>
  <c r="AX143" i="1"/>
  <c r="AY143" i="1"/>
  <c r="AZ143" i="1"/>
  <c r="AF143" i="1"/>
  <c r="AX142" i="1"/>
  <c r="AY142" i="1"/>
  <c r="AZ142" i="1"/>
  <c r="AF142" i="1"/>
  <c r="AX141" i="1"/>
  <c r="AY141" i="1"/>
  <c r="AZ141" i="1"/>
  <c r="AF141" i="1"/>
  <c r="AX140" i="1"/>
  <c r="AY140" i="1"/>
  <c r="AZ140" i="1"/>
  <c r="AF140" i="1"/>
  <c r="AX139" i="1"/>
  <c r="AY139" i="1"/>
  <c r="AZ139" i="1"/>
  <c r="AF139" i="1"/>
  <c r="AX138" i="1"/>
  <c r="AY138" i="1"/>
  <c r="AZ138" i="1"/>
  <c r="AF138" i="1"/>
  <c r="AX137" i="1"/>
  <c r="AY137" i="1"/>
  <c r="AZ137" i="1"/>
  <c r="AF137" i="1"/>
  <c r="AX136" i="1"/>
  <c r="AY136" i="1"/>
  <c r="AZ136" i="1"/>
  <c r="AF136" i="1"/>
  <c r="AX135" i="1"/>
  <c r="AY135" i="1"/>
  <c r="AZ135" i="1"/>
  <c r="AF135" i="1"/>
  <c r="AX134" i="1"/>
  <c r="AY134" i="1"/>
  <c r="AZ134" i="1"/>
  <c r="AF134" i="1"/>
  <c r="AX133" i="1"/>
  <c r="AY133" i="1"/>
  <c r="AZ133" i="1"/>
  <c r="AF133" i="1"/>
  <c r="AX132" i="1"/>
  <c r="AY132" i="1"/>
  <c r="AZ132" i="1"/>
  <c r="AF132" i="1"/>
  <c r="AX131" i="1"/>
  <c r="AY131" i="1"/>
  <c r="AZ131" i="1"/>
  <c r="AF131" i="1"/>
  <c r="AX130" i="1"/>
  <c r="AY130" i="1"/>
  <c r="AZ130" i="1"/>
  <c r="AF130" i="1"/>
  <c r="AX129" i="1"/>
  <c r="AY129" i="1"/>
  <c r="AZ129" i="1"/>
  <c r="AF129" i="1"/>
  <c r="AX128" i="1"/>
  <c r="AY128" i="1"/>
  <c r="AZ128" i="1"/>
  <c r="AF128" i="1"/>
  <c r="AX127" i="1"/>
  <c r="AY127" i="1"/>
  <c r="AZ127" i="1"/>
  <c r="AF127" i="1"/>
  <c r="AX126" i="1"/>
  <c r="AY126" i="1"/>
  <c r="AZ126" i="1"/>
  <c r="AF126" i="1"/>
  <c r="AX125" i="1"/>
  <c r="AY125" i="1"/>
  <c r="AZ125" i="1"/>
  <c r="AF125" i="1"/>
  <c r="AX124" i="1"/>
  <c r="AY124" i="1"/>
  <c r="AZ124" i="1"/>
  <c r="AF124" i="1"/>
  <c r="AX123" i="1"/>
  <c r="AY123" i="1"/>
  <c r="AZ123" i="1"/>
  <c r="AF123" i="1"/>
  <c r="AX122" i="1"/>
  <c r="AY122" i="1"/>
  <c r="AZ122" i="1"/>
  <c r="AF122" i="1"/>
  <c r="AX121" i="1"/>
  <c r="AY121" i="1"/>
  <c r="AZ121" i="1"/>
  <c r="AF121" i="1"/>
  <c r="AX120" i="1"/>
  <c r="AY120" i="1"/>
  <c r="AZ120" i="1"/>
  <c r="AF120" i="1"/>
  <c r="AX119" i="1"/>
  <c r="AY119" i="1"/>
  <c r="AZ119" i="1"/>
  <c r="AF119" i="1"/>
  <c r="AX118" i="1"/>
  <c r="AY118" i="1"/>
  <c r="AZ118" i="1"/>
  <c r="AF118" i="1"/>
  <c r="AX117" i="1"/>
  <c r="AY117" i="1"/>
  <c r="AZ117" i="1"/>
  <c r="AF117" i="1"/>
  <c r="AX116" i="1"/>
  <c r="AY116" i="1"/>
  <c r="AZ116" i="1"/>
  <c r="AF116" i="1"/>
  <c r="AX115" i="1"/>
  <c r="AY115" i="1"/>
  <c r="AZ115" i="1"/>
  <c r="AF115" i="1"/>
  <c r="AX114" i="1"/>
  <c r="AY114" i="1"/>
  <c r="AZ114" i="1"/>
  <c r="AF114" i="1"/>
  <c r="AX113" i="1"/>
  <c r="AY113" i="1"/>
  <c r="AZ113" i="1"/>
  <c r="AF113" i="1"/>
  <c r="AX112" i="1"/>
  <c r="AY112" i="1"/>
  <c r="AZ112" i="1"/>
  <c r="AF112" i="1"/>
  <c r="AX111" i="1"/>
  <c r="AY111" i="1"/>
  <c r="AZ111" i="1"/>
  <c r="AF111" i="1"/>
  <c r="AX110" i="1"/>
  <c r="AY110" i="1"/>
  <c r="AZ110" i="1"/>
  <c r="AF110" i="1"/>
  <c r="AX109" i="1"/>
  <c r="AY109" i="1"/>
  <c r="AZ109" i="1"/>
  <c r="AF109" i="1"/>
  <c r="AX108" i="1"/>
  <c r="AY108" i="1"/>
  <c r="AZ108" i="1"/>
  <c r="AF108" i="1"/>
  <c r="AX107" i="1"/>
  <c r="AY107" i="1"/>
  <c r="AZ107" i="1"/>
  <c r="AF107" i="1"/>
  <c r="AX106" i="1"/>
  <c r="AY106" i="1"/>
  <c r="AZ106" i="1"/>
  <c r="AF106" i="1"/>
  <c r="AX105" i="1"/>
  <c r="AY105" i="1"/>
  <c r="AZ105" i="1"/>
  <c r="AF105" i="1"/>
  <c r="AX104" i="1"/>
  <c r="AY104" i="1"/>
  <c r="AZ104" i="1"/>
  <c r="AF104" i="1"/>
  <c r="AX103" i="1"/>
  <c r="AY103" i="1"/>
  <c r="AZ103" i="1"/>
  <c r="AF103" i="1"/>
  <c r="AX102" i="1"/>
  <c r="AY102" i="1"/>
  <c r="AZ102" i="1"/>
  <c r="AF102" i="1"/>
  <c r="AX101" i="1"/>
  <c r="AY101" i="1"/>
  <c r="AZ101" i="1"/>
  <c r="AF101" i="1"/>
  <c r="AX100" i="1"/>
  <c r="AY100" i="1"/>
  <c r="AZ100" i="1"/>
  <c r="AF100" i="1"/>
  <c r="AX99" i="1"/>
  <c r="AY99" i="1"/>
  <c r="AZ99" i="1"/>
  <c r="AF99" i="1"/>
  <c r="AX98" i="1"/>
  <c r="AY98" i="1"/>
  <c r="AZ98" i="1"/>
  <c r="AF98" i="1"/>
  <c r="AX97" i="1"/>
  <c r="AY97" i="1"/>
  <c r="AZ97" i="1"/>
  <c r="AF97" i="1"/>
  <c r="AX96" i="1"/>
  <c r="AY96" i="1"/>
  <c r="AZ96" i="1"/>
  <c r="AF96" i="1"/>
  <c r="AX95" i="1"/>
  <c r="AY95" i="1"/>
  <c r="AZ95" i="1"/>
  <c r="AF95" i="1"/>
  <c r="AX94" i="1"/>
  <c r="AY94" i="1"/>
  <c r="AZ94" i="1"/>
  <c r="AF94" i="1"/>
  <c r="AX93" i="1"/>
  <c r="AY93" i="1"/>
  <c r="AZ93" i="1"/>
  <c r="AF93" i="1"/>
  <c r="AX92" i="1"/>
  <c r="AY92" i="1"/>
  <c r="AZ92" i="1"/>
  <c r="AF92" i="1"/>
  <c r="AX91" i="1"/>
  <c r="AY91" i="1"/>
  <c r="AZ91" i="1"/>
  <c r="AF91" i="1"/>
  <c r="AX90" i="1"/>
  <c r="AY90" i="1"/>
  <c r="AZ90" i="1"/>
  <c r="AF90" i="1"/>
  <c r="AX89" i="1"/>
  <c r="AY89" i="1"/>
  <c r="AZ89" i="1"/>
  <c r="AF89" i="1"/>
  <c r="AX88" i="1"/>
  <c r="AY88" i="1"/>
  <c r="AZ88" i="1"/>
  <c r="AF88" i="1"/>
  <c r="AX87" i="1"/>
  <c r="AY87" i="1"/>
  <c r="AZ87" i="1"/>
  <c r="AF87" i="1"/>
  <c r="AX86" i="1"/>
  <c r="AY86" i="1"/>
  <c r="AZ86" i="1"/>
  <c r="AF86" i="1"/>
  <c r="AX85" i="1"/>
  <c r="AY85" i="1"/>
  <c r="AZ85" i="1"/>
  <c r="AF85" i="1"/>
  <c r="AX84" i="1"/>
  <c r="AY84" i="1"/>
  <c r="AZ84" i="1"/>
  <c r="AF84" i="1"/>
  <c r="AX83" i="1"/>
  <c r="AY83" i="1"/>
  <c r="AZ83" i="1"/>
  <c r="AF83" i="1"/>
  <c r="AX82" i="1"/>
  <c r="AY82" i="1"/>
  <c r="AZ82" i="1"/>
  <c r="AF82" i="1"/>
  <c r="AX81" i="1"/>
  <c r="AY81" i="1"/>
  <c r="AZ81" i="1"/>
  <c r="AF81" i="1"/>
  <c r="AX80" i="1"/>
  <c r="AY80" i="1"/>
  <c r="AZ80" i="1"/>
  <c r="AF80" i="1"/>
  <c r="AX79" i="1"/>
  <c r="AY79" i="1"/>
  <c r="AZ79" i="1"/>
  <c r="AF79" i="1"/>
  <c r="AX78" i="1"/>
  <c r="AY78" i="1"/>
  <c r="AZ78" i="1"/>
  <c r="AF78" i="1"/>
  <c r="AX77" i="1"/>
  <c r="AY77" i="1"/>
  <c r="AZ77" i="1"/>
  <c r="AF77" i="1"/>
  <c r="AX76" i="1"/>
  <c r="AY76" i="1"/>
  <c r="AZ76" i="1"/>
  <c r="AF76" i="1"/>
  <c r="AX75" i="1"/>
  <c r="AY75" i="1"/>
  <c r="AZ75" i="1"/>
  <c r="AF75" i="1"/>
  <c r="AX74" i="1"/>
  <c r="AY74" i="1"/>
  <c r="AZ74" i="1"/>
  <c r="AF74" i="1"/>
  <c r="AX73" i="1"/>
  <c r="AY73" i="1"/>
  <c r="AZ73" i="1"/>
  <c r="AF73" i="1"/>
  <c r="AX72" i="1"/>
  <c r="AY72" i="1"/>
  <c r="AZ72" i="1"/>
  <c r="AF72" i="1"/>
  <c r="AX71" i="1"/>
  <c r="AY71" i="1"/>
  <c r="AZ71" i="1"/>
  <c r="AF71" i="1"/>
  <c r="AX70" i="1"/>
  <c r="AY70" i="1"/>
  <c r="AZ70" i="1"/>
  <c r="AF70" i="1"/>
  <c r="AX69" i="1"/>
  <c r="AY69" i="1"/>
  <c r="AZ69" i="1"/>
  <c r="AF69" i="1"/>
  <c r="AX68" i="1"/>
  <c r="AY68" i="1"/>
  <c r="AZ68" i="1"/>
  <c r="AF68" i="1"/>
  <c r="AX67" i="1"/>
  <c r="AY67" i="1"/>
  <c r="AZ67" i="1"/>
  <c r="AF67" i="1"/>
  <c r="AX66" i="1"/>
  <c r="AY66" i="1"/>
  <c r="AZ66" i="1"/>
  <c r="AF66" i="1"/>
  <c r="AX65" i="1"/>
  <c r="AY65" i="1"/>
  <c r="AZ65" i="1"/>
  <c r="AF65" i="1"/>
  <c r="AX64" i="1"/>
  <c r="AY64" i="1"/>
  <c r="AZ64" i="1"/>
  <c r="AF64" i="1"/>
  <c r="AX63" i="1"/>
  <c r="AY63" i="1"/>
  <c r="AZ63" i="1"/>
  <c r="AF63" i="1"/>
  <c r="AX62" i="1"/>
  <c r="AY62" i="1"/>
  <c r="AZ62" i="1"/>
  <c r="AF62" i="1"/>
  <c r="AX61" i="1"/>
  <c r="AY61" i="1"/>
  <c r="AZ61" i="1"/>
  <c r="AF61" i="1"/>
  <c r="AX60" i="1"/>
  <c r="AY60" i="1"/>
  <c r="AZ60" i="1"/>
  <c r="AF60" i="1"/>
  <c r="AX59" i="1"/>
  <c r="AY59" i="1"/>
  <c r="AZ59" i="1"/>
  <c r="AF59" i="1"/>
  <c r="AX58" i="1"/>
  <c r="AY58" i="1"/>
  <c r="AZ58" i="1"/>
  <c r="AF58" i="1"/>
  <c r="AX57" i="1"/>
  <c r="AY57" i="1"/>
  <c r="AZ57" i="1"/>
  <c r="AF57" i="1"/>
  <c r="AX56" i="1"/>
  <c r="AY56" i="1"/>
  <c r="AZ56" i="1"/>
  <c r="AF56" i="1"/>
  <c r="AX55" i="1"/>
  <c r="AY55" i="1"/>
  <c r="AZ55" i="1"/>
  <c r="AF55" i="1"/>
  <c r="AX54" i="1"/>
  <c r="AY54" i="1"/>
  <c r="AZ54" i="1"/>
  <c r="AF54" i="1"/>
  <c r="AX53" i="1"/>
  <c r="AY53" i="1"/>
  <c r="AZ53" i="1"/>
  <c r="AF53" i="1"/>
  <c r="AX52" i="1"/>
  <c r="AY52" i="1"/>
  <c r="AZ52" i="1"/>
  <c r="AF52" i="1"/>
  <c r="AX51" i="1"/>
  <c r="AY51" i="1"/>
  <c r="AZ51" i="1"/>
  <c r="AF51" i="1"/>
  <c r="AX50" i="1"/>
  <c r="AY50" i="1"/>
  <c r="AZ50" i="1"/>
  <c r="AF50" i="1"/>
  <c r="AX49" i="1"/>
  <c r="AY49" i="1"/>
  <c r="AZ49" i="1"/>
  <c r="AF49" i="1"/>
  <c r="AX48" i="1"/>
  <c r="AY48" i="1"/>
  <c r="AZ48" i="1"/>
  <c r="AF48" i="1"/>
  <c r="AX47" i="1"/>
  <c r="AY47" i="1"/>
  <c r="AZ47" i="1"/>
  <c r="AF47" i="1"/>
  <c r="AX46" i="1"/>
  <c r="AY46" i="1"/>
  <c r="AZ46" i="1"/>
  <c r="AF46" i="1"/>
  <c r="AX45" i="1"/>
  <c r="AY45" i="1"/>
  <c r="AZ45" i="1"/>
  <c r="AF45" i="1"/>
  <c r="AX44" i="1"/>
  <c r="AY44" i="1"/>
  <c r="AZ44" i="1"/>
  <c r="AF44" i="1"/>
  <c r="AX43" i="1"/>
  <c r="AY43" i="1"/>
  <c r="AZ43" i="1"/>
  <c r="AF43" i="1"/>
  <c r="AX42" i="1"/>
  <c r="AY42" i="1"/>
  <c r="AZ42" i="1"/>
  <c r="AF42" i="1"/>
  <c r="AX41" i="1"/>
  <c r="AY41" i="1"/>
  <c r="AZ41" i="1"/>
  <c r="AF41" i="1"/>
  <c r="AX40" i="1"/>
  <c r="AY40" i="1"/>
  <c r="AZ40" i="1"/>
  <c r="AF40" i="1"/>
  <c r="AX39" i="1"/>
  <c r="AY39" i="1"/>
  <c r="AZ39" i="1"/>
  <c r="AF39" i="1"/>
  <c r="AX38" i="1"/>
  <c r="AY38" i="1"/>
  <c r="AZ38" i="1"/>
  <c r="AF38" i="1"/>
  <c r="AX37" i="1"/>
  <c r="AY37" i="1"/>
  <c r="AZ37" i="1"/>
  <c r="AF37" i="1"/>
  <c r="AX36" i="1"/>
  <c r="AY36" i="1"/>
  <c r="AZ36" i="1"/>
  <c r="AF36" i="1"/>
  <c r="AX35" i="1"/>
  <c r="AY35" i="1"/>
  <c r="AZ35" i="1"/>
  <c r="AF35" i="1"/>
  <c r="AX34" i="1"/>
  <c r="AY34" i="1"/>
  <c r="AZ34" i="1"/>
  <c r="AF34" i="1"/>
  <c r="AX33" i="1"/>
  <c r="AY33" i="1"/>
  <c r="AZ33" i="1"/>
  <c r="AF33" i="1"/>
  <c r="AX32" i="1"/>
  <c r="AY32" i="1"/>
  <c r="AZ32" i="1"/>
  <c r="AF32" i="1"/>
  <c r="AX31" i="1"/>
  <c r="AY31" i="1"/>
  <c r="AZ31" i="1"/>
  <c r="AF31" i="1"/>
  <c r="AX30" i="1"/>
  <c r="AY30" i="1"/>
  <c r="AZ30" i="1"/>
  <c r="AF30" i="1"/>
  <c r="AX29" i="1"/>
  <c r="AY29" i="1"/>
  <c r="AZ29" i="1"/>
  <c r="AF29" i="1"/>
  <c r="AX28" i="1"/>
  <c r="AY28" i="1"/>
  <c r="AZ28" i="1"/>
  <c r="AF28" i="1"/>
  <c r="AX27" i="1"/>
  <c r="AY27" i="1"/>
  <c r="AZ27" i="1"/>
  <c r="AF27" i="1"/>
  <c r="AX26" i="1"/>
  <c r="AY26" i="1"/>
  <c r="AZ26" i="1"/>
  <c r="AF26" i="1"/>
  <c r="AX25" i="1"/>
  <c r="AY25" i="1"/>
  <c r="AZ25" i="1"/>
  <c r="AF25" i="1"/>
  <c r="AX24" i="1"/>
  <c r="AY24" i="1"/>
  <c r="AZ24" i="1"/>
  <c r="AF24" i="1"/>
  <c r="AX23" i="1"/>
  <c r="AY23" i="1"/>
  <c r="AZ23" i="1"/>
  <c r="AF23" i="1"/>
  <c r="AX22" i="1"/>
  <c r="AY22" i="1"/>
  <c r="AZ22" i="1"/>
  <c r="AF22" i="1"/>
  <c r="AX21" i="1"/>
  <c r="AY21" i="1"/>
  <c r="AZ21" i="1"/>
  <c r="AF21" i="1"/>
  <c r="AX20" i="1"/>
  <c r="AY20" i="1"/>
  <c r="AZ20" i="1"/>
  <c r="AF20" i="1"/>
  <c r="AX19" i="1"/>
  <c r="AY19" i="1"/>
  <c r="AZ19" i="1"/>
  <c r="AF19" i="1"/>
  <c r="AX18" i="1"/>
  <c r="AY18" i="1"/>
  <c r="AZ18" i="1"/>
  <c r="AF18" i="1"/>
  <c r="AX17" i="1"/>
  <c r="AY17" i="1"/>
  <c r="AZ17" i="1"/>
  <c r="AF17" i="1"/>
  <c r="AX16" i="1"/>
  <c r="AY16" i="1"/>
  <c r="AZ16" i="1"/>
  <c r="AF16" i="1"/>
  <c r="AX15" i="1"/>
  <c r="AY15" i="1"/>
  <c r="AZ15" i="1"/>
  <c r="AF15" i="1"/>
  <c r="AX14" i="1"/>
  <c r="AY14" i="1"/>
  <c r="AZ14" i="1"/>
  <c r="AF14" i="1"/>
  <c r="AX13" i="1"/>
  <c r="AY13" i="1"/>
  <c r="AZ13" i="1"/>
  <c r="AF13" i="1"/>
  <c r="AX12" i="1"/>
  <c r="AY12" i="1"/>
  <c r="AZ12" i="1"/>
  <c r="AF12" i="1"/>
  <c r="AX11" i="1"/>
  <c r="AY11" i="1"/>
  <c r="AZ11" i="1"/>
  <c r="AF11" i="1"/>
  <c r="AX10" i="1"/>
  <c r="AY10" i="1"/>
  <c r="AZ10" i="1"/>
  <c r="AF10" i="1"/>
  <c r="AX9" i="1"/>
  <c r="AY9" i="1"/>
  <c r="AZ9" i="1"/>
  <c r="AF9" i="1"/>
  <c r="AX8" i="1"/>
  <c r="AY8" i="1"/>
  <c r="AZ8" i="1"/>
  <c r="AF8" i="1"/>
  <c r="AX7" i="1"/>
  <c r="AY7" i="1"/>
  <c r="AZ7" i="1"/>
  <c r="AF7" i="1"/>
  <c r="AX6" i="1"/>
  <c r="AY6" i="1"/>
  <c r="AZ6" i="1"/>
  <c r="AF6" i="1"/>
  <c r="AX5" i="1"/>
  <c r="AY5" i="1"/>
  <c r="AZ5" i="1"/>
  <c r="AF5" i="1"/>
  <c r="AX4" i="1"/>
  <c r="AY4" i="1"/>
  <c r="AZ4" i="1"/>
  <c r="AF4" i="1"/>
  <c r="AX3" i="1"/>
  <c r="AY3" i="1"/>
  <c r="AZ3" i="1"/>
  <c r="AF3" i="1"/>
  <c r="AX2" i="1"/>
  <c r="AY2" i="1"/>
  <c r="AZ2" i="1"/>
  <c r="AF2" i="1"/>
</calcChain>
</file>

<file path=xl/sharedStrings.xml><?xml version="1.0" encoding="utf-8"?>
<sst xmlns="http://schemas.openxmlformats.org/spreadsheetml/2006/main" count="2778" uniqueCount="1301">
  <si>
    <t>Número de Empleado</t>
  </si>
  <si>
    <t>Primer Nombre</t>
  </si>
  <si>
    <t>Segundo
Nombre</t>
  </si>
  <si>
    <t>Tercer 
Nombre</t>
  </si>
  <si>
    <t>Primer Apellido</t>
  </si>
  <si>
    <t>Segundo
Apellido</t>
  </si>
  <si>
    <t>Nacionalidad</t>
  </si>
  <si>
    <t>Estado Civil</t>
  </si>
  <si>
    <t>Documento Identificación</t>
  </si>
  <si>
    <t>Número de Documento</t>
  </si>
  <si>
    <t>Pais Origen</t>
  </si>
  <si>
    <t>Lugar Nacimiento</t>
  </si>
  <si>
    <t>NIT</t>
  </si>
  <si>
    <t>Número de Afiliación IGSS</t>
  </si>
  <si>
    <t xml:space="preserve"> Sexo          
 (M) O (F)</t>
  </si>
  <si>
    <t>Fecha Nacimiento</t>
  </si>
  <si>
    <t>Cantidad de Hijos</t>
  </si>
  <si>
    <t xml:space="preserve">A trabajado en el extranjero </t>
  </si>
  <si>
    <t>En que forma</t>
  </si>
  <si>
    <t>Pais</t>
  </si>
  <si>
    <t>Motivo de finalización de la relación laboral en el extranjero</t>
  </si>
  <si>
    <t>Nivel Academico</t>
  </si>
  <si>
    <t>  Etnia</t>
  </si>
  <si>
    <t xml:space="preserve"> Idioma</t>
  </si>
  <si>
    <t>Tipo Contrato</t>
  </si>
  <si>
    <t>Fecha Inicio Labores</t>
  </si>
  <si>
    <t>Fecha Reinicio-labores</t>
  </si>
  <si>
    <t>Fecha Retiro Labores</t>
  </si>
  <si>
    <t>Puesto</t>
  </si>
  <si>
    <t>Jornada de Trabajo</t>
  </si>
  <si>
    <t>Dias Laborados en el Año</t>
  </si>
  <si>
    <t>Salario Anual Nominal</t>
  </si>
  <si>
    <t>Bonificación Decreto    
78-89  (Q.250.00)</t>
  </si>
  <si>
    <t>Total Horas Extras Anuales</t>
  </si>
  <si>
    <t xml:space="preserve">Valor           de                Hora Extra </t>
  </si>
  <si>
    <t>Monto Aguinaldo Decreto    
76-78</t>
  </si>
  <si>
    <t>Monto Bono 14  Decreto  
42-92</t>
  </si>
  <si>
    <t>Retribución por Comisiones</t>
  </si>
  <si>
    <t>Viaticos</t>
  </si>
  <si>
    <t>Bonificaciones
 Adicionales</t>
  </si>
  <si>
    <t>Retribución por vacaciones</t>
  </si>
  <si>
    <t>Retribución por Indemnización 
(Articulo 82)</t>
  </si>
  <si>
    <t>Leonor</t>
  </si>
  <si>
    <t>Maria</t>
  </si>
  <si>
    <t>Lucrecia</t>
  </si>
  <si>
    <t>Gálvez</t>
  </si>
  <si>
    <t>Wantland</t>
  </si>
  <si>
    <t>I 0101</t>
  </si>
  <si>
    <t>F</t>
  </si>
  <si>
    <t>NO</t>
  </si>
  <si>
    <t>Indef</t>
  </si>
  <si>
    <t>Diurna</t>
  </si>
  <si>
    <t>III 1901</t>
  </si>
  <si>
    <t xml:space="preserve">Carlos </t>
  </si>
  <si>
    <t>Javier</t>
  </si>
  <si>
    <t>Quintanilla</t>
  </si>
  <si>
    <t xml:space="preserve">Castellanos </t>
  </si>
  <si>
    <t>1820 09947 0101</t>
  </si>
  <si>
    <t>M</t>
  </si>
  <si>
    <t>Lic. Relaciones Internacionales</t>
  </si>
  <si>
    <t>23,24</t>
  </si>
  <si>
    <t>Eva</t>
  </si>
  <si>
    <t>Marina</t>
  </si>
  <si>
    <t>Vásquez</t>
  </si>
  <si>
    <t>Xar</t>
  </si>
  <si>
    <t>1687 31975 0301</t>
  </si>
  <si>
    <t>V 0310</t>
  </si>
  <si>
    <t>Secretaria Comercial</t>
  </si>
  <si>
    <t>Sandra</t>
  </si>
  <si>
    <t>Patricia</t>
  </si>
  <si>
    <t>García</t>
  </si>
  <si>
    <t>Terrete</t>
  </si>
  <si>
    <t>1576 53064 0301</t>
  </si>
  <si>
    <t>V0301</t>
  </si>
  <si>
    <t xml:space="preserve">Secretaria Ejecutiva Bilingüe </t>
  </si>
  <si>
    <t>Amilcar</t>
  </si>
  <si>
    <t>Perito Contador</t>
  </si>
  <si>
    <t xml:space="preserve">Emy </t>
  </si>
  <si>
    <t>Aracely</t>
  </si>
  <si>
    <t>191 588415 1401</t>
  </si>
  <si>
    <t xml:space="preserve">VII 1403  </t>
  </si>
  <si>
    <t>Bachiller en Ciencias y Letras</t>
  </si>
  <si>
    <t>Oscar</t>
  </si>
  <si>
    <t>Estuardo</t>
  </si>
  <si>
    <t>Enríquez</t>
  </si>
  <si>
    <t>Soto</t>
  </si>
  <si>
    <t xml:space="preserve">III 0201 </t>
  </si>
  <si>
    <t>Perito Admón .de Empresas</t>
  </si>
  <si>
    <t xml:space="preserve">Hugo </t>
  </si>
  <si>
    <t>René</t>
  </si>
  <si>
    <t>Telón</t>
  </si>
  <si>
    <t>Yucute</t>
  </si>
  <si>
    <t xml:space="preserve">1913 64657 </t>
  </si>
  <si>
    <t>V0411</t>
  </si>
  <si>
    <t>Bachillerato en Dibujo Técnico y de Construcción</t>
  </si>
  <si>
    <t xml:space="preserve">Gerson </t>
  </si>
  <si>
    <t>Nehemías</t>
  </si>
  <si>
    <t>Ajuchán</t>
  </si>
  <si>
    <t>Bartolomín</t>
  </si>
  <si>
    <t>2048 21657 0409</t>
  </si>
  <si>
    <t>V0409</t>
  </si>
  <si>
    <t>Bachiller Industrial y Perito en Construcción y Dibujo de Arquitectura e Ingeniería.</t>
  </si>
  <si>
    <t>Glendy</t>
  </si>
  <si>
    <t>Marisol</t>
  </si>
  <si>
    <t>Orellana</t>
  </si>
  <si>
    <t>De León</t>
  </si>
  <si>
    <t>III 0201</t>
  </si>
  <si>
    <t>Oswar</t>
  </si>
  <si>
    <t xml:space="preserve">Rolando </t>
  </si>
  <si>
    <t>Ajanel</t>
  </si>
  <si>
    <t>León</t>
  </si>
  <si>
    <t>2433 34796 1901</t>
  </si>
  <si>
    <t xml:space="preserve">Arquitecto </t>
  </si>
  <si>
    <t>Noé</t>
  </si>
  <si>
    <t>Arnulfo</t>
  </si>
  <si>
    <t>Batres</t>
  </si>
  <si>
    <t>Varela</t>
  </si>
  <si>
    <t>1977 66560 0606</t>
  </si>
  <si>
    <t xml:space="preserve">IV 0606 </t>
  </si>
  <si>
    <t>Martínez</t>
  </si>
  <si>
    <t xml:space="preserve">IV 0601 </t>
  </si>
  <si>
    <t>Diego</t>
  </si>
  <si>
    <t>Rocael</t>
  </si>
  <si>
    <t>Coché</t>
  </si>
  <si>
    <t>Cortez</t>
  </si>
  <si>
    <t>VI 0718</t>
  </si>
  <si>
    <t>Bachiller en Computación</t>
  </si>
  <si>
    <t>23,20</t>
  </si>
  <si>
    <t xml:space="preserve">Josué </t>
  </si>
  <si>
    <t>Armando</t>
  </si>
  <si>
    <t>Tereta</t>
  </si>
  <si>
    <t>1582 01086 0713</t>
  </si>
  <si>
    <t xml:space="preserve">VI 0903 </t>
  </si>
  <si>
    <t>23,9</t>
  </si>
  <si>
    <t xml:space="preserve">VI 0710 </t>
  </si>
  <si>
    <t>Manuel</t>
  </si>
  <si>
    <t>Víctor</t>
  </si>
  <si>
    <t>Santos</t>
  </si>
  <si>
    <t>Batz</t>
  </si>
  <si>
    <t>VI 0701</t>
  </si>
  <si>
    <t>Alexander</t>
  </si>
  <si>
    <t>Manolo</t>
  </si>
  <si>
    <t>Osberto</t>
  </si>
  <si>
    <t>Ramos</t>
  </si>
  <si>
    <t>Par</t>
  </si>
  <si>
    <t>VI 0801</t>
  </si>
  <si>
    <t>Bachiller Industrial y Perito en Dibujo de Construcción</t>
  </si>
  <si>
    <t>Mario</t>
  </si>
  <si>
    <t>Federico</t>
  </si>
  <si>
    <t>Choy</t>
  </si>
  <si>
    <t>Bixcul</t>
  </si>
  <si>
    <t>1972 72622 0701</t>
  </si>
  <si>
    <t xml:space="preserve">VI 0701 </t>
  </si>
  <si>
    <t>Alfredo</t>
  </si>
  <si>
    <t>Elisa</t>
  </si>
  <si>
    <t>Rebeca</t>
  </si>
  <si>
    <t xml:space="preserve">Gilda </t>
  </si>
  <si>
    <t>Karina</t>
  </si>
  <si>
    <t>Urizar</t>
  </si>
  <si>
    <t>Julaju</t>
  </si>
  <si>
    <t>1777 49709 0713</t>
  </si>
  <si>
    <t>VI 0713</t>
  </si>
  <si>
    <t>González</t>
  </si>
  <si>
    <t>Monroy</t>
  </si>
  <si>
    <t>2647 22760 1013</t>
  </si>
  <si>
    <t>Jornalero</t>
  </si>
  <si>
    <t>23,20,10</t>
  </si>
  <si>
    <t>Edgar</t>
  </si>
  <si>
    <t>Alberto</t>
  </si>
  <si>
    <t>Quijivix</t>
  </si>
  <si>
    <t>Mejia</t>
  </si>
  <si>
    <t xml:space="preserve">José </t>
  </si>
  <si>
    <t>Efrain</t>
  </si>
  <si>
    <t>Yax</t>
  </si>
  <si>
    <t>1636 74485 0801</t>
  </si>
  <si>
    <t>23,10</t>
  </si>
  <si>
    <t>Angélica</t>
  </si>
  <si>
    <t xml:space="preserve">María </t>
  </si>
  <si>
    <t>Tax</t>
  </si>
  <si>
    <t>175688885-0801</t>
  </si>
  <si>
    <t>Elbia</t>
  </si>
  <si>
    <t>Yolanda</t>
  </si>
  <si>
    <t>Socop</t>
  </si>
  <si>
    <t>Secretaria Oficinista</t>
  </si>
  <si>
    <t>Juan</t>
  </si>
  <si>
    <t>Carlos</t>
  </si>
  <si>
    <t>Sajche</t>
  </si>
  <si>
    <t>Br. En Ciencias y Letras</t>
  </si>
  <si>
    <t xml:space="preserve">Juan </t>
  </si>
  <si>
    <t xml:space="preserve">Ezequías </t>
  </si>
  <si>
    <t>Ordoñez</t>
  </si>
  <si>
    <t xml:space="preserve">Rosales </t>
  </si>
  <si>
    <t>04/05/1689</t>
  </si>
  <si>
    <t>Bachiller Industrial y Perito en Dibudo de Construcción</t>
  </si>
  <si>
    <t>Julio</t>
  </si>
  <si>
    <t>Vinicio</t>
  </si>
  <si>
    <t>Caxaj</t>
  </si>
  <si>
    <t>Baquiax</t>
  </si>
  <si>
    <t>Selvyn</t>
  </si>
  <si>
    <t>Ezequiel</t>
  </si>
  <si>
    <t>Boj</t>
  </si>
  <si>
    <t xml:space="preserve">VI 0901 </t>
  </si>
  <si>
    <t>29/02/1989</t>
  </si>
  <si>
    <t>Bachiiler en Computación con Orientación Científica</t>
  </si>
  <si>
    <t>David</t>
  </si>
  <si>
    <t>Israel</t>
  </si>
  <si>
    <t>Tzoc</t>
  </si>
  <si>
    <t>Fredy</t>
  </si>
  <si>
    <t>Orlando</t>
  </si>
  <si>
    <t>Rojas</t>
  </si>
  <si>
    <t>Xicará</t>
  </si>
  <si>
    <t>Bachiller Industrial y Perito en Mecánica General Tornos</t>
  </si>
  <si>
    <t xml:space="preserve">Byron </t>
  </si>
  <si>
    <t>Giovanni</t>
  </si>
  <si>
    <t xml:space="preserve">Santos </t>
  </si>
  <si>
    <t>2655 86739 0901</t>
  </si>
  <si>
    <t xml:space="preserve">Odily </t>
  </si>
  <si>
    <t>Ethelvina</t>
  </si>
  <si>
    <t>Escobar</t>
  </si>
  <si>
    <t>2151 71357 0802</t>
  </si>
  <si>
    <t xml:space="preserve">Mayra </t>
  </si>
  <si>
    <t>Iracema</t>
  </si>
  <si>
    <t>Saquich</t>
  </si>
  <si>
    <t>1608 09347  0901</t>
  </si>
  <si>
    <t xml:space="preserve">Jorge </t>
  </si>
  <si>
    <t>Enrique</t>
  </si>
  <si>
    <t>Bachiller en Ciencias Letras</t>
  </si>
  <si>
    <t>Juana</t>
  </si>
  <si>
    <t xml:space="preserve">Elizabeth </t>
  </si>
  <si>
    <t xml:space="preserve">Montejo </t>
  </si>
  <si>
    <t xml:space="preserve">VII 1307 </t>
  </si>
  <si>
    <t>Maestra de Educación Pre-primaria Bilingûe con Especialización en Educación Especial</t>
  </si>
  <si>
    <t>María</t>
  </si>
  <si>
    <t>Rosa</t>
  </si>
  <si>
    <t xml:space="preserve">Reyes </t>
  </si>
  <si>
    <t>2306 20140 0901</t>
  </si>
  <si>
    <t>VI 0901</t>
  </si>
  <si>
    <t>Secretaria Bilingüe</t>
  </si>
  <si>
    <t xml:space="preserve">Claudia </t>
  </si>
  <si>
    <t>Arriola</t>
  </si>
  <si>
    <t xml:space="preserve">Yovani </t>
  </si>
  <si>
    <t xml:space="preserve">Alexsander </t>
  </si>
  <si>
    <t>VI 0904</t>
  </si>
  <si>
    <t xml:space="preserve">Antonio </t>
  </si>
  <si>
    <t xml:space="preserve">Estrada </t>
  </si>
  <si>
    <t>Eliseo</t>
  </si>
  <si>
    <t xml:space="preserve"> Ottoniel</t>
  </si>
  <si>
    <t>Miranda</t>
  </si>
  <si>
    <t>1597 74942 1202</t>
  </si>
  <si>
    <t>VI1202</t>
  </si>
  <si>
    <t>Lidia</t>
  </si>
  <si>
    <t>Beatriz</t>
  </si>
  <si>
    <t>Soch</t>
  </si>
  <si>
    <t>2183 12504 0801</t>
  </si>
  <si>
    <t>Perito Contador con especialización en Computación</t>
  </si>
  <si>
    <t>Erwin</t>
  </si>
  <si>
    <t>Adolfo</t>
  </si>
  <si>
    <t>Ramírez</t>
  </si>
  <si>
    <t>1768 76006 0901</t>
  </si>
  <si>
    <t>Perito Contador con Orientación en Computación</t>
  </si>
  <si>
    <t>Martha</t>
  </si>
  <si>
    <t>Leticia</t>
  </si>
  <si>
    <t>Osorio</t>
  </si>
  <si>
    <t>1828 50013 0901</t>
  </si>
  <si>
    <t>Leocaido</t>
  </si>
  <si>
    <t>López</t>
  </si>
  <si>
    <t>VI 0909</t>
  </si>
  <si>
    <t>Bachiller en Dibujo Técnico y de Construcción</t>
  </si>
  <si>
    <t>Verónica</t>
  </si>
  <si>
    <t>1725 35298 0901</t>
  </si>
  <si>
    <t>Flavio</t>
  </si>
  <si>
    <t>Obdulio</t>
  </si>
  <si>
    <t>Aguilar</t>
  </si>
  <si>
    <t>2533 56024 0901</t>
  </si>
  <si>
    <t>2055513k</t>
  </si>
  <si>
    <t xml:space="preserve">181341850
</t>
  </si>
  <si>
    <t xml:space="preserve">Angélica </t>
  </si>
  <si>
    <t>Gricelda</t>
  </si>
  <si>
    <t>Chuvac</t>
  </si>
  <si>
    <t>7724764-7</t>
  </si>
  <si>
    <t>diurna</t>
  </si>
  <si>
    <t xml:space="preserve">Dennys </t>
  </si>
  <si>
    <t>Paul</t>
  </si>
  <si>
    <t>2587 23173 0901</t>
  </si>
  <si>
    <t>Bachiller Industrial y Perito</t>
  </si>
  <si>
    <t>Brenda</t>
  </si>
  <si>
    <t>Fabiola</t>
  </si>
  <si>
    <t>Velásquez</t>
  </si>
  <si>
    <t>2100 42893 0801</t>
  </si>
  <si>
    <t>Natividad</t>
  </si>
  <si>
    <t>Chávez</t>
  </si>
  <si>
    <t>Maestra de Educación Primaria Urbana</t>
  </si>
  <si>
    <t xml:space="preserve">William </t>
  </si>
  <si>
    <t>Franklin</t>
  </si>
  <si>
    <t>Barrios</t>
  </si>
  <si>
    <t>1906 71580 0902</t>
  </si>
  <si>
    <t>VI 1211</t>
  </si>
  <si>
    <t>23, 24</t>
  </si>
  <si>
    <t>Sergio</t>
  </si>
  <si>
    <t>Rosales</t>
  </si>
  <si>
    <t>1584 62351 0901</t>
  </si>
  <si>
    <t>Wilder</t>
  </si>
  <si>
    <t>Danilo</t>
  </si>
  <si>
    <t>Sop</t>
  </si>
  <si>
    <t>1849 19142 1019</t>
  </si>
  <si>
    <t>15/08/ 1,984</t>
  </si>
  <si>
    <t>Perito en mercadotecnia y publicidad</t>
  </si>
  <si>
    <t>Fidel</t>
  </si>
  <si>
    <t>Mazariegos</t>
  </si>
  <si>
    <t>Castillo</t>
  </si>
  <si>
    <t>2414 73640 1108</t>
  </si>
  <si>
    <t>Emanuel</t>
  </si>
  <si>
    <t>Vicente</t>
  </si>
  <si>
    <t>VI 0917</t>
  </si>
  <si>
    <t>Perito Admón. De Empresas</t>
  </si>
  <si>
    <t>Luis</t>
  </si>
  <si>
    <t>Samayoa</t>
  </si>
  <si>
    <t>1680 84899 0919</t>
  </si>
  <si>
    <t>Lic. En Admón. De Empresas</t>
  </si>
  <si>
    <t>del Rosario</t>
  </si>
  <si>
    <t>Elvis</t>
  </si>
  <si>
    <t xml:space="preserve">Aramy </t>
  </si>
  <si>
    <t>Cifuentes</t>
  </si>
  <si>
    <t>VI 0920</t>
  </si>
  <si>
    <t>Bachiller en computación con orientación comercial</t>
  </si>
  <si>
    <t>Angel</t>
  </si>
  <si>
    <t>Haroldo</t>
  </si>
  <si>
    <t>2429 01158 0901</t>
  </si>
  <si>
    <t>Bachiller en CCLL</t>
  </si>
  <si>
    <t>Marco</t>
  </si>
  <si>
    <t xml:space="preserve">Toc </t>
  </si>
  <si>
    <t xml:space="preserve">2517 70184 0901 </t>
  </si>
  <si>
    <t xml:space="preserve"> 2559 95008 0901</t>
  </si>
  <si>
    <t>Lic. En Tecnologia y Negocios</t>
  </si>
  <si>
    <t>Felisa</t>
  </si>
  <si>
    <t>Cux</t>
  </si>
  <si>
    <t>1588 41204 0901</t>
  </si>
  <si>
    <t>Conserje</t>
  </si>
  <si>
    <t>Lesvi</t>
  </si>
  <si>
    <t>Yozan</t>
  </si>
  <si>
    <t>Perez</t>
  </si>
  <si>
    <t>Ingeniero Civil</t>
  </si>
  <si>
    <t>Sheny</t>
  </si>
  <si>
    <t>Dominga</t>
  </si>
  <si>
    <t>Elena</t>
  </si>
  <si>
    <t>Pisquiy</t>
  </si>
  <si>
    <t>1760 35702 0901</t>
  </si>
  <si>
    <t>10,11</t>
  </si>
  <si>
    <t>Msc.  De Recursos Humanos</t>
  </si>
  <si>
    <t>VI0901</t>
  </si>
  <si>
    <t xml:space="preserve">Mario </t>
  </si>
  <si>
    <t xml:space="preserve">Chávez </t>
  </si>
  <si>
    <t>2400 78152 0101</t>
  </si>
  <si>
    <t>Bachiller Industrial y Perito en Electricidad</t>
  </si>
  <si>
    <t>Celia</t>
  </si>
  <si>
    <t>Alejandra</t>
  </si>
  <si>
    <t>2081 76497 0901</t>
  </si>
  <si>
    <t>Everildo</t>
  </si>
  <si>
    <t>VI 1001</t>
  </si>
  <si>
    <t>Perito en Mercadotecnia en Publicidad</t>
  </si>
  <si>
    <t>Alejandro</t>
  </si>
  <si>
    <t>Archila</t>
  </si>
  <si>
    <t>1638 09453 0901</t>
  </si>
  <si>
    <t>5526725-4</t>
  </si>
  <si>
    <t>Heidy</t>
  </si>
  <si>
    <t>Carolina</t>
  </si>
  <si>
    <t>Morales</t>
  </si>
  <si>
    <t>1807 28377 0901</t>
  </si>
  <si>
    <t>Secretaria/Contadora</t>
  </si>
  <si>
    <t>Ana</t>
  </si>
  <si>
    <t>Lissette</t>
  </si>
  <si>
    <t>Macal</t>
  </si>
  <si>
    <t>VI 1101</t>
  </si>
  <si>
    <t xml:space="preserve">Bachiller industrial y dibujo en Construcción </t>
  </si>
  <si>
    <t>Julia</t>
  </si>
  <si>
    <t xml:space="preserve">Marín </t>
  </si>
  <si>
    <t xml:space="preserve">Perito Contador </t>
  </si>
  <si>
    <t>Jennifer</t>
  </si>
  <si>
    <t>Noemí</t>
  </si>
  <si>
    <t>Mérida</t>
  </si>
  <si>
    <t xml:space="preserve">licda. En Contaduria Publica y Auditora </t>
  </si>
  <si>
    <t>Francisco</t>
  </si>
  <si>
    <t>Bosbely</t>
  </si>
  <si>
    <t xml:space="preserve">Tul </t>
  </si>
  <si>
    <t>VI 1216</t>
  </si>
  <si>
    <t>Pablo</t>
  </si>
  <si>
    <t>Mauro</t>
  </si>
  <si>
    <t>Osbelí</t>
  </si>
  <si>
    <t>VI 1201</t>
  </si>
  <si>
    <t>Gilmar</t>
  </si>
  <si>
    <t>Neftalí</t>
  </si>
  <si>
    <t>Crisóstomo</t>
  </si>
  <si>
    <t>VI 1215</t>
  </si>
  <si>
    <t>Perito en Administración de Empresas</t>
  </si>
  <si>
    <t>Nixon</t>
  </si>
  <si>
    <t>Juárez</t>
  </si>
  <si>
    <t>2441 97601 1202</t>
  </si>
  <si>
    <t>VI  1202</t>
  </si>
  <si>
    <t>Lucía</t>
  </si>
  <si>
    <t>2558 91652 1204</t>
  </si>
  <si>
    <t>VI 1204</t>
  </si>
  <si>
    <t>Maestra de Educación</t>
  </si>
  <si>
    <t>Antonio</t>
  </si>
  <si>
    <t>Moisés</t>
  </si>
  <si>
    <t xml:space="preserve">VI 1201 </t>
  </si>
  <si>
    <t>Perito en Dibujo de Construcción</t>
  </si>
  <si>
    <t>Delia</t>
  </si>
  <si>
    <t>Elvira</t>
  </si>
  <si>
    <t>2506 77687 1202</t>
  </si>
  <si>
    <t>2314 38168 1202</t>
  </si>
  <si>
    <t xml:space="preserve">VI 1202 </t>
  </si>
  <si>
    <t>Contador Público y Auditor</t>
  </si>
  <si>
    <t>José</t>
  </si>
  <si>
    <t>Castro</t>
  </si>
  <si>
    <t>VI I 1401</t>
  </si>
  <si>
    <t>Rodolfo</t>
  </si>
  <si>
    <t>Tecnico en Administración</t>
  </si>
  <si>
    <t>Olga</t>
  </si>
  <si>
    <t>Trinidad</t>
  </si>
  <si>
    <t>Silvestre</t>
  </si>
  <si>
    <t>2418 60105 1307</t>
  </si>
  <si>
    <t xml:space="preserve">VII 1306 </t>
  </si>
  <si>
    <t>2335867K</t>
  </si>
  <si>
    <t>Krysli</t>
  </si>
  <si>
    <t>Mateo</t>
  </si>
  <si>
    <t>1591 68341 1307</t>
  </si>
  <si>
    <t>Secretaria</t>
  </si>
  <si>
    <t>Willy</t>
  </si>
  <si>
    <t>Ottoniel</t>
  </si>
  <si>
    <t>Gómez</t>
  </si>
  <si>
    <t>Palacios</t>
  </si>
  <si>
    <t>2527 12749 1415</t>
  </si>
  <si>
    <t xml:space="preserve">VII 1301 </t>
  </si>
  <si>
    <t>Álvaro</t>
  </si>
  <si>
    <t>Jenaro</t>
  </si>
  <si>
    <t>Pinto</t>
  </si>
  <si>
    <t>2488 31755 1307</t>
  </si>
  <si>
    <t>Miguel</t>
  </si>
  <si>
    <t>Fernando</t>
  </si>
  <si>
    <t>2456 69752 1301</t>
  </si>
  <si>
    <t>VII 1301</t>
  </si>
  <si>
    <t>Yakelin</t>
  </si>
  <si>
    <t>Banesa</t>
  </si>
  <si>
    <t>Alva</t>
  </si>
  <si>
    <t>Rivas</t>
  </si>
  <si>
    <t>2484 28705 1301</t>
  </si>
  <si>
    <t>Donaldo</t>
  </si>
  <si>
    <t>Díaz</t>
  </si>
  <si>
    <t>1832 87274 1307</t>
  </si>
  <si>
    <t>Perito en Técnicas de Desarrollo Comunitario</t>
  </si>
  <si>
    <t xml:space="preserve">Edgar </t>
  </si>
  <si>
    <t>Gutierrez</t>
  </si>
  <si>
    <t>1630 30375  1301</t>
  </si>
  <si>
    <t>Bachiller en Dibujo de Construcción</t>
  </si>
  <si>
    <t>de los Ángeles</t>
  </si>
  <si>
    <t>Cárdona</t>
  </si>
  <si>
    <t>1808 24295 1301</t>
  </si>
  <si>
    <t>Jose</t>
  </si>
  <si>
    <t>Paulino</t>
  </si>
  <si>
    <t>Tol</t>
  </si>
  <si>
    <t>VII 1412</t>
  </si>
  <si>
    <t>Jacqueline</t>
  </si>
  <si>
    <t>Suhey</t>
  </si>
  <si>
    <t xml:space="preserve">Cordova </t>
  </si>
  <si>
    <t xml:space="preserve">Secretaria Bilingüe </t>
  </si>
  <si>
    <t xml:space="preserve">VII 1406 </t>
  </si>
  <si>
    <t>Secretaria Bilingûe</t>
  </si>
  <si>
    <t>Sut</t>
  </si>
  <si>
    <t>Br. Industrial y Perito en Dibujo Técnico  de Construcción</t>
  </si>
  <si>
    <t>Reyna</t>
  </si>
  <si>
    <t>Elizabeth</t>
  </si>
  <si>
    <t>Pelaez</t>
  </si>
  <si>
    <t>Morán</t>
  </si>
  <si>
    <t>1645 44429 1507</t>
  </si>
  <si>
    <t xml:space="preserve">II 1507 </t>
  </si>
  <si>
    <t>1148022k</t>
  </si>
  <si>
    <t xml:space="preserve">Sonia </t>
  </si>
  <si>
    <t>2071 44885 0101</t>
  </si>
  <si>
    <t>Rudy</t>
  </si>
  <si>
    <t>Waldemar</t>
  </si>
  <si>
    <t xml:space="preserve">Cruz </t>
  </si>
  <si>
    <t>1906 65734 1508</t>
  </si>
  <si>
    <t>II 1508</t>
  </si>
  <si>
    <t>Lic. en Admón. de Empresa e Informática</t>
  </si>
  <si>
    <t>Ambrocio</t>
  </si>
  <si>
    <t>2243 05336 1501</t>
  </si>
  <si>
    <t>II 1501</t>
  </si>
  <si>
    <t>Edwin</t>
  </si>
  <si>
    <t>Noe</t>
  </si>
  <si>
    <t>Alonzo</t>
  </si>
  <si>
    <t>2313 00824 1501</t>
  </si>
  <si>
    <t>German</t>
  </si>
  <si>
    <t>Augusto</t>
  </si>
  <si>
    <t>Ajiatáz</t>
  </si>
  <si>
    <t>Jerónimo</t>
  </si>
  <si>
    <t>1864 79085  1503</t>
  </si>
  <si>
    <t xml:space="preserve">II 1503 </t>
  </si>
  <si>
    <t xml:space="preserve">Perito en Dibujo Técnico y de Construcción </t>
  </si>
  <si>
    <t>Rafael</t>
  </si>
  <si>
    <t>Pereira</t>
  </si>
  <si>
    <t>II 1601</t>
  </si>
  <si>
    <t xml:space="preserve">Bachiller en Construcción </t>
  </si>
  <si>
    <t>23,16</t>
  </si>
  <si>
    <t>Sis</t>
  </si>
  <si>
    <t>1899 58308 1603</t>
  </si>
  <si>
    <t>II 1603</t>
  </si>
  <si>
    <t>2707272k</t>
  </si>
  <si>
    <t>23,16,14</t>
  </si>
  <si>
    <t>Selvin</t>
  </si>
  <si>
    <t>Eusebio</t>
  </si>
  <si>
    <t>de Jesus</t>
  </si>
  <si>
    <t>Soria</t>
  </si>
  <si>
    <t>2243 93065 1610</t>
  </si>
  <si>
    <t>II 1610</t>
  </si>
  <si>
    <t>Perito Admón. De Empresas Agropecuarias</t>
  </si>
  <si>
    <t>Alfonso</t>
  </si>
  <si>
    <t>Paau</t>
  </si>
  <si>
    <t>2389 07759 1601</t>
  </si>
  <si>
    <t xml:space="preserve">II 1601 </t>
  </si>
  <si>
    <t>2572343k</t>
  </si>
  <si>
    <t>Amparo</t>
  </si>
  <si>
    <t xml:space="preserve">VIII 1701  </t>
  </si>
  <si>
    <t>Magaly</t>
  </si>
  <si>
    <t xml:space="preserve">VIII 1703 </t>
  </si>
  <si>
    <t>Ada</t>
  </si>
  <si>
    <t>2126 12549 1701</t>
  </si>
  <si>
    <t>Vilma</t>
  </si>
  <si>
    <t>Ortiz</t>
  </si>
  <si>
    <t>1736 17182 1801</t>
  </si>
  <si>
    <t xml:space="preserve">III 1801 </t>
  </si>
  <si>
    <t>1696 19745 1801</t>
  </si>
  <si>
    <t xml:space="preserve">III 1801  </t>
  </si>
  <si>
    <t>2606183k</t>
  </si>
  <si>
    <t>Yokavin</t>
  </si>
  <si>
    <t>Catalán</t>
  </si>
  <si>
    <t>Sosa</t>
  </si>
  <si>
    <t>Lorenzana</t>
  </si>
  <si>
    <t>III 1801</t>
  </si>
  <si>
    <t>Bachiller en Computación con Orientación Comercial</t>
  </si>
  <si>
    <t>Anna</t>
  </si>
  <si>
    <t>III 1803</t>
  </si>
  <si>
    <t>Felipe</t>
  </si>
  <si>
    <t>1901 30954 1903</t>
  </si>
  <si>
    <t xml:space="preserve">III 1903 </t>
  </si>
  <si>
    <t>Sandoval</t>
  </si>
  <si>
    <t>Dilma</t>
  </si>
  <si>
    <t>Xiomara</t>
  </si>
  <si>
    <t>Nufio</t>
  </si>
  <si>
    <t>1746 27416 1901</t>
  </si>
  <si>
    <t>Astrid</t>
  </si>
  <si>
    <t>Vanesa</t>
  </si>
  <si>
    <t>Guzmán</t>
  </si>
  <si>
    <t>2356 05360 1901</t>
  </si>
  <si>
    <t>Leonidas</t>
  </si>
  <si>
    <t xml:space="preserve">Calderon </t>
  </si>
  <si>
    <t>1757 42677 1903</t>
  </si>
  <si>
    <t xml:space="preserve">III 1906 </t>
  </si>
  <si>
    <t>Kevin</t>
  </si>
  <si>
    <t>Otoniel</t>
  </si>
  <si>
    <t>Cetino</t>
  </si>
  <si>
    <t>2373 27163 2001</t>
  </si>
  <si>
    <t xml:space="preserve">III 2001 </t>
  </si>
  <si>
    <t>Elder</t>
  </si>
  <si>
    <t>Brenes</t>
  </si>
  <si>
    <t>1811 83242 2001</t>
  </si>
  <si>
    <t>Rosario</t>
  </si>
  <si>
    <t>Amarilis</t>
  </si>
  <si>
    <t>IV 2201</t>
  </si>
  <si>
    <t>1743 62811 0101</t>
  </si>
  <si>
    <t>I 0 101</t>
  </si>
  <si>
    <t xml:space="preserve">Bachiller Industrial y Perito en Mecánica </t>
  </si>
  <si>
    <t>Neidi</t>
  </si>
  <si>
    <t>Marisela</t>
  </si>
  <si>
    <t>Montenegro</t>
  </si>
  <si>
    <t>1807 55781 2107</t>
  </si>
  <si>
    <t>IV 2107</t>
  </si>
  <si>
    <t>Perito en Administración de Empresas con Orientación en Computación</t>
  </si>
  <si>
    <t>Isabel</t>
  </si>
  <si>
    <t>1758 66724  0101</t>
  </si>
  <si>
    <t>I0 101</t>
  </si>
  <si>
    <t>Carrillo</t>
  </si>
  <si>
    <t>Noj</t>
  </si>
  <si>
    <t>Escalante</t>
  </si>
  <si>
    <t>2596 84449 0601</t>
  </si>
  <si>
    <t>Bachiller en Computación con Orientación Científica</t>
  </si>
  <si>
    <t xml:space="preserve">Berta </t>
  </si>
  <si>
    <t>Virginia</t>
  </si>
  <si>
    <t xml:space="preserve">Lemus </t>
  </si>
  <si>
    <t>1689 85098 2101</t>
  </si>
  <si>
    <t>IV2101</t>
  </si>
  <si>
    <t>4206796-0</t>
  </si>
  <si>
    <t>Osías</t>
  </si>
  <si>
    <t>Gamaliel</t>
  </si>
  <si>
    <t xml:space="preserve">Yelmo </t>
  </si>
  <si>
    <t>IV 0608</t>
  </si>
  <si>
    <t xml:space="preserve">Victor </t>
  </si>
  <si>
    <t>Zepeda</t>
  </si>
  <si>
    <t>1976 74054 0601</t>
  </si>
  <si>
    <t>18235322-7</t>
  </si>
  <si>
    <t>Perito Contador en Computación</t>
  </si>
  <si>
    <t>Héctor</t>
  </si>
  <si>
    <t>Rodríguez</t>
  </si>
  <si>
    <t xml:space="preserve">Lic. En Ciencias de la Comunicación </t>
  </si>
  <si>
    <t>Yesica</t>
  </si>
  <si>
    <t>Emperatriz</t>
  </si>
  <si>
    <t>1762 56334 0601</t>
  </si>
  <si>
    <t>IV 0601</t>
  </si>
  <si>
    <t>Melina</t>
  </si>
  <si>
    <t xml:space="preserve">Menjivar </t>
  </si>
  <si>
    <t>2515 93878 0201</t>
  </si>
  <si>
    <t xml:space="preserve">Diurna </t>
  </si>
  <si>
    <t>Yoni</t>
  </si>
  <si>
    <t xml:space="preserve">Coro </t>
  </si>
  <si>
    <t>1972 60810 0113</t>
  </si>
  <si>
    <t>2010 02619970</t>
  </si>
  <si>
    <t>Almandina</t>
  </si>
  <si>
    <t>1589 09240 0506</t>
  </si>
  <si>
    <t xml:space="preserve">V 0501 </t>
  </si>
  <si>
    <t>2011 00524486</t>
  </si>
  <si>
    <t xml:space="preserve">Bachiller En Computación Con Orientación Comercial </t>
  </si>
  <si>
    <t>Sarily</t>
  </si>
  <si>
    <t>Cynthia</t>
  </si>
  <si>
    <t>Gimena</t>
  </si>
  <si>
    <t>Peréz</t>
  </si>
  <si>
    <t>2141 93691 0108</t>
  </si>
  <si>
    <t>2013 02225701</t>
  </si>
  <si>
    <t>Eugenio</t>
  </si>
  <si>
    <t>Sajbín</t>
  </si>
  <si>
    <t>Tum</t>
  </si>
  <si>
    <t>1879 28118 1415</t>
  </si>
  <si>
    <t>VIII 1415</t>
  </si>
  <si>
    <t>2011 01223479</t>
  </si>
  <si>
    <t>Perito En Recursos Naturales Renovables</t>
  </si>
  <si>
    <t>23, 10</t>
  </si>
  <si>
    <t>Ernesto</t>
  </si>
  <si>
    <t xml:space="preserve">Ajanel </t>
  </si>
  <si>
    <t>VII 1405</t>
  </si>
  <si>
    <t>23, 10, 7</t>
  </si>
  <si>
    <t>Milton</t>
  </si>
  <si>
    <t>Iván</t>
  </si>
  <si>
    <t>Bachiller Industrial y Perito en Electrónica</t>
  </si>
  <si>
    <t>Yuri</t>
  </si>
  <si>
    <t>Teyul</t>
  </si>
  <si>
    <t>1586 39669 1609</t>
  </si>
  <si>
    <t>II 1609</t>
  </si>
  <si>
    <t>2012 01172977</t>
  </si>
  <si>
    <t>Secretaria Oficinista Con Orientación Juridica</t>
  </si>
  <si>
    <t>23, 16</t>
  </si>
  <si>
    <t>Axel</t>
  </si>
  <si>
    <t>Josué</t>
  </si>
  <si>
    <t>Cordón</t>
  </si>
  <si>
    <t>2169 44821 1901</t>
  </si>
  <si>
    <t>2009 00083624</t>
  </si>
  <si>
    <t>Perito Agronomo</t>
  </si>
  <si>
    <t>Joel</t>
  </si>
  <si>
    <t>Mejía</t>
  </si>
  <si>
    <t>2227 02052 1904</t>
  </si>
  <si>
    <t xml:space="preserve">III 1904 </t>
  </si>
  <si>
    <t>2013 02081615</t>
  </si>
  <si>
    <t>Alex</t>
  </si>
  <si>
    <t>Daniel</t>
  </si>
  <si>
    <t>Avila</t>
  </si>
  <si>
    <t>1930 20025 1201</t>
  </si>
  <si>
    <t>2013 01777153</t>
  </si>
  <si>
    <t>II 1502</t>
  </si>
  <si>
    <t>2013 01775556</t>
  </si>
  <si>
    <t>23, 1</t>
  </si>
  <si>
    <t>II1501</t>
  </si>
  <si>
    <t>Edyn</t>
  </si>
  <si>
    <t>Domingo</t>
  </si>
  <si>
    <t>1599 35814 1601</t>
  </si>
  <si>
    <t>2013 01776172</t>
  </si>
  <si>
    <t>Ranferí</t>
  </si>
  <si>
    <t>2078 70551 1109</t>
  </si>
  <si>
    <t xml:space="preserve"> VI 1109</t>
  </si>
  <si>
    <t>2013 01357856</t>
  </si>
  <si>
    <t xml:space="preserve">Carla </t>
  </si>
  <si>
    <t>Michell</t>
  </si>
  <si>
    <t>2172 129720101</t>
  </si>
  <si>
    <t>2012 00378757</t>
  </si>
  <si>
    <t>Perito En Administración de Empresas</t>
  </si>
  <si>
    <t>Ileana</t>
  </si>
  <si>
    <t>Zulay</t>
  </si>
  <si>
    <t>Yajaira</t>
  </si>
  <si>
    <t>2013 01360959</t>
  </si>
  <si>
    <t>2582 48378 1708</t>
  </si>
  <si>
    <t>VIII 1708</t>
  </si>
  <si>
    <t>Jován</t>
  </si>
  <si>
    <t>Urritia</t>
  </si>
  <si>
    <t>2576 08753 1711</t>
  </si>
  <si>
    <t>VIII 1711</t>
  </si>
  <si>
    <t>Bachiller Industrial</t>
  </si>
  <si>
    <t>Cuculista</t>
  </si>
  <si>
    <t>2526 60056 1711</t>
  </si>
  <si>
    <t>Perito Contador y Técnico en Computación</t>
  </si>
  <si>
    <t>Denis</t>
  </si>
  <si>
    <t>Saravia</t>
  </si>
  <si>
    <t>Perito Contador En Especialidad En Computación Comercial</t>
  </si>
  <si>
    <t>2514 52654 1415</t>
  </si>
  <si>
    <t>VII 1415</t>
  </si>
  <si>
    <t>2009 00721267</t>
  </si>
  <si>
    <t>V0414</t>
  </si>
  <si>
    <t>2009 00508373</t>
  </si>
  <si>
    <t>Osttin</t>
  </si>
  <si>
    <t>Joeluis</t>
  </si>
  <si>
    <t>V0401</t>
  </si>
  <si>
    <t xml:space="preserve">Bachillerato Industrial y Perito en Dibujo y Construcción de Arquitectura e Igenieria </t>
  </si>
  <si>
    <t>Samuel</t>
  </si>
  <si>
    <t>Rucuch</t>
  </si>
  <si>
    <t>2210 64737 0406</t>
  </si>
  <si>
    <t>2012 00101216</t>
  </si>
  <si>
    <t>Bachiller Industrial y Dibujo Técnico Y De Construcción</t>
  </si>
  <si>
    <t xml:space="preserve">Santay </t>
  </si>
  <si>
    <t>Marvin</t>
  </si>
  <si>
    <t>Tzún</t>
  </si>
  <si>
    <t>2674 07580 1601</t>
  </si>
  <si>
    <t>II1601</t>
  </si>
  <si>
    <t>2013 00641033</t>
  </si>
  <si>
    <t>Bachiller Industrial Y Perito Con Especialidad En Electrónica Digital Y Microprocesadores</t>
  </si>
  <si>
    <t>Erikson</t>
  </si>
  <si>
    <t>Adaías</t>
  </si>
  <si>
    <t>2231 12194 1101</t>
  </si>
  <si>
    <t>VI 1108</t>
  </si>
  <si>
    <t>2009 00535156</t>
  </si>
  <si>
    <t>Nery</t>
  </si>
  <si>
    <t>Márquez</t>
  </si>
  <si>
    <t>2355 52488 1609</t>
  </si>
  <si>
    <t>2009 00509648</t>
  </si>
  <si>
    <t>Perito En Gerencia Administrativa</t>
  </si>
  <si>
    <t>Robery</t>
  </si>
  <si>
    <t xml:space="preserve"> </t>
  </si>
  <si>
    <t>2498 57243 0101</t>
  </si>
  <si>
    <t>2013 00209910</t>
  </si>
  <si>
    <t>Rony</t>
  </si>
  <si>
    <t>2013 00114576</t>
  </si>
  <si>
    <t>Eber</t>
  </si>
  <si>
    <t xml:space="preserve">Galindo </t>
  </si>
  <si>
    <t>Cardona</t>
  </si>
  <si>
    <t>1695 92189 0410</t>
  </si>
  <si>
    <t>V 0410</t>
  </si>
  <si>
    <t>Bachiller En Ciencias Y Letras</t>
  </si>
  <si>
    <t xml:space="preserve">Aldana </t>
  </si>
  <si>
    <t>2194 34719 1901</t>
  </si>
  <si>
    <t>8442617-9</t>
  </si>
  <si>
    <t>Romualdo</t>
  </si>
  <si>
    <t>2394 41583 1326</t>
  </si>
  <si>
    <t>VII 1326</t>
  </si>
  <si>
    <t>6751209-7</t>
  </si>
  <si>
    <t>20100 2556225</t>
  </si>
  <si>
    <t>Yovani</t>
  </si>
  <si>
    <t>2284 01658 1603</t>
  </si>
  <si>
    <t>477626-8</t>
  </si>
  <si>
    <t>201201 423938</t>
  </si>
  <si>
    <t>Perito en Administracion de empresas</t>
  </si>
  <si>
    <t>2600 86681 1225</t>
  </si>
  <si>
    <t>VI 1225</t>
  </si>
  <si>
    <t>4697684-1</t>
  </si>
  <si>
    <t>201002 563217</t>
  </si>
  <si>
    <t>Palma</t>
  </si>
  <si>
    <t xml:space="preserve">2368 50873 0101 </t>
  </si>
  <si>
    <t>5730849-7</t>
  </si>
  <si>
    <t>186222 006</t>
  </si>
  <si>
    <t>Gerardo</t>
  </si>
  <si>
    <t>Lilia</t>
  </si>
  <si>
    <t>1633 91629 0710</t>
  </si>
  <si>
    <t>7429546-2</t>
  </si>
  <si>
    <t>Bachillerato Industrial.</t>
  </si>
  <si>
    <t>Jaqueline</t>
  </si>
  <si>
    <t>1775 29253 0301</t>
  </si>
  <si>
    <t>V 0301</t>
  </si>
  <si>
    <t>5473265-4</t>
  </si>
  <si>
    <t>Eduardo</t>
  </si>
  <si>
    <t>Queché</t>
  </si>
  <si>
    <t>2152 19139 0710</t>
  </si>
  <si>
    <t>7533938-8</t>
  </si>
  <si>
    <t>Andrea</t>
  </si>
  <si>
    <t>Ortega</t>
  </si>
  <si>
    <t>2146 57914 0101</t>
  </si>
  <si>
    <t>8666741-6</t>
  </si>
  <si>
    <t>2976 80080 0501</t>
  </si>
  <si>
    <t>2314479-3</t>
  </si>
  <si>
    <t>Marcos</t>
  </si>
  <si>
    <t>Joél</t>
  </si>
  <si>
    <t>2571 07371 1703</t>
  </si>
  <si>
    <t>4990340-3</t>
  </si>
  <si>
    <t>Douglas</t>
  </si>
  <si>
    <t xml:space="preserve">Fuentes </t>
  </si>
  <si>
    <t>2263 52056 1216</t>
  </si>
  <si>
    <t>3499916-7</t>
  </si>
  <si>
    <t>20110228 4286</t>
  </si>
  <si>
    <t>2389 08755 0920</t>
  </si>
  <si>
    <t>1396366-K</t>
  </si>
  <si>
    <t>Ruíz</t>
  </si>
  <si>
    <t>I0117</t>
  </si>
  <si>
    <t>7337913-1</t>
  </si>
  <si>
    <t xml:space="preserve">Henry </t>
  </si>
  <si>
    <t>1908 60219 0101</t>
  </si>
  <si>
    <t>959249-0</t>
  </si>
  <si>
    <t>Gomez</t>
  </si>
  <si>
    <t>1941 03471 0719</t>
  </si>
  <si>
    <t>VI 0719</t>
  </si>
  <si>
    <t>6253611-7</t>
  </si>
  <si>
    <t xml:space="preserve">Maestro de educacion primario bilingüe Intercultural </t>
  </si>
  <si>
    <t>23, 20</t>
  </si>
  <si>
    <t>Migdalia</t>
  </si>
  <si>
    <t>Azucena</t>
  </si>
  <si>
    <t>Texaj</t>
  </si>
  <si>
    <t>2664 33243 0301</t>
  </si>
  <si>
    <t>1860100-6</t>
  </si>
  <si>
    <t>Andres</t>
  </si>
  <si>
    <t>Salpor</t>
  </si>
  <si>
    <t xml:space="preserve">2052 45021 0710 </t>
  </si>
  <si>
    <t>7158587-7</t>
  </si>
  <si>
    <t>2015 01878049</t>
  </si>
  <si>
    <t>Bachiller Industrial y Perito en electronica</t>
  </si>
  <si>
    <t xml:space="preserve">Alba </t>
  </si>
  <si>
    <t>Maribel</t>
  </si>
  <si>
    <t>Coti</t>
  </si>
  <si>
    <t>2400 77857 0901</t>
  </si>
  <si>
    <t>1818041-8</t>
  </si>
  <si>
    <t>27418493-6</t>
  </si>
  <si>
    <t>Rene</t>
  </si>
  <si>
    <t>2461 26612 0613</t>
  </si>
  <si>
    <t>IV 0613</t>
  </si>
  <si>
    <t>4381129-9</t>
  </si>
  <si>
    <t>Bachiller Industrial y Perito en dibujo de construccion</t>
  </si>
  <si>
    <t xml:space="preserve">Yaxon </t>
  </si>
  <si>
    <t>1702 67377 0701</t>
  </si>
  <si>
    <t>7664499-5</t>
  </si>
  <si>
    <t>Bachiller en construccion</t>
  </si>
  <si>
    <t xml:space="preserve">Selena </t>
  </si>
  <si>
    <t>Martin</t>
  </si>
  <si>
    <t>2740 98253 1406</t>
  </si>
  <si>
    <t>8380162-6</t>
  </si>
  <si>
    <t>Bachiller en Computacion</t>
  </si>
  <si>
    <t xml:space="preserve">Andy </t>
  </si>
  <si>
    <t>1975 52161 1001</t>
  </si>
  <si>
    <t>1427286-5</t>
  </si>
  <si>
    <t>Perito en Administracion Publica</t>
  </si>
  <si>
    <t>Romulo</t>
  </si>
  <si>
    <t>2627 42861 1017</t>
  </si>
  <si>
    <t>VI 1017</t>
  </si>
  <si>
    <t>Perito en dibujo tecnico construccion</t>
  </si>
  <si>
    <t>Rodiberto</t>
  </si>
  <si>
    <t>1860 00391 1303</t>
  </si>
  <si>
    <t>VII 1303</t>
  </si>
  <si>
    <t>820035-1</t>
  </si>
  <si>
    <t>Maestro de educacion primaria urbana</t>
  </si>
  <si>
    <t>De paz</t>
  </si>
  <si>
    <t>6410342-0</t>
  </si>
  <si>
    <t>Administracion de empresas</t>
  </si>
  <si>
    <t>Edgard</t>
  </si>
  <si>
    <t>Eli</t>
  </si>
  <si>
    <t>Hernandez</t>
  </si>
  <si>
    <t>2346 15524 0101</t>
  </si>
  <si>
    <t>4919440-2</t>
  </si>
  <si>
    <t>Licenciado en Arquitectura</t>
  </si>
  <si>
    <t>Luisa</t>
  </si>
  <si>
    <t>1862 92090 1201</t>
  </si>
  <si>
    <t>2797559-2</t>
  </si>
  <si>
    <t>Secretaria Ejecutiva Bilingüe</t>
  </si>
  <si>
    <t>Romeo</t>
  </si>
  <si>
    <t>Amaliel</t>
  </si>
  <si>
    <t>2090 85606 1505</t>
  </si>
  <si>
    <t>II 1505</t>
  </si>
  <si>
    <t>6890453-3</t>
  </si>
  <si>
    <t>maestro de educacion primaria</t>
  </si>
  <si>
    <t>Darmin</t>
  </si>
  <si>
    <t>1611 13044 1501</t>
  </si>
  <si>
    <t>4019336-5</t>
  </si>
  <si>
    <t>Jerry</t>
  </si>
  <si>
    <t>Coy</t>
  </si>
  <si>
    <t>1667 36694 1709</t>
  </si>
  <si>
    <t>VIII 1709</t>
  </si>
  <si>
    <t>5756908-8</t>
  </si>
  <si>
    <t>2575 117533 1703</t>
  </si>
  <si>
    <t>8498573-9</t>
  </si>
  <si>
    <t>1972 82806 1703</t>
  </si>
  <si>
    <t>3660971-4</t>
  </si>
  <si>
    <t>Perito contador en computacion</t>
  </si>
  <si>
    <t>Whilder</t>
  </si>
  <si>
    <t>2519 31757 2201</t>
  </si>
  <si>
    <t>1671299-4</t>
  </si>
  <si>
    <t>Edson</t>
  </si>
  <si>
    <t>Gisbert</t>
  </si>
  <si>
    <t>2545 80041 1301</t>
  </si>
  <si>
    <t>6251517-9</t>
  </si>
  <si>
    <t>bachiller en dibujo tecnico y de construccion</t>
  </si>
  <si>
    <t xml:space="preserve">Carrranza </t>
  </si>
  <si>
    <t>Clemente</t>
  </si>
  <si>
    <t xml:space="preserve">Barrientos </t>
  </si>
  <si>
    <t>Nicolás</t>
  </si>
  <si>
    <t>Rosas</t>
  </si>
  <si>
    <t>Jeremías</t>
  </si>
  <si>
    <t>Diblaim</t>
  </si>
  <si>
    <t xml:space="preserve">Martínez </t>
  </si>
  <si>
    <t xml:space="preserve">Elmber </t>
  </si>
  <si>
    <t>Carmelo</t>
  </si>
  <si>
    <t xml:space="preserve">Helen </t>
  </si>
  <si>
    <t xml:space="preserve">Tobar </t>
  </si>
  <si>
    <t xml:space="preserve">Hilda </t>
  </si>
  <si>
    <t>Violeta</t>
  </si>
  <si>
    <t xml:space="preserve">Pérez </t>
  </si>
  <si>
    <t>Itzep</t>
  </si>
  <si>
    <t xml:space="preserve">Licenciado en Administración de Empresas </t>
  </si>
  <si>
    <t xml:space="preserve">Licenciada en Administración de Empresas </t>
  </si>
  <si>
    <t>Laimiro</t>
  </si>
  <si>
    <t>1645 75693 2001</t>
  </si>
  <si>
    <t>159356-2</t>
  </si>
  <si>
    <t xml:space="preserve">1959 63741 2001 </t>
  </si>
  <si>
    <t>3982623-6</t>
  </si>
  <si>
    <t>Perito en Mecanica Automotriz</t>
  </si>
  <si>
    <t>Cumatz</t>
  </si>
  <si>
    <t>de la Cruz</t>
  </si>
  <si>
    <t>Ruano</t>
  </si>
  <si>
    <t>Paz</t>
  </si>
  <si>
    <t xml:space="preserve">Ramos </t>
  </si>
  <si>
    <t>Argueta</t>
  </si>
  <si>
    <t>Marín</t>
  </si>
  <si>
    <t>Salguero</t>
  </si>
  <si>
    <t>Hernández</t>
  </si>
  <si>
    <t>Tiul</t>
  </si>
  <si>
    <t>Ajualip</t>
  </si>
  <si>
    <t>Reyes</t>
  </si>
  <si>
    <t>Duarte</t>
  </si>
  <si>
    <t>Lix</t>
  </si>
  <si>
    <t>Imul</t>
  </si>
  <si>
    <t>Pérez</t>
  </si>
  <si>
    <t>Pú</t>
  </si>
  <si>
    <t>Martín</t>
  </si>
  <si>
    <t>Salvador</t>
  </si>
  <si>
    <t>Coc</t>
  </si>
  <si>
    <t>Bravo</t>
  </si>
  <si>
    <t>Recinos</t>
  </si>
  <si>
    <t>Ciprian</t>
  </si>
  <si>
    <t>de León</t>
  </si>
  <si>
    <t>Xum</t>
  </si>
  <si>
    <t>Galicia</t>
  </si>
  <si>
    <t>Paniagua</t>
  </si>
  <si>
    <t>Alvarado</t>
  </si>
  <si>
    <t xml:space="preserve">Solórzano </t>
  </si>
  <si>
    <t>Cuxún</t>
  </si>
  <si>
    <t>Pelén</t>
  </si>
  <si>
    <t>Barrera</t>
  </si>
  <si>
    <t>Navarro</t>
  </si>
  <si>
    <t>Quiroa</t>
  </si>
  <si>
    <t>Sac</t>
  </si>
  <si>
    <t>Bautista</t>
  </si>
  <si>
    <t>Fuentes</t>
  </si>
  <si>
    <t>Cojoc</t>
  </si>
  <si>
    <t>Maldonado</t>
  </si>
  <si>
    <t>Yat</t>
  </si>
  <si>
    <t>Choc</t>
  </si>
  <si>
    <t>Chun</t>
  </si>
  <si>
    <t>Requena</t>
  </si>
  <si>
    <t>Yoxon</t>
  </si>
  <si>
    <t>Sahon</t>
  </si>
  <si>
    <t>Catu</t>
  </si>
  <si>
    <t>Can</t>
  </si>
  <si>
    <t>Pich</t>
  </si>
  <si>
    <t>Pernillo</t>
  </si>
  <si>
    <t>Hurtado</t>
  </si>
  <si>
    <t>Eleazar</t>
  </si>
  <si>
    <t>Delgado</t>
  </si>
  <si>
    <t>Ros</t>
  </si>
  <si>
    <t>Aguirre</t>
  </si>
  <si>
    <t>Mejicano</t>
  </si>
  <si>
    <t>Arriaga</t>
  </si>
  <si>
    <t>Choco</t>
  </si>
  <si>
    <t>Merlos</t>
  </si>
  <si>
    <t>Molina</t>
  </si>
  <si>
    <t>Vivar</t>
  </si>
  <si>
    <t>Meza</t>
  </si>
  <si>
    <t>Ortíz</t>
  </si>
  <si>
    <t>Gudiel</t>
  </si>
  <si>
    <t>Laparra</t>
  </si>
  <si>
    <t>Lemus</t>
  </si>
  <si>
    <t>Juarez</t>
  </si>
  <si>
    <t>Castellaños</t>
  </si>
  <si>
    <t>Leiva</t>
  </si>
  <si>
    <t>Sagastume</t>
  </si>
  <si>
    <t>Escalanet</t>
  </si>
  <si>
    <t>Ochoa</t>
  </si>
  <si>
    <t>Camajá</t>
  </si>
  <si>
    <t>Méndez</t>
  </si>
  <si>
    <t>Orozco</t>
  </si>
  <si>
    <t>Barahona</t>
  </si>
  <si>
    <t>Tacam</t>
  </si>
  <si>
    <t>Claudio</t>
  </si>
  <si>
    <t>Cota</t>
  </si>
  <si>
    <t>Jiménez</t>
  </si>
  <si>
    <t>y López</t>
  </si>
  <si>
    <t>Felix</t>
  </si>
  <si>
    <t>Santizo</t>
  </si>
  <si>
    <t>Paxtor</t>
  </si>
  <si>
    <t>Tahay</t>
  </si>
  <si>
    <t>Solis</t>
  </si>
  <si>
    <t>Recancoj</t>
  </si>
  <si>
    <t>Montejo</t>
  </si>
  <si>
    <t>8919006-8</t>
  </si>
  <si>
    <t>Pastor</t>
  </si>
  <si>
    <t>Roblero</t>
  </si>
  <si>
    <t>SI</t>
  </si>
  <si>
    <t>legal</t>
  </si>
  <si>
    <t xml:space="preserve">Estados Unidos </t>
  </si>
  <si>
    <t>finalización de proyecto</t>
  </si>
  <si>
    <t>2986  34090 0414</t>
  </si>
  <si>
    <t>Tzub</t>
  </si>
  <si>
    <t>Chacón</t>
  </si>
  <si>
    <t>2746 84342 1801</t>
  </si>
  <si>
    <t>Périto en Administración de Empresas</t>
  </si>
  <si>
    <t>Licenciada en Pedagogía y Administración Educativa</t>
  </si>
  <si>
    <t>2253 42685 0901</t>
  </si>
  <si>
    <t>Maestra en Educación Primaria Bilingüe</t>
  </si>
  <si>
    <t>Técnico en Produccción Audiovisual</t>
  </si>
  <si>
    <t xml:space="preserve">Bachiller en Ciencias y letras </t>
  </si>
  <si>
    <t xml:space="preserve">Técnico en Comunicación y Diseño </t>
  </si>
  <si>
    <t>Técnico en Administración de Empresas</t>
  </si>
  <si>
    <t>Bachiller en Ciencias y Letras con especialización en Informática</t>
  </si>
  <si>
    <t>Monzón</t>
  </si>
  <si>
    <t>Comunicador y Mercadólogo</t>
  </si>
  <si>
    <t xml:space="preserve">Enríquez </t>
  </si>
  <si>
    <t>2492 60506 0201</t>
  </si>
  <si>
    <t>5208184 - 2</t>
  </si>
  <si>
    <t>1701 98103 0201</t>
  </si>
  <si>
    <t>4295879-2</t>
  </si>
  <si>
    <t>Técnico en  Construcción Rural</t>
  </si>
  <si>
    <t>3812854-3</t>
  </si>
  <si>
    <t>Bachiller Industrial y Perito en Electrónica Digital y microprocesadores</t>
  </si>
  <si>
    <t>Cuellar</t>
  </si>
  <si>
    <t>2468 52984 0909</t>
  </si>
  <si>
    <t>2567 842221 0511</t>
  </si>
  <si>
    <t>V 0511</t>
  </si>
  <si>
    <t>6775835-5</t>
  </si>
  <si>
    <t>Secretaria Bilingüe Inglés-Español</t>
  </si>
  <si>
    <t>Técnico en  Administración de Empresas</t>
  </si>
  <si>
    <t>Nit </t>
  </si>
  <si>
    <t>Nombre Empresa</t>
  </si>
  <si>
    <t>Teléfono</t>
  </si>
  <si>
    <t>Dirección</t>
  </si>
  <si>
    <t>Cantidad Total Empleados Inicio de Año</t>
  </si>
  <si>
    <t>Cantidad Total Empleados Final de Año</t>
  </si>
  <si>
    <t>Año Informe</t>
  </si>
  <si>
    <t>Nombre, Denominación  o Razón Social del Patrono</t>
  </si>
  <si>
    <t>Nacional o
Extranjero</t>
  </si>
  <si>
    <t>Número  Patronal IGSS</t>
  </si>
  <si>
    <t xml:space="preserve">Actividad Economica </t>
  </si>
  <si>
    <t xml:space="preserve">Email </t>
  </si>
  <si>
    <t>Sitio Web</t>
  </si>
  <si>
    <t>Ubicación Geográfica</t>
  </si>
  <si>
    <t>Persona Responsable de elaborar el informe</t>
  </si>
  <si>
    <t>Documento Identificación Responsable</t>
  </si>
  <si>
    <t>Email de la empresa del  Responsable</t>
  </si>
  <si>
    <t>Telefono del Resposable</t>
  </si>
  <si>
    <t>Pais Origen responsable</t>
  </si>
  <si>
    <t>Existe sindicato</t>
  </si>
  <si>
    <t>Tiene planificado contratar nuevo personal</t>
  </si>
  <si>
    <t>Medir Rango de Ingresos Anual</t>
  </si>
  <si>
    <t>Contabilidad Completa de la empresa</t>
  </si>
  <si>
    <t>Nombre Representante legal</t>
  </si>
  <si>
    <t xml:space="preserve">Documento Identificación </t>
  </si>
  <si>
    <t>Nacionalidad del Representante
Legal</t>
  </si>
  <si>
    <t>Nombre Jefe de Recursos Humanos</t>
  </si>
  <si>
    <t>Zona</t>
  </si>
  <si>
    <t>Barrio o colonia</t>
  </si>
  <si>
    <t>Avenida</t>
  </si>
  <si>
    <t>Calle</t>
  </si>
  <si>
    <t>Nomenclatura</t>
  </si>
  <si>
    <t>Fundación Hábitat Para la Humanidad Guatemala</t>
  </si>
  <si>
    <t xml:space="preserve">Nacional </t>
  </si>
  <si>
    <t>f4100</t>
  </si>
  <si>
    <t>spisquiy@habitatguate.org</t>
  </si>
  <si>
    <t>www.habitatguate.org</t>
  </si>
  <si>
    <t>Las Américas</t>
  </si>
  <si>
    <t>9-50</t>
  </si>
  <si>
    <t xml:space="preserve">Sheny Dominga Elena, Pisquiy Pisquiy </t>
  </si>
  <si>
    <t xml:space="preserve">spisquiy@habitatguate.org </t>
  </si>
  <si>
    <t>No</t>
  </si>
  <si>
    <t>Sheny Dominga Elena, Pisquiy Pisquiy</t>
  </si>
  <si>
    <t>2194 38080 1101</t>
  </si>
  <si>
    <t>285214 359</t>
  </si>
  <si>
    <t>2132 29692 0801</t>
  </si>
  <si>
    <t>Anabella</t>
  </si>
  <si>
    <t>5569268-0</t>
  </si>
  <si>
    <t>Perito Contador Con Orientacion en Computacion</t>
  </si>
  <si>
    <t>Cesar</t>
  </si>
  <si>
    <t>Franck</t>
  </si>
  <si>
    <t>Lopez</t>
  </si>
  <si>
    <t>2547 83511 1501</t>
  </si>
  <si>
    <t>3467461-6</t>
  </si>
  <si>
    <t xml:space="preserve">Ericka </t>
  </si>
  <si>
    <t xml:space="preserve">Maricela </t>
  </si>
  <si>
    <t xml:space="preserve">Call </t>
  </si>
  <si>
    <t>2338 4868 1601</t>
  </si>
  <si>
    <t>1593 53920 0801</t>
  </si>
  <si>
    <t>4695411-2</t>
  </si>
  <si>
    <t xml:space="preserve">Auditoria Publica y Contadurita </t>
  </si>
  <si>
    <t xml:space="preserve">Libni </t>
  </si>
  <si>
    <t>Alexaner</t>
  </si>
  <si>
    <t>Oxlaj</t>
  </si>
  <si>
    <t>2144 02614 1108</t>
  </si>
  <si>
    <t>VI1108</t>
  </si>
  <si>
    <t>7997433-3</t>
  </si>
  <si>
    <t xml:space="preserve">Bachiller en Ciencia y Letras </t>
  </si>
  <si>
    <t>Mynor</t>
  </si>
  <si>
    <t xml:space="preserve">Gutierrez </t>
  </si>
  <si>
    <t>Rodriguez</t>
  </si>
  <si>
    <t>2086 71188 0506</t>
  </si>
  <si>
    <t>V0506</t>
  </si>
  <si>
    <t>201 101 108941</t>
  </si>
  <si>
    <t>7271410-7</t>
  </si>
  <si>
    <t>Bachiller en  Construccion</t>
  </si>
  <si>
    <t xml:space="preserve">Marleni </t>
  </si>
  <si>
    <t xml:space="preserve">Alvarez </t>
  </si>
  <si>
    <t xml:space="preserve">Fajardo </t>
  </si>
  <si>
    <t>2525 57034 0203</t>
  </si>
  <si>
    <t>III0203</t>
  </si>
  <si>
    <t>8557773-1</t>
  </si>
  <si>
    <t xml:space="preserve">German </t>
  </si>
  <si>
    <t>Sotz</t>
  </si>
  <si>
    <t>Quin</t>
  </si>
  <si>
    <t>2039 33192 0404</t>
  </si>
  <si>
    <t>V0404</t>
  </si>
  <si>
    <t>6805281-2</t>
  </si>
  <si>
    <t xml:space="preserve">Nora </t>
  </si>
  <si>
    <t>Adalgisa</t>
  </si>
  <si>
    <t>2400 19008 2001</t>
  </si>
  <si>
    <t>III2001</t>
  </si>
  <si>
    <t>2274336-7</t>
  </si>
  <si>
    <t xml:space="preserve">Daby </t>
  </si>
  <si>
    <t>Betzabe</t>
  </si>
  <si>
    <t>Martinez</t>
  </si>
  <si>
    <t>6557910-0</t>
  </si>
  <si>
    <t>2637 80058 0101</t>
  </si>
  <si>
    <t>I0108</t>
  </si>
  <si>
    <t>Licenciatura en Administracion de Empresas</t>
  </si>
  <si>
    <t>Marcelo</t>
  </si>
  <si>
    <t>Harody</t>
  </si>
  <si>
    <t>Tuy</t>
  </si>
  <si>
    <t>2492 73403 0701</t>
  </si>
  <si>
    <t>VI0701</t>
  </si>
  <si>
    <t>3546777-0</t>
  </si>
  <si>
    <t>Buch</t>
  </si>
  <si>
    <t>Ajiquichi</t>
  </si>
  <si>
    <t>1737 33034 0701</t>
  </si>
  <si>
    <t>VI0710</t>
  </si>
  <si>
    <t>65171004-7</t>
  </si>
  <si>
    <t>Perito en Agro Ecoturismo</t>
  </si>
  <si>
    <t xml:space="preserve">Roberto </t>
  </si>
  <si>
    <t>Garcia</t>
  </si>
  <si>
    <t xml:space="preserve">Monzon </t>
  </si>
  <si>
    <t>1810 87359 2201</t>
  </si>
  <si>
    <t>IV2201</t>
  </si>
  <si>
    <t>44448851-3</t>
  </si>
  <si>
    <t>Juventino</t>
  </si>
  <si>
    <t xml:space="preserve">Mejia </t>
  </si>
  <si>
    <t>Cuyun</t>
  </si>
  <si>
    <t>Hazzid</t>
  </si>
  <si>
    <t>7920506-2</t>
  </si>
  <si>
    <t>2253 7443 0101</t>
  </si>
  <si>
    <t>PEM en Pedagogia y ciencia naturales</t>
  </si>
  <si>
    <t xml:space="preserve">Fredy </t>
  </si>
  <si>
    <t xml:space="preserve">Alberto </t>
  </si>
  <si>
    <t xml:space="preserve">Garrido </t>
  </si>
  <si>
    <t>2344 65468 0201</t>
  </si>
  <si>
    <t>III0201</t>
  </si>
  <si>
    <t>3812879-9</t>
  </si>
  <si>
    <t>Roque</t>
  </si>
  <si>
    <t>Marroquin</t>
  </si>
  <si>
    <t>Joselito</t>
  </si>
  <si>
    <t>2252 31336 0107</t>
  </si>
  <si>
    <t>I0107</t>
  </si>
  <si>
    <t>5158226-0</t>
  </si>
  <si>
    <t xml:space="preserve">Bachiller en Dibujo Tecnico y en Construccion </t>
  </si>
  <si>
    <t xml:space="preserve">Esteban </t>
  </si>
  <si>
    <t xml:space="preserve">Pineda </t>
  </si>
  <si>
    <t xml:space="preserve">Galvan </t>
  </si>
  <si>
    <t>2167 2939 1801</t>
  </si>
  <si>
    <t>III1801</t>
  </si>
  <si>
    <t>7465531-0</t>
  </si>
  <si>
    <t>Bachier Mecanica en General</t>
  </si>
  <si>
    <t>De Jesus</t>
  </si>
  <si>
    <t xml:space="preserve">Munez </t>
  </si>
  <si>
    <t>1843 09204 1805</t>
  </si>
  <si>
    <t>VIII1708</t>
  </si>
  <si>
    <t>6996623-0</t>
  </si>
  <si>
    <t>Profesorado de Segunda E nseñanza</t>
  </si>
  <si>
    <t xml:space="preserve">Karen </t>
  </si>
  <si>
    <t xml:space="preserve">Estefany </t>
  </si>
  <si>
    <t xml:space="preserve">Mendez </t>
  </si>
  <si>
    <t>Contreras</t>
  </si>
  <si>
    <t>Licenciatura en Contaduria Publica y Auditoria</t>
  </si>
  <si>
    <t>2557 84597 0501</t>
  </si>
  <si>
    <t>V0501</t>
  </si>
  <si>
    <t>6722017-7</t>
  </si>
  <si>
    <t>Gober</t>
  </si>
  <si>
    <t>Jeronimo</t>
  </si>
  <si>
    <t>2121 61946 1109</t>
  </si>
  <si>
    <t>VI1109</t>
  </si>
  <si>
    <t>7517558-4</t>
  </si>
  <si>
    <t xml:space="preserve">Bachiller Industrial y Perito en Dibujo Tecnico </t>
  </si>
  <si>
    <t>vacaciones tomadas 7/09/16</t>
  </si>
  <si>
    <t>Melissa</t>
  </si>
  <si>
    <t>""</t>
  </si>
  <si>
    <t>Dominguez</t>
  </si>
  <si>
    <t>suspensiones</t>
  </si>
  <si>
    <t>total</t>
  </si>
  <si>
    <t>Veronica</t>
  </si>
  <si>
    <t>1583 19427</t>
  </si>
  <si>
    <t>3380814-7</t>
  </si>
  <si>
    <t xml:space="preserve">Geovany </t>
  </si>
  <si>
    <t>Acevedo</t>
  </si>
  <si>
    <t>1689 65453 1801</t>
  </si>
  <si>
    <t>III2009</t>
  </si>
  <si>
    <t>Bachiller en ciencias y Letras</t>
  </si>
  <si>
    <t>Maria                 Fernanda              Hernández              Espinoza</t>
  </si>
  <si>
    <t>2397 15888 2202</t>
  </si>
  <si>
    <t>IV0614</t>
  </si>
  <si>
    <t>Secretaria Bilinguûe con Especialidad en Computación</t>
  </si>
  <si>
    <t>Fernanda</t>
  </si>
  <si>
    <t>Custodio</t>
  </si>
  <si>
    <t>2245 74272 0901</t>
  </si>
  <si>
    <t>Bachiller En Ciencias y Letras</t>
  </si>
  <si>
    <t xml:space="preserve">Ovidio </t>
  </si>
  <si>
    <t>Leonel</t>
  </si>
  <si>
    <t xml:space="preserve">Castañon </t>
  </si>
  <si>
    <t>1908 01603 1201</t>
  </si>
  <si>
    <t>VI1201</t>
  </si>
  <si>
    <t>Bachiller en Ciencias y letras</t>
  </si>
  <si>
    <t xml:space="preserve">Ervin </t>
  </si>
  <si>
    <t>Dinahel</t>
  </si>
  <si>
    <t xml:space="preserve">Felipe </t>
  </si>
  <si>
    <t>Cruz</t>
  </si>
  <si>
    <t>2193 41389 0401</t>
  </si>
  <si>
    <t>6273688-4</t>
  </si>
  <si>
    <t>5610706-4</t>
  </si>
  <si>
    <t>52878-8</t>
  </si>
  <si>
    <t>9466839-6</t>
  </si>
  <si>
    <t>2606230-5</t>
  </si>
  <si>
    <t>Roldan</t>
  </si>
  <si>
    <t xml:space="preserve">Laureano </t>
  </si>
  <si>
    <t>Coxolca</t>
  </si>
  <si>
    <t>Tohom</t>
  </si>
  <si>
    <t>1691 36116 0709</t>
  </si>
  <si>
    <t>7554693-0</t>
  </si>
  <si>
    <t>P.E.M  Pedagogía y Ciencias Naturales C.O.A.</t>
  </si>
  <si>
    <t>Enma</t>
  </si>
  <si>
    <t>Margoth</t>
  </si>
  <si>
    <t>2076 46643 0904</t>
  </si>
  <si>
    <t>7080894-5</t>
  </si>
  <si>
    <t>Perito contador Con Orientación en Computación</t>
  </si>
  <si>
    <t xml:space="preserve">López </t>
  </si>
  <si>
    <t>1582 71882 0901</t>
  </si>
  <si>
    <t>2948453-7</t>
  </si>
  <si>
    <t>Secretaria Bilingûe con Especialidad en Computación</t>
  </si>
  <si>
    <t xml:space="preserve">Maynor </t>
  </si>
  <si>
    <t>Calí</t>
  </si>
  <si>
    <t>Xocop</t>
  </si>
  <si>
    <t>2399 92369 0404</t>
  </si>
  <si>
    <t>8001300-7</t>
  </si>
  <si>
    <t>Villagran</t>
  </si>
  <si>
    <t>2459 24477 2201</t>
  </si>
  <si>
    <t>6303239-2</t>
  </si>
  <si>
    <t>Segundo  Básico</t>
  </si>
  <si>
    <t xml:space="preserve">Oscar </t>
  </si>
  <si>
    <t xml:space="preserve">Fernando </t>
  </si>
  <si>
    <t>2160 21650 0901</t>
  </si>
  <si>
    <t>8677284-8</t>
  </si>
  <si>
    <t>2187 74605 0905</t>
  </si>
  <si>
    <t>IVI2009</t>
  </si>
  <si>
    <t>Lic. En Relaciones Internancionales</t>
  </si>
  <si>
    <t>Bonifacio</t>
  </si>
  <si>
    <t xml:space="preserve">Ajtun </t>
  </si>
  <si>
    <t>2587 02664 0805</t>
  </si>
  <si>
    <t>VI0805</t>
  </si>
  <si>
    <t>2333490-8</t>
  </si>
  <si>
    <t>Pensum, Cerrado en Ciencias Jurídicas y Socilaes</t>
  </si>
  <si>
    <t>23, 1, 10</t>
  </si>
  <si>
    <t>Maestro de educacion primaria</t>
  </si>
  <si>
    <t>Oscar            Benjamín                           Medrano           Morales</t>
  </si>
  <si>
    <t>1923 58804 1401</t>
  </si>
  <si>
    <t>VII1401</t>
  </si>
  <si>
    <t>6817763-1</t>
  </si>
  <si>
    <t>13708..3</t>
  </si>
  <si>
    <t>Victoria</t>
  </si>
  <si>
    <t xml:space="preserve">  </t>
  </si>
  <si>
    <t>Li. Contador Público y Auditor</t>
  </si>
  <si>
    <t>Sic</t>
  </si>
  <si>
    <t>Bachiller  En Construcción</t>
  </si>
  <si>
    <t>Roberth</t>
  </si>
  <si>
    <t>Profesión</t>
  </si>
  <si>
    <t>Permiso de Trabajo</t>
  </si>
  <si>
    <t>Valor de Hora Extra</t>
  </si>
  <si>
    <t>Días Totales de Trabajo</t>
  </si>
  <si>
    <t>días efectivos</t>
  </si>
  <si>
    <t>23 , 9</t>
  </si>
  <si>
    <t>23, 9</t>
  </si>
  <si>
    <t>Benjamín</t>
  </si>
  <si>
    <t>Medrano</t>
  </si>
  <si>
    <t xml:space="preserve">Renaud Andre René Joseph Cuchet Faoven </t>
  </si>
  <si>
    <t>2435 62985 0101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</si>
</sst>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Q&quot;* #,##0.00_-;\-&quot;Q&quot;* #,##0.00_-;_-&quot;Q&quot;* &quot;-&quot;??_-;_-@_-"/>
    <numFmt numFmtId="164" formatCode="_(&quot;Q&quot;* #,##0.00_);_(&quot;Q&quot;* \(#,##0.00\);_(&quot;Q&quot;* &quot;-&quot;??_);_(@_)"/>
    <numFmt numFmtId="165" formatCode="[$-100A]General"/>
    <numFmt numFmtId="166" formatCode="#,###_);\-#,###"/>
    <numFmt numFmtId="167" formatCode="_(\Q* #,##0.00_);_(\Q* \(#,##0.00\);_(\Q* \-??_);_(@_)"/>
    <numFmt numFmtId="168" formatCode="_([$Q-100A]* #,##0.00_);_([$Q-100A]* \(#,##0.00\);_([$Q-100A]* &quot;-&quot;??_);_(@_)"/>
    <numFmt numFmtId="169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</font>
    <font>
      <sz val="8"/>
      <color theme="1"/>
      <name val="Times New Roman"/>
      <family val="1"/>
    </font>
    <font>
      <sz val="8"/>
      <color theme="1"/>
      <name val="Times"/>
      <family val="1"/>
    </font>
    <font>
      <b/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name val="Times New Roman"/>
      <family val="1"/>
    </font>
    <font>
      <b/>
      <sz val="8"/>
      <name val="Times New Roman"/>
      <family val="1"/>
    </font>
    <font>
      <sz val="8"/>
      <name val="Calibri"/>
      <family val="2"/>
      <scheme val="minor"/>
    </font>
    <font>
      <sz val="8"/>
      <name val="Times"/>
      <family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167" fontId="3" fillId="0" borderId="0"/>
    <xf numFmtId="165" fontId="4" fillId="0" borderId="0" applyBorder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/>
    <xf numFmtId="0" fontId="2" fillId="0" borderId="1" xfId="0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Fill="1"/>
    <xf numFmtId="1" fontId="0" fillId="0" borderId="0" xfId="0" applyNumberFormat="1"/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right" vertical="center" wrapText="1"/>
    </xf>
    <xf numFmtId="0" fontId="0" fillId="0" borderId="1" xfId="0" applyBorder="1"/>
    <xf numFmtId="0" fontId="9" fillId="0" borderId="1" xfId="5" applyBorder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5" fillId="0" borderId="0" xfId="0" applyFont="1" applyFill="1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7" borderId="0" xfId="0" applyFill="1"/>
    <xf numFmtId="0" fontId="5" fillId="7" borderId="0" xfId="0" applyFont="1" applyFill="1"/>
    <xf numFmtId="0" fontId="0" fillId="6" borderId="0" xfId="0" applyFill="1"/>
    <xf numFmtId="168" fontId="12" fillId="7" borderId="5" xfId="2" applyNumberFormat="1" applyFont="1" applyFill="1" applyBorder="1" applyAlignment="1" applyProtection="1">
      <alignment horizontal="center" vertical="center" wrapText="1"/>
    </xf>
    <xf numFmtId="2" fontId="2" fillId="9" borderId="0" xfId="0" applyNumberFormat="1" applyFont="1" applyFill="1" applyBorder="1" applyAlignment="1">
      <alignment horizontal="right" vertical="center" wrapText="1"/>
    </xf>
    <xf numFmtId="0" fontId="0" fillId="9" borderId="0" xfId="0" applyFill="1"/>
    <xf numFmtId="169" fontId="0" fillId="9" borderId="0" xfId="0" applyNumberFormat="1" applyFill="1"/>
    <xf numFmtId="2" fontId="5" fillId="9" borderId="0" xfId="0" applyNumberFormat="1" applyFont="1" applyFill="1" applyBorder="1" applyAlignment="1">
      <alignment horizontal="right" vertical="center" wrapText="1"/>
    </xf>
    <xf numFmtId="0" fontId="0" fillId="9" borderId="0" xfId="0" applyFont="1" applyFill="1"/>
    <xf numFmtId="2" fontId="2" fillId="9" borderId="0" xfId="3" applyNumberFormat="1" applyFont="1" applyFill="1" applyBorder="1" applyAlignment="1">
      <alignment horizontal="right" vertical="center" wrapText="1"/>
    </xf>
    <xf numFmtId="2" fontId="6" fillId="9" borderId="0" xfId="0" applyNumberFormat="1" applyFont="1" applyFill="1" applyBorder="1" applyAlignment="1">
      <alignment wrapText="1"/>
    </xf>
    <xf numFmtId="2" fontId="5" fillId="9" borderId="0" xfId="0" applyNumberFormat="1" applyFont="1" applyFill="1" applyBorder="1" applyAlignment="1">
      <alignment horizontal="right" vertical="center"/>
    </xf>
    <xf numFmtId="0" fontId="5" fillId="9" borderId="1" xfId="0" applyFont="1" applyFill="1" applyBorder="1"/>
    <xf numFmtId="0" fontId="0" fillId="9" borderId="1" xfId="0" applyFill="1" applyBorder="1"/>
    <xf numFmtId="0" fontId="0" fillId="9" borderId="0" xfId="0" applyFill="1" applyBorder="1"/>
    <xf numFmtId="2" fontId="10" fillId="9" borderId="0" xfId="0" applyNumberFormat="1" applyFont="1" applyFill="1" applyBorder="1"/>
    <xf numFmtId="2" fontId="0" fillId="9" borderId="0" xfId="0" applyNumberFormat="1" applyFill="1" applyBorder="1"/>
    <xf numFmtId="2" fontId="5" fillId="9" borderId="0" xfId="0" applyNumberFormat="1" applyFont="1" applyFill="1" applyBorder="1"/>
    <xf numFmtId="0" fontId="5" fillId="9" borderId="0" xfId="0" applyFont="1" applyFill="1"/>
    <xf numFmtId="2" fontId="5" fillId="9" borderId="0" xfId="4" applyNumberFormat="1" applyFont="1" applyFill="1" applyBorder="1"/>
    <xf numFmtId="169" fontId="2" fillId="0" borderId="1" xfId="0" applyNumberFormat="1" applyFont="1" applyFill="1" applyBorder="1" applyAlignment="1">
      <alignment horizontal="center" vertical="center" wrapText="1"/>
    </xf>
    <xf numFmtId="168" fontId="2" fillId="0" borderId="1" xfId="0" applyNumberFormat="1" applyFont="1" applyFill="1" applyBorder="1" applyAlignment="1">
      <alignment horizontal="right" vertical="center" wrapText="1"/>
    </xf>
    <xf numFmtId="164" fontId="2" fillId="0" borderId="1" xfId="3" applyFont="1" applyFill="1" applyBorder="1" applyAlignment="1">
      <alignment horizontal="right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1" fontId="2" fillId="0" borderId="1" xfId="1" applyNumberFormat="1" applyFont="1" applyFill="1" applyBorder="1" applyAlignment="1" applyProtection="1">
      <alignment horizontal="left" vertical="center" wrapText="1"/>
    </xf>
    <xf numFmtId="2" fontId="2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13" fillId="0" borderId="1" xfId="0" applyNumberFormat="1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0" fontId="13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justify"/>
    </xf>
    <xf numFmtId="164" fontId="2" fillId="0" borderId="1" xfId="3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justify" wrapText="1"/>
    </xf>
    <xf numFmtId="0" fontId="2" fillId="0" borderId="1" xfId="0" applyFont="1" applyFill="1" applyBorder="1" applyAlignment="1"/>
    <xf numFmtId="2" fontId="13" fillId="0" borderId="1" xfId="0" applyNumberFormat="1" applyFont="1" applyFill="1" applyBorder="1"/>
    <xf numFmtId="1" fontId="13" fillId="0" borderId="1" xfId="0" applyNumberFormat="1" applyFont="1" applyFill="1" applyBorder="1"/>
    <xf numFmtId="0" fontId="13" fillId="0" borderId="1" xfId="0" applyFont="1" applyFill="1" applyBorder="1" applyAlignment="1">
      <alignment horizontal="center" vertical="center"/>
    </xf>
    <xf numFmtId="16" fontId="13" fillId="0" borderId="1" xfId="0" applyNumberFormat="1" applyFont="1" applyFill="1" applyBorder="1"/>
    <xf numFmtId="4" fontId="13" fillId="0" borderId="1" xfId="0" applyNumberFormat="1" applyFont="1" applyFill="1" applyBorder="1"/>
    <xf numFmtId="1" fontId="2" fillId="0" borderId="1" xfId="0" applyNumberFormat="1" applyFont="1" applyFill="1" applyBorder="1"/>
    <xf numFmtId="4" fontId="2" fillId="0" borderId="1" xfId="0" applyNumberFormat="1" applyFont="1" applyFill="1" applyBorder="1"/>
    <xf numFmtId="14" fontId="2" fillId="0" borderId="1" xfId="0" applyNumberFormat="1" applyFont="1" applyFill="1" applyBorder="1" applyAlignment="1">
      <alignment horizontal="right"/>
    </xf>
    <xf numFmtId="16" fontId="2" fillId="0" borderId="1" xfId="0" applyNumberFormat="1" applyFont="1" applyFill="1" applyBorder="1" applyAlignment="1">
      <alignment horizontal="center"/>
    </xf>
    <xf numFmtId="164" fontId="2" fillId="0" borderId="1" xfId="4" applyFont="1" applyFill="1" applyBorder="1"/>
    <xf numFmtId="168" fontId="12" fillId="7" borderId="6" xfId="2" applyNumberFormat="1" applyFont="1" applyFill="1" applyBorder="1" applyAlignment="1" applyProtection="1">
      <alignment horizontal="center" vertical="center" wrapText="1"/>
    </xf>
    <xf numFmtId="165" fontId="11" fillId="7" borderId="7" xfId="2" applyFont="1" applyFill="1" applyBorder="1" applyAlignment="1" applyProtection="1">
      <alignment horizontal="center" vertical="center" wrapText="1"/>
    </xf>
    <xf numFmtId="165" fontId="12" fillId="7" borderId="8" xfId="2" applyFont="1" applyFill="1" applyBorder="1" applyAlignment="1" applyProtection="1">
      <alignment horizontal="center" vertical="center" wrapText="1"/>
    </xf>
    <xf numFmtId="165" fontId="12" fillId="7" borderId="9" xfId="2" applyFont="1" applyFill="1" applyBorder="1" applyAlignment="1" applyProtection="1">
      <alignment horizontal="center" vertical="center" wrapText="1"/>
    </xf>
    <xf numFmtId="1" fontId="12" fillId="7" borderId="9" xfId="2" applyNumberFormat="1" applyFont="1" applyFill="1" applyBorder="1" applyAlignment="1" applyProtection="1">
      <alignment horizontal="center" vertical="center" wrapText="1"/>
    </xf>
    <xf numFmtId="165" fontId="12" fillId="10" borderId="9" xfId="2" applyFont="1" applyFill="1" applyBorder="1" applyAlignment="1" applyProtection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  <xf numFmtId="168" fontId="12" fillId="8" borderId="9" xfId="2" applyNumberFormat="1" applyFont="1" applyFill="1" applyBorder="1" applyAlignment="1" applyProtection="1">
      <alignment horizontal="center" vertical="center" wrapText="1"/>
    </xf>
    <xf numFmtId="164" fontId="12" fillId="8" borderId="9" xfId="3" applyFont="1" applyFill="1" applyBorder="1" applyAlignment="1" applyProtection="1">
      <alignment horizontal="center" vertical="center" wrapText="1"/>
    </xf>
    <xf numFmtId="168" fontId="12" fillId="8" borderId="10" xfId="2" applyNumberFormat="1" applyFont="1" applyFill="1" applyBorder="1" applyAlignment="1" applyProtection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left" vertical="center" wrapText="1"/>
    </xf>
    <xf numFmtId="14" fontId="2" fillId="0" borderId="12" xfId="0" applyNumberFormat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right"/>
    </xf>
    <xf numFmtId="166" fontId="2" fillId="0" borderId="12" xfId="0" applyNumberFormat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justify" vertical="center" wrapText="1"/>
    </xf>
    <xf numFmtId="169" fontId="2" fillId="0" borderId="12" xfId="0" applyNumberFormat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right" vertical="center" wrapText="1"/>
    </xf>
    <xf numFmtId="168" fontId="2" fillId="0" borderId="12" xfId="0" applyNumberFormat="1" applyFont="1" applyFill="1" applyBorder="1" applyAlignment="1">
      <alignment horizontal="right" vertical="center"/>
    </xf>
    <xf numFmtId="168" fontId="2" fillId="0" borderId="12" xfId="0" applyNumberFormat="1" applyFont="1" applyFill="1" applyBorder="1" applyAlignment="1">
      <alignment horizontal="right" vertical="center" wrapText="1"/>
    </xf>
    <xf numFmtId="164" fontId="2" fillId="0" borderId="12" xfId="3" applyFont="1" applyFill="1" applyBorder="1" applyAlignment="1">
      <alignment horizontal="right" vertical="center" wrapText="1"/>
    </xf>
    <xf numFmtId="168" fontId="2" fillId="0" borderId="13" xfId="0" applyNumberFormat="1" applyFont="1" applyFill="1" applyBorder="1" applyAlignment="1">
      <alignment horizontal="right" vertical="center" wrapText="1"/>
    </xf>
    <xf numFmtId="0" fontId="2" fillId="0" borderId="14" xfId="0" applyFont="1" applyFill="1" applyBorder="1" applyAlignment="1">
      <alignment horizontal="center" vertical="center" wrapText="1"/>
    </xf>
    <xf numFmtId="168" fontId="2" fillId="0" borderId="15" xfId="0" applyNumberFormat="1" applyFont="1" applyFill="1" applyBorder="1" applyAlignment="1">
      <alignment horizontal="right" vertical="center" wrapText="1"/>
    </xf>
    <xf numFmtId="164" fontId="2" fillId="0" borderId="15" xfId="3" applyFont="1" applyFill="1" applyBorder="1" applyAlignment="1">
      <alignment horizontal="right" vertical="center" wrapText="1"/>
    </xf>
    <xf numFmtId="44" fontId="14" fillId="0" borderId="15" xfId="0" applyNumberFormat="1" applyFont="1" applyFill="1" applyBorder="1" applyAlignment="1">
      <alignment wrapText="1"/>
    </xf>
    <xf numFmtId="168" fontId="2" fillId="0" borderId="15" xfId="0" applyNumberFormat="1" applyFont="1" applyFill="1" applyBorder="1" applyAlignment="1">
      <alignment horizontal="center" vertical="center" wrapText="1"/>
    </xf>
    <xf numFmtId="168" fontId="2" fillId="0" borderId="15" xfId="0" applyNumberFormat="1" applyFont="1" applyFill="1" applyBorder="1" applyAlignment="1">
      <alignment horizontal="right" vertical="center"/>
    </xf>
    <xf numFmtId="164" fontId="2" fillId="0" borderId="15" xfId="3" applyFont="1" applyFill="1" applyBorder="1" applyAlignment="1">
      <alignment horizontal="right" vertical="center"/>
    </xf>
    <xf numFmtId="164" fontId="2" fillId="0" borderId="15" xfId="4" applyFont="1" applyFill="1" applyBorder="1"/>
    <xf numFmtId="4" fontId="13" fillId="0" borderId="15" xfId="0" applyNumberFormat="1" applyFont="1" applyFill="1" applyBorder="1"/>
    <xf numFmtId="0" fontId="13" fillId="0" borderId="15" xfId="0" applyFont="1" applyFill="1" applyBorder="1"/>
    <xf numFmtId="0" fontId="2" fillId="0" borderId="15" xfId="0" applyFont="1" applyFill="1" applyBorder="1"/>
    <xf numFmtId="4" fontId="2" fillId="0" borderId="15" xfId="0" applyNumberFormat="1" applyFont="1" applyFill="1" applyBorder="1"/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/>
    <xf numFmtId="0" fontId="2" fillId="0" borderId="17" xfId="0" applyFont="1" applyFill="1" applyBorder="1" applyAlignment="1">
      <alignment horizontal="center"/>
    </xf>
    <xf numFmtId="1" fontId="2" fillId="0" borderId="17" xfId="0" applyNumberFormat="1" applyFont="1" applyFill="1" applyBorder="1"/>
    <xf numFmtId="14" fontId="2" fillId="0" borderId="17" xfId="0" applyNumberFormat="1" applyFont="1" applyFill="1" applyBorder="1"/>
    <xf numFmtId="0" fontId="2" fillId="0" borderId="17" xfId="0" applyFont="1" applyFill="1" applyBorder="1" applyAlignment="1">
      <alignment horizontal="center" vertical="center"/>
    </xf>
    <xf numFmtId="0" fontId="2" fillId="0" borderId="17" xfId="0" applyFont="1" applyFill="1" applyBorder="1" applyAlignment="1"/>
    <xf numFmtId="169" fontId="2" fillId="0" borderId="17" xfId="0" applyNumberFormat="1" applyFont="1" applyFill="1" applyBorder="1" applyAlignment="1">
      <alignment horizontal="center" vertical="center" wrapText="1"/>
    </xf>
    <xf numFmtId="168" fontId="2" fillId="0" borderId="17" xfId="0" applyNumberFormat="1" applyFont="1" applyFill="1" applyBorder="1" applyAlignment="1">
      <alignment horizontal="right" vertical="center"/>
    </xf>
    <xf numFmtId="168" fontId="2" fillId="0" borderId="18" xfId="0" applyNumberFormat="1" applyFont="1" applyFill="1" applyBorder="1" applyAlignment="1">
      <alignment horizontal="right" vertical="center"/>
    </xf>
    <xf numFmtId="165" fontId="7" fillId="9" borderId="2" xfId="2" applyFont="1" applyFill="1" applyBorder="1" applyAlignment="1" applyProtection="1">
      <alignment horizontal="center" vertical="center" wrapText="1"/>
    </xf>
    <xf numFmtId="165" fontId="7" fillId="9" borderId="1" xfId="2" applyFont="1" applyFill="1" applyBorder="1" applyAlignment="1" applyProtection="1">
      <alignment horizontal="center" vertical="center" wrapText="1"/>
    </xf>
    <xf numFmtId="165" fontId="7" fillId="9" borderId="1" xfId="2" applyFont="1" applyFill="1" applyBorder="1" applyAlignment="1" applyProtection="1">
      <alignment horizontal="center" vertical="center" wrapText="1"/>
    </xf>
    <xf numFmtId="165" fontId="7" fillId="9" borderId="3" xfId="2" applyFont="1" applyFill="1" applyBorder="1" applyAlignment="1" applyProtection="1">
      <alignment horizontal="center" vertical="center" wrapText="1"/>
    </xf>
    <xf numFmtId="165" fontId="7" fillId="9" borderId="4" xfId="2" applyFont="1" applyFill="1" applyBorder="1" applyAlignment="1" applyProtection="1">
      <alignment horizontal="center" vertical="center" wrapText="1"/>
    </xf>
    <xf numFmtId="165" fontId="7" fillId="9" borderId="2" xfId="2" applyFont="1" applyFill="1" applyBorder="1" applyAlignment="1" applyProtection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</cellXfs>
  <cellStyles count="6">
    <cellStyle name="Excel Built-in Currency" xfId="1"/>
    <cellStyle name="Excel Built-in Normal" xfId="2"/>
    <cellStyle name="Hipervínculo" xfId="5" builtinId="8"/>
    <cellStyle name="Moneda" xfId="4" builtinId="4"/>
    <cellStyle name="Moned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pisquiy@habitatguate.org" TargetMode="External"/><Relationship Id="rId4" Type="http://schemas.openxmlformats.org/officeDocument/2006/relationships/printerSettings" Target="../printerSettings/printerSettings2.bin"/><Relationship Id="rId1" Type="http://schemas.openxmlformats.org/officeDocument/2006/relationships/hyperlink" Target="http://www.habitatguate.org/" TargetMode="External"/><Relationship Id="rId2" Type="http://schemas.openxmlformats.org/officeDocument/2006/relationships/hyperlink" Target="mailto:spisquiy@habitatguat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70"/>
  <sheetViews>
    <sheetView tabSelected="1" zoomScale="130" zoomScaleNormal="130" zoomScalePageLayoutView="130" workbookViewId="0">
      <pane xSplit="6" ySplit="1" topLeftCell="G62" activePane="bottomRight" state="frozen"/>
      <selection pane="topRight" activeCell="G1" sqref="G1"/>
      <selection pane="bottomLeft" activeCell="A2" sqref="A2"/>
      <selection pane="bottomRight" activeCell="A6" sqref="A6"/>
    </sheetView>
  </sheetViews>
  <sheetFormatPr baseColWidth="10" defaultRowHeight="15" x14ac:dyDescent="0.2"/>
  <cols>
    <col min="1" max="1" width="6.6640625" style="14" customWidth="1"/>
    <col min="2" max="2" width="8.5" customWidth="1"/>
    <col min="3" max="3" width="8.83203125" customWidth="1"/>
    <col min="4" max="4" width="8.6640625" customWidth="1"/>
    <col min="5" max="5" width="9.83203125" customWidth="1"/>
    <col min="6" max="7" width="9.5" customWidth="1"/>
    <col min="8" max="8" width="6.1640625" customWidth="1"/>
    <col min="9" max="9" width="6.83203125" customWidth="1"/>
    <col min="10" max="10" width="16.83203125" customWidth="1"/>
    <col min="11" max="11" width="5.6640625" customWidth="1"/>
    <col min="12" max="12" width="9.5" customWidth="1"/>
    <col min="13" max="13" width="12.5" customWidth="1"/>
    <col min="14" max="14" width="17.33203125" style="15" customWidth="1"/>
    <col min="15" max="15" width="10.1640625" customWidth="1"/>
    <col min="16" max="16" width="11.5" customWidth="1"/>
    <col min="17" max="17" width="8.5" customWidth="1"/>
    <col min="18" max="18" width="9.1640625" customWidth="1"/>
    <col min="19" max="19" width="11.5" customWidth="1"/>
    <col min="20" max="20" width="13.1640625" customWidth="1"/>
    <col min="21" max="21" width="11.5" customWidth="1"/>
    <col min="22" max="22" width="6.6640625" customWidth="1"/>
    <col min="23" max="23" width="43.6640625" customWidth="1"/>
    <col min="24" max="24" width="11.5" style="13" customWidth="1"/>
    <col min="25" max="25" width="11.5" customWidth="1"/>
    <col min="26" max="26" width="8.6640625" customWidth="1"/>
    <col min="27" max="28" width="11.5" customWidth="1"/>
    <col min="29" max="29" width="14" customWidth="1"/>
    <col min="30" max="31" width="11.5" customWidth="1"/>
    <col min="32" max="32" width="16.83203125" customWidth="1"/>
    <col min="33" max="33" width="11.5" customWidth="1"/>
    <col min="34" max="34" width="13.1640625" customWidth="1"/>
    <col min="35" max="35" width="12" customWidth="1"/>
    <col min="36" max="39" width="11.5" customWidth="1"/>
    <col min="40" max="40" width="13.1640625" customWidth="1"/>
    <col min="41" max="41" width="12" customWidth="1"/>
    <col min="42" max="42" width="11.5" customWidth="1"/>
    <col min="43" max="44" width="12" customWidth="1"/>
    <col min="45" max="46" width="11.5" customWidth="1"/>
    <col min="51" max="51" width="11.83203125" bestFit="1" customWidth="1"/>
  </cols>
  <sheetData>
    <row r="1" spans="1:53" ht="76.5" customHeight="1" thickBot="1" x14ac:dyDescent="0.25">
      <c r="A1" s="83" t="s">
        <v>0</v>
      </c>
      <c r="B1" s="84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85" t="s">
        <v>8</v>
      </c>
      <c r="J1" s="85" t="s">
        <v>9</v>
      </c>
      <c r="K1" s="85" t="s">
        <v>10</v>
      </c>
      <c r="L1" s="85" t="s">
        <v>11</v>
      </c>
      <c r="M1" s="85" t="s">
        <v>12</v>
      </c>
      <c r="N1" s="86" t="s">
        <v>13</v>
      </c>
      <c r="O1" s="85" t="s">
        <v>14</v>
      </c>
      <c r="P1" s="85" t="s">
        <v>15</v>
      </c>
      <c r="Q1" s="85" t="s">
        <v>16</v>
      </c>
      <c r="R1" s="85" t="s">
        <v>17</v>
      </c>
      <c r="S1" s="85" t="s">
        <v>18</v>
      </c>
      <c r="T1" s="85" t="s">
        <v>19</v>
      </c>
      <c r="U1" s="85" t="s">
        <v>20</v>
      </c>
      <c r="V1" s="85" t="s">
        <v>21</v>
      </c>
      <c r="W1" s="85" t="s">
        <v>1290</v>
      </c>
      <c r="X1" s="85" t="s">
        <v>22</v>
      </c>
      <c r="Y1" s="85" t="s">
        <v>23</v>
      </c>
      <c r="Z1" s="87" t="s">
        <v>24</v>
      </c>
      <c r="AA1" s="88" t="s">
        <v>25</v>
      </c>
      <c r="AB1" s="88" t="s">
        <v>26</v>
      </c>
      <c r="AC1" s="88" t="s">
        <v>27</v>
      </c>
      <c r="AD1" s="87" t="s">
        <v>28</v>
      </c>
      <c r="AE1" s="87" t="s">
        <v>29</v>
      </c>
      <c r="AF1" s="87" t="s">
        <v>30</v>
      </c>
      <c r="AG1" s="87" t="s">
        <v>1291</v>
      </c>
      <c r="AH1" s="89" t="s">
        <v>31</v>
      </c>
      <c r="AI1" s="89" t="s">
        <v>32</v>
      </c>
      <c r="AJ1" s="89" t="s">
        <v>33</v>
      </c>
      <c r="AK1" s="89" t="s">
        <v>34</v>
      </c>
      <c r="AL1" s="89" t="s">
        <v>33</v>
      </c>
      <c r="AM1" s="89" t="s">
        <v>1292</v>
      </c>
      <c r="AN1" s="89" t="s">
        <v>35</v>
      </c>
      <c r="AO1" s="89" t="s">
        <v>36</v>
      </c>
      <c r="AP1" s="89" t="s">
        <v>37</v>
      </c>
      <c r="AQ1" s="89" t="s">
        <v>38</v>
      </c>
      <c r="AR1" s="89" t="s">
        <v>39</v>
      </c>
      <c r="AS1" s="90" t="s">
        <v>40</v>
      </c>
      <c r="AT1" s="91" t="s">
        <v>41</v>
      </c>
      <c r="AU1" s="82" t="s">
        <v>1293</v>
      </c>
      <c r="AV1" s="32" t="s">
        <v>1201</v>
      </c>
      <c r="AW1" s="32" t="s">
        <v>1205</v>
      </c>
      <c r="AX1" s="32" t="s">
        <v>1206</v>
      </c>
      <c r="AY1" t="s">
        <v>1294</v>
      </c>
    </row>
    <row r="2" spans="1:53" s="10" customFormat="1" ht="24.75" customHeight="1" x14ac:dyDescent="0.2">
      <c r="A2" s="92">
        <v>1</v>
      </c>
      <c r="B2" s="93" t="s">
        <v>42</v>
      </c>
      <c r="C2" s="93" t="s">
        <v>43</v>
      </c>
      <c r="D2" s="93" t="s">
        <v>44</v>
      </c>
      <c r="E2" s="93" t="s">
        <v>45</v>
      </c>
      <c r="F2" s="93" t="s">
        <v>46</v>
      </c>
      <c r="G2" s="94">
        <v>83</v>
      </c>
      <c r="H2" s="95">
        <v>1</v>
      </c>
      <c r="I2" s="94">
        <v>2</v>
      </c>
      <c r="J2" s="96">
        <v>2617626720101</v>
      </c>
      <c r="K2" s="95">
        <v>83</v>
      </c>
      <c r="L2" s="93" t="s">
        <v>47</v>
      </c>
      <c r="M2" s="93">
        <v>44322429</v>
      </c>
      <c r="N2" s="96">
        <v>201201188274</v>
      </c>
      <c r="O2" s="95" t="s">
        <v>48</v>
      </c>
      <c r="P2" s="97">
        <v>29610</v>
      </c>
      <c r="Q2" s="95">
        <v>0</v>
      </c>
      <c r="R2" s="98" t="s">
        <v>49</v>
      </c>
      <c r="S2" s="99"/>
      <c r="T2" s="99"/>
      <c r="U2" s="99"/>
      <c r="V2" s="100">
        <v>8</v>
      </c>
      <c r="W2" s="101" t="s">
        <v>1018</v>
      </c>
      <c r="X2" s="95">
        <v>4</v>
      </c>
      <c r="Y2" s="95">
        <v>23</v>
      </c>
      <c r="Z2" s="95" t="s">
        <v>50</v>
      </c>
      <c r="AA2" s="97">
        <v>42370</v>
      </c>
      <c r="AB2" s="99"/>
      <c r="AC2" s="97"/>
      <c r="AD2" s="95">
        <v>1234</v>
      </c>
      <c r="AE2" s="95" t="s">
        <v>51</v>
      </c>
      <c r="AF2" s="102">
        <f>AZ2</f>
        <v>219.5</v>
      </c>
      <c r="AG2" s="103"/>
      <c r="AH2" s="104">
        <v>60000</v>
      </c>
      <c r="AI2" s="104">
        <v>3000</v>
      </c>
      <c r="AJ2" s="104"/>
      <c r="AK2" s="105"/>
      <c r="AL2" s="105">
        <v>0</v>
      </c>
      <c r="AM2" s="105">
        <v>0</v>
      </c>
      <c r="AN2" s="104">
        <v>6808.33</v>
      </c>
      <c r="AO2" s="105">
        <v>6437.46</v>
      </c>
      <c r="AP2" s="105"/>
      <c r="AQ2" s="104">
        <v>1380.37</v>
      </c>
      <c r="AR2" s="105">
        <v>19292</v>
      </c>
      <c r="AS2" s="106"/>
      <c r="AT2" s="107">
        <v>7943.06</v>
      </c>
      <c r="AU2" s="33">
        <v>245.5</v>
      </c>
      <c r="AV2" s="34">
        <v>26</v>
      </c>
      <c r="AW2" s="34"/>
      <c r="AX2" s="34">
        <f>SUM(AV2:AW2)</f>
        <v>26</v>
      </c>
      <c r="AY2" s="35">
        <f>AU2-AX2</f>
        <v>219.5</v>
      </c>
      <c r="AZ2" s="35">
        <f t="shared" ref="AZ2:AZ65" si="0">AY2</f>
        <v>219.5</v>
      </c>
      <c r="BA2" s="10" t="s">
        <v>730</v>
      </c>
    </row>
    <row r="3" spans="1:53" s="9" customFormat="1" x14ac:dyDescent="0.2">
      <c r="A3" s="108">
        <f t="shared" ref="A3:A66" si="1">(A2+1)</f>
        <v>2</v>
      </c>
      <c r="B3" s="1" t="s">
        <v>53</v>
      </c>
      <c r="C3" s="1" t="s">
        <v>54</v>
      </c>
      <c r="D3" s="1"/>
      <c r="E3" s="1" t="s">
        <v>55</v>
      </c>
      <c r="F3" s="1" t="s">
        <v>978</v>
      </c>
      <c r="G3" s="63">
        <v>83</v>
      </c>
      <c r="H3" s="5">
        <v>0</v>
      </c>
      <c r="I3" s="63">
        <v>2</v>
      </c>
      <c r="J3" s="2" t="s">
        <v>57</v>
      </c>
      <c r="K3" s="5">
        <v>83</v>
      </c>
      <c r="L3" s="1" t="s">
        <v>47</v>
      </c>
      <c r="M3" s="1">
        <v>63294036</v>
      </c>
      <c r="N3" s="2">
        <v>201300091289</v>
      </c>
      <c r="O3" s="5" t="s">
        <v>58</v>
      </c>
      <c r="P3" s="6">
        <v>32588</v>
      </c>
      <c r="Q3" s="5">
        <v>0</v>
      </c>
      <c r="R3" s="58" t="s">
        <v>49</v>
      </c>
      <c r="S3" s="56"/>
      <c r="T3" s="56"/>
      <c r="U3" s="56"/>
      <c r="V3" s="7">
        <v>9</v>
      </c>
      <c r="W3" s="4" t="s">
        <v>59</v>
      </c>
      <c r="X3" s="5">
        <v>4</v>
      </c>
      <c r="Y3" s="5" t="s">
        <v>60</v>
      </c>
      <c r="Z3" s="5" t="s">
        <v>50</v>
      </c>
      <c r="AA3" s="6">
        <v>42005</v>
      </c>
      <c r="AB3" s="3"/>
      <c r="AC3" s="6">
        <v>42389</v>
      </c>
      <c r="AD3" s="7">
        <v>3431</v>
      </c>
      <c r="AE3" s="5" t="s">
        <v>51</v>
      </c>
      <c r="AF3" s="49">
        <f t="shared" ref="AF3:AF66" si="2">AZ3</f>
        <v>8</v>
      </c>
      <c r="AG3" s="3"/>
      <c r="AH3" s="64">
        <v>3870.97</v>
      </c>
      <c r="AI3" s="64">
        <v>161.29</v>
      </c>
      <c r="AJ3" s="64"/>
      <c r="AK3" s="50"/>
      <c r="AL3" s="50"/>
      <c r="AM3" s="50"/>
      <c r="AN3" s="64"/>
      <c r="AO3" s="50"/>
      <c r="AP3" s="50"/>
      <c r="AQ3" s="64">
        <v>89.4</v>
      </c>
      <c r="AR3" s="50">
        <v>1129.03</v>
      </c>
      <c r="AS3" s="51">
        <v>3682.69</v>
      </c>
      <c r="AT3" s="109"/>
      <c r="AU3" s="33">
        <v>12</v>
      </c>
      <c r="AV3" s="34">
        <v>4</v>
      </c>
      <c r="AW3" s="34"/>
      <c r="AX3" s="34">
        <f t="shared" ref="AX3:AX63" si="3">SUM(AV3:AW3)</f>
        <v>4</v>
      </c>
      <c r="AY3" s="35">
        <f t="shared" ref="AY3:AY63" si="4">AU3-AX3</f>
        <v>8</v>
      </c>
      <c r="AZ3" s="35">
        <f t="shared" si="0"/>
        <v>8</v>
      </c>
    </row>
    <row r="4" spans="1:53" s="10" customFormat="1" ht="15.75" customHeight="1" x14ac:dyDescent="0.2">
      <c r="A4" s="108">
        <f t="shared" si="1"/>
        <v>3</v>
      </c>
      <c r="B4" s="1" t="s">
        <v>61</v>
      </c>
      <c r="C4" s="1" t="s">
        <v>62</v>
      </c>
      <c r="D4" s="1"/>
      <c r="E4" s="1" t="s">
        <v>63</v>
      </c>
      <c r="F4" s="1" t="s">
        <v>64</v>
      </c>
      <c r="G4" s="63">
        <v>83</v>
      </c>
      <c r="H4" s="5">
        <v>2</v>
      </c>
      <c r="I4" s="63">
        <v>2</v>
      </c>
      <c r="J4" s="2" t="s">
        <v>65</v>
      </c>
      <c r="K4" s="5">
        <v>83</v>
      </c>
      <c r="L4" s="1" t="s">
        <v>66</v>
      </c>
      <c r="M4" s="1">
        <v>30654459</v>
      </c>
      <c r="N4" s="2">
        <v>284247103</v>
      </c>
      <c r="O4" s="5" t="s">
        <v>48</v>
      </c>
      <c r="P4" s="6">
        <v>30902</v>
      </c>
      <c r="Q4" s="5">
        <v>1</v>
      </c>
      <c r="R4" s="58" t="s">
        <v>49</v>
      </c>
      <c r="S4" s="56"/>
      <c r="T4" s="56"/>
      <c r="U4" s="56"/>
      <c r="V4" s="7">
        <v>8</v>
      </c>
      <c r="W4" s="4" t="s">
        <v>67</v>
      </c>
      <c r="X4" s="5">
        <v>4</v>
      </c>
      <c r="Y4" s="5">
        <v>23</v>
      </c>
      <c r="Z4" s="5" t="s">
        <v>50</v>
      </c>
      <c r="AA4" s="6">
        <v>42005</v>
      </c>
      <c r="AB4" s="3"/>
      <c r="AC4" s="6"/>
      <c r="AD4" s="5">
        <v>1234</v>
      </c>
      <c r="AE4" s="5" t="s">
        <v>51</v>
      </c>
      <c r="AF4" s="49">
        <f t="shared" si="2"/>
        <v>275</v>
      </c>
      <c r="AG4" s="3"/>
      <c r="AH4" s="64">
        <v>31430</v>
      </c>
      <c r="AI4" s="64">
        <v>3000</v>
      </c>
      <c r="AJ4" s="64"/>
      <c r="AK4" s="50"/>
      <c r="AL4" s="50"/>
      <c r="AM4" s="50"/>
      <c r="AN4" s="64">
        <v>2780</v>
      </c>
      <c r="AO4" s="50">
        <v>2769.23</v>
      </c>
      <c r="AP4" s="50"/>
      <c r="AQ4" s="64">
        <v>211</v>
      </c>
      <c r="AR4" s="50">
        <v>3950</v>
      </c>
      <c r="AS4" s="51"/>
      <c r="AT4" s="109">
        <v>3243.33</v>
      </c>
      <c r="AU4" s="33">
        <v>296.5</v>
      </c>
      <c r="AV4" s="34">
        <v>21.5</v>
      </c>
      <c r="AW4" s="34"/>
      <c r="AX4" s="34">
        <f t="shared" si="3"/>
        <v>21.5</v>
      </c>
      <c r="AY4" s="35">
        <f t="shared" si="4"/>
        <v>275</v>
      </c>
      <c r="AZ4" s="35">
        <f t="shared" si="0"/>
        <v>275</v>
      </c>
    </row>
    <row r="5" spans="1:53" s="11" customFormat="1" ht="15" customHeight="1" x14ac:dyDescent="0.2">
      <c r="A5" s="108">
        <f t="shared" si="1"/>
        <v>4</v>
      </c>
      <c r="B5" s="1" t="s">
        <v>68</v>
      </c>
      <c r="C5" s="1" t="s">
        <v>69</v>
      </c>
      <c r="D5" s="1"/>
      <c r="E5" s="1" t="s">
        <v>70</v>
      </c>
      <c r="F5" s="1" t="s">
        <v>71</v>
      </c>
      <c r="G5" s="63">
        <v>83</v>
      </c>
      <c r="H5" s="5">
        <v>0</v>
      </c>
      <c r="I5" s="63">
        <v>2</v>
      </c>
      <c r="J5" s="2" t="s">
        <v>72</v>
      </c>
      <c r="K5" s="5">
        <v>83</v>
      </c>
      <c r="L5" s="1" t="s">
        <v>73</v>
      </c>
      <c r="M5" s="1">
        <v>59222727</v>
      </c>
      <c r="N5" s="2">
        <v>201001739236</v>
      </c>
      <c r="O5" s="5" t="s">
        <v>48</v>
      </c>
      <c r="P5" s="6">
        <v>31154</v>
      </c>
      <c r="Q5" s="5">
        <v>0</v>
      </c>
      <c r="R5" s="58" t="s">
        <v>49</v>
      </c>
      <c r="S5" s="56"/>
      <c r="T5" s="56"/>
      <c r="U5" s="56"/>
      <c r="V5" s="7">
        <v>8</v>
      </c>
      <c r="W5" s="4" t="s">
        <v>74</v>
      </c>
      <c r="X5" s="5">
        <v>4</v>
      </c>
      <c r="Y5" s="5" t="s">
        <v>60</v>
      </c>
      <c r="Z5" s="5" t="s">
        <v>50</v>
      </c>
      <c r="AA5" s="6">
        <v>42005</v>
      </c>
      <c r="AB5" s="3"/>
      <c r="AC5" s="6">
        <v>42586</v>
      </c>
      <c r="AD5" s="5">
        <v>3431</v>
      </c>
      <c r="AE5" s="5" t="s">
        <v>51</v>
      </c>
      <c r="AF5" s="49">
        <f t="shared" si="2"/>
        <v>130.5</v>
      </c>
      <c r="AG5" s="3"/>
      <c r="AH5" s="64">
        <v>29935.48</v>
      </c>
      <c r="AI5" s="64">
        <v>3000</v>
      </c>
      <c r="AJ5" s="64"/>
      <c r="AK5" s="50"/>
      <c r="AL5" s="50"/>
      <c r="AM5" s="50"/>
      <c r="AN5" s="64">
        <v>2959.02</v>
      </c>
      <c r="AO5" s="50">
        <v>2959.01</v>
      </c>
      <c r="AP5" s="50"/>
      <c r="AQ5" s="64">
        <v>637.62</v>
      </c>
      <c r="AR5" s="50">
        <v>6058.87</v>
      </c>
      <c r="AS5" s="51">
        <v>2917.32</v>
      </c>
      <c r="AT5" s="109">
        <v>3452.18</v>
      </c>
      <c r="AU5" s="33">
        <v>148</v>
      </c>
      <c r="AV5" s="34">
        <v>17.5</v>
      </c>
      <c r="AW5" s="34"/>
      <c r="AX5" s="34">
        <f t="shared" si="3"/>
        <v>17.5</v>
      </c>
      <c r="AY5" s="35">
        <f t="shared" si="4"/>
        <v>130.5</v>
      </c>
      <c r="AZ5" s="35">
        <f t="shared" si="0"/>
        <v>130.5</v>
      </c>
    </row>
    <row r="6" spans="1:53" s="10" customFormat="1" ht="15" customHeight="1" x14ac:dyDescent="0.2">
      <c r="A6" s="108">
        <f t="shared" si="1"/>
        <v>5</v>
      </c>
      <c r="B6" s="1" t="s">
        <v>77</v>
      </c>
      <c r="C6" s="1" t="s">
        <v>78</v>
      </c>
      <c r="D6" s="1"/>
      <c r="E6" s="1" t="s">
        <v>70</v>
      </c>
      <c r="F6" s="1"/>
      <c r="G6" s="63">
        <v>83</v>
      </c>
      <c r="H6" s="5">
        <v>1</v>
      </c>
      <c r="I6" s="63">
        <v>2</v>
      </c>
      <c r="J6" s="2" t="s">
        <v>79</v>
      </c>
      <c r="K6" s="5">
        <v>83</v>
      </c>
      <c r="L6" s="1" t="s">
        <v>80</v>
      </c>
      <c r="M6" s="1">
        <v>35255390</v>
      </c>
      <c r="N6" s="2">
        <v>267085991</v>
      </c>
      <c r="O6" s="5" t="s">
        <v>48</v>
      </c>
      <c r="P6" s="6">
        <v>24538</v>
      </c>
      <c r="Q6" s="5">
        <v>2</v>
      </c>
      <c r="R6" s="58" t="s">
        <v>49</v>
      </c>
      <c r="S6" s="56"/>
      <c r="T6" s="56"/>
      <c r="U6" s="56"/>
      <c r="V6" s="7">
        <v>7</v>
      </c>
      <c r="W6" s="4" t="s">
        <v>81</v>
      </c>
      <c r="X6" s="5">
        <v>2</v>
      </c>
      <c r="Y6" s="16">
        <v>23.1</v>
      </c>
      <c r="Z6" s="5" t="s">
        <v>50</v>
      </c>
      <c r="AA6" s="6">
        <v>42005</v>
      </c>
      <c r="AB6" s="17"/>
      <c r="AC6" s="6"/>
      <c r="AD6" s="7">
        <v>3431</v>
      </c>
      <c r="AE6" s="5" t="s">
        <v>51</v>
      </c>
      <c r="AF6" s="49">
        <f t="shared" si="2"/>
        <v>270.5</v>
      </c>
      <c r="AG6" s="3"/>
      <c r="AH6" s="64">
        <v>48000</v>
      </c>
      <c r="AI6" s="64">
        <v>3000</v>
      </c>
      <c r="AJ6" s="64"/>
      <c r="AK6" s="50"/>
      <c r="AL6" s="50"/>
      <c r="AM6" s="50"/>
      <c r="AN6" s="64">
        <v>5425</v>
      </c>
      <c r="AO6" s="50">
        <v>5410.49</v>
      </c>
      <c r="AP6" s="50"/>
      <c r="AQ6" s="64">
        <v>3139.95</v>
      </c>
      <c r="AR6" s="50">
        <v>19075</v>
      </c>
      <c r="AS6" s="51"/>
      <c r="AT6" s="109">
        <v>6329.17</v>
      </c>
      <c r="AU6" s="33">
        <v>296.5</v>
      </c>
      <c r="AV6" s="34">
        <v>26</v>
      </c>
      <c r="AW6" s="34"/>
      <c r="AX6" s="34">
        <f t="shared" si="3"/>
        <v>26</v>
      </c>
      <c r="AY6" s="35">
        <f t="shared" si="4"/>
        <v>270.5</v>
      </c>
      <c r="AZ6" s="35">
        <f t="shared" si="0"/>
        <v>270.5</v>
      </c>
    </row>
    <row r="7" spans="1:53" s="10" customFormat="1" ht="21" customHeight="1" x14ac:dyDescent="0.2">
      <c r="A7" s="108">
        <f t="shared" si="1"/>
        <v>6</v>
      </c>
      <c r="B7" s="1" t="s">
        <v>82</v>
      </c>
      <c r="C7" s="1" t="s">
        <v>83</v>
      </c>
      <c r="D7" s="1"/>
      <c r="E7" s="1" t="s">
        <v>84</v>
      </c>
      <c r="F7" s="1" t="s">
        <v>85</v>
      </c>
      <c r="G7" s="63">
        <v>83</v>
      </c>
      <c r="H7" s="5">
        <v>1</v>
      </c>
      <c r="I7" s="63">
        <v>2</v>
      </c>
      <c r="J7" s="2">
        <v>1911337790201</v>
      </c>
      <c r="K7" s="5">
        <v>83</v>
      </c>
      <c r="L7" s="1" t="s">
        <v>86</v>
      </c>
      <c r="M7" s="1">
        <v>28800052</v>
      </c>
      <c r="N7" s="2">
        <v>185447497</v>
      </c>
      <c r="O7" s="5" t="s">
        <v>58</v>
      </c>
      <c r="P7" s="6">
        <v>31159</v>
      </c>
      <c r="Q7" s="5">
        <v>0</v>
      </c>
      <c r="R7" s="58" t="s">
        <v>49</v>
      </c>
      <c r="S7" s="56"/>
      <c r="T7" s="56"/>
      <c r="U7" s="56"/>
      <c r="V7" s="7">
        <v>8</v>
      </c>
      <c r="W7" s="4" t="s">
        <v>87</v>
      </c>
      <c r="X7" s="5">
        <v>4</v>
      </c>
      <c r="Y7" s="5">
        <v>23</v>
      </c>
      <c r="Z7" s="5" t="s">
        <v>50</v>
      </c>
      <c r="AA7" s="6">
        <v>42005</v>
      </c>
      <c r="AB7" s="3"/>
      <c r="AC7" s="6"/>
      <c r="AD7" s="7">
        <v>3431</v>
      </c>
      <c r="AE7" s="5" t="s">
        <v>51</v>
      </c>
      <c r="AF7" s="49">
        <f t="shared" si="2"/>
        <v>279.5</v>
      </c>
      <c r="AG7" s="3"/>
      <c r="AH7" s="64">
        <v>55150</v>
      </c>
      <c r="AI7" s="64">
        <v>3000</v>
      </c>
      <c r="AJ7" s="64"/>
      <c r="AK7" s="50"/>
      <c r="AL7" s="50"/>
      <c r="AM7" s="50"/>
      <c r="AN7" s="64">
        <v>5400</v>
      </c>
      <c r="AO7" s="50">
        <v>5346.13</v>
      </c>
      <c r="AP7" s="50"/>
      <c r="AQ7" s="64">
        <v>7178</v>
      </c>
      <c r="AR7" s="50">
        <v>9000</v>
      </c>
      <c r="AS7" s="51"/>
      <c r="AT7" s="109">
        <v>6300</v>
      </c>
      <c r="AU7" s="33">
        <v>297.5</v>
      </c>
      <c r="AV7" s="34">
        <v>18</v>
      </c>
      <c r="AW7" s="34"/>
      <c r="AX7" s="34">
        <f t="shared" si="3"/>
        <v>18</v>
      </c>
      <c r="AY7" s="35">
        <f t="shared" si="4"/>
        <v>279.5</v>
      </c>
      <c r="AZ7" s="35">
        <f t="shared" si="0"/>
        <v>279.5</v>
      </c>
    </row>
    <row r="8" spans="1:53" s="10" customFormat="1" ht="16.5" customHeight="1" x14ac:dyDescent="0.2">
      <c r="A8" s="108">
        <f t="shared" si="1"/>
        <v>7</v>
      </c>
      <c r="B8" s="1" t="s">
        <v>88</v>
      </c>
      <c r="C8" s="1" t="s">
        <v>89</v>
      </c>
      <c r="D8" s="1"/>
      <c r="E8" s="1" t="s">
        <v>90</v>
      </c>
      <c r="F8" s="1" t="s">
        <v>91</v>
      </c>
      <c r="G8" s="63">
        <v>83</v>
      </c>
      <c r="H8" s="5">
        <v>1</v>
      </c>
      <c r="I8" s="63">
        <v>2</v>
      </c>
      <c r="J8" s="2" t="s">
        <v>92</v>
      </c>
      <c r="K8" s="5">
        <v>83</v>
      </c>
      <c r="L8" s="1" t="s">
        <v>93</v>
      </c>
      <c r="M8" s="1">
        <v>183281856</v>
      </c>
      <c r="N8" s="2">
        <v>48545309</v>
      </c>
      <c r="O8" s="5" t="s">
        <v>58</v>
      </c>
      <c r="P8" s="6">
        <v>30663</v>
      </c>
      <c r="Q8" s="5">
        <v>0</v>
      </c>
      <c r="R8" s="58" t="s">
        <v>49</v>
      </c>
      <c r="S8" s="56"/>
      <c r="T8" s="56"/>
      <c r="U8" s="56"/>
      <c r="V8" s="7">
        <v>7</v>
      </c>
      <c r="W8" s="4" t="s">
        <v>94</v>
      </c>
      <c r="X8" s="5">
        <v>2</v>
      </c>
      <c r="Y8" s="5">
        <v>23</v>
      </c>
      <c r="Z8" s="5" t="s">
        <v>50</v>
      </c>
      <c r="AA8" s="6">
        <v>42005</v>
      </c>
      <c r="AB8" s="3"/>
      <c r="AC8" s="6"/>
      <c r="AD8" s="7">
        <v>3460</v>
      </c>
      <c r="AE8" s="5" t="s">
        <v>51</v>
      </c>
      <c r="AF8" s="49">
        <f t="shared" si="2"/>
        <v>296.5</v>
      </c>
      <c r="AG8" s="3"/>
      <c r="AH8" s="64">
        <v>32850</v>
      </c>
      <c r="AI8" s="64">
        <v>3000</v>
      </c>
      <c r="AJ8" s="64"/>
      <c r="AK8" s="50"/>
      <c r="AL8" s="50"/>
      <c r="AM8" s="50"/>
      <c r="AN8" s="64">
        <v>3000</v>
      </c>
      <c r="AO8" s="50">
        <v>2987.57</v>
      </c>
      <c r="AP8" s="50"/>
      <c r="AQ8" s="64">
        <v>7445.98</v>
      </c>
      <c r="AR8" s="50">
        <v>5200</v>
      </c>
      <c r="AS8" s="51"/>
      <c r="AT8" s="109">
        <v>3500</v>
      </c>
      <c r="AU8" s="33">
        <v>298.5</v>
      </c>
      <c r="AV8" s="34">
        <v>2</v>
      </c>
      <c r="AW8" s="34"/>
      <c r="AX8" s="34">
        <f t="shared" si="3"/>
        <v>2</v>
      </c>
      <c r="AY8" s="35">
        <f t="shared" si="4"/>
        <v>296.5</v>
      </c>
      <c r="AZ8" s="35">
        <f t="shared" si="0"/>
        <v>296.5</v>
      </c>
    </row>
    <row r="9" spans="1:53" s="10" customFormat="1" ht="23.25" customHeight="1" x14ac:dyDescent="0.2">
      <c r="A9" s="108">
        <f t="shared" si="1"/>
        <v>8</v>
      </c>
      <c r="B9" s="1" t="s">
        <v>95</v>
      </c>
      <c r="C9" s="1" t="s">
        <v>96</v>
      </c>
      <c r="D9" s="1"/>
      <c r="E9" s="1" t="s">
        <v>97</v>
      </c>
      <c r="F9" s="1" t="s">
        <v>98</v>
      </c>
      <c r="G9" s="63">
        <v>83</v>
      </c>
      <c r="H9" s="5">
        <v>2</v>
      </c>
      <c r="I9" s="63">
        <v>2</v>
      </c>
      <c r="J9" s="2" t="s">
        <v>99</v>
      </c>
      <c r="K9" s="5">
        <v>83</v>
      </c>
      <c r="L9" s="1" t="s">
        <v>100</v>
      </c>
      <c r="M9" s="1">
        <v>78815614</v>
      </c>
      <c r="N9" s="2">
        <v>201202009411</v>
      </c>
      <c r="O9" s="5" t="s">
        <v>58</v>
      </c>
      <c r="P9" s="6">
        <v>33251</v>
      </c>
      <c r="Q9" s="5">
        <v>1</v>
      </c>
      <c r="R9" s="58" t="s">
        <v>49</v>
      </c>
      <c r="S9" s="56"/>
      <c r="T9" s="56"/>
      <c r="U9" s="56"/>
      <c r="V9" s="7">
        <v>7</v>
      </c>
      <c r="W9" s="4" t="s">
        <v>101</v>
      </c>
      <c r="X9" s="5">
        <v>2</v>
      </c>
      <c r="Y9" s="5">
        <v>23</v>
      </c>
      <c r="Z9" s="5" t="s">
        <v>50</v>
      </c>
      <c r="AA9" s="6">
        <v>42005</v>
      </c>
      <c r="AB9" s="3"/>
      <c r="AC9" s="6"/>
      <c r="AD9" s="7">
        <v>3460</v>
      </c>
      <c r="AE9" s="5" t="s">
        <v>51</v>
      </c>
      <c r="AF9" s="49">
        <f t="shared" si="2"/>
        <v>381.5</v>
      </c>
      <c r="AG9" s="3"/>
      <c r="AH9" s="64">
        <v>32850</v>
      </c>
      <c r="AI9" s="64">
        <v>3000</v>
      </c>
      <c r="AJ9" s="64"/>
      <c r="AK9" s="50"/>
      <c r="AL9" s="50"/>
      <c r="AM9" s="50"/>
      <c r="AN9" s="64">
        <v>3000</v>
      </c>
      <c r="AO9" s="50">
        <v>2987.57</v>
      </c>
      <c r="AP9" s="50"/>
      <c r="AQ9" s="64">
        <v>6695.31</v>
      </c>
      <c r="AR9" s="50">
        <v>5250</v>
      </c>
      <c r="AS9" s="51"/>
      <c r="AT9" s="109">
        <v>3500</v>
      </c>
      <c r="AU9" s="33">
        <v>397.5</v>
      </c>
      <c r="AV9" s="34">
        <v>16</v>
      </c>
      <c r="AW9" s="34"/>
      <c r="AX9" s="34">
        <f t="shared" si="3"/>
        <v>16</v>
      </c>
      <c r="AY9" s="35">
        <f t="shared" si="4"/>
        <v>381.5</v>
      </c>
      <c r="AZ9" s="35">
        <f t="shared" si="0"/>
        <v>381.5</v>
      </c>
    </row>
    <row r="10" spans="1:53" s="10" customFormat="1" x14ac:dyDescent="0.2">
      <c r="A10" s="108">
        <f t="shared" si="1"/>
        <v>9</v>
      </c>
      <c r="B10" s="1" t="s">
        <v>102</v>
      </c>
      <c r="C10" s="1" t="s">
        <v>103</v>
      </c>
      <c r="D10" s="1"/>
      <c r="E10" s="1" t="s">
        <v>104</v>
      </c>
      <c r="F10" s="1" t="s">
        <v>105</v>
      </c>
      <c r="G10" s="63">
        <v>83</v>
      </c>
      <c r="H10" s="5">
        <v>1</v>
      </c>
      <c r="I10" s="63">
        <v>2</v>
      </c>
      <c r="J10" s="2">
        <v>1895660350201</v>
      </c>
      <c r="K10" s="5">
        <v>83</v>
      </c>
      <c r="L10" s="1" t="s">
        <v>106</v>
      </c>
      <c r="M10" s="1">
        <v>61450928</v>
      </c>
      <c r="N10" s="2">
        <v>201200594951</v>
      </c>
      <c r="O10" s="5" t="s">
        <v>48</v>
      </c>
      <c r="P10" s="6">
        <v>33262</v>
      </c>
      <c r="Q10" s="5">
        <v>0</v>
      </c>
      <c r="R10" s="58" t="s">
        <v>49</v>
      </c>
      <c r="S10" s="56"/>
      <c r="T10" s="56"/>
      <c r="U10" s="56"/>
      <c r="V10" s="7">
        <v>8</v>
      </c>
      <c r="W10" s="4" t="s">
        <v>76</v>
      </c>
      <c r="X10" s="5">
        <v>4</v>
      </c>
      <c r="Y10" s="5">
        <v>23</v>
      </c>
      <c r="Z10" s="5" t="s">
        <v>50</v>
      </c>
      <c r="AA10" s="6">
        <v>42005</v>
      </c>
      <c r="AB10" s="3"/>
      <c r="AC10" s="6"/>
      <c r="AD10" s="7">
        <v>1234</v>
      </c>
      <c r="AE10" s="5" t="s">
        <v>51</v>
      </c>
      <c r="AF10" s="49">
        <f t="shared" si="2"/>
        <v>264.5</v>
      </c>
      <c r="AG10" s="3"/>
      <c r="AH10" s="64">
        <v>31320</v>
      </c>
      <c r="AI10" s="64">
        <v>3000</v>
      </c>
      <c r="AJ10" s="64"/>
      <c r="AK10" s="50"/>
      <c r="AL10" s="50"/>
      <c r="AM10" s="50"/>
      <c r="AN10" s="64">
        <v>2770</v>
      </c>
      <c r="AO10" s="50">
        <v>2760.06</v>
      </c>
      <c r="AP10" s="50"/>
      <c r="AQ10" s="64">
        <v>436</v>
      </c>
      <c r="AR10" s="50">
        <v>1800</v>
      </c>
      <c r="AS10" s="51"/>
      <c r="AT10" s="109">
        <v>3231.67</v>
      </c>
      <c r="AU10" s="33">
        <v>297.5</v>
      </c>
      <c r="AV10" s="34">
        <v>33</v>
      </c>
      <c r="AW10" s="34"/>
      <c r="AX10" s="34">
        <f t="shared" si="3"/>
        <v>33</v>
      </c>
      <c r="AY10" s="35">
        <f t="shared" si="4"/>
        <v>264.5</v>
      </c>
      <c r="AZ10" s="35">
        <f t="shared" si="0"/>
        <v>264.5</v>
      </c>
    </row>
    <row r="11" spans="1:53" s="11" customFormat="1" x14ac:dyDescent="0.2">
      <c r="A11" s="108">
        <f t="shared" si="1"/>
        <v>10</v>
      </c>
      <c r="B11" s="1" t="s">
        <v>107</v>
      </c>
      <c r="C11" s="1" t="s">
        <v>108</v>
      </c>
      <c r="D11" s="1"/>
      <c r="E11" s="1" t="s">
        <v>109</v>
      </c>
      <c r="F11" s="1" t="s">
        <v>110</v>
      </c>
      <c r="G11" s="63">
        <v>83</v>
      </c>
      <c r="H11" s="5">
        <v>1</v>
      </c>
      <c r="I11" s="63">
        <v>2</v>
      </c>
      <c r="J11" s="2" t="s">
        <v>111</v>
      </c>
      <c r="K11" s="5">
        <v>83</v>
      </c>
      <c r="L11" s="1" t="s">
        <v>52</v>
      </c>
      <c r="M11" s="1">
        <v>19308876</v>
      </c>
      <c r="N11" s="2">
        <v>201004733637</v>
      </c>
      <c r="O11" s="5" t="s">
        <v>58</v>
      </c>
      <c r="P11" s="6">
        <v>30392</v>
      </c>
      <c r="Q11" s="5">
        <v>1</v>
      </c>
      <c r="R11" s="58" t="s">
        <v>49</v>
      </c>
      <c r="S11" s="56"/>
      <c r="T11" s="56"/>
      <c r="U11" s="56"/>
      <c r="V11" s="7">
        <v>9</v>
      </c>
      <c r="W11" s="4" t="s">
        <v>112</v>
      </c>
      <c r="X11" s="5">
        <v>2</v>
      </c>
      <c r="Y11" s="5">
        <v>23</v>
      </c>
      <c r="Z11" s="5" t="s">
        <v>50</v>
      </c>
      <c r="AA11" s="6">
        <v>42005</v>
      </c>
      <c r="AB11" s="3"/>
      <c r="AC11" s="6"/>
      <c r="AD11" s="7">
        <v>2149</v>
      </c>
      <c r="AE11" s="5" t="s">
        <v>51</v>
      </c>
      <c r="AF11" s="49">
        <f t="shared" si="2"/>
        <v>240</v>
      </c>
      <c r="AG11" s="3"/>
      <c r="AH11" s="64">
        <v>64800</v>
      </c>
      <c r="AI11" s="64">
        <v>3000</v>
      </c>
      <c r="AJ11" s="64"/>
      <c r="AK11" s="50"/>
      <c r="AL11" s="50"/>
      <c r="AM11" s="50"/>
      <c r="AN11" s="64">
        <v>7170</v>
      </c>
      <c r="AO11" s="50">
        <v>7143.48</v>
      </c>
      <c r="AP11" s="50"/>
      <c r="AQ11" s="64">
        <v>31631.040000000001</v>
      </c>
      <c r="AR11" s="50">
        <v>23059</v>
      </c>
      <c r="AS11" s="51"/>
      <c r="AT11" s="109">
        <v>8365</v>
      </c>
      <c r="AU11" s="33">
        <v>254</v>
      </c>
      <c r="AV11" s="34">
        <v>14</v>
      </c>
      <c r="AW11" s="34"/>
      <c r="AX11" s="34">
        <f t="shared" si="3"/>
        <v>14</v>
      </c>
      <c r="AY11" s="35">
        <f t="shared" si="4"/>
        <v>240</v>
      </c>
      <c r="AZ11" s="35">
        <f t="shared" si="0"/>
        <v>240</v>
      </c>
    </row>
    <row r="12" spans="1:53" s="10" customFormat="1" x14ac:dyDescent="0.2">
      <c r="A12" s="108">
        <f t="shared" si="1"/>
        <v>11</v>
      </c>
      <c r="B12" s="1" t="s">
        <v>113</v>
      </c>
      <c r="C12" s="1" t="s">
        <v>114</v>
      </c>
      <c r="D12" s="1"/>
      <c r="E12" s="1" t="s">
        <v>115</v>
      </c>
      <c r="F12" s="1" t="s">
        <v>116</v>
      </c>
      <c r="G12" s="63">
        <v>83</v>
      </c>
      <c r="H12" s="5">
        <v>2</v>
      </c>
      <c r="I12" s="63">
        <v>2</v>
      </c>
      <c r="J12" s="2" t="s">
        <v>117</v>
      </c>
      <c r="K12" s="5">
        <v>83</v>
      </c>
      <c r="L12" s="1" t="s">
        <v>118</v>
      </c>
      <c r="M12" s="1">
        <v>17110335</v>
      </c>
      <c r="N12" s="2">
        <v>176353555</v>
      </c>
      <c r="O12" s="5" t="s">
        <v>58</v>
      </c>
      <c r="P12" s="6">
        <v>27787</v>
      </c>
      <c r="Q12" s="5">
        <v>2</v>
      </c>
      <c r="R12" s="58" t="s">
        <v>49</v>
      </c>
      <c r="S12" s="56"/>
      <c r="T12" s="56"/>
      <c r="U12" s="56"/>
      <c r="V12" s="7">
        <v>8</v>
      </c>
      <c r="W12" s="4" t="s">
        <v>76</v>
      </c>
      <c r="X12" s="5">
        <v>4</v>
      </c>
      <c r="Y12" s="5">
        <v>23</v>
      </c>
      <c r="Z12" s="5" t="s">
        <v>50</v>
      </c>
      <c r="AA12" s="6">
        <v>42005</v>
      </c>
      <c r="AB12" s="3"/>
      <c r="AC12" s="6"/>
      <c r="AD12" s="7">
        <v>3431</v>
      </c>
      <c r="AE12" s="5" t="s">
        <v>51</v>
      </c>
      <c r="AF12" s="49">
        <f t="shared" si="2"/>
        <v>252</v>
      </c>
      <c r="AG12" s="3"/>
      <c r="AH12" s="64">
        <v>58769.9</v>
      </c>
      <c r="AI12" s="64">
        <v>3000</v>
      </c>
      <c r="AJ12" s="64"/>
      <c r="AK12" s="50"/>
      <c r="AL12" s="50"/>
      <c r="AM12" s="50"/>
      <c r="AN12" s="64">
        <v>7350</v>
      </c>
      <c r="AO12" s="50">
        <v>7325.55</v>
      </c>
      <c r="AP12" s="50"/>
      <c r="AQ12" s="64">
        <v>12200.11</v>
      </c>
      <c r="AR12" s="50">
        <v>22055</v>
      </c>
      <c r="AS12" s="51"/>
      <c r="AT12" s="109">
        <v>8575</v>
      </c>
      <c r="AU12" s="33">
        <v>297.5</v>
      </c>
      <c r="AV12" s="34">
        <v>15.5</v>
      </c>
      <c r="AW12" s="34">
        <v>30</v>
      </c>
      <c r="AX12" s="34">
        <f t="shared" si="3"/>
        <v>45.5</v>
      </c>
      <c r="AY12" s="35">
        <f t="shared" si="4"/>
        <v>252</v>
      </c>
      <c r="AZ12" s="35">
        <f t="shared" si="0"/>
        <v>252</v>
      </c>
    </row>
    <row r="13" spans="1:53" s="10" customFormat="1" x14ac:dyDescent="0.2">
      <c r="A13" s="108">
        <f t="shared" si="1"/>
        <v>12</v>
      </c>
      <c r="B13" s="1" t="s">
        <v>121</v>
      </c>
      <c r="C13" s="1" t="s">
        <v>122</v>
      </c>
      <c r="D13" s="1"/>
      <c r="E13" s="1" t="s">
        <v>123</v>
      </c>
      <c r="F13" s="1" t="s">
        <v>124</v>
      </c>
      <c r="G13" s="63">
        <v>83</v>
      </c>
      <c r="H13" s="5">
        <v>1</v>
      </c>
      <c r="I13" s="63">
        <v>2</v>
      </c>
      <c r="J13" s="2">
        <v>1699770480718</v>
      </c>
      <c r="K13" s="5">
        <v>83</v>
      </c>
      <c r="L13" s="1" t="s">
        <v>125</v>
      </c>
      <c r="M13" s="1">
        <v>4951790</v>
      </c>
      <c r="N13" s="2">
        <v>188101943</v>
      </c>
      <c r="O13" s="5" t="s">
        <v>58</v>
      </c>
      <c r="P13" s="6">
        <v>32395</v>
      </c>
      <c r="Q13" s="5">
        <v>1</v>
      </c>
      <c r="R13" s="58" t="s">
        <v>49</v>
      </c>
      <c r="S13" s="56"/>
      <c r="T13" s="56"/>
      <c r="U13" s="56"/>
      <c r="V13" s="7">
        <v>8</v>
      </c>
      <c r="W13" s="4" t="s">
        <v>126</v>
      </c>
      <c r="X13" s="5">
        <v>4</v>
      </c>
      <c r="Y13" s="5" t="s">
        <v>127</v>
      </c>
      <c r="Z13" s="5" t="s">
        <v>50</v>
      </c>
      <c r="AA13" s="6">
        <v>42370</v>
      </c>
      <c r="AB13" s="3"/>
      <c r="AC13" s="6"/>
      <c r="AD13" s="7">
        <v>3460</v>
      </c>
      <c r="AE13" s="5" t="s">
        <v>51</v>
      </c>
      <c r="AF13" s="49">
        <f t="shared" si="2"/>
        <v>236.5</v>
      </c>
      <c r="AG13" s="3"/>
      <c r="AH13" s="64">
        <v>42000</v>
      </c>
      <c r="AI13" s="64">
        <v>3000</v>
      </c>
      <c r="AJ13" s="64"/>
      <c r="AK13" s="50"/>
      <c r="AL13" s="50"/>
      <c r="AM13" s="50"/>
      <c r="AN13" s="64">
        <v>3950</v>
      </c>
      <c r="AO13" s="50">
        <v>3933.42</v>
      </c>
      <c r="AP13" s="50"/>
      <c r="AQ13" s="64">
        <v>18327.96</v>
      </c>
      <c r="AR13" s="50">
        <v>7486</v>
      </c>
      <c r="AS13" s="51"/>
      <c r="AT13" s="109">
        <v>4608.33</v>
      </c>
      <c r="AU13" s="33">
        <v>254</v>
      </c>
      <c r="AV13" s="34">
        <v>17.5</v>
      </c>
      <c r="AW13" s="34"/>
      <c r="AX13" s="34">
        <f t="shared" si="3"/>
        <v>17.5</v>
      </c>
      <c r="AY13" s="35">
        <f t="shared" si="4"/>
        <v>236.5</v>
      </c>
      <c r="AZ13" s="35">
        <f t="shared" si="0"/>
        <v>236.5</v>
      </c>
    </row>
    <row r="14" spans="1:53" s="10" customFormat="1" ht="12.75" customHeight="1" x14ac:dyDescent="0.2">
      <c r="A14" s="108">
        <f t="shared" si="1"/>
        <v>13</v>
      </c>
      <c r="B14" s="1" t="s">
        <v>128</v>
      </c>
      <c r="C14" s="1" t="s">
        <v>129</v>
      </c>
      <c r="D14" s="1"/>
      <c r="E14" s="1" t="s">
        <v>912</v>
      </c>
      <c r="F14" s="1" t="s">
        <v>130</v>
      </c>
      <c r="G14" s="63">
        <v>83</v>
      </c>
      <c r="H14" s="5">
        <v>1</v>
      </c>
      <c r="I14" s="63">
        <v>2</v>
      </c>
      <c r="J14" s="2" t="s">
        <v>131</v>
      </c>
      <c r="K14" s="5">
        <v>83</v>
      </c>
      <c r="L14" s="1" t="s">
        <v>132</v>
      </c>
      <c r="M14" s="1">
        <v>28170253</v>
      </c>
      <c r="N14" s="2">
        <v>180537326</v>
      </c>
      <c r="O14" s="5" t="s">
        <v>58</v>
      </c>
      <c r="P14" s="6">
        <v>29153</v>
      </c>
      <c r="Q14" s="5">
        <v>0</v>
      </c>
      <c r="R14" s="58" t="s">
        <v>49</v>
      </c>
      <c r="S14" s="56"/>
      <c r="T14" s="56"/>
      <c r="U14" s="56"/>
      <c r="V14" s="7">
        <v>8</v>
      </c>
      <c r="W14" s="4" t="s">
        <v>76</v>
      </c>
      <c r="X14" s="5">
        <v>2</v>
      </c>
      <c r="Y14" s="5" t="s">
        <v>133</v>
      </c>
      <c r="Z14" s="5" t="s">
        <v>50</v>
      </c>
      <c r="AA14" s="6">
        <v>42370</v>
      </c>
      <c r="AB14" s="3"/>
      <c r="AC14" s="52"/>
      <c r="AD14" s="7">
        <v>3431</v>
      </c>
      <c r="AE14" s="5" t="s">
        <v>51</v>
      </c>
      <c r="AF14" s="49">
        <f t="shared" si="2"/>
        <v>282.5</v>
      </c>
      <c r="AG14" s="3"/>
      <c r="AH14" s="64">
        <v>54000</v>
      </c>
      <c r="AI14" s="64">
        <v>3000</v>
      </c>
      <c r="AJ14" s="64"/>
      <c r="AK14" s="50"/>
      <c r="AL14" s="50"/>
      <c r="AM14" s="50"/>
      <c r="AN14" s="64">
        <v>5990</v>
      </c>
      <c r="AO14" s="50">
        <v>5978.4</v>
      </c>
      <c r="AP14" s="50"/>
      <c r="AQ14" s="64">
        <v>6534.14</v>
      </c>
      <c r="AR14" s="50">
        <v>17740</v>
      </c>
      <c r="AS14" s="51"/>
      <c r="AT14" s="109">
        <v>6988.33</v>
      </c>
      <c r="AU14" s="33">
        <v>298.5</v>
      </c>
      <c r="AV14" s="34">
        <v>16</v>
      </c>
      <c r="AW14" s="34"/>
      <c r="AX14" s="34">
        <f t="shared" si="3"/>
        <v>16</v>
      </c>
      <c r="AY14" s="35">
        <f t="shared" si="4"/>
        <v>282.5</v>
      </c>
      <c r="AZ14" s="35">
        <f t="shared" si="0"/>
        <v>282.5</v>
      </c>
    </row>
    <row r="15" spans="1:53" s="10" customFormat="1" ht="17.25" customHeight="1" x14ac:dyDescent="0.2">
      <c r="A15" s="108">
        <f t="shared" si="1"/>
        <v>14</v>
      </c>
      <c r="B15" s="1" t="s">
        <v>140</v>
      </c>
      <c r="C15" s="1" t="s">
        <v>141</v>
      </c>
      <c r="D15" s="1" t="s">
        <v>142</v>
      </c>
      <c r="E15" s="1" t="s">
        <v>143</v>
      </c>
      <c r="F15" s="1" t="s">
        <v>144</v>
      </c>
      <c r="G15" s="63">
        <v>83</v>
      </c>
      <c r="H15" s="5">
        <v>1</v>
      </c>
      <c r="I15" s="63">
        <v>2</v>
      </c>
      <c r="J15" s="2" t="s">
        <v>1081</v>
      </c>
      <c r="K15" s="5">
        <v>83</v>
      </c>
      <c r="L15" s="1" t="s">
        <v>145</v>
      </c>
      <c r="M15" s="1">
        <v>72034122</v>
      </c>
      <c r="N15" s="2">
        <v>201201178310</v>
      </c>
      <c r="O15" s="5" t="s">
        <v>58</v>
      </c>
      <c r="P15" s="6">
        <v>33808</v>
      </c>
      <c r="Q15" s="5">
        <v>1</v>
      </c>
      <c r="R15" s="58" t="s">
        <v>49</v>
      </c>
      <c r="S15" s="56"/>
      <c r="T15" s="56"/>
      <c r="U15" s="56"/>
      <c r="V15" s="7">
        <v>8</v>
      </c>
      <c r="W15" s="4" t="s">
        <v>146</v>
      </c>
      <c r="X15" s="5">
        <v>2</v>
      </c>
      <c r="Y15" s="5">
        <v>23</v>
      </c>
      <c r="Z15" s="5" t="s">
        <v>50</v>
      </c>
      <c r="AA15" s="6">
        <v>42370</v>
      </c>
      <c r="AB15" s="3"/>
      <c r="AC15" s="6"/>
      <c r="AD15" s="7">
        <v>3460</v>
      </c>
      <c r="AE15" s="5" t="s">
        <v>51</v>
      </c>
      <c r="AF15" s="49">
        <f t="shared" si="2"/>
        <v>276.5</v>
      </c>
      <c r="AG15" s="3"/>
      <c r="AH15" s="64">
        <v>27011.55</v>
      </c>
      <c r="AI15" s="64">
        <v>3000</v>
      </c>
      <c r="AJ15" s="64"/>
      <c r="AK15" s="50"/>
      <c r="AL15" s="50"/>
      <c r="AM15" s="50"/>
      <c r="AN15" s="64">
        <v>2934.25</v>
      </c>
      <c r="AO15" s="50">
        <v>2917.11</v>
      </c>
      <c r="AP15" s="50"/>
      <c r="AQ15" s="64">
        <v>8344.31</v>
      </c>
      <c r="AR15" s="50">
        <v>4700</v>
      </c>
      <c r="AS15" s="51">
        <v>6858.41</v>
      </c>
      <c r="AT15" s="109">
        <v>1365.57</v>
      </c>
      <c r="AU15" s="33">
        <v>297.5</v>
      </c>
      <c r="AV15" s="34">
        <v>0</v>
      </c>
      <c r="AW15" s="34">
        <v>21</v>
      </c>
      <c r="AX15" s="34">
        <f t="shared" si="3"/>
        <v>21</v>
      </c>
      <c r="AY15" s="35">
        <f t="shared" si="4"/>
        <v>276.5</v>
      </c>
      <c r="AZ15" s="35">
        <f t="shared" si="0"/>
        <v>276.5</v>
      </c>
    </row>
    <row r="16" spans="1:53" s="10" customFormat="1" x14ac:dyDescent="0.2">
      <c r="A16" s="108">
        <f t="shared" si="1"/>
        <v>15</v>
      </c>
      <c r="B16" s="1" t="s">
        <v>147</v>
      </c>
      <c r="C16" s="1" t="s">
        <v>148</v>
      </c>
      <c r="D16" s="1"/>
      <c r="E16" s="1" t="s">
        <v>149</v>
      </c>
      <c r="F16" s="1" t="s">
        <v>150</v>
      </c>
      <c r="G16" s="63">
        <v>83</v>
      </c>
      <c r="H16" s="5">
        <v>2</v>
      </c>
      <c r="I16" s="63">
        <v>2</v>
      </c>
      <c r="J16" s="2" t="s">
        <v>151</v>
      </c>
      <c r="K16" s="5">
        <v>83</v>
      </c>
      <c r="L16" s="1" t="s">
        <v>152</v>
      </c>
      <c r="M16" s="1">
        <v>18777139</v>
      </c>
      <c r="N16" s="2">
        <v>182598870</v>
      </c>
      <c r="O16" s="5" t="s">
        <v>58</v>
      </c>
      <c r="P16" s="6">
        <v>30244</v>
      </c>
      <c r="Q16" s="5">
        <v>2</v>
      </c>
      <c r="R16" s="58" t="s">
        <v>49</v>
      </c>
      <c r="S16" s="56"/>
      <c r="T16" s="56"/>
      <c r="U16" s="56"/>
      <c r="V16" s="7">
        <v>8</v>
      </c>
      <c r="W16" s="4" t="s">
        <v>76</v>
      </c>
      <c r="X16" s="5">
        <v>2</v>
      </c>
      <c r="Y16" s="5" t="s">
        <v>133</v>
      </c>
      <c r="Z16" s="5" t="s">
        <v>50</v>
      </c>
      <c r="AA16" s="6">
        <v>42370</v>
      </c>
      <c r="AB16" s="3"/>
      <c r="AC16" s="6"/>
      <c r="AD16" s="7">
        <v>3460</v>
      </c>
      <c r="AE16" s="5" t="s">
        <v>51</v>
      </c>
      <c r="AF16" s="49">
        <f t="shared" si="2"/>
        <v>286.5</v>
      </c>
      <c r="AG16" s="3"/>
      <c r="AH16" s="64">
        <v>31210</v>
      </c>
      <c r="AI16" s="64">
        <v>3000</v>
      </c>
      <c r="AJ16" s="64"/>
      <c r="AK16" s="50"/>
      <c r="AL16" s="50"/>
      <c r="AM16" s="50"/>
      <c r="AN16" s="64">
        <v>3060</v>
      </c>
      <c r="AO16" s="50">
        <v>3050.88</v>
      </c>
      <c r="AP16" s="50"/>
      <c r="AQ16" s="64">
        <v>9218.7099999999991</v>
      </c>
      <c r="AR16" s="50">
        <v>5400</v>
      </c>
      <c r="AS16" s="51"/>
      <c r="AT16" s="109">
        <v>3570</v>
      </c>
      <c r="AU16" s="33">
        <v>297.5</v>
      </c>
      <c r="AV16" s="34">
        <v>11</v>
      </c>
      <c r="AW16" s="34"/>
      <c r="AX16" s="34">
        <f t="shared" si="3"/>
        <v>11</v>
      </c>
      <c r="AY16" s="35">
        <f t="shared" si="4"/>
        <v>286.5</v>
      </c>
      <c r="AZ16" s="35">
        <f t="shared" si="0"/>
        <v>286.5</v>
      </c>
    </row>
    <row r="17" spans="1:61" s="10" customFormat="1" x14ac:dyDescent="0.2">
      <c r="A17" s="108">
        <f t="shared" si="1"/>
        <v>16</v>
      </c>
      <c r="B17" s="1" t="s">
        <v>156</v>
      </c>
      <c r="C17" s="1" t="s">
        <v>157</v>
      </c>
      <c r="D17" s="1"/>
      <c r="E17" s="1" t="s">
        <v>158</v>
      </c>
      <c r="F17" s="1" t="s">
        <v>159</v>
      </c>
      <c r="G17" s="63">
        <v>83</v>
      </c>
      <c r="H17" s="5">
        <v>1</v>
      </c>
      <c r="I17" s="63">
        <v>2</v>
      </c>
      <c r="J17" s="2" t="s">
        <v>160</v>
      </c>
      <c r="K17" s="5">
        <v>83</v>
      </c>
      <c r="L17" s="1" t="s">
        <v>161</v>
      </c>
      <c r="M17" s="1">
        <v>45369976</v>
      </c>
      <c r="N17" s="2">
        <v>287147086</v>
      </c>
      <c r="O17" s="5" t="s">
        <v>48</v>
      </c>
      <c r="P17" s="6">
        <v>32048</v>
      </c>
      <c r="Q17" s="5">
        <v>0</v>
      </c>
      <c r="R17" s="58" t="s">
        <v>49</v>
      </c>
      <c r="S17" s="56"/>
      <c r="T17" s="56"/>
      <c r="U17" s="56"/>
      <c r="V17" s="7">
        <v>8</v>
      </c>
      <c r="W17" s="4" t="s">
        <v>76</v>
      </c>
      <c r="X17" s="5">
        <v>2</v>
      </c>
      <c r="Y17" s="5">
        <v>23</v>
      </c>
      <c r="Z17" s="5" t="s">
        <v>50</v>
      </c>
      <c r="AA17" s="6">
        <v>42370</v>
      </c>
      <c r="AB17" s="3"/>
      <c r="AC17" s="52"/>
      <c r="AD17" s="5">
        <v>3431</v>
      </c>
      <c r="AE17" s="5" t="s">
        <v>51</v>
      </c>
      <c r="AF17" s="49">
        <f t="shared" si="2"/>
        <v>283.5</v>
      </c>
      <c r="AG17" s="3"/>
      <c r="AH17" s="64">
        <v>31100</v>
      </c>
      <c r="AI17" s="64">
        <v>3000</v>
      </c>
      <c r="AJ17" s="64"/>
      <c r="AK17" s="50"/>
      <c r="AL17" s="50"/>
      <c r="AM17" s="50"/>
      <c r="AN17" s="64">
        <v>2850</v>
      </c>
      <c r="AO17" s="50">
        <v>2841.72</v>
      </c>
      <c r="AP17" s="50"/>
      <c r="AQ17" s="64">
        <v>322</v>
      </c>
      <c r="AR17" s="50">
        <v>3000</v>
      </c>
      <c r="AS17" s="51"/>
      <c r="AT17" s="109">
        <v>3325</v>
      </c>
      <c r="AU17" s="33">
        <v>298.5</v>
      </c>
      <c r="AV17" s="34">
        <v>15</v>
      </c>
      <c r="AW17" s="34"/>
      <c r="AX17" s="34">
        <f t="shared" si="3"/>
        <v>15</v>
      </c>
      <c r="AY17" s="35">
        <f t="shared" si="4"/>
        <v>283.5</v>
      </c>
      <c r="AZ17" s="35">
        <f t="shared" si="0"/>
        <v>283.5</v>
      </c>
    </row>
    <row r="18" spans="1:61" s="10" customFormat="1" ht="17.25" customHeight="1" x14ac:dyDescent="0.2">
      <c r="A18" s="108">
        <f t="shared" si="1"/>
        <v>17</v>
      </c>
      <c r="B18" s="1" t="s">
        <v>137</v>
      </c>
      <c r="C18" s="1"/>
      <c r="D18" s="1"/>
      <c r="E18" s="1" t="s">
        <v>162</v>
      </c>
      <c r="F18" s="1" t="s">
        <v>163</v>
      </c>
      <c r="G18" s="63">
        <v>83</v>
      </c>
      <c r="H18" s="5">
        <v>2</v>
      </c>
      <c r="I18" s="63">
        <v>2</v>
      </c>
      <c r="J18" s="2" t="s">
        <v>164</v>
      </c>
      <c r="K18" s="5">
        <v>83</v>
      </c>
      <c r="L18" s="1" t="s">
        <v>139</v>
      </c>
      <c r="M18" s="1">
        <v>33712921</v>
      </c>
      <c r="N18" s="2">
        <v>161139712</v>
      </c>
      <c r="O18" s="5" t="s">
        <v>58</v>
      </c>
      <c r="P18" s="6">
        <v>22524</v>
      </c>
      <c r="Q18" s="5">
        <v>9</v>
      </c>
      <c r="R18" s="58" t="s">
        <v>49</v>
      </c>
      <c r="S18" s="56"/>
      <c r="T18" s="56"/>
      <c r="U18" s="56"/>
      <c r="V18" s="7">
        <v>5</v>
      </c>
      <c r="W18" s="4" t="s">
        <v>165</v>
      </c>
      <c r="X18" s="5">
        <v>2</v>
      </c>
      <c r="Y18" s="5" t="s">
        <v>166</v>
      </c>
      <c r="Z18" s="5" t="s">
        <v>50</v>
      </c>
      <c r="AA18" s="6">
        <v>42370</v>
      </c>
      <c r="AB18" s="3"/>
      <c r="AC18" s="6"/>
      <c r="AD18" s="7">
        <v>3431</v>
      </c>
      <c r="AE18" s="5" t="s">
        <v>51</v>
      </c>
      <c r="AF18" s="49">
        <f t="shared" si="2"/>
        <v>283.5</v>
      </c>
      <c r="AG18" s="3"/>
      <c r="AH18" s="64">
        <v>65340</v>
      </c>
      <c r="AI18" s="64">
        <v>3000</v>
      </c>
      <c r="AJ18" s="64"/>
      <c r="AK18" s="50"/>
      <c r="AL18" s="50"/>
      <c r="AM18" s="50"/>
      <c r="AN18" s="64">
        <v>7305</v>
      </c>
      <c r="AO18" s="50">
        <v>7279.31</v>
      </c>
      <c r="AP18" s="50"/>
      <c r="AQ18" s="64">
        <v>2545.25</v>
      </c>
      <c r="AR18" s="50">
        <v>22010</v>
      </c>
      <c r="AS18" s="51"/>
      <c r="AT18" s="109">
        <v>8522.5</v>
      </c>
      <c r="AU18" s="33">
        <v>297.5</v>
      </c>
      <c r="AV18" s="34">
        <v>14</v>
      </c>
      <c r="AW18" s="34"/>
      <c r="AX18" s="34">
        <f t="shared" si="3"/>
        <v>14</v>
      </c>
      <c r="AY18" s="35">
        <f t="shared" si="4"/>
        <v>283.5</v>
      </c>
      <c r="AZ18" s="35">
        <f t="shared" si="0"/>
        <v>283.5</v>
      </c>
    </row>
    <row r="19" spans="1:61" s="10" customFormat="1" ht="12.75" customHeight="1" x14ac:dyDescent="0.2">
      <c r="A19" s="108">
        <f t="shared" si="1"/>
        <v>18</v>
      </c>
      <c r="B19" s="1" t="s">
        <v>171</v>
      </c>
      <c r="C19" s="1" t="s">
        <v>172</v>
      </c>
      <c r="D19" s="1"/>
      <c r="E19" s="1" t="s">
        <v>173</v>
      </c>
      <c r="F19" s="1" t="s">
        <v>173</v>
      </c>
      <c r="G19" s="63">
        <v>83</v>
      </c>
      <c r="H19" s="5">
        <v>2</v>
      </c>
      <c r="I19" s="63">
        <v>2</v>
      </c>
      <c r="J19" s="2" t="s">
        <v>174</v>
      </c>
      <c r="K19" s="5">
        <v>83</v>
      </c>
      <c r="L19" s="1" t="s">
        <v>145</v>
      </c>
      <c r="M19" s="53">
        <v>11851457</v>
      </c>
      <c r="N19" s="53">
        <v>169395027</v>
      </c>
      <c r="O19" s="5" t="s">
        <v>58</v>
      </c>
      <c r="P19" s="6">
        <v>25367</v>
      </c>
      <c r="Q19" s="5">
        <v>2</v>
      </c>
      <c r="R19" s="58" t="s">
        <v>49</v>
      </c>
      <c r="S19" s="56"/>
      <c r="T19" s="56"/>
      <c r="U19" s="56"/>
      <c r="V19" s="7">
        <v>7</v>
      </c>
      <c r="W19" s="4" t="s">
        <v>76</v>
      </c>
      <c r="X19" s="5">
        <v>2</v>
      </c>
      <c r="Y19" s="5" t="s">
        <v>175</v>
      </c>
      <c r="Z19" s="5" t="s">
        <v>50</v>
      </c>
      <c r="AA19" s="6">
        <v>42370</v>
      </c>
      <c r="AB19" s="3"/>
      <c r="AC19" s="52"/>
      <c r="AD19" s="7">
        <v>4215</v>
      </c>
      <c r="AE19" s="5" t="s">
        <v>51</v>
      </c>
      <c r="AF19" s="49">
        <f t="shared" si="2"/>
        <v>285.5</v>
      </c>
      <c r="AG19" s="3"/>
      <c r="AH19" s="64">
        <v>31800</v>
      </c>
      <c r="AI19" s="64">
        <v>3000</v>
      </c>
      <c r="AJ19" s="64"/>
      <c r="AK19" s="50"/>
      <c r="AL19" s="50"/>
      <c r="AM19" s="50"/>
      <c r="AN19" s="64">
        <v>3080</v>
      </c>
      <c r="AO19" s="50">
        <v>3065.09</v>
      </c>
      <c r="AP19" s="50"/>
      <c r="AQ19" s="64">
        <v>14772.25</v>
      </c>
      <c r="AR19" s="50">
        <v>4980</v>
      </c>
      <c r="AS19" s="51"/>
      <c r="AT19" s="109">
        <v>3593.33</v>
      </c>
      <c r="AU19" s="33">
        <v>297.5</v>
      </c>
      <c r="AV19" s="34">
        <v>12</v>
      </c>
      <c r="AW19" s="34"/>
      <c r="AX19" s="34">
        <f t="shared" si="3"/>
        <v>12</v>
      </c>
      <c r="AY19" s="35">
        <f t="shared" si="4"/>
        <v>285.5</v>
      </c>
      <c r="AZ19" s="35">
        <f t="shared" si="0"/>
        <v>285.5</v>
      </c>
    </row>
    <row r="20" spans="1:61" s="10" customFormat="1" x14ac:dyDescent="0.2">
      <c r="A20" s="108">
        <f t="shared" si="1"/>
        <v>19</v>
      </c>
      <c r="B20" s="1" t="s">
        <v>176</v>
      </c>
      <c r="C20" s="1" t="s">
        <v>177</v>
      </c>
      <c r="D20" s="1"/>
      <c r="E20" s="1" t="s">
        <v>178</v>
      </c>
      <c r="F20" s="1" t="s">
        <v>70</v>
      </c>
      <c r="G20" s="63">
        <v>83</v>
      </c>
      <c r="H20" s="5">
        <v>2</v>
      </c>
      <c r="I20" s="63">
        <v>2</v>
      </c>
      <c r="J20" s="2" t="s">
        <v>179</v>
      </c>
      <c r="K20" s="5">
        <v>83</v>
      </c>
      <c r="L20" s="1" t="s">
        <v>145</v>
      </c>
      <c r="M20" s="1">
        <v>18240992</v>
      </c>
      <c r="N20" s="2">
        <v>277224424</v>
      </c>
      <c r="O20" s="5" t="s">
        <v>48</v>
      </c>
      <c r="P20" s="6">
        <v>28186</v>
      </c>
      <c r="Q20" s="5">
        <v>2</v>
      </c>
      <c r="R20" s="58" t="s">
        <v>49</v>
      </c>
      <c r="S20" s="56"/>
      <c r="T20" s="56"/>
      <c r="U20" s="56"/>
      <c r="V20" s="7">
        <v>8</v>
      </c>
      <c r="W20" s="4" t="s">
        <v>76</v>
      </c>
      <c r="X20" s="5">
        <v>2</v>
      </c>
      <c r="Y20" s="5">
        <v>23</v>
      </c>
      <c r="Z20" s="5" t="s">
        <v>50</v>
      </c>
      <c r="AA20" s="6">
        <v>42370</v>
      </c>
      <c r="AB20" s="3"/>
      <c r="AC20" s="52"/>
      <c r="AD20" s="7">
        <v>3431</v>
      </c>
      <c r="AE20" s="5" t="s">
        <v>51</v>
      </c>
      <c r="AF20" s="49">
        <f t="shared" si="2"/>
        <v>282.5</v>
      </c>
      <c r="AG20" s="3"/>
      <c r="AH20" s="64">
        <v>44400</v>
      </c>
      <c r="AI20" s="64">
        <v>3000</v>
      </c>
      <c r="AJ20" s="64"/>
      <c r="AK20" s="50"/>
      <c r="AL20" s="50"/>
      <c r="AM20" s="50"/>
      <c r="AN20" s="64">
        <v>4950</v>
      </c>
      <c r="AO20" s="50">
        <v>2444.9</v>
      </c>
      <c r="AP20" s="50"/>
      <c r="AQ20" s="64">
        <v>2455</v>
      </c>
      <c r="AR20" s="50">
        <v>14800</v>
      </c>
      <c r="AS20" s="51"/>
      <c r="AT20" s="109"/>
      <c r="AU20" s="33">
        <v>297.5</v>
      </c>
      <c r="AV20" s="34">
        <v>15</v>
      </c>
      <c r="AW20" s="34"/>
      <c r="AX20" s="34">
        <f t="shared" si="3"/>
        <v>15</v>
      </c>
      <c r="AY20" s="35">
        <f t="shared" si="4"/>
        <v>282.5</v>
      </c>
      <c r="AZ20" s="35">
        <f t="shared" si="0"/>
        <v>282.5</v>
      </c>
    </row>
    <row r="21" spans="1:61" s="10" customFormat="1" x14ac:dyDescent="0.2">
      <c r="A21" s="108">
        <f t="shared" si="1"/>
        <v>20</v>
      </c>
      <c r="B21" s="1" t="s">
        <v>180</v>
      </c>
      <c r="C21" s="1" t="s">
        <v>181</v>
      </c>
      <c r="D21" s="1"/>
      <c r="E21" s="1" t="s">
        <v>182</v>
      </c>
      <c r="F21" s="1" t="s">
        <v>178</v>
      </c>
      <c r="G21" s="63">
        <v>83</v>
      </c>
      <c r="H21" s="5">
        <v>1</v>
      </c>
      <c r="I21" s="63">
        <v>2</v>
      </c>
      <c r="J21" s="2">
        <v>2393781800801</v>
      </c>
      <c r="K21" s="5">
        <v>83</v>
      </c>
      <c r="L21" s="1" t="s">
        <v>145</v>
      </c>
      <c r="M21" s="1">
        <v>43138284</v>
      </c>
      <c r="N21" s="2">
        <v>275272383</v>
      </c>
      <c r="O21" s="5" t="s">
        <v>48</v>
      </c>
      <c r="P21" s="6">
        <v>29390</v>
      </c>
      <c r="Q21" s="5">
        <v>0</v>
      </c>
      <c r="R21" s="58" t="s">
        <v>49</v>
      </c>
      <c r="S21" s="56"/>
      <c r="T21" s="56"/>
      <c r="U21" s="56"/>
      <c r="V21" s="7">
        <v>8</v>
      </c>
      <c r="W21" s="4" t="s">
        <v>183</v>
      </c>
      <c r="X21" s="5">
        <v>2</v>
      </c>
      <c r="Y21" s="5" t="s">
        <v>175</v>
      </c>
      <c r="Z21" s="5" t="s">
        <v>50</v>
      </c>
      <c r="AA21" s="6">
        <v>42370</v>
      </c>
      <c r="AB21" s="3"/>
      <c r="AC21" s="52"/>
      <c r="AD21" s="7">
        <v>4115</v>
      </c>
      <c r="AE21" s="5" t="s">
        <v>51</v>
      </c>
      <c r="AF21" s="49">
        <f t="shared" si="2"/>
        <v>270.5</v>
      </c>
      <c r="AG21" s="3"/>
      <c r="AH21" s="64">
        <v>32400</v>
      </c>
      <c r="AI21" s="64">
        <v>3000</v>
      </c>
      <c r="AJ21" s="64"/>
      <c r="AK21" s="50"/>
      <c r="AL21" s="50"/>
      <c r="AM21" s="50"/>
      <c r="AN21" s="64">
        <v>3130</v>
      </c>
      <c r="AO21" s="50">
        <v>3119.39</v>
      </c>
      <c r="AP21" s="50"/>
      <c r="AQ21" s="64">
        <v>634.5</v>
      </c>
      <c r="AR21" s="50">
        <v>4980</v>
      </c>
      <c r="AS21" s="51"/>
      <c r="AT21" s="109">
        <v>3651.67</v>
      </c>
      <c r="AU21" s="33">
        <v>298.5</v>
      </c>
      <c r="AV21" s="34">
        <v>28</v>
      </c>
      <c r="AW21" s="34"/>
      <c r="AX21" s="34">
        <f t="shared" si="3"/>
        <v>28</v>
      </c>
      <c r="AY21" s="35">
        <f t="shared" si="4"/>
        <v>270.5</v>
      </c>
      <c r="AZ21" s="35">
        <f t="shared" si="0"/>
        <v>270.5</v>
      </c>
      <c r="BA21" s="29"/>
      <c r="BB21" s="29"/>
    </row>
    <row r="22" spans="1:61" s="10" customFormat="1" ht="15.75" customHeight="1" x14ac:dyDescent="0.2">
      <c r="A22" s="108">
        <f t="shared" si="1"/>
        <v>21</v>
      </c>
      <c r="B22" s="1"/>
      <c r="C22" s="1" t="s">
        <v>185</v>
      </c>
      <c r="D22" s="1"/>
      <c r="E22" s="1" t="s">
        <v>186</v>
      </c>
      <c r="F22" s="1" t="s">
        <v>143</v>
      </c>
      <c r="G22" s="63">
        <v>83</v>
      </c>
      <c r="H22" s="5">
        <v>2</v>
      </c>
      <c r="I22" s="63">
        <v>2</v>
      </c>
      <c r="J22" s="2">
        <v>2335768270802</v>
      </c>
      <c r="K22" s="5">
        <v>83</v>
      </c>
      <c r="L22" s="1" t="s">
        <v>145</v>
      </c>
      <c r="M22" s="1">
        <v>30035082</v>
      </c>
      <c r="N22" s="2">
        <v>201002502934</v>
      </c>
      <c r="O22" s="5" t="s">
        <v>58</v>
      </c>
      <c r="P22" s="6">
        <v>28556</v>
      </c>
      <c r="Q22" s="5">
        <v>1</v>
      </c>
      <c r="R22" s="58" t="s">
        <v>49</v>
      </c>
      <c r="S22" s="56"/>
      <c r="T22" s="56"/>
      <c r="U22" s="56"/>
      <c r="V22" s="7">
        <v>7</v>
      </c>
      <c r="W22" s="4" t="s">
        <v>187</v>
      </c>
      <c r="X22" s="5">
        <v>2</v>
      </c>
      <c r="Y22" s="5">
        <v>23</v>
      </c>
      <c r="Z22" s="5" t="s">
        <v>50</v>
      </c>
      <c r="AA22" s="6">
        <v>42370</v>
      </c>
      <c r="AB22" s="3"/>
      <c r="AC22" s="52"/>
      <c r="AD22" s="7">
        <v>4215</v>
      </c>
      <c r="AE22" s="5" t="s">
        <v>51</v>
      </c>
      <c r="AF22" s="49">
        <f t="shared" si="2"/>
        <v>280.5</v>
      </c>
      <c r="AG22" s="3"/>
      <c r="AH22" s="64">
        <v>31023.119999999999</v>
      </c>
      <c r="AI22" s="64">
        <v>3000</v>
      </c>
      <c r="AJ22" s="64"/>
      <c r="AK22" s="50"/>
      <c r="AL22" s="50"/>
      <c r="AM22" s="50"/>
      <c r="AN22" s="64">
        <v>3080</v>
      </c>
      <c r="AO22" s="50">
        <v>3060.94</v>
      </c>
      <c r="AP22" s="50"/>
      <c r="AQ22" s="64">
        <v>9236.81</v>
      </c>
      <c r="AR22" s="50">
        <v>4980</v>
      </c>
      <c r="AS22" s="51"/>
      <c r="AT22" s="109">
        <v>3593.33</v>
      </c>
      <c r="AU22" s="33">
        <v>297.5</v>
      </c>
      <c r="AV22" s="34">
        <v>17</v>
      </c>
      <c r="AW22" s="34"/>
      <c r="AX22" s="34">
        <f t="shared" si="3"/>
        <v>17</v>
      </c>
      <c r="AY22" s="35">
        <f t="shared" si="4"/>
        <v>280.5</v>
      </c>
      <c r="AZ22" s="35">
        <f t="shared" si="0"/>
        <v>280.5</v>
      </c>
      <c r="BA22" s="29"/>
      <c r="BB22" s="29"/>
    </row>
    <row r="23" spans="1:61" s="10" customFormat="1" ht="16.5" customHeight="1" x14ac:dyDescent="0.2">
      <c r="A23" s="108">
        <f t="shared" si="1"/>
        <v>22</v>
      </c>
      <c r="B23" s="1" t="s">
        <v>188</v>
      </c>
      <c r="C23" s="1" t="s">
        <v>189</v>
      </c>
      <c r="D23" s="1"/>
      <c r="E23" s="1" t="s">
        <v>190</v>
      </c>
      <c r="F23" s="1" t="s">
        <v>299</v>
      </c>
      <c r="G23" s="63">
        <v>83</v>
      </c>
      <c r="H23" s="5">
        <v>2</v>
      </c>
      <c r="I23" s="63">
        <v>2</v>
      </c>
      <c r="J23" s="2">
        <v>1643503060801</v>
      </c>
      <c r="K23" s="5">
        <v>83</v>
      </c>
      <c r="L23" s="1" t="s">
        <v>145</v>
      </c>
      <c r="M23" s="1">
        <v>57392935</v>
      </c>
      <c r="N23" s="2">
        <v>201201599366</v>
      </c>
      <c r="O23" s="5" t="s">
        <v>58</v>
      </c>
      <c r="P23" s="6" t="s">
        <v>192</v>
      </c>
      <c r="Q23" s="5">
        <v>1</v>
      </c>
      <c r="R23" s="58" t="s">
        <v>49</v>
      </c>
      <c r="S23" s="56"/>
      <c r="T23" s="56"/>
      <c r="U23" s="56"/>
      <c r="V23" s="7">
        <v>7</v>
      </c>
      <c r="W23" s="4" t="s">
        <v>193</v>
      </c>
      <c r="X23" s="5">
        <v>2</v>
      </c>
      <c r="Y23" s="5" t="s">
        <v>175</v>
      </c>
      <c r="Z23" s="5" t="s">
        <v>50</v>
      </c>
      <c r="AA23" s="6">
        <v>42370</v>
      </c>
      <c r="AB23" s="3"/>
      <c r="AC23" s="52"/>
      <c r="AD23" s="7">
        <v>3460</v>
      </c>
      <c r="AE23" s="5" t="s">
        <v>51</v>
      </c>
      <c r="AF23" s="49">
        <f t="shared" si="2"/>
        <v>289.5</v>
      </c>
      <c r="AG23" s="3"/>
      <c r="AH23" s="64">
        <v>31200</v>
      </c>
      <c r="AI23" s="64">
        <v>3000</v>
      </c>
      <c r="AJ23" s="64"/>
      <c r="AK23" s="50"/>
      <c r="AL23" s="50"/>
      <c r="AM23" s="50"/>
      <c r="AN23" s="64">
        <v>3025</v>
      </c>
      <c r="AO23" s="50">
        <v>3010.5</v>
      </c>
      <c r="AP23" s="50"/>
      <c r="AQ23" s="64">
        <v>7147.81</v>
      </c>
      <c r="AR23" s="50">
        <v>4925</v>
      </c>
      <c r="AS23" s="51"/>
      <c r="AT23" s="109">
        <v>3529.17</v>
      </c>
      <c r="AU23" s="33">
        <v>297.5</v>
      </c>
      <c r="AV23" s="34">
        <v>8</v>
      </c>
      <c r="AW23" s="34"/>
      <c r="AX23" s="34">
        <f t="shared" si="3"/>
        <v>8</v>
      </c>
      <c r="AY23" s="35">
        <f t="shared" si="4"/>
        <v>289.5</v>
      </c>
      <c r="AZ23" s="35">
        <f t="shared" si="0"/>
        <v>289.5</v>
      </c>
      <c r="BA23" s="29"/>
      <c r="BB23" s="29"/>
      <c r="BC23" s="29"/>
      <c r="BD23" s="29"/>
      <c r="BE23" s="29"/>
      <c r="BF23" s="29"/>
      <c r="BG23" s="29"/>
      <c r="BH23" s="29"/>
      <c r="BI23" s="29"/>
    </row>
    <row r="24" spans="1:61" s="10" customFormat="1" x14ac:dyDescent="0.2">
      <c r="A24" s="108">
        <f t="shared" si="1"/>
        <v>23</v>
      </c>
      <c r="B24" s="1" t="s">
        <v>194</v>
      </c>
      <c r="C24" s="1" t="s">
        <v>195</v>
      </c>
      <c r="D24" s="1"/>
      <c r="E24" s="1" t="s">
        <v>196</v>
      </c>
      <c r="F24" s="1" t="s">
        <v>197</v>
      </c>
      <c r="G24" s="63">
        <v>83</v>
      </c>
      <c r="H24" s="5">
        <v>2</v>
      </c>
      <c r="I24" s="63">
        <v>2</v>
      </c>
      <c r="J24" s="2">
        <v>1804158240801</v>
      </c>
      <c r="K24" s="5">
        <v>83</v>
      </c>
      <c r="L24" s="1" t="s">
        <v>145</v>
      </c>
      <c r="M24" s="1">
        <v>35149752</v>
      </c>
      <c r="N24" s="2">
        <v>186244687</v>
      </c>
      <c r="O24" s="5" t="s">
        <v>58</v>
      </c>
      <c r="P24" s="6">
        <v>31452</v>
      </c>
      <c r="Q24" s="5">
        <v>3</v>
      </c>
      <c r="R24" s="58" t="s">
        <v>49</v>
      </c>
      <c r="S24" s="56"/>
      <c r="T24" s="56"/>
      <c r="U24" s="56"/>
      <c r="V24" s="7">
        <v>8</v>
      </c>
      <c r="W24" s="4" t="s">
        <v>87</v>
      </c>
      <c r="X24" s="5">
        <v>2</v>
      </c>
      <c r="Y24" s="5">
        <v>23</v>
      </c>
      <c r="Z24" s="5" t="s">
        <v>50</v>
      </c>
      <c r="AA24" s="6">
        <v>42370</v>
      </c>
      <c r="AB24" s="3"/>
      <c r="AC24" s="6"/>
      <c r="AD24" s="7">
        <v>4122</v>
      </c>
      <c r="AE24" s="5" t="s">
        <v>51</v>
      </c>
      <c r="AF24" s="49">
        <f t="shared" si="2"/>
        <v>222</v>
      </c>
      <c r="AG24" s="3"/>
      <c r="AH24" s="64">
        <v>54000</v>
      </c>
      <c r="AI24" s="64">
        <v>3000</v>
      </c>
      <c r="AJ24" s="64"/>
      <c r="AK24" s="50"/>
      <c r="AL24" s="50"/>
      <c r="AM24" s="50"/>
      <c r="AN24" s="64">
        <v>6020</v>
      </c>
      <c r="AO24" s="50">
        <v>5997.62</v>
      </c>
      <c r="AP24" s="50"/>
      <c r="AQ24" s="64">
        <v>21875.48</v>
      </c>
      <c r="AR24" s="50">
        <v>20115</v>
      </c>
      <c r="AS24" s="51"/>
      <c r="AT24" s="109">
        <v>7023.33</v>
      </c>
      <c r="AU24" s="33">
        <v>244.5</v>
      </c>
      <c r="AV24" s="34">
        <v>22.5</v>
      </c>
      <c r="AW24" s="34"/>
      <c r="AX24" s="34">
        <f t="shared" si="3"/>
        <v>22.5</v>
      </c>
      <c r="AY24" s="35">
        <f t="shared" si="4"/>
        <v>222</v>
      </c>
      <c r="AZ24" s="35">
        <f t="shared" si="0"/>
        <v>222</v>
      </c>
    </row>
    <row r="25" spans="1:61" s="10" customFormat="1" ht="16.5" customHeight="1" x14ac:dyDescent="0.2">
      <c r="A25" s="108">
        <f t="shared" si="1"/>
        <v>24</v>
      </c>
      <c r="B25" s="1" t="s">
        <v>198</v>
      </c>
      <c r="C25" s="1" t="s">
        <v>199</v>
      </c>
      <c r="D25" s="1"/>
      <c r="E25" s="1" t="s">
        <v>169</v>
      </c>
      <c r="F25" s="1" t="s">
        <v>200</v>
      </c>
      <c r="G25" s="63">
        <v>83</v>
      </c>
      <c r="H25" s="5">
        <v>2</v>
      </c>
      <c r="I25" s="63">
        <v>2</v>
      </c>
      <c r="J25" s="2">
        <v>2558651390901</v>
      </c>
      <c r="K25" s="5">
        <v>83</v>
      </c>
      <c r="L25" s="1" t="s">
        <v>1213</v>
      </c>
      <c r="M25" s="1">
        <v>77121589</v>
      </c>
      <c r="N25" s="2">
        <v>201200298558</v>
      </c>
      <c r="O25" s="5" t="s">
        <v>58</v>
      </c>
      <c r="P25" s="6" t="s">
        <v>202</v>
      </c>
      <c r="Q25" s="5">
        <v>1</v>
      </c>
      <c r="R25" s="58" t="s">
        <v>49</v>
      </c>
      <c r="S25" s="56"/>
      <c r="T25" s="56"/>
      <c r="U25" s="56"/>
      <c r="V25" s="7">
        <v>8</v>
      </c>
      <c r="W25" s="4" t="s">
        <v>203</v>
      </c>
      <c r="X25" s="5">
        <v>2</v>
      </c>
      <c r="Y25" s="5">
        <v>23</v>
      </c>
      <c r="Z25" s="5" t="s">
        <v>50</v>
      </c>
      <c r="AA25" s="6">
        <v>42370</v>
      </c>
      <c r="AB25" s="3"/>
      <c r="AC25" s="6"/>
      <c r="AD25" s="7">
        <v>4113</v>
      </c>
      <c r="AE25" s="5" t="s">
        <v>51</v>
      </c>
      <c r="AF25" s="49">
        <f t="shared" si="2"/>
        <v>223</v>
      </c>
      <c r="AG25" s="3"/>
      <c r="AH25" s="64">
        <v>36000</v>
      </c>
      <c r="AI25" s="64">
        <v>3000</v>
      </c>
      <c r="AJ25" s="64"/>
      <c r="AK25" s="50"/>
      <c r="AL25" s="50"/>
      <c r="AM25" s="50"/>
      <c r="AN25" s="64">
        <v>3750</v>
      </c>
      <c r="AO25" s="50">
        <v>3716.85</v>
      </c>
      <c r="AP25" s="50"/>
      <c r="AQ25" s="64">
        <v>246.86</v>
      </c>
      <c r="AR25" s="50">
        <v>10745</v>
      </c>
      <c r="AS25" s="51"/>
      <c r="AT25" s="109">
        <v>4375</v>
      </c>
      <c r="AU25" s="33">
        <v>244.5</v>
      </c>
      <c r="AV25" s="34">
        <v>21.5</v>
      </c>
      <c r="AW25" s="34"/>
      <c r="AX25" s="34">
        <f t="shared" si="3"/>
        <v>21.5</v>
      </c>
      <c r="AY25" s="35">
        <f t="shared" si="4"/>
        <v>223</v>
      </c>
      <c r="AZ25" s="35">
        <f t="shared" si="0"/>
        <v>223</v>
      </c>
    </row>
    <row r="26" spans="1:61" s="10" customFormat="1" ht="17.25" customHeight="1" x14ac:dyDescent="0.2">
      <c r="A26" s="108">
        <f t="shared" si="1"/>
        <v>25</v>
      </c>
      <c r="B26" s="1" t="s">
        <v>204</v>
      </c>
      <c r="C26" s="1" t="s">
        <v>205</v>
      </c>
      <c r="D26" s="1"/>
      <c r="E26" s="1" t="s">
        <v>206</v>
      </c>
      <c r="F26" s="1" t="s">
        <v>927</v>
      </c>
      <c r="G26" s="63">
        <v>83</v>
      </c>
      <c r="H26" s="5">
        <v>2</v>
      </c>
      <c r="I26" s="63">
        <v>2</v>
      </c>
      <c r="J26" s="2">
        <v>1875200540801</v>
      </c>
      <c r="K26" s="5">
        <v>83</v>
      </c>
      <c r="L26" s="1" t="s">
        <v>145</v>
      </c>
      <c r="M26" s="1">
        <v>35151528</v>
      </c>
      <c r="N26" s="2">
        <v>184446300</v>
      </c>
      <c r="O26" s="5" t="s">
        <v>58</v>
      </c>
      <c r="P26" s="6">
        <v>30684</v>
      </c>
      <c r="Q26" s="5">
        <v>1</v>
      </c>
      <c r="R26" s="58" t="s">
        <v>49</v>
      </c>
      <c r="S26" s="56"/>
      <c r="T26" s="56"/>
      <c r="U26" s="56"/>
      <c r="V26" s="7">
        <v>8</v>
      </c>
      <c r="W26" s="4" t="s">
        <v>87</v>
      </c>
      <c r="X26" s="5">
        <v>2</v>
      </c>
      <c r="Y26" s="5">
        <v>23</v>
      </c>
      <c r="Z26" s="5" t="s">
        <v>50</v>
      </c>
      <c r="AA26" s="6">
        <v>42370</v>
      </c>
      <c r="AB26" s="3"/>
      <c r="AC26" s="6"/>
      <c r="AD26" s="7">
        <v>4113</v>
      </c>
      <c r="AE26" s="5" t="s">
        <v>51</v>
      </c>
      <c r="AF26" s="49">
        <f t="shared" si="2"/>
        <v>232</v>
      </c>
      <c r="AG26" s="3"/>
      <c r="AH26" s="64">
        <v>36000</v>
      </c>
      <c r="AI26" s="64">
        <v>3000</v>
      </c>
      <c r="AJ26" s="64"/>
      <c r="AK26" s="50"/>
      <c r="AL26" s="50"/>
      <c r="AM26" s="50"/>
      <c r="AN26" s="64">
        <v>3750</v>
      </c>
      <c r="AO26" s="50">
        <v>3716.85</v>
      </c>
      <c r="AP26" s="50"/>
      <c r="AQ26" s="64">
        <v>530.30999999999995</v>
      </c>
      <c r="AR26" s="50">
        <v>10745</v>
      </c>
      <c r="AS26" s="51"/>
      <c r="AT26" s="109">
        <v>4375</v>
      </c>
      <c r="AU26" s="33">
        <v>244.5</v>
      </c>
      <c r="AV26" s="34">
        <v>12.5</v>
      </c>
      <c r="AW26" s="34"/>
      <c r="AX26" s="34">
        <f t="shared" si="3"/>
        <v>12.5</v>
      </c>
      <c r="AY26" s="35">
        <f t="shared" si="4"/>
        <v>232</v>
      </c>
      <c r="AZ26" s="35">
        <f t="shared" si="0"/>
        <v>232</v>
      </c>
    </row>
    <row r="27" spans="1:61" s="10" customFormat="1" ht="17.25" customHeight="1" x14ac:dyDescent="0.2">
      <c r="A27" s="108">
        <f t="shared" si="1"/>
        <v>26</v>
      </c>
      <c r="B27" s="1" t="s">
        <v>207</v>
      </c>
      <c r="C27" s="1" t="s">
        <v>208</v>
      </c>
      <c r="D27" s="1"/>
      <c r="E27" s="1" t="s">
        <v>209</v>
      </c>
      <c r="F27" s="1" t="s">
        <v>210</v>
      </c>
      <c r="G27" s="63">
        <v>83</v>
      </c>
      <c r="H27" s="5">
        <v>2</v>
      </c>
      <c r="I27" s="63">
        <v>2</v>
      </c>
      <c r="J27" s="2">
        <v>1891266120901</v>
      </c>
      <c r="K27" s="5">
        <v>83</v>
      </c>
      <c r="L27" s="1" t="s">
        <v>201</v>
      </c>
      <c r="M27" s="2">
        <v>13329650</v>
      </c>
      <c r="N27" s="2">
        <v>170281836</v>
      </c>
      <c r="O27" s="5" t="s">
        <v>58</v>
      </c>
      <c r="P27" s="6">
        <v>25790</v>
      </c>
      <c r="Q27" s="5">
        <v>2</v>
      </c>
      <c r="R27" s="58" t="s">
        <v>49</v>
      </c>
      <c r="S27" s="56"/>
      <c r="T27" s="56"/>
      <c r="U27" s="56"/>
      <c r="V27" s="7">
        <v>8</v>
      </c>
      <c r="W27" s="4" t="s">
        <v>211</v>
      </c>
      <c r="X27" s="5">
        <v>2</v>
      </c>
      <c r="Y27" s="5">
        <v>23</v>
      </c>
      <c r="Z27" s="5" t="s">
        <v>50</v>
      </c>
      <c r="AA27" s="6">
        <v>42005</v>
      </c>
      <c r="AB27" s="3"/>
      <c r="AC27" s="6"/>
      <c r="AD27" s="7">
        <v>3431</v>
      </c>
      <c r="AE27" s="5" t="s">
        <v>51</v>
      </c>
      <c r="AF27" s="49">
        <f t="shared" si="2"/>
        <v>222.5</v>
      </c>
      <c r="AG27" s="3"/>
      <c r="AH27" s="64">
        <v>57600</v>
      </c>
      <c r="AI27" s="64">
        <v>3000</v>
      </c>
      <c r="AJ27" s="64"/>
      <c r="AK27" s="50"/>
      <c r="AL27" s="50"/>
      <c r="AM27" s="50"/>
      <c r="AN27" s="64">
        <v>6000</v>
      </c>
      <c r="AO27" s="50">
        <v>5979.78</v>
      </c>
      <c r="AP27" s="50"/>
      <c r="AQ27" s="64">
        <v>12603.65</v>
      </c>
      <c r="AR27" s="50">
        <v>15725</v>
      </c>
      <c r="AS27" s="51"/>
      <c r="AT27" s="109">
        <v>7000</v>
      </c>
      <c r="AU27" s="33">
        <v>244.5</v>
      </c>
      <c r="AV27" s="34">
        <v>22</v>
      </c>
      <c r="AW27" s="34"/>
      <c r="AX27" s="34">
        <f t="shared" si="3"/>
        <v>22</v>
      </c>
      <c r="AY27" s="35">
        <f t="shared" si="4"/>
        <v>222.5</v>
      </c>
      <c r="AZ27" s="35">
        <f t="shared" si="0"/>
        <v>222.5</v>
      </c>
    </row>
    <row r="28" spans="1:61" s="10" customFormat="1" x14ac:dyDescent="0.2">
      <c r="A28" s="108">
        <f t="shared" si="1"/>
        <v>27</v>
      </c>
      <c r="B28" s="1" t="s">
        <v>212</v>
      </c>
      <c r="C28" s="1" t="s">
        <v>213</v>
      </c>
      <c r="D28" s="1"/>
      <c r="E28" s="1" t="s">
        <v>214</v>
      </c>
      <c r="F28" s="1" t="s">
        <v>206</v>
      </c>
      <c r="G28" s="63">
        <v>83</v>
      </c>
      <c r="H28" s="5">
        <v>1</v>
      </c>
      <c r="I28" s="63">
        <v>2</v>
      </c>
      <c r="J28" s="2" t="s">
        <v>215</v>
      </c>
      <c r="K28" s="5">
        <v>83</v>
      </c>
      <c r="L28" s="1" t="s">
        <v>201</v>
      </c>
      <c r="M28" s="1">
        <v>20526504</v>
      </c>
      <c r="N28" s="2">
        <v>181394511</v>
      </c>
      <c r="O28" s="5" t="s">
        <v>58</v>
      </c>
      <c r="P28" s="6">
        <v>29751</v>
      </c>
      <c r="Q28" s="5">
        <v>0</v>
      </c>
      <c r="R28" s="58" t="s">
        <v>49</v>
      </c>
      <c r="S28" s="56"/>
      <c r="T28" s="56"/>
      <c r="U28" s="56"/>
      <c r="V28" s="7">
        <v>8</v>
      </c>
      <c r="W28" s="4" t="s">
        <v>76</v>
      </c>
      <c r="X28" s="5">
        <v>2</v>
      </c>
      <c r="Y28" s="5">
        <v>23</v>
      </c>
      <c r="Z28" s="5" t="s">
        <v>50</v>
      </c>
      <c r="AA28" s="6">
        <v>42005</v>
      </c>
      <c r="AB28" s="3"/>
      <c r="AC28" s="6"/>
      <c r="AD28" s="7">
        <v>3122</v>
      </c>
      <c r="AE28" s="5" t="s">
        <v>51</v>
      </c>
      <c r="AF28" s="49">
        <f t="shared" si="2"/>
        <v>223.5</v>
      </c>
      <c r="AG28" s="3"/>
      <c r="AH28" s="64">
        <v>47900</v>
      </c>
      <c r="AI28" s="64">
        <v>3000</v>
      </c>
      <c r="AJ28" s="64"/>
      <c r="AK28" s="50"/>
      <c r="AL28" s="50"/>
      <c r="AM28" s="50"/>
      <c r="AN28" s="64">
        <v>5450</v>
      </c>
      <c r="AO28" s="50">
        <v>5408.56</v>
      </c>
      <c r="AP28" s="50"/>
      <c r="AQ28" s="64">
        <v>2452.91</v>
      </c>
      <c r="AR28" s="50">
        <v>19004</v>
      </c>
      <c r="AS28" s="51"/>
      <c r="AT28" s="109">
        <v>6358.33</v>
      </c>
      <c r="AU28" s="33">
        <v>245.5</v>
      </c>
      <c r="AV28" s="34">
        <v>22</v>
      </c>
      <c r="AW28" s="34"/>
      <c r="AX28" s="34">
        <f t="shared" si="3"/>
        <v>22</v>
      </c>
      <c r="AY28" s="35">
        <f t="shared" si="4"/>
        <v>223.5</v>
      </c>
      <c r="AZ28" s="35">
        <f t="shared" si="0"/>
        <v>223.5</v>
      </c>
    </row>
    <row r="29" spans="1:61" s="10" customFormat="1" x14ac:dyDescent="0.2">
      <c r="A29" s="108">
        <f t="shared" si="1"/>
        <v>28</v>
      </c>
      <c r="B29" s="1" t="s">
        <v>216</v>
      </c>
      <c r="C29" s="1" t="s">
        <v>217</v>
      </c>
      <c r="D29" s="1"/>
      <c r="E29" s="1" t="s">
        <v>218</v>
      </c>
      <c r="F29" s="1" t="s">
        <v>308</v>
      </c>
      <c r="G29" s="63">
        <v>83</v>
      </c>
      <c r="H29" s="5">
        <v>1</v>
      </c>
      <c r="I29" s="63">
        <v>2</v>
      </c>
      <c r="J29" s="2" t="s">
        <v>219</v>
      </c>
      <c r="K29" s="5">
        <v>83</v>
      </c>
      <c r="L29" s="1" t="s">
        <v>201</v>
      </c>
      <c r="M29" s="1">
        <v>72055839</v>
      </c>
      <c r="N29" s="2">
        <v>200700352962</v>
      </c>
      <c r="O29" s="5" t="s">
        <v>48</v>
      </c>
      <c r="P29" s="6">
        <v>33613</v>
      </c>
      <c r="Q29" s="5">
        <v>0</v>
      </c>
      <c r="R29" s="58" t="s">
        <v>49</v>
      </c>
      <c r="S29" s="56"/>
      <c r="T29" s="56"/>
      <c r="U29" s="56"/>
      <c r="V29" s="7">
        <v>8</v>
      </c>
      <c r="W29" s="4" t="s">
        <v>76</v>
      </c>
      <c r="X29" s="5">
        <v>2</v>
      </c>
      <c r="Y29" s="5">
        <v>23</v>
      </c>
      <c r="Z29" s="5" t="s">
        <v>50</v>
      </c>
      <c r="AA29" s="6">
        <v>42005</v>
      </c>
      <c r="AB29" s="3"/>
      <c r="AC29" s="6"/>
      <c r="AD29" s="7">
        <v>4121</v>
      </c>
      <c r="AE29" s="5" t="s">
        <v>51</v>
      </c>
      <c r="AF29" s="49">
        <f t="shared" si="2"/>
        <v>231.5</v>
      </c>
      <c r="AG29" s="3"/>
      <c r="AH29" s="64">
        <v>43075</v>
      </c>
      <c r="AI29" s="64">
        <v>3000</v>
      </c>
      <c r="AJ29" s="64"/>
      <c r="AK29" s="50"/>
      <c r="AL29" s="50"/>
      <c r="AM29" s="50"/>
      <c r="AN29" s="64">
        <v>4913.8900000000003</v>
      </c>
      <c r="AO29" s="50">
        <v>4818.7299999999996</v>
      </c>
      <c r="AP29" s="50"/>
      <c r="AQ29" s="64">
        <v>1036.9000000000001</v>
      </c>
      <c r="AR29" s="50">
        <v>16367.33</v>
      </c>
      <c r="AS29" s="51"/>
      <c r="AT29" s="109">
        <v>5732.87</v>
      </c>
      <c r="AU29" s="33">
        <v>245.5</v>
      </c>
      <c r="AV29" s="34">
        <v>14</v>
      </c>
      <c r="AW29" s="34"/>
      <c r="AX29" s="34">
        <f t="shared" si="3"/>
        <v>14</v>
      </c>
      <c r="AY29" s="35">
        <f t="shared" si="4"/>
        <v>231.5</v>
      </c>
      <c r="AZ29" s="35">
        <f t="shared" si="0"/>
        <v>231.5</v>
      </c>
    </row>
    <row r="30" spans="1:61" s="10" customFormat="1" x14ac:dyDescent="0.2">
      <c r="A30" s="108">
        <f t="shared" si="1"/>
        <v>29</v>
      </c>
      <c r="B30" s="1" t="s">
        <v>220</v>
      </c>
      <c r="C30" s="1" t="s">
        <v>221</v>
      </c>
      <c r="D30" s="1"/>
      <c r="E30" s="1" t="s">
        <v>222</v>
      </c>
      <c r="F30" s="1"/>
      <c r="G30" s="63">
        <v>83</v>
      </c>
      <c r="H30" s="5">
        <v>1</v>
      </c>
      <c r="I30" s="63">
        <v>2</v>
      </c>
      <c r="J30" s="2" t="s">
        <v>223</v>
      </c>
      <c r="K30" s="5">
        <v>83</v>
      </c>
      <c r="L30" s="1" t="s">
        <v>201</v>
      </c>
      <c r="M30" s="1">
        <v>35045450</v>
      </c>
      <c r="N30" s="2">
        <v>285149118</v>
      </c>
      <c r="O30" s="5" t="s">
        <v>48</v>
      </c>
      <c r="P30" s="6">
        <v>31178</v>
      </c>
      <c r="Q30" s="5">
        <v>0</v>
      </c>
      <c r="R30" s="58" t="s">
        <v>49</v>
      </c>
      <c r="S30" s="56"/>
      <c r="T30" s="56"/>
      <c r="U30" s="56"/>
      <c r="V30" s="7">
        <v>9</v>
      </c>
      <c r="W30" s="4" t="s">
        <v>1286</v>
      </c>
      <c r="X30" s="5">
        <v>2</v>
      </c>
      <c r="Y30" s="5">
        <v>23</v>
      </c>
      <c r="Z30" s="5" t="s">
        <v>50</v>
      </c>
      <c r="AA30" s="6">
        <v>42370</v>
      </c>
      <c r="AB30" s="3"/>
      <c r="AC30" s="6"/>
      <c r="AD30" s="7">
        <v>4121</v>
      </c>
      <c r="AE30" s="5" t="s">
        <v>51</v>
      </c>
      <c r="AF30" s="49">
        <f t="shared" si="2"/>
        <v>217.5</v>
      </c>
      <c r="AG30" s="3"/>
      <c r="AH30" s="64">
        <v>37760</v>
      </c>
      <c r="AI30" s="64">
        <v>3000</v>
      </c>
      <c r="AJ30" s="64"/>
      <c r="AK30" s="50"/>
      <c r="AL30" s="50"/>
      <c r="AM30" s="50"/>
      <c r="AN30" s="64">
        <v>4050</v>
      </c>
      <c r="AO30" s="50">
        <v>3950.55</v>
      </c>
      <c r="AP30" s="50"/>
      <c r="AQ30" s="64">
        <v>464.67</v>
      </c>
      <c r="AR30" s="50">
        <v>11596</v>
      </c>
      <c r="AS30" s="51"/>
      <c r="AT30" s="109">
        <v>4725</v>
      </c>
      <c r="AU30" s="33">
        <v>245.5</v>
      </c>
      <c r="AV30" s="34">
        <v>28</v>
      </c>
      <c r="AW30" s="34"/>
      <c r="AX30" s="34">
        <f t="shared" si="3"/>
        <v>28</v>
      </c>
      <c r="AY30" s="35">
        <f t="shared" si="4"/>
        <v>217.5</v>
      </c>
      <c r="AZ30" s="35">
        <f t="shared" si="0"/>
        <v>217.5</v>
      </c>
    </row>
    <row r="31" spans="1:61" s="10" customFormat="1" ht="18" customHeight="1" x14ac:dyDescent="0.2">
      <c r="A31" s="108">
        <f t="shared" si="1"/>
        <v>30</v>
      </c>
      <c r="B31" s="1" t="s">
        <v>224</v>
      </c>
      <c r="C31" s="1" t="s">
        <v>225</v>
      </c>
      <c r="D31" s="1"/>
      <c r="E31" s="1" t="s">
        <v>138</v>
      </c>
      <c r="F31" s="1" t="s">
        <v>987</v>
      </c>
      <c r="G31" s="63">
        <v>83</v>
      </c>
      <c r="H31" s="5">
        <v>2</v>
      </c>
      <c r="I31" s="63">
        <v>2</v>
      </c>
      <c r="J31" s="2">
        <v>1708790110801</v>
      </c>
      <c r="K31" s="5">
        <v>83</v>
      </c>
      <c r="L31" s="1" t="s">
        <v>145</v>
      </c>
      <c r="M31" s="1">
        <v>40214818</v>
      </c>
      <c r="N31" s="2">
        <v>201200258547</v>
      </c>
      <c r="O31" s="5" t="s">
        <v>58</v>
      </c>
      <c r="P31" s="6">
        <v>27832</v>
      </c>
      <c r="Q31" s="5">
        <v>0</v>
      </c>
      <c r="R31" s="58" t="s">
        <v>49</v>
      </c>
      <c r="S31" s="56"/>
      <c r="T31" s="56"/>
      <c r="U31" s="56"/>
      <c r="V31" s="7">
        <v>8</v>
      </c>
      <c r="W31" s="4" t="s">
        <v>226</v>
      </c>
      <c r="X31" s="5">
        <v>2</v>
      </c>
      <c r="Y31" s="5" t="s">
        <v>175</v>
      </c>
      <c r="Z31" s="5" t="s">
        <v>50</v>
      </c>
      <c r="AA31" s="6">
        <v>42370</v>
      </c>
      <c r="AB31" s="3"/>
      <c r="AC31" s="6"/>
      <c r="AD31" s="7">
        <v>4121</v>
      </c>
      <c r="AE31" s="5" t="s">
        <v>51</v>
      </c>
      <c r="AF31" s="49">
        <f t="shared" si="2"/>
        <v>228</v>
      </c>
      <c r="AG31" s="3"/>
      <c r="AH31" s="64">
        <v>54000</v>
      </c>
      <c r="AI31" s="64">
        <v>3000</v>
      </c>
      <c r="AJ31" s="64"/>
      <c r="AK31" s="50"/>
      <c r="AL31" s="50"/>
      <c r="AM31" s="50"/>
      <c r="AN31" s="64">
        <v>6020</v>
      </c>
      <c r="AO31" s="50">
        <v>5997.62</v>
      </c>
      <c r="AP31" s="50"/>
      <c r="AQ31" s="64">
        <v>627</v>
      </c>
      <c r="AR31" s="50">
        <v>20255</v>
      </c>
      <c r="AS31" s="51"/>
      <c r="AT31" s="109">
        <v>7023.33</v>
      </c>
      <c r="AU31" s="33">
        <v>245.5</v>
      </c>
      <c r="AV31" s="34">
        <v>17.5</v>
      </c>
      <c r="AW31" s="34"/>
      <c r="AX31" s="34">
        <f t="shared" si="3"/>
        <v>17.5</v>
      </c>
      <c r="AY31" s="35">
        <f t="shared" si="4"/>
        <v>228</v>
      </c>
      <c r="AZ31" s="35">
        <f t="shared" si="0"/>
        <v>228</v>
      </c>
      <c r="BA31" s="29"/>
    </row>
    <row r="32" spans="1:61" s="10" customFormat="1" ht="22.5" customHeight="1" x14ac:dyDescent="0.2">
      <c r="A32" s="108">
        <f t="shared" si="1"/>
        <v>31</v>
      </c>
      <c r="B32" s="1" t="s">
        <v>227</v>
      </c>
      <c r="C32" s="1" t="s">
        <v>228</v>
      </c>
      <c r="D32" s="1"/>
      <c r="E32" s="1" t="s">
        <v>229</v>
      </c>
      <c r="F32" s="1" t="s">
        <v>989</v>
      </c>
      <c r="G32" s="63">
        <v>83</v>
      </c>
      <c r="H32" s="5">
        <v>1</v>
      </c>
      <c r="I32" s="63">
        <v>2</v>
      </c>
      <c r="J32" s="2">
        <v>1585750911307</v>
      </c>
      <c r="K32" s="5">
        <v>83</v>
      </c>
      <c r="L32" s="1" t="s">
        <v>230</v>
      </c>
      <c r="M32" s="1">
        <v>54564123</v>
      </c>
      <c r="N32" s="2">
        <v>201200298353</v>
      </c>
      <c r="O32" s="5" t="s">
        <v>48</v>
      </c>
      <c r="P32" s="6">
        <v>31699</v>
      </c>
      <c r="Q32" s="5">
        <v>0</v>
      </c>
      <c r="R32" s="58" t="s">
        <v>49</v>
      </c>
      <c r="S32" s="56"/>
      <c r="T32" s="56"/>
      <c r="U32" s="56"/>
      <c r="V32" s="7">
        <v>8</v>
      </c>
      <c r="W32" s="4" t="s">
        <v>231</v>
      </c>
      <c r="X32" s="5">
        <v>2</v>
      </c>
      <c r="Y32" s="5">
        <v>23</v>
      </c>
      <c r="Z32" s="5" t="s">
        <v>50</v>
      </c>
      <c r="AA32" s="6">
        <v>42370</v>
      </c>
      <c r="AB32" s="3"/>
      <c r="AC32" s="6"/>
      <c r="AD32" s="7">
        <v>4215</v>
      </c>
      <c r="AE32" s="5" t="s">
        <v>51</v>
      </c>
      <c r="AF32" s="49">
        <f t="shared" si="2"/>
        <v>229.5</v>
      </c>
      <c r="AG32" s="3"/>
      <c r="AH32" s="64">
        <v>34600</v>
      </c>
      <c r="AI32" s="64">
        <v>3000</v>
      </c>
      <c r="AJ32" s="64"/>
      <c r="AK32" s="50"/>
      <c r="AL32" s="50"/>
      <c r="AM32" s="50"/>
      <c r="AN32" s="64">
        <v>3150</v>
      </c>
      <c r="AO32" s="50">
        <v>3133.43</v>
      </c>
      <c r="AP32" s="50"/>
      <c r="AQ32" s="64">
        <v>35</v>
      </c>
      <c r="AR32" s="50">
        <v>5145</v>
      </c>
      <c r="AS32" s="51"/>
      <c r="AT32" s="109">
        <v>3675</v>
      </c>
      <c r="AU32" s="33">
        <v>245.5</v>
      </c>
      <c r="AV32" s="34">
        <v>16</v>
      </c>
      <c r="AW32" s="34"/>
      <c r="AX32" s="34">
        <f t="shared" si="3"/>
        <v>16</v>
      </c>
      <c r="AY32" s="35">
        <f t="shared" si="4"/>
        <v>229.5</v>
      </c>
      <c r="AZ32" s="35">
        <f t="shared" si="0"/>
        <v>229.5</v>
      </c>
    </row>
    <row r="33" spans="1:53" s="10" customFormat="1" ht="22.5" customHeight="1" x14ac:dyDescent="0.2">
      <c r="A33" s="108">
        <f t="shared" si="1"/>
        <v>32</v>
      </c>
      <c r="B33" s="1" t="s">
        <v>898</v>
      </c>
      <c r="C33" s="1" t="s">
        <v>857</v>
      </c>
      <c r="D33" s="1"/>
      <c r="E33" s="1" t="s">
        <v>229</v>
      </c>
      <c r="F33" s="1" t="s">
        <v>998</v>
      </c>
      <c r="G33" s="63">
        <v>83</v>
      </c>
      <c r="H33" s="5">
        <v>1</v>
      </c>
      <c r="I33" s="63">
        <v>2</v>
      </c>
      <c r="J33" s="2" t="s">
        <v>1012</v>
      </c>
      <c r="K33" s="5">
        <v>83</v>
      </c>
      <c r="L33" s="1" t="s">
        <v>236</v>
      </c>
      <c r="M33" s="1">
        <v>56649606</v>
      </c>
      <c r="N33" s="2">
        <v>201502816364</v>
      </c>
      <c r="O33" s="5" t="s">
        <v>48</v>
      </c>
      <c r="P33" s="6">
        <v>32683</v>
      </c>
      <c r="Q33" s="5">
        <v>0</v>
      </c>
      <c r="R33" s="58" t="s">
        <v>49</v>
      </c>
      <c r="S33" s="56"/>
      <c r="T33" s="56"/>
      <c r="U33" s="56"/>
      <c r="V33" s="7">
        <v>8</v>
      </c>
      <c r="W33" s="4" t="s">
        <v>1013</v>
      </c>
      <c r="X33" s="5">
        <v>4</v>
      </c>
      <c r="Y33" s="5">
        <v>23</v>
      </c>
      <c r="Z33" s="5" t="s">
        <v>50</v>
      </c>
      <c r="AA33" s="6">
        <v>42677</v>
      </c>
      <c r="AB33" s="3"/>
      <c r="AC33" s="6"/>
      <c r="AD33" s="7">
        <v>4215</v>
      </c>
      <c r="AE33" s="5" t="s">
        <v>51</v>
      </c>
      <c r="AF33" s="49">
        <f t="shared" si="2"/>
        <v>223</v>
      </c>
      <c r="AG33" s="3"/>
      <c r="AH33" s="64">
        <v>30868.89</v>
      </c>
      <c r="AI33" s="64">
        <v>250</v>
      </c>
      <c r="AJ33" s="64"/>
      <c r="AK33" s="50"/>
      <c r="AL33" s="50"/>
      <c r="AM33" s="50"/>
      <c r="AN33" s="64">
        <v>2750</v>
      </c>
      <c r="AO33" s="50">
        <v>2716.85</v>
      </c>
      <c r="AP33" s="50"/>
      <c r="AQ33" s="64">
        <v>40</v>
      </c>
      <c r="AR33" s="50">
        <v>1500</v>
      </c>
      <c r="AS33" s="51"/>
      <c r="AT33" s="109">
        <v>3208.33</v>
      </c>
      <c r="AU33" s="36">
        <v>245.5</v>
      </c>
      <c r="AV33" s="37">
        <v>17.5</v>
      </c>
      <c r="AW33" s="37">
        <v>5</v>
      </c>
      <c r="AX33" s="37">
        <f t="shared" si="3"/>
        <v>22.5</v>
      </c>
      <c r="AY33" s="35">
        <f t="shared" si="4"/>
        <v>223</v>
      </c>
      <c r="AZ33" s="35">
        <f t="shared" si="0"/>
        <v>223</v>
      </c>
    </row>
    <row r="34" spans="1:53" s="10" customFormat="1" x14ac:dyDescent="0.2">
      <c r="A34" s="108">
        <f t="shared" si="1"/>
        <v>33</v>
      </c>
      <c r="B34" s="1" t="s">
        <v>232</v>
      </c>
      <c r="C34" s="1" t="s">
        <v>233</v>
      </c>
      <c r="D34" s="1"/>
      <c r="E34" s="1" t="s">
        <v>234</v>
      </c>
      <c r="F34" s="1" t="s">
        <v>937</v>
      </c>
      <c r="G34" s="63">
        <v>83</v>
      </c>
      <c r="H34" s="5">
        <v>1</v>
      </c>
      <c r="I34" s="63">
        <v>2</v>
      </c>
      <c r="J34" s="2" t="s">
        <v>235</v>
      </c>
      <c r="K34" s="5">
        <v>83</v>
      </c>
      <c r="L34" s="1" t="s">
        <v>236</v>
      </c>
      <c r="M34" s="1">
        <v>76673715</v>
      </c>
      <c r="N34" s="2">
        <v>201200261980</v>
      </c>
      <c r="O34" s="5" t="s">
        <v>48</v>
      </c>
      <c r="P34" s="6">
        <v>33443</v>
      </c>
      <c r="Q34" s="5">
        <v>0</v>
      </c>
      <c r="R34" s="58" t="s">
        <v>49</v>
      </c>
      <c r="S34" s="56"/>
      <c r="T34" s="56"/>
      <c r="U34" s="56"/>
      <c r="V34" s="7">
        <v>8</v>
      </c>
      <c r="W34" s="4" t="s">
        <v>237</v>
      </c>
      <c r="X34" s="5">
        <v>4</v>
      </c>
      <c r="Y34" s="5" t="s">
        <v>60</v>
      </c>
      <c r="Z34" s="5" t="s">
        <v>50</v>
      </c>
      <c r="AA34" s="6">
        <v>42005</v>
      </c>
      <c r="AB34" s="3"/>
      <c r="AC34" s="6"/>
      <c r="AD34" s="7">
        <v>4115</v>
      </c>
      <c r="AE34" s="5" t="s">
        <v>51</v>
      </c>
      <c r="AF34" s="49">
        <f t="shared" si="2"/>
        <v>225.5</v>
      </c>
      <c r="AG34" s="3"/>
      <c r="AH34" s="64">
        <v>31650</v>
      </c>
      <c r="AI34" s="64">
        <v>3000</v>
      </c>
      <c r="AJ34" s="64"/>
      <c r="AK34" s="50"/>
      <c r="AL34" s="50"/>
      <c r="AM34" s="50"/>
      <c r="AN34" s="64">
        <v>2900</v>
      </c>
      <c r="AO34" s="50">
        <v>2887.56</v>
      </c>
      <c r="AP34" s="50"/>
      <c r="AQ34" s="64">
        <v>10027.66</v>
      </c>
      <c r="AR34" s="50">
        <v>5274</v>
      </c>
      <c r="AS34" s="51"/>
      <c r="AT34" s="109">
        <v>3383.33</v>
      </c>
      <c r="AU34" s="33">
        <v>244.5</v>
      </c>
      <c r="AV34" s="34">
        <v>19</v>
      </c>
      <c r="AW34" s="34"/>
      <c r="AX34" s="34">
        <f t="shared" si="3"/>
        <v>19</v>
      </c>
      <c r="AY34" s="35">
        <f t="shared" si="4"/>
        <v>225.5</v>
      </c>
      <c r="AZ34" s="35">
        <f t="shared" si="0"/>
        <v>225.5</v>
      </c>
    </row>
    <row r="35" spans="1:53" s="10" customFormat="1" ht="17.25" customHeight="1" x14ac:dyDescent="0.2">
      <c r="A35" s="108">
        <f t="shared" si="1"/>
        <v>34</v>
      </c>
      <c r="B35" s="1" t="s">
        <v>238</v>
      </c>
      <c r="C35" s="1" t="s">
        <v>177</v>
      </c>
      <c r="D35" s="1"/>
      <c r="E35" s="1" t="s">
        <v>239</v>
      </c>
      <c r="F35" s="1" t="s">
        <v>940</v>
      </c>
      <c r="G35" s="63">
        <v>83</v>
      </c>
      <c r="H35" s="5">
        <v>1</v>
      </c>
      <c r="I35" s="63">
        <v>2</v>
      </c>
      <c r="J35" s="2">
        <v>2305039340902</v>
      </c>
      <c r="K35" s="5">
        <v>83</v>
      </c>
      <c r="L35" s="1" t="s">
        <v>236</v>
      </c>
      <c r="M35" s="1">
        <v>84138440</v>
      </c>
      <c r="N35" s="2">
        <v>201303567867</v>
      </c>
      <c r="O35" s="5" t="s">
        <v>48</v>
      </c>
      <c r="P35" s="6">
        <v>34154</v>
      </c>
      <c r="Q35" s="5">
        <v>0</v>
      </c>
      <c r="R35" s="58" t="s">
        <v>49</v>
      </c>
      <c r="S35" s="56"/>
      <c r="T35" s="56"/>
      <c r="U35" s="56"/>
      <c r="V35" s="7">
        <v>8</v>
      </c>
      <c r="W35" s="4" t="s">
        <v>237</v>
      </c>
      <c r="X35" s="5">
        <v>4</v>
      </c>
      <c r="Y35" s="5" t="s">
        <v>60</v>
      </c>
      <c r="Z35" s="5" t="s">
        <v>50</v>
      </c>
      <c r="AA35" s="6">
        <v>42005</v>
      </c>
      <c r="AB35" s="3"/>
      <c r="AC35" s="52"/>
      <c r="AD35" s="7">
        <v>4115</v>
      </c>
      <c r="AE35" s="5" t="s">
        <v>51</v>
      </c>
      <c r="AF35" s="49">
        <f t="shared" si="2"/>
        <v>230.5</v>
      </c>
      <c r="AG35" s="3"/>
      <c r="AH35" s="64">
        <v>38090</v>
      </c>
      <c r="AI35" s="64">
        <v>3000</v>
      </c>
      <c r="AJ35" s="64"/>
      <c r="AK35" s="50"/>
      <c r="AL35" s="50"/>
      <c r="AM35" s="50"/>
      <c r="AN35" s="64">
        <v>3940</v>
      </c>
      <c r="AO35" s="50">
        <v>3907.68</v>
      </c>
      <c r="AP35" s="50"/>
      <c r="AQ35" s="64">
        <v>3950.86</v>
      </c>
      <c r="AR35" s="50">
        <v>11134</v>
      </c>
      <c r="AS35" s="51"/>
      <c r="AT35" s="109">
        <v>4596.67</v>
      </c>
      <c r="AU35" s="33">
        <v>245.5</v>
      </c>
      <c r="AV35" s="34">
        <v>15</v>
      </c>
      <c r="AW35" s="34"/>
      <c r="AX35" s="34">
        <f t="shared" si="3"/>
        <v>15</v>
      </c>
      <c r="AY35" s="35">
        <f t="shared" si="4"/>
        <v>230.5</v>
      </c>
      <c r="AZ35" s="35">
        <f t="shared" si="0"/>
        <v>230.5</v>
      </c>
    </row>
    <row r="36" spans="1:53" s="10" customFormat="1" ht="14.25" customHeight="1" x14ac:dyDescent="0.2">
      <c r="A36" s="108">
        <f t="shared" si="1"/>
        <v>35</v>
      </c>
      <c r="B36" s="1" t="s">
        <v>240</v>
      </c>
      <c r="C36" s="1" t="s">
        <v>241</v>
      </c>
      <c r="D36" s="1"/>
      <c r="E36" s="1" t="s">
        <v>190</v>
      </c>
      <c r="F36" s="1" t="s">
        <v>994</v>
      </c>
      <c r="G36" s="63">
        <v>83</v>
      </c>
      <c r="H36" s="5">
        <v>2</v>
      </c>
      <c r="I36" s="63">
        <v>2</v>
      </c>
      <c r="J36" s="2">
        <v>1764842050904</v>
      </c>
      <c r="K36" s="5">
        <v>83</v>
      </c>
      <c r="L36" s="1" t="s">
        <v>242</v>
      </c>
      <c r="M36" s="1">
        <v>35036621</v>
      </c>
      <c r="N36" s="2">
        <v>185316718</v>
      </c>
      <c r="O36" s="5" t="s">
        <v>58</v>
      </c>
      <c r="P36" s="6">
        <v>31351</v>
      </c>
      <c r="Q36" s="5">
        <v>2</v>
      </c>
      <c r="R36" s="58" t="s">
        <v>49</v>
      </c>
      <c r="S36" s="56"/>
      <c r="T36" s="56"/>
      <c r="U36" s="56"/>
      <c r="V36" s="7">
        <v>8</v>
      </c>
      <c r="W36" s="4" t="s">
        <v>76</v>
      </c>
      <c r="X36" s="5">
        <v>2</v>
      </c>
      <c r="Y36" s="5">
        <v>23</v>
      </c>
      <c r="Z36" s="5" t="s">
        <v>50</v>
      </c>
      <c r="AA36" s="6">
        <v>42370</v>
      </c>
      <c r="AB36" s="3"/>
      <c r="AC36" s="52"/>
      <c r="AD36" s="7">
        <v>4121</v>
      </c>
      <c r="AE36" s="5" t="s">
        <v>51</v>
      </c>
      <c r="AF36" s="49">
        <f t="shared" si="2"/>
        <v>236</v>
      </c>
      <c r="AG36" s="3"/>
      <c r="AH36" s="64">
        <v>35700</v>
      </c>
      <c r="AI36" s="64">
        <v>3000</v>
      </c>
      <c r="AJ36" s="64"/>
      <c r="AK36" s="50"/>
      <c r="AL36" s="50"/>
      <c r="AM36" s="50"/>
      <c r="AN36" s="64">
        <v>3750</v>
      </c>
      <c r="AO36" s="50">
        <v>3708.57</v>
      </c>
      <c r="AP36" s="50"/>
      <c r="AQ36" s="64">
        <v>36952.74</v>
      </c>
      <c r="AR36" s="50">
        <v>12535</v>
      </c>
      <c r="AS36" s="51"/>
      <c r="AT36" s="109">
        <v>4375</v>
      </c>
      <c r="AU36" s="33">
        <v>244.5</v>
      </c>
      <c r="AV36" s="34">
        <v>8.5</v>
      </c>
      <c r="AW36" s="34"/>
      <c r="AX36" s="34">
        <f t="shared" si="3"/>
        <v>8.5</v>
      </c>
      <c r="AY36" s="35">
        <f t="shared" si="4"/>
        <v>236</v>
      </c>
      <c r="AZ36" s="35">
        <f t="shared" si="0"/>
        <v>236</v>
      </c>
    </row>
    <row r="37" spans="1:53" s="10" customFormat="1" ht="16.5" customHeight="1" x14ac:dyDescent="0.2">
      <c r="A37" s="108">
        <f t="shared" si="1"/>
        <v>36</v>
      </c>
      <c r="B37" s="1" t="s">
        <v>53</v>
      </c>
      <c r="C37" s="1" t="s">
        <v>243</v>
      </c>
      <c r="D37" s="1"/>
      <c r="E37" s="1" t="s">
        <v>244</v>
      </c>
      <c r="F37" s="1" t="s">
        <v>395</v>
      </c>
      <c r="G37" s="63">
        <v>83</v>
      </c>
      <c r="H37" s="5">
        <v>1</v>
      </c>
      <c r="I37" s="63">
        <v>2</v>
      </c>
      <c r="J37" s="2">
        <v>1714049710901</v>
      </c>
      <c r="K37" s="5">
        <v>83</v>
      </c>
      <c r="L37" s="1" t="s">
        <v>236</v>
      </c>
      <c r="M37" s="1">
        <v>61168866</v>
      </c>
      <c r="N37" s="2">
        <v>201200261757</v>
      </c>
      <c r="O37" s="5" t="s">
        <v>58</v>
      </c>
      <c r="P37" s="6">
        <v>32482</v>
      </c>
      <c r="Q37" s="5">
        <v>0</v>
      </c>
      <c r="R37" s="58" t="s">
        <v>49</v>
      </c>
      <c r="S37" s="56"/>
      <c r="T37" s="56"/>
      <c r="U37" s="56"/>
      <c r="V37" s="7">
        <v>8</v>
      </c>
      <c r="W37" s="4" t="s">
        <v>1016</v>
      </c>
      <c r="X37" s="5">
        <v>2</v>
      </c>
      <c r="Y37" s="5" t="s">
        <v>60</v>
      </c>
      <c r="Z37" s="5" t="s">
        <v>50</v>
      </c>
      <c r="AA37" s="6">
        <v>42370</v>
      </c>
      <c r="AB37" s="3"/>
      <c r="AC37" s="52"/>
      <c r="AD37" s="7">
        <v>3432</v>
      </c>
      <c r="AE37" s="5" t="s">
        <v>51</v>
      </c>
      <c r="AF37" s="49">
        <f t="shared" si="2"/>
        <v>238.5</v>
      </c>
      <c r="AG37" s="3"/>
      <c r="AH37" s="64">
        <v>36000</v>
      </c>
      <c r="AI37" s="64">
        <v>3000</v>
      </c>
      <c r="AJ37" s="64"/>
      <c r="AK37" s="50"/>
      <c r="AL37" s="50"/>
      <c r="AM37" s="50"/>
      <c r="AN37" s="64">
        <v>3550</v>
      </c>
      <c r="AO37" s="50">
        <v>3525.14</v>
      </c>
      <c r="AP37" s="50"/>
      <c r="AQ37" s="64">
        <v>38896.47</v>
      </c>
      <c r="AR37" s="50">
        <v>8367</v>
      </c>
      <c r="AS37" s="51"/>
      <c r="AT37" s="109">
        <v>4141.67</v>
      </c>
      <c r="AU37" s="33">
        <v>245.5</v>
      </c>
      <c r="AV37" s="34">
        <v>7</v>
      </c>
      <c r="AW37" s="34"/>
      <c r="AX37" s="34">
        <f t="shared" si="3"/>
        <v>7</v>
      </c>
      <c r="AY37" s="35">
        <f t="shared" si="4"/>
        <v>238.5</v>
      </c>
      <c r="AZ37" s="35">
        <f t="shared" si="0"/>
        <v>238.5</v>
      </c>
      <c r="BA37" s="29"/>
    </row>
    <row r="38" spans="1:53" s="10" customFormat="1" ht="18" customHeight="1" x14ac:dyDescent="0.2">
      <c r="A38" s="108">
        <f t="shared" si="1"/>
        <v>37</v>
      </c>
      <c r="B38" s="1" t="s">
        <v>245</v>
      </c>
      <c r="C38" s="1" t="s">
        <v>246</v>
      </c>
      <c r="D38" s="1"/>
      <c r="E38" s="1" t="s">
        <v>247</v>
      </c>
      <c r="F38" s="1" t="s">
        <v>70</v>
      </c>
      <c r="G38" s="63">
        <v>83</v>
      </c>
      <c r="H38" s="5">
        <v>1</v>
      </c>
      <c r="I38" s="63">
        <v>2</v>
      </c>
      <c r="J38" s="2" t="s">
        <v>248</v>
      </c>
      <c r="K38" s="5">
        <v>83</v>
      </c>
      <c r="L38" s="1" t="s">
        <v>249</v>
      </c>
      <c r="M38" s="1">
        <v>27880087</v>
      </c>
      <c r="N38" s="2">
        <v>184343408</v>
      </c>
      <c r="O38" s="5" t="s">
        <v>58</v>
      </c>
      <c r="P38" s="6">
        <v>30715</v>
      </c>
      <c r="Q38" s="5">
        <v>0</v>
      </c>
      <c r="R38" s="58" t="s">
        <v>49</v>
      </c>
      <c r="S38" s="56"/>
      <c r="T38" s="56"/>
      <c r="U38" s="56"/>
      <c r="V38" s="7">
        <v>8</v>
      </c>
      <c r="W38" s="4" t="s">
        <v>76</v>
      </c>
      <c r="X38" s="5">
        <v>2</v>
      </c>
      <c r="Y38" s="5">
        <v>23</v>
      </c>
      <c r="Z38" s="5" t="s">
        <v>50</v>
      </c>
      <c r="AA38" s="6">
        <v>42005</v>
      </c>
      <c r="AB38" s="3"/>
      <c r="AC38" s="52"/>
      <c r="AD38" s="7">
        <v>4121</v>
      </c>
      <c r="AE38" s="5" t="s">
        <v>51</v>
      </c>
      <c r="AF38" s="49">
        <f t="shared" si="2"/>
        <v>227</v>
      </c>
      <c r="AG38" s="3"/>
      <c r="AH38" s="64">
        <v>37815</v>
      </c>
      <c r="AI38" s="64">
        <v>3000</v>
      </c>
      <c r="AJ38" s="64"/>
      <c r="AK38" s="50"/>
      <c r="AL38" s="50"/>
      <c r="AM38" s="50"/>
      <c r="AN38" s="64">
        <v>3915</v>
      </c>
      <c r="AO38" s="50">
        <v>3884.75</v>
      </c>
      <c r="AP38" s="50"/>
      <c r="AQ38" s="64">
        <v>5070.82</v>
      </c>
      <c r="AR38" s="50">
        <v>10828</v>
      </c>
      <c r="AS38" s="51"/>
      <c r="AT38" s="109">
        <v>4567.5</v>
      </c>
      <c r="AU38" s="33">
        <v>244.5</v>
      </c>
      <c r="AV38" s="34">
        <v>17.5</v>
      </c>
      <c r="AW38" s="34"/>
      <c r="AX38" s="34">
        <f t="shared" si="3"/>
        <v>17.5</v>
      </c>
      <c r="AY38" s="35">
        <f t="shared" si="4"/>
        <v>227</v>
      </c>
      <c r="AZ38" s="35">
        <f t="shared" si="0"/>
        <v>227</v>
      </c>
    </row>
    <row r="39" spans="1:53" s="10" customFormat="1" ht="12" customHeight="1" x14ac:dyDescent="0.2">
      <c r="A39" s="108">
        <f t="shared" si="1"/>
        <v>38</v>
      </c>
      <c r="B39" s="1" t="s">
        <v>250</v>
      </c>
      <c r="C39" s="1" t="s">
        <v>251</v>
      </c>
      <c r="D39" s="1"/>
      <c r="E39" s="1" t="s">
        <v>252</v>
      </c>
      <c r="F39" s="1"/>
      <c r="G39" s="63">
        <v>83</v>
      </c>
      <c r="H39" s="5">
        <v>1</v>
      </c>
      <c r="I39" s="63">
        <v>2</v>
      </c>
      <c r="J39" s="2" t="s">
        <v>253</v>
      </c>
      <c r="K39" s="5">
        <v>83</v>
      </c>
      <c r="L39" s="1" t="s">
        <v>145</v>
      </c>
      <c r="M39" s="1">
        <v>21973237</v>
      </c>
      <c r="N39" s="2">
        <v>280339391</v>
      </c>
      <c r="O39" s="5" t="s">
        <v>48</v>
      </c>
      <c r="P39" s="6">
        <v>29401</v>
      </c>
      <c r="Q39" s="5">
        <v>1</v>
      </c>
      <c r="R39" s="58" t="s">
        <v>49</v>
      </c>
      <c r="S39" s="56"/>
      <c r="T39" s="56"/>
      <c r="U39" s="56"/>
      <c r="V39" s="7">
        <v>8</v>
      </c>
      <c r="W39" s="4" t="s">
        <v>254</v>
      </c>
      <c r="X39" s="5">
        <v>2</v>
      </c>
      <c r="Y39" s="5">
        <v>23</v>
      </c>
      <c r="Z39" s="5" t="s">
        <v>50</v>
      </c>
      <c r="AA39" s="6">
        <v>42005</v>
      </c>
      <c r="AB39" s="3"/>
      <c r="AC39" s="52"/>
      <c r="AD39" s="7">
        <v>4121</v>
      </c>
      <c r="AE39" s="5" t="s">
        <v>51</v>
      </c>
      <c r="AF39" s="49">
        <f t="shared" si="2"/>
        <v>196</v>
      </c>
      <c r="AG39" s="3"/>
      <c r="AH39" s="64">
        <v>34923.949999999997</v>
      </c>
      <c r="AI39" s="64">
        <v>3000</v>
      </c>
      <c r="AJ39" s="64"/>
      <c r="AK39" s="50"/>
      <c r="AL39" s="50"/>
      <c r="AM39" s="50"/>
      <c r="AN39" s="64">
        <v>3910</v>
      </c>
      <c r="AO39" s="50">
        <v>3880.16</v>
      </c>
      <c r="AP39" s="50"/>
      <c r="AQ39" s="64">
        <v>1672.5</v>
      </c>
      <c r="AR39" s="50">
        <v>10713.33</v>
      </c>
      <c r="AS39" s="51"/>
      <c r="AT39" s="109">
        <v>4561.67</v>
      </c>
      <c r="AU39" s="33">
        <v>244.5</v>
      </c>
      <c r="AV39" s="34">
        <v>23.5</v>
      </c>
      <c r="AW39" s="34">
        <v>25</v>
      </c>
      <c r="AX39" s="34">
        <f t="shared" si="3"/>
        <v>48.5</v>
      </c>
      <c r="AY39" s="35">
        <f t="shared" si="4"/>
        <v>196</v>
      </c>
      <c r="AZ39" s="35">
        <f t="shared" si="0"/>
        <v>196</v>
      </c>
    </row>
    <row r="40" spans="1:53" s="10" customFormat="1" ht="16.5" customHeight="1" x14ac:dyDescent="0.2">
      <c r="A40" s="108">
        <f t="shared" si="1"/>
        <v>39</v>
      </c>
      <c r="B40" s="1" t="s">
        <v>255</v>
      </c>
      <c r="C40" s="1" t="s">
        <v>256</v>
      </c>
      <c r="D40" s="1"/>
      <c r="E40" s="1" t="s">
        <v>257</v>
      </c>
      <c r="F40" s="1" t="s">
        <v>982</v>
      </c>
      <c r="G40" s="63">
        <v>83</v>
      </c>
      <c r="H40" s="5">
        <v>1</v>
      </c>
      <c r="I40" s="63">
        <v>2</v>
      </c>
      <c r="J40" s="2" t="s">
        <v>258</v>
      </c>
      <c r="K40" s="5">
        <v>83</v>
      </c>
      <c r="L40" s="1" t="s">
        <v>201</v>
      </c>
      <c r="M40" s="1">
        <v>58957065</v>
      </c>
      <c r="N40" s="2">
        <v>201005142041</v>
      </c>
      <c r="O40" s="5" t="s">
        <v>58</v>
      </c>
      <c r="P40" s="6">
        <v>33020</v>
      </c>
      <c r="Q40" s="5">
        <v>0</v>
      </c>
      <c r="R40" s="58" t="s">
        <v>49</v>
      </c>
      <c r="S40" s="56"/>
      <c r="T40" s="56"/>
      <c r="U40" s="56"/>
      <c r="V40" s="7">
        <v>9</v>
      </c>
      <c r="W40" s="4" t="s">
        <v>411</v>
      </c>
      <c r="X40" s="5">
        <v>4</v>
      </c>
      <c r="Y40" s="5">
        <v>23</v>
      </c>
      <c r="Z40" s="5" t="s">
        <v>50</v>
      </c>
      <c r="AA40" s="6">
        <v>42005</v>
      </c>
      <c r="AB40" s="3"/>
      <c r="AC40" s="52">
        <v>42660</v>
      </c>
      <c r="AD40" s="7">
        <v>4121</v>
      </c>
      <c r="AE40" s="5" t="s">
        <v>51</v>
      </c>
      <c r="AF40" s="49">
        <f t="shared" si="2"/>
        <v>176.5</v>
      </c>
      <c r="AG40" s="3"/>
      <c r="AH40" s="64">
        <v>29927.42</v>
      </c>
      <c r="AI40" s="64">
        <v>2387.1</v>
      </c>
      <c r="AJ40" s="64"/>
      <c r="AK40" s="50"/>
      <c r="AL40" s="50"/>
      <c r="AM40" s="50"/>
      <c r="AN40" s="64">
        <v>3100.82</v>
      </c>
      <c r="AO40" s="50">
        <v>3071.82</v>
      </c>
      <c r="AP40" s="50"/>
      <c r="AQ40" s="64">
        <v>495.77</v>
      </c>
      <c r="AR40" s="50">
        <v>8848.2900000000009</v>
      </c>
      <c r="AS40" s="51">
        <v>2424.9699999999998</v>
      </c>
      <c r="AT40" s="109">
        <v>3378.5</v>
      </c>
      <c r="AU40" s="33">
        <v>193.5</v>
      </c>
      <c r="AV40" s="34">
        <v>17</v>
      </c>
      <c r="AW40" s="34"/>
      <c r="AX40" s="34">
        <f t="shared" si="3"/>
        <v>17</v>
      </c>
      <c r="AY40" s="35">
        <f t="shared" si="4"/>
        <v>176.5</v>
      </c>
      <c r="AZ40" s="35">
        <f t="shared" si="0"/>
        <v>176.5</v>
      </c>
    </row>
    <row r="41" spans="1:53" s="11" customFormat="1" ht="15.75" customHeight="1" x14ac:dyDescent="0.2">
      <c r="A41" s="108">
        <f t="shared" si="1"/>
        <v>40</v>
      </c>
      <c r="B41" s="1" t="s">
        <v>260</v>
      </c>
      <c r="C41" s="1" t="s">
        <v>261</v>
      </c>
      <c r="D41" s="1"/>
      <c r="E41" s="1" t="s">
        <v>262</v>
      </c>
      <c r="F41" s="1" t="s">
        <v>162</v>
      </c>
      <c r="G41" s="63">
        <v>83</v>
      </c>
      <c r="H41" s="5">
        <v>1</v>
      </c>
      <c r="I41" s="63">
        <v>2</v>
      </c>
      <c r="J41" s="2" t="s">
        <v>263</v>
      </c>
      <c r="K41" s="5">
        <v>83</v>
      </c>
      <c r="L41" s="1" t="s">
        <v>236</v>
      </c>
      <c r="M41" s="1">
        <v>20549563</v>
      </c>
      <c r="N41" s="2">
        <v>282331537</v>
      </c>
      <c r="O41" s="5" t="s">
        <v>48</v>
      </c>
      <c r="P41" s="6">
        <v>30021</v>
      </c>
      <c r="Q41" s="5">
        <v>0</v>
      </c>
      <c r="R41" s="58" t="s">
        <v>49</v>
      </c>
      <c r="S41" s="56"/>
      <c r="T41" s="56"/>
      <c r="U41" s="56"/>
      <c r="V41" s="7">
        <v>8</v>
      </c>
      <c r="W41" s="4" t="s">
        <v>76</v>
      </c>
      <c r="X41" s="5">
        <v>2</v>
      </c>
      <c r="Y41" s="5">
        <v>23</v>
      </c>
      <c r="Z41" s="5" t="s">
        <v>50</v>
      </c>
      <c r="AA41" s="6">
        <v>42370</v>
      </c>
      <c r="AB41" s="3"/>
      <c r="AC41" s="52"/>
      <c r="AD41" s="7">
        <v>3431</v>
      </c>
      <c r="AE41" s="5" t="s">
        <v>51</v>
      </c>
      <c r="AF41" s="49">
        <f t="shared" si="2"/>
        <v>275.5</v>
      </c>
      <c r="AG41" s="3"/>
      <c r="AH41" s="64">
        <v>34900</v>
      </c>
      <c r="AI41" s="64">
        <v>3000</v>
      </c>
      <c r="AJ41" s="64"/>
      <c r="AK41" s="50"/>
      <c r="AL41" s="50"/>
      <c r="AM41" s="50"/>
      <c r="AN41" s="64">
        <v>3220</v>
      </c>
      <c r="AO41" s="50">
        <v>3205.91</v>
      </c>
      <c r="AP41" s="50"/>
      <c r="AQ41" s="64">
        <v>119</v>
      </c>
      <c r="AR41" s="50">
        <v>6170</v>
      </c>
      <c r="AS41" s="51"/>
      <c r="AT41" s="109">
        <v>3756.67</v>
      </c>
      <c r="AU41" s="33">
        <v>298.5</v>
      </c>
      <c r="AV41" s="34">
        <v>23</v>
      </c>
      <c r="AW41" s="34"/>
      <c r="AX41" s="34">
        <f t="shared" si="3"/>
        <v>23</v>
      </c>
      <c r="AY41" s="35">
        <f t="shared" si="4"/>
        <v>275.5</v>
      </c>
      <c r="AZ41" s="35">
        <f t="shared" si="0"/>
        <v>275.5</v>
      </c>
    </row>
    <row r="42" spans="1:53" s="11" customFormat="1" ht="19.5" customHeight="1" x14ac:dyDescent="0.2">
      <c r="A42" s="108">
        <f t="shared" si="1"/>
        <v>41</v>
      </c>
      <c r="B42" s="1" t="s">
        <v>137</v>
      </c>
      <c r="C42" s="1" t="s">
        <v>264</v>
      </c>
      <c r="D42" s="1"/>
      <c r="E42" s="1" t="s">
        <v>265</v>
      </c>
      <c r="F42" s="1" t="s">
        <v>948</v>
      </c>
      <c r="G42" s="63">
        <v>83</v>
      </c>
      <c r="H42" s="5">
        <v>1</v>
      </c>
      <c r="I42" s="63">
        <v>2</v>
      </c>
      <c r="J42" s="2" t="s">
        <v>1030</v>
      </c>
      <c r="K42" s="5">
        <v>83</v>
      </c>
      <c r="L42" s="1" t="s">
        <v>266</v>
      </c>
      <c r="M42" s="1">
        <v>76789365</v>
      </c>
      <c r="N42" s="2">
        <v>201301363974</v>
      </c>
      <c r="O42" s="5" t="s">
        <v>48</v>
      </c>
      <c r="P42" s="6">
        <v>33216</v>
      </c>
      <c r="Q42" s="5">
        <v>0</v>
      </c>
      <c r="R42" s="58" t="s">
        <v>49</v>
      </c>
      <c r="S42" s="56"/>
      <c r="T42" s="56"/>
      <c r="U42" s="56"/>
      <c r="V42" s="7">
        <v>7</v>
      </c>
      <c r="W42" s="4" t="s">
        <v>267</v>
      </c>
      <c r="X42" s="5">
        <v>2</v>
      </c>
      <c r="Y42" s="5">
        <v>23</v>
      </c>
      <c r="Z42" s="5" t="s">
        <v>50</v>
      </c>
      <c r="AA42" s="6">
        <v>42370</v>
      </c>
      <c r="AB42" s="3"/>
      <c r="AC42" s="52"/>
      <c r="AD42" s="7">
        <v>3460</v>
      </c>
      <c r="AE42" s="5" t="s">
        <v>51</v>
      </c>
      <c r="AF42" s="49">
        <f t="shared" si="2"/>
        <v>191.5</v>
      </c>
      <c r="AG42" s="3"/>
      <c r="AH42" s="64">
        <v>24165.86</v>
      </c>
      <c r="AI42" s="64">
        <v>3000</v>
      </c>
      <c r="AJ42" s="64"/>
      <c r="AK42" s="50"/>
      <c r="AL42" s="50"/>
      <c r="AM42" s="50"/>
      <c r="AN42" s="64">
        <v>3220</v>
      </c>
      <c r="AO42" s="50">
        <v>3197.63</v>
      </c>
      <c r="AP42" s="50"/>
      <c r="AQ42" s="64">
        <v>3972.95</v>
      </c>
      <c r="AR42" s="50">
        <v>5300</v>
      </c>
      <c r="AS42" s="51"/>
      <c r="AT42" s="109">
        <v>3756.67</v>
      </c>
      <c r="AU42" s="33">
        <v>298.5</v>
      </c>
      <c r="AV42" s="34">
        <v>22</v>
      </c>
      <c r="AW42" s="34">
        <v>85</v>
      </c>
      <c r="AX42" s="34">
        <f t="shared" si="3"/>
        <v>107</v>
      </c>
      <c r="AY42" s="35">
        <f t="shared" si="4"/>
        <v>191.5</v>
      </c>
      <c r="AZ42" s="35">
        <f t="shared" si="0"/>
        <v>191.5</v>
      </c>
    </row>
    <row r="43" spans="1:53" s="10" customFormat="1" ht="18" customHeight="1" x14ac:dyDescent="0.2">
      <c r="A43" s="108">
        <f t="shared" si="1"/>
        <v>42</v>
      </c>
      <c r="B43" s="1" t="s">
        <v>268</v>
      </c>
      <c r="C43" s="1" t="s">
        <v>103</v>
      </c>
      <c r="D43" s="1"/>
      <c r="E43" s="1" t="s">
        <v>190</v>
      </c>
      <c r="F43" s="1" t="s">
        <v>920</v>
      </c>
      <c r="G43" s="63">
        <v>83</v>
      </c>
      <c r="H43" s="5">
        <v>1</v>
      </c>
      <c r="I43" s="63">
        <v>2</v>
      </c>
      <c r="J43" s="2" t="s">
        <v>269</v>
      </c>
      <c r="K43" s="5">
        <v>83</v>
      </c>
      <c r="L43" s="1" t="s">
        <v>236</v>
      </c>
      <c r="M43" s="1">
        <v>20586507</v>
      </c>
      <c r="N43" s="2">
        <v>283215317</v>
      </c>
      <c r="O43" s="5" t="s">
        <v>48</v>
      </c>
      <c r="P43" s="6">
        <v>30356</v>
      </c>
      <c r="Q43" s="5">
        <v>0</v>
      </c>
      <c r="R43" s="58" t="s">
        <v>49</v>
      </c>
      <c r="S43" s="56"/>
      <c r="T43" s="56"/>
      <c r="U43" s="56"/>
      <c r="V43" s="7">
        <v>8</v>
      </c>
      <c r="W43" s="4" t="s">
        <v>76</v>
      </c>
      <c r="X43" s="5">
        <v>4</v>
      </c>
      <c r="Y43" s="5">
        <v>23</v>
      </c>
      <c r="Z43" s="5" t="s">
        <v>50</v>
      </c>
      <c r="AA43" s="6">
        <v>42005</v>
      </c>
      <c r="AB43" s="3"/>
      <c r="AC43" s="6"/>
      <c r="AD43" s="7">
        <v>4121</v>
      </c>
      <c r="AE43" s="5" t="s">
        <v>51</v>
      </c>
      <c r="AF43" s="49">
        <f t="shared" si="2"/>
        <v>235</v>
      </c>
      <c r="AG43" s="3"/>
      <c r="AH43" s="64">
        <v>65500</v>
      </c>
      <c r="AI43" s="64">
        <v>3000</v>
      </c>
      <c r="AJ43" s="64"/>
      <c r="AK43" s="50"/>
      <c r="AL43" s="50"/>
      <c r="AM43" s="50"/>
      <c r="AN43" s="64">
        <v>7750</v>
      </c>
      <c r="AO43" s="50">
        <v>7667.12</v>
      </c>
      <c r="AP43" s="50"/>
      <c r="AQ43" s="64">
        <v>1610.9</v>
      </c>
      <c r="AR43" s="50">
        <v>28600</v>
      </c>
      <c r="AS43" s="51"/>
      <c r="AT43" s="109">
        <v>9041</v>
      </c>
      <c r="AU43" s="33">
        <v>245.5</v>
      </c>
      <c r="AV43" s="34">
        <v>10.5</v>
      </c>
      <c r="AW43" s="34"/>
      <c r="AX43" s="34">
        <f t="shared" si="3"/>
        <v>10.5</v>
      </c>
      <c r="AY43" s="35">
        <f t="shared" si="4"/>
        <v>235</v>
      </c>
      <c r="AZ43" s="35">
        <f t="shared" si="0"/>
        <v>235</v>
      </c>
    </row>
    <row r="44" spans="1:53" s="10" customFormat="1" ht="16.5" customHeight="1" x14ac:dyDescent="0.2">
      <c r="A44" s="108">
        <f t="shared" si="1"/>
        <v>43</v>
      </c>
      <c r="B44" s="1" t="s">
        <v>270</v>
      </c>
      <c r="C44" s="1" t="s">
        <v>271</v>
      </c>
      <c r="D44" s="1"/>
      <c r="E44" s="1" t="s">
        <v>272</v>
      </c>
      <c r="F44" s="1" t="s">
        <v>984</v>
      </c>
      <c r="G44" s="63">
        <v>83</v>
      </c>
      <c r="H44" s="5">
        <v>2</v>
      </c>
      <c r="I44" s="63">
        <v>2</v>
      </c>
      <c r="J44" s="2" t="s">
        <v>273</v>
      </c>
      <c r="K44" s="5">
        <v>83</v>
      </c>
      <c r="L44" s="1" t="s">
        <v>236</v>
      </c>
      <c r="M44" s="1" t="s">
        <v>274</v>
      </c>
      <c r="N44" s="2" t="s">
        <v>275</v>
      </c>
      <c r="O44" s="5" t="s">
        <v>58</v>
      </c>
      <c r="P44" s="6">
        <v>29727</v>
      </c>
      <c r="Q44" s="5">
        <v>2</v>
      </c>
      <c r="R44" s="58" t="s">
        <v>49</v>
      </c>
      <c r="S44" s="56"/>
      <c r="T44" s="56"/>
      <c r="U44" s="56"/>
      <c r="V44" s="7">
        <v>8</v>
      </c>
      <c r="W44" s="4" t="s">
        <v>76</v>
      </c>
      <c r="X44" s="5">
        <v>2</v>
      </c>
      <c r="Y44" s="5">
        <v>23</v>
      </c>
      <c r="Z44" s="5" t="s">
        <v>50</v>
      </c>
      <c r="AA44" s="6">
        <v>42005</v>
      </c>
      <c r="AB44" s="3"/>
      <c r="AC44" s="6"/>
      <c r="AD44" s="7">
        <v>4121</v>
      </c>
      <c r="AE44" s="5" t="s">
        <v>51</v>
      </c>
      <c r="AF44" s="49">
        <f t="shared" si="2"/>
        <v>219</v>
      </c>
      <c r="AG44" s="3"/>
      <c r="AH44" s="64">
        <v>48000</v>
      </c>
      <c r="AI44" s="64">
        <v>3000</v>
      </c>
      <c r="AJ44" s="64"/>
      <c r="AK44" s="50"/>
      <c r="AL44" s="50"/>
      <c r="AM44" s="50"/>
      <c r="AN44" s="64">
        <v>4770</v>
      </c>
      <c r="AO44" s="50">
        <v>4735.1899999999996</v>
      </c>
      <c r="AP44" s="50"/>
      <c r="AQ44" s="64">
        <v>699.03</v>
      </c>
      <c r="AR44" s="50">
        <v>11082</v>
      </c>
      <c r="AS44" s="51"/>
      <c r="AT44" s="109">
        <v>5565</v>
      </c>
      <c r="AU44" s="33">
        <v>244.5</v>
      </c>
      <c r="AV44" s="34">
        <v>25.5</v>
      </c>
      <c r="AW44" s="34"/>
      <c r="AX44" s="34">
        <f t="shared" si="3"/>
        <v>25.5</v>
      </c>
      <c r="AY44" s="35">
        <f t="shared" si="4"/>
        <v>219</v>
      </c>
      <c r="AZ44" s="35">
        <f t="shared" si="0"/>
        <v>219</v>
      </c>
    </row>
    <row r="45" spans="1:53" s="10" customFormat="1" ht="15.75" customHeight="1" x14ac:dyDescent="0.2">
      <c r="A45" s="108">
        <f t="shared" si="1"/>
        <v>44</v>
      </c>
      <c r="B45" s="1" t="s">
        <v>276</v>
      </c>
      <c r="C45" s="1" t="s">
        <v>277</v>
      </c>
      <c r="D45" s="1"/>
      <c r="E45" s="1" t="s">
        <v>278</v>
      </c>
      <c r="F45" s="1" t="s">
        <v>200</v>
      </c>
      <c r="G45" s="63">
        <v>83</v>
      </c>
      <c r="H45" s="5">
        <v>1</v>
      </c>
      <c r="I45" s="63">
        <v>2</v>
      </c>
      <c r="J45" s="2">
        <v>2237148870901</v>
      </c>
      <c r="K45" s="5">
        <v>83</v>
      </c>
      <c r="L45" s="1" t="s">
        <v>236</v>
      </c>
      <c r="M45" s="1" t="s">
        <v>279</v>
      </c>
      <c r="N45" s="2">
        <v>201200884200</v>
      </c>
      <c r="O45" s="5" t="s">
        <v>48</v>
      </c>
      <c r="P45" s="6">
        <v>33953</v>
      </c>
      <c r="Q45" s="5">
        <v>0</v>
      </c>
      <c r="R45" s="58" t="s">
        <v>49</v>
      </c>
      <c r="S45" s="56"/>
      <c r="T45" s="56"/>
      <c r="U45" s="56"/>
      <c r="V45" s="7">
        <v>8</v>
      </c>
      <c r="W45" s="4" t="s">
        <v>76</v>
      </c>
      <c r="X45" s="5">
        <v>4</v>
      </c>
      <c r="Y45" s="5">
        <v>23</v>
      </c>
      <c r="Z45" s="5" t="s">
        <v>50</v>
      </c>
      <c r="AA45" s="6">
        <v>42005</v>
      </c>
      <c r="AB45" s="3"/>
      <c r="AC45" s="6"/>
      <c r="AD45" s="7">
        <v>4115</v>
      </c>
      <c r="AE45" s="5" t="s">
        <v>280</v>
      </c>
      <c r="AF45" s="49">
        <f t="shared" si="2"/>
        <v>227</v>
      </c>
      <c r="AG45" s="3"/>
      <c r="AH45" s="64">
        <v>34050</v>
      </c>
      <c r="AI45" s="64">
        <v>3000</v>
      </c>
      <c r="AJ45" s="64"/>
      <c r="AK45" s="50"/>
      <c r="AL45" s="50"/>
      <c r="AM45" s="50"/>
      <c r="AN45" s="64">
        <v>3376.34</v>
      </c>
      <c r="AO45" s="50">
        <v>3301.09</v>
      </c>
      <c r="AP45" s="50"/>
      <c r="AQ45" s="64">
        <v>32.5</v>
      </c>
      <c r="AR45" s="50">
        <v>7868.06</v>
      </c>
      <c r="AS45" s="51"/>
      <c r="AT45" s="109">
        <v>3939.07</v>
      </c>
      <c r="AU45" s="33">
        <v>245.5</v>
      </c>
      <c r="AV45" s="34">
        <v>18.5</v>
      </c>
      <c r="AW45" s="34"/>
      <c r="AX45" s="34">
        <f t="shared" si="3"/>
        <v>18.5</v>
      </c>
      <c r="AY45" s="35">
        <f t="shared" si="4"/>
        <v>227</v>
      </c>
      <c r="AZ45" s="35">
        <f t="shared" si="0"/>
        <v>227</v>
      </c>
    </row>
    <row r="46" spans="1:53" s="10" customFormat="1" ht="18.75" customHeight="1" x14ac:dyDescent="0.2">
      <c r="A46" s="108">
        <f t="shared" si="1"/>
        <v>45</v>
      </c>
      <c r="B46" s="1" t="s">
        <v>281</v>
      </c>
      <c r="C46" s="1" t="s">
        <v>282</v>
      </c>
      <c r="D46" s="1"/>
      <c r="E46" s="1" t="s">
        <v>105</v>
      </c>
      <c r="F46" s="1" t="s">
        <v>981</v>
      </c>
      <c r="G46" s="63">
        <v>83</v>
      </c>
      <c r="H46" s="5">
        <v>1</v>
      </c>
      <c r="I46" s="63">
        <v>2</v>
      </c>
      <c r="J46" s="2" t="s">
        <v>283</v>
      </c>
      <c r="K46" s="5">
        <v>83</v>
      </c>
      <c r="L46" s="1" t="s">
        <v>201</v>
      </c>
      <c r="M46" s="1">
        <v>64951049</v>
      </c>
      <c r="N46" s="2">
        <v>200900399295</v>
      </c>
      <c r="O46" s="5" t="s">
        <v>58</v>
      </c>
      <c r="P46" s="6">
        <v>31181</v>
      </c>
      <c r="Q46" s="5">
        <v>3</v>
      </c>
      <c r="R46" s="58" t="s">
        <v>49</v>
      </c>
      <c r="S46" s="56"/>
      <c r="T46" s="56"/>
      <c r="U46" s="56"/>
      <c r="V46" s="7">
        <v>8</v>
      </c>
      <c r="W46" s="4" t="s">
        <v>284</v>
      </c>
      <c r="X46" s="5">
        <v>2</v>
      </c>
      <c r="Y46" s="5">
        <v>23</v>
      </c>
      <c r="Z46" s="5" t="s">
        <v>50</v>
      </c>
      <c r="AA46" s="6">
        <v>42370</v>
      </c>
      <c r="AB46" s="3"/>
      <c r="AC46" s="6"/>
      <c r="AD46" s="7">
        <v>3460</v>
      </c>
      <c r="AE46" s="5" t="s">
        <v>51</v>
      </c>
      <c r="AF46" s="49">
        <f t="shared" si="2"/>
        <v>230</v>
      </c>
      <c r="AG46" s="3"/>
      <c r="AH46" s="64">
        <v>50400</v>
      </c>
      <c r="AI46" s="64">
        <v>3000</v>
      </c>
      <c r="AJ46" s="64"/>
      <c r="AK46" s="50"/>
      <c r="AL46" s="50"/>
      <c r="AM46" s="50"/>
      <c r="AN46" s="64">
        <v>4950</v>
      </c>
      <c r="AO46" s="50">
        <v>4933.42</v>
      </c>
      <c r="AP46" s="50"/>
      <c r="AQ46" s="64">
        <v>3031.55</v>
      </c>
      <c r="AR46" s="50">
        <v>10375</v>
      </c>
      <c r="AS46" s="51"/>
      <c r="AT46" s="109">
        <v>5775</v>
      </c>
      <c r="AU46" s="33">
        <v>244.5</v>
      </c>
      <c r="AV46" s="34">
        <v>14.5</v>
      </c>
      <c r="AW46" s="34"/>
      <c r="AX46" s="34">
        <f t="shared" si="3"/>
        <v>14.5</v>
      </c>
      <c r="AY46" s="35">
        <f t="shared" si="4"/>
        <v>230</v>
      </c>
      <c r="AZ46" s="35">
        <f t="shared" si="0"/>
        <v>230</v>
      </c>
    </row>
    <row r="47" spans="1:53" s="11" customFormat="1" ht="17.25" customHeight="1" x14ac:dyDescent="0.2">
      <c r="A47" s="108">
        <f t="shared" si="1"/>
        <v>46</v>
      </c>
      <c r="B47" s="1" t="s">
        <v>285</v>
      </c>
      <c r="C47" s="1" t="s">
        <v>286</v>
      </c>
      <c r="D47" s="1"/>
      <c r="E47" s="1" t="s">
        <v>287</v>
      </c>
      <c r="F47" s="1" t="s">
        <v>1287</v>
      </c>
      <c r="G47" s="63">
        <v>83</v>
      </c>
      <c r="H47" s="5">
        <v>1</v>
      </c>
      <c r="I47" s="63">
        <v>2</v>
      </c>
      <c r="J47" s="2" t="s">
        <v>288</v>
      </c>
      <c r="K47" s="5">
        <v>83</v>
      </c>
      <c r="L47" s="1" t="s">
        <v>145</v>
      </c>
      <c r="M47" s="1">
        <v>73129801</v>
      </c>
      <c r="N47" s="2">
        <v>201100513087</v>
      </c>
      <c r="O47" s="5" t="s">
        <v>48</v>
      </c>
      <c r="P47" s="6">
        <v>33393</v>
      </c>
      <c r="Q47" s="5">
        <v>0</v>
      </c>
      <c r="R47" s="58" t="s">
        <v>49</v>
      </c>
      <c r="S47" s="56"/>
      <c r="T47" s="56"/>
      <c r="U47" s="56"/>
      <c r="V47" s="7">
        <v>7</v>
      </c>
      <c r="W47" s="4" t="s">
        <v>74</v>
      </c>
      <c r="X47" s="5">
        <v>2</v>
      </c>
      <c r="Y47" s="5">
        <v>23</v>
      </c>
      <c r="Z47" s="5" t="s">
        <v>50</v>
      </c>
      <c r="AA47" s="6">
        <v>42370</v>
      </c>
      <c r="AB47" s="3"/>
      <c r="AC47" s="6"/>
      <c r="AD47" s="7">
        <v>4115</v>
      </c>
      <c r="AE47" s="5" t="s">
        <v>51</v>
      </c>
      <c r="AF47" s="49">
        <f t="shared" si="2"/>
        <v>238.5</v>
      </c>
      <c r="AG47" s="3"/>
      <c r="AH47" s="64">
        <v>31650</v>
      </c>
      <c r="AI47" s="64">
        <v>3000</v>
      </c>
      <c r="AJ47" s="64"/>
      <c r="AK47" s="50"/>
      <c r="AL47" s="50"/>
      <c r="AM47" s="50"/>
      <c r="AN47" s="64">
        <v>2800</v>
      </c>
      <c r="AO47" s="50">
        <v>2787.57</v>
      </c>
      <c r="AP47" s="50"/>
      <c r="AQ47" s="64">
        <v>2.5</v>
      </c>
      <c r="AR47" s="50">
        <v>1800</v>
      </c>
      <c r="AS47" s="51"/>
      <c r="AT47" s="109">
        <v>3266.67</v>
      </c>
      <c r="AU47" s="36">
        <v>244.5</v>
      </c>
      <c r="AV47" s="34">
        <v>6</v>
      </c>
      <c r="AW47" s="34"/>
      <c r="AX47" s="34">
        <f t="shared" si="3"/>
        <v>6</v>
      </c>
      <c r="AY47" s="35">
        <f t="shared" si="4"/>
        <v>238.5</v>
      </c>
      <c r="AZ47" s="35">
        <f t="shared" si="0"/>
        <v>238.5</v>
      </c>
    </row>
    <row r="48" spans="1:53" s="10" customFormat="1" ht="14.25" customHeight="1" x14ac:dyDescent="0.2">
      <c r="A48" s="108">
        <f t="shared" si="1"/>
        <v>47</v>
      </c>
      <c r="B48" s="1" t="s">
        <v>176</v>
      </c>
      <c r="C48" s="1" t="s">
        <v>289</v>
      </c>
      <c r="D48" s="1"/>
      <c r="E48" s="1" t="s">
        <v>290</v>
      </c>
      <c r="F48" s="1" t="s">
        <v>1000</v>
      </c>
      <c r="G48" s="63">
        <v>83</v>
      </c>
      <c r="H48" s="5">
        <v>1</v>
      </c>
      <c r="I48" s="63">
        <v>2</v>
      </c>
      <c r="J48" s="2">
        <v>2521820650901</v>
      </c>
      <c r="K48" s="5">
        <v>83</v>
      </c>
      <c r="L48" s="1" t="s">
        <v>236</v>
      </c>
      <c r="M48" s="1">
        <v>42744695</v>
      </c>
      <c r="N48" s="2">
        <v>287151286</v>
      </c>
      <c r="O48" s="5" t="s">
        <v>48</v>
      </c>
      <c r="P48" s="6">
        <v>32039</v>
      </c>
      <c r="Q48" s="5">
        <v>1</v>
      </c>
      <c r="R48" s="58" t="s">
        <v>49</v>
      </c>
      <c r="S48" s="56"/>
      <c r="T48" s="56"/>
      <c r="U48" s="56"/>
      <c r="V48" s="7">
        <v>8</v>
      </c>
      <c r="W48" s="4" t="s">
        <v>291</v>
      </c>
      <c r="X48" s="5">
        <v>4</v>
      </c>
      <c r="Y48" s="5">
        <v>23</v>
      </c>
      <c r="Z48" s="5" t="s">
        <v>50</v>
      </c>
      <c r="AA48" s="6">
        <v>42370</v>
      </c>
      <c r="AB48" s="3"/>
      <c r="AC48" s="6"/>
      <c r="AD48" s="7">
        <v>4215</v>
      </c>
      <c r="AE48" s="5" t="s">
        <v>51</v>
      </c>
      <c r="AF48" s="49">
        <f t="shared" si="2"/>
        <v>239</v>
      </c>
      <c r="AG48" s="3"/>
      <c r="AH48" s="64">
        <v>31375</v>
      </c>
      <c r="AI48" s="64">
        <v>3000</v>
      </c>
      <c r="AJ48" s="64"/>
      <c r="AK48" s="50"/>
      <c r="AL48" s="50"/>
      <c r="AM48" s="50"/>
      <c r="AN48" s="64">
        <v>2875</v>
      </c>
      <c r="AO48" s="50">
        <v>2864.65</v>
      </c>
      <c r="AP48" s="50"/>
      <c r="AQ48" s="64">
        <v>50</v>
      </c>
      <c r="AR48" s="50">
        <v>5145</v>
      </c>
      <c r="AS48" s="51"/>
      <c r="AT48" s="109">
        <v>3354.17</v>
      </c>
      <c r="AU48" s="36">
        <v>244.5</v>
      </c>
      <c r="AV48" s="34">
        <v>5.5</v>
      </c>
      <c r="AW48" s="34"/>
      <c r="AX48" s="34">
        <f t="shared" si="3"/>
        <v>5.5</v>
      </c>
      <c r="AY48" s="35">
        <f t="shared" si="4"/>
        <v>239</v>
      </c>
      <c r="AZ48" s="35">
        <f t="shared" si="0"/>
        <v>239</v>
      </c>
    </row>
    <row r="49" spans="1:56" s="12" customFormat="1" x14ac:dyDescent="0.2">
      <c r="A49" s="108">
        <f t="shared" si="1"/>
        <v>48</v>
      </c>
      <c r="B49" s="1" t="s">
        <v>292</v>
      </c>
      <c r="C49" s="1" t="s">
        <v>293</v>
      </c>
      <c r="D49" s="1"/>
      <c r="E49" s="1" t="s">
        <v>294</v>
      </c>
      <c r="F49" s="1"/>
      <c r="G49" s="63">
        <v>83</v>
      </c>
      <c r="H49" s="5">
        <v>2</v>
      </c>
      <c r="I49" s="63">
        <v>2</v>
      </c>
      <c r="J49" s="2" t="s">
        <v>295</v>
      </c>
      <c r="K49" s="5">
        <v>83</v>
      </c>
      <c r="L49" s="1" t="s">
        <v>296</v>
      </c>
      <c r="M49" s="1">
        <v>27174093</v>
      </c>
      <c r="N49" s="2">
        <v>184449726</v>
      </c>
      <c r="O49" s="5" t="s">
        <v>58</v>
      </c>
      <c r="P49" s="6">
        <v>30695</v>
      </c>
      <c r="Q49" s="5">
        <v>0</v>
      </c>
      <c r="R49" s="58" t="s">
        <v>49</v>
      </c>
      <c r="S49" s="56"/>
      <c r="T49" s="56"/>
      <c r="U49" s="56"/>
      <c r="V49" s="7">
        <v>8</v>
      </c>
      <c r="W49" s="4" t="s">
        <v>76</v>
      </c>
      <c r="X49" s="5">
        <v>4</v>
      </c>
      <c r="Y49" s="5" t="s">
        <v>297</v>
      </c>
      <c r="Z49" s="5" t="s">
        <v>50</v>
      </c>
      <c r="AA49" s="6">
        <v>42005</v>
      </c>
      <c r="AB49" s="3"/>
      <c r="AC49" s="6"/>
      <c r="AD49" s="7">
        <v>3421</v>
      </c>
      <c r="AE49" s="5" t="s">
        <v>51</v>
      </c>
      <c r="AF49" s="49">
        <f t="shared" si="2"/>
        <v>231.5</v>
      </c>
      <c r="AG49" s="3"/>
      <c r="AH49" s="64">
        <v>54000</v>
      </c>
      <c r="AI49" s="64">
        <v>3000</v>
      </c>
      <c r="AJ49" s="64"/>
      <c r="AK49" s="50"/>
      <c r="AL49" s="50"/>
      <c r="AM49" s="50"/>
      <c r="AN49" s="64">
        <v>6550</v>
      </c>
      <c r="AO49" s="50">
        <v>5986.43</v>
      </c>
      <c r="AP49" s="50"/>
      <c r="AQ49" s="64">
        <v>6665.4</v>
      </c>
      <c r="AR49" s="50">
        <v>19600</v>
      </c>
      <c r="AS49" s="51"/>
      <c r="AT49" s="109">
        <v>7641.67</v>
      </c>
      <c r="AU49" s="36">
        <v>245.5</v>
      </c>
      <c r="AV49" s="37">
        <v>14</v>
      </c>
      <c r="AW49" s="37"/>
      <c r="AX49" s="34">
        <f t="shared" si="3"/>
        <v>14</v>
      </c>
      <c r="AY49" s="35">
        <f t="shared" si="4"/>
        <v>231.5</v>
      </c>
      <c r="AZ49" s="35">
        <f t="shared" si="0"/>
        <v>231.5</v>
      </c>
    </row>
    <row r="50" spans="1:56" s="11" customFormat="1" ht="15.75" customHeight="1" x14ac:dyDescent="0.2">
      <c r="A50" s="108">
        <f t="shared" si="1"/>
        <v>49</v>
      </c>
      <c r="B50" s="1" t="s">
        <v>298</v>
      </c>
      <c r="C50" s="1" t="s">
        <v>168</v>
      </c>
      <c r="D50" s="1"/>
      <c r="E50" s="1" t="s">
        <v>299</v>
      </c>
      <c r="F50" s="1" t="s">
        <v>946</v>
      </c>
      <c r="G50" s="63">
        <v>83</v>
      </c>
      <c r="H50" s="5">
        <v>1</v>
      </c>
      <c r="I50" s="63">
        <v>2</v>
      </c>
      <c r="J50" s="2" t="s">
        <v>300</v>
      </c>
      <c r="K50" s="5">
        <v>83</v>
      </c>
      <c r="L50" s="1" t="s">
        <v>132</v>
      </c>
      <c r="M50" s="1">
        <v>43876242</v>
      </c>
      <c r="N50" s="2">
        <v>188073647</v>
      </c>
      <c r="O50" s="5" t="s">
        <v>58</v>
      </c>
      <c r="P50" s="6">
        <v>32312</v>
      </c>
      <c r="Q50" s="5">
        <v>0</v>
      </c>
      <c r="R50" s="58" t="s">
        <v>49</v>
      </c>
      <c r="S50" s="56"/>
      <c r="T50" s="56"/>
      <c r="U50" s="56"/>
      <c r="V50" s="7">
        <v>8</v>
      </c>
      <c r="W50" s="4" t="s">
        <v>284</v>
      </c>
      <c r="X50" s="5">
        <v>2</v>
      </c>
      <c r="Y50" s="5">
        <v>23</v>
      </c>
      <c r="Z50" s="5" t="s">
        <v>50</v>
      </c>
      <c r="AA50" s="6">
        <v>42370</v>
      </c>
      <c r="AB50" s="3"/>
      <c r="AC50" s="6"/>
      <c r="AD50" s="7">
        <v>3460</v>
      </c>
      <c r="AE50" s="5" t="s">
        <v>51</v>
      </c>
      <c r="AF50" s="49">
        <f t="shared" si="2"/>
        <v>246.5</v>
      </c>
      <c r="AG50" s="3"/>
      <c r="AH50" s="64">
        <v>26478.02</v>
      </c>
      <c r="AI50" s="64">
        <v>3000</v>
      </c>
      <c r="AJ50" s="64"/>
      <c r="AK50" s="50"/>
      <c r="AL50" s="50"/>
      <c r="AM50" s="50"/>
      <c r="AN50" s="64">
        <v>3220</v>
      </c>
      <c r="AO50" s="50">
        <v>3205.91</v>
      </c>
      <c r="AP50" s="50"/>
      <c r="AQ50" s="64">
        <v>6358.44</v>
      </c>
      <c r="AR50" s="50">
        <v>5400</v>
      </c>
      <c r="AS50" s="51"/>
      <c r="AT50" s="109">
        <v>3756.67</v>
      </c>
      <c r="AU50" s="36">
        <v>298.5</v>
      </c>
      <c r="AV50" s="34">
        <v>4</v>
      </c>
      <c r="AW50" s="34">
        <v>48</v>
      </c>
      <c r="AX50" s="34">
        <f t="shared" si="3"/>
        <v>52</v>
      </c>
      <c r="AY50" s="35">
        <f t="shared" si="4"/>
        <v>246.5</v>
      </c>
      <c r="AZ50" s="35">
        <f t="shared" si="0"/>
        <v>246.5</v>
      </c>
    </row>
    <row r="51" spans="1:56" s="11" customFormat="1" ht="18.75" customHeight="1" x14ac:dyDescent="0.2">
      <c r="A51" s="108">
        <f t="shared" si="1"/>
        <v>50</v>
      </c>
      <c r="B51" s="1" t="s">
        <v>301</v>
      </c>
      <c r="C51" s="1" t="s">
        <v>302</v>
      </c>
      <c r="D51" s="1"/>
      <c r="E51" s="1" t="s">
        <v>303</v>
      </c>
      <c r="F51" s="1" t="s">
        <v>917</v>
      </c>
      <c r="G51" s="63">
        <v>83</v>
      </c>
      <c r="H51" s="5">
        <v>2</v>
      </c>
      <c r="I51" s="63">
        <v>2</v>
      </c>
      <c r="J51" s="2" t="s">
        <v>304</v>
      </c>
      <c r="K51" s="5">
        <v>83</v>
      </c>
      <c r="L51" s="1" t="s">
        <v>236</v>
      </c>
      <c r="M51" s="1">
        <v>47917563</v>
      </c>
      <c r="N51" s="2">
        <v>184358554</v>
      </c>
      <c r="O51" s="5" t="s">
        <v>58</v>
      </c>
      <c r="P51" s="6" t="s">
        <v>305</v>
      </c>
      <c r="Q51" s="5">
        <v>2</v>
      </c>
      <c r="R51" s="58" t="s">
        <v>49</v>
      </c>
      <c r="S51" s="56"/>
      <c r="T51" s="56"/>
      <c r="U51" s="56"/>
      <c r="V51" s="7">
        <v>7</v>
      </c>
      <c r="W51" s="4" t="s">
        <v>306</v>
      </c>
      <c r="X51" s="5">
        <v>2</v>
      </c>
      <c r="Y51" s="5">
        <v>23</v>
      </c>
      <c r="Z51" s="5" t="s">
        <v>50</v>
      </c>
      <c r="AA51" s="6">
        <v>42370</v>
      </c>
      <c r="AB51" s="3"/>
      <c r="AC51" s="6"/>
      <c r="AD51" s="7">
        <v>4215</v>
      </c>
      <c r="AE51" s="5" t="s">
        <v>51</v>
      </c>
      <c r="AF51" s="49">
        <f t="shared" si="2"/>
        <v>283.5</v>
      </c>
      <c r="AG51" s="3"/>
      <c r="AH51" s="64">
        <v>38400</v>
      </c>
      <c r="AI51" s="64">
        <v>3000</v>
      </c>
      <c r="AJ51" s="64"/>
      <c r="AK51" s="50"/>
      <c r="AL51" s="50"/>
      <c r="AM51" s="50"/>
      <c r="AN51" s="64">
        <v>3850</v>
      </c>
      <c r="AO51" s="50">
        <v>3833.43</v>
      </c>
      <c r="AP51" s="50"/>
      <c r="AQ51" s="64">
        <v>5727.23</v>
      </c>
      <c r="AR51" s="50">
        <v>7600</v>
      </c>
      <c r="AS51" s="51"/>
      <c r="AT51" s="109">
        <v>4491.67</v>
      </c>
      <c r="AU51" s="36">
        <v>298.5</v>
      </c>
      <c r="AV51" s="34">
        <v>15</v>
      </c>
      <c r="AW51" s="34"/>
      <c r="AX51" s="34">
        <f t="shared" si="3"/>
        <v>15</v>
      </c>
      <c r="AY51" s="35">
        <f t="shared" si="4"/>
        <v>283.5</v>
      </c>
      <c r="AZ51" s="35">
        <f t="shared" si="0"/>
        <v>283.5</v>
      </c>
    </row>
    <row r="52" spans="1:56" s="10" customFormat="1" x14ac:dyDescent="0.2">
      <c r="A52" s="108">
        <f t="shared" si="1"/>
        <v>51</v>
      </c>
      <c r="B52" s="1" t="s">
        <v>307</v>
      </c>
      <c r="C52" s="1"/>
      <c r="D52" s="1"/>
      <c r="E52" s="1" t="s">
        <v>308</v>
      </c>
      <c r="F52" s="1" t="s">
        <v>309</v>
      </c>
      <c r="G52" s="63">
        <v>83</v>
      </c>
      <c r="H52" s="5">
        <v>2</v>
      </c>
      <c r="I52" s="63">
        <v>2</v>
      </c>
      <c r="J52" s="2" t="s">
        <v>310</v>
      </c>
      <c r="K52" s="5">
        <v>83</v>
      </c>
      <c r="L52" s="1" t="s">
        <v>201</v>
      </c>
      <c r="M52" s="1">
        <v>23360089</v>
      </c>
      <c r="N52" s="2">
        <v>156122038</v>
      </c>
      <c r="O52" s="5" t="s">
        <v>58</v>
      </c>
      <c r="P52" s="6">
        <v>20554</v>
      </c>
      <c r="Q52" s="5">
        <v>2</v>
      </c>
      <c r="R52" s="58" t="s">
        <v>49</v>
      </c>
      <c r="S52" s="56"/>
      <c r="T52" s="56"/>
      <c r="U52" s="56"/>
      <c r="V52" s="7">
        <v>7</v>
      </c>
      <c r="W52" s="4" t="s">
        <v>76</v>
      </c>
      <c r="X52" s="5">
        <v>4</v>
      </c>
      <c r="Y52" s="5">
        <v>23</v>
      </c>
      <c r="Z52" s="5" t="s">
        <v>50</v>
      </c>
      <c r="AA52" s="6">
        <v>42370</v>
      </c>
      <c r="AB52" s="3"/>
      <c r="AC52" s="6"/>
      <c r="AD52" s="7">
        <v>2419</v>
      </c>
      <c r="AE52" s="5" t="s">
        <v>51</v>
      </c>
      <c r="AF52" s="49">
        <f t="shared" si="2"/>
        <v>229.5</v>
      </c>
      <c r="AG52" s="3"/>
      <c r="AH52" s="64">
        <v>57600</v>
      </c>
      <c r="AI52" s="64">
        <v>3000</v>
      </c>
      <c r="AJ52" s="64"/>
      <c r="AK52" s="50"/>
      <c r="AL52" s="50"/>
      <c r="AM52" s="50"/>
      <c r="AN52" s="64">
        <v>6000</v>
      </c>
      <c r="AO52" s="50">
        <v>5979.28</v>
      </c>
      <c r="AP52" s="50"/>
      <c r="AQ52" s="64">
        <v>24925.81</v>
      </c>
      <c r="AR52" s="50">
        <v>15725</v>
      </c>
      <c r="AS52" s="51"/>
      <c r="AT52" s="109">
        <v>7000</v>
      </c>
      <c r="AU52" s="33">
        <v>244.5</v>
      </c>
      <c r="AV52" s="34">
        <v>15</v>
      </c>
      <c r="AW52" s="34"/>
      <c r="AX52" s="34">
        <f t="shared" si="3"/>
        <v>15</v>
      </c>
      <c r="AY52" s="35">
        <f t="shared" si="4"/>
        <v>229.5</v>
      </c>
      <c r="AZ52" s="35">
        <f t="shared" si="0"/>
        <v>229.5</v>
      </c>
    </row>
    <row r="53" spans="1:56" s="10" customFormat="1" x14ac:dyDescent="0.2">
      <c r="A53" s="108">
        <f t="shared" si="1"/>
        <v>52</v>
      </c>
      <c r="B53" s="1" t="s">
        <v>171</v>
      </c>
      <c r="C53" s="1" t="s">
        <v>311</v>
      </c>
      <c r="D53" s="1"/>
      <c r="E53" s="1" t="s">
        <v>312</v>
      </c>
      <c r="F53" s="1" t="s">
        <v>1204</v>
      </c>
      <c r="G53" s="63">
        <v>83</v>
      </c>
      <c r="H53" s="5">
        <v>2</v>
      </c>
      <c r="I53" s="63">
        <v>2</v>
      </c>
      <c r="J53" s="2">
        <v>18411160740917</v>
      </c>
      <c r="K53" s="5">
        <v>83</v>
      </c>
      <c r="L53" s="1" t="s">
        <v>313</v>
      </c>
      <c r="M53" s="1">
        <v>20711301</v>
      </c>
      <c r="N53" s="2">
        <v>182524991</v>
      </c>
      <c r="O53" s="5" t="s">
        <v>58</v>
      </c>
      <c r="P53" s="6">
        <v>29988</v>
      </c>
      <c r="Q53" s="5">
        <v>2</v>
      </c>
      <c r="R53" s="58" t="s">
        <v>49</v>
      </c>
      <c r="S53" s="56"/>
      <c r="T53" s="56"/>
      <c r="U53" s="56"/>
      <c r="V53" s="7">
        <v>8</v>
      </c>
      <c r="W53" s="4" t="s">
        <v>314</v>
      </c>
      <c r="X53" s="5">
        <v>4</v>
      </c>
      <c r="Y53" s="5">
        <v>23</v>
      </c>
      <c r="Z53" s="5" t="s">
        <v>50</v>
      </c>
      <c r="AA53" s="6">
        <v>42370</v>
      </c>
      <c r="AB53" s="3"/>
      <c r="AC53" s="6"/>
      <c r="AD53" s="7">
        <v>4121</v>
      </c>
      <c r="AE53" s="5" t="s">
        <v>51</v>
      </c>
      <c r="AF53" s="49">
        <f t="shared" si="2"/>
        <v>227.5</v>
      </c>
      <c r="AG53" s="3"/>
      <c r="AH53" s="64">
        <v>54000</v>
      </c>
      <c r="AI53" s="64">
        <v>3000</v>
      </c>
      <c r="AJ53" s="64"/>
      <c r="AK53" s="50"/>
      <c r="AL53" s="50"/>
      <c r="AM53" s="50"/>
      <c r="AN53" s="64">
        <v>6020</v>
      </c>
      <c r="AO53" s="50">
        <v>5981.05</v>
      </c>
      <c r="AP53" s="50"/>
      <c r="AQ53" s="64">
        <v>7195.96</v>
      </c>
      <c r="AR53" s="50">
        <v>20055</v>
      </c>
      <c r="AS53" s="51"/>
      <c r="AT53" s="109">
        <v>7023.33</v>
      </c>
      <c r="AU53" s="33">
        <v>244.5</v>
      </c>
      <c r="AV53" s="34">
        <v>17</v>
      </c>
      <c r="AW53" s="34"/>
      <c r="AX53" s="34">
        <f t="shared" si="3"/>
        <v>17</v>
      </c>
      <c r="AY53" s="35">
        <f t="shared" si="4"/>
        <v>227.5</v>
      </c>
      <c r="AZ53" s="35">
        <f t="shared" si="0"/>
        <v>227.5</v>
      </c>
    </row>
    <row r="54" spans="1:56" s="10" customFormat="1" ht="15.75" customHeight="1" x14ac:dyDescent="0.2">
      <c r="A54" s="108">
        <f t="shared" si="1"/>
        <v>53</v>
      </c>
      <c r="B54" s="1" t="s">
        <v>315</v>
      </c>
      <c r="C54" s="1" t="s">
        <v>168</v>
      </c>
      <c r="D54" s="1"/>
      <c r="E54" s="1" t="s">
        <v>316</v>
      </c>
      <c r="F54" s="1" t="s">
        <v>162</v>
      </c>
      <c r="G54" s="63">
        <v>83</v>
      </c>
      <c r="H54" s="5">
        <v>2</v>
      </c>
      <c r="I54" s="63">
        <v>2</v>
      </c>
      <c r="J54" s="2" t="s">
        <v>317</v>
      </c>
      <c r="K54" s="5">
        <v>83</v>
      </c>
      <c r="L54" s="1" t="s">
        <v>236</v>
      </c>
      <c r="M54" s="1">
        <v>5792878</v>
      </c>
      <c r="N54" s="2">
        <v>161262043</v>
      </c>
      <c r="O54" s="5" t="s">
        <v>58</v>
      </c>
      <c r="P54" s="6">
        <v>22600</v>
      </c>
      <c r="Q54" s="5">
        <v>2</v>
      </c>
      <c r="R54" s="58" t="s">
        <v>49</v>
      </c>
      <c r="S54" s="56"/>
      <c r="T54" s="56"/>
      <c r="U54" s="56"/>
      <c r="V54" s="7">
        <v>9</v>
      </c>
      <c r="W54" s="4" t="s">
        <v>318</v>
      </c>
      <c r="X54" s="5">
        <v>4</v>
      </c>
      <c r="Y54" s="5" t="s">
        <v>60</v>
      </c>
      <c r="Z54" s="5" t="s">
        <v>50</v>
      </c>
      <c r="AA54" s="6">
        <v>42005</v>
      </c>
      <c r="AB54" s="3"/>
      <c r="AC54" s="6">
        <v>42659</v>
      </c>
      <c r="AD54" s="7">
        <v>1210</v>
      </c>
      <c r="AE54" s="5" t="s">
        <v>51</v>
      </c>
      <c r="AF54" s="49">
        <f t="shared" si="2"/>
        <v>188.5</v>
      </c>
      <c r="AG54" s="3"/>
      <c r="AH54" s="64">
        <v>194604.84</v>
      </c>
      <c r="AI54" s="64">
        <v>3000</v>
      </c>
      <c r="AJ54" s="64"/>
      <c r="AK54" s="50"/>
      <c r="AL54" s="50"/>
      <c r="AM54" s="50"/>
      <c r="AN54" s="64">
        <v>25949.45</v>
      </c>
      <c r="AO54" s="50">
        <v>25949.45</v>
      </c>
      <c r="AP54" s="50"/>
      <c r="AQ54" s="64">
        <v>28145.72</v>
      </c>
      <c r="AR54" s="50">
        <v>118722.42</v>
      </c>
      <c r="AS54" s="51">
        <v>91915.92</v>
      </c>
      <c r="AT54" s="109">
        <v>30274.36</v>
      </c>
      <c r="AU54" s="33">
        <v>193.5</v>
      </c>
      <c r="AV54" s="34">
        <v>5</v>
      </c>
      <c r="AW54" s="34"/>
      <c r="AX54" s="34">
        <f t="shared" si="3"/>
        <v>5</v>
      </c>
      <c r="AY54" s="35">
        <f t="shared" si="4"/>
        <v>188.5</v>
      </c>
      <c r="AZ54" s="35">
        <f t="shared" si="0"/>
        <v>188.5</v>
      </c>
    </row>
    <row r="55" spans="1:56" s="10" customFormat="1" ht="13.5" customHeight="1" x14ac:dyDescent="0.2">
      <c r="A55" s="108">
        <f t="shared" si="1"/>
        <v>54</v>
      </c>
      <c r="B55" s="1" t="s">
        <v>320</v>
      </c>
      <c r="C55" s="1" t="s">
        <v>321</v>
      </c>
      <c r="D55" s="1"/>
      <c r="E55" s="1" t="s">
        <v>322</v>
      </c>
      <c r="F55" s="1" t="s">
        <v>920</v>
      </c>
      <c r="G55" s="63">
        <v>83</v>
      </c>
      <c r="H55" s="5">
        <v>2</v>
      </c>
      <c r="I55" s="63">
        <v>2</v>
      </c>
      <c r="J55" s="2">
        <v>2521948530920</v>
      </c>
      <c r="K55" s="5">
        <v>83</v>
      </c>
      <c r="L55" s="1" t="s">
        <v>323</v>
      </c>
      <c r="M55" s="1">
        <v>29068924</v>
      </c>
      <c r="N55" s="2">
        <v>184542017</v>
      </c>
      <c r="O55" s="5" t="s">
        <v>58</v>
      </c>
      <c r="P55" s="6">
        <v>30832</v>
      </c>
      <c r="Q55" s="5">
        <v>2</v>
      </c>
      <c r="R55" s="58" t="s">
        <v>49</v>
      </c>
      <c r="S55" s="56"/>
      <c r="T55" s="56"/>
      <c r="U55" s="56"/>
      <c r="V55" s="7">
        <v>8</v>
      </c>
      <c r="W55" s="4" t="s">
        <v>324</v>
      </c>
      <c r="X55" s="5">
        <v>4</v>
      </c>
      <c r="Y55" s="5">
        <v>23</v>
      </c>
      <c r="Z55" s="5" t="s">
        <v>50</v>
      </c>
      <c r="AA55" s="6">
        <v>42005</v>
      </c>
      <c r="AB55" s="3"/>
      <c r="AC55" s="52"/>
      <c r="AD55" s="7">
        <v>4115</v>
      </c>
      <c r="AE55" s="5" t="s">
        <v>51</v>
      </c>
      <c r="AF55" s="49">
        <f t="shared" si="2"/>
        <v>221</v>
      </c>
      <c r="AG55" s="3"/>
      <c r="AH55" s="64">
        <v>35800</v>
      </c>
      <c r="AI55" s="64">
        <v>3000</v>
      </c>
      <c r="AJ55" s="64"/>
      <c r="AK55" s="50"/>
      <c r="AL55" s="50"/>
      <c r="AM55" s="50"/>
      <c r="AN55" s="64">
        <v>3250</v>
      </c>
      <c r="AO55" s="50">
        <v>3225.14</v>
      </c>
      <c r="AP55" s="50"/>
      <c r="AQ55" s="64">
        <v>76</v>
      </c>
      <c r="AR55" s="50">
        <v>5185</v>
      </c>
      <c r="AS55" s="51"/>
      <c r="AT55" s="109">
        <v>3791.67</v>
      </c>
      <c r="AU55" s="33">
        <v>244.5</v>
      </c>
      <c r="AV55" s="34">
        <v>23.5</v>
      </c>
      <c r="AW55" s="34"/>
      <c r="AX55" s="34">
        <f t="shared" si="3"/>
        <v>23.5</v>
      </c>
      <c r="AY55" s="35">
        <f t="shared" si="4"/>
        <v>221</v>
      </c>
      <c r="AZ55" s="35">
        <f t="shared" si="0"/>
        <v>221</v>
      </c>
    </row>
    <row r="56" spans="1:56" s="11" customFormat="1" x14ac:dyDescent="0.2">
      <c r="A56" s="108">
        <f t="shared" si="1"/>
        <v>55</v>
      </c>
      <c r="B56" s="1" t="s">
        <v>325</v>
      </c>
      <c r="C56" s="1" t="s">
        <v>326</v>
      </c>
      <c r="D56" s="1"/>
      <c r="E56" s="1" t="s">
        <v>200</v>
      </c>
      <c r="F56" s="1" t="s">
        <v>173</v>
      </c>
      <c r="G56" s="63">
        <v>83</v>
      </c>
      <c r="H56" s="5">
        <v>2</v>
      </c>
      <c r="I56" s="63">
        <v>2</v>
      </c>
      <c r="J56" s="2" t="s">
        <v>327</v>
      </c>
      <c r="K56" s="5">
        <v>83</v>
      </c>
      <c r="L56" s="1" t="s">
        <v>236</v>
      </c>
      <c r="M56" s="1">
        <v>8157146</v>
      </c>
      <c r="N56" s="2">
        <v>166273185</v>
      </c>
      <c r="O56" s="5" t="s">
        <v>58</v>
      </c>
      <c r="P56" s="6">
        <v>24321</v>
      </c>
      <c r="Q56" s="5">
        <v>2</v>
      </c>
      <c r="R56" s="58" t="s">
        <v>49</v>
      </c>
      <c r="S56" s="56"/>
      <c r="T56" s="56"/>
      <c r="U56" s="56"/>
      <c r="V56" s="7">
        <v>8</v>
      </c>
      <c r="W56" s="4" t="s">
        <v>328</v>
      </c>
      <c r="X56" s="5">
        <v>2</v>
      </c>
      <c r="Y56" s="5">
        <v>23</v>
      </c>
      <c r="Z56" s="5" t="s">
        <v>50</v>
      </c>
      <c r="AA56" s="6">
        <v>42370</v>
      </c>
      <c r="AB56" s="3"/>
      <c r="AC56" s="52"/>
      <c r="AD56" s="7">
        <v>3431</v>
      </c>
      <c r="AE56" s="5" t="s">
        <v>51</v>
      </c>
      <c r="AF56" s="49">
        <f t="shared" si="2"/>
        <v>289.5</v>
      </c>
      <c r="AG56" s="3"/>
      <c r="AH56" s="64">
        <v>63600</v>
      </c>
      <c r="AI56" s="64">
        <v>3000</v>
      </c>
      <c r="AJ56" s="64"/>
      <c r="AK56" s="50"/>
      <c r="AL56" s="50"/>
      <c r="AM56" s="50"/>
      <c r="AN56" s="64">
        <v>7297.62</v>
      </c>
      <c r="AO56" s="50">
        <v>7320</v>
      </c>
      <c r="AP56" s="50"/>
      <c r="AQ56" s="64">
        <v>2235.4</v>
      </c>
      <c r="AR56" s="50">
        <v>23970</v>
      </c>
      <c r="AS56" s="51"/>
      <c r="AT56" s="109">
        <v>8540</v>
      </c>
      <c r="AU56" s="33">
        <v>297.5</v>
      </c>
      <c r="AV56" s="34">
        <v>8</v>
      </c>
      <c r="AW56" s="34"/>
      <c r="AX56" s="34">
        <f t="shared" si="3"/>
        <v>8</v>
      </c>
      <c r="AY56" s="35">
        <f t="shared" si="4"/>
        <v>289.5</v>
      </c>
      <c r="AZ56" s="35">
        <f t="shared" si="0"/>
        <v>289.5</v>
      </c>
    </row>
    <row r="57" spans="1:56" s="10" customFormat="1" x14ac:dyDescent="0.2">
      <c r="A57" s="108">
        <f t="shared" si="1"/>
        <v>56</v>
      </c>
      <c r="B57" s="1" t="s">
        <v>329</v>
      </c>
      <c r="C57" s="1" t="s">
        <v>195</v>
      </c>
      <c r="D57" s="1"/>
      <c r="E57" s="1" t="s">
        <v>330</v>
      </c>
      <c r="F57" s="1" t="s">
        <v>935</v>
      </c>
      <c r="G57" s="63">
        <v>83</v>
      </c>
      <c r="H57" s="5">
        <v>2</v>
      </c>
      <c r="I57" s="63">
        <v>2</v>
      </c>
      <c r="J57" s="2" t="s">
        <v>331</v>
      </c>
      <c r="K57" s="5">
        <v>83</v>
      </c>
      <c r="L57" s="1" t="s">
        <v>236</v>
      </c>
      <c r="M57" s="1">
        <v>23751541</v>
      </c>
      <c r="N57" s="2">
        <v>169491644</v>
      </c>
      <c r="O57" s="5" t="s">
        <v>58</v>
      </c>
      <c r="P57" s="6">
        <v>25221</v>
      </c>
      <c r="Q57" s="5">
        <v>2</v>
      </c>
      <c r="R57" s="58" t="s">
        <v>49</v>
      </c>
      <c r="S57" s="56"/>
      <c r="T57" s="56"/>
      <c r="U57" s="56"/>
      <c r="V57" s="7">
        <v>9</v>
      </c>
      <c r="W57" s="4" t="s">
        <v>112</v>
      </c>
      <c r="X57" s="5">
        <v>2</v>
      </c>
      <c r="Y57" s="5">
        <v>23</v>
      </c>
      <c r="Z57" s="5" t="s">
        <v>50</v>
      </c>
      <c r="AA57" s="6">
        <v>42370</v>
      </c>
      <c r="AB57" s="3"/>
      <c r="AC57" s="52"/>
      <c r="AD57" s="7">
        <v>2149</v>
      </c>
      <c r="AE57" s="5" t="s">
        <v>51</v>
      </c>
      <c r="AF57" s="49">
        <f t="shared" si="2"/>
        <v>234</v>
      </c>
      <c r="AG57" s="3"/>
      <c r="AH57" s="64">
        <v>87600</v>
      </c>
      <c r="AI57" s="64">
        <v>3000</v>
      </c>
      <c r="AJ57" s="64"/>
      <c r="AK57" s="50"/>
      <c r="AL57" s="50"/>
      <c r="AM57" s="50"/>
      <c r="AN57" s="64">
        <v>9750</v>
      </c>
      <c r="AO57" s="50">
        <v>9729.2800000000007</v>
      </c>
      <c r="AP57" s="50"/>
      <c r="AQ57" s="64">
        <v>21140.44</v>
      </c>
      <c r="AR57" s="50">
        <v>30725</v>
      </c>
      <c r="AS57" s="51"/>
      <c r="AT57" s="109">
        <v>11375</v>
      </c>
      <c r="AU57" s="33">
        <v>244.5</v>
      </c>
      <c r="AV57" s="34">
        <v>10.5</v>
      </c>
      <c r="AW57" s="34"/>
      <c r="AX57" s="34">
        <f t="shared" si="3"/>
        <v>10.5</v>
      </c>
      <c r="AY57" s="35">
        <f t="shared" si="4"/>
        <v>234</v>
      </c>
      <c r="AZ57" s="35">
        <f t="shared" si="0"/>
        <v>234</v>
      </c>
    </row>
    <row r="58" spans="1:56" s="10" customFormat="1" ht="15.75" customHeight="1" x14ac:dyDescent="0.2">
      <c r="A58" s="108">
        <f t="shared" si="1"/>
        <v>57</v>
      </c>
      <c r="B58" s="1" t="s">
        <v>53</v>
      </c>
      <c r="C58" s="1" t="s">
        <v>153</v>
      </c>
      <c r="D58" s="1"/>
      <c r="E58" s="1" t="s">
        <v>170</v>
      </c>
      <c r="F58" s="1" t="s">
        <v>979</v>
      </c>
      <c r="G58" s="63">
        <v>83</v>
      </c>
      <c r="H58" s="5">
        <v>2</v>
      </c>
      <c r="I58" s="63">
        <v>2</v>
      </c>
      <c r="J58" s="2" t="s">
        <v>332</v>
      </c>
      <c r="K58" s="5">
        <v>83</v>
      </c>
      <c r="L58" s="1" t="s">
        <v>236</v>
      </c>
      <c r="M58" s="1">
        <v>18179053</v>
      </c>
      <c r="N58" s="2">
        <v>169465481</v>
      </c>
      <c r="O58" s="5" t="s">
        <v>58</v>
      </c>
      <c r="P58" s="6">
        <v>25501</v>
      </c>
      <c r="Q58" s="5">
        <v>2</v>
      </c>
      <c r="R58" s="58" t="s">
        <v>49</v>
      </c>
      <c r="S58" s="56"/>
      <c r="T58" s="56"/>
      <c r="U58" s="56"/>
      <c r="V58" s="7">
        <v>9</v>
      </c>
      <c r="W58" s="4" t="s">
        <v>333</v>
      </c>
      <c r="X58" s="5">
        <v>2</v>
      </c>
      <c r="Y58" s="5">
        <v>23</v>
      </c>
      <c r="Z58" s="5" t="s">
        <v>50</v>
      </c>
      <c r="AA58" s="6">
        <v>42005</v>
      </c>
      <c r="AB58" s="3"/>
      <c r="AC58" s="52">
        <v>42369</v>
      </c>
      <c r="AD58" s="7">
        <v>1234</v>
      </c>
      <c r="AE58" s="5" t="s">
        <v>51</v>
      </c>
      <c r="AF58" s="49">
        <f t="shared" si="2"/>
        <v>230.5</v>
      </c>
      <c r="AG58" s="3"/>
      <c r="AH58" s="64">
        <v>65380</v>
      </c>
      <c r="AI58" s="64">
        <v>3000</v>
      </c>
      <c r="AJ58" s="64"/>
      <c r="AK58" s="50"/>
      <c r="AL58" s="50"/>
      <c r="AM58" s="50"/>
      <c r="AN58" s="64">
        <v>8530</v>
      </c>
      <c r="AO58" s="50">
        <v>8498.51</v>
      </c>
      <c r="AP58" s="50"/>
      <c r="AQ58" s="64">
        <v>19054.29</v>
      </c>
      <c r="AR58" s="50">
        <v>38700</v>
      </c>
      <c r="AS58" s="51"/>
      <c r="AT58" s="109">
        <v>9951.67</v>
      </c>
      <c r="AU58" s="33">
        <v>244.5</v>
      </c>
      <c r="AV58" s="34">
        <v>14</v>
      </c>
      <c r="AW58" s="34"/>
      <c r="AX58" s="34">
        <f t="shared" si="3"/>
        <v>14</v>
      </c>
      <c r="AY58" s="35">
        <f t="shared" si="4"/>
        <v>230.5</v>
      </c>
      <c r="AZ58" s="35">
        <f t="shared" si="0"/>
        <v>230.5</v>
      </c>
    </row>
    <row r="59" spans="1:56" s="10" customFormat="1" x14ac:dyDescent="0.2">
      <c r="A59" s="108">
        <f t="shared" si="1"/>
        <v>58</v>
      </c>
      <c r="B59" s="1" t="s">
        <v>334</v>
      </c>
      <c r="C59" s="1"/>
      <c r="D59" s="1"/>
      <c r="E59" s="1" t="s">
        <v>335</v>
      </c>
      <c r="F59" s="1" t="s">
        <v>265</v>
      </c>
      <c r="G59" s="63">
        <v>83</v>
      </c>
      <c r="H59" s="5">
        <v>1</v>
      </c>
      <c r="I59" s="63">
        <v>2</v>
      </c>
      <c r="J59" s="2" t="s">
        <v>336</v>
      </c>
      <c r="K59" s="5">
        <v>83</v>
      </c>
      <c r="L59" s="1" t="s">
        <v>201</v>
      </c>
      <c r="M59" s="1">
        <v>63817500</v>
      </c>
      <c r="N59" s="2">
        <v>269232138</v>
      </c>
      <c r="O59" s="5" t="s">
        <v>48</v>
      </c>
      <c r="P59" s="6">
        <v>25450</v>
      </c>
      <c r="Q59" s="5">
        <v>0</v>
      </c>
      <c r="R59" s="58" t="s">
        <v>49</v>
      </c>
      <c r="S59" s="56"/>
      <c r="T59" s="56"/>
      <c r="U59" s="56"/>
      <c r="V59" s="7">
        <v>4</v>
      </c>
      <c r="W59" s="4" t="s">
        <v>337</v>
      </c>
      <c r="X59" s="5">
        <v>2</v>
      </c>
      <c r="Y59" s="5">
        <v>23</v>
      </c>
      <c r="Z59" s="5" t="s">
        <v>50</v>
      </c>
      <c r="AA59" s="6">
        <v>42370</v>
      </c>
      <c r="AB59" s="3"/>
      <c r="AC59" s="52"/>
      <c r="AD59" s="7">
        <v>9132</v>
      </c>
      <c r="AE59" s="5" t="s">
        <v>51</v>
      </c>
      <c r="AF59" s="49">
        <f t="shared" si="2"/>
        <v>228.5</v>
      </c>
      <c r="AG59" s="3"/>
      <c r="AH59" s="64">
        <v>30000</v>
      </c>
      <c r="AI59" s="64">
        <v>3000</v>
      </c>
      <c r="AJ59" s="64"/>
      <c r="AK59" s="50"/>
      <c r="AL59" s="50"/>
      <c r="AM59" s="50"/>
      <c r="AN59" s="64">
        <v>2550</v>
      </c>
      <c r="AO59" s="50">
        <v>2550</v>
      </c>
      <c r="AP59" s="50"/>
      <c r="AQ59" s="64">
        <v>5</v>
      </c>
      <c r="AR59" s="50">
        <v>2841</v>
      </c>
      <c r="AS59" s="51"/>
      <c r="AT59" s="109">
        <v>2975.04</v>
      </c>
      <c r="AU59" s="33">
        <v>245.5</v>
      </c>
      <c r="AV59" s="34">
        <v>17</v>
      </c>
      <c r="AW59" s="34"/>
      <c r="AX59" s="34">
        <f t="shared" si="3"/>
        <v>17</v>
      </c>
      <c r="AY59" s="35">
        <f t="shared" si="4"/>
        <v>228.5</v>
      </c>
      <c r="AZ59" s="35">
        <f t="shared" si="0"/>
        <v>228.5</v>
      </c>
      <c r="BA59" s="29"/>
      <c r="BB59" s="29"/>
      <c r="BC59" s="29"/>
      <c r="BD59" s="29"/>
    </row>
    <row r="60" spans="1:56" s="10" customFormat="1" x14ac:dyDescent="0.2">
      <c r="A60" s="108">
        <f t="shared" si="1"/>
        <v>59</v>
      </c>
      <c r="B60" s="1" t="s">
        <v>338</v>
      </c>
      <c r="C60" s="1" t="s">
        <v>339</v>
      </c>
      <c r="D60" s="1"/>
      <c r="E60" s="1" t="s">
        <v>340</v>
      </c>
      <c r="F60" s="1" t="s">
        <v>990</v>
      </c>
      <c r="G60" s="63">
        <v>83</v>
      </c>
      <c r="H60" s="5">
        <v>1</v>
      </c>
      <c r="I60" s="63">
        <v>2</v>
      </c>
      <c r="J60" s="2">
        <v>1661884410901</v>
      </c>
      <c r="K60" s="5">
        <v>83</v>
      </c>
      <c r="L60" s="1" t="s">
        <v>201</v>
      </c>
      <c r="M60" s="1">
        <v>20523033</v>
      </c>
      <c r="N60" s="2">
        <v>201004840717</v>
      </c>
      <c r="O60" s="5" t="s">
        <v>58</v>
      </c>
      <c r="P60" s="6">
        <v>29780</v>
      </c>
      <c r="Q60" s="5">
        <v>0</v>
      </c>
      <c r="R60" s="58" t="s">
        <v>49</v>
      </c>
      <c r="S60" s="56"/>
      <c r="T60" s="56"/>
      <c r="U60" s="56"/>
      <c r="V60" s="7">
        <v>9</v>
      </c>
      <c r="W60" s="4" t="s">
        <v>341</v>
      </c>
      <c r="X60" s="5">
        <v>4</v>
      </c>
      <c r="Y60" s="5" t="s">
        <v>297</v>
      </c>
      <c r="Z60" s="5" t="s">
        <v>50</v>
      </c>
      <c r="AA60" s="6">
        <v>42005</v>
      </c>
      <c r="AB60" s="3"/>
      <c r="AC60" s="52">
        <v>42582</v>
      </c>
      <c r="AD60" s="7">
        <v>2149</v>
      </c>
      <c r="AE60" s="5" t="s">
        <v>51</v>
      </c>
      <c r="AF60" s="49">
        <f t="shared" si="2"/>
        <v>130</v>
      </c>
      <c r="AG60" s="3"/>
      <c r="AH60" s="64">
        <v>37800</v>
      </c>
      <c r="AI60" s="64">
        <v>3000</v>
      </c>
      <c r="AJ60" s="64"/>
      <c r="AK60" s="50"/>
      <c r="AL60" s="50"/>
      <c r="AM60" s="50"/>
      <c r="AN60" s="64">
        <v>4102.87</v>
      </c>
      <c r="AO60" s="50">
        <v>4086.29</v>
      </c>
      <c r="AP60" s="50"/>
      <c r="AQ60" s="64">
        <v>14040.64</v>
      </c>
      <c r="AR60" s="50">
        <v>11675</v>
      </c>
      <c r="AS60" s="51">
        <v>4941.88</v>
      </c>
      <c r="AT60" s="109">
        <v>4786.68</v>
      </c>
      <c r="AU60" s="36">
        <v>139.5</v>
      </c>
      <c r="AV60" s="34">
        <v>9.5</v>
      </c>
      <c r="AW60" s="34"/>
      <c r="AX60" s="34">
        <f t="shared" si="3"/>
        <v>9.5</v>
      </c>
      <c r="AY60" s="35">
        <f t="shared" si="4"/>
        <v>130</v>
      </c>
      <c r="AZ60" s="35">
        <f t="shared" si="0"/>
        <v>130</v>
      </c>
    </row>
    <row r="61" spans="1:56" s="10" customFormat="1" x14ac:dyDescent="0.2">
      <c r="A61" s="108">
        <f t="shared" si="1"/>
        <v>60</v>
      </c>
      <c r="B61" s="1" t="s">
        <v>342</v>
      </c>
      <c r="C61" s="1" t="s">
        <v>343</v>
      </c>
      <c r="D61" s="1" t="s">
        <v>344</v>
      </c>
      <c r="E61" s="1" t="s">
        <v>345</v>
      </c>
      <c r="F61" s="1" t="s">
        <v>345</v>
      </c>
      <c r="G61" s="63">
        <v>83</v>
      </c>
      <c r="H61" s="5">
        <v>1</v>
      </c>
      <c r="I61" s="63">
        <v>2</v>
      </c>
      <c r="J61" s="2" t="s">
        <v>346</v>
      </c>
      <c r="K61" s="5">
        <v>83</v>
      </c>
      <c r="L61" s="1" t="s">
        <v>236</v>
      </c>
      <c r="M61" s="1">
        <v>18194451</v>
      </c>
      <c r="N61" s="2">
        <v>273129171</v>
      </c>
      <c r="O61" s="5" t="s">
        <v>48</v>
      </c>
      <c r="P61" s="6">
        <v>26699</v>
      </c>
      <c r="Q61" s="5">
        <v>0</v>
      </c>
      <c r="R61" s="58" t="s">
        <v>49</v>
      </c>
      <c r="S61" s="56"/>
      <c r="T61" s="56"/>
      <c r="U61" s="56"/>
      <c r="V61" s="7" t="s">
        <v>347</v>
      </c>
      <c r="W61" s="4" t="s">
        <v>348</v>
      </c>
      <c r="X61" s="5">
        <v>2</v>
      </c>
      <c r="Y61" s="5">
        <v>23</v>
      </c>
      <c r="Z61" s="5" t="s">
        <v>50</v>
      </c>
      <c r="AA61" s="6">
        <v>42005</v>
      </c>
      <c r="AB61" s="3"/>
      <c r="AC61" s="52"/>
      <c r="AD61" s="7">
        <v>1232</v>
      </c>
      <c r="AE61" s="5" t="s">
        <v>51</v>
      </c>
      <c r="AF61" s="49">
        <f t="shared" si="2"/>
        <v>226.5</v>
      </c>
      <c r="AG61" s="3"/>
      <c r="AH61" s="64">
        <v>66580</v>
      </c>
      <c r="AI61" s="64">
        <v>3000</v>
      </c>
      <c r="AJ61" s="64"/>
      <c r="AK61" s="50"/>
      <c r="AL61" s="50"/>
      <c r="AM61" s="50"/>
      <c r="AN61" s="64">
        <v>8630</v>
      </c>
      <c r="AO61" s="50">
        <v>8598.51</v>
      </c>
      <c r="AP61" s="50"/>
      <c r="AQ61" s="64">
        <v>3584.23</v>
      </c>
      <c r="AR61" s="50">
        <v>38625</v>
      </c>
      <c r="AS61" s="51"/>
      <c r="AT61" s="109">
        <v>10068.33</v>
      </c>
      <c r="AU61" s="33">
        <v>245.5</v>
      </c>
      <c r="AV61" s="34">
        <v>19</v>
      </c>
      <c r="AW61" s="34"/>
      <c r="AX61" s="34">
        <f t="shared" si="3"/>
        <v>19</v>
      </c>
      <c r="AY61" s="35">
        <f t="shared" si="4"/>
        <v>226.5</v>
      </c>
      <c r="AZ61" s="35">
        <f t="shared" si="0"/>
        <v>226.5</v>
      </c>
    </row>
    <row r="62" spans="1:56" s="10" customFormat="1" ht="17.25" customHeight="1" x14ac:dyDescent="0.2">
      <c r="A62" s="108">
        <f t="shared" si="1"/>
        <v>61</v>
      </c>
      <c r="B62" s="1" t="s">
        <v>224</v>
      </c>
      <c r="C62" s="1" t="s">
        <v>350</v>
      </c>
      <c r="D62" s="1"/>
      <c r="E62" s="1" t="s">
        <v>351</v>
      </c>
      <c r="F62" s="1" t="s">
        <v>162</v>
      </c>
      <c r="G62" s="63">
        <v>83</v>
      </c>
      <c r="H62" s="5">
        <v>2</v>
      </c>
      <c r="I62" s="63">
        <v>2</v>
      </c>
      <c r="J62" s="2" t="s">
        <v>352</v>
      </c>
      <c r="K62" s="5">
        <v>83</v>
      </c>
      <c r="L62" s="1" t="s">
        <v>201</v>
      </c>
      <c r="M62" s="1">
        <v>15883124</v>
      </c>
      <c r="N62" s="2">
        <v>169386885</v>
      </c>
      <c r="O62" s="5" t="s">
        <v>58</v>
      </c>
      <c r="P62" s="6">
        <v>25292</v>
      </c>
      <c r="Q62" s="5">
        <v>1</v>
      </c>
      <c r="R62" s="58" t="s">
        <v>49</v>
      </c>
      <c r="S62" s="56"/>
      <c r="T62" s="56"/>
      <c r="U62" s="56"/>
      <c r="V62" s="7">
        <v>8</v>
      </c>
      <c r="W62" s="4" t="s">
        <v>353</v>
      </c>
      <c r="X62" s="5">
        <v>4</v>
      </c>
      <c r="Y62" s="5">
        <v>23</v>
      </c>
      <c r="Z62" s="5" t="s">
        <v>50</v>
      </c>
      <c r="AA62" s="6">
        <v>42005</v>
      </c>
      <c r="AB62" s="3"/>
      <c r="AC62" s="52"/>
      <c r="AD62" s="7">
        <v>1237</v>
      </c>
      <c r="AE62" s="5" t="s">
        <v>51</v>
      </c>
      <c r="AF62" s="49">
        <f t="shared" si="2"/>
        <v>224.5</v>
      </c>
      <c r="AG62" s="3"/>
      <c r="AH62" s="64">
        <v>66250</v>
      </c>
      <c r="AI62" s="64">
        <v>3000</v>
      </c>
      <c r="AJ62" s="64"/>
      <c r="AK62" s="50"/>
      <c r="AL62" s="50"/>
      <c r="AM62" s="50"/>
      <c r="AN62" s="64">
        <v>8600</v>
      </c>
      <c r="AO62" s="50">
        <v>8571</v>
      </c>
      <c r="AP62" s="50"/>
      <c r="AQ62" s="64">
        <v>7761.18</v>
      </c>
      <c r="AR62" s="50">
        <v>38500</v>
      </c>
      <c r="AS62" s="51"/>
      <c r="AT62" s="109">
        <v>10033.33</v>
      </c>
      <c r="AU62" s="36">
        <v>244.5</v>
      </c>
      <c r="AV62" s="34">
        <v>20</v>
      </c>
      <c r="AW62" s="34"/>
      <c r="AX62" s="34">
        <f t="shared" si="3"/>
        <v>20</v>
      </c>
      <c r="AY62" s="35">
        <f t="shared" si="4"/>
        <v>224.5</v>
      </c>
      <c r="AZ62" s="35">
        <f t="shared" si="0"/>
        <v>224.5</v>
      </c>
    </row>
    <row r="63" spans="1:56" s="10" customFormat="1" ht="18" customHeight="1" x14ac:dyDescent="0.2">
      <c r="A63" s="108">
        <f t="shared" si="1"/>
        <v>62</v>
      </c>
      <c r="B63" s="1" t="s">
        <v>354</v>
      </c>
      <c r="C63" s="1" t="s">
        <v>355</v>
      </c>
      <c r="D63" s="1"/>
      <c r="E63" s="1" t="s">
        <v>1021</v>
      </c>
      <c r="F63" s="1" t="s">
        <v>939</v>
      </c>
      <c r="G63" s="63">
        <v>83</v>
      </c>
      <c r="H63" s="5">
        <v>1</v>
      </c>
      <c r="I63" s="63">
        <v>2</v>
      </c>
      <c r="J63" s="2" t="s">
        <v>356</v>
      </c>
      <c r="K63" s="5">
        <v>83</v>
      </c>
      <c r="L63" s="1" t="s">
        <v>236</v>
      </c>
      <c r="M63" s="1">
        <v>69203514</v>
      </c>
      <c r="N63" s="2">
        <v>201003641202</v>
      </c>
      <c r="O63" s="5" t="s">
        <v>48</v>
      </c>
      <c r="P63" s="6">
        <v>33189</v>
      </c>
      <c r="Q63" s="5">
        <v>0</v>
      </c>
      <c r="R63" s="58" t="s">
        <v>49</v>
      </c>
      <c r="S63" s="56"/>
      <c r="T63" s="56"/>
      <c r="U63" s="56"/>
      <c r="V63" s="7">
        <v>9</v>
      </c>
      <c r="W63" s="4" t="s">
        <v>1270</v>
      </c>
      <c r="X63" s="5">
        <v>4</v>
      </c>
      <c r="Y63" s="5" t="s">
        <v>60</v>
      </c>
      <c r="Z63" s="5" t="s">
        <v>50</v>
      </c>
      <c r="AA63" s="6">
        <v>42370</v>
      </c>
      <c r="AB63" s="3"/>
      <c r="AC63" s="52"/>
      <c r="AD63" s="7">
        <v>3431</v>
      </c>
      <c r="AE63" s="5" t="s">
        <v>51</v>
      </c>
      <c r="AF63" s="49">
        <f t="shared" si="2"/>
        <v>229.5</v>
      </c>
      <c r="AG63" s="3"/>
      <c r="AH63" s="64">
        <v>30000</v>
      </c>
      <c r="AI63" s="64">
        <v>3000</v>
      </c>
      <c r="AJ63" s="64"/>
      <c r="AK63" s="50"/>
      <c r="AL63" s="50"/>
      <c r="AM63" s="50"/>
      <c r="AN63" s="64">
        <v>2750.04</v>
      </c>
      <c r="AO63" s="50">
        <v>2750.04</v>
      </c>
      <c r="AP63" s="50"/>
      <c r="AQ63" s="64">
        <v>2093.1</v>
      </c>
      <c r="AR63" s="50">
        <v>4155</v>
      </c>
      <c r="AS63" s="51"/>
      <c r="AT63" s="109">
        <v>3208.33</v>
      </c>
      <c r="AU63" s="33">
        <v>244.5</v>
      </c>
      <c r="AV63" s="34">
        <v>15</v>
      </c>
      <c r="AW63" s="34"/>
      <c r="AX63" s="34">
        <f t="shared" si="3"/>
        <v>15</v>
      </c>
      <c r="AY63" s="35">
        <f t="shared" si="4"/>
        <v>229.5</v>
      </c>
      <c r="AZ63" s="35">
        <f t="shared" si="0"/>
        <v>229.5</v>
      </c>
    </row>
    <row r="64" spans="1:56" s="10" customFormat="1" ht="15.75" customHeight="1" x14ac:dyDescent="0.2">
      <c r="A64" s="108">
        <f t="shared" si="1"/>
        <v>63</v>
      </c>
      <c r="B64" s="1" t="s">
        <v>147</v>
      </c>
      <c r="C64" s="1" t="s">
        <v>357</v>
      </c>
      <c r="D64" s="1"/>
      <c r="E64" s="1" t="s">
        <v>265</v>
      </c>
      <c r="F64" s="1" t="s">
        <v>991</v>
      </c>
      <c r="G64" s="63">
        <v>83</v>
      </c>
      <c r="H64" s="5">
        <v>2</v>
      </c>
      <c r="I64" s="63">
        <v>2</v>
      </c>
      <c r="J64" s="2">
        <v>2403515170904</v>
      </c>
      <c r="K64" s="5">
        <v>83</v>
      </c>
      <c r="L64" s="1" t="s">
        <v>358</v>
      </c>
      <c r="M64" s="1">
        <v>8464642</v>
      </c>
      <c r="N64" s="2">
        <v>162315105</v>
      </c>
      <c r="O64" s="5" t="s">
        <v>58</v>
      </c>
      <c r="P64" s="6">
        <v>23201</v>
      </c>
      <c r="Q64" s="5">
        <v>8</v>
      </c>
      <c r="R64" s="58" t="s">
        <v>49</v>
      </c>
      <c r="S64" s="56"/>
      <c r="T64" s="56"/>
      <c r="U64" s="65"/>
      <c r="V64" s="7">
        <v>8</v>
      </c>
      <c r="W64" s="4" t="s">
        <v>359</v>
      </c>
      <c r="X64" s="5">
        <v>2</v>
      </c>
      <c r="Y64" s="5">
        <v>23</v>
      </c>
      <c r="Z64" s="5" t="s">
        <v>50</v>
      </c>
      <c r="AA64" s="6">
        <v>42005</v>
      </c>
      <c r="AB64" s="3"/>
      <c r="AC64" s="52"/>
      <c r="AD64" s="7">
        <v>3432</v>
      </c>
      <c r="AE64" s="5" t="s">
        <v>51</v>
      </c>
      <c r="AF64" s="49">
        <f t="shared" si="2"/>
        <v>201.5</v>
      </c>
      <c r="AG64" s="3"/>
      <c r="AH64" s="64">
        <v>96711.11</v>
      </c>
      <c r="AI64" s="64">
        <v>3000</v>
      </c>
      <c r="AJ64" s="64"/>
      <c r="AK64" s="50"/>
      <c r="AL64" s="50"/>
      <c r="AM64" s="50"/>
      <c r="AN64" s="64">
        <v>12550</v>
      </c>
      <c r="AO64" s="50">
        <v>12483.7</v>
      </c>
      <c r="AP64" s="50"/>
      <c r="AQ64" s="64">
        <v>10774.87</v>
      </c>
      <c r="AR64" s="50">
        <v>50085</v>
      </c>
      <c r="AS64" s="51"/>
      <c r="AT64" s="109">
        <v>14641.67</v>
      </c>
      <c r="AU64" s="33">
        <v>244.5</v>
      </c>
      <c r="AV64" s="34">
        <v>20</v>
      </c>
      <c r="AW64" s="34">
        <v>23</v>
      </c>
      <c r="AX64" s="34">
        <f t="shared" ref="AX64:AX126" si="5">SUM(AV64:AW64)</f>
        <v>43</v>
      </c>
      <c r="AY64" s="35">
        <f t="shared" ref="AY64:AY126" si="6">AU64-AX64</f>
        <v>201.5</v>
      </c>
      <c r="AZ64" s="35">
        <f t="shared" si="0"/>
        <v>201.5</v>
      </c>
    </row>
    <row r="65" spans="1:54" s="10" customFormat="1" ht="17.25" customHeight="1" x14ac:dyDescent="0.2">
      <c r="A65" s="108">
        <f t="shared" si="1"/>
        <v>64</v>
      </c>
      <c r="B65" s="1" t="s">
        <v>171</v>
      </c>
      <c r="C65" s="1" t="s">
        <v>360</v>
      </c>
      <c r="D65" s="1"/>
      <c r="E65" s="1" t="s">
        <v>361</v>
      </c>
      <c r="F65" s="1" t="s">
        <v>995</v>
      </c>
      <c r="G65" s="63">
        <v>83</v>
      </c>
      <c r="H65" s="5">
        <v>1</v>
      </c>
      <c r="I65" s="63">
        <v>2</v>
      </c>
      <c r="J65" s="2" t="s">
        <v>362</v>
      </c>
      <c r="K65" s="5">
        <v>83</v>
      </c>
      <c r="L65" s="1" t="s">
        <v>236</v>
      </c>
      <c r="M65" s="1" t="s">
        <v>363</v>
      </c>
      <c r="N65" s="2">
        <v>189118243</v>
      </c>
      <c r="O65" s="5" t="s">
        <v>58</v>
      </c>
      <c r="P65" s="6">
        <v>32663</v>
      </c>
      <c r="Q65" s="5">
        <v>0</v>
      </c>
      <c r="R65" s="58" t="s">
        <v>49</v>
      </c>
      <c r="S65" s="56"/>
      <c r="T65" s="56"/>
      <c r="U65" s="56"/>
      <c r="V65" s="7">
        <v>8</v>
      </c>
      <c r="W65" s="4" t="s">
        <v>259</v>
      </c>
      <c r="X65" s="5">
        <v>4</v>
      </c>
      <c r="Y65" s="5">
        <v>23</v>
      </c>
      <c r="Z65" s="5" t="s">
        <v>50</v>
      </c>
      <c r="AA65" s="6">
        <v>41879</v>
      </c>
      <c r="AB65" s="3"/>
      <c r="AC65" s="52"/>
      <c r="AD65" s="7">
        <v>4121</v>
      </c>
      <c r="AE65" s="5" t="s">
        <v>51</v>
      </c>
      <c r="AF65" s="49">
        <f t="shared" si="2"/>
        <v>216.5</v>
      </c>
      <c r="AG65" s="3"/>
      <c r="AH65" s="64">
        <v>38035</v>
      </c>
      <c r="AI65" s="64">
        <v>3000</v>
      </c>
      <c r="AJ65" s="64"/>
      <c r="AK65" s="50"/>
      <c r="AL65" s="50"/>
      <c r="AM65" s="50"/>
      <c r="AN65" s="64">
        <v>3935</v>
      </c>
      <c r="AO65" s="50">
        <v>3903.09</v>
      </c>
      <c r="AP65" s="50"/>
      <c r="AQ65" s="64">
        <v>3196</v>
      </c>
      <c r="AR65" s="50">
        <v>11110</v>
      </c>
      <c r="AS65" s="51"/>
      <c r="AT65" s="109">
        <v>4590.83</v>
      </c>
      <c r="AU65" s="33">
        <v>245.5</v>
      </c>
      <c r="AV65" s="34">
        <v>29</v>
      </c>
      <c r="AW65" s="34"/>
      <c r="AX65" s="34">
        <f t="shared" si="5"/>
        <v>29</v>
      </c>
      <c r="AY65" s="35">
        <f t="shared" si="6"/>
        <v>216.5</v>
      </c>
      <c r="AZ65" s="35">
        <f t="shared" si="0"/>
        <v>216.5</v>
      </c>
    </row>
    <row r="66" spans="1:54" s="10" customFormat="1" ht="16.5" customHeight="1" x14ac:dyDescent="0.2">
      <c r="A66" s="108">
        <f t="shared" si="1"/>
        <v>65</v>
      </c>
      <c r="B66" s="1" t="s">
        <v>364</v>
      </c>
      <c r="C66" s="1" t="s">
        <v>365</v>
      </c>
      <c r="D66" s="1"/>
      <c r="E66" s="1" t="s">
        <v>366</v>
      </c>
      <c r="F66" s="1" t="s">
        <v>938</v>
      </c>
      <c r="G66" s="63">
        <v>83</v>
      </c>
      <c r="H66" s="5">
        <v>1</v>
      </c>
      <c r="I66" s="63">
        <v>2</v>
      </c>
      <c r="J66" s="2" t="s">
        <v>367</v>
      </c>
      <c r="K66" s="5">
        <v>83</v>
      </c>
      <c r="L66" s="1" t="s">
        <v>236</v>
      </c>
      <c r="M66" s="1">
        <v>38934213</v>
      </c>
      <c r="N66" s="2">
        <v>277136644</v>
      </c>
      <c r="O66" s="5" t="s">
        <v>48</v>
      </c>
      <c r="P66" s="6">
        <v>28194</v>
      </c>
      <c r="Q66" s="5">
        <v>2</v>
      </c>
      <c r="R66" s="58" t="s">
        <v>49</v>
      </c>
      <c r="S66" s="56"/>
      <c r="T66" s="56"/>
      <c r="U66" s="56"/>
      <c r="V66" s="7">
        <v>8</v>
      </c>
      <c r="W66" s="4" t="s">
        <v>368</v>
      </c>
      <c r="X66" s="5">
        <v>4</v>
      </c>
      <c r="Y66" s="5">
        <v>23</v>
      </c>
      <c r="Z66" s="5" t="s">
        <v>50</v>
      </c>
      <c r="AA66" s="6">
        <v>42370</v>
      </c>
      <c r="AB66" s="3"/>
      <c r="AC66" s="52"/>
      <c r="AD66" s="7">
        <v>4115</v>
      </c>
      <c r="AE66" s="5" t="s">
        <v>51</v>
      </c>
      <c r="AF66" s="49">
        <f t="shared" si="2"/>
        <v>222.5</v>
      </c>
      <c r="AG66" s="3"/>
      <c r="AH66" s="64">
        <v>33170</v>
      </c>
      <c r="AI66" s="64">
        <v>3000</v>
      </c>
      <c r="AJ66" s="64"/>
      <c r="AK66" s="50"/>
      <c r="AL66" s="50"/>
      <c r="AM66" s="50"/>
      <c r="AN66" s="64">
        <v>3503.33</v>
      </c>
      <c r="AO66" s="50">
        <v>3293.1</v>
      </c>
      <c r="AP66" s="50"/>
      <c r="AQ66" s="64">
        <v>75</v>
      </c>
      <c r="AR66" s="50">
        <v>8334.33</v>
      </c>
      <c r="AS66" s="51"/>
      <c r="AT66" s="109">
        <v>4087.22</v>
      </c>
      <c r="AU66" s="33">
        <v>243.5</v>
      </c>
      <c r="AV66" s="34">
        <v>21</v>
      </c>
      <c r="AW66" s="34"/>
      <c r="AX66" s="34">
        <f t="shared" si="5"/>
        <v>21</v>
      </c>
      <c r="AY66" s="35">
        <f t="shared" si="6"/>
        <v>222.5</v>
      </c>
      <c r="AZ66" s="35">
        <f t="shared" ref="AZ66:AZ129" si="7">AY66</f>
        <v>222.5</v>
      </c>
    </row>
    <row r="67" spans="1:54" s="10" customFormat="1" ht="17.25" customHeight="1" x14ac:dyDescent="0.2">
      <c r="A67" s="108">
        <f t="shared" ref="A67:A130" si="8">(A66+1)</f>
        <v>66</v>
      </c>
      <c r="B67" s="1" t="s">
        <v>369</v>
      </c>
      <c r="C67" s="1" t="s">
        <v>370</v>
      </c>
      <c r="D67" s="1"/>
      <c r="E67" s="1" t="s">
        <v>371</v>
      </c>
      <c r="F67" s="1" t="s">
        <v>70</v>
      </c>
      <c r="G67" s="63">
        <v>83</v>
      </c>
      <c r="H67" s="5">
        <v>2</v>
      </c>
      <c r="I67" s="63">
        <v>2</v>
      </c>
      <c r="J67" s="2">
        <v>2405004581101</v>
      </c>
      <c r="K67" s="5">
        <v>83</v>
      </c>
      <c r="L67" s="1" t="s">
        <v>372</v>
      </c>
      <c r="M67" s="1">
        <v>31083684</v>
      </c>
      <c r="N67" s="2">
        <v>277317434</v>
      </c>
      <c r="O67" s="5" t="s">
        <v>48</v>
      </c>
      <c r="P67" s="6">
        <v>28338</v>
      </c>
      <c r="Q67" s="5">
        <v>3</v>
      </c>
      <c r="R67" s="58" t="s">
        <v>49</v>
      </c>
      <c r="S67" s="56"/>
      <c r="T67" s="56"/>
      <c r="U67" s="56"/>
      <c r="V67" s="7">
        <v>8</v>
      </c>
      <c r="W67" s="4" t="s">
        <v>373</v>
      </c>
      <c r="X67" s="5">
        <v>4</v>
      </c>
      <c r="Y67" s="5">
        <v>23</v>
      </c>
      <c r="Z67" s="5" t="s">
        <v>50</v>
      </c>
      <c r="AA67" s="6">
        <v>42370</v>
      </c>
      <c r="AB67" s="3"/>
      <c r="AC67" s="52">
        <v>42538</v>
      </c>
      <c r="AD67" s="7">
        <v>3460</v>
      </c>
      <c r="AE67" s="5" t="s">
        <v>51</v>
      </c>
      <c r="AF67" s="49">
        <f t="shared" ref="AF67:AF130" si="9">AZ67</f>
        <v>71</v>
      </c>
      <c r="AG67" s="3"/>
      <c r="AH67" s="64" t="s">
        <v>730</v>
      </c>
      <c r="AI67" s="64">
        <v>1500</v>
      </c>
      <c r="AJ67" s="64"/>
      <c r="AK67" s="50"/>
      <c r="AL67" s="50"/>
      <c r="AM67" s="50"/>
      <c r="AN67" s="64">
        <v>1411.4</v>
      </c>
      <c r="AO67" s="50">
        <v>1411.4</v>
      </c>
      <c r="AP67" s="50"/>
      <c r="AQ67" s="64">
        <v>1386.9</v>
      </c>
      <c r="AR67" s="50">
        <v>3180.68</v>
      </c>
      <c r="AS67" s="51">
        <v>818.45</v>
      </c>
      <c r="AT67" s="109"/>
      <c r="AU67" s="33">
        <v>111.5</v>
      </c>
      <c r="AV67" s="34">
        <v>40.5</v>
      </c>
      <c r="AW67" s="34"/>
      <c r="AX67" s="34">
        <f t="shared" si="5"/>
        <v>40.5</v>
      </c>
      <c r="AY67" s="35">
        <f t="shared" si="6"/>
        <v>71</v>
      </c>
      <c r="AZ67" s="35">
        <f t="shared" si="7"/>
        <v>71</v>
      </c>
    </row>
    <row r="68" spans="1:54" s="10" customFormat="1" x14ac:dyDescent="0.2">
      <c r="A68" s="108">
        <f t="shared" si="8"/>
        <v>67</v>
      </c>
      <c r="B68" s="1" t="s">
        <v>374</v>
      </c>
      <c r="C68" s="1" t="s">
        <v>268</v>
      </c>
      <c r="D68" s="1"/>
      <c r="E68" s="1" t="s">
        <v>375</v>
      </c>
      <c r="F68" s="1" t="s">
        <v>935</v>
      </c>
      <c r="G68" s="63">
        <v>83</v>
      </c>
      <c r="H68" s="5">
        <v>2</v>
      </c>
      <c r="I68" s="63">
        <v>2</v>
      </c>
      <c r="J68" s="2">
        <v>2362433140920</v>
      </c>
      <c r="K68" s="5">
        <v>83</v>
      </c>
      <c r="L68" s="1" t="s">
        <v>323</v>
      </c>
      <c r="M68" s="1">
        <v>72680350</v>
      </c>
      <c r="N68" s="2">
        <v>285023081</v>
      </c>
      <c r="O68" s="5" t="s">
        <v>48</v>
      </c>
      <c r="P68" s="6">
        <v>23803</v>
      </c>
      <c r="Q68" s="5">
        <v>2</v>
      </c>
      <c r="R68" s="58" t="s">
        <v>49</v>
      </c>
      <c r="S68" s="56"/>
      <c r="T68" s="56"/>
      <c r="U68" s="56"/>
      <c r="V68" s="7">
        <v>7</v>
      </c>
      <c r="W68" s="4" t="s">
        <v>376</v>
      </c>
      <c r="X68" s="5">
        <v>4</v>
      </c>
      <c r="Y68" s="5">
        <v>23</v>
      </c>
      <c r="Z68" s="5" t="s">
        <v>50</v>
      </c>
      <c r="AA68" s="6">
        <v>42370</v>
      </c>
      <c r="AB68" s="3"/>
      <c r="AC68" s="52"/>
      <c r="AD68" s="7">
        <v>4115</v>
      </c>
      <c r="AE68" s="5" t="s">
        <v>51</v>
      </c>
      <c r="AF68" s="49">
        <f t="shared" si="9"/>
        <v>252</v>
      </c>
      <c r="AG68" s="3"/>
      <c r="AH68" s="64">
        <v>25333.33</v>
      </c>
      <c r="AI68" s="64">
        <v>3000</v>
      </c>
      <c r="AJ68" s="64"/>
      <c r="AK68" s="50"/>
      <c r="AL68" s="50"/>
      <c r="AM68" s="50"/>
      <c r="AN68" s="64">
        <v>2770</v>
      </c>
      <c r="AO68" s="50">
        <v>2760.06</v>
      </c>
      <c r="AP68" s="50"/>
      <c r="AQ68" s="64">
        <v>1049.5</v>
      </c>
      <c r="AR68" s="50">
        <v>5361</v>
      </c>
      <c r="AS68" s="51"/>
      <c r="AT68" s="109">
        <v>3231.67</v>
      </c>
      <c r="AU68" s="33">
        <v>296.5</v>
      </c>
      <c r="AV68" s="34">
        <v>1.5</v>
      </c>
      <c r="AW68" s="34">
        <v>43</v>
      </c>
      <c r="AX68" s="34">
        <f t="shared" si="5"/>
        <v>44.5</v>
      </c>
      <c r="AY68" s="35">
        <f t="shared" si="6"/>
        <v>252</v>
      </c>
      <c r="AZ68" s="35">
        <f t="shared" si="7"/>
        <v>252</v>
      </c>
      <c r="BA68" s="29"/>
      <c r="BB68" s="29"/>
    </row>
    <row r="69" spans="1:54" s="10" customFormat="1" ht="15" customHeight="1" x14ac:dyDescent="0.2">
      <c r="A69" s="108">
        <f t="shared" si="8"/>
        <v>68</v>
      </c>
      <c r="B69" s="1" t="s">
        <v>377</v>
      </c>
      <c r="C69" s="1" t="s">
        <v>378</v>
      </c>
      <c r="D69" s="1"/>
      <c r="E69" s="1" t="s">
        <v>379</v>
      </c>
      <c r="F69" s="1" t="s">
        <v>933</v>
      </c>
      <c r="G69" s="63">
        <v>83</v>
      </c>
      <c r="H69" s="5">
        <v>1</v>
      </c>
      <c r="I69" s="63">
        <v>2</v>
      </c>
      <c r="J69" s="2">
        <v>1892720580920</v>
      </c>
      <c r="K69" s="5">
        <v>83</v>
      </c>
      <c r="L69" s="1" t="s">
        <v>323</v>
      </c>
      <c r="M69" s="1">
        <v>42221005</v>
      </c>
      <c r="N69" s="2">
        <v>287094973</v>
      </c>
      <c r="O69" s="5" t="s">
        <v>48</v>
      </c>
      <c r="P69" s="6">
        <v>32043</v>
      </c>
      <c r="Q69" s="5">
        <v>0</v>
      </c>
      <c r="R69" s="58" t="s">
        <v>49</v>
      </c>
      <c r="S69" s="56"/>
      <c r="T69" s="56"/>
      <c r="U69" s="56"/>
      <c r="V69" s="7">
        <v>10</v>
      </c>
      <c r="W69" s="4" t="s">
        <v>380</v>
      </c>
      <c r="X69" s="5">
        <v>4</v>
      </c>
      <c r="Y69" s="5" t="s">
        <v>60</v>
      </c>
      <c r="Z69" s="5" t="s">
        <v>50</v>
      </c>
      <c r="AA69" s="6">
        <v>42370</v>
      </c>
      <c r="AB69" s="3"/>
      <c r="AC69" s="52"/>
      <c r="AD69" s="7">
        <v>3431</v>
      </c>
      <c r="AE69" s="5" t="s">
        <v>51</v>
      </c>
      <c r="AF69" s="49">
        <f t="shared" si="9"/>
        <v>266</v>
      </c>
      <c r="AG69" s="3"/>
      <c r="AH69" s="64">
        <v>33600</v>
      </c>
      <c r="AI69" s="64">
        <v>3000</v>
      </c>
      <c r="AJ69" s="64"/>
      <c r="AK69" s="50"/>
      <c r="AL69" s="50"/>
      <c r="AM69" s="50"/>
      <c r="AN69" s="64">
        <v>3495</v>
      </c>
      <c r="AO69" s="50">
        <v>3482.98</v>
      </c>
      <c r="AP69" s="50"/>
      <c r="AQ69" s="64">
        <v>441.4</v>
      </c>
      <c r="AR69" s="50">
        <v>10436</v>
      </c>
      <c r="AS69" s="51"/>
      <c r="AT69" s="109">
        <v>4077.5</v>
      </c>
      <c r="AU69" s="33">
        <v>298.5</v>
      </c>
      <c r="AV69" s="34">
        <v>32.5</v>
      </c>
      <c r="AW69" s="34"/>
      <c r="AX69" s="34">
        <f t="shared" si="5"/>
        <v>32.5</v>
      </c>
      <c r="AY69" s="35">
        <f t="shared" si="6"/>
        <v>266</v>
      </c>
      <c r="AZ69" s="35">
        <f t="shared" si="7"/>
        <v>266</v>
      </c>
    </row>
    <row r="70" spans="1:54" s="10" customFormat="1" ht="13.5" customHeight="1" x14ac:dyDescent="0.2">
      <c r="A70" s="108">
        <f t="shared" si="8"/>
        <v>69</v>
      </c>
      <c r="B70" s="1" t="s">
        <v>381</v>
      </c>
      <c r="C70" s="1" t="s">
        <v>382</v>
      </c>
      <c r="D70" s="1"/>
      <c r="E70" s="1" t="s">
        <v>383</v>
      </c>
      <c r="F70" s="1" t="s">
        <v>932</v>
      </c>
      <c r="G70" s="63">
        <v>83</v>
      </c>
      <c r="H70" s="5">
        <v>1</v>
      </c>
      <c r="I70" s="63">
        <v>2</v>
      </c>
      <c r="J70" s="2">
        <v>1695901001216</v>
      </c>
      <c r="K70" s="5">
        <v>83</v>
      </c>
      <c r="L70" s="1" t="s">
        <v>384</v>
      </c>
      <c r="M70" s="1">
        <v>65744292</v>
      </c>
      <c r="N70" s="2">
        <v>201004824423</v>
      </c>
      <c r="O70" s="5" t="s">
        <v>58</v>
      </c>
      <c r="P70" s="6">
        <v>39127</v>
      </c>
      <c r="Q70" s="5">
        <v>0</v>
      </c>
      <c r="R70" s="58" t="s">
        <v>49</v>
      </c>
      <c r="S70" s="56"/>
      <c r="T70" s="56"/>
      <c r="U70" s="56"/>
      <c r="V70" s="7">
        <v>8</v>
      </c>
      <c r="W70" s="4" t="s">
        <v>146</v>
      </c>
      <c r="X70" s="5">
        <v>2</v>
      </c>
      <c r="Y70" s="5">
        <v>23</v>
      </c>
      <c r="Z70" s="5" t="s">
        <v>50</v>
      </c>
      <c r="AA70" s="6">
        <v>42370</v>
      </c>
      <c r="AB70" s="3"/>
      <c r="AC70" s="52"/>
      <c r="AD70" s="7">
        <v>3460</v>
      </c>
      <c r="AE70" s="5" t="s">
        <v>51</v>
      </c>
      <c r="AF70" s="49">
        <f t="shared" si="9"/>
        <v>287.5</v>
      </c>
      <c r="AG70" s="3"/>
      <c r="AH70" s="64">
        <v>31200</v>
      </c>
      <c r="AI70" s="64">
        <v>3000</v>
      </c>
      <c r="AJ70" s="64"/>
      <c r="AK70" s="50"/>
      <c r="AL70" s="50"/>
      <c r="AM70" s="50"/>
      <c r="AN70" s="64">
        <v>3080</v>
      </c>
      <c r="AO70" s="50">
        <v>3069.23</v>
      </c>
      <c r="AP70" s="50"/>
      <c r="AQ70" s="64">
        <v>5304.7</v>
      </c>
      <c r="AR70" s="50">
        <v>7871</v>
      </c>
      <c r="AS70" s="51"/>
      <c r="AT70" s="109">
        <v>3593.33</v>
      </c>
      <c r="AU70" s="33">
        <v>298.5</v>
      </c>
      <c r="AV70" s="34">
        <v>11</v>
      </c>
      <c r="AW70" s="34"/>
      <c r="AX70" s="34">
        <f t="shared" si="5"/>
        <v>11</v>
      </c>
      <c r="AY70" s="35">
        <f t="shared" si="6"/>
        <v>287.5</v>
      </c>
      <c r="AZ70" s="35">
        <f t="shared" si="7"/>
        <v>287.5</v>
      </c>
    </row>
    <row r="71" spans="1:54" s="10" customFormat="1" x14ac:dyDescent="0.2">
      <c r="A71" s="108">
        <f t="shared" si="8"/>
        <v>70</v>
      </c>
      <c r="B71" s="1" t="s">
        <v>386</v>
      </c>
      <c r="C71" s="1" t="s">
        <v>387</v>
      </c>
      <c r="D71" s="1"/>
      <c r="E71" s="1" t="s">
        <v>265</v>
      </c>
      <c r="F71" s="1"/>
      <c r="G71" s="63">
        <v>83</v>
      </c>
      <c r="H71" s="5">
        <v>1</v>
      </c>
      <c r="I71" s="63">
        <v>2</v>
      </c>
      <c r="J71" s="2">
        <v>1850425891203</v>
      </c>
      <c r="K71" s="5">
        <v>83</v>
      </c>
      <c r="L71" s="1" t="s">
        <v>388</v>
      </c>
      <c r="M71" s="1">
        <v>11070021</v>
      </c>
      <c r="N71" s="2">
        <v>181387176</v>
      </c>
      <c r="O71" s="5" t="s">
        <v>58</v>
      </c>
      <c r="P71" s="6">
        <v>29359</v>
      </c>
      <c r="Q71" s="5">
        <v>0</v>
      </c>
      <c r="R71" s="58" t="s">
        <v>49</v>
      </c>
      <c r="S71" s="56"/>
      <c r="T71" s="56"/>
      <c r="U71" s="56"/>
      <c r="V71" s="7">
        <v>8</v>
      </c>
      <c r="W71" s="4" t="s">
        <v>1017</v>
      </c>
      <c r="X71" s="5">
        <v>4</v>
      </c>
      <c r="Y71" s="5">
        <v>23</v>
      </c>
      <c r="Z71" s="5" t="s">
        <v>50</v>
      </c>
      <c r="AA71" s="6">
        <v>42370</v>
      </c>
      <c r="AB71" s="3"/>
      <c r="AC71" s="6"/>
      <c r="AD71" s="7">
        <v>3460</v>
      </c>
      <c r="AE71" s="5" t="s">
        <v>51</v>
      </c>
      <c r="AF71" s="49">
        <f t="shared" si="9"/>
        <v>273.5</v>
      </c>
      <c r="AG71" s="3"/>
      <c r="AH71" s="64">
        <v>37200</v>
      </c>
      <c r="AI71" s="64">
        <v>3000</v>
      </c>
      <c r="AJ71" s="64"/>
      <c r="AK71" s="50"/>
      <c r="AL71" s="50"/>
      <c r="AM71" s="50"/>
      <c r="AN71" s="64">
        <v>3895</v>
      </c>
      <c r="AO71" s="50">
        <v>3875.52</v>
      </c>
      <c r="AP71" s="50"/>
      <c r="AQ71" s="64">
        <v>6988.05</v>
      </c>
      <c r="AR71" s="50">
        <v>9305</v>
      </c>
      <c r="AS71" s="51"/>
      <c r="AT71" s="110">
        <v>4544.17</v>
      </c>
      <c r="AU71" s="38">
        <v>298.5</v>
      </c>
      <c r="AV71" s="34">
        <v>25</v>
      </c>
      <c r="AW71" s="34"/>
      <c r="AX71" s="34">
        <f t="shared" si="5"/>
        <v>25</v>
      </c>
      <c r="AY71" s="35">
        <f t="shared" si="6"/>
        <v>273.5</v>
      </c>
      <c r="AZ71" s="35">
        <f t="shared" si="7"/>
        <v>273.5</v>
      </c>
    </row>
    <row r="72" spans="1:54" s="10" customFormat="1" ht="17.25" customHeight="1" x14ac:dyDescent="0.2">
      <c r="A72" s="108">
        <f t="shared" si="8"/>
        <v>71</v>
      </c>
      <c r="B72" s="1" t="s">
        <v>389</v>
      </c>
      <c r="C72" s="1" t="s">
        <v>390</v>
      </c>
      <c r="D72" s="1"/>
      <c r="E72" s="1" t="s">
        <v>391</v>
      </c>
      <c r="F72" s="1" t="s">
        <v>290</v>
      </c>
      <c r="G72" s="63">
        <v>83</v>
      </c>
      <c r="H72" s="5">
        <v>1</v>
      </c>
      <c r="I72" s="63">
        <v>2</v>
      </c>
      <c r="J72" s="2">
        <v>2201342861215</v>
      </c>
      <c r="K72" s="5">
        <v>83</v>
      </c>
      <c r="L72" s="1" t="s">
        <v>392</v>
      </c>
      <c r="M72" s="1">
        <v>44790015</v>
      </c>
      <c r="N72" s="2">
        <v>188269450</v>
      </c>
      <c r="O72" s="5" t="s">
        <v>58</v>
      </c>
      <c r="P72" s="6">
        <v>32279</v>
      </c>
      <c r="Q72" s="5">
        <v>1</v>
      </c>
      <c r="R72" s="58" t="s">
        <v>49</v>
      </c>
      <c r="S72" s="56"/>
      <c r="T72" s="56"/>
      <c r="U72" s="56"/>
      <c r="V72" s="7">
        <v>8</v>
      </c>
      <c r="W72" s="4" t="s">
        <v>393</v>
      </c>
      <c r="X72" s="5">
        <v>2</v>
      </c>
      <c r="Y72" s="5">
        <v>23</v>
      </c>
      <c r="Z72" s="5" t="s">
        <v>50</v>
      </c>
      <c r="AA72" s="6">
        <v>42370</v>
      </c>
      <c r="AB72" s="3"/>
      <c r="AC72" s="6"/>
      <c r="AD72" s="7">
        <v>4215</v>
      </c>
      <c r="AE72" s="5" t="s">
        <v>51</v>
      </c>
      <c r="AF72" s="49">
        <f t="shared" si="9"/>
        <v>280.5</v>
      </c>
      <c r="AG72" s="3"/>
      <c r="AH72" s="64">
        <v>37200</v>
      </c>
      <c r="AI72" s="64">
        <v>3000</v>
      </c>
      <c r="AJ72" s="64"/>
      <c r="AK72" s="50"/>
      <c r="AL72" s="50"/>
      <c r="AM72" s="50"/>
      <c r="AN72" s="64">
        <v>3895</v>
      </c>
      <c r="AO72" s="50">
        <v>3875.53</v>
      </c>
      <c r="AP72" s="50"/>
      <c r="AQ72" s="64">
        <v>15847</v>
      </c>
      <c r="AR72" s="50">
        <v>9305</v>
      </c>
      <c r="AS72" s="51"/>
      <c r="AT72" s="109">
        <v>4544.17</v>
      </c>
      <c r="AU72" s="33">
        <v>297.5</v>
      </c>
      <c r="AV72" s="34">
        <v>17</v>
      </c>
      <c r="AW72" s="34"/>
      <c r="AX72" s="34">
        <f t="shared" si="5"/>
        <v>17</v>
      </c>
      <c r="AY72" s="35">
        <f t="shared" si="6"/>
        <v>280.5</v>
      </c>
      <c r="AZ72" s="35">
        <f t="shared" si="7"/>
        <v>280.5</v>
      </c>
    </row>
    <row r="73" spans="1:54" s="10" customFormat="1" ht="15.75" customHeight="1" x14ac:dyDescent="0.2">
      <c r="A73" s="108">
        <f t="shared" si="8"/>
        <v>72</v>
      </c>
      <c r="B73" s="1" t="s">
        <v>394</v>
      </c>
      <c r="C73" s="1" t="s">
        <v>387</v>
      </c>
      <c r="D73" s="1"/>
      <c r="E73" s="1" t="s">
        <v>395</v>
      </c>
      <c r="F73" s="1" t="s">
        <v>265</v>
      </c>
      <c r="G73" s="63">
        <v>83</v>
      </c>
      <c r="H73" s="5">
        <v>1</v>
      </c>
      <c r="I73" s="63">
        <v>2</v>
      </c>
      <c r="J73" s="2" t="s">
        <v>396</v>
      </c>
      <c r="K73" s="5">
        <v>83</v>
      </c>
      <c r="L73" s="1" t="s">
        <v>397</v>
      </c>
      <c r="M73" s="1">
        <v>62983105</v>
      </c>
      <c r="N73" s="2">
        <v>201201599188</v>
      </c>
      <c r="O73" s="5" t="s">
        <v>58</v>
      </c>
      <c r="P73" s="6">
        <v>32597</v>
      </c>
      <c r="Q73" s="5">
        <v>0</v>
      </c>
      <c r="R73" s="58" t="s">
        <v>49</v>
      </c>
      <c r="S73" s="56"/>
      <c r="T73" s="56"/>
      <c r="U73" s="56"/>
      <c r="V73" s="7">
        <v>7</v>
      </c>
      <c r="W73" s="4" t="s">
        <v>146</v>
      </c>
      <c r="X73" s="5">
        <v>4</v>
      </c>
      <c r="Y73" s="5">
        <v>23</v>
      </c>
      <c r="Z73" s="5" t="s">
        <v>50</v>
      </c>
      <c r="AA73" s="6">
        <v>42370</v>
      </c>
      <c r="AB73" s="3"/>
      <c r="AC73" s="6"/>
      <c r="AD73" s="7">
        <v>3460</v>
      </c>
      <c r="AE73" s="5" t="s">
        <v>51</v>
      </c>
      <c r="AF73" s="49">
        <f t="shared" si="9"/>
        <v>285</v>
      </c>
      <c r="AG73" s="3"/>
      <c r="AH73" s="64">
        <v>37200</v>
      </c>
      <c r="AI73" s="64">
        <v>3000</v>
      </c>
      <c r="AJ73" s="64"/>
      <c r="AK73" s="50"/>
      <c r="AL73" s="50"/>
      <c r="AM73" s="50"/>
      <c r="AN73" s="64">
        <v>3895</v>
      </c>
      <c r="AO73" s="50">
        <v>3875.52</v>
      </c>
      <c r="AP73" s="50"/>
      <c r="AQ73" s="64" t="s">
        <v>1283</v>
      </c>
      <c r="AR73" s="50">
        <v>9305</v>
      </c>
      <c r="AS73" s="51"/>
      <c r="AT73" s="111">
        <v>4544.17</v>
      </c>
      <c r="AU73" s="39">
        <v>298.5</v>
      </c>
      <c r="AV73" s="34">
        <v>13.5</v>
      </c>
      <c r="AW73" s="34"/>
      <c r="AX73" s="34">
        <f t="shared" si="5"/>
        <v>13.5</v>
      </c>
      <c r="AY73" s="35">
        <f t="shared" si="6"/>
        <v>285</v>
      </c>
      <c r="AZ73" s="35">
        <f t="shared" si="7"/>
        <v>285</v>
      </c>
    </row>
    <row r="74" spans="1:54" s="11" customFormat="1" x14ac:dyDescent="0.2">
      <c r="A74" s="108">
        <f t="shared" si="8"/>
        <v>73</v>
      </c>
      <c r="B74" s="1" t="s">
        <v>398</v>
      </c>
      <c r="C74" s="1"/>
      <c r="D74" s="1"/>
      <c r="E74" s="1" t="s">
        <v>247</v>
      </c>
      <c r="F74" s="1" t="s">
        <v>930</v>
      </c>
      <c r="G74" s="63">
        <v>83</v>
      </c>
      <c r="H74" s="5">
        <v>1</v>
      </c>
      <c r="I74" s="63">
        <v>2</v>
      </c>
      <c r="J74" s="2" t="s">
        <v>399</v>
      </c>
      <c r="K74" s="5">
        <v>83</v>
      </c>
      <c r="L74" s="1" t="s">
        <v>400</v>
      </c>
      <c r="M74" s="1">
        <v>51898667</v>
      </c>
      <c r="N74" s="2">
        <v>266142702</v>
      </c>
      <c r="O74" s="5" t="s">
        <v>48</v>
      </c>
      <c r="P74" s="6">
        <v>24193</v>
      </c>
      <c r="Q74" s="5">
        <v>1</v>
      </c>
      <c r="R74" s="58" t="s">
        <v>49</v>
      </c>
      <c r="S74" s="56"/>
      <c r="T74" s="56"/>
      <c r="U74" s="56"/>
      <c r="V74" s="7">
        <v>7</v>
      </c>
      <c r="W74" s="4" t="s">
        <v>401</v>
      </c>
      <c r="X74" s="5">
        <v>2</v>
      </c>
      <c r="Y74" s="5">
        <v>23</v>
      </c>
      <c r="Z74" s="5" t="s">
        <v>50</v>
      </c>
      <c r="AA74" s="6">
        <v>42370</v>
      </c>
      <c r="AB74" s="3"/>
      <c r="AC74" s="6"/>
      <c r="AD74" s="7">
        <v>3460</v>
      </c>
      <c r="AE74" s="5" t="s">
        <v>51</v>
      </c>
      <c r="AF74" s="49">
        <f t="shared" si="9"/>
        <v>292.5</v>
      </c>
      <c r="AG74" s="3"/>
      <c r="AH74" s="64">
        <v>33180</v>
      </c>
      <c r="AI74" s="64">
        <v>3000</v>
      </c>
      <c r="AJ74" s="64"/>
      <c r="AK74" s="50"/>
      <c r="AL74" s="50"/>
      <c r="AM74" s="50"/>
      <c r="AN74" s="64">
        <v>3430</v>
      </c>
      <c r="AO74" s="50">
        <v>3415.08</v>
      </c>
      <c r="AP74" s="50"/>
      <c r="AQ74" s="64">
        <v>5158.05</v>
      </c>
      <c r="AR74" s="50">
        <v>7800</v>
      </c>
      <c r="AS74" s="51"/>
      <c r="AT74" s="109">
        <v>4001.67</v>
      </c>
      <c r="AU74" s="33">
        <v>297.5</v>
      </c>
      <c r="AV74" s="34">
        <v>5</v>
      </c>
      <c r="AW74" s="34"/>
      <c r="AX74" s="34">
        <f t="shared" si="5"/>
        <v>5</v>
      </c>
      <c r="AY74" s="35">
        <f t="shared" si="6"/>
        <v>292.5</v>
      </c>
      <c r="AZ74" s="35">
        <f t="shared" si="7"/>
        <v>292.5</v>
      </c>
    </row>
    <row r="75" spans="1:54" s="10" customFormat="1" x14ac:dyDescent="0.2">
      <c r="A75" s="108">
        <f t="shared" si="8"/>
        <v>74</v>
      </c>
      <c r="B75" s="1" t="s">
        <v>135</v>
      </c>
      <c r="C75" s="1" t="s">
        <v>402</v>
      </c>
      <c r="D75" s="1"/>
      <c r="E75" s="1" t="s">
        <v>162</v>
      </c>
      <c r="F75" s="1" t="s">
        <v>265</v>
      </c>
      <c r="G75" s="63">
        <v>83</v>
      </c>
      <c r="H75" s="5">
        <v>2</v>
      </c>
      <c r="I75" s="63">
        <v>2</v>
      </c>
      <c r="J75" s="2">
        <v>2414738371201</v>
      </c>
      <c r="K75" s="5">
        <v>83</v>
      </c>
      <c r="L75" s="1" t="s">
        <v>388</v>
      </c>
      <c r="M75" s="1">
        <v>23419253</v>
      </c>
      <c r="N75" s="2">
        <v>172568065</v>
      </c>
      <c r="O75" s="5" t="s">
        <v>58</v>
      </c>
      <c r="P75" s="6">
        <v>26418</v>
      </c>
      <c r="Q75" s="5">
        <v>3</v>
      </c>
      <c r="R75" s="58" t="s">
        <v>49</v>
      </c>
      <c r="S75" s="56"/>
      <c r="T75" s="56"/>
      <c r="U75" s="56"/>
      <c r="V75" s="7">
        <v>9</v>
      </c>
      <c r="W75" s="4" t="s">
        <v>341</v>
      </c>
      <c r="X75" s="5">
        <v>4</v>
      </c>
      <c r="Y75" s="5">
        <v>23</v>
      </c>
      <c r="Z75" s="5" t="s">
        <v>50</v>
      </c>
      <c r="AA75" s="6">
        <v>42005</v>
      </c>
      <c r="AB75" s="3"/>
      <c r="AC75" s="6"/>
      <c r="AD75" s="7">
        <v>1225</v>
      </c>
      <c r="AE75" s="5" t="s">
        <v>51</v>
      </c>
      <c r="AF75" s="49">
        <f t="shared" si="9"/>
        <v>220</v>
      </c>
      <c r="AG75" s="3"/>
      <c r="AH75" s="64">
        <v>116100</v>
      </c>
      <c r="AI75" s="64">
        <v>3000</v>
      </c>
      <c r="AJ75" s="64"/>
      <c r="AK75" s="50"/>
      <c r="AL75" s="50"/>
      <c r="AM75" s="50"/>
      <c r="AN75" s="64">
        <v>14950</v>
      </c>
      <c r="AO75" s="50">
        <v>14891.99</v>
      </c>
      <c r="AP75" s="50"/>
      <c r="AQ75" s="64">
        <v>27296.1</v>
      </c>
      <c r="AR75" s="50">
        <v>64955</v>
      </c>
      <c r="AS75" s="51"/>
      <c r="AT75" s="109">
        <v>17441.669999999998</v>
      </c>
      <c r="AU75" s="33">
        <v>244.5</v>
      </c>
      <c r="AV75" s="34">
        <v>24.5</v>
      </c>
      <c r="AW75" s="34"/>
      <c r="AX75" s="34">
        <f t="shared" si="5"/>
        <v>24.5</v>
      </c>
      <c r="AY75" s="35">
        <f t="shared" si="6"/>
        <v>220</v>
      </c>
      <c r="AZ75" s="35">
        <f t="shared" si="7"/>
        <v>220</v>
      </c>
    </row>
    <row r="76" spans="1:54" s="10" customFormat="1" ht="15" customHeight="1" x14ac:dyDescent="0.2">
      <c r="A76" s="108">
        <f t="shared" si="8"/>
        <v>75</v>
      </c>
      <c r="B76" s="1" t="s">
        <v>403</v>
      </c>
      <c r="C76" s="1" t="s">
        <v>390</v>
      </c>
      <c r="D76" s="1"/>
      <c r="E76" s="1" t="s">
        <v>287</v>
      </c>
      <c r="F76" s="1" t="s">
        <v>257</v>
      </c>
      <c r="G76" s="63">
        <v>83</v>
      </c>
      <c r="H76" s="5">
        <v>2</v>
      </c>
      <c r="I76" s="63">
        <v>2</v>
      </c>
      <c r="J76" s="2">
        <v>2536715901201</v>
      </c>
      <c r="K76" s="5">
        <v>83</v>
      </c>
      <c r="L76" s="1" t="s">
        <v>404</v>
      </c>
      <c r="M76" s="1">
        <v>38381893</v>
      </c>
      <c r="N76" s="2">
        <v>175495944</v>
      </c>
      <c r="O76" s="5" t="s">
        <v>58</v>
      </c>
      <c r="P76" s="6">
        <v>27641</v>
      </c>
      <c r="Q76" s="5">
        <v>3</v>
      </c>
      <c r="R76" s="58" t="s">
        <v>49</v>
      </c>
      <c r="S76" s="56"/>
      <c r="T76" s="56"/>
      <c r="U76" s="56"/>
      <c r="V76" s="7">
        <v>7</v>
      </c>
      <c r="W76" s="4" t="s">
        <v>405</v>
      </c>
      <c r="X76" s="5">
        <v>4</v>
      </c>
      <c r="Y76" s="5">
        <v>23</v>
      </c>
      <c r="Z76" s="5" t="s">
        <v>50</v>
      </c>
      <c r="AA76" s="6">
        <v>42370</v>
      </c>
      <c r="AB76" s="3"/>
      <c r="AC76" s="6"/>
      <c r="AD76" s="7">
        <v>3460</v>
      </c>
      <c r="AE76" s="5" t="s">
        <v>51</v>
      </c>
      <c r="AF76" s="49">
        <f t="shared" si="9"/>
        <v>285</v>
      </c>
      <c r="AG76" s="3"/>
      <c r="AH76" s="64">
        <v>37200</v>
      </c>
      <c r="AI76" s="64">
        <v>3000</v>
      </c>
      <c r="AJ76" s="64"/>
      <c r="AK76" s="50"/>
      <c r="AL76" s="50"/>
      <c r="AM76" s="50"/>
      <c r="AN76" s="64">
        <v>3895</v>
      </c>
      <c r="AO76" s="50">
        <v>3875.52</v>
      </c>
      <c r="AP76" s="50"/>
      <c r="AQ76" s="64">
        <v>12355.75</v>
      </c>
      <c r="AR76" s="50">
        <v>9305</v>
      </c>
      <c r="AS76" s="51"/>
      <c r="AT76" s="109">
        <v>4544.17</v>
      </c>
      <c r="AU76" s="33">
        <v>297.5</v>
      </c>
      <c r="AV76" s="34">
        <v>12.5</v>
      </c>
      <c r="AW76" s="34"/>
      <c r="AX76" s="34">
        <f t="shared" si="5"/>
        <v>12.5</v>
      </c>
      <c r="AY76" s="35">
        <f t="shared" si="6"/>
        <v>285</v>
      </c>
      <c r="AZ76" s="35">
        <f t="shared" si="7"/>
        <v>285</v>
      </c>
    </row>
    <row r="77" spans="1:54" s="10" customFormat="1" x14ac:dyDescent="0.2">
      <c r="A77" s="108">
        <f t="shared" si="8"/>
        <v>76</v>
      </c>
      <c r="B77" s="1" t="s">
        <v>406</v>
      </c>
      <c r="C77" s="1" t="s">
        <v>407</v>
      </c>
      <c r="D77" s="1"/>
      <c r="E77" s="1" t="s">
        <v>247</v>
      </c>
      <c r="F77" s="1" t="s">
        <v>944</v>
      </c>
      <c r="G77" s="63">
        <v>83</v>
      </c>
      <c r="H77" s="5">
        <v>2</v>
      </c>
      <c r="I77" s="63">
        <v>2</v>
      </c>
      <c r="J77" s="2" t="s">
        <v>408</v>
      </c>
      <c r="K77" s="5">
        <v>83</v>
      </c>
      <c r="L77" s="1" t="s">
        <v>388</v>
      </c>
      <c r="M77" s="1">
        <v>33662398</v>
      </c>
      <c r="N77" s="2">
        <v>274282409</v>
      </c>
      <c r="O77" s="5" t="s">
        <v>48</v>
      </c>
      <c r="P77" s="6">
        <v>27056</v>
      </c>
      <c r="Q77" s="5">
        <v>3</v>
      </c>
      <c r="R77" s="58" t="s">
        <v>49</v>
      </c>
      <c r="S77" s="56"/>
      <c r="T77" s="56"/>
      <c r="U77" s="56"/>
      <c r="V77" s="7">
        <v>8</v>
      </c>
      <c r="W77" s="4" t="s">
        <v>76</v>
      </c>
      <c r="X77" s="5">
        <v>2</v>
      </c>
      <c r="Y77" s="5">
        <v>23</v>
      </c>
      <c r="Z77" s="5" t="s">
        <v>50</v>
      </c>
      <c r="AA77" s="6">
        <v>42370</v>
      </c>
      <c r="AB77" s="3"/>
      <c r="AC77" s="6"/>
      <c r="AD77" s="7">
        <v>4115</v>
      </c>
      <c r="AE77" s="5" t="s">
        <v>51</v>
      </c>
      <c r="AF77" s="49">
        <f t="shared" si="9"/>
        <v>283</v>
      </c>
      <c r="AG77" s="3"/>
      <c r="AH77" s="64">
        <v>37200</v>
      </c>
      <c r="AI77" s="64">
        <v>3000</v>
      </c>
      <c r="AJ77" s="64"/>
      <c r="AK77" s="50"/>
      <c r="AL77" s="50"/>
      <c r="AM77" s="50"/>
      <c r="AN77" s="64">
        <v>3895</v>
      </c>
      <c r="AO77" s="50">
        <v>3875.52</v>
      </c>
      <c r="AP77" s="50"/>
      <c r="AQ77" s="64">
        <v>248.75</v>
      </c>
      <c r="AR77" s="50">
        <v>9305</v>
      </c>
      <c r="AS77" s="51"/>
      <c r="AT77" s="110">
        <v>4544.17</v>
      </c>
      <c r="AU77" s="38">
        <v>297.5</v>
      </c>
      <c r="AV77" s="34">
        <v>14.5</v>
      </c>
      <c r="AW77" s="34"/>
      <c r="AX77" s="34">
        <f t="shared" si="5"/>
        <v>14.5</v>
      </c>
      <c r="AY77" s="35">
        <f t="shared" si="6"/>
        <v>283</v>
      </c>
      <c r="AZ77" s="35">
        <f t="shared" si="7"/>
        <v>283</v>
      </c>
    </row>
    <row r="78" spans="1:54" s="10" customFormat="1" ht="17.25" customHeight="1" x14ac:dyDescent="0.2">
      <c r="A78" s="108">
        <f t="shared" si="8"/>
        <v>77</v>
      </c>
      <c r="B78" s="1" t="s">
        <v>136</v>
      </c>
      <c r="C78" s="1" t="s">
        <v>135</v>
      </c>
      <c r="D78" s="1"/>
      <c r="E78" s="1" t="s">
        <v>287</v>
      </c>
      <c r="F78" s="1" t="s">
        <v>948</v>
      </c>
      <c r="G78" s="63">
        <v>83</v>
      </c>
      <c r="H78" s="5">
        <v>2</v>
      </c>
      <c r="I78" s="63">
        <v>2</v>
      </c>
      <c r="J78" s="2" t="s">
        <v>409</v>
      </c>
      <c r="K78" s="5">
        <v>83</v>
      </c>
      <c r="L78" s="1" t="s">
        <v>410</v>
      </c>
      <c r="M78" s="1">
        <v>22955054</v>
      </c>
      <c r="N78" s="2">
        <v>178593646</v>
      </c>
      <c r="O78" s="5" t="s">
        <v>58</v>
      </c>
      <c r="P78" s="6">
        <v>28802</v>
      </c>
      <c r="Q78" s="5">
        <v>1</v>
      </c>
      <c r="R78" s="58" t="s">
        <v>49</v>
      </c>
      <c r="S78" s="56"/>
      <c r="T78" s="56"/>
      <c r="U78" s="56"/>
      <c r="V78" s="7">
        <v>9</v>
      </c>
      <c r="W78" s="4" t="s">
        <v>411</v>
      </c>
      <c r="X78" s="5">
        <v>4</v>
      </c>
      <c r="Y78" s="5">
        <v>23</v>
      </c>
      <c r="Z78" s="5" t="s">
        <v>50</v>
      </c>
      <c r="AA78" s="6">
        <v>42005</v>
      </c>
      <c r="AB78" s="3"/>
      <c r="AC78" s="6"/>
      <c r="AD78" s="7">
        <v>1231</v>
      </c>
      <c r="AE78" s="5" t="s">
        <v>51</v>
      </c>
      <c r="AF78" s="49">
        <f t="shared" si="9"/>
        <v>231.5</v>
      </c>
      <c r="AG78" s="3"/>
      <c r="AH78" s="64">
        <v>115900</v>
      </c>
      <c r="AI78" s="64">
        <v>3000</v>
      </c>
      <c r="AJ78" s="64"/>
      <c r="AK78" s="50"/>
      <c r="AL78" s="50"/>
      <c r="AM78" s="50"/>
      <c r="AN78" s="64">
        <v>17750</v>
      </c>
      <c r="AO78" s="50">
        <v>16175.32</v>
      </c>
      <c r="AP78" s="50"/>
      <c r="AQ78" s="64">
        <v>15130.68</v>
      </c>
      <c r="AR78" s="50">
        <v>80410</v>
      </c>
      <c r="AS78" s="51"/>
      <c r="AT78" s="109">
        <v>20708.330000000002</v>
      </c>
      <c r="AU78" s="33">
        <v>244.5</v>
      </c>
      <c r="AV78" s="34">
        <v>13</v>
      </c>
      <c r="AW78" s="34"/>
      <c r="AX78" s="34">
        <f t="shared" si="5"/>
        <v>13</v>
      </c>
      <c r="AY78" s="35">
        <f t="shared" si="6"/>
        <v>231.5</v>
      </c>
      <c r="AZ78" s="35">
        <f t="shared" si="7"/>
        <v>231.5</v>
      </c>
    </row>
    <row r="79" spans="1:54" s="10" customFormat="1" ht="16.5" customHeight="1" x14ac:dyDescent="0.2">
      <c r="A79" s="108">
        <f t="shared" si="8"/>
        <v>78</v>
      </c>
      <c r="B79" s="1" t="s">
        <v>177</v>
      </c>
      <c r="C79" s="1" t="s">
        <v>412</v>
      </c>
      <c r="D79" s="1"/>
      <c r="E79" s="1" t="s">
        <v>413</v>
      </c>
      <c r="F79" s="1" t="s">
        <v>928</v>
      </c>
      <c r="G79" s="63">
        <v>83</v>
      </c>
      <c r="H79" s="5">
        <v>2</v>
      </c>
      <c r="I79" s="63">
        <v>2</v>
      </c>
      <c r="J79" s="2">
        <v>2260440681401</v>
      </c>
      <c r="K79" s="5">
        <v>83</v>
      </c>
      <c r="L79" s="1" t="s">
        <v>414</v>
      </c>
      <c r="M79" s="1">
        <v>43438075</v>
      </c>
      <c r="N79" s="2">
        <v>286242524</v>
      </c>
      <c r="O79" s="5" t="s">
        <v>48</v>
      </c>
      <c r="P79" s="6">
        <v>31708</v>
      </c>
      <c r="Q79" s="5">
        <v>0</v>
      </c>
      <c r="R79" s="58" t="s">
        <v>49</v>
      </c>
      <c r="S79" s="56"/>
      <c r="T79" s="56"/>
      <c r="U79" s="56"/>
      <c r="V79" s="7">
        <v>8</v>
      </c>
      <c r="W79" s="4" t="s">
        <v>254</v>
      </c>
      <c r="X79" s="5">
        <v>2</v>
      </c>
      <c r="Y79" s="5">
        <v>23</v>
      </c>
      <c r="Z79" s="5" t="s">
        <v>50</v>
      </c>
      <c r="AA79" s="6">
        <v>42370</v>
      </c>
      <c r="AB79" s="3"/>
      <c r="AC79" s="6"/>
      <c r="AD79" s="7">
        <v>4115</v>
      </c>
      <c r="AE79" s="5" t="s">
        <v>51</v>
      </c>
      <c r="AF79" s="49">
        <f t="shared" si="9"/>
        <v>270</v>
      </c>
      <c r="AG79" s="3"/>
      <c r="AH79" s="64">
        <v>33235</v>
      </c>
      <c r="AI79" s="64">
        <v>3000</v>
      </c>
      <c r="AJ79" s="64"/>
      <c r="AK79" s="50"/>
      <c r="AL79" s="50"/>
      <c r="AM79" s="50"/>
      <c r="AN79" s="64">
        <v>3235</v>
      </c>
      <c r="AO79" s="50">
        <v>3219.67</v>
      </c>
      <c r="AP79" s="50"/>
      <c r="AQ79" s="64">
        <v>145</v>
      </c>
      <c r="AR79" s="50">
        <v>7500</v>
      </c>
      <c r="AS79" s="51"/>
      <c r="AT79" s="109">
        <v>3774.17</v>
      </c>
      <c r="AU79" s="33">
        <v>298.5</v>
      </c>
      <c r="AV79" s="34">
        <v>28.5</v>
      </c>
      <c r="AW79" s="34"/>
      <c r="AX79" s="34">
        <f t="shared" si="5"/>
        <v>28.5</v>
      </c>
      <c r="AY79" s="35">
        <f t="shared" si="6"/>
        <v>270</v>
      </c>
      <c r="AZ79" s="35">
        <f t="shared" si="7"/>
        <v>270</v>
      </c>
    </row>
    <row r="80" spans="1:54" s="12" customFormat="1" x14ac:dyDescent="0.2">
      <c r="A80" s="108">
        <f t="shared" si="8"/>
        <v>79</v>
      </c>
      <c r="B80" s="1" t="s">
        <v>194</v>
      </c>
      <c r="C80" s="1" t="s">
        <v>415</v>
      </c>
      <c r="D80" s="1"/>
      <c r="E80" s="1" t="s">
        <v>265</v>
      </c>
      <c r="F80" s="1"/>
      <c r="G80" s="63">
        <v>83</v>
      </c>
      <c r="H80" s="5">
        <v>2</v>
      </c>
      <c r="I80" s="63">
        <v>2</v>
      </c>
      <c r="J80" s="2">
        <v>2603766551201</v>
      </c>
      <c r="K80" s="5">
        <v>83</v>
      </c>
      <c r="L80" s="1" t="s">
        <v>388</v>
      </c>
      <c r="M80" s="1">
        <v>62311425</v>
      </c>
      <c r="N80" s="2">
        <v>177622677</v>
      </c>
      <c r="O80" s="5" t="s">
        <v>58</v>
      </c>
      <c r="P80" s="6">
        <v>28809</v>
      </c>
      <c r="Q80" s="5">
        <v>2</v>
      </c>
      <c r="R80" s="58" t="s">
        <v>49</v>
      </c>
      <c r="S80" s="56"/>
      <c r="T80" s="56"/>
      <c r="U80" s="56"/>
      <c r="V80" s="7">
        <v>8</v>
      </c>
      <c r="W80" s="4" t="s">
        <v>416</v>
      </c>
      <c r="X80" s="5">
        <v>4</v>
      </c>
      <c r="Y80" s="5">
        <v>23</v>
      </c>
      <c r="Z80" s="5" t="s">
        <v>50</v>
      </c>
      <c r="AA80" s="6">
        <v>42370</v>
      </c>
      <c r="AB80" s="3"/>
      <c r="AC80" s="6"/>
      <c r="AD80" s="7">
        <v>4115</v>
      </c>
      <c r="AE80" s="5" t="s">
        <v>51</v>
      </c>
      <c r="AF80" s="49">
        <f t="shared" si="9"/>
        <v>290.5</v>
      </c>
      <c r="AG80" s="3"/>
      <c r="AH80" s="64">
        <v>37200</v>
      </c>
      <c r="AI80" s="64">
        <v>3000</v>
      </c>
      <c r="AJ80" s="64"/>
      <c r="AK80" s="50"/>
      <c r="AL80" s="50"/>
      <c r="AM80" s="50"/>
      <c r="AN80" s="64">
        <v>3895</v>
      </c>
      <c r="AO80" s="50">
        <v>3875.52</v>
      </c>
      <c r="AP80" s="50"/>
      <c r="AQ80" s="64">
        <v>6314.5</v>
      </c>
      <c r="AR80" s="50">
        <v>9305</v>
      </c>
      <c r="AS80" s="51"/>
      <c r="AT80" s="109">
        <v>4544.17</v>
      </c>
      <c r="AU80" s="36">
        <v>297.5</v>
      </c>
      <c r="AV80" s="37">
        <v>7</v>
      </c>
      <c r="AW80" s="37"/>
      <c r="AX80" s="34">
        <f t="shared" si="5"/>
        <v>7</v>
      </c>
      <c r="AY80" s="35">
        <f t="shared" si="6"/>
        <v>290.5</v>
      </c>
      <c r="AZ80" s="35">
        <f t="shared" si="7"/>
        <v>290.5</v>
      </c>
    </row>
    <row r="81" spans="1:58" s="10" customFormat="1" x14ac:dyDescent="0.2">
      <c r="A81" s="108">
        <f t="shared" si="8"/>
        <v>80</v>
      </c>
      <c r="B81" s="1" t="s">
        <v>417</v>
      </c>
      <c r="C81" s="1" t="s">
        <v>62</v>
      </c>
      <c r="D81" s="1"/>
      <c r="E81" s="1" t="s">
        <v>70</v>
      </c>
      <c r="F81" s="1" t="s">
        <v>992</v>
      </c>
      <c r="G81" s="63">
        <v>83</v>
      </c>
      <c r="H81" s="5">
        <v>1</v>
      </c>
      <c r="I81" s="63">
        <v>2</v>
      </c>
      <c r="J81" s="2">
        <v>2610925021301</v>
      </c>
      <c r="K81" s="5">
        <v>83</v>
      </c>
      <c r="L81" s="1" t="s">
        <v>145</v>
      </c>
      <c r="M81" s="1">
        <v>33670390</v>
      </c>
      <c r="N81" s="2">
        <v>256112830</v>
      </c>
      <c r="O81" s="5" t="s">
        <v>48</v>
      </c>
      <c r="P81" s="6">
        <v>31452</v>
      </c>
      <c r="Q81" s="5">
        <v>1</v>
      </c>
      <c r="R81" s="58" t="s">
        <v>49</v>
      </c>
      <c r="S81" s="56"/>
      <c r="T81" s="56"/>
      <c r="U81" s="56"/>
      <c r="V81" s="7">
        <v>8</v>
      </c>
      <c r="W81" s="4" t="s">
        <v>76</v>
      </c>
      <c r="X81" s="5">
        <v>4</v>
      </c>
      <c r="Y81" s="5">
        <v>23</v>
      </c>
      <c r="Z81" s="5" t="s">
        <v>50</v>
      </c>
      <c r="AA81" s="6">
        <v>42005</v>
      </c>
      <c r="AB81" s="3"/>
      <c r="AC81" s="6"/>
      <c r="AD81" s="7">
        <v>2351</v>
      </c>
      <c r="AE81" s="5" t="s">
        <v>51</v>
      </c>
      <c r="AF81" s="49">
        <f t="shared" si="9"/>
        <v>243.5</v>
      </c>
      <c r="AG81" s="3"/>
      <c r="AH81" s="64">
        <v>57600</v>
      </c>
      <c r="AI81" s="64">
        <v>3000</v>
      </c>
      <c r="AJ81" s="64"/>
      <c r="AK81" s="50"/>
      <c r="AL81" s="50"/>
      <c r="AM81" s="50"/>
      <c r="AN81" s="64">
        <v>6850</v>
      </c>
      <c r="AO81" s="50">
        <v>6850</v>
      </c>
      <c r="AP81" s="50"/>
      <c r="AQ81" s="64">
        <v>18567.7</v>
      </c>
      <c r="AR81" s="50">
        <v>26175</v>
      </c>
      <c r="AS81" s="51"/>
      <c r="AT81" s="109">
        <v>7991.67</v>
      </c>
      <c r="AU81" s="33">
        <v>244.5</v>
      </c>
      <c r="AV81" s="34">
        <v>1</v>
      </c>
      <c r="AW81" s="34"/>
      <c r="AX81" s="34">
        <f t="shared" si="5"/>
        <v>1</v>
      </c>
      <c r="AY81" s="35">
        <f t="shared" si="6"/>
        <v>243.5</v>
      </c>
      <c r="AZ81" s="35">
        <f t="shared" si="7"/>
        <v>243.5</v>
      </c>
    </row>
    <row r="82" spans="1:58" s="10" customFormat="1" x14ac:dyDescent="0.2">
      <c r="A82" s="108">
        <f t="shared" si="8"/>
        <v>81</v>
      </c>
      <c r="B82" s="1" t="s">
        <v>962</v>
      </c>
      <c r="C82" s="1" t="s">
        <v>418</v>
      </c>
      <c r="D82" s="1"/>
      <c r="E82" s="1" t="s">
        <v>419</v>
      </c>
      <c r="F82" s="1" t="s">
        <v>963</v>
      </c>
      <c r="G82" s="63">
        <v>83</v>
      </c>
      <c r="H82" s="5">
        <v>1</v>
      </c>
      <c r="I82" s="63">
        <v>2</v>
      </c>
      <c r="J82" s="2" t="s">
        <v>420</v>
      </c>
      <c r="K82" s="5">
        <v>83</v>
      </c>
      <c r="L82" s="1" t="s">
        <v>421</v>
      </c>
      <c r="M82" s="1" t="s">
        <v>422</v>
      </c>
      <c r="N82" s="2">
        <v>180638280</v>
      </c>
      <c r="O82" s="5" t="s">
        <v>58</v>
      </c>
      <c r="P82" s="6">
        <v>29491</v>
      </c>
      <c r="Q82" s="5">
        <v>0</v>
      </c>
      <c r="R82" s="58" t="s">
        <v>49</v>
      </c>
      <c r="S82" s="56"/>
      <c r="T82" s="56"/>
      <c r="U82" s="56"/>
      <c r="V82" s="7">
        <v>8</v>
      </c>
      <c r="W82" s="4" t="s">
        <v>76</v>
      </c>
      <c r="X82" s="5">
        <v>4</v>
      </c>
      <c r="Y82" s="5">
        <v>23</v>
      </c>
      <c r="Z82" s="5" t="s">
        <v>50</v>
      </c>
      <c r="AA82" s="6">
        <v>42370</v>
      </c>
      <c r="AB82" s="3"/>
      <c r="AC82" s="6"/>
      <c r="AD82" s="7">
        <v>3460</v>
      </c>
      <c r="AE82" s="5" t="s">
        <v>51</v>
      </c>
      <c r="AF82" s="49">
        <f t="shared" si="9"/>
        <v>276</v>
      </c>
      <c r="AG82" s="3"/>
      <c r="AH82" s="64">
        <v>38400</v>
      </c>
      <c r="AI82" s="64">
        <v>3000</v>
      </c>
      <c r="AJ82" s="64"/>
      <c r="AK82" s="50"/>
      <c r="AL82" s="50"/>
      <c r="AM82" s="50"/>
      <c r="AN82" s="64">
        <v>3830</v>
      </c>
      <c r="AO82" s="50">
        <v>3815.08</v>
      </c>
      <c r="AP82" s="50">
        <v>14578.56</v>
      </c>
      <c r="AQ82" s="64">
        <v>14578.56</v>
      </c>
      <c r="AR82" s="50">
        <v>7380</v>
      </c>
      <c r="AS82" s="51"/>
      <c r="AT82" s="109">
        <v>4468.33</v>
      </c>
      <c r="AU82" s="33">
        <v>298.5</v>
      </c>
      <c r="AV82" s="34">
        <v>22.5</v>
      </c>
      <c r="AW82" s="34"/>
      <c r="AX82" s="34">
        <f t="shared" si="5"/>
        <v>22.5</v>
      </c>
      <c r="AY82" s="35">
        <f t="shared" si="6"/>
        <v>276</v>
      </c>
      <c r="AZ82" s="35">
        <f t="shared" si="7"/>
        <v>276</v>
      </c>
    </row>
    <row r="83" spans="1:58" s="10" customFormat="1" x14ac:dyDescent="0.2">
      <c r="A83" s="108">
        <f t="shared" si="8"/>
        <v>82</v>
      </c>
      <c r="B83" s="1" t="s">
        <v>423</v>
      </c>
      <c r="C83" s="1" t="s">
        <v>319</v>
      </c>
      <c r="D83" s="1"/>
      <c r="E83" s="1" t="s">
        <v>424</v>
      </c>
      <c r="F83" s="1" t="s">
        <v>964</v>
      </c>
      <c r="G83" s="63">
        <v>83</v>
      </c>
      <c r="H83" s="5">
        <v>2</v>
      </c>
      <c r="I83" s="63">
        <v>2</v>
      </c>
      <c r="J83" s="2" t="s">
        <v>425</v>
      </c>
      <c r="K83" s="5">
        <v>83</v>
      </c>
      <c r="L83" s="1" t="s">
        <v>230</v>
      </c>
      <c r="M83" s="1">
        <v>50939467</v>
      </c>
      <c r="N83" s="2">
        <v>287122188</v>
      </c>
      <c r="O83" s="5" t="s">
        <v>48</v>
      </c>
      <c r="P83" s="6">
        <v>32029</v>
      </c>
      <c r="Q83" s="5">
        <v>2</v>
      </c>
      <c r="R83" s="58" t="s">
        <v>49</v>
      </c>
      <c r="S83" s="56"/>
      <c r="T83" s="56"/>
      <c r="U83" s="56"/>
      <c r="V83" s="7">
        <v>8</v>
      </c>
      <c r="W83" s="4" t="s">
        <v>426</v>
      </c>
      <c r="X83" s="5">
        <v>4</v>
      </c>
      <c r="Y83" s="5">
        <v>23</v>
      </c>
      <c r="Z83" s="5" t="s">
        <v>50</v>
      </c>
      <c r="AA83" s="6">
        <v>42370</v>
      </c>
      <c r="AB83" s="3"/>
      <c r="AC83" s="6"/>
      <c r="AD83" s="7">
        <v>4115</v>
      </c>
      <c r="AE83" s="5" t="s">
        <v>51</v>
      </c>
      <c r="AF83" s="49">
        <f t="shared" si="9"/>
        <v>272</v>
      </c>
      <c r="AG83" s="3"/>
      <c r="AH83" s="64">
        <v>32400</v>
      </c>
      <c r="AI83" s="64">
        <v>3000</v>
      </c>
      <c r="AJ83" s="64"/>
      <c r="AK83" s="50"/>
      <c r="AL83" s="50"/>
      <c r="AM83" s="50"/>
      <c r="AN83" s="64">
        <v>2980</v>
      </c>
      <c r="AO83" s="50">
        <v>2968.4</v>
      </c>
      <c r="AP83" s="50"/>
      <c r="AQ83" s="51">
        <v>2491</v>
      </c>
      <c r="AR83" s="50">
        <v>3220</v>
      </c>
      <c r="AS83" s="51"/>
      <c r="AT83" s="109">
        <v>3476.67</v>
      </c>
      <c r="AU83" s="33">
        <v>296.5</v>
      </c>
      <c r="AV83" s="34">
        <v>24.5</v>
      </c>
      <c r="AW83" s="34"/>
      <c r="AX83" s="34">
        <f t="shared" si="5"/>
        <v>24.5</v>
      </c>
      <c r="AY83" s="35">
        <f t="shared" si="6"/>
        <v>272</v>
      </c>
      <c r="AZ83" s="35">
        <f t="shared" si="7"/>
        <v>272</v>
      </c>
    </row>
    <row r="84" spans="1:58" s="10" customFormat="1" ht="17.25" customHeight="1" x14ac:dyDescent="0.2">
      <c r="A84" s="108">
        <f t="shared" si="8"/>
        <v>83</v>
      </c>
      <c r="B84" s="1" t="s">
        <v>427</v>
      </c>
      <c r="C84" s="1" t="s">
        <v>428</v>
      </c>
      <c r="D84" s="1"/>
      <c r="E84" s="1" t="s">
        <v>429</v>
      </c>
      <c r="F84" s="1" t="s">
        <v>430</v>
      </c>
      <c r="G84" s="63">
        <v>83</v>
      </c>
      <c r="H84" s="5">
        <v>2</v>
      </c>
      <c r="I84" s="63">
        <v>2</v>
      </c>
      <c r="J84" s="2" t="s">
        <v>431</v>
      </c>
      <c r="K84" s="5">
        <v>83</v>
      </c>
      <c r="L84" s="1" t="s">
        <v>432</v>
      </c>
      <c r="M84" s="1">
        <v>6792898</v>
      </c>
      <c r="N84" s="2">
        <v>168178028</v>
      </c>
      <c r="O84" s="5" t="s">
        <v>58</v>
      </c>
      <c r="P84" s="6">
        <v>24953</v>
      </c>
      <c r="Q84" s="5">
        <v>3</v>
      </c>
      <c r="R84" s="58" t="s">
        <v>49</v>
      </c>
      <c r="S84" s="56"/>
      <c r="T84" s="56"/>
      <c r="U84" s="56"/>
      <c r="V84" s="7">
        <v>9</v>
      </c>
      <c r="W84" s="4" t="s">
        <v>318</v>
      </c>
      <c r="X84" s="5">
        <v>4</v>
      </c>
      <c r="Y84" s="5">
        <v>23</v>
      </c>
      <c r="Z84" s="5" t="s">
        <v>50</v>
      </c>
      <c r="AA84" s="6">
        <v>42370</v>
      </c>
      <c r="AB84" s="3"/>
      <c r="AC84" s="6"/>
      <c r="AD84" s="7">
        <v>3431</v>
      </c>
      <c r="AE84" s="5" t="s">
        <v>51</v>
      </c>
      <c r="AF84" s="49">
        <f t="shared" si="9"/>
        <v>279.5</v>
      </c>
      <c r="AG84" s="3"/>
      <c r="AH84" s="64">
        <v>63600</v>
      </c>
      <c r="AI84" s="64">
        <v>3000</v>
      </c>
      <c r="AJ84" s="64"/>
      <c r="AK84" s="50"/>
      <c r="AL84" s="50"/>
      <c r="AM84" s="50"/>
      <c r="AN84" s="64">
        <v>7290</v>
      </c>
      <c r="AO84" s="50">
        <v>7270.11</v>
      </c>
      <c r="AP84" s="50"/>
      <c r="AQ84" s="64">
        <v>4344.49</v>
      </c>
      <c r="AR84" s="50">
        <v>23640</v>
      </c>
      <c r="AS84" s="51"/>
      <c r="AT84" s="109">
        <v>8505</v>
      </c>
      <c r="AU84" s="33">
        <v>297.5</v>
      </c>
      <c r="AV84" s="34">
        <v>18</v>
      </c>
      <c r="AW84" s="34"/>
      <c r="AX84" s="34">
        <f t="shared" si="5"/>
        <v>18</v>
      </c>
      <c r="AY84" s="35">
        <f t="shared" si="6"/>
        <v>279.5</v>
      </c>
      <c r="AZ84" s="35">
        <f t="shared" si="7"/>
        <v>279.5</v>
      </c>
      <c r="BA84" s="29"/>
      <c r="BB84" s="29"/>
      <c r="BC84" s="29"/>
      <c r="BD84" s="29"/>
      <c r="BE84" s="29"/>
      <c r="BF84" s="29"/>
    </row>
    <row r="85" spans="1:58" s="10" customFormat="1" x14ac:dyDescent="0.2">
      <c r="A85" s="108">
        <f t="shared" si="8"/>
        <v>84</v>
      </c>
      <c r="B85" s="1" t="s">
        <v>433</v>
      </c>
      <c r="C85" s="1" t="s">
        <v>434</v>
      </c>
      <c r="D85" s="1"/>
      <c r="E85" s="1" t="s">
        <v>435</v>
      </c>
      <c r="F85" s="1" t="s">
        <v>119</v>
      </c>
      <c r="G85" s="63">
        <v>83</v>
      </c>
      <c r="H85" s="5">
        <v>2</v>
      </c>
      <c r="I85" s="63">
        <v>2</v>
      </c>
      <c r="J85" s="2" t="s">
        <v>436</v>
      </c>
      <c r="K85" s="5">
        <v>83</v>
      </c>
      <c r="L85" s="1" t="s">
        <v>432</v>
      </c>
      <c r="M85" s="1">
        <v>12911941</v>
      </c>
      <c r="N85" s="2">
        <v>168386100</v>
      </c>
      <c r="O85" s="5" t="s">
        <v>58</v>
      </c>
      <c r="P85" s="6">
        <v>24976</v>
      </c>
      <c r="Q85" s="5">
        <v>3</v>
      </c>
      <c r="R85" s="58" t="s">
        <v>49</v>
      </c>
      <c r="S85" s="56"/>
      <c r="T85" s="56"/>
      <c r="U85" s="56"/>
      <c r="V85" s="7">
        <v>8</v>
      </c>
      <c r="W85" s="4" t="s">
        <v>76</v>
      </c>
      <c r="X85" s="5">
        <v>4</v>
      </c>
      <c r="Y85" s="5">
        <v>23</v>
      </c>
      <c r="Z85" s="5" t="s">
        <v>50</v>
      </c>
      <c r="AA85" s="6">
        <v>42370</v>
      </c>
      <c r="AB85" s="3"/>
      <c r="AC85" s="6"/>
      <c r="AD85" s="7">
        <v>3460</v>
      </c>
      <c r="AE85" s="5" t="s">
        <v>51</v>
      </c>
      <c r="AF85" s="49">
        <f t="shared" si="9"/>
        <v>280</v>
      </c>
      <c r="AG85" s="3"/>
      <c r="AH85" s="64">
        <v>38400</v>
      </c>
      <c r="AI85" s="64">
        <v>3000</v>
      </c>
      <c r="AJ85" s="64"/>
      <c r="AK85" s="50"/>
      <c r="AL85" s="50"/>
      <c r="AM85" s="50"/>
      <c r="AN85" s="64">
        <v>3830</v>
      </c>
      <c r="AO85" s="50">
        <v>3815.08</v>
      </c>
      <c r="AP85" s="50"/>
      <c r="AQ85" s="64">
        <v>7761.21</v>
      </c>
      <c r="AR85" s="50">
        <v>7380</v>
      </c>
      <c r="AS85" s="51"/>
      <c r="AT85" s="109">
        <v>4468.33</v>
      </c>
      <c r="AU85" s="33">
        <v>297.5</v>
      </c>
      <c r="AV85" s="34">
        <v>17.5</v>
      </c>
      <c r="AW85" s="34"/>
      <c r="AX85" s="34">
        <f t="shared" si="5"/>
        <v>17.5</v>
      </c>
      <c r="AY85" s="35">
        <f t="shared" si="6"/>
        <v>280</v>
      </c>
      <c r="AZ85" s="35">
        <f t="shared" si="7"/>
        <v>280</v>
      </c>
      <c r="BA85" s="29"/>
      <c r="BB85" s="29"/>
      <c r="BC85" s="29"/>
      <c r="BD85" s="29"/>
    </row>
    <row r="86" spans="1:58" s="10" customFormat="1" x14ac:dyDescent="0.2">
      <c r="A86" s="108">
        <f t="shared" si="8"/>
        <v>85</v>
      </c>
      <c r="B86" s="1" t="s">
        <v>437</v>
      </c>
      <c r="C86" s="1" t="s">
        <v>438</v>
      </c>
      <c r="D86" s="1"/>
      <c r="E86" s="1" t="s">
        <v>430</v>
      </c>
      <c r="F86" s="1" t="s">
        <v>430</v>
      </c>
      <c r="G86" s="63">
        <v>83</v>
      </c>
      <c r="H86" s="5">
        <v>1</v>
      </c>
      <c r="I86" s="63">
        <v>2</v>
      </c>
      <c r="J86" s="2" t="s">
        <v>439</v>
      </c>
      <c r="K86" s="5">
        <v>83</v>
      </c>
      <c r="L86" s="1" t="s">
        <v>440</v>
      </c>
      <c r="M86" s="1">
        <v>18195938</v>
      </c>
      <c r="N86" s="2">
        <v>178528402</v>
      </c>
      <c r="O86" s="5" t="s">
        <v>58</v>
      </c>
      <c r="P86" s="6">
        <v>28691</v>
      </c>
      <c r="Q86" s="5">
        <v>0</v>
      </c>
      <c r="R86" s="58" t="s">
        <v>49</v>
      </c>
      <c r="S86" s="56"/>
      <c r="T86" s="56"/>
      <c r="U86" s="56"/>
      <c r="V86" s="7">
        <v>8</v>
      </c>
      <c r="W86" s="4" t="s">
        <v>76</v>
      </c>
      <c r="X86" s="5">
        <v>4</v>
      </c>
      <c r="Y86" s="5">
        <v>23</v>
      </c>
      <c r="Z86" s="5" t="s">
        <v>50</v>
      </c>
      <c r="AA86" s="6">
        <v>42370</v>
      </c>
      <c r="AB86" s="3"/>
      <c r="AC86" s="6"/>
      <c r="AD86" s="7">
        <v>3460</v>
      </c>
      <c r="AE86" s="5" t="s">
        <v>51</v>
      </c>
      <c r="AF86" s="49">
        <f t="shared" si="9"/>
        <v>279.5</v>
      </c>
      <c r="AG86" s="3"/>
      <c r="AH86" s="64">
        <v>38400</v>
      </c>
      <c r="AI86" s="64">
        <v>3000</v>
      </c>
      <c r="AJ86" s="64"/>
      <c r="AK86" s="50"/>
      <c r="AL86" s="50"/>
      <c r="AM86" s="50"/>
      <c r="AN86" s="64">
        <v>3830</v>
      </c>
      <c r="AO86" s="50">
        <v>3815.08</v>
      </c>
      <c r="AP86" s="50"/>
      <c r="AQ86" s="64">
        <v>10971.75</v>
      </c>
      <c r="AR86" s="50">
        <v>7380</v>
      </c>
      <c r="AS86" s="51"/>
      <c r="AT86" s="109">
        <v>4468.33</v>
      </c>
      <c r="AU86" s="33">
        <v>297.5</v>
      </c>
      <c r="AV86" s="34">
        <v>18</v>
      </c>
      <c r="AW86" s="34"/>
      <c r="AX86" s="34">
        <f t="shared" si="5"/>
        <v>18</v>
      </c>
      <c r="AY86" s="35">
        <f t="shared" si="6"/>
        <v>279.5</v>
      </c>
      <c r="AZ86" s="35">
        <f t="shared" si="7"/>
        <v>279.5</v>
      </c>
      <c r="BA86" s="29"/>
    </row>
    <row r="87" spans="1:58" s="10" customFormat="1" x14ac:dyDescent="0.2">
      <c r="A87" s="108">
        <f t="shared" si="8"/>
        <v>86</v>
      </c>
      <c r="B87" s="1" t="s">
        <v>441</v>
      </c>
      <c r="C87" s="1" t="s">
        <v>442</v>
      </c>
      <c r="D87" s="1"/>
      <c r="E87" s="1" t="s">
        <v>443</v>
      </c>
      <c r="F87" s="1" t="s">
        <v>444</v>
      </c>
      <c r="G87" s="63">
        <v>83</v>
      </c>
      <c r="H87" s="5">
        <v>1</v>
      </c>
      <c r="I87" s="63">
        <v>2</v>
      </c>
      <c r="J87" s="2" t="s">
        <v>445</v>
      </c>
      <c r="K87" s="5">
        <v>83</v>
      </c>
      <c r="L87" s="1" t="s">
        <v>432</v>
      </c>
      <c r="M87" s="1">
        <v>25028510</v>
      </c>
      <c r="N87" s="2">
        <v>281351932</v>
      </c>
      <c r="O87" s="5" t="s">
        <v>48</v>
      </c>
      <c r="P87" s="6">
        <v>29850</v>
      </c>
      <c r="Q87" s="5">
        <v>0</v>
      </c>
      <c r="R87" s="58" t="s">
        <v>49</v>
      </c>
      <c r="S87" s="56"/>
      <c r="T87" s="56"/>
      <c r="U87" s="56"/>
      <c r="V87" s="7">
        <v>9</v>
      </c>
      <c r="W87" s="4" t="s">
        <v>905</v>
      </c>
      <c r="X87" s="5">
        <v>4</v>
      </c>
      <c r="Y87" s="5">
        <v>23</v>
      </c>
      <c r="Z87" s="5" t="s">
        <v>50</v>
      </c>
      <c r="AA87" s="6">
        <v>42370</v>
      </c>
      <c r="AB87" s="3"/>
      <c r="AC87" s="6"/>
      <c r="AD87" s="7">
        <v>3431</v>
      </c>
      <c r="AE87" s="5" t="s">
        <v>51</v>
      </c>
      <c r="AF87" s="49">
        <f t="shared" si="9"/>
        <v>281</v>
      </c>
      <c r="AG87" s="3"/>
      <c r="AH87" s="64">
        <v>38400</v>
      </c>
      <c r="AI87" s="64">
        <v>3000</v>
      </c>
      <c r="AJ87" s="64"/>
      <c r="AK87" s="50"/>
      <c r="AL87" s="50"/>
      <c r="AM87" s="50"/>
      <c r="AN87" s="64">
        <v>3830</v>
      </c>
      <c r="AO87" s="50">
        <v>3815.08</v>
      </c>
      <c r="AP87" s="50"/>
      <c r="AQ87" s="64">
        <v>334.5</v>
      </c>
      <c r="AR87" s="50">
        <v>7380</v>
      </c>
      <c r="AS87" s="51"/>
      <c r="AT87" s="109">
        <v>4468.33</v>
      </c>
      <c r="AU87" s="33">
        <v>298.5</v>
      </c>
      <c r="AV87" s="34">
        <v>17.5</v>
      </c>
      <c r="AW87" s="34"/>
      <c r="AX87" s="34">
        <f t="shared" si="5"/>
        <v>17.5</v>
      </c>
      <c r="AY87" s="35">
        <f t="shared" si="6"/>
        <v>281</v>
      </c>
      <c r="AZ87" s="35">
        <f t="shared" si="7"/>
        <v>281</v>
      </c>
      <c r="BA87" s="29"/>
    </row>
    <row r="88" spans="1:58" s="10" customFormat="1" ht="13.5" customHeight="1" x14ac:dyDescent="0.2">
      <c r="A88" s="108">
        <f t="shared" si="8"/>
        <v>87</v>
      </c>
      <c r="B88" s="1" t="s">
        <v>402</v>
      </c>
      <c r="C88" s="1" t="s">
        <v>446</v>
      </c>
      <c r="D88" s="1"/>
      <c r="E88" s="1" t="s">
        <v>447</v>
      </c>
      <c r="F88" s="1" t="s">
        <v>961</v>
      </c>
      <c r="G88" s="63">
        <v>83</v>
      </c>
      <c r="H88" s="5">
        <v>2</v>
      </c>
      <c r="I88" s="63">
        <v>2</v>
      </c>
      <c r="J88" s="2" t="s">
        <v>448</v>
      </c>
      <c r="K88" s="5">
        <v>83</v>
      </c>
      <c r="L88" s="1" t="s">
        <v>230</v>
      </c>
      <c r="M88" s="1">
        <v>76190315</v>
      </c>
      <c r="N88" s="2">
        <v>173492299</v>
      </c>
      <c r="O88" s="5" t="s">
        <v>58</v>
      </c>
      <c r="P88" s="6">
        <v>26759</v>
      </c>
      <c r="Q88" s="5">
        <v>3</v>
      </c>
      <c r="R88" s="58" t="s">
        <v>49</v>
      </c>
      <c r="S88" s="56"/>
      <c r="T88" s="56"/>
      <c r="U88" s="56"/>
      <c r="V88" s="7">
        <v>7</v>
      </c>
      <c r="W88" s="4" t="s">
        <v>449</v>
      </c>
      <c r="X88" s="5">
        <v>2</v>
      </c>
      <c r="Y88" s="5">
        <v>23</v>
      </c>
      <c r="Z88" s="5" t="s">
        <v>50</v>
      </c>
      <c r="AA88" s="6">
        <v>42370</v>
      </c>
      <c r="AB88" s="3"/>
      <c r="AC88" s="6"/>
      <c r="AD88" s="7">
        <v>3460</v>
      </c>
      <c r="AE88" s="5" t="s">
        <v>51</v>
      </c>
      <c r="AF88" s="49">
        <f t="shared" si="9"/>
        <v>280</v>
      </c>
      <c r="AG88" s="3"/>
      <c r="AH88" s="64">
        <v>36600</v>
      </c>
      <c r="AI88" s="64">
        <v>3000</v>
      </c>
      <c r="AJ88" s="64"/>
      <c r="AK88" s="50"/>
      <c r="AL88" s="50"/>
      <c r="AM88" s="50"/>
      <c r="AN88" s="64">
        <v>3410</v>
      </c>
      <c r="AO88" s="50">
        <v>3396.74</v>
      </c>
      <c r="AP88" s="50"/>
      <c r="AQ88" s="64">
        <v>12898.25</v>
      </c>
      <c r="AR88" s="50">
        <v>4160</v>
      </c>
      <c r="AS88" s="51"/>
      <c r="AT88" s="112">
        <v>3978.33</v>
      </c>
      <c r="AU88" s="33">
        <v>297.5</v>
      </c>
      <c r="AV88" s="34">
        <v>17.5</v>
      </c>
      <c r="AW88" s="34"/>
      <c r="AX88" s="34">
        <f t="shared" si="5"/>
        <v>17.5</v>
      </c>
      <c r="AY88" s="35">
        <f t="shared" si="6"/>
        <v>280</v>
      </c>
      <c r="AZ88" s="35">
        <f t="shared" si="7"/>
        <v>280</v>
      </c>
    </row>
    <row r="89" spans="1:58" s="10" customFormat="1" ht="13.5" customHeight="1" x14ac:dyDescent="0.2">
      <c r="A89" s="108">
        <f t="shared" si="8"/>
        <v>88</v>
      </c>
      <c r="B89" s="1" t="s">
        <v>450</v>
      </c>
      <c r="C89" s="1" t="s">
        <v>402</v>
      </c>
      <c r="D89" s="1"/>
      <c r="E89" s="1" t="s">
        <v>451</v>
      </c>
      <c r="F89" s="1" t="s">
        <v>340</v>
      </c>
      <c r="G89" s="63">
        <v>83</v>
      </c>
      <c r="H89" s="5">
        <v>2</v>
      </c>
      <c r="I89" s="63">
        <v>2</v>
      </c>
      <c r="J89" s="2" t="s">
        <v>452</v>
      </c>
      <c r="K89" s="5">
        <v>83</v>
      </c>
      <c r="L89" s="1" t="s">
        <v>432</v>
      </c>
      <c r="M89" s="1">
        <v>66328764</v>
      </c>
      <c r="N89" s="2">
        <v>201101622010</v>
      </c>
      <c r="O89" s="5" t="s">
        <v>58</v>
      </c>
      <c r="P89" s="6">
        <v>29313</v>
      </c>
      <c r="Q89" s="5">
        <v>2</v>
      </c>
      <c r="R89" s="58" t="s">
        <v>49</v>
      </c>
      <c r="S89" s="56"/>
      <c r="T89" s="56"/>
      <c r="U89" s="56"/>
      <c r="V89" s="7">
        <v>7</v>
      </c>
      <c r="W89" s="4" t="s">
        <v>453</v>
      </c>
      <c r="X89" s="5">
        <v>4</v>
      </c>
      <c r="Y89" s="5">
        <v>23</v>
      </c>
      <c r="Z89" s="5" t="s">
        <v>50</v>
      </c>
      <c r="AA89" s="6">
        <v>42370</v>
      </c>
      <c r="AB89" s="3"/>
      <c r="AC89" s="6"/>
      <c r="AD89" s="7">
        <v>3460</v>
      </c>
      <c r="AE89" s="5" t="s">
        <v>51</v>
      </c>
      <c r="AF89" s="49">
        <f t="shared" si="9"/>
        <v>275.5</v>
      </c>
      <c r="AG89" s="3"/>
      <c r="AH89" s="64">
        <v>37866.67</v>
      </c>
      <c r="AI89" s="64">
        <v>3000</v>
      </c>
      <c r="AJ89" s="64"/>
      <c r="AK89" s="50"/>
      <c r="AL89" s="50"/>
      <c r="AM89" s="50"/>
      <c r="AN89" s="64">
        <v>3830</v>
      </c>
      <c r="AO89" s="50">
        <v>3815.08</v>
      </c>
      <c r="AP89" s="50"/>
      <c r="AQ89" s="64">
        <v>5216.45</v>
      </c>
      <c r="AR89" s="50">
        <v>7233.33</v>
      </c>
      <c r="AS89" s="51"/>
      <c r="AT89" s="109">
        <v>4468.33</v>
      </c>
      <c r="AU89" s="33">
        <v>297.5</v>
      </c>
      <c r="AV89" s="34">
        <v>22</v>
      </c>
      <c r="AW89" s="34"/>
      <c r="AX89" s="34">
        <f t="shared" si="5"/>
        <v>22</v>
      </c>
      <c r="AY89" s="35">
        <f t="shared" si="6"/>
        <v>275.5</v>
      </c>
      <c r="AZ89" s="35">
        <f t="shared" si="7"/>
        <v>275.5</v>
      </c>
    </row>
    <row r="90" spans="1:58" s="10" customFormat="1" x14ac:dyDescent="0.2">
      <c r="A90" s="108">
        <f t="shared" si="8"/>
        <v>89</v>
      </c>
      <c r="B90" s="1" t="s">
        <v>232</v>
      </c>
      <c r="C90" s="1" t="s">
        <v>454</v>
      </c>
      <c r="D90" s="1"/>
      <c r="E90" s="1" t="s">
        <v>455</v>
      </c>
      <c r="F90" s="1"/>
      <c r="G90" s="63">
        <v>83</v>
      </c>
      <c r="H90" s="5">
        <v>2</v>
      </c>
      <c r="I90" s="63">
        <v>2</v>
      </c>
      <c r="J90" s="2" t="s">
        <v>456</v>
      </c>
      <c r="K90" s="5">
        <v>83</v>
      </c>
      <c r="L90" s="1" t="s">
        <v>432</v>
      </c>
      <c r="M90" s="1">
        <v>38136694</v>
      </c>
      <c r="N90" s="2">
        <v>286250006</v>
      </c>
      <c r="O90" s="5" t="s">
        <v>48</v>
      </c>
      <c r="P90" s="6">
        <v>31526</v>
      </c>
      <c r="Q90" s="5">
        <v>2</v>
      </c>
      <c r="R90" s="58" t="s">
        <v>49</v>
      </c>
      <c r="S90" s="56"/>
      <c r="T90" s="56"/>
      <c r="U90" s="56"/>
      <c r="V90" s="7">
        <v>7</v>
      </c>
      <c r="W90" s="4" t="s">
        <v>426</v>
      </c>
      <c r="X90" s="5">
        <v>4</v>
      </c>
      <c r="Y90" s="5">
        <v>23</v>
      </c>
      <c r="Z90" s="5" t="s">
        <v>50</v>
      </c>
      <c r="AA90" s="6">
        <v>42370</v>
      </c>
      <c r="AB90" s="3"/>
      <c r="AC90" s="6"/>
      <c r="AD90" s="7">
        <v>4115</v>
      </c>
      <c r="AE90" s="5" t="s">
        <v>51</v>
      </c>
      <c r="AF90" s="49">
        <f t="shared" si="9"/>
        <v>270</v>
      </c>
      <c r="AG90" s="3"/>
      <c r="AH90" s="64">
        <v>31703.23</v>
      </c>
      <c r="AI90" s="64">
        <v>3000</v>
      </c>
      <c r="AJ90" s="64"/>
      <c r="AK90" s="50"/>
      <c r="AL90" s="50"/>
      <c r="AM90" s="50"/>
      <c r="AN90" s="64">
        <v>2980</v>
      </c>
      <c r="AO90" s="50">
        <v>2968.4</v>
      </c>
      <c r="AP90" s="50"/>
      <c r="AQ90" s="64">
        <v>281.5</v>
      </c>
      <c r="AR90" s="50">
        <v>3220</v>
      </c>
      <c r="AS90" s="51"/>
      <c r="AT90" s="109">
        <v>3476.67</v>
      </c>
      <c r="AU90" s="33">
        <v>296.5</v>
      </c>
      <c r="AV90" s="34">
        <v>8.5</v>
      </c>
      <c r="AW90" s="34">
        <v>18</v>
      </c>
      <c r="AX90" s="34">
        <f t="shared" si="5"/>
        <v>26.5</v>
      </c>
      <c r="AY90" s="35">
        <f t="shared" si="6"/>
        <v>270</v>
      </c>
      <c r="AZ90" s="35">
        <f t="shared" si="7"/>
        <v>270</v>
      </c>
    </row>
    <row r="91" spans="1:58" s="10" customFormat="1" x14ac:dyDescent="0.2">
      <c r="A91" s="108">
        <f t="shared" si="8"/>
        <v>90</v>
      </c>
      <c r="B91" s="1" t="s">
        <v>457</v>
      </c>
      <c r="C91" s="1" t="s">
        <v>458</v>
      </c>
      <c r="D91" s="1"/>
      <c r="E91" s="1" t="s">
        <v>459</v>
      </c>
      <c r="F91" s="1" t="s">
        <v>934</v>
      </c>
      <c r="G91" s="63">
        <v>83</v>
      </c>
      <c r="H91" s="5">
        <v>2</v>
      </c>
      <c r="I91" s="63">
        <v>2</v>
      </c>
      <c r="J91" s="2">
        <v>2559314841412</v>
      </c>
      <c r="K91" s="5">
        <v>83</v>
      </c>
      <c r="L91" s="1" t="s">
        <v>460</v>
      </c>
      <c r="M91" s="1">
        <v>11401060</v>
      </c>
      <c r="N91" s="2">
        <v>178341442</v>
      </c>
      <c r="O91" s="5" t="s">
        <v>58</v>
      </c>
      <c r="P91" s="6">
        <v>28630</v>
      </c>
      <c r="Q91" s="5">
        <v>1</v>
      </c>
      <c r="R91" s="58" t="s">
        <v>49</v>
      </c>
      <c r="S91" s="56"/>
      <c r="T91" s="56"/>
      <c r="U91" s="56"/>
      <c r="V91" s="7">
        <v>8</v>
      </c>
      <c r="W91" s="4" t="s">
        <v>76</v>
      </c>
      <c r="X91" s="5">
        <v>2</v>
      </c>
      <c r="Y91" s="5" t="s">
        <v>175</v>
      </c>
      <c r="Z91" s="5" t="s">
        <v>50</v>
      </c>
      <c r="AA91" s="6">
        <v>42370</v>
      </c>
      <c r="AB91" s="3"/>
      <c r="AC91" s="6"/>
      <c r="AD91" s="7">
        <v>4221</v>
      </c>
      <c r="AE91" s="5" t="s">
        <v>51</v>
      </c>
      <c r="AF91" s="49">
        <f t="shared" si="9"/>
        <v>242.5</v>
      </c>
      <c r="AG91" s="3"/>
      <c r="AH91" s="64">
        <v>57600</v>
      </c>
      <c r="AI91" s="64">
        <v>3000</v>
      </c>
      <c r="AJ91" s="64"/>
      <c r="AK91" s="50"/>
      <c r="AL91" s="50"/>
      <c r="AM91" s="50"/>
      <c r="AN91" s="64">
        <v>6335</v>
      </c>
      <c r="AO91" s="50">
        <v>6319.67</v>
      </c>
      <c r="AP91" s="50"/>
      <c r="AQ91" s="64">
        <v>5144.3999999999996</v>
      </c>
      <c r="AR91" s="50">
        <v>20476</v>
      </c>
      <c r="AS91" s="51"/>
      <c r="AT91" s="109">
        <v>7390.83</v>
      </c>
      <c r="AU91" s="33">
        <v>297.5</v>
      </c>
      <c r="AV91" s="34">
        <v>55</v>
      </c>
      <c r="AW91" s="34"/>
      <c r="AX91" s="34">
        <f t="shared" si="5"/>
        <v>55</v>
      </c>
      <c r="AY91" s="35">
        <f t="shared" si="6"/>
        <v>242.5</v>
      </c>
      <c r="AZ91" s="35">
        <f t="shared" si="7"/>
        <v>242.5</v>
      </c>
    </row>
    <row r="92" spans="1:58" s="10" customFormat="1" x14ac:dyDescent="0.2">
      <c r="A92" s="108">
        <f t="shared" si="8"/>
        <v>91</v>
      </c>
      <c r="B92" s="1" t="s">
        <v>461</v>
      </c>
      <c r="C92" s="1" t="s">
        <v>462</v>
      </c>
      <c r="D92" s="1"/>
      <c r="E92" s="1" t="s">
        <v>463</v>
      </c>
      <c r="F92" s="1" t="s">
        <v>239</v>
      </c>
      <c r="G92" s="63">
        <v>83</v>
      </c>
      <c r="H92" s="5">
        <v>2</v>
      </c>
      <c r="I92" s="63">
        <v>2</v>
      </c>
      <c r="J92" s="2">
        <v>2226920301101</v>
      </c>
      <c r="K92" s="5">
        <v>83</v>
      </c>
      <c r="L92" s="1" t="s">
        <v>372</v>
      </c>
      <c r="M92" s="1">
        <v>34011064</v>
      </c>
      <c r="N92" s="2">
        <v>200902142228</v>
      </c>
      <c r="O92" s="5" t="s">
        <v>48</v>
      </c>
      <c r="P92" s="6">
        <v>31279</v>
      </c>
      <c r="Q92" s="5">
        <v>0</v>
      </c>
      <c r="R92" s="58" t="s">
        <v>49</v>
      </c>
      <c r="S92" s="56"/>
      <c r="T92" s="56"/>
      <c r="U92" s="56"/>
      <c r="V92" s="7">
        <v>8</v>
      </c>
      <c r="W92" s="4" t="s">
        <v>464</v>
      </c>
      <c r="X92" s="5">
        <v>4</v>
      </c>
      <c r="Y92" s="5" t="s">
        <v>297</v>
      </c>
      <c r="Z92" s="5" t="s">
        <v>50</v>
      </c>
      <c r="AA92" s="6">
        <v>42370</v>
      </c>
      <c r="AB92" s="3"/>
      <c r="AC92" s="6"/>
      <c r="AD92" s="7">
        <v>4115</v>
      </c>
      <c r="AE92" s="5" t="s">
        <v>51</v>
      </c>
      <c r="AF92" s="49">
        <f t="shared" si="9"/>
        <v>188.5</v>
      </c>
      <c r="AG92" s="3"/>
      <c r="AH92" s="64">
        <v>23131.72</v>
      </c>
      <c r="AI92" s="64">
        <v>3000</v>
      </c>
      <c r="AJ92" s="64"/>
      <c r="AK92" s="50"/>
      <c r="AL92" s="50"/>
      <c r="AM92" s="50"/>
      <c r="AN92" s="64">
        <v>2770</v>
      </c>
      <c r="AO92" s="50">
        <v>2760.06</v>
      </c>
      <c r="AP92" s="50"/>
      <c r="AQ92" s="64"/>
      <c r="AR92" s="50">
        <v>4841</v>
      </c>
      <c r="AS92" s="51"/>
      <c r="AT92" s="109">
        <v>3231.67</v>
      </c>
      <c r="AU92" s="33">
        <v>297.5</v>
      </c>
      <c r="AV92" s="34">
        <v>19</v>
      </c>
      <c r="AW92" s="34">
        <v>90</v>
      </c>
      <c r="AX92" s="34">
        <f t="shared" si="5"/>
        <v>109</v>
      </c>
      <c r="AY92" s="35">
        <f t="shared" si="6"/>
        <v>188.5</v>
      </c>
      <c r="AZ92" s="35">
        <f t="shared" si="7"/>
        <v>188.5</v>
      </c>
      <c r="BA92" s="29"/>
    </row>
    <row r="93" spans="1:58" s="10" customFormat="1" x14ac:dyDescent="0.2">
      <c r="A93" s="108">
        <f t="shared" si="8"/>
        <v>92</v>
      </c>
      <c r="B93" s="1" t="s">
        <v>227</v>
      </c>
      <c r="C93" s="1"/>
      <c r="D93" s="1"/>
      <c r="E93" s="1" t="s">
        <v>366</v>
      </c>
      <c r="F93" s="1" t="s">
        <v>927</v>
      </c>
      <c r="G93" s="63">
        <v>83</v>
      </c>
      <c r="H93" s="5">
        <v>1</v>
      </c>
      <c r="I93" s="63">
        <v>2</v>
      </c>
      <c r="J93" s="2">
        <v>2367566801406</v>
      </c>
      <c r="K93" s="5">
        <v>83</v>
      </c>
      <c r="L93" s="1" t="s">
        <v>465</v>
      </c>
      <c r="M93" s="1">
        <v>30060877</v>
      </c>
      <c r="N93" s="2">
        <v>285276424</v>
      </c>
      <c r="O93" s="5" t="s">
        <v>48</v>
      </c>
      <c r="P93" s="6">
        <v>31050</v>
      </c>
      <c r="Q93" s="5">
        <v>0</v>
      </c>
      <c r="R93" s="58" t="s">
        <v>49</v>
      </c>
      <c r="S93" s="56"/>
      <c r="T93" s="56"/>
      <c r="U93" s="56"/>
      <c r="V93" s="7">
        <v>8</v>
      </c>
      <c r="W93" s="4" t="s">
        <v>466</v>
      </c>
      <c r="X93" s="5">
        <v>2</v>
      </c>
      <c r="Y93" s="5" t="s">
        <v>175</v>
      </c>
      <c r="Z93" s="5" t="s">
        <v>50</v>
      </c>
      <c r="AA93" s="6">
        <v>42370</v>
      </c>
      <c r="AB93" s="3"/>
      <c r="AC93" s="6"/>
      <c r="AD93" s="7">
        <v>3431</v>
      </c>
      <c r="AE93" s="5" t="s">
        <v>51</v>
      </c>
      <c r="AF93" s="49">
        <f t="shared" si="9"/>
        <v>281.5</v>
      </c>
      <c r="AG93" s="3"/>
      <c r="AH93" s="64">
        <v>54000</v>
      </c>
      <c r="AI93" s="64">
        <v>3000</v>
      </c>
      <c r="AJ93" s="64"/>
      <c r="AK93" s="50"/>
      <c r="AL93" s="50"/>
      <c r="AM93" s="50"/>
      <c r="AN93" s="64">
        <v>5050</v>
      </c>
      <c r="AO93" s="50">
        <v>5050</v>
      </c>
      <c r="AP93" s="50"/>
      <c r="AQ93" s="64">
        <v>2761.5</v>
      </c>
      <c r="AR93" s="50">
        <v>9381</v>
      </c>
      <c r="AS93" s="51"/>
      <c r="AT93" s="109">
        <v>5891.67</v>
      </c>
      <c r="AU93" s="33">
        <v>298.5</v>
      </c>
      <c r="AV93" s="34">
        <v>17</v>
      </c>
      <c r="AW93" s="34"/>
      <c r="AX93" s="34">
        <f t="shared" si="5"/>
        <v>17</v>
      </c>
      <c r="AY93" s="35">
        <f t="shared" si="6"/>
        <v>281.5</v>
      </c>
      <c r="AZ93" s="35">
        <f t="shared" si="7"/>
        <v>281.5</v>
      </c>
    </row>
    <row r="94" spans="1:58" s="10" customFormat="1" ht="18" customHeight="1" x14ac:dyDescent="0.2">
      <c r="A94" s="108">
        <f t="shared" si="8"/>
        <v>93</v>
      </c>
      <c r="B94" s="1" t="s">
        <v>136</v>
      </c>
      <c r="C94" s="1" t="s">
        <v>135</v>
      </c>
      <c r="D94" s="1"/>
      <c r="E94" s="1" t="s">
        <v>467</v>
      </c>
      <c r="F94" s="1" t="s">
        <v>930</v>
      </c>
      <c r="G94" s="63">
        <v>83</v>
      </c>
      <c r="H94" s="5">
        <v>2</v>
      </c>
      <c r="I94" s="63">
        <v>2</v>
      </c>
      <c r="J94" s="2">
        <v>2252678351406</v>
      </c>
      <c r="K94" s="5">
        <v>83</v>
      </c>
      <c r="L94" s="1" t="s">
        <v>465</v>
      </c>
      <c r="M94" s="1">
        <v>68767412</v>
      </c>
      <c r="N94" s="2">
        <v>201005083453</v>
      </c>
      <c r="O94" s="5" t="s">
        <v>58</v>
      </c>
      <c r="P94" s="6">
        <v>32935</v>
      </c>
      <c r="Q94" s="5">
        <v>2</v>
      </c>
      <c r="R94" s="58" t="s">
        <v>49</v>
      </c>
      <c r="S94" s="56"/>
      <c r="T94" s="56"/>
      <c r="U94" s="56"/>
      <c r="V94" s="7">
        <v>7</v>
      </c>
      <c r="W94" s="4" t="s">
        <v>468</v>
      </c>
      <c r="X94" s="5">
        <v>2</v>
      </c>
      <c r="Y94" s="5" t="s">
        <v>175</v>
      </c>
      <c r="Z94" s="5" t="s">
        <v>50</v>
      </c>
      <c r="AA94" s="6">
        <v>42370</v>
      </c>
      <c r="AB94" s="3"/>
      <c r="AC94" s="6"/>
      <c r="AD94" s="7">
        <v>3460</v>
      </c>
      <c r="AE94" s="5" t="s">
        <v>51</v>
      </c>
      <c r="AF94" s="49">
        <f t="shared" si="9"/>
        <v>269</v>
      </c>
      <c r="AG94" s="3"/>
      <c r="AH94" s="64">
        <v>31200</v>
      </c>
      <c r="AI94" s="64">
        <v>3000</v>
      </c>
      <c r="AJ94" s="64"/>
      <c r="AK94" s="50"/>
      <c r="AL94" s="50"/>
      <c r="AM94" s="50"/>
      <c r="AN94" s="64">
        <v>3020</v>
      </c>
      <c r="AO94" s="50">
        <v>3005.91</v>
      </c>
      <c r="AP94" s="50"/>
      <c r="AQ94" s="64">
        <v>10956.03</v>
      </c>
      <c r="AR94" s="50">
        <v>6970</v>
      </c>
      <c r="AS94" s="51"/>
      <c r="AT94" s="109">
        <v>3523.33</v>
      </c>
      <c r="AU94" s="33">
        <v>298.5</v>
      </c>
      <c r="AV94" s="34">
        <v>29.5</v>
      </c>
      <c r="AW94" s="34"/>
      <c r="AX94" s="34">
        <f t="shared" si="5"/>
        <v>29.5</v>
      </c>
      <c r="AY94" s="35">
        <f t="shared" si="6"/>
        <v>269</v>
      </c>
      <c r="AZ94" s="35">
        <f t="shared" si="7"/>
        <v>269</v>
      </c>
    </row>
    <row r="95" spans="1:58" s="29" customFormat="1" x14ac:dyDescent="0.2">
      <c r="A95" s="108">
        <f t="shared" si="8"/>
        <v>94</v>
      </c>
      <c r="B95" s="1" t="s">
        <v>469</v>
      </c>
      <c r="C95" s="1" t="s">
        <v>470</v>
      </c>
      <c r="D95" s="1"/>
      <c r="E95" s="1" t="s">
        <v>471</v>
      </c>
      <c r="F95" s="1" t="s">
        <v>472</v>
      </c>
      <c r="G95" s="63">
        <v>83</v>
      </c>
      <c r="H95" s="5">
        <v>2</v>
      </c>
      <c r="I95" s="63">
        <v>2</v>
      </c>
      <c r="J95" s="2" t="s">
        <v>473</v>
      </c>
      <c r="K95" s="5">
        <v>83</v>
      </c>
      <c r="L95" s="1" t="s">
        <v>474</v>
      </c>
      <c r="M95" s="1" t="s">
        <v>475</v>
      </c>
      <c r="N95" s="2">
        <v>281352864</v>
      </c>
      <c r="O95" s="5" t="s">
        <v>48</v>
      </c>
      <c r="P95" s="6">
        <v>29591</v>
      </c>
      <c r="Q95" s="5">
        <v>3</v>
      </c>
      <c r="R95" s="58" t="s">
        <v>49</v>
      </c>
      <c r="S95" s="56"/>
      <c r="T95" s="56"/>
      <c r="U95" s="56"/>
      <c r="V95" s="7">
        <v>7</v>
      </c>
      <c r="W95" s="4" t="s">
        <v>76</v>
      </c>
      <c r="X95" s="5">
        <v>4</v>
      </c>
      <c r="Y95" s="5">
        <v>23</v>
      </c>
      <c r="Z95" s="5" t="s">
        <v>50</v>
      </c>
      <c r="AA95" s="6">
        <v>42370</v>
      </c>
      <c r="AB95" s="3"/>
      <c r="AC95" s="6"/>
      <c r="AD95" s="7">
        <v>3431</v>
      </c>
      <c r="AE95" s="5" t="s">
        <v>51</v>
      </c>
      <c r="AF95" s="49">
        <f t="shared" si="9"/>
        <v>277.5</v>
      </c>
      <c r="AG95" s="3"/>
      <c r="AH95" s="64">
        <v>33600</v>
      </c>
      <c r="AI95" s="64">
        <v>3000</v>
      </c>
      <c r="AJ95" s="64"/>
      <c r="AK95" s="50"/>
      <c r="AL95" s="50"/>
      <c r="AM95" s="50"/>
      <c r="AN95" s="64">
        <v>3250</v>
      </c>
      <c r="AO95" s="50">
        <v>3233.42</v>
      </c>
      <c r="AP95" s="50"/>
      <c r="AQ95" s="64">
        <v>82.16</v>
      </c>
      <c r="AR95" s="50">
        <v>7220</v>
      </c>
      <c r="AS95" s="51"/>
      <c r="AT95" s="109">
        <v>3791.67</v>
      </c>
      <c r="AU95" s="33">
        <v>297.5</v>
      </c>
      <c r="AV95" s="34">
        <v>20</v>
      </c>
      <c r="AW95" s="34"/>
      <c r="AX95" s="34">
        <f t="shared" si="5"/>
        <v>20</v>
      </c>
      <c r="AY95" s="35">
        <f t="shared" si="6"/>
        <v>277.5</v>
      </c>
      <c r="AZ95" s="35">
        <f t="shared" si="7"/>
        <v>277.5</v>
      </c>
    </row>
    <row r="96" spans="1:58" s="10" customFormat="1" x14ac:dyDescent="0.2">
      <c r="A96" s="108">
        <f t="shared" si="8"/>
        <v>95</v>
      </c>
      <c r="B96" s="1" t="s">
        <v>476</v>
      </c>
      <c r="C96" s="1" t="s">
        <v>154</v>
      </c>
      <c r="D96" s="1"/>
      <c r="E96" s="1" t="s">
        <v>143</v>
      </c>
      <c r="F96" s="1" t="s">
        <v>262</v>
      </c>
      <c r="G96" s="63">
        <v>83</v>
      </c>
      <c r="H96" s="5">
        <v>2</v>
      </c>
      <c r="I96" s="63">
        <v>2</v>
      </c>
      <c r="J96" s="2" t="s">
        <v>477</v>
      </c>
      <c r="K96" s="5">
        <v>83</v>
      </c>
      <c r="L96" s="1" t="s">
        <v>47</v>
      </c>
      <c r="M96" s="1">
        <v>66923666</v>
      </c>
      <c r="N96" s="2">
        <v>201101092431</v>
      </c>
      <c r="O96" s="5" t="s">
        <v>48</v>
      </c>
      <c r="P96" s="6">
        <v>33410</v>
      </c>
      <c r="Q96" s="5">
        <v>1</v>
      </c>
      <c r="R96" s="58" t="s">
        <v>49</v>
      </c>
      <c r="S96" s="56"/>
      <c r="T96" s="56"/>
      <c r="U96" s="56"/>
      <c r="V96" s="7">
        <v>8</v>
      </c>
      <c r="W96" s="4" t="s">
        <v>76</v>
      </c>
      <c r="X96" s="5">
        <v>2</v>
      </c>
      <c r="Y96" s="5">
        <v>23</v>
      </c>
      <c r="Z96" s="5" t="s">
        <v>50</v>
      </c>
      <c r="AA96" s="6">
        <v>42370</v>
      </c>
      <c r="AB96" s="3"/>
      <c r="AC96" s="6"/>
      <c r="AD96" s="7">
        <v>4115</v>
      </c>
      <c r="AE96" s="5" t="s">
        <v>51</v>
      </c>
      <c r="AF96" s="49">
        <f t="shared" si="9"/>
        <v>268.5</v>
      </c>
      <c r="AG96" s="3"/>
      <c r="AH96" s="64">
        <v>31308.07</v>
      </c>
      <c r="AI96" s="64">
        <v>3000</v>
      </c>
      <c r="AJ96" s="64"/>
      <c r="AK96" s="50"/>
      <c r="AL96" s="50"/>
      <c r="AM96" s="50"/>
      <c r="AN96" s="64">
        <v>2800</v>
      </c>
      <c r="AO96" s="50">
        <v>2787.57</v>
      </c>
      <c r="AP96" s="50"/>
      <c r="AQ96" s="64">
        <v>47.17</v>
      </c>
      <c r="AR96" s="50">
        <v>3996</v>
      </c>
      <c r="AS96" s="51"/>
      <c r="AT96" s="109">
        <v>3266.67</v>
      </c>
      <c r="AU96" s="33">
        <v>296.5</v>
      </c>
      <c r="AV96" s="34">
        <v>20</v>
      </c>
      <c r="AW96" s="34">
        <v>8</v>
      </c>
      <c r="AX96" s="34">
        <f t="shared" si="5"/>
        <v>28</v>
      </c>
      <c r="AY96" s="35">
        <f t="shared" si="6"/>
        <v>268.5</v>
      </c>
      <c r="AZ96" s="35">
        <f t="shared" si="7"/>
        <v>268.5</v>
      </c>
    </row>
    <row r="97" spans="1:54" s="10" customFormat="1" ht="18" customHeight="1" x14ac:dyDescent="0.2">
      <c r="A97" s="108">
        <f t="shared" si="8"/>
        <v>96</v>
      </c>
      <c r="B97" s="1" t="s">
        <v>478</v>
      </c>
      <c r="C97" s="1" t="s">
        <v>479</v>
      </c>
      <c r="D97" s="1"/>
      <c r="E97" s="1" t="s">
        <v>480</v>
      </c>
      <c r="F97" s="1" t="s">
        <v>70</v>
      </c>
      <c r="G97" s="63">
        <v>83</v>
      </c>
      <c r="H97" s="5">
        <v>2</v>
      </c>
      <c r="I97" s="63">
        <v>2</v>
      </c>
      <c r="J97" s="2" t="s">
        <v>481</v>
      </c>
      <c r="K97" s="5">
        <v>83</v>
      </c>
      <c r="L97" s="1" t="s">
        <v>482</v>
      </c>
      <c r="M97" s="1">
        <v>32211384</v>
      </c>
      <c r="N97" s="2">
        <v>177303252</v>
      </c>
      <c r="O97" s="5" t="s">
        <v>58</v>
      </c>
      <c r="P97" s="6">
        <v>28254</v>
      </c>
      <c r="Q97" s="5">
        <v>3</v>
      </c>
      <c r="R97" s="58" t="s">
        <v>49</v>
      </c>
      <c r="S97" s="56"/>
      <c r="T97" s="56"/>
      <c r="U97" s="56"/>
      <c r="V97" s="7">
        <v>10</v>
      </c>
      <c r="W97" s="4" t="s">
        <v>483</v>
      </c>
      <c r="X97" s="5">
        <v>4</v>
      </c>
      <c r="Y97" s="5">
        <v>23</v>
      </c>
      <c r="Z97" s="5" t="s">
        <v>50</v>
      </c>
      <c r="AA97" s="6">
        <v>42370</v>
      </c>
      <c r="AB97" s="3"/>
      <c r="AC97" s="52"/>
      <c r="AD97" s="7">
        <v>3460</v>
      </c>
      <c r="AE97" s="5" t="s">
        <v>51</v>
      </c>
      <c r="AF97" s="49">
        <f t="shared" si="9"/>
        <v>261.5</v>
      </c>
      <c r="AG97" s="3"/>
      <c r="AH97" s="64">
        <v>64800</v>
      </c>
      <c r="AI97" s="64">
        <v>3000</v>
      </c>
      <c r="AJ97" s="64"/>
      <c r="AK97" s="50"/>
      <c r="AL97" s="50"/>
      <c r="AM97" s="50"/>
      <c r="AN97" s="64">
        <v>7325</v>
      </c>
      <c r="AO97" s="50">
        <v>7302.2</v>
      </c>
      <c r="AP97" s="50"/>
      <c r="AQ97" s="64">
        <v>13038.91</v>
      </c>
      <c r="AR97" s="50">
        <v>25075</v>
      </c>
      <c r="AS97" s="51"/>
      <c r="AT97" s="109">
        <v>8545.83</v>
      </c>
      <c r="AU97" s="33">
        <v>297.5</v>
      </c>
      <c r="AV97" s="34">
        <v>36</v>
      </c>
      <c r="AW97" s="34"/>
      <c r="AX97" s="34">
        <f t="shared" si="5"/>
        <v>36</v>
      </c>
      <c r="AY97" s="35">
        <f t="shared" si="6"/>
        <v>261.5</v>
      </c>
      <c r="AZ97" s="35">
        <f t="shared" si="7"/>
        <v>261.5</v>
      </c>
    </row>
    <row r="98" spans="1:54" s="29" customFormat="1" x14ac:dyDescent="0.2">
      <c r="A98" s="108">
        <f t="shared" si="8"/>
        <v>97</v>
      </c>
      <c r="B98" s="1" t="s">
        <v>89</v>
      </c>
      <c r="C98" s="1" t="s">
        <v>484</v>
      </c>
      <c r="D98" s="1"/>
      <c r="E98" s="1" t="s">
        <v>191</v>
      </c>
      <c r="F98" s="1" t="s">
        <v>70</v>
      </c>
      <c r="G98" s="63">
        <v>83</v>
      </c>
      <c r="H98" s="5">
        <v>2</v>
      </c>
      <c r="I98" s="63">
        <v>2</v>
      </c>
      <c r="J98" s="2" t="s">
        <v>485</v>
      </c>
      <c r="K98" s="5">
        <v>83</v>
      </c>
      <c r="L98" s="1" t="s">
        <v>486</v>
      </c>
      <c r="M98" s="1">
        <v>14299615</v>
      </c>
      <c r="N98" s="2">
        <v>181548488</v>
      </c>
      <c r="O98" s="5" t="s">
        <v>58</v>
      </c>
      <c r="P98" s="6">
        <v>29665</v>
      </c>
      <c r="Q98" s="5">
        <v>2</v>
      </c>
      <c r="R98" s="58" t="s">
        <v>49</v>
      </c>
      <c r="S98" s="56"/>
      <c r="T98" s="56"/>
      <c r="U98" s="56"/>
      <c r="V98" s="7">
        <v>8</v>
      </c>
      <c r="W98" s="4" t="s">
        <v>76</v>
      </c>
      <c r="X98" s="5">
        <v>4</v>
      </c>
      <c r="Y98" s="5">
        <v>23</v>
      </c>
      <c r="Z98" s="5" t="s">
        <v>50</v>
      </c>
      <c r="AA98" s="6">
        <v>42370</v>
      </c>
      <c r="AB98" s="3"/>
      <c r="AC98" s="52"/>
      <c r="AD98" s="7">
        <v>3431</v>
      </c>
      <c r="AE98" s="5" t="s">
        <v>51</v>
      </c>
      <c r="AF98" s="49">
        <f t="shared" si="9"/>
        <v>271.5</v>
      </c>
      <c r="AG98" s="3"/>
      <c r="AH98" s="64">
        <v>56400</v>
      </c>
      <c r="AI98" s="64">
        <v>3000</v>
      </c>
      <c r="AJ98" s="64"/>
      <c r="AK98" s="50"/>
      <c r="AL98" s="50"/>
      <c r="AM98" s="50"/>
      <c r="AN98" s="64">
        <v>6670</v>
      </c>
      <c r="AO98" s="50">
        <v>6651.76</v>
      </c>
      <c r="AP98" s="50"/>
      <c r="AQ98" s="64">
        <v>9439.5</v>
      </c>
      <c r="AR98" s="50">
        <v>25879</v>
      </c>
      <c r="AS98" s="51"/>
      <c r="AT98" s="109">
        <v>7781.67</v>
      </c>
      <c r="AU98" s="33">
        <v>297.5</v>
      </c>
      <c r="AV98" s="34">
        <v>26</v>
      </c>
      <c r="AW98" s="34"/>
      <c r="AX98" s="34">
        <f t="shared" si="5"/>
        <v>26</v>
      </c>
      <c r="AY98" s="35">
        <f t="shared" si="6"/>
        <v>271.5</v>
      </c>
      <c r="AZ98" s="35">
        <f t="shared" si="7"/>
        <v>271.5</v>
      </c>
    </row>
    <row r="99" spans="1:54" s="10" customFormat="1" x14ac:dyDescent="0.2">
      <c r="A99" s="108">
        <f t="shared" si="8"/>
        <v>98</v>
      </c>
      <c r="B99" s="1" t="s">
        <v>487</v>
      </c>
      <c r="C99" s="1" t="s">
        <v>488</v>
      </c>
      <c r="D99" s="1"/>
      <c r="E99" s="1" t="s">
        <v>489</v>
      </c>
      <c r="F99" s="1" t="s">
        <v>920</v>
      </c>
      <c r="G99" s="63">
        <v>83</v>
      </c>
      <c r="H99" s="5">
        <v>2</v>
      </c>
      <c r="I99" s="63">
        <v>2</v>
      </c>
      <c r="J99" s="2" t="s">
        <v>490</v>
      </c>
      <c r="K99" s="5">
        <v>83</v>
      </c>
      <c r="L99" s="1" t="s">
        <v>486</v>
      </c>
      <c r="M99" s="1">
        <v>31937535</v>
      </c>
      <c r="N99" s="2">
        <v>185314564</v>
      </c>
      <c r="O99" s="5" t="s">
        <v>58</v>
      </c>
      <c r="P99" s="6">
        <v>31184</v>
      </c>
      <c r="Q99" s="5">
        <v>2</v>
      </c>
      <c r="R99" s="58" t="s">
        <v>49</v>
      </c>
      <c r="S99" s="56"/>
      <c r="T99" s="56"/>
      <c r="U99" s="56"/>
      <c r="V99" s="7">
        <v>7</v>
      </c>
      <c r="W99" s="4" t="s">
        <v>76</v>
      </c>
      <c r="X99" s="5">
        <v>4</v>
      </c>
      <c r="Y99" s="5">
        <v>23</v>
      </c>
      <c r="Z99" s="5" t="s">
        <v>50</v>
      </c>
      <c r="AA99" s="6">
        <v>42005</v>
      </c>
      <c r="AB99" s="3"/>
      <c r="AC99" s="52"/>
      <c r="AD99" s="7">
        <v>3460</v>
      </c>
      <c r="AE99" s="5" t="s">
        <v>51</v>
      </c>
      <c r="AF99" s="49">
        <f t="shared" si="9"/>
        <v>273.5</v>
      </c>
      <c r="AG99" s="3"/>
      <c r="AH99" s="64">
        <v>33600</v>
      </c>
      <c r="AI99" s="64">
        <v>3000</v>
      </c>
      <c r="AJ99" s="64"/>
      <c r="AK99" s="50"/>
      <c r="AL99" s="50"/>
      <c r="AM99" s="50"/>
      <c r="AN99" s="64">
        <v>3250</v>
      </c>
      <c r="AO99" s="50">
        <v>3237.57</v>
      </c>
      <c r="AP99" s="50"/>
      <c r="AQ99" s="64">
        <v>10677.59</v>
      </c>
      <c r="AR99" s="50">
        <v>6808</v>
      </c>
      <c r="AS99" s="51"/>
      <c r="AT99" s="109">
        <v>3791.97</v>
      </c>
      <c r="AU99" s="33">
        <v>297.5</v>
      </c>
      <c r="AV99" s="34">
        <v>24</v>
      </c>
      <c r="AW99" s="34"/>
      <c r="AX99" s="34">
        <f t="shared" si="5"/>
        <v>24</v>
      </c>
      <c r="AY99" s="35">
        <f t="shared" si="6"/>
        <v>273.5</v>
      </c>
      <c r="AZ99" s="35">
        <f t="shared" si="7"/>
        <v>273.5</v>
      </c>
    </row>
    <row r="100" spans="1:54" s="10" customFormat="1" ht="18" customHeight="1" x14ac:dyDescent="0.2">
      <c r="A100" s="108">
        <f t="shared" si="8"/>
        <v>99</v>
      </c>
      <c r="B100" s="1" t="s">
        <v>491</v>
      </c>
      <c r="C100" s="1" t="s">
        <v>492</v>
      </c>
      <c r="D100" s="1"/>
      <c r="E100" s="1" t="s">
        <v>493</v>
      </c>
      <c r="F100" s="1" t="s">
        <v>494</v>
      </c>
      <c r="G100" s="63">
        <v>83</v>
      </c>
      <c r="H100" s="5">
        <v>2</v>
      </c>
      <c r="I100" s="63">
        <v>2</v>
      </c>
      <c r="J100" s="2" t="s">
        <v>495</v>
      </c>
      <c r="K100" s="5">
        <v>83</v>
      </c>
      <c r="L100" s="1" t="s">
        <v>496</v>
      </c>
      <c r="M100" s="1">
        <v>38556081</v>
      </c>
      <c r="N100" s="2">
        <v>201201177776</v>
      </c>
      <c r="O100" s="5" t="s">
        <v>58</v>
      </c>
      <c r="P100" s="6">
        <v>31924</v>
      </c>
      <c r="Q100" s="5">
        <v>2</v>
      </c>
      <c r="R100" s="58" t="s">
        <v>49</v>
      </c>
      <c r="S100" s="56"/>
      <c r="T100" s="56"/>
      <c r="U100" s="56"/>
      <c r="V100" s="7">
        <v>8</v>
      </c>
      <c r="W100" s="4" t="s">
        <v>497</v>
      </c>
      <c r="X100" s="5">
        <v>2</v>
      </c>
      <c r="Y100" s="5">
        <v>23</v>
      </c>
      <c r="Z100" s="5" t="s">
        <v>50</v>
      </c>
      <c r="AA100" s="6">
        <v>42370</v>
      </c>
      <c r="AB100" s="3"/>
      <c r="AC100" s="52"/>
      <c r="AD100" s="7">
        <v>3460</v>
      </c>
      <c r="AE100" s="5" t="s">
        <v>51</v>
      </c>
      <c r="AF100" s="49">
        <f t="shared" si="9"/>
        <v>268.5</v>
      </c>
      <c r="AG100" s="3"/>
      <c r="AH100" s="64">
        <v>32400</v>
      </c>
      <c r="AI100" s="64">
        <v>3000</v>
      </c>
      <c r="AJ100" s="64"/>
      <c r="AK100" s="50"/>
      <c r="AL100" s="50"/>
      <c r="AM100" s="50"/>
      <c r="AN100" s="64">
        <v>3150</v>
      </c>
      <c r="AO100" s="50">
        <v>3137.57</v>
      </c>
      <c r="AP100" s="50"/>
      <c r="AQ100" s="64">
        <v>9350.4500000000007</v>
      </c>
      <c r="AR100" s="50">
        <v>7170</v>
      </c>
      <c r="AS100" s="51"/>
      <c r="AT100" s="109">
        <v>3675</v>
      </c>
      <c r="AU100" s="33">
        <v>297.5</v>
      </c>
      <c r="AV100" s="34">
        <v>29</v>
      </c>
      <c r="AW100" s="34"/>
      <c r="AX100" s="34">
        <f t="shared" si="5"/>
        <v>29</v>
      </c>
      <c r="AY100" s="35">
        <f t="shared" si="6"/>
        <v>268.5</v>
      </c>
      <c r="AZ100" s="35">
        <f t="shared" si="7"/>
        <v>268.5</v>
      </c>
    </row>
    <row r="101" spans="1:54" s="10" customFormat="1" x14ac:dyDescent="0.2">
      <c r="A101" s="108">
        <f t="shared" si="8"/>
        <v>100</v>
      </c>
      <c r="B101" s="1" t="s">
        <v>498</v>
      </c>
      <c r="C101" s="1" t="s">
        <v>75</v>
      </c>
      <c r="D101" s="1"/>
      <c r="E101" s="1" t="s">
        <v>499</v>
      </c>
      <c r="F101" s="1" t="s">
        <v>952</v>
      </c>
      <c r="G101" s="63">
        <v>83</v>
      </c>
      <c r="H101" s="5">
        <v>1</v>
      </c>
      <c r="I101" s="63">
        <v>2</v>
      </c>
      <c r="J101" s="2">
        <v>2562795941609</v>
      </c>
      <c r="K101" s="5">
        <v>83</v>
      </c>
      <c r="L101" s="1" t="s">
        <v>500</v>
      </c>
      <c r="M101" s="1">
        <v>9132074</v>
      </c>
      <c r="N101" s="2">
        <v>179633771</v>
      </c>
      <c r="O101" s="5" t="s">
        <v>58</v>
      </c>
      <c r="P101" s="6">
        <v>29022</v>
      </c>
      <c r="Q101" s="5">
        <v>2</v>
      </c>
      <c r="R101" s="58" t="s">
        <v>49</v>
      </c>
      <c r="S101" s="56"/>
      <c r="T101" s="56"/>
      <c r="U101" s="56"/>
      <c r="V101" s="7">
        <v>8</v>
      </c>
      <c r="W101" s="4" t="s">
        <v>501</v>
      </c>
      <c r="X101" s="5">
        <v>2</v>
      </c>
      <c r="Y101" s="5" t="s">
        <v>502</v>
      </c>
      <c r="Z101" s="5" t="s">
        <v>50</v>
      </c>
      <c r="AA101" s="6">
        <v>42370</v>
      </c>
      <c r="AB101" s="3"/>
      <c r="AC101" s="52"/>
      <c r="AD101" s="7">
        <v>3460</v>
      </c>
      <c r="AE101" s="5" t="s">
        <v>51</v>
      </c>
      <c r="AF101" s="49">
        <f t="shared" si="9"/>
        <v>293.5</v>
      </c>
      <c r="AG101" s="3"/>
      <c r="AH101" s="64">
        <v>36000</v>
      </c>
      <c r="AI101" s="64">
        <v>3000</v>
      </c>
      <c r="AJ101" s="64"/>
      <c r="AK101" s="50"/>
      <c r="AL101" s="50"/>
      <c r="AM101" s="50"/>
      <c r="AN101" s="64">
        <v>3830</v>
      </c>
      <c r="AO101" s="50">
        <v>3813.42</v>
      </c>
      <c r="AP101" s="50"/>
      <c r="AQ101" s="64">
        <v>12933.04</v>
      </c>
      <c r="AR101" s="50">
        <v>12910</v>
      </c>
      <c r="AS101" s="51"/>
      <c r="AT101" s="109">
        <v>4468.33</v>
      </c>
      <c r="AU101" s="33">
        <v>297.5</v>
      </c>
      <c r="AV101" s="34">
        <v>4</v>
      </c>
      <c r="AW101" s="34"/>
      <c r="AX101" s="34">
        <f t="shared" si="5"/>
        <v>4</v>
      </c>
      <c r="AY101" s="35">
        <f t="shared" si="6"/>
        <v>293.5</v>
      </c>
      <c r="AZ101" s="35">
        <f t="shared" si="7"/>
        <v>293.5</v>
      </c>
    </row>
    <row r="102" spans="1:54" s="10" customFormat="1" x14ac:dyDescent="0.2">
      <c r="A102" s="108">
        <f t="shared" si="8"/>
        <v>101</v>
      </c>
      <c r="B102" s="1" t="s">
        <v>437</v>
      </c>
      <c r="C102" s="1"/>
      <c r="D102" s="1"/>
      <c r="E102" s="1" t="s">
        <v>503</v>
      </c>
      <c r="F102" s="1" t="s">
        <v>951</v>
      </c>
      <c r="G102" s="63">
        <v>83</v>
      </c>
      <c r="H102" s="5">
        <v>2</v>
      </c>
      <c r="I102" s="63">
        <v>2</v>
      </c>
      <c r="J102" s="2" t="s">
        <v>504</v>
      </c>
      <c r="K102" s="5">
        <v>83</v>
      </c>
      <c r="L102" s="1" t="s">
        <v>505</v>
      </c>
      <c r="M102" s="1" t="s">
        <v>506</v>
      </c>
      <c r="N102" s="2">
        <v>172254443</v>
      </c>
      <c r="O102" s="5" t="s">
        <v>58</v>
      </c>
      <c r="P102" s="6">
        <v>26659</v>
      </c>
      <c r="Q102" s="5">
        <v>2</v>
      </c>
      <c r="R102" s="58" t="s">
        <v>49</v>
      </c>
      <c r="S102" s="56"/>
      <c r="T102" s="56"/>
      <c r="U102" s="56"/>
      <c r="V102" s="7">
        <v>8</v>
      </c>
      <c r="W102" s="4" t="s">
        <v>76</v>
      </c>
      <c r="X102" s="5">
        <v>2</v>
      </c>
      <c r="Y102" s="5" t="s">
        <v>507</v>
      </c>
      <c r="Z102" s="5" t="s">
        <v>50</v>
      </c>
      <c r="AA102" s="6">
        <v>42370</v>
      </c>
      <c r="AB102" s="3"/>
      <c r="AC102" s="52"/>
      <c r="AD102" s="7">
        <v>3460</v>
      </c>
      <c r="AE102" s="5" t="s">
        <v>51</v>
      </c>
      <c r="AF102" s="49">
        <f t="shared" si="9"/>
        <v>272.5</v>
      </c>
      <c r="AG102" s="3"/>
      <c r="AH102" s="64">
        <v>36000</v>
      </c>
      <c r="AI102" s="64">
        <v>3000</v>
      </c>
      <c r="AJ102" s="64"/>
      <c r="AK102" s="50"/>
      <c r="AL102" s="50"/>
      <c r="AM102" s="50"/>
      <c r="AN102" s="64">
        <v>3830</v>
      </c>
      <c r="AO102" s="50">
        <v>3813.42</v>
      </c>
      <c r="AP102" s="50"/>
      <c r="AQ102" s="64">
        <v>4695.58</v>
      </c>
      <c r="AR102" s="50">
        <v>11560</v>
      </c>
      <c r="AS102" s="51"/>
      <c r="AT102" s="109">
        <v>4468.33</v>
      </c>
      <c r="AU102" s="33">
        <v>297.5</v>
      </c>
      <c r="AV102" s="34">
        <v>25</v>
      </c>
      <c r="AW102" s="34"/>
      <c r="AX102" s="34">
        <f t="shared" si="5"/>
        <v>25</v>
      </c>
      <c r="AY102" s="35">
        <f t="shared" si="6"/>
        <v>272.5</v>
      </c>
      <c r="AZ102" s="35">
        <f t="shared" si="7"/>
        <v>272.5</v>
      </c>
    </row>
    <row r="103" spans="1:54" s="10" customFormat="1" ht="16.5" customHeight="1" x14ac:dyDescent="0.2">
      <c r="A103" s="108">
        <f t="shared" si="8"/>
        <v>102</v>
      </c>
      <c r="B103" s="1" t="s">
        <v>508</v>
      </c>
      <c r="C103" s="1" t="s">
        <v>509</v>
      </c>
      <c r="D103" s="1" t="s">
        <v>510</v>
      </c>
      <c r="E103" s="1" t="s">
        <v>511</v>
      </c>
      <c r="F103" s="1" t="s">
        <v>1007</v>
      </c>
      <c r="G103" s="63">
        <v>83</v>
      </c>
      <c r="H103" s="5">
        <v>1</v>
      </c>
      <c r="I103" s="63">
        <v>2</v>
      </c>
      <c r="J103" s="2" t="s">
        <v>512</v>
      </c>
      <c r="K103" s="5">
        <v>83</v>
      </c>
      <c r="L103" s="1" t="s">
        <v>513</v>
      </c>
      <c r="M103" s="1">
        <v>27643824</v>
      </c>
      <c r="N103" s="2">
        <v>200901093489</v>
      </c>
      <c r="O103" s="5" t="s">
        <v>58</v>
      </c>
      <c r="P103" s="6">
        <v>30621</v>
      </c>
      <c r="Q103" s="5">
        <v>3</v>
      </c>
      <c r="R103" s="58" t="s">
        <v>49</v>
      </c>
      <c r="S103" s="56"/>
      <c r="T103" s="56"/>
      <c r="U103" s="56"/>
      <c r="V103" s="7">
        <v>8</v>
      </c>
      <c r="W103" s="4" t="s">
        <v>514</v>
      </c>
      <c r="X103" s="5">
        <v>4</v>
      </c>
      <c r="Y103" s="5" t="s">
        <v>502</v>
      </c>
      <c r="Z103" s="5" t="s">
        <v>50</v>
      </c>
      <c r="AA103" s="6">
        <v>42370</v>
      </c>
      <c r="AB103" s="3"/>
      <c r="AC103" s="52"/>
      <c r="AD103" s="7">
        <v>3460</v>
      </c>
      <c r="AE103" s="5" t="s">
        <v>51</v>
      </c>
      <c r="AF103" s="49">
        <f t="shared" si="9"/>
        <v>271.5</v>
      </c>
      <c r="AG103" s="3"/>
      <c r="AH103" s="64">
        <v>36000</v>
      </c>
      <c r="AI103" s="64">
        <v>3000</v>
      </c>
      <c r="AJ103" s="64"/>
      <c r="AK103" s="50"/>
      <c r="AL103" s="50"/>
      <c r="AM103" s="50"/>
      <c r="AN103" s="64">
        <v>3830</v>
      </c>
      <c r="AO103" s="50">
        <v>3813.42</v>
      </c>
      <c r="AP103" s="50"/>
      <c r="AQ103" s="64">
        <v>12391.33</v>
      </c>
      <c r="AR103" s="50">
        <v>12460</v>
      </c>
      <c r="AS103" s="51"/>
      <c r="AT103" s="109">
        <v>4468.33</v>
      </c>
      <c r="AU103" s="33">
        <v>297.5</v>
      </c>
      <c r="AV103" s="34">
        <v>26</v>
      </c>
      <c r="AW103" s="34"/>
      <c r="AX103" s="34">
        <f t="shared" si="5"/>
        <v>26</v>
      </c>
      <c r="AY103" s="35">
        <f t="shared" si="6"/>
        <v>271.5</v>
      </c>
      <c r="AZ103" s="35">
        <f t="shared" si="7"/>
        <v>271.5</v>
      </c>
    </row>
    <row r="104" spans="1:54" s="10" customFormat="1" x14ac:dyDescent="0.2">
      <c r="A104" s="108">
        <f t="shared" si="8"/>
        <v>103</v>
      </c>
      <c r="B104" s="1" t="s">
        <v>53</v>
      </c>
      <c r="C104" s="1" t="s">
        <v>515</v>
      </c>
      <c r="D104" s="1"/>
      <c r="E104" s="1" t="s">
        <v>516</v>
      </c>
      <c r="F104" s="1"/>
      <c r="G104" s="63">
        <v>83</v>
      </c>
      <c r="H104" s="5">
        <v>2</v>
      </c>
      <c r="I104" s="63">
        <v>2</v>
      </c>
      <c r="J104" s="2" t="s">
        <v>517</v>
      </c>
      <c r="K104" s="5">
        <v>83</v>
      </c>
      <c r="L104" s="1" t="s">
        <v>518</v>
      </c>
      <c r="M104" s="1" t="s">
        <v>519</v>
      </c>
      <c r="N104" s="2">
        <v>174598193</v>
      </c>
      <c r="O104" s="5" t="s">
        <v>58</v>
      </c>
      <c r="P104" s="6">
        <v>27389</v>
      </c>
      <c r="Q104" s="5">
        <v>3</v>
      </c>
      <c r="R104" s="58" t="s">
        <v>49</v>
      </c>
      <c r="S104" s="56"/>
      <c r="T104" s="56"/>
      <c r="U104" s="56"/>
      <c r="V104" s="7">
        <v>7</v>
      </c>
      <c r="W104" s="4" t="s">
        <v>1288</v>
      </c>
      <c r="X104" s="5">
        <v>2</v>
      </c>
      <c r="Y104" s="5" t="s">
        <v>502</v>
      </c>
      <c r="Z104" s="5" t="s">
        <v>50</v>
      </c>
      <c r="AA104" s="6">
        <v>42370</v>
      </c>
      <c r="AB104" s="3"/>
      <c r="AC104" s="52"/>
      <c r="AD104" s="7">
        <v>3460</v>
      </c>
      <c r="AE104" s="5" t="s">
        <v>51</v>
      </c>
      <c r="AF104" s="49">
        <f t="shared" si="9"/>
        <v>295</v>
      </c>
      <c r="AG104" s="3"/>
      <c r="AH104" s="64">
        <v>36000</v>
      </c>
      <c r="AI104" s="64">
        <v>3000</v>
      </c>
      <c r="AJ104" s="64"/>
      <c r="AK104" s="50"/>
      <c r="AL104" s="50"/>
      <c r="AM104" s="50"/>
      <c r="AN104" s="64">
        <v>3830</v>
      </c>
      <c r="AO104" s="50">
        <v>3813.42</v>
      </c>
      <c r="AP104" s="50"/>
      <c r="AQ104" s="64">
        <v>14824.58</v>
      </c>
      <c r="AR104" s="50">
        <v>11960</v>
      </c>
      <c r="AS104" s="51"/>
      <c r="AT104" s="109">
        <v>4468.33</v>
      </c>
      <c r="AU104" s="33">
        <v>297.5</v>
      </c>
      <c r="AV104" s="34">
        <v>2.5</v>
      </c>
      <c r="AW104" s="34"/>
      <c r="AX104" s="34">
        <f t="shared" si="5"/>
        <v>2.5</v>
      </c>
      <c r="AY104" s="35">
        <f t="shared" si="6"/>
        <v>295</v>
      </c>
      <c r="AZ104" s="35">
        <f t="shared" si="7"/>
        <v>295</v>
      </c>
    </row>
    <row r="105" spans="1:54" s="10" customFormat="1" ht="18" customHeight="1" x14ac:dyDescent="0.2">
      <c r="A105" s="108">
        <f t="shared" si="8"/>
        <v>104</v>
      </c>
      <c r="B105" s="1" t="s">
        <v>524</v>
      </c>
      <c r="C105" s="1" t="s">
        <v>522</v>
      </c>
      <c r="D105" s="1"/>
      <c r="E105" s="1" t="s">
        <v>257</v>
      </c>
      <c r="F105" s="1" t="s">
        <v>257</v>
      </c>
      <c r="G105" s="63">
        <v>83</v>
      </c>
      <c r="H105" s="5">
        <v>1</v>
      </c>
      <c r="I105" s="63">
        <v>2</v>
      </c>
      <c r="J105" s="2" t="s">
        <v>525</v>
      </c>
      <c r="K105" s="5">
        <v>83</v>
      </c>
      <c r="L105" s="1" t="s">
        <v>521</v>
      </c>
      <c r="M105" s="1">
        <v>71477888</v>
      </c>
      <c r="N105" s="2">
        <v>201201188390</v>
      </c>
      <c r="O105" s="5" t="s">
        <v>48</v>
      </c>
      <c r="P105" s="6">
        <v>33310</v>
      </c>
      <c r="Q105" s="5">
        <v>0</v>
      </c>
      <c r="R105" s="58" t="s">
        <v>49</v>
      </c>
      <c r="S105" s="56"/>
      <c r="T105" s="56"/>
      <c r="U105" s="56"/>
      <c r="V105" s="7">
        <v>8</v>
      </c>
      <c r="W105" s="4" t="s">
        <v>259</v>
      </c>
      <c r="X105" s="5">
        <v>4</v>
      </c>
      <c r="Y105" s="5">
        <v>23</v>
      </c>
      <c r="Z105" s="5" t="s">
        <v>50</v>
      </c>
      <c r="AA105" s="6">
        <v>42005</v>
      </c>
      <c r="AB105" s="3"/>
      <c r="AC105" s="52"/>
      <c r="AD105" s="7">
        <v>4115</v>
      </c>
      <c r="AE105" s="5" t="s">
        <v>51</v>
      </c>
      <c r="AF105" s="49">
        <f t="shared" si="9"/>
        <v>293.5</v>
      </c>
      <c r="AG105" s="3"/>
      <c r="AH105" s="64">
        <v>31200</v>
      </c>
      <c r="AI105" s="64">
        <v>3000</v>
      </c>
      <c r="AJ105" s="64"/>
      <c r="AK105" s="50"/>
      <c r="AL105" s="50"/>
      <c r="AM105" s="50"/>
      <c r="AN105" s="64">
        <v>2960</v>
      </c>
      <c r="AO105" s="50">
        <v>2947.99</v>
      </c>
      <c r="AP105" s="50"/>
      <c r="AQ105" s="64">
        <v>558</v>
      </c>
      <c r="AR105" s="50">
        <v>6275</v>
      </c>
      <c r="AS105" s="51"/>
      <c r="AT105" s="109">
        <v>3453.33</v>
      </c>
      <c r="AU105" s="33">
        <v>297.5</v>
      </c>
      <c r="AV105" s="34">
        <v>4</v>
      </c>
      <c r="AW105" s="34"/>
      <c r="AX105" s="34">
        <f t="shared" si="5"/>
        <v>4</v>
      </c>
      <c r="AY105" s="35">
        <f t="shared" si="6"/>
        <v>293.5</v>
      </c>
      <c r="AZ105" s="35">
        <f t="shared" si="7"/>
        <v>293.5</v>
      </c>
    </row>
    <row r="106" spans="1:54" s="10" customFormat="1" ht="14.25" customHeight="1" x14ac:dyDescent="0.2">
      <c r="A106" s="108">
        <f t="shared" si="8"/>
        <v>105</v>
      </c>
      <c r="B106" s="1" t="s">
        <v>526</v>
      </c>
      <c r="C106" s="1" t="s">
        <v>261</v>
      </c>
      <c r="D106" s="1"/>
      <c r="E106" s="1" t="s">
        <v>527</v>
      </c>
      <c r="F106" s="1" t="s">
        <v>137</v>
      </c>
      <c r="G106" s="63">
        <v>83</v>
      </c>
      <c r="H106" s="5">
        <v>2</v>
      </c>
      <c r="I106" s="63">
        <v>2</v>
      </c>
      <c r="J106" s="2" t="s">
        <v>528</v>
      </c>
      <c r="K106" s="5">
        <v>83</v>
      </c>
      <c r="L106" s="1" t="s">
        <v>529</v>
      </c>
      <c r="M106" s="1">
        <v>16378164</v>
      </c>
      <c r="N106" s="2">
        <v>271139032</v>
      </c>
      <c r="O106" s="5" t="s">
        <v>48</v>
      </c>
      <c r="P106" s="6">
        <v>26171</v>
      </c>
      <c r="Q106" s="5">
        <v>2</v>
      </c>
      <c r="R106" s="58" t="s">
        <v>49</v>
      </c>
      <c r="S106" s="56"/>
      <c r="T106" s="56"/>
      <c r="U106" s="56"/>
      <c r="V106" s="7">
        <v>9</v>
      </c>
      <c r="W106" s="4" t="s">
        <v>1011</v>
      </c>
      <c r="X106" s="5">
        <v>4</v>
      </c>
      <c r="Y106" s="5">
        <v>23</v>
      </c>
      <c r="Z106" s="5" t="s">
        <v>50</v>
      </c>
      <c r="AA106" s="6">
        <v>42370</v>
      </c>
      <c r="AB106" s="3"/>
      <c r="AC106" s="52"/>
      <c r="AD106" s="7">
        <v>3431</v>
      </c>
      <c r="AE106" s="5" t="s">
        <v>51</v>
      </c>
      <c r="AF106" s="49">
        <f t="shared" si="9"/>
        <v>282</v>
      </c>
      <c r="AG106" s="3"/>
      <c r="AH106" s="64">
        <v>60000</v>
      </c>
      <c r="AI106" s="64">
        <v>3000</v>
      </c>
      <c r="AJ106" s="64"/>
      <c r="AK106" s="50"/>
      <c r="AL106" s="50"/>
      <c r="AM106" s="50"/>
      <c r="AN106" s="64">
        <v>6290</v>
      </c>
      <c r="AO106" s="50">
        <v>6265.97</v>
      </c>
      <c r="AP106" s="50"/>
      <c r="AQ106" s="64">
        <v>7758.88</v>
      </c>
      <c r="AR106" s="50">
        <v>17477</v>
      </c>
      <c r="AS106" s="51"/>
      <c r="AT106" s="109">
        <v>7338.33</v>
      </c>
      <c r="AU106" s="33">
        <v>297.5</v>
      </c>
      <c r="AV106" s="34">
        <v>15.5</v>
      </c>
      <c r="AW106" s="34"/>
      <c r="AX106" s="34">
        <f t="shared" si="5"/>
        <v>15.5</v>
      </c>
      <c r="AY106" s="35">
        <f t="shared" si="6"/>
        <v>282</v>
      </c>
      <c r="AZ106" s="35">
        <f t="shared" si="7"/>
        <v>282</v>
      </c>
    </row>
    <row r="107" spans="1:54" s="10" customFormat="1" x14ac:dyDescent="0.2">
      <c r="A107" s="108">
        <f t="shared" si="8"/>
        <v>106</v>
      </c>
      <c r="B107" s="1" t="s">
        <v>53</v>
      </c>
      <c r="C107" s="1" t="s">
        <v>402</v>
      </c>
      <c r="D107" s="1"/>
      <c r="E107" s="1" t="s">
        <v>899</v>
      </c>
      <c r="F107" s="1" t="s">
        <v>527</v>
      </c>
      <c r="G107" s="63">
        <v>83</v>
      </c>
      <c r="H107" s="5">
        <v>2</v>
      </c>
      <c r="I107" s="63">
        <v>2</v>
      </c>
      <c r="J107" s="2" t="s">
        <v>1009</v>
      </c>
      <c r="K107" s="5">
        <v>83</v>
      </c>
      <c r="L107" s="1" t="s">
        <v>537</v>
      </c>
      <c r="M107" s="1">
        <v>19857888</v>
      </c>
      <c r="N107" s="2">
        <v>181370990</v>
      </c>
      <c r="O107" s="5" t="s">
        <v>58</v>
      </c>
      <c r="P107" s="6">
        <v>29882</v>
      </c>
      <c r="Q107" s="5">
        <v>4</v>
      </c>
      <c r="R107" s="58" t="s">
        <v>49</v>
      </c>
      <c r="S107" s="56"/>
      <c r="T107" s="56"/>
      <c r="U107" s="56"/>
      <c r="V107" s="7">
        <v>7</v>
      </c>
      <c r="W107" s="4" t="s">
        <v>1010</v>
      </c>
      <c r="X107" s="5">
        <v>4</v>
      </c>
      <c r="Y107" s="5">
        <v>23</v>
      </c>
      <c r="Z107" s="5" t="s">
        <v>50</v>
      </c>
      <c r="AA107" s="6">
        <v>42676</v>
      </c>
      <c r="AB107" s="3"/>
      <c r="AC107" s="52"/>
      <c r="AD107" s="7">
        <v>3460</v>
      </c>
      <c r="AE107" s="5" t="s">
        <v>51</v>
      </c>
      <c r="AF107" s="49">
        <f t="shared" si="9"/>
        <v>29</v>
      </c>
      <c r="AG107" s="3"/>
      <c r="AH107" s="64">
        <v>32400</v>
      </c>
      <c r="AI107" s="64">
        <v>3000</v>
      </c>
      <c r="AJ107" s="64"/>
      <c r="AK107" s="50"/>
      <c r="AL107" s="50"/>
      <c r="AM107" s="50"/>
      <c r="AN107" s="64">
        <v>3607.05</v>
      </c>
      <c r="AO107" s="50">
        <v>3573.07</v>
      </c>
      <c r="AP107" s="50"/>
      <c r="AQ107" s="64">
        <v>13379.95</v>
      </c>
      <c r="AR107" s="50">
        <v>6625</v>
      </c>
      <c r="AS107" s="51"/>
      <c r="AT107" s="109">
        <v>3682.42</v>
      </c>
      <c r="AU107" s="33">
        <v>44</v>
      </c>
      <c r="AV107" s="34">
        <v>15</v>
      </c>
      <c r="AW107" s="34"/>
      <c r="AX107" s="34">
        <f t="shared" si="5"/>
        <v>15</v>
      </c>
      <c r="AY107" s="35">
        <f t="shared" si="6"/>
        <v>29</v>
      </c>
      <c r="AZ107" s="35">
        <f t="shared" si="7"/>
        <v>29</v>
      </c>
    </row>
    <row r="108" spans="1:54" s="10" customFormat="1" ht="16.5" customHeight="1" x14ac:dyDescent="0.2">
      <c r="A108" s="108">
        <f t="shared" si="8"/>
        <v>107</v>
      </c>
      <c r="B108" s="1" t="s">
        <v>498</v>
      </c>
      <c r="C108" s="1" t="s">
        <v>510</v>
      </c>
      <c r="D108" s="1"/>
      <c r="E108" s="1" t="s">
        <v>218</v>
      </c>
      <c r="F108" s="1" t="s">
        <v>1008</v>
      </c>
      <c r="G108" s="63">
        <v>83</v>
      </c>
      <c r="H108" s="5">
        <v>1</v>
      </c>
      <c r="I108" s="63">
        <v>2</v>
      </c>
      <c r="J108" s="2" t="s">
        <v>530</v>
      </c>
      <c r="K108" s="5">
        <v>83</v>
      </c>
      <c r="L108" s="1" t="s">
        <v>531</v>
      </c>
      <c r="M108" s="1" t="s">
        <v>532</v>
      </c>
      <c r="N108" s="2">
        <v>183271840</v>
      </c>
      <c r="O108" s="5" t="s">
        <v>58</v>
      </c>
      <c r="P108" s="6">
        <v>30564</v>
      </c>
      <c r="Q108" s="5">
        <v>2</v>
      </c>
      <c r="R108" s="58" t="s">
        <v>49</v>
      </c>
      <c r="S108" s="56"/>
      <c r="T108" s="56"/>
      <c r="U108" s="56"/>
      <c r="V108" s="7">
        <v>7</v>
      </c>
      <c r="W108" s="4" t="s">
        <v>76</v>
      </c>
      <c r="X108" s="5">
        <v>4</v>
      </c>
      <c r="Y108" s="5">
        <v>23</v>
      </c>
      <c r="Z108" s="5" t="s">
        <v>50</v>
      </c>
      <c r="AA108" s="6">
        <v>42370</v>
      </c>
      <c r="AB108" s="3"/>
      <c r="AC108" s="52">
        <v>42490</v>
      </c>
      <c r="AD108" s="7">
        <v>3431</v>
      </c>
      <c r="AE108" s="5" t="s">
        <v>51</v>
      </c>
      <c r="AF108" s="49">
        <f t="shared" si="9"/>
        <v>74.5</v>
      </c>
      <c r="AG108" s="3"/>
      <c r="AH108" s="64">
        <v>11200</v>
      </c>
      <c r="AI108" s="64">
        <v>1000</v>
      </c>
      <c r="AJ108" s="64"/>
      <c r="AK108" s="50"/>
      <c r="AL108" s="50"/>
      <c r="AM108" s="50"/>
      <c r="AN108" s="64">
        <v>1111.6500000000001</v>
      </c>
      <c r="AO108" s="50">
        <v>1111.6500000000001</v>
      </c>
      <c r="AP108" s="50"/>
      <c r="AQ108" s="64">
        <v>3624.2</v>
      </c>
      <c r="AR108" s="50">
        <v>4763</v>
      </c>
      <c r="AS108" s="51">
        <v>1824.78</v>
      </c>
      <c r="AT108" s="109">
        <v>1296.92</v>
      </c>
      <c r="AU108" s="33">
        <v>77.5</v>
      </c>
      <c r="AV108" s="34">
        <v>3</v>
      </c>
      <c r="AW108" s="34"/>
      <c r="AX108" s="34">
        <f t="shared" si="5"/>
        <v>3</v>
      </c>
      <c r="AY108" s="35">
        <f t="shared" si="6"/>
        <v>74.5</v>
      </c>
      <c r="AZ108" s="35">
        <f t="shared" si="7"/>
        <v>74.5</v>
      </c>
    </row>
    <row r="109" spans="1:54" s="10" customFormat="1" x14ac:dyDescent="0.2">
      <c r="A109" s="108">
        <f t="shared" si="8"/>
        <v>108</v>
      </c>
      <c r="B109" s="1" t="s">
        <v>176</v>
      </c>
      <c r="C109" s="1" t="s">
        <v>533</v>
      </c>
      <c r="D109" s="1"/>
      <c r="E109" s="1" t="s">
        <v>534</v>
      </c>
      <c r="F109" s="1" t="s">
        <v>535</v>
      </c>
      <c r="G109" s="63">
        <v>83</v>
      </c>
      <c r="H109" s="5">
        <v>1</v>
      </c>
      <c r="I109" s="63">
        <v>2</v>
      </c>
      <c r="J109" s="2">
        <v>2564954671801</v>
      </c>
      <c r="K109" s="5">
        <v>83</v>
      </c>
      <c r="L109" s="1" t="s">
        <v>529</v>
      </c>
      <c r="M109" s="1">
        <v>27298108</v>
      </c>
      <c r="N109" s="2">
        <v>284287489</v>
      </c>
      <c r="O109" s="5" t="s">
        <v>48</v>
      </c>
      <c r="P109" s="6">
        <v>30817</v>
      </c>
      <c r="Q109" s="5">
        <v>1</v>
      </c>
      <c r="R109" s="58" t="s">
        <v>49</v>
      </c>
      <c r="S109" s="56"/>
      <c r="T109" s="56"/>
      <c r="U109" s="56"/>
      <c r="V109" s="7">
        <v>7</v>
      </c>
      <c r="W109" s="4" t="s">
        <v>466</v>
      </c>
      <c r="X109" s="5">
        <v>4</v>
      </c>
      <c r="Y109" s="5">
        <v>23</v>
      </c>
      <c r="Z109" s="5" t="s">
        <v>50</v>
      </c>
      <c r="AA109" s="6">
        <v>42370</v>
      </c>
      <c r="AB109" s="3"/>
      <c r="AC109" s="52"/>
      <c r="AD109" s="7">
        <v>4115</v>
      </c>
      <c r="AE109" s="5" t="s">
        <v>51</v>
      </c>
      <c r="AF109" s="49">
        <f t="shared" si="9"/>
        <v>289.5</v>
      </c>
      <c r="AG109" s="3"/>
      <c r="AH109" s="64">
        <v>30294.080000000002</v>
      </c>
      <c r="AI109" s="64">
        <v>3000</v>
      </c>
      <c r="AJ109" s="64"/>
      <c r="AK109" s="50"/>
      <c r="AL109" s="50"/>
      <c r="AM109" s="50"/>
      <c r="AN109" s="64">
        <v>2780</v>
      </c>
      <c r="AO109" s="50">
        <v>2774.54</v>
      </c>
      <c r="AP109" s="50"/>
      <c r="AQ109" s="64">
        <v>830.35</v>
      </c>
      <c r="AR109" s="50">
        <v>5287</v>
      </c>
      <c r="AS109" s="51"/>
      <c r="AT109" s="109">
        <v>3243.33</v>
      </c>
      <c r="AU109" s="33">
        <v>296.5</v>
      </c>
      <c r="AV109" s="34">
        <v>7</v>
      </c>
      <c r="AW109" s="34"/>
      <c r="AX109" s="34">
        <f t="shared" si="5"/>
        <v>7</v>
      </c>
      <c r="AY109" s="35">
        <f t="shared" si="6"/>
        <v>289.5</v>
      </c>
      <c r="AZ109" s="35">
        <f t="shared" si="7"/>
        <v>289.5</v>
      </c>
    </row>
    <row r="110" spans="1:54" s="10" customFormat="1" ht="17.25" customHeight="1" x14ac:dyDescent="0.2">
      <c r="A110" s="108">
        <f t="shared" si="8"/>
        <v>109</v>
      </c>
      <c r="B110" s="1" t="s">
        <v>438</v>
      </c>
      <c r="C110" s="1" t="s">
        <v>492</v>
      </c>
      <c r="D110" s="1"/>
      <c r="E110" s="1" t="s">
        <v>536</v>
      </c>
      <c r="F110" s="1" t="s">
        <v>968</v>
      </c>
      <c r="G110" s="63">
        <v>83</v>
      </c>
      <c r="H110" s="5">
        <v>2</v>
      </c>
      <c r="I110" s="63">
        <v>2</v>
      </c>
      <c r="J110" s="2">
        <v>2297286691801</v>
      </c>
      <c r="K110" s="5">
        <v>83</v>
      </c>
      <c r="L110" s="1" t="s">
        <v>537</v>
      </c>
      <c r="M110" s="1">
        <v>52255069</v>
      </c>
      <c r="N110" s="2">
        <v>189163272</v>
      </c>
      <c r="O110" s="5" t="s">
        <v>58</v>
      </c>
      <c r="P110" s="6">
        <v>32711</v>
      </c>
      <c r="Q110" s="5">
        <v>1</v>
      </c>
      <c r="R110" s="58" t="s">
        <v>49</v>
      </c>
      <c r="S110" s="56"/>
      <c r="T110" s="56"/>
      <c r="U110" s="56"/>
      <c r="V110" s="7">
        <v>7</v>
      </c>
      <c r="W110" s="4" t="s">
        <v>538</v>
      </c>
      <c r="X110" s="5">
        <v>4</v>
      </c>
      <c r="Y110" s="5" t="s">
        <v>502</v>
      </c>
      <c r="Z110" s="5" t="s">
        <v>50</v>
      </c>
      <c r="AA110" s="6">
        <v>42370</v>
      </c>
      <c r="AB110" s="3"/>
      <c r="AC110" s="52"/>
      <c r="AD110" s="7">
        <v>3460</v>
      </c>
      <c r="AE110" s="5" t="s">
        <v>51</v>
      </c>
      <c r="AF110" s="49">
        <f t="shared" si="9"/>
        <v>277</v>
      </c>
      <c r="AG110" s="3"/>
      <c r="AH110" s="64">
        <v>33500</v>
      </c>
      <c r="AI110" s="64">
        <v>3000</v>
      </c>
      <c r="AJ110" s="64"/>
      <c r="AK110" s="50"/>
      <c r="AL110" s="50"/>
      <c r="AM110" s="50"/>
      <c r="AN110" s="64">
        <v>3350</v>
      </c>
      <c r="AO110" s="50">
        <v>3316.85</v>
      </c>
      <c r="AP110" s="50"/>
      <c r="AQ110" s="64">
        <v>8034.72</v>
      </c>
      <c r="AR110" s="50">
        <v>8587</v>
      </c>
      <c r="AS110" s="51"/>
      <c r="AT110" s="109">
        <v>3908.33</v>
      </c>
      <c r="AU110" s="33">
        <v>297</v>
      </c>
      <c r="AV110" s="34">
        <v>20</v>
      </c>
      <c r="AW110" s="34"/>
      <c r="AX110" s="34">
        <f t="shared" si="5"/>
        <v>20</v>
      </c>
      <c r="AY110" s="35">
        <f t="shared" si="6"/>
        <v>277</v>
      </c>
      <c r="AZ110" s="35">
        <f t="shared" si="7"/>
        <v>277</v>
      </c>
    </row>
    <row r="111" spans="1:54" s="10" customFormat="1" ht="18.75" customHeight="1" x14ac:dyDescent="0.2">
      <c r="A111" s="108">
        <f t="shared" si="8"/>
        <v>110</v>
      </c>
      <c r="B111" s="1" t="s">
        <v>539</v>
      </c>
      <c r="C111" s="1" t="s">
        <v>1202</v>
      </c>
      <c r="D111" s="1"/>
      <c r="E111" s="1" t="s">
        <v>444</v>
      </c>
      <c r="F111" s="1" t="s">
        <v>967</v>
      </c>
      <c r="G111" s="63">
        <v>83</v>
      </c>
      <c r="H111" s="5">
        <v>2</v>
      </c>
      <c r="I111" s="63">
        <v>2</v>
      </c>
      <c r="J111" s="2">
        <v>1941214021803</v>
      </c>
      <c r="K111" s="5">
        <v>83</v>
      </c>
      <c r="L111" s="1" t="s">
        <v>540</v>
      </c>
      <c r="M111" s="1">
        <v>63475677</v>
      </c>
      <c r="N111" s="2">
        <v>200900310166</v>
      </c>
      <c r="O111" s="5" t="s">
        <v>48</v>
      </c>
      <c r="P111" s="6">
        <v>33204</v>
      </c>
      <c r="Q111" s="5">
        <v>0</v>
      </c>
      <c r="R111" s="58" t="s">
        <v>49</v>
      </c>
      <c r="S111" s="56"/>
      <c r="T111" s="56"/>
      <c r="U111" s="56"/>
      <c r="V111" s="7">
        <v>8</v>
      </c>
      <c r="W111" s="4" t="s">
        <v>376</v>
      </c>
      <c r="X111" s="5">
        <v>4</v>
      </c>
      <c r="Y111" s="5">
        <v>23</v>
      </c>
      <c r="Z111" s="5" t="s">
        <v>50</v>
      </c>
      <c r="AA111" s="6">
        <v>42370</v>
      </c>
      <c r="AB111" s="3"/>
      <c r="AC111" s="52"/>
      <c r="AD111" s="7">
        <v>3431</v>
      </c>
      <c r="AE111" s="5" t="s">
        <v>51</v>
      </c>
      <c r="AF111" s="49">
        <f t="shared" si="9"/>
        <v>274.5</v>
      </c>
      <c r="AG111" s="3"/>
      <c r="AH111" s="64">
        <v>33500</v>
      </c>
      <c r="AI111" s="64">
        <v>3000</v>
      </c>
      <c r="AJ111" s="64"/>
      <c r="AK111" s="50"/>
      <c r="AL111" s="50"/>
      <c r="AM111" s="50"/>
      <c r="AN111" s="64">
        <v>3350</v>
      </c>
      <c r="AO111" s="50">
        <v>3325.13</v>
      </c>
      <c r="AP111" s="50"/>
      <c r="AQ111" s="64">
        <v>556.4</v>
      </c>
      <c r="AR111" s="50">
        <v>8687</v>
      </c>
      <c r="AS111" s="51"/>
      <c r="AT111" s="109">
        <v>3908.33</v>
      </c>
      <c r="AU111" s="33">
        <v>298.5</v>
      </c>
      <c r="AV111" s="34">
        <v>24</v>
      </c>
      <c r="AW111" s="34"/>
      <c r="AX111" s="34">
        <f t="shared" si="5"/>
        <v>24</v>
      </c>
      <c r="AY111" s="35">
        <f t="shared" si="6"/>
        <v>274.5</v>
      </c>
      <c r="AZ111" s="35">
        <f t="shared" si="7"/>
        <v>274.5</v>
      </c>
    </row>
    <row r="112" spans="1:54" s="10" customFormat="1" x14ac:dyDescent="0.2">
      <c r="A112" s="108">
        <f t="shared" si="8"/>
        <v>111</v>
      </c>
      <c r="B112" s="1" t="s">
        <v>128</v>
      </c>
      <c r="C112" s="1" t="s">
        <v>140</v>
      </c>
      <c r="D112" s="1"/>
      <c r="E112" s="1" t="s">
        <v>447</v>
      </c>
      <c r="F112" s="1" t="s">
        <v>969</v>
      </c>
      <c r="G112" s="63">
        <v>83</v>
      </c>
      <c r="H112" s="5">
        <v>2</v>
      </c>
      <c r="I112" s="63">
        <v>2</v>
      </c>
      <c r="J112" s="2">
        <v>2501406671801</v>
      </c>
      <c r="K112" s="5">
        <v>83</v>
      </c>
      <c r="L112" s="1" t="s">
        <v>537</v>
      </c>
      <c r="M112" s="1">
        <v>45097291</v>
      </c>
      <c r="N112" s="2">
        <v>188199095</v>
      </c>
      <c r="O112" s="5" t="s">
        <v>58</v>
      </c>
      <c r="P112" s="6">
        <v>32441</v>
      </c>
      <c r="Q112" s="5">
        <v>1</v>
      </c>
      <c r="R112" s="58" t="s">
        <v>49</v>
      </c>
      <c r="S112" s="56"/>
      <c r="T112" s="56"/>
      <c r="U112" s="56"/>
      <c r="V112" s="7">
        <v>7</v>
      </c>
      <c r="W112" s="4" t="s">
        <v>76</v>
      </c>
      <c r="X112" s="5">
        <v>4</v>
      </c>
      <c r="Y112" s="5">
        <v>23</v>
      </c>
      <c r="Z112" s="5" t="s">
        <v>50</v>
      </c>
      <c r="AA112" s="6">
        <v>42370</v>
      </c>
      <c r="AB112" s="3"/>
      <c r="AC112" s="52"/>
      <c r="AD112" s="7">
        <v>3460</v>
      </c>
      <c r="AE112" s="5" t="s">
        <v>51</v>
      </c>
      <c r="AF112" s="49">
        <f t="shared" si="9"/>
        <v>291</v>
      </c>
      <c r="AG112" s="3"/>
      <c r="AH112" s="64">
        <v>32400</v>
      </c>
      <c r="AI112" s="64">
        <v>3000</v>
      </c>
      <c r="AJ112" s="64"/>
      <c r="AK112" s="50"/>
      <c r="AL112" s="50"/>
      <c r="AM112" s="50"/>
      <c r="AN112" s="64">
        <v>3155</v>
      </c>
      <c r="AO112" s="50">
        <v>3138.01</v>
      </c>
      <c r="AP112" s="50"/>
      <c r="AQ112" s="64">
        <v>10051.35</v>
      </c>
      <c r="AR112" s="50">
        <v>7542</v>
      </c>
      <c r="AS112" s="51"/>
      <c r="AT112" s="109">
        <v>3680.83</v>
      </c>
      <c r="AU112" s="33">
        <v>297</v>
      </c>
      <c r="AV112" s="34">
        <v>6</v>
      </c>
      <c r="AW112" s="34"/>
      <c r="AX112" s="34">
        <f t="shared" si="5"/>
        <v>6</v>
      </c>
      <c r="AY112" s="35">
        <f t="shared" si="6"/>
        <v>291</v>
      </c>
      <c r="AZ112" s="35">
        <f t="shared" si="7"/>
        <v>291</v>
      </c>
      <c r="BA112" s="29"/>
      <c r="BB112" s="29"/>
    </row>
    <row r="113" spans="1:54" s="10" customFormat="1" x14ac:dyDescent="0.2">
      <c r="A113" s="108">
        <f t="shared" si="8"/>
        <v>112</v>
      </c>
      <c r="B113" s="1" t="s">
        <v>541</v>
      </c>
      <c r="C113" s="1" t="s">
        <v>83</v>
      </c>
      <c r="D113" s="1"/>
      <c r="E113" s="1" t="s">
        <v>535</v>
      </c>
      <c r="F113" s="1" t="s">
        <v>104</v>
      </c>
      <c r="G113" s="63">
        <v>83</v>
      </c>
      <c r="H113" s="5">
        <v>2</v>
      </c>
      <c r="I113" s="63">
        <v>2</v>
      </c>
      <c r="J113" s="2" t="s">
        <v>542</v>
      </c>
      <c r="K113" s="5">
        <v>83</v>
      </c>
      <c r="L113" s="1" t="s">
        <v>543</v>
      </c>
      <c r="M113" s="1">
        <v>37125377</v>
      </c>
      <c r="N113" s="2">
        <v>177049855</v>
      </c>
      <c r="O113" s="5" t="s">
        <v>58</v>
      </c>
      <c r="P113" s="6">
        <v>25318</v>
      </c>
      <c r="Q113" s="5">
        <v>0</v>
      </c>
      <c r="R113" s="58" t="s">
        <v>49</v>
      </c>
      <c r="S113" s="56"/>
      <c r="T113" s="56"/>
      <c r="U113" s="56"/>
      <c r="V113" s="7">
        <v>9</v>
      </c>
      <c r="W113" s="4" t="s">
        <v>904</v>
      </c>
      <c r="X113" s="5">
        <v>4</v>
      </c>
      <c r="Y113" s="5">
        <v>23</v>
      </c>
      <c r="Z113" s="5" t="s">
        <v>50</v>
      </c>
      <c r="AA113" s="6">
        <v>42370</v>
      </c>
      <c r="AB113" s="3"/>
      <c r="AC113" s="52"/>
      <c r="AD113" s="7">
        <v>3431</v>
      </c>
      <c r="AE113" s="5" t="s">
        <v>51</v>
      </c>
      <c r="AF113" s="49">
        <f t="shared" si="9"/>
        <v>292</v>
      </c>
      <c r="AG113" s="3"/>
      <c r="AH113" s="64">
        <v>62400</v>
      </c>
      <c r="AI113" s="64">
        <v>3000</v>
      </c>
      <c r="AJ113" s="64"/>
      <c r="AK113" s="50"/>
      <c r="AL113" s="50"/>
      <c r="AM113" s="50"/>
      <c r="AN113" s="64">
        <v>7550</v>
      </c>
      <c r="AO113" s="50">
        <v>7525.14</v>
      </c>
      <c r="AP113" s="50"/>
      <c r="AQ113" s="64">
        <v>11164.54</v>
      </c>
      <c r="AR113" s="50">
        <v>30300</v>
      </c>
      <c r="AS113" s="51"/>
      <c r="AT113" s="109" t="s">
        <v>730</v>
      </c>
      <c r="AU113" s="33">
        <v>297</v>
      </c>
      <c r="AV113" s="34">
        <v>5</v>
      </c>
      <c r="AW113" s="34"/>
      <c r="AX113" s="34">
        <f t="shared" si="5"/>
        <v>5</v>
      </c>
      <c r="AY113" s="35">
        <f t="shared" si="6"/>
        <v>292</v>
      </c>
      <c r="AZ113" s="35">
        <f t="shared" si="7"/>
        <v>292</v>
      </c>
      <c r="BA113" s="29"/>
      <c r="BB113" s="29"/>
    </row>
    <row r="114" spans="1:54" s="10" customFormat="1" ht="15" customHeight="1" x14ac:dyDescent="0.2">
      <c r="A114" s="108">
        <f t="shared" si="8"/>
        <v>113</v>
      </c>
      <c r="B114" s="1" t="s">
        <v>545</v>
      </c>
      <c r="C114" s="1" t="s">
        <v>546</v>
      </c>
      <c r="D114" s="1"/>
      <c r="E114" s="1" t="s">
        <v>547</v>
      </c>
      <c r="F114" s="1" t="s">
        <v>916</v>
      </c>
      <c r="G114" s="63">
        <v>83</v>
      </c>
      <c r="H114" s="5">
        <v>1</v>
      </c>
      <c r="I114" s="63">
        <v>2</v>
      </c>
      <c r="J114" s="2" t="s">
        <v>548</v>
      </c>
      <c r="K114" s="5">
        <v>83</v>
      </c>
      <c r="L114" s="1" t="s">
        <v>52</v>
      </c>
      <c r="M114" s="1">
        <v>19349459</v>
      </c>
      <c r="N114" s="2">
        <v>281301218</v>
      </c>
      <c r="O114" s="5" t="s">
        <v>48</v>
      </c>
      <c r="P114" s="6">
        <v>26506</v>
      </c>
      <c r="Q114" s="5">
        <v>1</v>
      </c>
      <c r="R114" s="58" t="s">
        <v>49</v>
      </c>
      <c r="S114" s="56"/>
      <c r="T114" s="56"/>
      <c r="U114" s="56"/>
      <c r="V114" s="7">
        <v>9</v>
      </c>
      <c r="W114" s="4" t="s">
        <v>905</v>
      </c>
      <c r="X114" s="5">
        <v>4</v>
      </c>
      <c r="Y114" s="5">
        <v>23</v>
      </c>
      <c r="Z114" s="5" t="s">
        <v>50</v>
      </c>
      <c r="AA114" s="6">
        <v>42370</v>
      </c>
      <c r="AB114" s="3"/>
      <c r="AC114" s="52"/>
      <c r="AD114" s="7">
        <v>3431</v>
      </c>
      <c r="AE114" s="5" t="s">
        <v>51</v>
      </c>
      <c r="AF114" s="49">
        <f t="shared" si="9"/>
        <v>277</v>
      </c>
      <c r="AG114" s="3"/>
      <c r="AH114" s="64">
        <v>38400</v>
      </c>
      <c r="AI114" s="64">
        <v>3000</v>
      </c>
      <c r="AJ114" s="64"/>
      <c r="AK114" s="50"/>
      <c r="AL114" s="50"/>
      <c r="AM114" s="50"/>
      <c r="AN114" s="64">
        <v>3872.18</v>
      </c>
      <c r="AO114" s="50">
        <v>3872.19</v>
      </c>
      <c r="AP114" s="50"/>
      <c r="AQ114" s="64">
        <v>1023.75</v>
      </c>
      <c r="AR114" s="50">
        <v>10465</v>
      </c>
      <c r="AS114" s="51"/>
      <c r="AT114" s="109">
        <v>4538.33</v>
      </c>
      <c r="AU114" s="33">
        <v>297</v>
      </c>
      <c r="AV114" s="34">
        <v>20</v>
      </c>
      <c r="AW114" s="34"/>
      <c r="AX114" s="34">
        <f t="shared" si="5"/>
        <v>20</v>
      </c>
      <c r="AY114" s="35">
        <f t="shared" si="6"/>
        <v>277</v>
      </c>
      <c r="AZ114" s="35">
        <f t="shared" si="7"/>
        <v>277</v>
      </c>
    </row>
    <row r="115" spans="1:54" s="10" customFormat="1" ht="15.75" customHeight="1" x14ac:dyDescent="0.2">
      <c r="A115" s="108">
        <f t="shared" si="8"/>
        <v>114</v>
      </c>
      <c r="B115" s="1" t="s">
        <v>549</v>
      </c>
      <c r="C115" s="1" t="s">
        <v>550</v>
      </c>
      <c r="D115" s="1"/>
      <c r="E115" s="1" t="s">
        <v>551</v>
      </c>
      <c r="F115" s="1" t="s">
        <v>915</v>
      </c>
      <c r="G115" s="63">
        <v>83</v>
      </c>
      <c r="H115" s="5">
        <v>2</v>
      </c>
      <c r="I115" s="63">
        <v>2</v>
      </c>
      <c r="J115" s="2" t="s">
        <v>552</v>
      </c>
      <c r="K115" s="5">
        <v>83</v>
      </c>
      <c r="L115" s="1" t="s">
        <v>52</v>
      </c>
      <c r="M115" s="1">
        <v>40982432</v>
      </c>
      <c r="N115" s="2">
        <v>287205173</v>
      </c>
      <c r="O115" s="5" t="s">
        <v>48</v>
      </c>
      <c r="P115" s="6">
        <v>31975</v>
      </c>
      <c r="Q115" s="5">
        <v>1</v>
      </c>
      <c r="R115" s="58" t="s">
        <v>49</v>
      </c>
      <c r="S115" s="56"/>
      <c r="T115" s="56"/>
      <c r="U115" s="56"/>
      <c r="V115" s="7">
        <v>8</v>
      </c>
      <c r="W115" s="4" t="s">
        <v>466</v>
      </c>
      <c r="X115" s="5">
        <v>4</v>
      </c>
      <c r="Y115" s="5">
        <v>23</v>
      </c>
      <c r="Z115" s="5" t="s">
        <v>50</v>
      </c>
      <c r="AA115" s="6">
        <v>42370</v>
      </c>
      <c r="AB115" s="3"/>
      <c r="AC115" s="52"/>
      <c r="AD115" s="7">
        <v>3431</v>
      </c>
      <c r="AE115" s="5" t="s">
        <v>51</v>
      </c>
      <c r="AF115" s="49">
        <f t="shared" si="9"/>
        <v>276.5</v>
      </c>
      <c r="AG115" s="3"/>
      <c r="AH115" s="64">
        <v>33600</v>
      </c>
      <c r="AI115" s="64">
        <v>3000</v>
      </c>
      <c r="AJ115" s="64"/>
      <c r="AK115" s="50"/>
      <c r="AL115" s="50"/>
      <c r="AM115" s="50"/>
      <c r="AN115" s="64">
        <v>3075</v>
      </c>
      <c r="AO115" s="50">
        <v>3060.49</v>
      </c>
      <c r="AP115" s="50"/>
      <c r="AQ115" s="64">
        <v>225</v>
      </c>
      <c r="AR115" s="50">
        <v>5525</v>
      </c>
      <c r="AS115" s="51"/>
      <c r="AT115" s="109">
        <v>3587.5</v>
      </c>
      <c r="AU115" s="33">
        <v>296.5</v>
      </c>
      <c r="AV115" s="34">
        <v>20</v>
      </c>
      <c r="AW115" s="34"/>
      <c r="AX115" s="34">
        <f t="shared" si="5"/>
        <v>20</v>
      </c>
      <c r="AY115" s="35">
        <f t="shared" si="6"/>
        <v>276.5</v>
      </c>
      <c r="AZ115" s="35">
        <f t="shared" si="7"/>
        <v>276.5</v>
      </c>
    </row>
    <row r="116" spans="1:54" s="10" customFormat="1" ht="15.75" customHeight="1" x14ac:dyDescent="0.2">
      <c r="A116" s="108">
        <f t="shared" si="8"/>
        <v>115</v>
      </c>
      <c r="B116" s="1" t="s">
        <v>893</v>
      </c>
      <c r="C116" s="1" t="s">
        <v>894</v>
      </c>
      <c r="D116" s="1"/>
      <c r="E116" s="1" t="s">
        <v>895</v>
      </c>
      <c r="F116" s="1" t="s">
        <v>980</v>
      </c>
      <c r="G116" s="63">
        <v>83</v>
      </c>
      <c r="H116" s="5">
        <v>2</v>
      </c>
      <c r="I116" s="63">
        <v>2</v>
      </c>
      <c r="J116" s="2" t="s">
        <v>907</v>
      </c>
      <c r="K116" s="5">
        <v>83</v>
      </c>
      <c r="L116" s="1" t="s">
        <v>561</v>
      </c>
      <c r="M116" s="1" t="s">
        <v>908</v>
      </c>
      <c r="N116" s="2">
        <v>180281644</v>
      </c>
      <c r="O116" s="5" t="s">
        <v>58</v>
      </c>
      <c r="P116" s="6">
        <v>29385</v>
      </c>
      <c r="Q116" s="5">
        <v>2</v>
      </c>
      <c r="R116" s="58" t="s">
        <v>49</v>
      </c>
      <c r="S116" s="56"/>
      <c r="T116" s="56"/>
      <c r="U116" s="56"/>
      <c r="V116" s="7">
        <v>8</v>
      </c>
      <c r="W116" s="4" t="s">
        <v>1035</v>
      </c>
      <c r="X116" s="5">
        <v>4</v>
      </c>
      <c r="Y116" s="5">
        <v>23</v>
      </c>
      <c r="Z116" s="5" t="s">
        <v>50</v>
      </c>
      <c r="AA116" s="6">
        <v>42311</v>
      </c>
      <c r="AB116" s="3"/>
      <c r="AC116" s="52"/>
      <c r="AD116" s="7">
        <v>3460</v>
      </c>
      <c r="AE116" s="5" t="s">
        <v>51</v>
      </c>
      <c r="AF116" s="49">
        <f t="shared" si="9"/>
        <v>244.5</v>
      </c>
      <c r="AG116" s="3"/>
      <c r="AH116" s="64">
        <v>36400</v>
      </c>
      <c r="AI116" s="64">
        <v>3000</v>
      </c>
      <c r="AJ116" s="64"/>
      <c r="AK116" s="50"/>
      <c r="AL116" s="50"/>
      <c r="AM116" s="50"/>
      <c r="AN116" s="64">
        <v>3420</v>
      </c>
      <c r="AO116" s="50">
        <v>3364.47</v>
      </c>
      <c r="AP116" s="50"/>
      <c r="AQ116" s="64">
        <v>10566.83</v>
      </c>
      <c r="AR116" s="50">
        <v>5170</v>
      </c>
      <c r="AS116" s="51"/>
      <c r="AT116" s="109" t="s">
        <v>730</v>
      </c>
      <c r="AU116" s="33">
        <v>244.5</v>
      </c>
      <c r="AV116" s="34">
        <v>0</v>
      </c>
      <c r="AW116" s="34"/>
      <c r="AX116" s="34">
        <f t="shared" si="5"/>
        <v>0</v>
      </c>
      <c r="AY116" s="35">
        <f t="shared" si="6"/>
        <v>244.5</v>
      </c>
      <c r="AZ116" s="35">
        <f t="shared" si="7"/>
        <v>244.5</v>
      </c>
      <c r="BA116" s="29"/>
    </row>
    <row r="117" spans="1:54" s="10" customFormat="1" ht="15.75" customHeight="1" x14ac:dyDescent="0.2">
      <c r="A117" s="108">
        <f t="shared" si="8"/>
        <v>116</v>
      </c>
      <c r="B117" s="1" t="s">
        <v>896</v>
      </c>
      <c r="C117" s="1" t="s">
        <v>897</v>
      </c>
      <c r="D117" s="1"/>
      <c r="E117" s="1" t="s">
        <v>162</v>
      </c>
      <c r="F117" s="1" t="s">
        <v>70</v>
      </c>
      <c r="G117" s="63">
        <v>83</v>
      </c>
      <c r="H117" s="5">
        <v>1</v>
      </c>
      <c r="I117" s="63">
        <v>2</v>
      </c>
      <c r="J117" s="2" t="s">
        <v>909</v>
      </c>
      <c r="K117" s="5">
        <v>83</v>
      </c>
      <c r="L117" s="1" t="s">
        <v>561</v>
      </c>
      <c r="M117" s="1" t="s">
        <v>910</v>
      </c>
      <c r="N117" s="2">
        <v>201502816015</v>
      </c>
      <c r="O117" s="5" t="s">
        <v>58</v>
      </c>
      <c r="P117" s="6">
        <v>31318</v>
      </c>
      <c r="Q117" s="5">
        <v>0</v>
      </c>
      <c r="R117" s="58" t="s">
        <v>49</v>
      </c>
      <c r="S117" s="56"/>
      <c r="T117" s="56"/>
      <c r="U117" s="56"/>
      <c r="V117" s="7">
        <v>8</v>
      </c>
      <c r="W117" s="4" t="s">
        <v>405</v>
      </c>
      <c r="X117" s="5">
        <v>4</v>
      </c>
      <c r="Y117" s="5">
        <v>23</v>
      </c>
      <c r="Z117" s="5" t="s">
        <v>50</v>
      </c>
      <c r="AA117" s="6">
        <v>42677</v>
      </c>
      <c r="AB117" s="3"/>
      <c r="AC117" s="52"/>
      <c r="AD117" s="7">
        <v>3460</v>
      </c>
      <c r="AE117" s="5" t="s">
        <v>51</v>
      </c>
      <c r="AF117" s="49">
        <f t="shared" si="9"/>
        <v>245.5</v>
      </c>
      <c r="AG117" s="3"/>
      <c r="AH117" s="64">
        <v>36000</v>
      </c>
      <c r="AI117" s="64">
        <v>3000</v>
      </c>
      <c r="AJ117" s="64"/>
      <c r="AK117" s="50"/>
      <c r="AL117" s="50"/>
      <c r="AM117" s="50"/>
      <c r="AN117" s="64">
        <v>3340</v>
      </c>
      <c r="AO117" s="50">
        <v>3324.26</v>
      </c>
      <c r="AP117" s="50"/>
      <c r="AQ117" s="64">
        <v>12004.1</v>
      </c>
      <c r="AR117" s="50">
        <v>4290</v>
      </c>
      <c r="AS117" s="51"/>
      <c r="AT117" s="109">
        <v>3896.67</v>
      </c>
      <c r="AU117" s="33">
        <v>245.5</v>
      </c>
      <c r="AV117" s="34">
        <v>0</v>
      </c>
      <c r="AW117" s="34"/>
      <c r="AX117" s="34">
        <f t="shared" si="5"/>
        <v>0</v>
      </c>
      <c r="AY117" s="35">
        <f t="shared" si="6"/>
        <v>245.5</v>
      </c>
      <c r="AZ117" s="35">
        <f t="shared" si="7"/>
        <v>245.5</v>
      </c>
    </row>
    <row r="118" spans="1:54" s="10" customFormat="1" ht="16.5" customHeight="1" x14ac:dyDescent="0.2">
      <c r="A118" s="108">
        <f t="shared" si="8"/>
        <v>117</v>
      </c>
      <c r="B118" s="1" t="s">
        <v>83</v>
      </c>
      <c r="C118" s="1" t="s">
        <v>553</v>
      </c>
      <c r="D118" s="1"/>
      <c r="E118" s="1" t="s">
        <v>554</v>
      </c>
      <c r="F118" s="1" t="s">
        <v>918</v>
      </c>
      <c r="G118" s="63">
        <v>83</v>
      </c>
      <c r="H118" s="5">
        <v>2</v>
      </c>
      <c r="I118" s="63">
        <v>2</v>
      </c>
      <c r="J118" s="2" t="s">
        <v>555</v>
      </c>
      <c r="K118" s="5">
        <v>83</v>
      </c>
      <c r="L118" s="1" t="s">
        <v>556</v>
      </c>
      <c r="M118" s="1">
        <v>37125370</v>
      </c>
      <c r="N118" s="2">
        <v>179422373</v>
      </c>
      <c r="O118" s="5" t="s">
        <v>58</v>
      </c>
      <c r="P118" s="6">
        <v>29403</v>
      </c>
      <c r="Q118" s="5">
        <v>2</v>
      </c>
      <c r="R118" s="58" t="s">
        <v>49</v>
      </c>
      <c r="S118" s="56"/>
      <c r="T118" s="56"/>
      <c r="U118" s="56"/>
      <c r="V118" s="7">
        <v>8</v>
      </c>
      <c r="W118" s="4" t="s">
        <v>911</v>
      </c>
      <c r="X118" s="5">
        <v>4</v>
      </c>
      <c r="Y118" s="5">
        <v>23</v>
      </c>
      <c r="Z118" s="5" t="s">
        <v>50</v>
      </c>
      <c r="AA118" s="6">
        <v>42370</v>
      </c>
      <c r="AB118" s="3"/>
      <c r="AC118" s="52"/>
      <c r="AD118" s="7">
        <v>3460</v>
      </c>
      <c r="AE118" s="5" t="s">
        <v>51</v>
      </c>
      <c r="AF118" s="49">
        <f t="shared" si="9"/>
        <v>294</v>
      </c>
      <c r="AG118" s="3"/>
      <c r="AH118" s="64">
        <v>38400</v>
      </c>
      <c r="AI118" s="64">
        <v>3000</v>
      </c>
      <c r="AJ118" s="64"/>
      <c r="AK118" s="50"/>
      <c r="AL118" s="50"/>
      <c r="AM118" s="50"/>
      <c r="AN118" s="64">
        <v>3890</v>
      </c>
      <c r="AO118" s="50">
        <v>3872.18</v>
      </c>
      <c r="AP118" s="50"/>
      <c r="AQ118" s="64">
        <v>7668.1</v>
      </c>
      <c r="AR118" s="50">
        <v>10615</v>
      </c>
      <c r="AS118" s="51"/>
      <c r="AT118" s="109">
        <v>4538.33</v>
      </c>
      <c r="AU118" s="33">
        <v>297</v>
      </c>
      <c r="AV118" s="34">
        <v>3</v>
      </c>
      <c r="AW118" s="34"/>
      <c r="AX118" s="34">
        <f t="shared" si="5"/>
        <v>3</v>
      </c>
      <c r="AY118" s="35">
        <f t="shared" si="6"/>
        <v>294</v>
      </c>
      <c r="AZ118" s="35">
        <f t="shared" si="7"/>
        <v>294</v>
      </c>
      <c r="BA118" s="29"/>
    </row>
    <row r="119" spans="1:54" s="10" customFormat="1" ht="15" customHeight="1" x14ac:dyDescent="0.2">
      <c r="A119" s="108">
        <f t="shared" si="8"/>
        <v>118</v>
      </c>
      <c r="B119" s="1" t="s">
        <v>557</v>
      </c>
      <c r="C119" s="1" t="s">
        <v>558</v>
      </c>
      <c r="D119" s="1"/>
      <c r="E119" s="1" t="s">
        <v>559</v>
      </c>
      <c r="F119" s="1" t="s">
        <v>916</v>
      </c>
      <c r="G119" s="63">
        <v>83</v>
      </c>
      <c r="H119" s="5">
        <v>1</v>
      </c>
      <c r="I119" s="63">
        <v>2</v>
      </c>
      <c r="J119" s="2" t="s">
        <v>560</v>
      </c>
      <c r="K119" s="5">
        <v>83</v>
      </c>
      <c r="L119" s="1" t="s">
        <v>561</v>
      </c>
      <c r="M119" s="1">
        <v>55527314</v>
      </c>
      <c r="N119" s="2">
        <v>200900788971</v>
      </c>
      <c r="O119" s="5" t="s">
        <v>58</v>
      </c>
      <c r="P119" s="6">
        <v>32040</v>
      </c>
      <c r="Q119" s="5">
        <v>1</v>
      </c>
      <c r="R119" s="58" t="s">
        <v>49</v>
      </c>
      <c r="S119" s="56"/>
      <c r="T119" s="56"/>
      <c r="U119" s="56"/>
      <c r="V119" s="7">
        <v>8</v>
      </c>
      <c r="W119" s="4" t="s">
        <v>341</v>
      </c>
      <c r="X119" s="5">
        <v>4</v>
      </c>
      <c r="Y119" s="5">
        <v>23</v>
      </c>
      <c r="Z119" s="5" t="s">
        <v>50</v>
      </c>
      <c r="AA119" s="6">
        <v>42370</v>
      </c>
      <c r="AB119" s="3"/>
      <c r="AC119" s="52"/>
      <c r="AD119" s="7">
        <v>3460</v>
      </c>
      <c r="AE119" s="5" t="s">
        <v>51</v>
      </c>
      <c r="AF119" s="49">
        <f t="shared" si="9"/>
        <v>295</v>
      </c>
      <c r="AG119" s="3"/>
      <c r="AH119" s="64">
        <v>38400</v>
      </c>
      <c r="AI119" s="64">
        <v>3000</v>
      </c>
      <c r="AJ119" s="64"/>
      <c r="AK119" s="50"/>
      <c r="AL119" s="50"/>
      <c r="AM119" s="50"/>
      <c r="AN119" s="64">
        <v>3890</v>
      </c>
      <c r="AO119" s="50">
        <v>3872.18</v>
      </c>
      <c r="AP119" s="50"/>
      <c r="AQ119" s="64">
        <v>16967.21</v>
      </c>
      <c r="AR119" s="50">
        <v>10465</v>
      </c>
      <c r="AS119" s="51"/>
      <c r="AT119" s="109">
        <v>4538.33</v>
      </c>
      <c r="AU119" s="33">
        <v>297</v>
      </c>
      <c r="AV119" s="34">
        <v>2</v>
      </c>
      <c r="AW119" s="34"/>
      <c r="AX119" s="34">
        <f t="shared" si="5"/>
        <v>2</v>
      </c>
      <c r="AY119" s="35">
        <f t="shared" si="6"/>
        <v>295</v>
      </c>
      <c r="AZ119" s="35">
        <f t="shared" si="7"/>
        <v>295</v>
      </c>
    </row>
    <row r="120" spans="1:54" s="10" customFormat="1" ht="17.25" customHeight="1" x14ac:dyDescent="0.2">
      <c r="A120" s="108">
        <f t="shared" si="8"/>
        <v>119</v>
      </c>
      <c r="B120" s="1" t="s">
        <v>562</v>
      </c>
      <c r="C120" s="1" t="s">
        <v>381</v>
      </c>
      <c r="D120" s="1"/>
      <c r="E120" s="1" t="s">
        <v>563</v>
      </c>
      <c r="F120" s="1" t="s">
        <v>917</v>
      </c>
      <c r="G120" s="63">
        <v>83</v>
      </c>
      <c r="H120" s="5">
        <v>1</v>
      </c>
      <c r="I120" s="63">
        <v>2</v>
      </c>
      <c r="J120" s="2" t="s">
        <v>564</v>
      </c>
      <c r="K120" s="5">
        <v>83</v>
      </c>
      <c r="L120" s="1" t="s">
        <v>561</v>
      </c>
      <c r="M120" s="1">
        <v>63564459</v>
      </c>
      <c r="N120" s="2">
        <v>188262869</v>
      </c>
      <c r="O120" s="5" t="s">
        <v>58</v>
      </c>
      <c r="P120" s="6">
        <v>32447</v>
      </c>
      <c r="Q120" s="5">
        <v>0</v>
      </c>
      <c r="R120" s="58" t="s">
        <v>49</v>
      </c>
      <c r="S120" s="56"/>
      <c r="T120" s="56"/>
      <c r="U120" s="56"/>
      <c r="V120" s="7">
        <v>7</v>
      </c>
      <c r="W120" s="4" t="s">
        <v>146</v>
      </c>
      <c r="X120" s="5">
        <v>4</v>
      </c>
      <c r="Y120" s="5">
        <v>23</v>
      </c>
      <c r="Z120" s="5" t="s">
        <v>50</v>
      </c>
      <c r="AA120" s="6">
        <v>42370</v>
      </c>
      <c r="AB120" s="3"/>
      <c r="AC120" s="52"/>
      <c r="AD120" s="7" t="s">
        <v>1203</v>
      </c>
      <c r="AE120" s="5" t="s">
        <v>51</v>
      </c>
      <c r="AF120" s="49">
        <f t="shared" si="9"/>
        <v>288.5</v>
      </c>
      <c r="AG120" s="3"/>
      <c r="AH120" s="64">
        <v>38400</v>
      </c>
      <c r="AI120" s="64">
        <v>3000</v>
      </c>
      <c r="AJ120" s="64"/>
      <c r="AK120" s="50"/>
      <c r="AL120" s="50"/>
      <c r="AM120" s="50"/>
      <c r="AN120" s="64">
        <v>3890</v>
      </c>
      <c r="AO120" s="50">
        <v>3872.18</v>
      </c>
      <c r="AP120" s="50"/>
      <c r="AQ120" s="64">
        <v>10081.620000000001</v>
      </c>
      <c r="AR120" s="50">
        <v>10615</v>
      </c>
      <c r="AS120" s="51"/>
      <c r="AT120" s="109">
        <v>4538.33</v>
      </c>
      <c r="AU120" s="33">
        <v>298.5</v>
      </c>
      <c r="AV120" s="34">
        <v>10</v>
      </c>
      <c r="AW120" s="34"/>
      <c r="AX120" s="34">
        <f t="shared" si="5"/>
        <v>10</v>
      </c>
      <c r="AY120" s="35">
        <f t="shared" si="6"/>
        <v>288.5</v>
      </c>
      <c r="AZ120" s="35">
        <f t="shared" si="7"/>
        <v>288.5</v>
      </c>
    </row>
    <row r="121" spans="1:54" s="10" customFormat="1" ht="15.75" customHeight="1" x14ac:dyDescent="0.2">
      <c r="A121" s="108">
        <f t="shared" si="8"/>
        <v>120</v>
      </c>
      <c r="B121" s="1" t="s">
        <v>565</v>
      </c>
      <c r="C121" s="1" t="s">
        <v>566</v>
      </c>
      <c r="D121" s="1"/>
      <c r="E121" s="1" t="s">
        <v>257</v>
      </c>
      <c r="F121" s="1" t="s">
        <v>943</v>
      </c>
      <c r="G121" s="63">
        <v>83</v>
      </c>
      <c r="H121" s="5">
        <v>2</v>
      </c>
      <c r="I121" s="63">
        <v>2</v>
      </c>
      <c r="J121" s="2">
        <v>258251476201</v>
      </c>
      <c r="K121" s="5">
        <v>83</v>
      </c>
      <c r="L121" s="1" t="s">
        <v>567</v>
      </c>
      <c r="M121" s="1">
        <v>35428538</v>
      </c>
      <c r="N121" s="2">
        <v>285270443</v>
      </c>
      <c r="O121" s="5" t="s">
        <v>48</v>
      </c>
      <c r="P121" s="6">
        <v>31204</v>
      </c>
      <c r="Q121" s="5">
        <v>0</v>
      </c>
      <c r="R121" s="58" t="s">
        <v>49</v>
      </c>
      <c r="S121" s="56"/>
      <c r="T121" s="56"/>
      <c r="U121" s="56"/>
      <c r="V121" s="7">
        <v>8</v>
      </c>
      <c r="W121" s="4" t="s">
        <v>76</v>
      </c>
      <c r="X121" s="5">
        <v>4</v>
      </c>
      <c r="Y121" s="5">
        <v>23</v>
      </c>
      <c r="Z121" s="5" t="s">
        <v>50</v>
      </c>
      <c r="AA121" s="6">
        <v>42005</v>
      </c>
      <c r="AB121" s="3"/>
      <c r="AC121" s="52"/>
      <c r="AD121" s="7">
        <v>3431</v>
      </c>
      <c r="AE121" s="5" t="s">
        <v>51</v>
      </c>
      <c r="AF121" s="49">
        <f t="shared" si="9"/>
        <v>295.5</v>
      </c>
      <c r="AG121" s="3"/>
      <c r="AH121" s="64">
        <v>37200</v>
      </c>
      <c r="AI121" s="64">
        <v>3000</v>
      </c>
      <c r="AJ121" s="64"/>
      <c r="AK121" s="50"/>
      <c r="AL121" s="50"/>
      <c r="AM121" s="50"/>
      <c r="AN121" s="64">
        <v>3800</v>
      </c>
      <c r="AO121" s="50">
        <v>3925.85</v>
      </c>
      <c r="AP121" s="50"/>
      <c r="AQ121" s="64">
        <v>613.5</v>
      </c>
      <c r="AR121" s="50">
        <v>11868.55</v>
      </c>
      <c r="AS121" s="51"/>
      <c r="AT121" s="109">
        <v>4433.33</v>
      </c>
      <c r="AU121" s="33">
        <v>298.5</v>
      </c>
      <c r="AV121" s="34">
        <v>3</v>
      </c>
      <c r="AW121" s="34"/>
      <c r="AX121" s="34">
        <f t="shared" si="5"/>
        <v>3</v>
      </c>
      <c r="AY121" s="35">
        <f t="shared" si="6"/>
        <v>295.5</v>
      </c>
      <c r="AZ121" s="35">
        <f t="shared" si="7"/>
        <v>295.5</v>
      </c>
    </row>
    <row r="122" spans="1:54" s="10" customFormat="1" ht="17.25" customHeight="1" x14ac:dyDescent="0.2">
      <c r="A122" s="108">
        <f t="shared" si="8"/>
        <v>121</v>
      </c>
      <c r="B122" s="1" t="s">
        <v>53</v>
      </c>
      <c r="C122" s="1" t="s">
        <v>402</v>
      </c>
      <c r="D122" s="1"/>
      <c r="E122" s="1" t="s">
        <v>265</v>
      </c>
      <c r="F122" s="1" t="s">
        <v>265</v>
      </c>
      <c r="G122" s="63">
        <v>83</v>
      </c>
      <c r="H122" s="5">
        <v>1</v>
      </c>
      <c r="I122" s="63">
        <v>2</v>
      </c>
      <c r="J122" s="2" t="s">
        <v>568</v>
      </c>
      <c r="K122" s="5">
        <v>83</v>
      </c>
      <c r="L122" s="1" t="s">
        <v>569</v>
      </c>
      <c r="M122" s="1">
        <v>42843405</v>
      </c>
      <c r="N122" s="2">
        <v>201101565171</v>
      </c>
      <c r="O122" s="5" t="s">
        <v>58</v>
      </c>
      <c r="P122" s="6">
        <v>31460</v>
      </c>
      <c r="Q122" s="5">
        <v>2</v>
      </c>
      <c r="R122" s="58" t="s">
        <v>49</v>
      </c>
      <c r="S122" s="56"/>
      <c r="T122" s="56"/>
      <c r="U122" s="56"/>
      <c r="V122" s="7">
        <v>8</v>
      </c>
      <c r="W122" s="4" t="s">
        <v>570</v>
      </c>
      <c r="X122" s="5">
        <v>4</v>
      </c>
      <c r="Y122" s="5">
        <v>23</v>
      </c>
      <c r="Z122" s="5" t="s">
        <v>50</v>
      </c>
      <c r="AA122" s="6">
        <v>42005</v>
      </c>
      <c r="AB122" s="3"/>
      <c r="AC122" s="52">
        <v>42539</v>
      </c>
      <c r="AD122" s="7">
        <v>3460</v>
      </c>
      <c r="AE122" s="5" t="s">
        <v>51</v>
      </c>
      <c r="AF122" s="49">
        <f t="shared" si="9"/>
        <v>112.5</v>
      </c>
      <c r="AG122" s="3"/>
      <c r="AH122" s="64">
        <v>17360</v>
      </c>
      <c r="AI122" s="64">
        <v>1358.33</v>
      </c>
      <c r="AJ122" s="64"/>
      <c r="AK122" s="50"/>
      <c r="AL122" s="50"/>
      <c r="AM122" s="50"/>
      <c r="AN122" s="64">
        <v>1750.51</v>
      </c>
      <c r="AO122" s="50">
        <v>1750.51</v>
      </c>
      <c r="AP122" s="50"/>
      <c r="AQ122" s="64">
        <v>5453.25</v>
      </c>
      <c r="AR122" s="50">
        <v>6186.67</v>
      </c>
      <c r="AS122" s="51">
        <v>4827.84</v>
      </c>
      <c r="AT122" s="109">
        <v>1531.7</v>
      </c>
      <c r="AU122" s="36">
        <v>113.5</v>
      </c>
      <c r="AV122" s="34">
        <v>1</v>
      </c>
      <c r="AW122" s="34"/>
      <c r="AX122" s="34">
        <f t="shared" si="5"/>
        <v>1</v>
      </c>
      <c r="AY122" s="35">
        <f t="shared" si="6"/>
        <v>112.5</v>
      </c>
      <c r="AZ122" s="35">
        <f t="shared" si="7"/>
        <v>112.5</v>
      </c>
    </row>
    <row r="123" spans="1:54" s="10" customFormat="1" ht="23.25" customHeight="1" x14ac:dyDescent="0.2">
      <c r="A123" s="108">
        <f t="shared" si="8"/>
        <v>122</v>
      </c>
      <c r="B123" s="1" t="s">
        <v>571</v>
      </c>
      <c r="C123" s="1" t="s">
        <v>572</v>
      </c>
      <c r="D123" s="1"/>
      <c r="E123" s="1" t="s">
        <v>573</v>
      </c>
      <c r="F123" s="1" t="s">
        <v>162</v>
      </c>
      <c r="G123" s="63">
        <v>83</v>
      </c>
      <c r="H123" s="5">
        <v>1</v>
      </c>
      <c r="I123" s="63">
        <v>2</v>
      </c>
      <c r="J123" s="2" t="s">
        <v>574</v>
      </c>
      <c r="K123" s="5">
        <v>83</v>
      </c>
      <c r="L123" s="1" t="s">
        <v>575</v>
      </c>
      <c r="M123" s="1">
        <v>54517419</v>
      </c>
      <c r="N123" s="2">
        <v>201200819996</v>
      </c>
      <c r="O123" s="5" t="s">
        <v>48</v>
      </c>
      <c r="P123" s="6">
        <v>32791</v>
      </c>
      <c r="Q123" s="5">
        <v>1</v>
      </c>
      <c r="R123" s="58" t="s">
        <v>49</v>
      </c>
      <c r="S123" s="56"/>
      <c r="T123" s="56"/>
      <c r="U123" s="56"/>
      <c r="V123" s="7">
        <v>8</v>
      </c>
      <c r="W123" s="4" t="s">
        <v>576</v>
      </c>
      <c r="X123" s="5">
        <v>4</v>
      </c>
      <c r="Y123" s="5">
        <v>23</v>
      </c>
      <c r="Z123" s="5" t="s">
        <v>50</v>
      </c>
      <c r="AA123" s="6">
        <v>42005</v>
      </c>
      <c r="AB123" s="3"/>
      <c r="AC123" s="52"/>
      <c r="AD123" s="7">
        <v>4115</v>
      </c>
      <c r="AE123" s="5" t="s">
        <v>51</v>
      </c>
      <c r="AF123" s="49">
        <f t="shared" si="9"/>
        <v>286.5</v>
      </c>
      <c r="AG123" s="3"/>
      <c r="AH123" s="64">
        <v>32400</v>
      </c>
      <c r="AI123" s="64">
        <v>3000</v>
      </c>
      <c r="AJ123" s="64"/>
      <c r="AK123" s="50"/>
      <c r="AL123" s="50"/>
      <c r="AM123" s="50"/>
      <c r="AN123" s="64">
        <v>3025</v>
      </c>
      <c r="AO123" s="50">
        <v>3012.99</v>
      </c>
      <c r="AP123" s="50"/>
      <c r="AQ123" s="64">
        <v>1340.5</v>
      </c>
      <c r="AR123" s="50">
        <v>5480</v>
      </c>
      <c r="AS123" s="51"/>
      <c r="AT123" s="109">
        <v>3529.17</v>
      </c>
      <c r="AU123" s="33">
        <v>297.5</v>
      </c>
      <c r="AV123" s="34">
        <v>11</v>
      </c>
      <c r="AW123" s="34"/>
      <c r="AX123" s="34">
        <f t="shared" si="5"/>
        <v>11</v>
      </c>
      <c r="AY123" s="35">
        <f t="shared" si="6"/>
        <v>286.5</v>
      </c>
      <c r="AZ123" s="35">
        <f t="shared" si="7"/>
        <v>286.5</v>
      </c>
    </row>
    <row r="124" spans="1:54" s="10" customFormat="1" ht="15" customHeight="1" x14ac:dyDescent="0.2">
      <c r="A124" s="108">
        <f t="shared" si="8"/>
        <v>123</v>
      </c>
      <c r="B124" s="1" t="s">
        <v>232</v>
      </c>
      <c r="C124" s="1" t="s">
        <v>577</v>
      </c>
      <c r="D124" s="1" t="s">
        <v>903</v>
      </c>
      <c r="E124" s="1" t="s">
        <v>971</v>
      </c>
      <c r="F124" s="1" t="s">
        <v>119</v>
      </c>
      <c r="G124" s="63">
        <v>83</v>
      </c>
      <c r="H124" s="5">
        <v>1</v>
      </c>
      <c r="I124" s="63">
        <v>2</v>
      </c>
      <c r="J124" s="2" t="s">
        <v>578</v>
      </c>
      <c r="K124" s="5">
        <v>83</v>
      </c>
      <c r="L124" s="1" t="s">
        <v>579</v>
      </c>
      <c r="M124" s="1">
        <v>39196232</v>
      </c>
      <c r="N124" s="2">
        <v>286205067</v>
      </c>
      <c r="O124" s="5" t="s">
        <v>48</v>
      </c>
      <c r="P124" s="6">
        <v>31485</v>
      </c>
      <c r="Q124" s="5">
        <v>1</v>
      </c>
      <c r="R124" s="58" t="s">
        <v>49</v>
      </c>
      <c r="S124" s="56"/>
      <c r="T124" s="56"/>
      <c r="U124" s="56"/>
      <c r="V124" s="7">
        <v>8</v>
      </c>
      <c r="W124" s="4" t="s">
        <v>291</v>
      </c>
      <c r="X124" s="5">
        <v>4</v>
      </c>
      <c r="Y124" s="5">
        <v>23</v>
      </c>
      <c r="Z124" s="5" t="s">
        <v>50</v>
      </c>
      <c r="AA124" s="6">
        <v>42005</v>
      </c>
      <c r="AB124" s="3"/>
      <c r="AC124" s="52">
        <v>42538</v>
      </c>
      <c r="AD124" s="7">
        <v>4115</v>
      </c>
      <c r="AE124" s="5" t="s">
        <v>51</v>
      </c>
      <c r="AF124" s="49">
        <f t="shared" si="9"/>
        <v>99.5</v>
      </c>
      <c r="AG124" s="3"/>
      <c r="AH124" s="64">
        <v>15030</v>
      </c>
      <c r="AI124" s="64">
        <v>1366.67</v>
      </c>
      <c r="AJ124" s="64"/>
      <c r="AK124" s="50"/>
      <c r="AL124" s="50"/>
      <c r="AM124" s="50"/>
      <c r="AN124" s="64">
        <v>1384.76</v>
      </c>
      <c r="AO124" s="50">
        <v>1384.76</v>
      </c>
      <c r="AP124" s="50"/>
      <c r="AQ124" s="64">
        <v>117</v>
      </c>
      <c r="AR124" s="50">
        <v>3414.16</v>
      </c>
      <c r="AS124" s="51">
        <v>2409.98</v>
      </c>
      <c r="AT124" s="109">
        <v>1615.56</v>
      </c>
      <c r="AU124" s="33">
        <v>113.5</v>
      </c>
      <c r="AV124" s="34">
        <v>14</v>
      </c>
      <c r="AW124" s="34"/>
      <c r="AX124" s="34">
        <f t="shared" si="5"/>
        <v>14</v>
      </c>
      <c r="AY124" s="35">
        <f t="shared" si="6"/>
        <v>99.5</v>
      </c>
      <c r="AZ124" s="35">
        <f t="shared" si="7"/>
        <v>99.5</v>
      </c>
    </row>
    <row r="125" spans="1:54" s="10" customFormat="1" ht="17.25" customHeight="1" x14ac:dyDescent="0.2">
      <c r="A125" s="108">
        <f t="shared" si="8"/>
        <v>124</v>
      </c>
      <c r="B125" s="1" t="s">
        <v>207</v>
      </c>
      <c r="C125" s="1" t="s">
        <v>402</v>
      </c>
      <c r="D125" s="1"/>
      <c r="E125" s="1" t="s">
        <v>581</v>
      </c>
      <c r="F125" s="1" t="s">
        <v>582</v>
      </c>
      <c r="G125" s="63">
        <v>83</v>
      </c>
      <c r="H125" s="5">
        <v>2</v>
      </c>
      <c r="I125" s="63">
        <v>2</v>
      </c>
      <c r="J125" s="1" t="s">
        <v>583</v>
      </c>
      <c r="K125" s="5">
        <v>83</v>
      </c>
      <c r="L125" s="1" t="s">
        <v>120</v>
      </c>
      <c r="M125" s="1">
        <v>45797382</v>
      </c>
      <c r="N125" s="2">
        <v>201101135298</v>
      </c>
      <c r="O125" s="5" t="s">
        <v>58</v>
      </c>
      <c r="P125" s="6">
        <v>32307</v>
      </c>
      <c r="Q125" s="5">
        <v>1</v>
      </c>
      <c r="R125" s="58" t="s">
        <v>49</v>
      </c>
      <c r="S125" s="56"/>
      <c r="T125" s="56"/>
      <c r="U125" s="56"/>
      <c r="V125" s="5">
        <v>8</v>
      </c>
      <c r="W125" s="4" t="s">
        <v>584</v>
      </c>
      <c r="X125" s="5">
        <v>2</v>
      </c>
      <c r="Y125" s="5">
        <v>23</v>
      </c>
      <c r="Z125" s="5" t="s">
        <v>50</v>
      </c>
      <c r="AA125" s="6">
        <v>42005</v>
      </c>
      <c r="AB125" s="3"/>
      <c r="AC125" s="52"/>
      <c r="AD125" s="5">
        <v>3460</v>
      </c>
      <c r="AE125" s="5" t="s">
        <v>51</v>
      </c>
      <c r="AF125" s="49">
        <f t="shared" si="9"/>
        <v>245.5</v>
      </c>
      <c r="AG125" s="3"/>
      <c r="AH125" s="64">
        <v>37200</v>
      </c>
      <c r="AI125" s="64">
        <v>3000</v>
      </c>
      <c r="AJ125" s="64"/>
      <c r="AK125" s="50"/>
      <c r="AL125" s="50"/>
      <c r="AM125" s="50"/>
      <c r="AN125" s="64">
        <v>3850.14</v>
      </c>
      <c r="AO125" s="50">
        <v>3835.63</v>
      </c>
      <c r="AP125" s="50"/>
      <c r="AQ125" s="64">
        <v>7567</v>
      </c>
      <c r="AR125" s="50">
        <v>10775</v>
      </c>
      <c r="AS125" s="51"/>
      <c r="AT125" s="109">
        <v>4491.8</v>
      </c>
      <c r="AU125" s="33">
        <v>297.5</v>
      </c>
      <c r="AV125" s="34">
        <v>52</v>
      </c>
      <c r="AW125" s="34"/>
      <c r="AX125" s="34">
        <f t="shared" si="5"/>
        <v>52</v>
      </c>
      <c r="AY125" s="35">
        <f t="shared" si="6"/>
        <v>245.5</v>
      </c>
      <c r="AZ125" s="35">
        <f t="shared" si="7"/>
        <v>245.5</v>
      </c>
    </row>
    <row r="126" spans="1:54" s="10" customFormat="1" ht="15" customHeight="1" x14ac:dyDescent="0.2">
      <c r="A126" s="108">
        <f t="shared" si="8"/>
        <v>125</v>
      </c>
      <c r="B126" s="1" t="s">
        <v>585</v>
      </c>
      <c r="C126" s="1" t="s">
        <v>586</v>
      </c>
      <c r="D126" s="1"/>
      <c r="E126" s="1" t="s">
        <v>587</v>
      </c>
      <c r="F126" s="1" t="s">
        <v>973</v>
      </c>
      <c r="G126" s="63">
        <v>83</v>
      </c>
      <c r="H126" s="5">
        <v>1</v>
      </c>
      <c r="I126" s="63">
        <v>2</v>
      </c>
      <c r="J126" s="1" t="s">
        <v>588</v>
      </c>
      <c r="K126" s="5">
        <v>83</v>
      </c>
      <c r="L126" s="1" t="s">
        <v>589</v>
      </c>
      <c r="M126" s="1" t="s">
        <v>590</v>
      </c>
      <c r="N126" s="2">
        <v>278104435</v>
      </c>
      <c r="O126" s="5" t="s">
        <v>48</v>
      </c>
      <c r="P126" s="6">
        <v>28647</v>
      </c>
      <c r="Q126" s="5">
        <v>2</v>
      </c>
      <c r="R126" s="58" t="s">
        <v>49</v>
      </c>
      <c r="S126" s="56"/>
      <c r="T126" s="56"/>
      <c r="U126" s="56"/>
      <c r="V126" s="5">
        <v>7</v>
      </c>
      <c r="W126" s="4" t="s">
        <v>81</v>
      </c>
      <c r="X126" s="5">
        <v>4</v>
      </c>
      <c r="Y126" s="5">
        <v>23</v>
      </c>
      <c r="Z126" s="5" t="s">
        <v>50</v>
      </c>
      <c r="AA126" s="6">
        <v>42005</v>
      </c>
      <c r="AB126" s="3"/>
      <c r="AC126" s="52"/>
      <c r="AD126" s="7">
        <v>4115</v>
      </c>
      <c r="AE126" s="5" t="s">
        <v>51</v>
      </c>
      <c r="AF126" s="49">
        <f t="shared" si="9"/>
        <v>288.5</v>
      </c>
      <c r="AG126" s="3"/>
      <c r="AH126" s="64">
        <v>32400</v>
      </c>
      <c r="AI126" s="64">
        <v>3000</v>
      </c>
      <c r="AJ126" s="64"/>
      <c r="AK126" s="50"/>
      <c r="AL126" s="50"/>
      <c r="AM126" s="50"/>
      <c r="AN126" s="64">
        <v>2966.5</v>
      </c>
      <c r="AO126" s="50">
        <v>2916.86</v>
      </c>
      <c r="AP126" s="50"/>
      <c r="AQ126" s="64">
        <v>1029.5</v>
      </c>
      <c r="AR126" s="50">
        <v>4699</v>
      </c>
      <c r="AS126" s="51"/>
      <c r="AT126" s="109">
        <v>3460.92</v>
      </c>
      <c r="AU126" s="33">
        <v>296.5</v>
      </c>
      <c r="AV126" s="34">
        <v>8</v>
      </c>
      <c r="AW126" s="34"/>
      <c r="AX126" s="34">
        <f t="shared" si="5"/>
        <v>8</v>
      </c>
      <c r="AY126" s="35">
        <f t="shared" si="6"/>
        <v>288.5</v>
      </c>
      <c r="AZ126" s="35">
        <f t="shared" si="7"/>
        <v>288.5</v>
      </c>
    </row>
    <row r="127" spans="1:54" s="10" customFormat="1" ht="16.5" customHeight="1" x14ac:dyDescent="0.2">
      <c r="A127" s="108">
        <f t="shared" si="8"/>
        <v>126</v>
      </c>
      <c r="B127" s="1" t="s">
        <v>171</v>
      </c>
      <c r="C127" s="1" t="s">
        <v>591</v>
      </c>
      <c r="D127" s="1" t="s">
        <v>592</v>
      </c>
      <c r="E127" s="1" t="s">
        <v>593</v>
      </c>
      <c r="F127" s="1" t="s">
        <v>265</v>
      </c>
      <c r="G127" s="63">
        <v>83</v>
      </c>
      <c r="H127" s="5">
        <v>1</v>
      </c>
      <c r="I127" s="63">
        <v>2</v>
      </c>
      <c r="J127" s="2">
        <v>2568599650608</v>
      </c>
      <c r="K127" s="5">
        <v>83</v>
      </c>
      <c r="L127" s="1" t="s">
        <v>594</v>
      </c>
      <c r="M127" s="1">
        <v>49704796</v>
      </c>
      <c r="N127" s="2">
        <v>185455664</v>
      </c>
      <c r="O127" s="5" t="s">
        <v>58</v>
      </c>
      <c r="P127" s="6">
        <v>31217</v>
      </c>
      <c r="Q127" s="5">
        <v>2</v>
      </c>
      <c r="R127" s="58" t="s">
        <v>49</v>
      </c>
      <c r="S127" s="56"/>
      <c r="T127" s="56"/>
      <c r="U127" s="56"/>
      <c r="V127" s="5">
        <v>7</v>
      </c>
      <c r="W127" s="4" t="s">
        <v>393</v>
      </c>
      <c r="X127" s="5">
        <v>4</v>
      </c>
      <c r="Y127" s="5">
        <v>23</v>
      </c>
      <c r="Z127" s="5" t="s">
        <v>50</v>
      </c>
      <c r="AA127" s="6">
        <v>42370</v>
      </c>
      <c r="AB127" s="3"/>
      <c r="AC127" s="52"/>
      <c r="AD127" s="5">
        <v>3460</v>
      </c>
      <c r="AE127" s="5" t="s">
        <v>51</v>
      </c>
      <c r="AF127" s="49">
        <f t="shared" si="9"/>
        <v>290.5</v>
      </c>
      <c r="AG127" s="3"/>
      <c r="AH127" s="64">
        <v>36000</v>
      </c>
      <c r="AI127" s="64">
        <v>3000</v>
      </c>
      <c r="AJ127" s="64"/>
      <c r="AK127" s="50"/>
      <c r="AL127" s="50"/>
      <c r="AM127" s="50"/>
      <c r="AN127" s="64">
        <v>3410</v>
      </c>
      <c r="AO127" s="50">
        <v>3396.74</v>
      </c>
      <c r="AP127" s="50"/>
      <c r="AQ127" s="64">
        <v>9191</v>
      </c>
      <c r="AR127" s="50">
        <v>7760</v>
      </c>
      <c r="AS127" s="51"/>
      <c r="AT127" s="109">
        <v>3978.33</v>
      </c>
      <c r="AU127" s="33">
        <v>297.5</v>
      </c>
      <c r="AV127" s="34">
        <v>7</v>
      </c>
      <c r="AW127" s="34"/>
      <c r="AX127" s="34">
        <f t="shared" ref="AX127:AX189" si="10">SUM(AV127:AW127)</f>
        <v>7</v>
      </c>
      <c r="AY127" s="35">
        <f t="shared" ref="AY127:AY189" si="11">AU127-AX127</f>
        <v>290.5</v>
      </c>
      <c r="AZ127" s="35">
        <f t="shared" si="7"/>
        <v>290.5</v>
      </c>
      <c r="BA127" s="31"/>
    </row>
    <row r="128" spans="1:54" s="10" customFormat="1" ht="20.25" customHeight="1" x14ac:dyDescent="0.2">
      <c r="A128" s="108">
        <f t="shared" si="8"/>
        <v>127</v>
      </c>
      <c r="B128" s="1" t="s">
        <v>171</v>
      </c>
      <c r="C128" s="1" t="s">
        <v>135</v>
      </c>
      <c r="D128" s="1"/>
      <c r="E128" s="1" t="s">
        <v>596</v>
      </c>
      <c r="F128" s="1" t="s">
        <v>262</v>
      </c>
      <c r="G128" s="63">
        <v>83</v>
      </c>
      <c r="H128" s="5">
        <v>2</v>
      </c>
      <c r="I128" s="63">
        <v>2</v>
      </c>
      <c r="J128" s="1" t="s">
        <v>597</v>
      </c>
      <c r="K128" s="5">
        <v>83</v>
      </c>
      <c r="L128" s="1" t="s">
        <v>120</v>
      </c>
      <c r="M128" s="1">
        <v>22831835</v>
      </c>
      <c r="N128" s="2" t="s">
        <v>598</v>
      </c>
      <c r="O128" s="5" t="s">
        <v>58</v>
      </c>
      <c r="P128" s="6">
        <v>30245</v>
      </c>
      <c r="Q128" s="5">
        <v>1</v>
      </c>
      <c r="R128" s="58" t="s">
        <v>49</v>
      </c>
      <c r="S128" s="56"/>
      <c r="T128" s="56"/>
      <c r="U128" s="56"/>
      <c r="V128" s="5">
        <v>7</v>
      </c>
      <c r="W128" s="4" t="s">
        <v>599</v>
      </c>
      <c r="X128" s="5">
        <v>4</v>
      </c>
      <c r="Y128" s="5">
        <v>23</v>
      </c>
      <c r="Z128" s="5" t="s">
        <v>50</v>
      </c>
      <c r="AA128" s="6">
        <v>42005</v>
      </c>
      <c r="AB128" s="3"/>
      <c r="AC128" s="52"/>
      <c r="AD128" s="5">
        <v>3460</v>
      </c>
      <c r="AE128" s="5" t="s">
        <v>51</v>
      </c>
      <c r="AF128" s="49">
        <f t="shared" si="9"/>
        <v>279</v>
      </c>
      <c r="AG128" s="3"/>
      <c r="AH128" s="64">
        <v>37200</v>
      </c>
      <c r="AI128" s="64">
        <v>3000</v>
      </c>
      <c r="AJ128" s="64"/>
      <c r="AK128" s="50"/>
      <c r="AL128" s="50"/>
      <c r="AM128" s="50"/>
      <c r="AN128" s="64">
        <v>3800</v>
      </c>
      <c r="AO128" s="50">
        <v>3785.49</v>
      </c>
      <c r="AP128" s="50"/>
      <c r="AQ128" s="64">
        <v>7298.35</v>
      </c>
      <c r="AR128" s="50">
        <v>10175</v>
      </c>
      <c r="AS128" s="51"/>
      <c r="AT128" s="109">
        <v>4433.33</v>
      </c>
      <c r="AU128" s="33">
        <v>297.5</v>
      </c>
      <c r="AV128" s="34">
        <v>18.5</v>
      </c>
      <c r="AW128" s="34"/>
      <c r="AX128" s="34">
        <f t="shared" si="10"/>
        <v>18.5</v>
      </c>
      <c r="AY128" s="35">
        <f t="shared" si="11"/>
        <v>279</v>
      </c>
      <c r="AZ128" s="35">
        <f t="shared" si="7"/>
        <v>279</v>
      </c>
    </row>
    <row r="129" spans="1:56" s="9" customFormat="1" ht="16.5" customHeight="1" x14ac:dyDescent="0.2">
      <c r="A129" s="108">
        <f t="shared" si="8"/>
        <v>128</v>
      </c>
      <c r="B129" s="1" t="s">
        <v>600</v>
      </c>
      <c r="C129" s="1" t="s">
        <v>153</v>
      </c>
      <c r="D129" s="1"/>
      <c r="E129" s="1" t="s">
        <v>70</v>
      </c>
      <c r="F129" s="1" t="s">
        <v>601</v>
      </c>
      <c r="G129" s="63">
        <v>83</v>
      </c>
      <c r="H129" s="5">
        <v>1</v>
      </c>
      <c r="I129" s="63">
        <v>2</v>
      </c>
      <c r="J129" s="2">
        <v>2438792290101</v>
      </c>
      <c r="K129" s="5">
        <v>83</v>
      </c>
      <c r="L129" s="1" t="s">
        <v>47</v>
      </c>
      <c r="M129" s="1">
        <v>68964692</v>
      </c>
      <c r="N129" s="2">
        <v>20090038708</v>
      </c>
      <c r="O129" s="5" t="s">
        <v>58</v>
      </c>
      <c r="P129" s="6">
        <v>31298</v>
      </c>
      <c r="Q129" s="5">
        <v>0</v>
      </c>
      <c r="R129" s="58" t="s">
        <v>49</v>
      </c>
      <c r="S129" s="56"/>
      <c r="T129" s="56"/>
      <c r="U129" s="56"/>
      <c r="V129" s="5">
        <v>9</v>
      </c>
      <c r="W129" s="4" t="s">
        <v>602</v>
      </c>
      <c r="X129" s="5">
        <v>4</v>
      </c>
      <c r="Y129" s="5">
        <v>23</v>
      </c>
      <c r="Z129" s="5" t="s">
        <v>50</v>
      </c>
      <c r="AA129" s="6">
        <v>42005</v>
      </c>
      <c r="AB129" s="3"/>
      <c r="AC129" s="52">
        <v>42389</v>
      </c>
      <c r="AD129" s="5">
        <v>1234</v>
      </c>
      <c r="AE129" s="5" t="s">
        <v>51</v>
      </c>
      <c r="AF129" s="49">
        <f t="shared" si="9"/>
        <v>8</v>
      </c>
      <c r="AG129" s="3"/>
      <c r="AH129" s="64">
        <v>3225.81</v>
      </c>
      <c r="AI129" s="64">
        <v>161.29</v>
      </c>
      <c r="AJ129" s="64"/>
      <c r="AK129" s="50"/>
      <c r="AL129" s="50"/>
      <c r="AM129" s="50"/>
      <c r="AN129" s="64"/>
      <c r="AO129" s="50"/>
      <c r="AP129" s="50"/>
      <c r="AQ129" s="64">
        <v>70.400000000000006</v>
      </c>
      <c r="AR129" s="50">
        <v>806.45</v>
      </c>
      <c r="AS129" s="51">
        <v>3081.91</v>
      </c>
      <c r="AT129" s="109"/>
      <c r="AU129" s="33">
        <v>13</v>
      </c>
      <c r="AV129" s="34">
        <v>5</v>
      </c>
      <c r="AW129" s="34"/>
      <c r="AX129" s="34">
        <f t="shared" si="10"/>
        <v>5</v>
      </c>
      <c r="AY129" s="35">
        <f t="shared" si="11"/>
        <v>8</v>
      </c>
      <c r="AZ129" s="35">
        <f t="shared" si="7"/>
        <v>8</v>
      </c>
    </row>
    <row r="130" spans="1:56" s="10" customFormat="1" ht="16.5" customHeight="1" x14ac:dyDescent="0.2">
      <c r="A130" s="108">
        <f t="shared" si="8"/>
        <v>129</v>
      </c>
      <c r="B130" s="1" t="s">
        <v>603</v>
      </c>
      <c r="C130" s="1" t="s">
        <v>604</v>
      </c>
      <c r="D130" s="1"/>
      <c r="E130" s="1" t="s">
        <v>582</v>
      </c>
      <c r="F130" s="1" t="s">
        <v>972</v>
      </c>
      <c r="G130" s="63">
        <v>83</v>
      </c>
      <c r="H130" s="5">
        <v>2</v>
      </c>
      <c r="I130" s="63">
        <v>2</v>
      </c>
      <c r="J130" s="1" t="s">
        <v>605</v>
      </c>
      <c r="K130" s="5">
        <v>83</v>
      </c>
      <c r="L130" s="1" t="s">
        <v>606</v>
      </c>
      <c r="M130" s="1">
        <v>10204733</v>
      </c>
      <c r="N130" s="2">
        <v>279181499</v>
      </c>
      <c r="O130" s="5" t="s">
        <v>48</v>
      </c>
      <c r="P130" s="6">
        <v>29199</v>
      </c>
      <c r="Q130" s="5">
        <v>2</v>
      </c>
      <c r="R130" s="58" t="s">
        <v>49</v>
      </c>
      <c r="S130" s="56"/>
      <c r="T130" s="56"/>
      <c r="U130" s="56"/>
      <c r="V130" s="5">
        <v>9</v>
      </c>
      <c r="W130" s="4" t="s">
        <v>76</v>
      </c>
      <c r="X130" s="5">
        <v>4</v>
      </c>
      <c r="Y130" s="5">
        <v>23</v>
      </c>
      <c r="Z130" s="5" t="s">
        <v>50</v>
      </c>
      <c r="AA130" s="6">
        <v>42005</v>
      </c>
      <c r="AB130" s="3"/>
      <c r="AC130" s="52"/>
      <c r="AD130" s="7">
        <v>4115</v>
      </c>
      <c r="AE130" s="5" t="s">
        <v>51</v>
      </c>
      <c r="AF130" s="49">
        <f t="shared" si="9"/>
        <v>283.5</v>
      </c>
      <c r="AG130" s="3"/>
      <c r="AH130" s="64">
        <v>36000</v>
      </c>
      <c r="AI130" s="64">
        <v>3000</v>
      </c>
      <c r="AJ130" s="64"/>
      <c r="AK130" s="50"/>
      <c r="AL130" s="50"/>
      <c r="AM130" s="50"/>
      <c r="AN130" s="64">
        <v>3410</v>
      </c>
      <c r="AO130" s="50">
        <v>3396.74</v>
      </c>
      <c r="AP130" s="50"/>
      <c r="AQ130" s="64">
        <v>1678.25</v>
      </c>
      <c r="AR130" s="50">
        <v>6560</v>
      </c>
      <c r="AS130" s="51"/>
      <c r="AT130" s="110">
        <v>3978.33</v>
      </c>
      <c r="AU130" s="38">
        <v>297.5</v>
      </c>
      <c r="AV130" s="34">
        <v>14</v>
      </c>
      <c r="AW130" s="34"/>
      <c r="AX130" s="34">
        <f t="shared" si="10"/>
        <v>14</v>
      </c>
      <c r="AY130" s="35">
        <f t="shared" si="11"/>
        <v>283.5</v>
      </c>
      <c r="AZ130" s="35">
        <f t="shared" ref="AZ130:AZ145" si="12">AY130</f>
        <v>283.5</v>
      </c>
    </row>
    <row r="131" spans="1:56" s="10" customFormat="1" ht="15.75" customHeight="1" x14ac:dyDescent="0.2">
      <c r="A131" s="108">
        <f t="shared" ref="A131:A194" si="13">(A130+1)</f>
        <v>130</v>
      </c>
      <c r="B131" s="1" t="s">
        <v>607</v>
      </c>
      <c r="C131" s="1" t="s">
        <v>155</v>
      </c>
      <c r="D131" s="1"/>
      <c r="E131" s="1" t="s">
        <v>608</v>
      </c>
      <c r="F131" s="1" t="s">
        <v>960</v>
      </c>
      <c r="G131" s="63">
        <v>83</v>
      </c>
      <c r="H131" s="5">
        <v>2</v>
      </c>
      <c r="I131" s="63">
        <v>2</v>
      </c>
      <c r="J131" s="1" t="s">
        <v>609</v>
      </c>
      <c r="K131" s="5">
        <v>83</v>
      </c>
      <c r="L131" s="1" t="s">
        <v>106</v>
      </c>
      <c r="M131" s="1">
        <v>28817850</v>
      </c>
      <c r="N131" s="2">
        <v>284230737</v>
      </c>
      <c r="O131" s="5" t="s">
        <v>48</v>
      </c>
      <c r="P131" s="6">
        <v>31011</v>
      </c>
      <c r="Q131" s="5">
        <v>1</v>
      </c>
      <c r="R131" s="58" t="s">
        <v>49</v>
      </c>
      <c r="S131" s="56"/>
      <c r="T131" s="56"/>
      <c r="U131" s="56"/>
      <c r="V131" s="5">
        <v>8</v>
      </c>
      <c r="W131" s="4" t="s">
        <v>259</v>
      </c>
      <c r="X131" s="5">
        <v>4</v>
      </c>
      <c r="Y131" s="5">
        <v>23</v>
      </c>
      <c r="Z131" s="5" t="s">
        <v>50</v>
      </c>
      <c r="AA131" s="6">
        <v>42005</v>
      </c>
      <c r="AB131" s="3"/>
      <c r="AC131" s="52"/>
      <c r="AD131" s="7">
        <v>4115</v>
      </c>
      <c r="AE131" s="5" t="s">
        <v>51</v>
      </c>
      <c r="AF131" s="49">
        <f t="shared" ref="AF131:AF194" si="14">AZ131</f>
        <v>272</v>
      </c>
      <c r="AG131" s="3"/>
      <c r="AH131" s="64">
        <v>32803.22</v>
      </c>
      <c r="AI131" s="64">
        <v>3000</v>
      </c>
      <c r="AJ131" s="64"/>
      <c r="AK131" s="50"/>
      <c r="AL131" s="50"/>
      <c r="AM131" s="50"/>
      <c r="AN131" s="64">
        <v>3080</v>
      </c>
      <c r="AO131" s="50">
        <v>3060.94</v>
      </c>
      <c r="AP131" s="50"/>
      <c r="AQ131" s="64">
        <v>966.1</v>
      </c>
      <c r="AR131" s="50">
        <v>3230</v>
      </c>
      <c r="AS131" s="51"/>
      <c r="AT131" s="109">
        <v>3593.33</v>
      </c>
      <c r="AU131" s="33">
        <v>296.5</v>
      </c>
      <c r="AV131" s="34">
        <v>18.5</v>
      </c>
      <c r="AW131" s="34">
        <v>6</v>
      </c>
      <c r="AX131" s="34">
        <f t="shared" si="10"/>
        <v>24.5</v>
      </c>
      <c r="AY131" s="35">
        <f t="shared" si="11"/>
        <v>272</v>
      </c>
      <c r="AZ131" s="35">
        <f t="shared" si="12"/>
        <v>272</v>
      </c>
    </row>
    <row r="132" spans="1:56" s="10" customFormat="1" ht="15.75" customHeight="1" x14ac:dyDescent="0.2">
      <c r="A132" s="108">
        <f t="shared" si="13"/>
        <v>131</v>
      </c>
      <c r="B132" s="1" t="s">
        <v>224</v>
      </c>
      <c r="C132" s="1" t="s">
        <v>315</v>
      </c>
      <c r="D132" s="1"/>
      <c r="E132" s="1" t="s">
        <v>888</v>
      </c>
      <c r="F132" s="1" t="s">
        <v>257</v>
      </c>
      <c r="G132" s="63">
        <v>83</v>
      </c>
      <c r="H132" s="5">
        <v>1</v>
      </c>
      <c r="I132" s="63">
        <v>2</v>
      </c>
      <c r="J132" s="1" t="s">
        <v>1024</v>
      </c>
      <c r="K132" s="5">
        <v>83</v>
      </c>
      <c r="L132" s="1" t="s">
        <v>106</v>
      </c>
      <c r="M132" s="1" t="s">
        <v>1025</v>
      </c>
      <c r="N132" s="2">
        <v>188220974</v>
      </c>
      <c r="O132" s="5" t="s">
        <v>58</v>
      </c>
      <c r="P132" s="6">
        <v>32470</v>
      </c>
      <c r="Q132" s="5">
        <v>0</v>
      </c>
      <c r="R132" s="58" t="s">
        <v>49</v>
      </c>
      <c r="S132" s="56"/>
      <c r="T132" s="56"/>
      <c r="U132" s="56"/>
      <c r="V132" s="5">
        <v>8</v>
      </c>
      <c r="W132" s="4" t="s">
        <v>1026</v>
      </c>
      <c r="X132" s="5">
        <v>4</v>
      </c>
      <c r="Y132" s="5">
        <v>23</v>
      </c>
      <c r="Z132" s="5" t="s">
        <v>50</v>
      </c>
      <c r="AA132" s="6">
        <v>42340</v>
      </c>
      <c r="AB132" s="3"/>
      <c r="AC132" s="52"/>
      <c r="AD132" s="7">
        <v>3460</v>
      </c>
      <c r="AE132" s="5" t="s">
        <v>51</v>
      </c>
      <c r="AF132" s="49">
        <f t="shared" si="14"/>
        <v>287.5</v>
      </c>
      <c r="AG132" s="3"/>
      <c r="AH132" s="64">
        <v>34650</v>
      </c>
      <c r="AI132" s="64">
        <v>3000</v>
      </c>
      <c r="AJ132" s="64"/>
      <c r="AK132" s="50"/>
      <c r="AL132" s="50"/>
      <c r="AM132" s="50"/>
      <c r="AN132" s="64">
        <v>3168.74</v>
      </c>
      <c r="AO132" s="50">
        <v>3152.16</v>
      </c>
      <c r="AP132" s="50"/>
      <c r="AQ132" s="64">
        <v>6036.15</v>
      </c>
      <c r="AR132" s="50">
        <v>550</v>
      </c>
      <c r="AS132" s="51"/>
      <c r="AT132" s="109">
        <v>3696.86</v>
      </c>
      <c r="AU132" s="33">
        <v>297.5</v>
      </c>
      <c r="AV132" s="34">
        <v>10</v>
      </c>
      <c r="AW132" s="34"/>
      <c r="AX132" s="34">
        <f t="shared" si="10"/>
        <v>10</v>
      </c>
      <c r="AY132" s="35">
        <f t="shared" si="11"/>
        <v>287.5</v>
      </c>
      <c r="AZ132" s="35">
        <f t="shared" si="12"/>
        <v>287.5</v>
      </c>
    </row>
    <row r="133" spans="1:56" s="10" customFormat="1" ht="30" customHeight="1" x14ac:dyDescent="0.2">
      <c r="A133" s="108">
        <f t="shared" si="13"/>
        <v>132</v>
      </c>
      <c r="B133" s="1" t="s">
        <v>171</v>
      </c>
      <c r="C133" s="1" t="s">
        <v>889</v>
      </c>
      <c r="D133" s="1"/>
      <c r="E133" s="1" t="s">
        <v>890</v>
      </c>
      <c r="F133" s="1" t="s">
        <v>973</v>
      </c>
      <c r="G133" s="63">
        <v>83</v>
      </c>
      <c r="H133" s="5">
        <v>2</v>
      </c>
      <c r="I133" s="63">
        <v>2</v>
      </c>
      <c r="J133" s="2">
        <v>1629623980201</v>
      </c>
      <c r="K133" s="5">
        <v>83</v>
      </c>
      <c r="L133" s="1" t="s">
        <v>106</v>
      </c>
      <c r="M133" s="1" t="s">
        <v>1027</v>
      </c>
      <c r="N133" s="2">
        <v>201201463822</v>
      </c>
      <c r="O133" s="5" t="s">
        <v>58</v>
      </c>
      <c r="P133" s="6">
        <v>31998</v>
      </c>
      <c r="Q133" s="5">
        <v>2</v>
      </c>
      <c r="R133" s="58" t="s">
        <v>49</v>
      </c>
      <c r="S133" s="56"/>
      <c r="T133" s="56"/>
      <c r="U133" s="56"/>
      <c r="V133" s="5">
        <v>8</v>
      </c>
      <c r="W133" s="4" t="s">
        <v>1028</v>
      </c>
      <c r="X133" s="5">
        <v>4</v>
      </c>
      <c r="Y133" s="5">
        <v>23</v>
      </c>
      <c r="Z133" s="5" t="s">
        <v>50</v>
      </c>
      <c r="AA133" s="6">
        <v>42339</v>
      </c>
      <c r="AB133" s="3"/>
      <c r="AC133" s="52">
        <v>42480</v>
      </c>
      <c r="AD133" s="7">
        <v>3460</v>
      </c>
      <c r="AE133" s="5" t="s">
        <v>51</v>
      </c>
      <c r="AF133" s="49">
        <f t="shared" si="14"/>
        <v>76</v>
      </c>
      <c r="AG133" s="3"/>
      <c r="AH133" s="64">
        <v>10394.620000000001</v>
      </c>
      <c r="AI133" s="64">
        <v>941.93</v>
      </c>
      <c r="AJ133" s="64"/>
      <c r="AK133" s="50"/>
      <c r="AL133" s="50"/>
      <c r="AM133" s="50"/>
      <c r="AN133" s="64">
        <v>1103.9000000000001</v>
      </c>
      <c r="AO133" s="50">
        <v>1103.9000000000001</v>
      </c>
      <c r="AP133" s="50"/>
      <c r="AQ133" s="64">
        <v>1435.8</v>
      </c>
      <c r="AR133" s="50">
        <v>100</v>
      </c>
      <c r="AS133" s="51">
        <v>941.03</v>
      </c>
      <c r="AT133" s="109">
        <v>831.57</v>
      </c>
      <c r="AU133" s="33">
        <v>76</v>
      </c>
      <c r="AV133" s="34">
        <v>0</v>
      </c>
      <c r="AW133" s="34"/>
      <c r="AX133" s="34">
        <f t="shared" si="10"/>
        <v>0</v>
      </c>
      <c r="AY133" s="35">
        <f t="shared" si="11"/>
        <v>76</v>
      </c>
      <c r="AZ133" s="35">
        <f t="shared" si="12"/>
        <v>76</v>
      </c>
    </row>
    <row r="134" spans="1:56" s="10" customFormat="1" ht="15.75" customHeight="1" x14ac:dyDescent="0.2">
      <c r="A134" s="108">
        <f t="shared" si="13"/>
        <v>133</v>
      </c>
      <c r="B134" s="1" t="s">
        <v>891</v>
      </c>
      <c r="C134" s="1"/>
      <c r="D134" s="1"/>
      <c r="E134" s="1" t="s">
        <v>892</v>
      </c>
      <c r="F134" s="1" t="s">
        <v>366</v>
      </c>
      <c r="G134" s="63">
        <v>83</v>
      </c>
      <c r="H134" s="5">
        <v>1</v>
      </c>
      <c r="I134" s="63">
        <v>2</v>
      </c>
      <c r="J134" s="1" t="s">
        <v>1022</v>
      </c>
      <c r="K134" s="5">
        <v>83</v>
      </c>
      <c r="L134" s="1" t="s">
        <v>106</v>
      </c>
      <c r="M134" s="1" t="s">
        <v>1023</v>
      </c>
      <c r="N134" s="2">
        <v>201001088171</v>
      </c>
      <c r="O134" s="5" t="s">
        <v>58</v>
      </c>
      <c r="P134" s="6">
        <v>32853</v>
      </c>
      <c r="Q134" s="5">
        <v>1</v>
      </c>
      <c r="R134" s="58" t="s">
        <v>49</v>
      </c>
      <c r="S134" s="56"/>
      <c r="T134" s="56"/>
      <c r="U134" s="56"/>
      <c r="V134" s="5">
        <v>7</v>
      </c>
      <c r="W134" s="4" t="s">
        <v>1010</v>
      </c>
      <c r="X134" s="5">
        <v>4</v>
      </c>
      <c r="Y134" s="5">
        <v>23</v>
      </c>
      <c r="Z134" s="5" t="s">
        <v>50</v>
      </c>
      <c r="AA134" s="6">
        <v>42339</v>
      </c>
      <c r="AB134" s="3"/>
      <c r="AC134" s="52"/>
      <c r="AD134" s="7">
        <v>3460</v>
      </c>
      <c r="AE134" s="5" t="s">
        <v>51</v>
      </c>
      <c r="AF134" s="49">
        <f t="shared" si="14"/>
        <v>296.5</v>
      </c>
      <c r="AG134" s="3"/>
      <c r="AH134" s="64">
        <v>34650</v>
      </c>
      <c r="AI134" s="64">
        <v>3000</v>
      </c>
      <c r="AJ134" s="64"/>
      <c r="AK134" s="50"/>
      <c r="AL134" s="50"/>
      <c r="AM134" s="50"/>
      <c r="AN134" s="64">
        <v>3250.23</v>
      </c>
      <c r="AO134" s="50">
        <v>3200.5</v>
      </c>
      <c r="AP134" s="50"/>
      <c r="AQ134" s="64">
        <v>7587.59</v>
      </c>
      <c r="AR134" s="50">
        <v>950</v>
      </c>
      <c r="AS134" s="51"/>
      <c r="AT134" s="109">
        <v>3791.93</v>
      </c>
      <c r="AU134" s="33">
        <v>297.5</v>
      </c>
      <c r="AV134" s="34">
        <v>1</v>
      </c>
      <c r="AW134" s="34"/>
      <c r="AX134" s="34">
        <f t="shared" si="10"/>
        <v>1</v>
      </c>
      <c r="AY134" s="35">
        <f t="shared" si="11"/>
        <v>296.5</v>
      </c>
      <c r="AZ134" s="35">
        <f t="shared" si="12"/>
        <v>296.5</v>
      </c>
    </row>
    <row r="135" spans="1:56" s="10" customFormat="1" ht="14.25" customHeight="1" x14ac:dyDescent="0.2">
      <c r="A135" s="108">
        <f t="shared" si="13"/>
        <v>134</v>
      </c>
      <c r="B135" s="1" t="s">
        <v>611</v>
      </c>
      <c r="C135" s="1" t="s">
        <v>438</v>
      </c>
      <c r="D135" s="1"/>
      <c r="E135" s="1" t="s">
        <v>612</v>
      </c>
      <c r="F135" s="1" t="s">
        <v>70</v>
      </c>
      <c r="G135" s="63">
        <v>83</v>
      </c>
      <c r="H135" s="5">
        <v>1</v>
      </c>
      <c r="I135" s="63">
        <v>2</v>
      </c>
      <c r="J135" s="1" t="s">
        <v>613</v>
      </c>
      <c r="K135" s="5">
        <v>83</v>
      </c>
      <c r="L135" s="1" t="s">
        <v>47</v>
      </c>
      <c r="M135" s="1">
        <v>51332639</v>
      </c>
      <c r="N135" s="2" t="s">
        <v>614</v>
      </c>
      <c r="O135" s="5" t="s">
        <v>58</v>
      </c>
      <c r="P135" s="6">
        <v>33237</v>
      </c>
      <c r="Q135" s="5">
        <v>0</v>
      </c>
      <c r="R135" s="58" t="s">
        <v>49</v>
      </c>
      <c r="S135" s="56"/>
      <c r="T135" s="56"/>
      <c r="U135" s="56"/>
      <c r="V135" s="5">
        <v>8</v>
      </c>
      <c r="W135" s="4" t="s">
        <v>259</v>
      </c>
      <c r="X135" s="5">
        <v>4</v>
      </c>
      <c r="Y135" s="5">
        <v>23</v>
      </c>
      <c r="Z135" s="5" t="s">
        <v>50</v>
      </c>
      <c r="AA135" s="6">
        <v>42005</v>
      </c>
      <c r="AB135" s="3"/>
      <c r="AC135" s="52">
        <v>42394</v>
      </c>
      <c r="AD135" s="5">
        <v>3431</v>
      </c>
      <c r="AE135" s="5" t="s">
        <v>51</v>
      </c>
      <c r="AF135" s="49">
        <f t="shared" si="14"/>
        <v>15</v>
      </c>
      <c r="AG135" s="3"/>
      <c r="AH135" s="64">
        <v>2258.06</v>
      </c>
      <c r="AI135" s="64">
        <v>250</v>
      </c>
      <c r="AJ135" s="64"/>
      <c r="AK135" s="50"/>
      <c r="AL135" s="50"/>
      <c r="AM135" s="50"/>
      <c r="AN135" s="64">
        <v>208.9</v>
      </c>
      <c r="AO135" s="50">
        <v>208.9</v>
      </c>
      <c r="AP135" s="50"/>
      <c r="AQ135" s="64">
        <v>606.9</v>
      </c>
      <c r="AR135" s="50">
        <v>153.22999999999999</v>
      </c>
      <c r="AS135" s="51">
        <v>2789.45</v>
      </c>
      <c r="AT135" s="109"/>
      <c r="AU135" s="33">
        <v>15</v>
      </c>
      <c r="AV135" s="34">
        <v>0</v>
      </c>
      <c r="AW135" s="34"/>
      <c r="AX135" s="34">
        <f t="shared" si="10"/>
        <v>0</v>
      </c>
      <c r="AY135" s="35">
        <f t="shared" si="11"/>
        <v>15</v>
      </c>
      <c r="AZ135" s="35">
        <f t="shared" si="12"/>
        <v>15</v>
      </c>
    </row>
    <row r="136" spans="1:56" s="10" customFormat="1" ht="16.5" customHeight="1" x14ac:dyDescent="0.2">
      <c r="A136" s="108">
        <f t="shared" si="13"/>
        <v>135</v>
      </c>
      <c r="B136" s="1" t="s">
        <v>377</v>
      </c>
      <c r="C136" s="1" t="s">
        <v>615</v>
      </c>
      <c r="D136" s="1"/>
      <c r="E136" s="1" t="s">
        <v>375</v>
      </c>
      <c r="F136" s="1" t="s">
        <v>986</v>
      </c>
      <c r="G136" s="63">
        <v>83</v>
      </c>
      <c r="H136" s="5">
        <v>1</v>
      </c>
      <c r="I136" s="63">
        <v>2</v>
      </c>
      <c r="J136" s="54" t="s">
        <v>616</v>
      </c>
      <c r="K136" s="5">
        <v>83</v>
      </c>
      <c r="L136" s="1" t="s">
        <v>617</v>
      </c>
      <c r="M136" s="1">
        <v>34205764</v>
      </c>
      <c r="N136" s="2" t="s">
        <v>618</v>
      </c>
      <c r="O136" s="5" t="s">
        <v>48</v>
      </c>
      <c r="P136" s="6">
        <v>31264</v>
      </c>
      <c r="Q136" s="5">
        <v>0</v>
      </c>
      <c r="R136" s="58" t="s">
        <v>49</v>
      </c>
      <c r="S136" s="56"/>
      <c r="T136" s="56"/>
      <c r="U136" s="56"/>
      <c r="V136" s="5">
        <v>8</v>
      </c>
      <c r="W136" s="4" t="s">
        <v>619</v>
      </c>
      <c r="X136" s="5">
        <v>4</v>
      </c>
      <c r="Y136" s="5">
        <v>23</v>
      </c>
      <c r="Z136" s="5" t="s">
        <v>50</v>
      </c>
      <c r="AA136" s="6">
        <v>42370</v>
      </c>
      <c r="AB136" s="3"/>
      <c r="AC136" s="52"/>
      <c r="AD136" s="7">
        <v>4215</v>
      </c>
      <c r="AE136" s="5" t="s">
        <v>51</v>
      </c>
      <c r="AF136" s="49">
        <f t="shared" si="14"/>
        <v>223.5</v>
      </c>
      <c r="AG136" s="3"/>
      <c r="AH136" s="64">
        <v>42000</v>
      </c>
      <c r="AI136" s="64">
        <v>3000</v>
      </c>
      <c r="AJ136" s="64"/>
      <c r="AK136" s="50"/>
      <c r="AL136" s="50"/>
      <c r="AM136" s="50"/>
      <c r="AN136" s="64">
        <v>3950</v>
      </c>
      <c r="AO136" s="50">
        <v>3933.42</v>
      </c>
      <c r="AP136" s="50"/>
      <c r="AQ136" s="64">
        <v>13370.03</v>
      </c>
      <c r="AR136" s="50">
        <v>7485</v>
      </c>
      <c r="AS136" s="51"/>
      <c r="AT136" s="109">
        <v>4608.33</v>
      </c>
      <c r="AU136" s="33">
        <v>245.5</v>
      </c>
      <c r="AV136" s="34">
        <v>22</v>
      </c>
      <c r="AW136" s="34"/>
      <c r="AX136" s="34">
        <f t="shared" si="10"/>
        <v>22</v>
      </c>
      <c r="AY136" s="35">
        <f t="shared" si="11"/>
        <v>223.5</v>
      </c>
      <c r="AZ136" s="35">
        <f t="shared" si="12"/>
        <v>223.5</v>
      </c>
    </row>
    <row r="137" spans="1:56" s="10" customFormat="1" ht="16.5" customHeight="1" x14ac:dyDescent="0.2">
      <c r="A137" s="108">
        <f t="shared" si="13"/>
        <v>136</v>
      </c>
      <c r="B137" s="1" t="s">
        <v>620</v>
      </c>
      <c r="C137" s="1" t="s">
        <v>621</v>
      </c>
      <c r="D137" s="1" t="s">
        <v>622</v>
      </c>
      <c r="E137" s="1" t="s">
        <v>623</v>
      </c>
      <c r="F137" s="1" t="s">
        <v>993</v>
      </c>
      <c r="G137" s="63">
        <v>83</v>
      </c>
      <c r="H137" s="5">
        <v>1</v>
      </c>
      <c r="I137" s="63">
        <v>2</v>
      </c>
      <c r="J137" s="1" t="s">
        <v>624</v>
      </c>
      <c r="K137" s="5">
        <v>83</v>
      </c>
      <c r="L137" s="1" t="s">
        <v>47</v>
      </c>
      <c r="M137" s="1">
        <v>80995705</v>
      </c>
      <c r="N137" s="2" t="s">
        <v>625</v>
      </c>
      <c r="O137" s="5" t="s">
        <v>48</v>
      </c>
      <c r="P137" s="6">
        <v>33631</v>
      </c>
      <c r="Q137" s="5">
        <v>0</v>
      </c>
      <c r="R137" s="58" t="s">
        <v>49</v>
      </c>
      <c r="S137" s="56"/>
      <c r="T137" s="56"/>
      <c r="U137" s="56"/>
      <c r="V137" s="5">
        <v>8</v>
      </c>
      <c r="W137" s="4" t="s">
        <v>237</v>
      </c>
      <c r="X137" s="5">
        <v>4</v>
      </c>
      <c r="Y137" s="5" t="s">
        <v>297</v>
      </c>
      <c r="Z137" s="5" t="s">
        <v>50</v>
      </c>
      <c r="AA137" s="6">
        <v>42370</v>
      </c>
      <c r="AB137" s="3"/>
      <c r="AC137" s="52"/>
      <c r="AD137" s="7">
        <v>4115</v>
      </c>
      <c r="AE137" s="5" t="s">
        <v>51</v>
      </c>
      <c r="AF137" s="49">
        <f t="shared" si="14"/>
        <v>225</v>
      </c>
      <c r="AG137" s="3"/>
      <c r="AH137" s="64">
        <v>33330</v>
      </c>
      <c r="AI137" s="64">
        <v>3000</v>
      </c>
      <c r="AJ137" s="64"/>
      <c r="AK137" s="50"/>
      <c r="AL137" s="50"/>
      <c r="AM137" s="50"/>
      <c r="AN137" s="64">
        <v>2950</v>
      </c>
      <c r="AO137" s="50">
        <v>2925</v>
      </c>
      <c r="AP137" s="50"/>
      <c r="AQ137" s="64">
        <v>334.88</v>
      </c>
      <c r="AR137" s="50">
        <v>3840</v>
      </c>
      <c r="AS137" s="51"/>
      <c r="AT137" s="109">
        <v>3441.67</v>
      </c>
      <c r="AU137" s="33">
        <v>245.5</v>
      </c>
      <c r="AV137" s="34">
        <v>20.5</v>
      </c>
      <c r="AW137" s="34"/>
      <c r="AX137" s="34">
        <f t="shared" si="10"/>
        <v>20.5</v>
      </c>
      <c r="AY137" s="35">
        <f t="shared" si="11"/>
        <v>225</v>
      </c>
      <c r="AZ137" s="35">
        <f t="shared" si="12"/>
        <v>225</v>
      </c>
    </row>
    <row r="138" spans="1:56" s="10" customFormat="1" ht="15" customHeight="1" x14ac:dyDescent="0.2">
      <c r="A138" s="108">
        <f t="shared" si="13"/>
        <v>137</v>
      </c>
      <c r="B138" s="1" t="s">
        <v>137</v>
      </c>
      <c r="C138" s="1" t="s">
        <v>626</v>
      </c>
      <c r="D138" s="1"/>
      <c r="E138" s="1" t="s">
        <v>627</v>
      </c>
      <c r="F138" s="1" t="s">
        <v>628</v>
      </c>
      <c r="G138" s="63">
        <v>83</v>
      </c>
      <c r="H138" s="5">
        <v>2</v>
      </c>
      <c r="I138" s="63">
        <v>2</v>
      </c>
      <c r="J138" s="1" t="s">
        <v>629</v>
      </c>
      <c r="K138" s="5">
        <v>83</v>
      </c>
      <c r="L138" s="1" t="s">
        <v>630</v>
      </c>
      <c r="M138" s="1">
        <v>31021042</v>
      </c>
      <c r="N138" s="2" t="s">
        <v>631</v>
      </c>
      <c r="O138" s="5" t="s">
        <v>58</v>
      </c>
      <c r="P138" s="6">
        <v>31272</v>
      </c>
      <c r="Q138" s="5">
        <v>3</v>
      </c>
      <c r="R138" s="58" t="s">
        <v>49</v>
      </c>
      <c r="S138" s="56"/>
      <c r="T138" s="56"/>
      <c r="U138" s="56"/>
      <c r="V138" s="5">
        <v>7</v>
      </c>
      <c r="W138" s="4" t="s">
        <v>632</v>
      </c>
      <c r="X138" s="5">
        <v>2</v>
      </c>
      <c r="Y138" s="5" t="s">
        <v>633</v>
      </c>
      <c r="Z138" s="5" t="s">
        <v>50</v>
      </c>
      <c r="AA138" s="6">
        <v>42370</v>
      </c>
      <c r="AB138" s="3"/>
      <c r="AC138" s="52"/>
      <c r="AD138" s="5">
        <v>3460</v>
      </c>
      <c r="AE138" s="5" t="s">
        <v>51</v>
      </c>
      <c r="AF138" s="49">
        <f t="shared" si="14"/>
        <v>280.5</v>
      </c>
      <c r="AG138" s="3"/>
      <c r="AH138" s="64">
        <v>31200</v>
      </c>
      <c r="AI138" s="64">
        <v>3000</v>
      </c>
      <c r="AJ138" s="64"/>
      <c r="AK138" s="50"/>
      <c r="AL138" s="50"/>
      <c r="AM138" s="50"/>
      <c r="AN138" s="64">
        <v>3020</v>
      </c>
      <c r="AO138" s="50">
        <v>3005.91</v>
      </c>
      <c r="AP138" s="50"/>
      <c r="AQ138" s="64">
        <v>9361.5400000000009</v>
      </c>
      <c r="AR138" s="50">
        <v>6970</v>
      </c>
      <c r="AS138" s="51"/>
      <c r="AT138" s="109">
        <v>3523.33</v>
      </c>
      <c r="AU138" s="33">
        <v>298.5</v>
      </c>
      <c r="AV138" s="34">
        <v>18</v>
      </c>
      <c r="AW138" s="34"/>
      <c r="AX138" s="34">
        <f t="shared" si="10"/>
        <v>18</v>
      </c>
      <c r="AY138" s="35">
        <f t="shared" si="11"/>
        <v>280.5</v>
      </c>
      <c r="AZ138" s="35">
        <f t="shared" si="12"/>
        <v>280.5</v>
      </c>
    </row>
    <row r="139" spans="1:56" s="10" customFormat="1" x14ac:dyDescent="0.2">
      <c r="A139" s="108">
        <f t="shared" si="13"/>
        <v>138</v>
      </c>
      <c r="B139" s="1" t="s">
        <v>121</v>
      </c>
      <c r="C139" s="1" t="s">
        <v>634</v>
      </c>
      <c r="D139" s="1"/>
      <c r="E139" s="1" t="s">
        <v>635</v>
      </c>
      <c r="F139" s="1" t="s">
        <v>926</v>
      </c>
      <c r="G139" s="63">
        <v>83</v>
      </c>
      <c r="H139" s="5">
        <v>1</v>
      </c>
      <c r="I139" s="63">
        <v>2</v>
      </c>
      <c r="J139" s="2">
        <v>2131663131405</v>
      </c>
      <c r="K139" s="5">
        <v>83</v>
      </c>
      <c r="L139" s="1" t="s">
        <v>636</v>
      </c>
      <c r="M139" s="1">
        <v>76126625</v>
      </c>
      <c r="N139" s="2">
        <v>201400150668</v>
      </c>
      <c r="O139" s="5" t="s">
        <v>58</v>
      </c>
      <c r="P139" s="6">
        <v>33757</v>
      </c>
      <c r="Q139" s="5">
        <v>1</v>
      </c>
      <c r="R139" s="58" t="s">
        <v>49</v>
      </c>
      <c r="S139" s="56"/>
      <c r="T139" s="56"/>
      <c r="U139" s="56"/>
      <c r="V139" s="5">
        <v>7</v>
      </c>
      <c r="W139" s="4" t="s">
        <v>76</v>
      </c>
      <c r="X139" s="5">
        <v>2</v>
      </c>
      <c r="Y139" s="5" t="s">
        <v>637</v>
      </c>
      <c r="Z139" s="5" t="s">
        <v>50</v>
      </c>
      <c r="AA139" s="6">
        <v>42370</v>
      </c>
      <c r="AB139" s="3"/>
      <c r="AC139" s="52"/>
      <c r="AD139" s="5">
        <v>3460</v>
      </c>
      <c r="AE139" s="5" t="s">
        <v>51</v>
      </c>
      <c r="AF139" s="49">
        <f t="shared" si="14"/>
        <v>288.5</v>
      </c>
      <c r="AG139" s="3"/>
      <c r="AH139" s="64">
        <v>31200</v>
      </c>
      <c r="AI139" s="64">
        <v>3000</v>
      </c>
      <c r="AJ139" s="64"/>
      <c r="AK139" s="50"/>
      <c r="AL139" s="50"/>
      <c r="AM139" s="50"/>
      <c r="AN139" s="64">
        <v>3020</v>
      </c>
      <c r="AO139" s="50">
        <v>3005.91</v>
      </c>
      <c r="AP139" s="50"/>
      <c r="AQ139" s="64">
        <v>10735.82</v>
      </c>
      <c r="AR139" s="50">
        <v>6970</v>
      </c>
      <c r="AS139" s="51"/>
      <c r="AT139" s="109">
        <v>3523.33</v>
      </c>
      <c r="AU139" s="33">
        <v>297.5</v>
      </c>
      <c r="AV139" s="34">
        <v>9</v>
      </c>
      <c r="AW139" s="34"/>
      <c r="AX139" s="34">
        <f t="shared" si="10"/>
        <v>9</v>
      </c>
      <c r="AY139" s="35">
        <f t="shared" si="11"/>
        <v>288.5</v>
      </c>
      <c r="AZ139" s="35">
        <f t="shared" si="12"/>
        <v>288.5</v>
      </c>
    </row>
    <row r="140" spans="1:56" s="10" customFormat="1" ht="15" customHeight="1" x14ac:dyDescent="0.2">
      <c r="A140" s="108">
        <f t="shared" si="13"/>
        <v>139</v>
      </c>
      <c r="B140" s="1" t="s">
        <v>641</v>
      </c>
      <c r="C140" s="1" t="s">
        <v>286</v>
      </c>
      <c r="D140" s="1"/>
      <c r="E140" s="1" t="s">
        <v>642</v>
      </c>
      <c r="F140" s="1" t="s">
        <v>953</v>
      </c>
      <c r="G140" s="63">
        <v>83</v>
      </c>
      <c r="H140" s="5">
        <v>1</v>
      </c>
      <c r="I140" s="63">
        <v>2</v>
      </c>
      <c r="J140" s="1" t="s">
        <v>643</v>
      </c>
      <c r="K140" s="5">
        <v>83</v>
      </c>
      <c r="L140" s="1" t="s">
        <v>644</v>
      </c>
      <c r="M140" s="1">
        <v>65104900</v>
      </c>
      <c r="N140" s="2" t="s">
        <v>645</v>
      </c>
      <c r="O140" s="5" t="s">
        <v>48</v>
      </c>
      <c r="P140" s="6">
        <v>32809</v>
      </c>
      <c r="Q140" s="5">
        <v>0</v>
      </c>
      <c r="R140" s="58" t="s">
        <v>49</v>
      </c>
      <c r="S140" s="56"/>
      <c r="T140" s="56"/>
      <c r="U140" s="56"/>
      <c r="V140" s="5">
        <v>8</v>
      </c>
      <c r="W140" s="4" t="s">
        <v>646</v>
      </c>
      <c r="X140" s="5">
        <v>2</v>
      </c>
      <c r="Y140" s="5" t="s">
        <v>647</v>
      </c>
      <c r="Z140" s="5" t="s">
        <v>50</v>
      </c>
      <c r="AA140" s="6">
        <v>42370</v>
      </c>
      <c r="AB140" s="3"/>
      <c r="AC140" s="52"/>
      <c r="AD140" s="5">
        <v>4115</v>
      </c>
      <c r="AE140" s="5" t="s">
        <v>51</v>
      </c>
      <c r="AF140" s="49">
        <f t="shared" si="14"/>
        <v>284.5</v>
      </c>
      <c r="AG140" s="3"/>
      <c r="AH140" s="64">
        <v>33600</v>
      </c>
      <c r="AI140" s="64">
        <v>3000</v>
      </c>
      <c r="AJ140" s="64"/>
      <c r="AK140" s="50"/>
      <c r="AL140" s="50"/>
      <c r="AM140" s="50"/>
      <c r="AN140" s="64">
        <v>3050</v>
      </c>
      <c r="AO140" s="50">
        <v>3036.32</v>
      </c>
      <c r="AP140" s="50"/>
      <c r="AQ140" s="64">
        <v>66.33</v>
      </c>
      <c r="AR140" s="50">
        <v>5085</v>
      </c>
      <c r="AS140" s="51"/>
      <c r="AT140" s="109">
        <v>3558.33</v>
      </c>
      <c r="AU140" s="33">
        <v>297.5</v>
      </c>
      <c r="AV140" s="34">
        <v>13</v>
      </c>
      <c r="AW140" s="34"/>
      <c r="AX140" s="34">
        <f t="shared" si="10"/>
        <v>13</v>
      </c>
      <c r="AY140" s="35">
        <f t="shared" si="11"/>
        <v>284.5</v>
      </c>
      <c r="AZ140" s="35">
        <f t="shared" si="12"/>
        <v>284.5</v>
      </c>
    </row>
    <row r="141" spans="1:56" s="10" customFormat="1" x14ac:dyDescent="0.2">
      <c r="A141" s="108">
        <f t="shared" si="13"/>
        <v>140</v>
      </c>
      <c r="B141" s="1" t="s">
        <v>648</v>
      </c>
      <c r="C141" s="1" t="s">
        <v>649</v>
      </c>
      <c r="D141" s="1"/>
      <c r="E141" s="1" t="s">
        <v>650</v>
      </c>
      <c r="F141" s="1" t="s">
        <v>914</v>
      </c>
      <c r="G141" s="63">
        <v>83</v>
      </c>
      <c r="H141" s="5">
        <v>2</v>
      </c>
      <c r="I141" s="63">
        <v>2</v>
      </c>
      <c r="J141" s="1" t="s">
        <v>651</v>
      </c>
      <c r="K141" s="5">
        <v>83</v>
      </c>
      <c r="L141" s="1" t="s">
        <v>52</v>
      </c>
      <c r="M141" s="1">
        <v>77449398</v>
      </c>
      <c r="N141" s="2" t="s">
        <v>652</v>
      </c>
      <c r="O141" s="5" t="s">
        <v>58</v>
      </c>
      <c r="P141" s="6">
        <v>33911</v>
      </c>
      <c r="Q141" s="5">
        <v>0</v>
      </c>
      <c r="R141" s="58" t="s">
        <v>49</v>
      </c>
      <c r="S141" s="56"/>
      <c r="T141" s="56"/>
      <c r="U141" s="56"/>
      <c r="V141" s="5">
        <v>8</v>
      </c>
      <c r="W141" s="4" t="s">
        <v>653</v>
      </c>
      <c r="X141" s="5">
        <v>4</v>
      </c>
      <c r="Y141" s="5">
        <v>23</v>
      </c>
      <c r="Z141" s="5" t="s">
        <v>50</v>
      </c>
      <c r="AA141" s="6">
        <v>42370</v>
      </c>
      <c r="AB141" s="3"/>
      <c r="AC141" s="52"/>
      <c r="AD141" s="5">
        <v>3460</v>
      </c>
      <c r="AE141" s="5" t="s">
        <v>51</v>
      </c>
      <c r="AF141" s="49">
        <f t="shared" si="14"/>
        <v>296.5</v>
      </c>
      <c r="AG141" s="3"/>
      <c r="AH141" s="64">
        <v>38400</v>
      </c>
      <c r="AI141" s="64">
        <v>3000</v>
      </c>
      <c r="AJ141" s="64"/>
      <c r="AK141" s="50"/>
      <c r="AL141" s="50"/>
      <c r="AM141" s="50"/>
      <c r="AN141" s="64">
        <v>3890</v>
      </c>
      <c r="AO141" s="50">
        <v>3872.18</v>
      </c>
      <c r="AP141" s="50"/>
      <c r="AQ141" s="64">
        <v>11762.74</v>
      </c>
      <c r="AR141" s="50">
        <v>10465</v>
      </c>
      <c r="AS141" s="51"/>
      <c r="AT141" s="109">
        <v>4538.33</v>
      </c>
      <c r="AU141" s="33">
        <v>298.5</v>
      </c>
      <c r="AV141" s="34">
        <v>2</v>
      </c>
      <c r="AW141" s="34"/>
      <c r="AX141" s="34">
        <f t="shared" si="10"/>
        <v>2</v>
      </c>
      <c r="AY141" s="35">
        <f t="shared" si="11"/>
        <v>296.5</v>
      </c>
      <c r="AZ141" s="35">
        <f t="shared" si="12"/>
        <v>296.5</v>
      </c>
    </row>
    <row r="142" spans="1:56" s="10" customFormat="1" ht="14.25" customHeight="1" x14ac:dyDescent="0.2">
      <c r="A142" s="108">
        <f t="shared" si="13"/>
        <v>141</v>
      </c>
      <c r="B142" s="1" t="s">
        <v>487</v>
      </c>
      <c r="C142" s="1" t="s">
        <v>654</v>
      </c>
      <c r="D142" s="1"/>
      <c r="E142" s="1" t="s">
        <v>655</v>
      </c>
      <c r="F142" s="1" t="s">
        <v>265</v>
      </c>
      <c r="G142" s="63">
        <v>83</v>
      </c>
      <c r="H142" s="5">
        <v>2</v>
      </c>
      <c r="I142" s="63">
        <v>2</v>
      </c>
      <c r="J142" s="1" t="s">
        <v>656</v>
      </c>
      <c r="K142" s="5">
        <v>83</v>
      </c>
      <c r="L142" s="1" t="s">
        <v>657</v>
      </c>
      <c r="M142" s="1">
        <v>348877288</v>
      </c>
      <c r="N142" s="2" t="s">
        <v>658</v>
      </c>
      <c r="O142" s="5" t="s">
        <v>58</v>
      </c>
      <c r="P142" s="6">
        <v>31328</v>
      </c>
      <c r="Q142" s="5">
        <v>0</v>
      </c>
      <c r="R142" s="58" t="s">
        <v>49</v>
      </c>
      <c r="S142" s="56"/>
      <c r="T142" s="56"/>
      <c r="U142" s="56"/>
      <c r="V142" s="5">
        <v>8</v>
      </c>
      <c r="W142" s="4" t="s">
        <v>81</v>
      </c>
      <c r="X142" s="5">
        <v>4</v>
      </c>
      <c r="Y142" s="5">
        <v>23</v>
      </c>
      <c r="Z142" s="5" t="s">
        <v>50</v>
      </c>
      <c r="AA142" s="6">
        <v>42370</v>
      </c>
      <c r="AB142" s="3"/>
      <c r="AC142" s="52"/>
      <c r="AD142" s="5">
        <v>3460</v>
      </c>
      <c r="AE142" s="5" t="s">
        <v>51</v>
      </c>
      <c r="AF142" s="49">
        <f t="shared" si="14"/>
        <v>280.5</v>
      </c>
      <c r="AG142" s="3"/>
      <c r="AH142" s="64">
        <v>38400</v>
      </c>
      <c r="AI142" s="64">
        <v>3000</v>
      </c>
      <c r="AJ142" s="64"/>
      <c r="AK142" s="50"/>
      <c r="AL142" s="50"/>
      <c r="AM142" s="50"/>
      <c r="AN142" s="64">
        <v>3890</v>
      </c>
      <c r="AO142" s="50">
        <v>3872.18</v>
      </c>
      <c r="AP142" s="50"/>
      <c r="AQ142" s="64">
        <v>11387.13</v>
      </c>
      <c r="AR142" s="50">
        <v>10465</v>
      </c>
      <c r="AS142" s="51"/>
      <c r="AT142" s="109">
        <v>4538.33</v>
      </c>
      <c r="AU142" s="33">
        <v>298.5</v>
      </c>
      <c r="AV142" s="34">
        <v>18</v>
      </c>
      <c r="AW142" s="34"/>
      <c r="AX142" s="34">
        <f t="shared" si="10"/>
        <v>18</v>
      </c>
      <c r="AY142" s="35">
        <f t="shared" si="11"/>
        <v>280.5</v>
      </c>
      <c r="AZ142" s="35">
        <f t="shared" si="12"/>
        <v>280.5</v>
      </c>
    </row>
    <row r="143" spans="1:56" s="10" customFormat="1" ht="26.25" customHeight="1" x14ac:dyDescent="0.2">
      <c r="A143" s="108">
        <f t="shared" si="13"/>
        <v>142</v>
      </c>
      <c r="B143" s="1" t="s">
        <v>659</v>
      </c>
      <c r="C143" s="1" t="s">
        <v>660</v>
      </c>
      <c r="D143" s="1"/>
      <c r="E143" s="1" t="s">
        <v>661</v>
      </c>
      <c r="F143" s="1" t="s">
        <v>975</v>
      </c>
      <c r="G143" s="63">
        <v>83</v>
      </c>
      <c r="H143" s="5">
        <v>1</v>
      </c>
      <c r="I143" s="63">
        <v>2</v>
      </c>
      <c r="J143" s="1" t="s">
        <v>662</v>
      </c>
      <c r="K143" s="5">
        <v>83</v>
      </c>
      <c r="L143" s="1" t="s">
        <v>388</v>
      </c>
      <c r="M143" s="1">
        <v>65664353</v>
      </c>
      <c r="N143" s="2" t="s">
        <v>663</v>
      </c>
      <c r="O143" s="5" t="s">
        <v>58</v>
      </c>
      <c r="P143" s="6">
        <v>32874</v>
      </c>
      <c r="Q143" s="5">
        <v>1</v>
      </c>
      <c r="R143" s="58" t="s">
        <v>49</v>
      </c>
      <c r="S143" s="56"/>
      <c r="T143" s="56"/>
      <c r="U143" s="56"/>
      <c r="V143" s="5">
        <v>8</v>
      </c>
      <c r="W143" s="4" t="s">
        <v>1015</v>
      </c>
      <c r="X143" s="5">
        <v>4</v>
      </c>
      <c r="Y143" s="5">
        <v>23</v>
      </c>
      <c r="Z143" s="5" t="s">
        <v>50</v>
      </c>
      <c r="AA143" s="6">
        <v>42370</v>
      </c>
      <c r="AB143" s="3"/>
      <c r="AC143" s="52"/>
      <c r="AD143" s="7">
        <v>3432</v>
      </c>
      <c r="AE143" s="5" t="s">
        <v>51</v>
      </c>
      <c r="AF143" s="49">
        <f t="shared" si="14"/>
        <v>240.5</v>
      </c>
      <c r="AG143" s="3"/>
      <c r="AH143" s="64">
        <v>29700</v>
      </c>
      <c r="AI143" s="64">
        <v>3000</v>
      </c>
      <c r="AJ143" s="64"/>
      <c r="AK143" s="50"/>
      <c r="AL143" s="50"/>
      <c r="AM143" s="50"/>
      <c r="AN143" s="64">
        <v>2958.33</v>
      </c>
      <c r="AO143" s="50">
        <v>2933.47</v>
      </c>
      <c r="AP143" s="50"/>
      <c r="AQ143" s="64">
        <v>33012.06</v>
      </c>
      <c r="AR143" s="50">
        <v>6540</v>
      </c>
      <c r="AS143" s="51">
        <v>4913.97</v>
      </c>
      <c r="AT143" s="109">
        <v>3422.23</v>
      </c>
      <c r="AU143" s="33">
        <v>244.5</v>
      </c>
      <c r="AV143" s="34">
        <v>4</v>
      </c>
      <c r="AW143" s="34"/>
      <c r="AX143" s="34">
        <f t="shared" si="10"/>
        <v>4</v>
      </c>
      <c r="AY143" s="35">
        <f t="shared" si="11"/>
        <v>240.5</v>
      </c>
      <c r="AZ143" s="35">
        <f t="shared" si="12"/>
        <v>240.5</v>
      </c>
    </row>
    <row r="144" spans="1:56" s="10" customFormat="1" ht="15.75" customHeight="1" x14ac:dyDescent="0.2">
      <c r="A144" s="108">
        <f t="shared" si="13"/>
        <v>143</v>
      </c>
      <c r="B144" s="1" t="s">
        <v>638</v>
      </c>
      <c r="C144" s="1" t="s">
        <v>302</v>
      </c>
      <c r="D144" s="1"/>
      <c r="E144" s="1" t="s">
        <v>494</v>
      </c>
      <c r="F144" s="1" t="s">
        <v>941</v>
      </c>
      <c r="G144" s="63">
        <v>83</v>
      </c>
      <c r="H144" s="5">
        <v>1</v>
      </c>
      <c r="I144" s="63">
        <v>2</v>
      </c>
      <c r="J144" s="2">
        <v>2050965811502</v>
      </c>
      <c r="K144" s="5">
        <v>83</v>
      </c>
      <c r="L144" s="1" t="s">
        <v>664</v>
      </c>
      <c r="M144" s="1">
        <v>67075223</v>
      </c>
      <c r="N144" s="2" t="s">
        <v>665</v>
      </c>
      <c r="O144" s="5" t="s">
        <v>58</v>
      </c>
      <c r="P144" s="6">
        <v>33429</v>
      </c>
      <c r="Q144" s="5">
        <v>0</v>
      </c>
      <c r="R144" s="58" t="s">
        <v>49</v>
      </c>
      <c r="S144" s="56"/>
      <c r="T144" s="56"/>
      <c r="U144" s="56"/>
      <c r="V144" s="5">
        <v>8</v>
      </c>
      <c r="W144" s="4" t="s">
        <v>259</v>
      </c>
      <c r="X144" s="5">
        <v>2</v>
      </c>
      <c r="Y144" s="5" t="s">
        <v>666</v>
      </c>
      <c r="Z144" s="5" t="s">
        <v>50</v>
      </c>
      <c r="AA144" s="6">
        <v>42370</v>
      </c>
      <c r="AB144" s="3"/>
      <c r="AC144" s="52"/>
      <c r="AD144" s="5">
        <v>3460</v>
      </c>
      <c r="AE144" s="5" t="s">
        <v>51</v>
      </c>
      <c r="AF144" s="49">
        <f t="shared" si="14"/>
        <v>258.5</v>
      </c>
      <c r="AG144" s="3"/>
      <c r="AH144" s="64">
        <v>32400</v>
      </c>
      <c r="AI144" s="64">
        <v>3000</v>
      </c>
      <c r="AJ144" s="64"/>
      <c r="AK144" s="50"/>
      <c r="AL144" s="50"/>
      <c r="AM144" s="50"/>
      <c r="AN144" s="64">
        <v>3150</v>
      </c>
      <c r="AO144" s="50">
        <v>3137.57</v>
      </c>
      <c r="AP144" s="50"/>
      <c r="AQ144" s="64">
        <v>10881.23</v>
      </c>
      <c r="AR144" s="50">
        <v>7320</v>
      </c>
      <c r="AS144" s="51"/>
      <c r="AT144" s="109">
        <v>3675</v>
      </c>
      <c r="AU144" s="33">
        <v>298.5</v>
      </c>
      <c r="AV144" s="34">
        <v>40</v>
      </c>
      <c r="AW144" s="34"/>
      <c r="AX144" s="34">
        <f t="shared" si="10"/>
        <v>40</v>
      </c>
      <c r="AY144" s="35">
        <f t="shared" si="11"/>
        <v>258.5</v>
      </c>
      <c r="AZ144" s="35">
        <f t="shared" si="12"/>
        <v>258.5</v>
      </c>
      <c r="BA144" s="29"/>
      <c r="BB144" s="29"/>
      <c r="BC144" s="29"/>
      <c r="BD144" s="29"/>
    </row>
    <row r="145" spans="1:53" s="10" customFormat="1" ht="15" customHeight="1" x14ac:dyDescent="0.2">
      <c r="A145" s="108">
        <f t="shared" si="13"/>
        <v>144</v>
      </c>
      <c r="B145" s="1" t="s">
        <v>668</v>
      </c>
      <c r="C145" s="1" t="s">
        <v>669</v>
      </c>
      <c r="D145" s="1" t="s">
        <v>428</v>
      </c>
      <c r="E145" s="1" t="s">
        <v>472</v>
      </c>
      <c r="F145" s="1" t="s">
        <v>949</v>
      </c>
      <c r="G145" s="63">
        <v>83</v>
      </c>
      <c r="H145" s="5">
        <v>1</v>
      </c>
      <c r="I145" s="63">
        <v>2</v>
      </c>
      <c r="J145" s="1" t="s">
        <v>670</v>
      </c>
      <c r="K145" s="5">
        <v>83</v>
      </c>
      <c r="L145" s="1" t="s">
        <v>500</v>
      </c>
      <c r="M145" s="1">
        <v>30629942</v>
      </c>
      <c r="N145" s="2" t="s">
        <v>671</v>
      </c>
      <c r="O145" s="5" t="s">
        <v>58</v>
      </c>
      <c r="P145" s="6">
        <v>31363</v>
      </c>
      <c r="Q145" s="5">
        <v>0</v>
      </c>
      <c r="R145" s="58" t="s">
        <v>49</v>
      </c>
      <c r="S145" s="56"/>
      <c r="T145" s="56"/>
      <c r="U145" s="56"/>
      <c r="V145" s="5">
        <v>8</v>
      </c>
      <c r="W145" s="4" t="s">
        <v>501</v>
      </c>
      <c r="X145" s="5">
        <v>4</v>
      </c>
      <c r="Y145" s="5">
        <v>23</v>
      </c>
      <c r="Z145" s="5" t="s">
        <v>50</v>
      </c>
      <c r="AA145" s="6">
        <v>42370</v>
      </c>
      <c r="AB145" s="3"/>
      <c r="AC145" s="52"/>
      <c r="AD145" s="5">
        <v>3460</v>
      </c>
      <c r="AE145" s="5" t="s">
        <v>51</v>
      </c>
      <c r="AF145" s="49">
        <f t="shared" si="14"/>
        <v>273.5</v>
      </c>
      <c r="AG145" s="3"/>
      <c r="AH145" s="64">
        <v>36000</v>
      </c>
      <c r="AI145" s="64">
        <v>3000</v>
      </c>
      <c r="AJ145" s="64"/>
      <c r="AK145" s="50"/>
      <c r="AL145" s="50"/>
      <c r="AM145" s="50"/>
      <c r="AN145" s="64">
        <v>3830</v>
      </c>
      <c r="AO145" s="50">
        <v>3813.42</v>
      </c>
      <c r="AP145" s="50"/>
      <c r="AQ145" s="64">
        <v>19207.830000000002</v>
      </c>
      <c r="AR145" s="50">
        <v>11710</v>
      </c>
      <c r="AS145" s="51"/>
      <c r="AT145" s="109">
        <v>4468.33</v>
      </c>
      <c r="AU145" s="33">
        <v>298.5</v>
      </c>
      <c r="AV145" s="34">
        <v>25</v>
      </c>
      <c r="AW145" s="34"/>
      <c r="AX145" s="34">
        <f t="shared" si="10"/>
        <v>25</v>
      </c>
      <c r="AY145" s="35">
        <f t="shared" si="11"/>
        <v>273.5</v>
      </c>
      <c r="AZ145" s="35">
        <f t="shared" si="12"/>
        <v>273.5</v>
      </c>
    </row>
    <row r="146" spans="1:53" s="10" customFormat="1" ht="13.5" customHeight="1" x14ac:dyDescent="0.2">
      <c r="A146" s="108">
        <f t="shared" si="13"/>
        <v>145</v>
      </c>
      <c r="B146" s="1" t="s">
        <v>207</v>
      </c>
      <c r="C146" s="1" t="s">
        <v>672</v>
      </c>
      <c r="D146" s="1"/>
      <c r="E146" s="1" t="s">
        <v>413</v>
      </c>
      <c r="F146" s="1" t="s">
        <v>395</v>
      </c>
      <c r="G146" s="63">
        <v>83</v>
      </c>
      <c r="H146" s="5">
        <v>2</v>
      </c>
      <c r="I146" s="63">
        <v>2</v>
      </c>
      <c r="J146" s="1" t="s">
        <v>673</v>
      </c>
      <c r="K146" s="5">
        <v>83</v>
      </c>
      <c r="L146" s="1" t="s">
        <v>674</v>
      </c>
      <c r="M146" s="1">
        <v>72799978</v>
      </c>
      <c r="N146" s="2" t="s">
        <v>675</v>
      </c>
      <c r="O146" s="5" t="s">
        <v>58</v>
      </c>
      <c r="P146" s="6">
        <v>33547</v>
      </c>
      <c r="Q146" s="5">
        <v>1</v>
      </c>
      <c r="R146" s="58" t="s">
        <v>49</v>
      </c>
      <c r="S146" s="56"/>
      <c r="T146" s="56"/>
      <c r="U146" s="56"/>
      <c r="V146" s="5">
        <v>7</v>
      </c>
      <c r="W146" s="4" t="s">
        <v>405</v>
      </c>
      <c r="X146" s="5">
        <v>4</v>
      </c>
      <c r="Y146" s="5">
        <v>23</v>
      </c>
      <c r="Z146" s="5" t="s">
        <v>50</v>
      </c>
      <c r="AA146" s="6">
        <v>42370</v>
      </c>
      <c r="AB146" s="3"/>
      <c r="AC146" s="52"/>
      <c r="AD146" s="5">
        <v>3460</v>
      </c>
      <c r="AE146" s="5" t="s">
        <v>51</v>
      </c>
      <c r="AF146" s="49">
        <f t="shared" si="14"/>
        <v>268</v>
      </c>
      <c r="AG146" s="3"/>
      <c r="AH146" s="64">
        <v>31200</v>
      </c>
      <c r="AI146" s="64">
        <v>3000</v>
      </c>
      <c r="AJ146" s="64"/>
      <c r="AK146" s="50"/>
      <c r="AL146" s="50"/>
      <c r="AM146" s="50"/>
      <c r="AN146" s="64">
        <v>3080</v>
      </c>
      <c r="AO146" s="50">
        <v>3069.23</v>
      </c>
      <c r="AP146" s="50"/>
      <c r="AQ146" s="64">
        <v>9046.83</v>
      </c>
      <c r="AR146" s="50">
        <v>7871</v>
      </c>
      <c r="AS146" s="51"/>
      <c r="AT146" s="109">
        <v>3593.33</v>
      </c>
      <c r="AU146" s="33">
        <v>297.5</v>
      </c>
      <c r="AV146" s="34">
        <v>29.5</v>
      </c>
      <c r="AW146" s="34"/>
      <c r="AX146" s="34">
        <f t="shared" si="10"/>
        <v>29.5</v>
      </c>
      <c r="AY146" s="35">
        <f t="shared" si="11"/>
        <v>268</v>
      </c>
      <c r="AZ146" s="35">
        <f>AY146</f>
        <v>268</v>
      </c>
    </row>
    <row r="147" spans="1:53" s="10" customFormat="1" ht="14.25" customHeight="1" x14ac:dyDescent="0.2">
      <c r="A147" s="108">
        <f t="shared" si="13"/>
        <v>146</v>
      </c>
      <c r="B147" s="1" t="s">
        <v>676</v>
      </c>
      <c r="C147" s="1" t="s">
        <v>677</v>
      </c>
      <c r="D147" s="1"/>
      <c r="E147" s="1" t="s">
        <v>56</v>
      </c>
      <c r="F147" s="1" t="s">
        <v>977</v>
      </c>
      <c r="G147" s="63">
        <v>83</v>
      </c>
      <c r="H147" s="5">
        <v>1</v>
      </c>
      <c r="I147" s="63">
        <v>2</v>
      </c>
      <c r="J147" s="55" t="s">
        <v>678</v>
      </c>
      <c r="K147" s="5">
        <v>83</v>
      </c>
      <c r="L147" s="1" t="s">
        <v>47</v>
      </c>
      <c r="M147" s="1">
        <v>77487877</v>
      </c>
      <c r="N147" s="2" t="s">
        <v>679</v>
      </c>
      <c r="O147" s="5" t="s">
        <v>48</v>
      </c>
      <c r="P147" s="6">
        <v>33963</v>
      </c>
      <c r="Q147" s="5">
        <v>0</v>
      </c>
      <c r="R147" s="58" t="s">
        <v>49</v>
      </c>
      <c r="S147" s="56"/>
      <c r="T147" s="56"/>
      <c r="U147" s="56"/>
      <c r="V147" s="5">
        <v>8</v>
      </c>
      <c r="W147" s="4" t="s">
        <v>680</v>
      </c>
      <c r="X147" s="5">
        <v>4</v>
      </c>
      <c r="Y147" s="5">
        <v>23</v>
      </c>
      <c r="Z147" s="5" t="s">
        <v>50</v>
      </c>
      <c r="AA147" s="6">
        <v>42005</v>
      </c>
      <c r="AB147" s="3"/>
      <c r="AC147" s="52">
        <v>42460</v>
      </c>
      <c r="AD147" s="7">
        <v>4115</v>
      </c>
      <c r="AE147" s="5" t="s">
        <v>51</v>
      </c>
      <c r="AF147" s="49">
        <f t="shared" si="14"/>
        <v>53</v>
      </c>
      <c r="AG147" s="3"/>
      <c r="AH147" s="64">
        <v>7491.12</v>
      </c>
      <c r="AI147" s="64">
        <v>750</v>
      </c>
      <c r="AJ147" s="64"/>
      <c r="AK147" s="50"/>
      <c r="AL147" s="50"/>
      <c r="AM147" s="50"/>
      <c r="AN147" s="64">
        <v>1366.02</v>
      </c>
      <c r="AO147" s="50">
        <v>1366.02</v>
      </c>
      <c r="AP147" s="50"/>
      <c r="AQ147" s="64">
        <v>7.5</v>
      </c>
      <c r="AR147" s="50">
        <v>750</v>
      </c>
      <c r="AS147" s="51">
        <v>447.14</v>
      </c>
      <c r="AT147" s="109">
        <v>534.14</v>
      </c>
      <c r="AU147" s="33">
        <v>56.5</v>
      </c>
      <c r="AV147" s="34">
        <v>3.5</v>
      </c>
      <c r="AW147" s="34"/>
      <c r="AX147" s="34">
        <f t="shared" si="10"/>
        <v>3.5</v>
      </c>
      <c r="AY147" s="35">
        <f t="shared" si="11"/>
        <v>53</v>
      </c>
      <c r="AZ147" s="35">
        <f t="shared" ref="AZ147:AZ210" si="15">AY147</f>
        <v>53</v>
      </c>
    </row>
    <row r="148" spans="1:53" s="10" customFormat="1" ht="14.25" customHeight="1" x14ac:dyDescent="0.2">
      <c r="A148" s="108">
        <f t="shared" si="13"/>
        <v>147</v>
      </c>
      <c r="B148" s="1" t="s">
        <v>681</v>
      </c>
      <c r="C148" s="1" t="s">
        <v>682</v>
      </c>
      <c r="D148" s="1" t="s">
        <v>683</v>
      </c>
      <c r="E148" s="1" t="s">
        <v>105</v>
      </c>
      <c r="F148" s="1" t="s">
        <v>985</v>
      </c>
      <c r="G148" s="63">
        <v>83</v>
      </c>
      <c r="H148" s="5">
        <v>1</v>
      </c>
      <c r="I148" s="63">
        <v>2</v>
      </c>
      <c r="J148" s="2">
        <v>2062392970901</v>
      </c>
      <c r="K148" s="5">
        <v>83</v>
      </c>
      <c r="L148" s="1" t="s">
        <v>145</v>
      </c>
      <c r="M148" s="1">
        <v>72470445</v>
      </c>
      <c r="N148" s="2" t="s">
        <v>684</v>
      </c>
      <c r="O148" s="5" t="s">
        <v>48</v>
      </c>
      <c r="P148" s="6">
        <v>33350</v>
      </c>
      <c r="Q148" s="5">
        <v>0</v>
      </c>
      <c r="R148" s="58" t="s">
        <v>49</v>
      </c>
      <c r="S148" s="56"/>
      <c r="T148" s="56"/>
      <c r="U148" s="56"/>
      <c r="V148" s="5">
        <v>8</v>
      </c>
      <c r="W148" s="4" t="s">
        <v>1014</v>
      </c>
      <c r="X148" s="5">
        <v>4</v>
      </c>
      <c r="Y148" s="5">
        <v>23</v>
      </c>
      <c r="Z148" s="5" t="s">
        <v>50</v>
      </c>
      <c r="AA148" s="6">
        <v>42370</v>
      </c>
      <c r="AB148" s="3"/>
      <c r="AC148" s="52"/>
      <c r="AD148" s="7">
        <v>4115</v>
      </c>
      <c r="AE148" s="5" t="s">
        <v>51</v>
      </c>
      <c r="AF148" s="49">
        <f t="shared" si="14"/>
        <v>222</v>
      </c>
      <c r="AG148" s="3"/>
      <c r="AH148" s="64">
        <v>30272.04</v>
      </c>
      <c r="AI148" s="64">
        <v>3000</v>
      </c>
      <c r="AJ148" s="64"/>
      <c r="AK148" s="50"/>
      <c r="AL148" s="50"/>
      <c r="AM148" s="50"/>
      <c r="AN148" s="64">
        <v>2775</v>
      </c>
      <c r="AO148" s="50">
        <v>3039.74</v>
      </c>
      <c r="AP148" s="50"/>
      <c r="AQ148" s="64">
        <v>1628.5</v>
      </c>
      <c r="AR148" s="50">
        <v>4617</v>
      </c>
      <c r="AS148" s="51"/>
      <c r="AT148" s="109">
        <v>3237.5</v>
      </c>
      <c r="AU148" s="33">
        <v>245.5</v>
      </c>
      <c r="AV148" s="34">
        <v>23.5</v>
      </c>
      <c r="AW148" s="34"/>
      <c r="AX148" s="34">
        <f t="shared" si="10"/>
        <v>23.5</v>
      </c>
      <c r="AY148" s="35">
        <f t="shared" si="11"/>
        <v>222</v>
      </c>
      <c r="AZ148" s="35">
        <f t="shared" si="15"/>
        <v>222</v>
      </c>
    </row>
    <row r="149" spans="1:53" s="10" customFormat="1" ht="14.25" customHeight="1" x14ac:dyDescent="0.2">
      <c r="A149" s="108">
        <f t="shared" si="13"/>
        <v>148</v>
      </c>
      <c r="B149" s="1" t="s">
        <v>292</v>
      </c>
      <c r="C149" s="1" t="s">
        <v>438</v>
      </c>
      <c r="D149" s="1"/>
      <c r="E149" s="1" t="s">
        <v>143</v>
      </c>
      <c r="F149" s="1" t="s">
        <v>970</v>
      </c>
      <c r="G149" s="63">
        <v>83</v>
      </c>
      <c r="H149" s="5">
        <v>2</v>
      </c>
      <c r="I149" s="63">
        <v>2</v>
      </c>
      <c r="J149" s="1" t="s">
        <v>685</v>
      </c>
      <c r="K149" s="5">
        <v>83</v>
      </c>
      <c r="L149" s="1" t="s">
        <v>686</v>
      </c>
      <c r="M149" s="1">
        <v>19859082</v>
      </c>
      <c r="N149" s="2">
        <v>181421701</v>
      </c>
      <c r="O149" s="5" t="s">
        <v>58</v>
      </c>
      <c r="P149" s="6">
        <v>29854</v>
      </c>
      <c r="Q149" s="5">
        <v>2</v>
      </c>
      <c r="R149" s="58" t="s">
        <v>49</v>
      </c>
      <c r="S149" s="56"/>
      <c r="T149" s="56"/>
      <c r="U149" s="56"/>
      <c r="V149" s="5">
        <v>8</v>
      </c>
      <c r="W149" s="4" t="s">
        <v>76</v>
      </c>
      <c r="X149" s="5">
        <v>4</v>
      </c>
      <c r="Y149" s="5">
        <v>23</v>
      </c>
      <c r="Z149" s="5" t="s">
        <v>50</v>
      </c>
      <c r="AA149" s="6">
        <v>42370</v>
      </c>
      <c r="AB149" s="3"/>
      <c r="AC149" s="52">
        <v>42440</v>
      </c>
      <c r="AD149" s="5">
        <v>3460</v>
      </c>
      <c r="AE149" s="5" t="s">
        <v>51</v>
      </c>
      <c r="AF149" s="49">
        <f t="shared" si="14"/>
        <v>48</v>
      </c>
      <c r="AG149" s="3"/>
      <c r="AH149" s="64">
        <v>6358.06</v>
      </c>
      <c r="AI149" s="64">
        <v>588.71</v>
      </c>
      <c r="AJ149" s="64"/>
      <c r="AK149" s="50"/>
      <c r="AL149" s="50"/>
      <c r="AM149" s="50"/>
      <c r="AN149" s="64">
        <v>596.37</v>
      </c>
      <c r="AO149" s="50">
        <v>596.37</v>
      </c>
      <c r="AP149" s="50"/>
      <c r="AQ149" s="64">
        <v>1666.73</v>
      </c>
      <c r="AR149" s="50">
        <v>866.45</v>
      </c>
      <c r="AS149" s="51">
        <v>2160.77</v>
      </c>
      <c r="AT149" s="109"/>
      <c r="AU149" s="33">
        <v>51</v>
      </c>
      <c r="AV149" s="34">
        <v>3</v>
      </c>
      <c r="AW149" s="34"/>
      <c r="AX149" s="34">
        <f t="shared" si="10"/>
        <v>3</v>
      </c>
      <c r="AY149" s="35">
        <f t="shared" si="11"/>
        <v>48</v>
      </c>
      <c r="AZ149" s="35">
        <f t="shared" si="15"/>
        <v>48</v>
      </c>
    </row>
    <row r="150" spans="1:53" s="10" customFormat="1" ht="12.75" customHeight="1" x14ac:dyDescent="0.2">
      <c r="A150" s="108">
        <f t="shared" si="13"/>
        <v>149</v>
      </c>
      <c r="B150" s="1" t="s">
        <v>95</v>
      </c>
      <c r="C150" s="1" t="s">
        <v>687</v>
      </c>
      <c r="D150" s="1"/>
      <c r="E150" s="1" t="s">
        <v>688</v>
      </c>
      <c r="F150" s="1" t="s">
        <v>162</v>
      </c>
      <c r="G150" s="63">
        <v>83</v>
      </c>
      <c r="H150" s="5">
        <v>2</v>
      </c>
      <c r="I150" s="63">
        <v>2</v>
      </c>
      <c r="J150" s="1" t="s">
        <v>689</v>
      </c>
      <c r="K150" s="5">
        <v>83</v>
      </c>
      <c r="L150" s="1" t="s">
        <v>690</v>
      </c>
      <c r="M150" s="1">
        <v>54849977</v>
      </c>
      <c r="N150" s="2">
        <v>184510345</v>
      </c>
      <c r="O150" s="5" t="s">
        <v>58</v>
      </c>
      <c r="P150" s="6">
        <v>30924</v>
      </c>
      <c r="Q150" s="5">
        <v>1</v>
      </c>
      <c r="R150" s="58" t="s">
        <v>49</v>
      </c>
      <c r="S150" s="56"/>
      <c r="T150" s="56"/>
      <c r="U150" s="56"/>
      <c r="V150" s="5">
        <v>7</v>
      </c>
      <c r="W150" s="4" t="s">
        <v>691</v>
      </c>
      <c r="X150" s="5">
        <v>4</v>
      </c>
      <c r="Y150" s="5">
        <v>23</v>
      </c>
      <c r="Z150" s="5" t="s">
        <v>50</v>
      </c>
      <c r="AA150" s="6">
        <v>42005</v>
      </c>
      <c r="AB150" s="3"/>
      <c r="AC150" s="52">
        <v>42475</v>
      </c>
      <c r="AD150" s="5">
        <v>3460</v>
      </c>
      <c r="AE150" s="5" t="s">
        <v>51</v>
      </c>
      <c r="AF150" s="49">
        <f t="shared" si="14"/>
        <v>86</v>
      </c>
      <c r="AG150" s="3"/>
      <c r="AH150" s="64">
        <v>11200</v>
      </c>
      <c r="AI150" s="64">
        <v>865</v>
      </c>
      <c r="AJ150" s="64"/>
      <c r="AK150" s="50"/>
      <c r="AL150" s="50"/>
      <c r="AM150" s="50"/>
      <c r="AN150" s="64">
        <v>1037.3599999999999</v>
      </c>
      <c r="AO150" s="50">
        <v>1037.3599999999999</v>
      </c>
      <c r="AP150" s="50"/>
      <c r="AQ150" s="64">
        <v>5932</v>
      </c>
      <c r="AR150" s="50">
        <v>1510</v>
      </c>
      <c r="AS150" s="51">
        <v>5703.38</v>
      </c>
      <c r="AT150" s="109"/>
      <c r="AU150" s="33">
        <v>86</v>
      </c>
      <c r="AV150" s="34">
        <v>0</v>
      </c>
      <c r="AW150" s="34"/>
      <c r="AX150" s="34">
        <f t="shared" si="10"/>
        <v>0</v>
      </c>
      <c r="AY150" s="35">
        <f t="shared" si="11"/>
        <v>86</v>
      </c>
      <c r="AZ150" s="35">
        <f t="shared" si="15"/>
        <v>86</v>
      </c>
    </row>
    <row r="151" spans="1:53" s="10" customFormat="1" ht="14.25" customHeight="1" x14ac:dyDescent="0.2">
      <c r="A151" s="108">
        <f t="shared" si="13"/>
        <v>150</v>
      </c>
      <c r="B151" s="1" t="s">
        <v>171</v>
      </c>
      <c r="C151" s="1" t="s">
        <v>153</v>
      </c>
      <c r="D151" s="1"/>
      <c r="E151" s="1" t="s">
        <v>692</v>
      </c>
      <c r="F151" s="1" t="s">
        <v>920</v>
      </c>
      <c r="G151" s="63">
        <v>83</v>
      </c>
      <c r="H151" s="5">
        <v>2</v>
      </c>
      <c r="I151" s="63">
        <v>2</v>
      </c>
      <c r="J151" s="1" t="s">
        <v>693</v>
      </c>
      <c r="K151" s="5">
        <v>83</v>
      </c>
      <c r="L151" s="1" t="s">
        <v>690</v>
      </c>
      <c r="M151" s="1">
        <v>25827340</v>
      </c>
      <c r="N151" s="2">
        <v>183271212</v>
      </c>
      <c r="O151" s="5" t="s">
        <v>58</v>
      </c>
      <c r="P151" s="6">
        <v>30437</v>
      </c>
      <c r="Q151" s="5">
        <v>3</v>
      </c>
      <c r="R151" s="58" t="s">
        <v>49</v>
      </c>
      <c r="S151" s="56"/>
      <c r="T151" s="56"/>
      <c r="U151" s="56"/>
      <c r="V151" s="5">
        <v>7</v>
      </c>
      <c r="W151" s="4" t="s">
        <v>694</v>
      </c>
      <c r="X151" s="5">
        <v>4</v>
      </c>
      <c r="Y151" s="5">
        <v>23</v>
      </c>
      <c r="Z151" s="5" t="s">
        <v>50</v>
      </c>
      <c r="AA151" s="6">
        <v>42005</v>
      </c>
      <c r="AB151" s="3"/>
      <c r="AC151" s="52"/>
      <c r="AD151" s="5">
        <v>3460</v>
      </c>
      <c r="AE151" s="5" t="s">
        <v>51</v>
      </c>
      <c r="AF151" s="49">
        <f t="shared" si="14"/>
        <v>292.5</v>
      </c>
      <c r="AG151" s="3"/>
      <c r="AH151" s="64">
        <v>38400</v>
      </c>
      <c r="AI151" s="64">
        <v>3000</v>
      </c>
      <c r="AJ151" s="64"/>
      <c r="AK151" s="50"/>
      <c r="AL151" s="50"/>
      <c r="AM151" s="50"/>
      <c r="AN151" s="64">
        <v>3680</v>
      </c>
      <c r="AO151" s="50">
        <v>3665.08</v>
      </c>
      <c r="AP151" s="50"/>
      <c r="AQ151" s="64">
        <v>15671.16</v>
      </c>
      <c r="AR151" s="50">
        <v>8080</v>
      </c>
      <c r="AS151" s="51"/>
      <c r="AT151" s="109">
        <v>4293.33</v>
      </c>
      <c r="AU151" s="33">
        <v>297.5</v>
      </c>
      <c r="AV151" s="34">
        <v>5</v>
      </c>
      <c r="AW151" s="34"/>
      <c r="AX151" s="34">
        <f t="shared" si="10"/>
        <v>5</v>
      </c>
      <c r="AY151" s="35">
        <f t="shared" si="11"/>
        <v>292.5</v>
      </c>
      <c r="AZ151" s="35">
        <f t="shared" si="15"/>
        <v>292.5</v>
      </c>
    </row>
    <row r="152" spans="1:53" s="10" customFormat="1" ht="12" customHeight="1" x14ac:dyDescent="0.2">
      <c r="A152" s="108">
        <f t="shared" si="13"/>
        <v>151</v>
      </c>
      <c r="B152" s="1" t="s">
        <v>695</v>
      </c>
      <c r="C152" s="1" t="s">
        <v>360</v>
      </c>
      <c r="D152" s="1"/>
      <c r="E152" s="1" t="s">
        <v>696</v>
      </c>
      <c r="F152" s="1" t="s">
        <v>980</v>
      </c>
      <c r="G152" s="63">
        <v>83</v>
      </c>
      <c r="H152" s="5">
        <v>2</v>
      </c>
      <c r="I152" s="63">
        <v>2</v>
      </c>
      <c r="J152" s="2">
        <v>2705142870101</v>
      </c>
      <c r="K152" s="5">
        <v>83</v>
      </c>
      <c r="L152" s="1" t="s">
        <v>47</v>
      </c>
      <c r="M152" s="1">
        <v>17260205</v>
      </c>
      <c r="N152" s="2">
        <v>175361096</v>
      </c>
      <c r="O152" s="5" t="s">
        <v>58</v>
      </c>
      <c r="P152" s="6">
        <v>27478</v>
      </c>
      <c r="Q152" s="5">
        <v>2</v>
      </c>
      <c r="R152" s="58" t="s">
        <v>49</v>
      </c>
      <c r="S152" s="56"/>
      <c r="T152" s="56"/>
      <c r="U152" s="56"/>
      <c r="V152" s="5">
        <v>8</v>
      </c>
      <c r="W152" s="4" t="s">
        <v>697</v>
      </c>
      <c r="X152" s="5">
        <v>4</v>
      </c>
      <c r="Y152" s="5" t="s">
        <v>60</v>
      </c>
      <c r="Z152" s="5" t="s">
        <v>50</v>
      </c>
      <c r="AA152" s="6">
        <v>42370</v>
      </c>
      <c r="AB152" s="3"/>
      <c r="AC152" s="52"/>
      <c r="AD152" s="5">
        <v>3460</v>
      </c>
      <c r="AE152" s="5" t="s">
        <v>51</v>
      </c>
      <c r="AF152" s="49">
        <f t="shared" si="14"/>
        <v>286.5</v>
      </c>
      <c r="AG152" s="3"/>
      <c r="AH152" s="64">
        <v>50400</v>
      </c>
      <c r="AI152" s="64">
        <v>3000</v>
      </c>
      <c r="AJ152" s="64"/>
      <c r="AK152" s="50"/>
      <c r="AL152" s="50"/>
      <c r="AM152" s="50"/>
      <c r="AN152" s="64">
        <v>5150</v>
      </c>
      <c r="AO152" s="50">
        <v>5133.42</v>
      </c>
      <c r="AP152" s="50"/>
      <c r="AQ152" s="64">
        <v>7782.05</v>
      </c>
      <c r="AR152" s="50">
        <v>13402</v>
      </c>
      <c r="AS152" s="51"/>
      <c r="AT152" s="109">
        <v>6008.33</v>
      </c>
      <c r="AU152" s="33">
        <v>297.5</v>
      </c>
      <c r="AV152" s="34">
        <v>11</v>
      </c>
      <c r="AW152" s="34"/>
      <c r="AX152" s="34">
        <f t="shared" si="10"/>
        <v>11</v>
      </c>
      <c r="AY152" s="35">
        <f t="shared" si="11"/>
        <v>286.5</v>
      </c>
      <c r="AZ152" s="35">
        <f t="shared" si="15"/>
        <v>286.5</v>
      </c>
    </row>
    <row r="153" spans="1:53" s="10" customFormat="1" ht="11.25" customHeight="1" x14ac:dyDescent="0.2">
      <c r="A153" s="108">
        <f t="shared" si="13"/>
        <v>152</v>
      </c>
      <c r="B153" s="1" t="s">
        <v>438</v>
      </c>
      <c r="C153" s="1" t="s">
        <v>541</v>
      </c>
      <c r="D153" s="1"/>
      <c r="E153" s="1" t="s">
        <v>265</v>
      </c>
      <c r="F153" s="1" t="s">
        <v>983</v>
      </c>
      <c r="G153" s="63">
        <v>83</v>
      </c>
      <c r="H153" s="5">
        <v>1</v>
      </c>
      <c r="I153" s="63">
        <v>2</v>
      </c>
      <c r="J153" s="1" t="s">
        <v>698</v>
      </c>
      <c r="K153" s="5">
        <v>83</v>
      </c>
      <c r="L153" s="1" t="s">
        <v>699</v>
      </c>
      <c r="M153" s="1">
        <v>33088292</v>
      </c>
      <c r="N153" s="2" t="s">
        <v>700</v>
      </c>
      <c r="O153" s="5" t="s">
        <v>58</v>
      </c>
      <c r="P153" s="6">
        <v>29011</v>
      </c>
      <c r="Q153" s="5">
        <v>4</v>
      </c>
      <c r="R153" s="58" t="s">
        <v>49</v>
      </c>
      <c r="S153" s="56"/>
      <c r="T153" s="56"/>
      <c r="U153" s="56"/>
      <c r="V153" s="5">
        <v>8</v>
      </c>
      <c r="W153" s="4" t="s">
        <v>632</v>
      </c>
      <c r="X153" s="5">
        <v>2</v>
      </c>
      <c r="Y153" s="5" t="s">
        <v>175</v>
      </c>
      <c r="Z153" s="5" t="s">
        <v>50</v>
      </c>
      <c r="AA153" s="6">
        <v>42370</v>
      </c>
      <c r="AB153" s="3"/>
      <c r="AC153" s="52"/>
      <c r="AD153" s="5">
        <v>3460</v>
      </c>
      <c r="AE153" s="5" t="s">
        <v>51</v>
      </c>
      <c r="AF153" s="49">
        <f t="shared" si="14"/>
        <v>297.5</v>
      </c>
      <c r="AG153" s="3"/>
      <c r="AH153" s="64">
        <v>31200</v>
      </c>
      <c r="AI153" s="64">
        <v>3000</v>
      </c>
      <c r="AJ153" s="64"/>
      <c r="AK153" s="50"/>
      <c r="AL153" s="50"/>
      <c r="AM153" s="50"/>
      <c r="AN153" s="64">
        <v>2750.04</v>
      </c>
      <c r="AO153" s="50">
        <v>2750.04</v>
      </c>
      <c r="AP153" s="50"/>
      <c r="AQ153" s="64">
        <v>3060</v>
      </c>
      <c r="AR153" s="50">
        <v>1800</v>
      </c>
      <c r="AS153" s="51"/>
      <c r="AT153" s="109">
        <v>3208.33</v>
      </c>
      <c r="AU153" s="33">
        <v>297.5</v>
      </c>
      <c r="AV153" s="34">
        <v>0</v>
      </c>
      <c r="AW153" s="34"/>
      <c r="AX153" s="34">
        <f t="shared" si="10"/>
        <v>0</v>
      </c>
      <c r="AY153" s="35">
        <f t="shared" si="11"/>
        <v>297.5</v>
      </c>
      <c r="AZ153" s="35">
        <f t="shared" si="15"/>
        <v>297.5</v>
      </c>
      <c r="BA153" s="29"/>
    </row>
    <row r="154" spans="1:53" s="10" customFormat="1" ht="18" customHeight="1" x14ac:dyDescent="0.2">
      <c r="A154" s="108">
        <f t="shared" si="13"/>
        <v>153</v>
      </c>
      <c r="B154" s="1" t="s">
        <v>167</v>
      </c>
      <c r="C154" s="1" t="s">
        <v>634</v>
      </c>
      <c r="D154" s="1"/>
      <c r="E154" s="1" t="s">
        <v>544</v>
      </c>
      <c r="F154" s="1" t="s">
        <v>913</v>
      </c>
      <c r="G154" s="63">
        <v>83</v>
      </c>
      <c r="H154" s="5">
        <v>2</v>
      </c>
      <c r="I154" s="63">
        <v>2</v>
      </c>
      <c r="J154" s="1" t="s">
        <v>1006</v>
      </c>
      <c r="K154" s="5">
        <v>83</v>
      </c>
      <c r="L154" s="1" t="s">
        <v>701</v>
      </c>
      <c r="M154" s="1">
        <v>41132777</v>
      </c>
      <c r="N154" s="2" t="s">
        <v>702</v>
      </c>
      <c r="O154" s="5" t="s">
        <v>58</v>
      </c>
      <c r="P154" s="6">
        <v>31910</v>
      </c>
      <c r="Q154" s="5">
        <v>1</v>
      </c>
      <c r="R154" s="58" t="s">
        <v>49</v>
      </c>
      <c r="S154" s="56"/>
      <c r="T154" s="56"/>
      <c r="U154" s="56"/>
      <c r="V154" s="5">
        <v>8</v>
      </c>
      <c r="W154" s="4" t="s">
        <v>584</v>
      </c>
      <c r="X154" s="5">
        <v>2</v>
      </c>
      <c r="Y154" s="5">
        <v>23</v>
      </c>
      <c r="Z154" s="5" t="s">
        <v>50</v>
      </c>
      <c r="AA154" s="6">
        <v>42005</v>
      </c>
      <c r="AB154" s="3"/>
      <c r="AC154" s="52">
        <v>42468</v>
      </c>
      <c r="AD154" s="7">
        <v>3460</v>
      </c>
      <c r="AE154" s="5" t="s">
        <v>51</v>
      </c>
      <c r="AF154" s="49">
        <f t="shared" si="14"/>
        <v>293.5</v>
      </c>
      <c r="AG154" s="3"/>
      <c r="AH154" s="64">
        <v>8833.33</v>
      </c>
      <c r="AI154" s="64">
        <v>816.67</v>
      </c>
      <c r="AJ154" s="64"/>
      <c r="AK154" s="50"/>
      <c r="AL154" s="50"/>
      <c r="AM154" s="50"/>
      <c r="AN154" s="64">
        <v>788.36</v>
      </c>
      <c r="AO154" s="50">
        <v>788.36</v>
      </c>
      <c r="AP154" s="50"/>
      <c r="AQ154" s="64">
        <v>1341.99</v>
      </c>
      <c r="AR154" s="50">
        <v>816.67</v>
      </c>
      <c r="AS154" s="51">
        <v>2367.06</v>
      </c>
      <c r="AT154" s="109"/>
      <c r="AU154" s="33">
        <v>297.5</v>
      </c>
      <c r="AV154" s="34">
        <v>4</v>
      </c>
      <c r="AW154" s="34"/>
      <c r="AX154" s="34">
        <f t="shared" si="10"/>
        <v>4</v>
      </c>
      <c r="AY154" s="35">
        <f t="shared" si="11"/>
        <v>293.5</v>
      </c>
      <c r="AZ154" s="35">
        <f t="shared" si="15"/>
        <v>293.5</v>
      </c>
    </row>
    <row r="155" spans="1:53" s="10" customFormat="1" ht="19.5" customHeight="1" x14ac:dyDescent="0.2">
      <c r="A155" s="108">
        <f t="shared" si="13"/>
        <v>154</v>
      </c>
      <c r="B155" s="1" t="s">
        <v>703</v>
      </c>
      <c r="C155" s="1" t="s">
        <v>704</v>
      </c>
      <c r="D155" s="1"/>
      <c r="E155" s="1" t="s">
        <v>299</v>
      </c>
      <c r="F155" s="1" t="s">
        <v>924</v>
      </c>
      <c r="G155" s="63">
        <v>83</v>
      </c>
      <c r="H155" s="5">
        <v>1</v>
      </c>
      <c r="I155" s="63">
        <v>2</v>
      </c>
      <c r="J155" s="2">
        <v>1840749830411</v>
      </c>
      <c r="K155" s="5">
        <v>83</v>
      </c>
      <c r="L155" s="1" t="s">
        <v>705</v>
      </c>
      <c r="M155" s="1">
        <v>67480489</v>
      </c>
      <c r="N155" s="2">
        <v>201303567974</v>
      </c>
      <c r="O155" s="5" t="s">
        <v>58</v>
      </c>
      <c r="P155" s="6">
        <v>33344</v>
      </c>
      <c r="Q155" s="5">
        <v>1</v>
      </c>
      <c r="R155" s="58" t="s">
        <v>49</v>
      </c>
      <c r="S155" s="56"/>
      <c r="T155" s="56"/>
      <c r="U155" s="56"/>
      <c r="V155" s="5">
        <v>8</v>
      </c>
      <c r="W155" s="4" t="s">
        <v>706</v>
      </c>
      <c r="X155" s="5">
        <v>4</v>
      </c>
      <c r="Y155" s="5">
        <v>23</v>
      </c>
      <c r="Z155" s="5" t="s">
        <v>50</v>
      </c>
      <c r="AA155" s="6">
        <v>42005</v>
      </c>
      <c r="AB155" s="3"/>
      <c r="AC155" s="52"/>
      <c r="AD155" s="7">
        <v>3460</v>
      </c>
      <c r="AE155" s="5" t="s">
        <v>51</v>
      </c>
      <c r="AF155" s="49">
        <f t="shared" si="14"/>
        <v>278</v>
      </c>
      <c r="AG155" s="3"/>
      <c r="AH155" s="64">
        <v>32850</v>
      </c>
      <c r="AI155" s="64">
        <v>3000</v>
      </c>
      <c r="AJ155" s="64"/>
      <c r="AK155" s="50"/>
      <c r="AL155" s="50"/>
      <c r="AM155" s="50"/>
      <c r="AN155" s="64">
        <v>3000</v>
      </c>
      <c r="AO155" s="50">
        <v>2987.57</v>
      </c>
      <c r="AP155" s="50"/>
      <c r="AQ155" s="64">
        <v>4993.8100000000004</v>
      </c>
      <c r="AR155" s="50">
        <v>5000</v>
      </c>
      <c r="AS155" s="51"/>
      <c r="AT155" s="110">
        <v>3500</v>
      </c>
      <c r="AU155" s="33">
        <v>297.5</v>
      </c>
      <c r="AV155" s="34">
        <v>19.5</v>
      </c>
      <c r="AW155" s="34"/>
      <c r="AX155" s="34">
        <f t="shared" si="10"/>
        <v>19.5</v>
      </c>
      <c r="AY155" s="35">
        <f t="shared" si="11"/>
        <v>278</v>
      </c>
      <c r="AZ155" s="35">
        <f t="shared" si="15"/>
        <v>278</v>
      </c>
    </row>
    <row r="156" spans="1:53" s="11" customFormat="1" ht="15.75" customHeight="1" x14ac:dyDescent="0.2">
      <c r="A156" s="108">
        <f t="shared" si="13"/>
        <v>155</v>
      </c>
      <c r="B156" s="1" t="s">
        <v>707</v>
      </c>
      <c r="C156" s="1" t="s">
        <v>484</v>
      </c>
      <c r="D156" s="1"/>
      <c r="E156" s="1" t="s">
        <v>708</v>
      </c>
      <c r="F156" s="1" t="s">
        <v>925</v>
      </c>
      <c r="G156" s="63">
        <v>83</v>
      </c>
      <c r="H156" s="5">
        <v>1</v>
      </c>
      <c r="I156" s="63">
        <v>2</v>
      </c>
      <c r="J156" s="1" t="s">
        <v>709</v>
      </c>
      <c r="K156" s="5">
        <v>83</v>
      </c>
      <c r="L156" s="1" t="s">
        <v>705</v>
      </c>
      <c r="M156" s="1">
        <v>42793211</v>
      </c>
      <c r="N156" s="2" t="s">
        <v>710</v>
      </c>
      <c r="O156" s="5" t="s">
        <v>58</v>
      </c>
      <c r="P156" s="6">
        <v>32142</v>
      </c>
      <c r="Q156" s="5">
        <v>1</v>
      </c>
      <c r="R156" s="58" t="s">
        <v>49</v>
      </c>
      <c r="S156" s="56"/>
      <c r="T156" s="56"/>
      <c r="U156" s="56"/>
      <c r="V156" s="5">
        <v>7</v>
      </c>
      <c r="W156" s="4" t="s">
        <v>711</v>
      </c>
      <c r="X156" s="5">
        <v>2</v>
      </c>
      <c r="Y156" s="5">
        <v>23</v>
      </c>
      <c r="Z156" s="5" t="s">
        <v>50</v>
      </c>
      <c r="AA156" s="6">
        <v>42005</v>
      </c>
      <c r="AB156" s="3"/>
      <c r="AC156" s="52"/>
      <c r="AD156" s="7">
        <v>3460</v>
      </c>
      <c r="AE156" s="5" t="s">
        <v>51</v>
      </c>
      <c r="AF156" s="49">
        <f t="shared" si="14"/>
        <v>294.5</v>
      </c>
      <c r="AG156" s="3"/>
      <c r="AH156" s="64">
        <v>32850</v>
      </c>
      <c r="AI156" s="64">
        <v>3000</v>
      </c>
      <c r="AJ156" s="64"/>
      <c r="AK156" s="50"/>
      <c r="AL156" s="50"/>
      <c r="AM156" s="50"/>
      <c r="AN156" s="64">
        <v>3000</v>
      </c>
      <c r="AO156" s="50">
        <v>2987.57</v>
      </c>
      <c r="AP156" s="50"/>
      <c r="AQ156" s="64">
        <v>1279.5</v>
      </c>
      <c r="AR156" s="50">
        <v>3000</v>
      </c>
      <c r="AS156" s="51"/>
      <c r="AT156" s="109">
        <v>3500</v>
      </c>
      <c r="AU156" s="33">
        <v>297.5</v>
      </c>
      <c r="AV156" s="34">
        <v>3</v>
      </c>
      <c r="AW156" s="34"/>
      <c r="AX156" s="34">
        <f t="shared" si="10"/>
        <v>3</v>
      </c>
      <c r="AY156" s="35">
        <f t="shared" si="11"/>
        <v>294.5</v>
      </c>
      <c r="AZ156" s="35">
        <f t="shared" si="15"/>
        <v>294.5</v>
      </c>
    </row>
    <row r="157" spans="1:53" s="10" customFormat="1" ht="14.25" customHeight="1" x14ac:dyDescent="0.2">
      <c r="A157" s="108">
        <f t="shared" si="13"/>
        <v>156</v>
      </c>
      <c r="B157" s="1" t="s">
        <v>325</v>
      </c>
      <c r="C157" s="1" t="s">
        <v>83</v>
      </c>
      <c r="D157" s="1"/>
      <c r="E157" s="1" t="s">
        <v>712</v>
      </c>
      <c r="F157" s="1" t="s">
        <v>931</v>
      </c>
      <c r="G157" s="63">
        <v>83</v>
      </c>
      <c r="H157" s="5">
        <v>2</v>
      </c>
      <c r="I157" s="63">
        <v>2</v>
      </c>
      <c r="J157" s="2">
        <v>160932831101</v>
      </c>
      <c r="K157" s="5">
        <v>83</v>
      </c>
      <c r="L157" s="1" t="s">
        <v>358</v>
      </c>
      <c r="M157" s="1">
        <v>52071693</v>
      </c>
      <c r="N157" s="2">
        <v>189152960</v>
      </c>
      <c r="O157" s="5" t="s">
        <v>58</v>
      </c>
      <c r="P157" s="6">
        <v>32681</v>
      </c>
      <c r="Q157" s="5">
        <v>1</v>
      </c>
      <c r="R157" s="58" t="s">
        <v>49</v>
      </c>
      <c r="S157" s="56"/>
      <c r="T157" s="56"/>
      <c r="U157" s="56"/>
      <c r="V157" s="5">
        <v>7</v>
      </c>
      <c r="W157" s="4" t="s">
        <v>497</v>
      </c>
      <c r="X157" s="5">
        <v>2</v>
      </c>
      <c r="Y157" s="5">
        <v>23</v>
      </c>
      <c r="Z157" s="5" t="s">
        <v>50</v>
      </c>
      <c r="AA157" s="6">
        <v>42370</v>
      </c>
      <c r="AB157" s="3"/>
      <c r="AC157" s="52"/>
      <c r="AD157" s="5">
        <v>3460</v>
      </c>
      <c r="AE157" s="5" t="s">
        <v>51</v>
      </c>
      <c r="AF157" s="49">
        <f t="shared" si="14"/>
        <v>278.5</v>
      </c>
      <c r="AG157" s="3"/>
      <c r="AH157" s="64">
        <v>31320</v>
      </c>
      <c r="AI157" s="64">
        <v>3000</v>
      </c>
      <c r="AJ157" s="64"/>
      <c r="AK157" s="50"/>
      <c r="AL157" s="50"/>
      <c r="AM157" s="50"/>
      <c r="AN157" s="64">
        <v>2870</v>
      </c>
      <c r="AO157" s="50">
        <v>2860.05</v>
      </c>
      <c r="AP157" s="50"/>
      <c r="AQ157" s="64">
        <v>1102.75</v>
      </c>
      <c r="AR157" s="50">
        <v>5241</v>
      </c>
      <c r="AS157" s="51"/>
      <c r="AT157" s="109">
        <v>3348.33</v>
      </c>
      <c r="AU157" s="33">
        <v>297.5</v>
      </c>
      <c r="AV157" s="34">
        <v>19</v>
      </c>
      <c r="AW157" s="34"/>
      <c r="AX157" s="34">
        <f t="shared" si="10"/>
        <v>19</v>
      </c>
      <c r="AY157" s="35">
        <f t="shared" si="11"/>
        <v>278.5</v>
      </c>
      <c r="AZ157" s="35">
        <f t="shared" si="15"/>
        <v>278.5</v>
      </c>
    </row>
    <row r="158" spans="1:53" s="10" customFormat="1" ht="22.5" customHeight="1" x14ac:dyDescent="0.2">
      <c r="A158" s="108">
        <f t="shared" si="13"/>
        <v>157</v>
      </c>
      <c r="B158" s="1" t="s">
        <v>713</v>
      </c>
      <c r="C158" s="1" t="s">
        <v>140</v>
      </c>
      <c r="D158" s="1"/>
      <c r="E158" s="1" t="s">
        <v>714</v>
      </c>
      <c r="F158" s="1" t="s">
        <v>472</v>
      </c>
      <c r="G158" s="63">
        <v>83</v>
      </c>
      <c r="H158" s="5">
        <v>1</v>
      </c>
      <c r="I158" s="63">
        <v>2</v>
      </c>
      <c r="J158" s="1" t="s">
        <v>715</v>
      </c>
      <c r="K158" s="5">
        <v>83</v>
      </c>
      <c r="L158" s="1" t="s">
        <v>716</v>
      </c>
      <c r="M158" s="1">
        <v>53136594</v>
      </c>
      <c r="N158" s="2" t="s">
        <v>717</v>
      </c>
      <c r="O158" s="5" t="s">
        <v>58</v>
      </c>
      <c r="P158" s="6">
        <v>32091</v>
      </c>
      <c r="Q158" s="5">
        <v>0</v>
      </c>
      <c r="R158" s="58" t="s">
        <v>49</v>
      </c>
      <c r="S158" s="56"/>
      <c r="T158" s="56"/>
      <c r="U158" s="56"/>
      <c r="V158" s="5">
        <v>8</v>
      </c>
      <c r="W158" s="4" t="s">
        <v>718</v>
      </c>
      <c r="X158" s="5">
        <v>2</v>
      </c>
      <c r="Y158" s="5">
        <v>23</v>
      </c>
      <c r="Z158" s="5" t="s">
        <v>50</v>
      </c>
      <c r="AA158" s="6">
        <v>42005</v>
      </c>
      <c r="AB158" s="3"/>
      <c r="AC158" s="52"/>
      <c r="AD158" s="5">
        <v>3460</v>
      </c>
      <c r="AE158" s="5" t="s">
        <v>51</v>
      </c>
      <c r="AF158" s="49">
        <f t="shared" si="14"/>
        <v>238</v>
      </c>
      <c r="AG158" s="3"/>
      <c r="AH158" s="64">
        <v>50000</v>
      </c>
      <c r="AI158" s="64">
        <v>3000</v>
      </c>
      <c r="AJ158" s="64"/>
      <c r="AK158" s="50"/>
      <c r="AL158" s="50"/>
      <c r="AM158" s="50"/>
      <c r="AN158" s="64">
        <v>5263.33</v>
      </c>
      <c r="AO158" s="50">
        <v>4875.47</v>
      </c>
      <c r="AP158" s="50"/>
      <c r="AQ158" s="64">
        <v>32907.51</v>
      </c>
      <c r="AR158" s="50">
        <v>10340</v>
      </c>
      <c r="AS158" s="51"/>
      <c r="AT158" s="109">
        <v>6140.56</v>
      </c>
      <c r="AU158" s="33">
        <v>245.5</v>
      </c>
      <c r="AV158" s="34">
        <v>7.5</v>
      </c>
      <c r="AW158" s="34"/>
      <c r="AX158" s="34">
        <f t="shared" si="10"/>
        <v>7.5</v>
      </c>
      <c r="AY158" s="35">
        <f t="shared" si="11"/>
        <v>238</v>
      </c>
      <c r="AZ158" s="35">
        <f t="shared" si="15"/>
        <v>238</v>
      </c>
    </row>
    <row r="159" spans="1:53" s="10" customFormat="1" ht="15" customHeight="1" x14ac:dyDescent="0.2">
      <c r="A159" s="108">
        <f t="shared" si="13"/>
        <v>158</v>
      </c>
      <c r="B159" s="1" t="s">
        <v>719</v>
      </c>
      <c r="C159" s="1" t="s">
        <v>720</v>
      </c>
      <c r="D159" s="1"/>
      <c r="E159" s="1" t="s">
        <v>312</v>
      </c>
      <c r="F159" s="1" t="s">
        <v>920</v>
      </c>
      <c r="G159" s="63">
        <v>83</v>
      </c>
      <c r="H159" s="5">
        <v>2</v>
      </c>
      <c r="I159" s="63">
        <v>2</v>
      </c>
      <c r="J159" s="1" t="s">
        <v>721</v>
      </c>
      <c r="K159" s="5">
        <v>83</v>
      </c>
      <c r="L159" s="1" t="s">
        <v>722</v>
      </c>
      <c r="M159" s="1">
        <v>44949499</v>
      </c>
      <c r="N159" s="2" t="s">
        <v>723</v>
      </c>
      <c r="O159" s="5" t="s">
        <v>58</v>
      </c>
      <c r="P159" s="6">
        <v>32563</v>
      </c>
      <c r="Q159" s="5">
        <v>1</v>
      </c>
      <c r="R159" s="58" t="s">
        <v>49</v>
      </c>
      <c r="S159" s="56"/>
      <c r="T159" s="56"/>
      <c r="U159" s="56"/>
      <c r="V159" s="5">
        <v>7</v>
      </c>
      <c r="W159" s="4" t="s">
        <v>146</v>
      </c>
      <c r="X159" s="5">
        <v>4</v>
      </c>
      <c r="Y159" s="5">
        <v>23</v>
      </c>
      <c r="Z159" s="5" t="s">
        <v>50</v>
      </c>
      <c r="AA159" s="6">
        <v>42370</v>
      </c>
      <c r="AB159" s="3"/>
      <c r="AC159" s="52"/>
      <c r="AD159" s="7">
        <v>3460</v>
      </c>
      <c r="AE159" s="5" t="s">
        <v>51</v>
      </c>
      <c r="AF159" s="49">
        <f t="shared" si="14"/>
        <v>262</v>
      </c>
      <c r="AG159" s="3"/>
      <c r="AH159" s="64">
        <v>31200</v>
      </c>
      <c r="AI159" s="64">
        <v>3000</v>
      </c>
      <c r="AJ159" s="64"/>
      <c r="AK159" s="50"/>
      <c r="AL159" s="50"/>
      <c r="AM159" s="50"/>
      <c r="AN159" s="64">
        <v>3080</v>
      </c>
      <c r="AO159" s="50">
        <v>3069.23</v>
      </c>
      <c r="AP159" s="50"/>
      <c r="AQ159" s="64">
        <v>8094.17</v>
      </c>
      <c r="AR159" s="50">
        <v>7871</v>
      </c>
      <c r="AS159" s="51"/>
      <c r="AT159" s="109">
        <v>3593.33</v>
      </c>
      <c r="AU159" s="33">
        <v>297.5</v>
      </c>
      <c r="AV159" s="34">
        <v>35.5</v>
      </c>
      <c r="AW159" s="34"/>
      <c r="AX159" s="34">
        <f t="shared" si="10"/>
        <v>35.5</v>
      </c>
      <c r="AY159" s="35">
        <f t="shared" si="11"/>
        <v>262</v>
      </c>
      <c r="AZ159" s="35">
        <f t="shared" si="15"/>
        <v>262</v>
      </c>
    </row>
    <row r="160" spans="1:53" s="10" customFormat="1" ht="12.75" customHeight="1" x14ac:dyDescent="0.2">
      <c r="A160" s="108">
        <f t="shared" si="13"/>
        <v>159</v>
      </c>
      <c r="B160" s="1" t="s">
        <v>128</v>
      </c>
      <c r="C160" s="1" t="s">
        <v>1289</v>
      </c>
      <c r="D160" s="1"/>
      <c r="E160" s="1" t="s">
        <v>105</v>
      </c>
      <c r="F160" s="1" t="s">
        <v>988</v>
      </c>
      <c r="G160" s="63">
        <v>83</v>
      </c>
      <c r="H160" s="5">
        <v>2</v>
      </c>
      <c r="I160" s="63">
        <v>2</v>
      </c>
      <c r="J160" s="2" t="s">
        <v>1268</v>
      </c>
      <c r="K160" s="5">
        <v>83</v>
      </c>
      <c r="L160" s="1" t="s">
        <v>236</v>
      </c>
      <c r="M160" s="1">
        <v>38110199</v>
      </c>
      <c r="N160" s="2">
        <v>186179503</v>
      </c>
      <c r="O160" s="5" t="s">
        <v>58</v>
      </c>
      <c r="P160" s="6">
        <v>31632</v>
      </c>
      <c r="Q160" s="5">
        <v>0</v>
      </c>
      <c r="R160" s="58" t="s">
        <v>49</v>
      </c>
      <c r="S160" s="56"/>
      <c r="T160" s="56"/>
      <c r="U160" s="56"/>
      <c r="V160" s="5">
        <v>8</v>
      </c>
      <c r="W160" s="4" t="s">
        <v>259</v>
      </c>
      <c r="X160" s="5">
        <v>4</v>
      </c>
      <c r="Y160" s="5">
        <v>23</v>
      </c>
      <c r="Z160" s="5" t="s">
        <v>50</v>
      </c>
      <c r="AA160" s="6">
        <v>42370</v>
      </c>
      <c r="AB160" s="3"/>
      <c r="AC160" s="52"/>
      <c r="AD160" s="7">
        <v>4215</v>
      </c>
      <c r="AE160" s="5" t="s">
        <v>51</v>
      </c>
      <c r="AF160" s="49">
        <f t="shared" si="14"/>
        <v>226</v>
      </c>
      <c r="AG160" s="3"/>
      <c r="AH160" s="64">
        <v>40800</v>
      </c>
      <c r="AI160" s="64">
        <v>3000</v>
      </c>
      <c r="AJ160" s="64"/>
      <c r="AK160" s="50"/>
      <c r="AL160" s="50"/>
      <c r="AM160" s="50"/>
      <c r="AN160" s="64">
        <v>3750</v>
      </c>
      <c r="AO160" s="50">
        <v>3750</v>
      </c>
      <c r="AP160" s="50"/>
      <c r="AQ160" s="64">
        <v>224</v>
      </c>
      <c r="AR160" s="50">
        <v>6345</v>
      </c>
      <c r="AS160" s="51"/>
      <c r="AT160" s="109">
        <v>4375</v>
      </c>
      <c r="AU160" s="33">
        <v>245.5</v>
      </c>
      <c r="AV160" s="34">
        <v>19.5</v>
      </c>
      <c r="AW160" s="34"/>
      <c r="AX160" s="34">
        <f t="shared" si="10"/>
        <v>19.5</v>
      </c>
      <c r="AY160" s="35">
        <f t="shared" si="11"/>
        <v>226</v>
      </c>
      <c r="AZ160" s="35">
        <f t="shared" si="15"/>
        <v>226</v>
      </c>
    </row>
    <row r="161" spans="1:60" s="10" customFormat="1" ht="15" customHeight="1" x14ac:dyDescent="0.2">
      <c r="A161" s="108">
        <f t="shared" si="13"/>
        <v>160</v>
      </c>
      <c r="B161" s="1" t="s">
        <v>724</v>
      </c>
      <c r="C161" s="1" t="s">
        <v>479</v>
      </c>
      <c r="D161" s="1"/>
      <c r="E161" s="1" t="s">
        <v>725</v>
      </c>
      <c r="F161" s="1" t="s">
        <v>921</v>
      </c>
      <c r="G161" s="63">
        <v>83</v>
      </c>
      <c r="H161" s="5">
        <v>1</v>
      </c>
      <c r="I161" s="63">
        <v>2</v>
      </c>
      <c r="J161" s="1" t="s">
        <v>726</v>
      </c>
      <c r="K161" s="5">
        <v>83</v>
      </c>
      <c r="L161" s="1" t="s">
        <v>644</v>
      </c>
      <c r="M161" s="1">
        <v>38989913</v>
      </c>
      <c r="N161" s="2" t="s">
        <v>727</v>
      </c>
      <c r="O161" s="5" t="s">
        <v>58</v>
      </c>
      <c r="P161" s="6">
        <v>30821</v>
      </c>
      <c r="Q161" s="5">
        <v>2</v>
      </c>
      <c r="R161" s="58" t="s">
        <v>49</v>
      </c>
      <c r="S161" s="56"/>
      <c r="T161" s="56"/>
      <c r="U161" s="56"/>
      <c r="V161" s="5">
        <v>8</v>
      </c>
      <c r="W161" s="4" t="s">
        <v>728</v>
      </c>
      <c r="X161" s="5">
        <v>2</v>
      </c>
      <c r="Y161" s="5" t="s">
        <v>647</v>
      </c>
      <c r="Z161" s="5" t="s">
        <v>50</v>
      </c>
      <c r="AA161" s="6">
        <v>42370</v>
      </c>
      <c r="AB161" s="3"/>
      <c r="AC161" s="52"/>
      <c r="AD161" s="7">
        <v>3460</v>
      </c>
      <c r="AE161" s="5" t="s">
        <v>51</v>
      </c>
      <c r="AF161" s="49">
        <f t="shared" si="14"/>
        <v>294.5</v>
      </c>
      <c r="AG161" s="3"/>
      <c r="AH161" s="64">
        <v>36000</v>
      </c>
      <c r="AI161" s="64">
        <v>3000</v>
      </c>
      <c r="AJ161" s="64"/>
      <c r="AK161" s="50"/>
      <c r="AL161" s="50"/>
      <c r="AM161" s="50"/>
      <c r="AN161" s="64">
        <v>3830</v>
      </c>
      <c r="AO161" s="50">
        <v>3813.42</v>
      </c>
      <c r="AP161" s="50"/>
      <c r="AQ161" s="64">
        <v>11176.08</v>
      </c>
      <c r="AR161" s="50">
        <v>11660</v>
      </c>
      <c r="AS161" s="51"/>
      <c r="AT161" s="109">
        <v>4468.33</v>
      </c>
      <c r="AU161" s="33">
        <v>297.5</v>
      </c>
      <c r="AV161" s="34">
        <v>3</v>
      </c>
      <c r="AW161" s="34"/>
      <c r="AX161" s="34">
        <f t="shared" si="10"/>
        <v>3</v>
      </c>
      <c r="AY161" s="35">
        <f t="shared" si="11"/>
        <v>294.5</v>
      </c>
      <c r="AZ161" s="35">
        <f t="shared" si="15"/>
        <v>294.5</v>
      </c>
    </row>
    <row r="162" spans="1:60" s="10" customFormat="1" ht="29.25" customHeight="1" x14ac:dyDescent="0.2">
      <c r="A162" s="108">
        <f t="shared" si="13"/>
        <v>161</v>
      </c>
      <c r="B162" s="1" t="s">
        <v>595</v>
      </c>
      <c r="C162" s="1" t="s">
        <v>729</v>
      </c>
      <c r="D162" s="1" t="s">
        <v>730</v>
      </c>
      <c r="E162" s="1" t="s">
        <v>1001</v>
      </c>
      <c r="F162" s="1" t="s">
        <v>1001</v>
      </c>
      <c r="G162" s="63">
        <v>83</v>
      </c>
      <c r="H162" s="5">
        <v>2</v>
      </c>
      <c r="I162" s="63">
        <v>2</v>
      </c>
      <c r="J162" s="1" t="s">
        <v>731</v>
      </c>
      <c r="K162" s="5">
        <v>83</v>
      </c>
      <c r="L162" s="1" t="s">
        <v>47</v>
      </c>
      <c r="M162" s="1">
        <v>46587640</v>
      </c>
      <c r="N162" s="2" t="s">
        <v>732</v>
      </c>
      <c r="O162" s="5" t="s">
        <v>58</v>
      </c>
      <c r="P162" s="6">
        <v>31141</v>
      </c>
      <c r="Q162" s="5">
        <v>2</v>
      </c>
      <c r="R162" s="63" t="s">
        <v>1002</v>
      </c>
      <c r="S162" s="63" t="s">
        <v>1003</v>
      </c>
      <c r="T162" s="63" t="s">
        <v>1004</v>
      </c>
      <c r="U162" s="5" t="s">
        <v>1005</v>
      </c>
      <c r="V162" s="5">
        <v>8</v>
      </c>
      <c r="W162" s="4" t="s">
        <v>501</v>
      </c>
      <c r="X162" s="5">
        <v>4</v>
      </c>
      <c r="Y162" s="5" t="s">
        <v>297</v>
      </c>
      <c r="Z162" s="5" t="s">
        <v>50</v>
      </c>
      <c r="AA162" s="6">
        <v>42005</v>
      </c>
      <c r="AB162" s="3"/>
      <c r="AC162" s="52"/>
      <c r="AD162" s="7">
        <v>3431</v>
      </c>
      <c r="AE162" s="5" t="s">
        <v>51</v>
      </c>
      <c r="AF162" s="49">
        <f t="shared" si="14"/>
        <v>291.5</v>
      </c>
      <c r="AG162" s="3"/>
      <c r="AH162" s="64">
        <v>52800</v>
      </c>
      <c r="AI162" s="64">
        <v>3000</v>
      </c>
      <c r="AJ162" s="64"/>
      <c r="AK162" s="50"/>
      <c r="AL162" s="50"/>
      <c r="AM162" s="50"/>
      <c r="AN162" s="64">
        <v>5820</v>
      </c>
      <c r="AO162" s="50">
        <v>5805.91</v>
      </c>
      <c r="AP162" s="50"/>
      <c r="AQ162" s="64">
        <v>10739.81</v>
      </c>
      <c r="AR162" s="50">
        <v>18970</v>
      </c>
      <c r="AS162" s="51"/>
      <c r="AT162" s="109">
        <v>6790</v>
      </c>
      <c r="AU162" s="33">
        <v>297.5</v>
      </c>
      <c r="AV162" s="34">
        <v>6</v>
      </c>
      <c r="AW162" s="34"/>
      <c r="AX162" s="34">
        <f t="shared" si="10"/>
        <v>6</v>
      </c>
      <c r="AY162" s="35">
        <f t="shared" si="11"/>
        <v>291.5</v>
      </c>
      <c r="AZ162" s="35">
        <f t="shared" si="15"/>
        <v>291.5</v>
      </c>
    </row>
    <row r="163" spans="1:60" s="10" customFormat="1" ht="17.25" customHeight="1" x14ac:dyDescent="0.2">
      <c r="A163" s="108">
        <f t="shared" si="13"/>
        <v>162</v>
      </c>
      <c r="B163" s="1" t="s">
        <v>733</v>
      </c>
      <c r="C163" s="1" t="s">
        <v>83</v>
      </c>
      <c r="D163" s="1"/>
      <c r="E163" s="1" t="s">
        <v>197</v>
      </c>
      <c r="F163" s="1" t="s">
        <v>385</v>
      </c>
      <c r="G163" s="63">
        <v>83</v>
      </c>
      <c r="H163" s="5">
        <v>1</v>
      </c>
      <c r="I163" s="63">
        <v>2</v>
      </c>
      <c r="J163" s="1" t="s">
        <v>1079</v>
      </c>
      <c r="K163" s="5">
        <v>83</v>
      </c>
      <c r="L163" s="1" t="s">
        <v>372</v>
      </c>
      <c r="M163" s="1">
        <v>75616394</v>
      </c>
      <c r="N163" s="2" t="s">
        <v>734</v>
      </c>
      <c r="O163" s="5" t="s">
        <v>58</v>
      </c>
      <c r="P163" s="6">
        <v>34016</v>
      </c>
      <c r="Q163" s="5">
        <v>0</v>
      </c>
      <c r="R163" s="58" t="s">
        <v>49</v>
      </c>
      <c r="S163" s="56"/>
      <c r="T163" s="56"/>
      <c r="U163" s="56"/>
      <c r="V163" s="5">
        <v>8</v>
      </c>
      <c r="W163" s="4" t="s">
        <v>146</v>
      </c>
      <c r="X163" s="5">
        <v>2</v>
      </c>
      <c r="Y163" s="5">
        <v>23</v>
      </c>
      <c r="Z163" s="5" t="s">
        <v>50</v>
      </c>
      <c r="AA163" s="6">
        <v>42370</v>
      </c>
      <c r="AB163" s="3"/>
      <c r="AC163" s="52"/>
      <c r="AD163" s="7">
        <v>3460</v>
      </c>
      <c r="AE163" s="5" t="s">
        <v>51</v>
      </c>
      <c r="AF163" s="49">
        <f t="shared" si="14"/>
        <v>275.5</v>
      </c>
      <c r="AG163" s="3"/>
      <c r="AH163" s="64"/>
      <c r="AI163" s="64">
        <v>3000</v>
      </c>
      <c r="AJ163" s="64"/>
      <c r="AK163" s="50"/>
      <c r="AL163" s="50"/>
      <c r="AM163" s="50"/>
      <c r="AN163" s="64"/>
      <c r="AO163" s="50"/>
      <c r="AP163" s="50"/>
      <c r="AQ163" s="64"/>
      <c r="AR163" s="50"/>
      <c r="AS163" s="51"/>
      <c r="AT163" s="109"/>
      <c r="AU163" s="33">
        <v>298.5</v>
      </c>
      <c r="AV163" s="34">
        <v>23</v>
      </c>
      <c r="AW163" s="34"/>
      <c r="AX163" s="34">
        <f t="shared" si="10"/>
        <v>23</v>
      </c>
      <c r="AY163" s="35">
        <f t="shared" si="11"/>
        <v>275.5</v>
      </c>
      <c r="AZ163" s="35">
        <f t="shared" si="15"/>
        <v>275.5</v>
      </c>
      <c r="BA163" s="29"/>
    </row>
    <row r="164" spans="1:60" s="10" customFormat="1" ht="13.5" customHeight="1" x14ac:dyDescent="0.2">
      <c r="A164" s="108">
        <f t="shared" si="13"/>
        <v>163</v>
      </c>
      <c r="B164" s="1" t="s">
        <v>735</v>
      </c>
      <c r="C164" s="1" t="s">
        <v>649</v>
      </c>
      <c r="D164" s="1"/>
      <c r="E164" s="1" t="s">
        <v>736</v>
      </c>
      <c r="F164" s="1" t="s">
        <v>737</v>
      </c>
      <c r="G164" s="63">
        <v>83</v>
      </c>
      <c r="H164" s="5">
        <v>2</v>
      </c>
      <c r="I164" s="63">
        <v>2</v>
      </c>
      <c r="J164" s="1" t="s">
        <v>738</v>
      </c>
      <c r="K164" s="5">
        <v>83</v>
      </c>
      <c r="L164" s="1" t="s">
        <v>739</v>
      </c>
      <c r="M164" s="1">
        <v>18617395</v>
      </c>
      <c r="N164" s="2">
        <v>183333434</v>
      </c>
      <c r="O164" s="5" t="s">
        <v>58</v>
      </c>
      <c r="P164" s="6">
        <v>30487</v>
      </c>
      <c r="Q164" s="5">
        <v>1</v>
      </c>
      <c r="R164" s="58" t="s">
        <v>49</v>
      </c>
      <c r="S164" s="56"/>
      <c r="T164" s="56"/>
      <c r="U164" s="56"/>
      <c r="V164" s="5">
        <v>8</v>
      </c>
      <c r="W164" s="4" t="s">
        <v>740</v>
      </c>
      <c r="X164" s="5">
        <v>4</v>
      </c>
      <c r="Y164" s="5">
        <v>23</v>
      </c>
      <c r="Z164" s="5" t="s">
        <v>50</v>
      </c>
      <c r="AA164" s="6">
        <v>42370</v>
      </c>
      <c r="AB164" s="3"/>
      <c r="AC164" s="52"/>
      <c r="AD164" s="7">
        <v>3460</v>
      </c>
      <c r="AE164" s="5" t="s">
        <v>51</v>
      </c>
      <c r="AF164" s="49">
        <f t="shared" si="14"/>
        <v>290</v>
      </c>
      <c r="AG164" s="3"/>
      <c r="AH164" s="64">
        <v>36000</v>
      </c>
      <c r="AI164" s="64">
        <v>3000</v>
      </c>
      <c r="AJ164" s="64"/>
      <c r="AK164" s="50"/>
      <c r="AL164" s="50"/>
      <c r="AM164" s="50"/>
      <c r="AN164" s="64">
        <v>3830</v>
      </c>
      <c r="AO164" s="50">
        <v>3813.42</v>
      </c>
      <c r="AP164" s="50"/>
      <c r="AQ164" s="64">
        <v>16254.9</v>
      </c>
      <c r="AR164" s="50">
        <v>11560</v>
      </c>
      <c r="AS164" s="51"/>
      <c r="AT164" s="109">
        <v>4468.33</v>
      </c>
      <c r="AU164" s="33">
        <v>297.5</v>
      </c>
      <c r="AV164" s="34">
        <v>7.5</v>
      </c>
      <c r="AW164" s="34"/>
      <c r="AX164" s="34">
        <f t="shared" si="10"/>
        <v>7.5</v>
      </c>
      <c r="AY164" s="35">
        <f t="shared" si="11"/>
        <v>290</v>
      </c>
      <c r="AZ164" s="35">
        <f t="shared" si="15"/>
        <v>290</v>
      </c>
    </row>
    <row r="165" spans="1:60" s="10" customFormat="1" ht="13.5" customHeight="1" x14ac:dyDescent="0.2">
      <c r="A165" s="108">
        <f t="shared" si="13"/>
        <v>164</v>
      </c>
      <c r="B165" s="66" t="s">
        <v>369</v>
      </c>
      <c r="C165" s="66" t="s">
        <v>374</v>
      </c>
      <c r="D165" s="66"/>
      <c r="E165" s="66" t="s">
        <v>741</v>
      </c>
      <c r="F165" s="1" t="s">
        <v>913</v>
      </c>
      <c r="G165" s="63">
        <v>83</v>
      </c>
      <c r="H165" s="58">
        <v>1</v>
      </c>
      <c r="I165" s="63">
        <v>2</v>
      </c>
      <c r="J165" s="66" t="s">
        <v>742</v>
      </c>
      <c r="K165" s="5">
        <v>83</v>
      </c>
      <c r="L165" s="1" t="s">
        <v>52</v>
      </c>
      <c r="M165" s="66" t="s">
        <v>743</v>
      </c>
      <c r="N165" s="67">
        <v>201400417346</v>
      </c>
      <c r="O165" s="58" t="s">
        <v>48</v>
      </c>
      <c r="P165" s="57">
        <v>34001</v>
      </c>
      <c r="Q165" s="58">
        <v>0</v>
      </c>
      <c r="R165" s="58" t="s">
        <v>49</v>
      </c>
      <c r="S165" s="56"/>
      <c r="T165" s="56"/>
      <c r="U165" s="56"/>
      <c r="V165" s="63">
        <v>8</v>
      </c>
      <c r="W165" s="68" t="s">
        <v>81</v>
      </c>
      <c r="X165" s="63">
        <v>4</v>
      </c>
      <c r="Y165" s="58">
        <v>23</v>
      </c>
      <c r="Z165" s="5" t="s">
        <v>50</v>
      </c>
      <c r="AA165" s="6">
        <v>42370</v>
      </c>
      <c r="AB165" s="56"/>
      <c r="AC165" s="52"/>
      <c r="AD165" s="58">
        <v>4115</v>
      </c>
      <c r="AE165" s="58" t="s">
        <v>51</v>
      </c>
      <c r="AF165" s="49">
        <f t="shared" si="14"/>
        <v>297.5</v>
      </c>
      <c r="AG165" s="56"/>
      <c r="AH165" s="64">
        <v>32400</v>
      </c>
      <c r="AI165" s="64">
        <v>3000</v>
      </c>
      <c r="AJ165" s="64"/>
      <c r="AK165" s="50"/>
      <c r="AL165" s="50"/>
      <c r="AM165" s="50"/>
      <c r="AN165" s="64">
        <v>2915</v>
      </c>
      <c r="AO165" s="64">
        <v>2901.32</v>
      </c>
      <c r="AP165" s="64"/>
      <c r="AQ165" s="64">
        <v>216</v>
      </c>
      <c r="AR165" s="64">
        <v>3915</v>
      </c>
      <c r="AS165" s="69">
        <v>0</v>
      </c>
      <c r="AT165" s="113">
        <v>3400.83</v>
      </c>
      <c r="AU165" s="33">
        <v>297.5</v>
      </c>
      <c r="AV165" s="34">
        <v>0</v>
      </c>
      <c r="AW165" s="34"/>
      <c r="AX165" s="34">
        <f t="shared" si="10"/>
        <v>0</v>
      </c>
      <c r="AY165" s="35">
        <f t="shared" si="11"/>
        <v>297.5</v>
      </c>
      <c r="AZ165" s="35">
        <f t="shared" si="15"/>
        <v>297.5</v>
      </c>
      <c r="BA165" s="29"/>
      <c r="BB165" s="29"/>
      <c r="BC165" s="29"/>
      <c r="BD165" s="29"/>
      <c r="BE165" s="29"/>
      <c r="BF165" s="29"/>
      <c r="BG165" s="29"/>
      <c r="BH165" s="29"/>
    </row>
    <row r="166" spans="1:60" s="10" customFormat="1" ht="16.5" customHeight="1" x14ac:dyDescent="0.2">
      <c r="A166" s="108">
        <f t="shared" si="13"/>
        <v>165</v>
      </c>
      <c r="B166" s="66" t="s">
        <v>744</v>
      </c>
      <c r="C166" s="66" t="s">
        <v>311</v>
      </c>
      <c r="D166" s="66"/>
      <c r="E166" s="66" t="s">
        <v>316</v>
      </c>
      <c r="F166" s="1" t="s">
        <v>257</v>
      </c>
      <c r="G166" s="63">
        <v>83</v>
      </c>
      <c r="H166" s="58">
        <v>2</v>
      </c>
      <c r="I166" s="63">
        <v>2</v>
      </c>
      <c r="J166" s="66" t="s">
        <v>745</v>
      </c>
      <c r="K166" s="58">
        <v>83</v>
      </c>
      <c r="L166" s="66" t="s">
        <v>746</v>
      </c>
      <c r="M166" s="66" t="s">
        <v>747</v>
      </c>
      <c r="N166" s="67" t="s">
        <v>748</v>
      </c>
      <c r="O166" s="58" t="s">
        <v>58</v>
      </c>
      <c r="P166" s="57">
        <v>33267</v>
      </c>
      <c r="Q166" s="58">
        <v>1</v>
      </c>
      <c r="R166" s="58" t="s">
        <v>49</v>
      </c>
      <c r="S166" s="56"/>
      <c r="T166" s="56"/>
      <c r="U166" s="56"/>
      <c r="V166" s="63">
        <v>7</v>
      </c>
      <c r="W166" s="68" t="s">
        <v>691</v>
      </c>
      <c r="X166" s="63">
        <v>4</v>
      </c>
      <c r="Y166" s="58">
        <v>23</v>
      </c>
      <c r="Z166" s="5" t="s">
        <v>50</v>
      </c>
      <c r="AA166" s="6">
        <v>42370</v>
      </c>
      <c r="AB166" s="56"/>
      <c r="AC166" s="52"/>
      <c r="AD166" s="58">
        <v>4215</v>
      </c>
      <c r="AE166" s="58" t="s">
        <v>51</v>
      </c>
      <c r="AF166" s="49">
        <f t="shared" si="14"/>
        <v>288.5</v>
      </c>
      <c r="AG166" s="56"/>
      <c r="AH166" s="64">
        <v>38400</v>
      </c>
      <c r="AI166" s="64">
        <v>3000</v>
      </c>
      <c r="AJ166" s="64"/>
      <c r="AK166" s="50"/>
      <c r="AL166" s="50"/>
      <c r="AM166" s="50"/>
      <c r="AN166" s="64">
        <v>3830</v>
      </c>
      <c r="AO166" s="64">
        <v>3815.08</v>
      </c>
      <c r="AP166" s="64"/>
      <c r="AQ166" s="64">
        <v>10971.75</v>
      </c>
      <c r="AR166" s="64">
        <v>7380</v>
      </c>
      <c r="AS166" s="69"/>
      <c r="AT166" s="113">
        <v>4468.33</v>
      </c>
      <c r="AU166" s="33">
        <v>297.5</v>
      </c>
      <c r="AV166" s="34">
        <v>9</v>
      </c>
      <c r="AW166" s="34"/>
      <c r="AX166" s="34">
        <f t="shared" si="10"/>
        <v>9</v>
      </c>
      <c r="AY166" s="35">
        <f t="shared" si="11"/>
        <v>288.5</v>
      </c>
      <c r="AZ166" s="35">
        <f t="shared" si="15"/>
        <v>288.5</v>
      </c>
    </row>
    <row r="167" spans="1:60" s="10" customFormat="1" ht="15" customHeight="1" x14ac:dyDescent="0.2">
      <c r="A167" s="108">
        <f t="shared" si="13"/>
        <v>166</v>
      </c>
      <c r="B167" s="66" t="s">
        <v>298</v>
      </c>
      <c r="C167" s="66" t="s">
        <v>749</v>
      </c>
      <c r="D167" s="66"/>
      <c r="E167" s="66" t="s">
        <v>601</v>
      </c>
      <c r="F167" s="1" t="s">
        <v>642</v>
      </c>
      <c r="G167" s="63">
        <v>83</v>
      </c>
      <c r="H167" s="58">
        <v>2</v>
      </c>
      <c r="I167" s="63">
        <v>2</v>
      </c>
      <c r="J167" s="66" t="s">
        <v>750</v>
      </c>
      <c r="K167" s="58">
        <v>83</v>
      </c>
      <c r="L167" s="66" t="s">
        <v>505</v>
      </c>
      <c r="M167" s="66" t="s">
        <v>751</v>
      </c>
      <c r="N167" s="67" t="s">
        <v>752</v>
      </c>
      <c r="O167" s="58" t="s">
        <v>58</v>
      </c>
      <c r="P167" s="57">
        <v>31894</v>
      </c>
      <c r="Q167" s="58">
        <v>2</v>
      </c>
      <c r="R167" s="58" t="s">
        <v>49</v>
      </c>
      <c r="S167" s="56"/>
      <c r="T167" s="56"/>
      <c r="U167" s="56"/>
      <c r="V167" s="63">
        <v>8</v>
      </c>
      <c r="W167" s="70" t="s">
        <v>753</v>
      </c>
      <c r="X167" s="63">
        <v>4</v>
      </c>
      <c r="Y167" s="58">
        <v>23</v>
      </c>
      <c r="Z167" s="5" t="s">
        <v>50</v>
      </c>
      <c r="AA167" s="6">
        <v>42370</v>
      </c>
      <c r="AB167" s="56"/>
      <c r="AC167" s="52"/>
      <c r="AD167" s="58">
        <v>3431</v>
      </c>
      <c r="AE167" s="58" t="s">
        <v>51</v>
      </c>
      <c r="AF167" s="49">
        <f t="shared" si="14"/>
        <v>278.5</v>
      </c>
      <c r="AG167" s="56"/>
      <c r="AH167" s="64">
        <v>36000</v>
      </c>
      <c r="AI167" s="64">
        <v>3000</v>
      </c>
      <c r="AJ167" s="64"/>
      <c r="AK167" s="50"/>
      <c r="AL167" s="50"/>
      <c r="AM167" s="50"/>
      <c r="AN167" s="64">
        <v>3830</v>
      </c>
      <c r="AO167" s="64">
        <v>3813.42</v>
      </c>
      <c r="AP167" s="64"/>
      <c r="AQ167" s="64">
        <v>14430.62</v>
      </c>
      <c r="AR167" s="64">
        <v>11560</v>
      </c>
      <c r="AS167" s="69"/>
      <c r="AT167" s="113">
        <v>4468.33</v>
      </c>
      <c r="AU167" s="33">
        <v>297.5</v>
      </c>
      <c r="AV167" s="34">
        <v>19</v>
      </c>
      <c r="AW167" s="34"/>
      <c r="AX167" s="34">
        <f t="shared" si="10"/>
        <v>19</v>
      </c>
      <c r="AY167" s="35">
        <f t="shared" si="11"/>
        <v>278.5</v>
      </c>
      <c r="AZ167" s="35">
        <f t="shared" si="15"/>
        <v>278.5</v>
      </c>
    </row>
    <row r="168" spans="1:60" s="10" customFormat="1" ht="13.5" customHeight="1" x14ac:dyDescent="0.2">
      <c r="A168" s="108">
        <f t="shared" si="13"/>
        <v>167</v>
      </c>
      <c r="B168" s="66" t="s">
        <v>147</v>
      </c>
      <c r="C168" s="66" t="s">
        <v>89</v>
      </c>
      <c r="D168" s="66"/>
      <c r="E168" s="66" t="s">
        <v>143</v>
      </c>
      <c r="F168" s="1" t="s">
        <v>950</v>
      </c>
      <c r="G168" s="63">
        <v>83</v>
      </c>
      <c r="H168" s="58">
        <v>2</v>
      </c>
      <c r="I168" s="63">
        <v>2</v>
      </c>
      <c r="J168" s="66" t="s">
        <v>754</v>
      </c>
      <c r="K168" s="58">
        <v>83</v>
      </c>
      <c r="L168" s="66" t="s">
        <v>755</v>
      </c>
      <c r="M168" s="66" t="s">
        <v>756</v>
      </c>
      <c r="N168" s="67" t="s">
        <v>757</v>
      </c>
      <c r="O168" s="58" t="s">
        <v>58</v>
      </c>
      <c r="P168" s="57">
        <v>32357</v>
      </c>
      <c r="Q168" s="58">
        <v>2</v>
      </c>
      <c r="R168" s="58" t="s">
        <v>49</v>
      </c>
      <c r="S168" s="56"/>
      <c r="T168" s="56"/>
      <c r="U168" s="56"/>
      <c r="V168" s="63">
        <v>7</v>
      </c>
      <c r="W168" s="70" t="s">
        <v>753</v>
      </c>
      <c r="X168" s="63">
        <v>4</v>
      </c>
      <c r="Y168" s="58">
        <v>23</v>
      </c>
      <c r="Z168" s="5" t="s">
        <v>50</v>
      </c>
      <c r="AA168" s="6">
        <v>42370</v>
      </c>
      <c r="AB168" s="56"/>
      <c r="AC168" s="52"/>
      <c r="AD168" s="58">
        <v>4215</v>
      </c>
      <c r="AE168" s="58" t="s">
        <v>51</v>
      </c>
      <c r="AF168" s="49">
        <f t="shared" si="14"/>
        <v>283.5</v>
      </c>
      <c r="AG168" s="56"/>
      <c r="AH168" s="64">
        <v>36000</v>
      </c>
      <c r="AI168" s="64">
        <v>3000</v>
      </c>
      <c r="AJ168" s="64"/>
      <c r="AK168" s="50"/>
      <c r="AL168" s="50"/>
      <c r="AM168" s="50"/>
      <c r="AN168" s="64">
        <v>3830</v>
      </c>
      <c r="AO168" s="64">
        <v>3813.42</v>
      </c>
      <c r="AP168" s="64"/>
      <c r="AQ168" s="64">
        <v>11718.08</v>
      </c>
      <c r="AR168" s="64">
        <v>12260</v>
      </c>
      <c r="AS168" s="69"/>
      <c r="AT168" s="114">
        <v>4468.33</v>
      </c>
      <c r="AU168" s="33">
        <v>297.5</v>
      </c>
      <c r="AV168" s="34">
        <v>14</v>
      </c>
      <c r="AW168" s="34"/>
      <c r="AX168" s="34">
        <f t="shared" si="10"/>
        <v>14</v>
      </c>
      <c r="AY168" s="35">
        <f t="shared" si="11"/>
        <v>283.5</v>
      </c>
      <c r="AZ168" s="35">
        <f t="shared" si="15"/>
        <v>283.5</v>
      </c>
    </row>
    <row r="169" spans="1:60" s="10" customFormat="1" x14ac:dyDescent="0.2">
      <c r="A169" s="108">
        <f t="shared" si="13"/>
        <v>168</v>
      </c>
      <c r="B169" s="66" t="s">
        <v>82</v>
      </c>
      <c r="C169" s="66" t="s">
        <v>639</v>
      </c>
      <c r="D169" s="66"/>
      <c r="E169" s="66" t="s">
        <v>758</v>
      </c>
      <c r="F169" s="1" t="s">
        <v>1019</v>
      </c>
      <c r="G169" s="63">
        <v>83</v>
      </c>
      <c r="H169" s="58">
        <v>1</v>
      </c>
      <c r="I169" s="63">
        <v>2</v>
      </c>
      <c r="J169" s="66" t="s">
        <v>759</v>
      </c>
      <c r="K169" s="58">
        <v>83</v>
      </c>
      <c r="L169" s="66" t="s">
        <v>47</v>
      </c>
      <c r="M169" s="66" t="s">
        <v>760</v>
      </c>
      <c r="N169" s="67" t="s">
        <v>761</v>
      </c>
      <c r="O169" s="58" t="s">
        <v>58</v>
      </c>
      <c r="P169" s="57">
        <v>31718</v>
      </c>
      <c r="Q169" s="58">
        <v>0</v>
      </c>
      <c r="R169" s="58" t="s">
        <v>49</v>
      </c>
      <c r="S169" s="56"/>
      <c r="T169" s="56"/>
      <c r="U169" s="56"/>
      <c r="V169" s="63">
        <v>10</v>
      </c>
      <c r="W169" s="70" t="s">
        <v>1020</v>
      </c>
      <c r="X169" s="63">
        <v>4</v>
      </c>
      <c r="Y169" s="58">
        <v>23</v>
      </c>
      <c r="Z169" s="5" t="s">
        <v>50</v>
      </c>
      <c r="AA169" s="6">
        <v>42005</v>
      </c>
      <c r="AB169" s="56"/>
      <c r="AC169" s="52"/>
      <c r="AD169" s="58">
        <v>1234</v>
      </c>
      <c r="AE169" s="58" t="s">
        <v>51</v>
      </c>
      <c r="AF169" s="49">
        <f t="shared" si="14"/>
        <v>237</v>
      </c>
      <c r="AG169" s="56"/>
      <c r="AH169" s="64" t="s">
        <v>730</v>
      </c>
      <c r="AI169" s="64">
        <v>3000</v>
      </c>
      <c r="AJ169" s="64"/>
      <c r="AK169" s="50"/>
      <c r="AL169" s="50"/>
      <c r="AM169" s="50"/>
      <c r="AN169" s="64">
        <v>9950</v>
      </c>
      <c r="AO169" s="64">
        <v>9809.11</v>
      </c>
      <c r="AP169" s="64"/>
      <c r="AQ169" s="64">
        <v>12997.5</v>
      </c>
      <c r="AR169" s="64">
        <v>41265</v>
      </c>
      <c r="AS169" s="69"/>
      <c r="AT169" s="113">
        <v>11608.33</v>
      </c>
      <c r="AU169" s="40">
        <v>245.5</v>
      </c>
      <c r="AV169" s="34">
        <v>8.5</v>
      </c>
      <c r="AW169" s="34"/>
      <c r="AX169" s="34">
        <f t="shared" si="10"/>
        <v>8.5</v>
      </c>
      <c r="AY169" s="35">
        <f t="shared" si="11"/>
        <v>237</v>
      </c>
      <c r="AZ169" s="35">
        <f t="shared" si="15"/>
        <v>237</v>
      </c>
    </row>
    <row r="170" spans="1:60" s="10" customFormat="1" ht="13.5" customHeight="1" x14ac:dyDescent="0.2">
      <c r="A170" s="108">
        <f t="shared" si="13"/>
        <v>169</v>
      </c>
      <c r="B170" s="66" t="s">
        <v>763</v>
      </c>
      <c r="C170" s="66" t="s">
        <v>470</v>
      </c>
      <c r="D170" s="66"/>
      <c r="E170" s="66" t="s">
        <v>489</v>
      </c>
      <c r="F170" s="1" t="s">
        <v>955</v>
      </c>
      <c r="G170" s="63">
        <v>83</v>
      </c>
      <c r="H170" s="58">
        <v>2</v>
      </c>
      <c r="I170" s="63">
        <v>2</v>
      </c>
      <c r="J170" s="66" t="s">
        <v>764</v>
      </c>
      <c r="K170" s="58">
        <v>83</v>
      </c>
      <c r="L170" s="66" t="s">
        <v>134</v>
      </c>
      <c r="M170" s="66" t="s">
        <v>765</v>
      </c>
      <c r="N170" s="67" t="s">
        <v>1080</v>
      </c>
      <c r="O170" s="58" t="s">
        <v>48</v>
      </c>
      <c r="P170" s="57">
        <v>31331</v>
      </c>
      <c r="Q170" s="58">
        <v>1</v>
      </c>
      <c r="R170" s="58" t="s">
        <v>49</v>
      </c>
      <c r="S170" s="56"/>
      <c r="T170" s="56"/>
      <c r="U170" s="56"/>
      <c r="V170" s="63">
        <v>7</v>
      </c>
      <c r="W170" s="68" t="s">
        <v>766</v>
      </c>
      <c r="X170" s="63">
        <v>2</v>
      </c>
      <c r="Y170" s="58" t="s">
        <v>1295</v>
      </c>
      <c r="Z170" s="5" t="s">
        <v>50</v>
      </c>
      <c r="AA170" s="6">
        <v>42370</v>
      </c>
      <c r="AB170" s="56"/>
      <c r="AC170" s="52"/>
      <c r="AD170" s="58">
        <v>4115</v>
      </c>
      <c r="AE170" s="58" t="s">
        <v>51</v>
      </c>
      <c r="AF170" s="49">
        <f t="shared" si="14"/>
        <v>269</v>
      </c>
      <c r="AG170" s="56"/>
      <c r="AH170" s="64">
        <v>31100</v>
      </c>
      <c r="AI170" s="64">
        <v>300</v>
      </c>
      <c r="AJ170" s="64"/>
      <c r="AK170" s="50"/>
      <c r="AL170" s="50"/>
      <c r="AM170" s="50"/>
      <c r="AN170" s="64">
        <v>2650</v>
      </c>
      <c r="AO170" s="64">
        <v>2641.71</v>
      </c>
      <c r="AP170" s="64"/>
      <c r="AQ170" s="64">
        <v>110</v>
      </c>
      <c r="AR170" s="64">
        <v>600</v>
      </c>
      <c r="AS170" s="69"/>
      <c r="AT170" s="113">
        <v>3091.67</v>
      </c>
      <c r="AU170" s="40">
        <v>296.5</v>
      </c>
      <c r="AV170" s="34">
        <v>27.5</v>
      </c>
      <c r="AW170" s="34"/>
      <c r="AX170" s="34">
        <f t="shared" si="10"/>
        <v>27.5</v>
      </c>
      <c r="AY170" s="35">
        <f t="shared" si="11"/>
        <v>269</v>
      </c>
      <c r="AZ170" s="35">
        <f t="shared" si="15"/>
        <v>269</v>
      </c>
      <c r="BA170" s="29"/>
      <c r="BB170" s="29"/>
      <c r="BC170" s="29"/>
      <c r="BD170" s="29"/>
      <c r="BE170" s="29"/>
      <c r="BF170" s="29"/>
    </row>
    <row r="171" spans="1:60" s="11" customFormat="1" ht="13.5" customHeight="1" x14ac:dyDescent="0.2">
      <c r="A171" s="108">
        <f t="shared" si="13"/>
        <v>170</v>
      </c>
      <c r="B171" s="66" t="s">
        <v>767</v>
      </c>
      <c r="C171" s="66" t="s">
        <v>520</v>
      </c>
      <c r="D171" s="66"/>
      <c r="E171" s="66" t="s">
        <v>70</v>
      </c>
      <c r="F171" s="1" t="s">
        <v>601</v>
      </c>
      <c r="G171" s="63">
        <v>83</v>
      </c>
      <c r="H171" s="58">
        <v>2</v>
      </c>
      <c r="I171" s="63">
        <v>2</v>
      </c>
      <c r="J171" s="66" t="s">
        <v>768</v>
      </c>
      <c r="K171" s="58">
        <v>83</v>
      </c>
      <c r="L171" s="66" t="s">
        <v>769</v>
      </c>
      <c r="M171" s="66" t="s">
        <v>770</v>
      </c>
      <c r="N171" s="67">
        <v>2890041410</v>
      </c>
      <c r="O171" s="58" t="s">
        <v>48</v>
      </c>
      <c r="P171" s="57">
        <v>32519</v>
      </c>
      <c r="Q171" s="58">
        <v>1</v>
      </c>
      <c r="R171" s="58" t="s">
        <v>49</v>
      </c>
      <c r="S171" s="56"/>
      <c r="T171" s="56"/>
      <c r="U171" s="56"/>
      <c r="V171" s="63">
        <v>8</v>
      </c>
      <c r="W171" s="70" t="s">
        <v>728</v>
      </c>
      <c r="X171" s="63">
        <v>4</v>
      </c>
      <c r="Y171" s="58">
        <v>23</v>
      </c>
      <c r="Z171" s="5" t="s">
        <v>50</v>
      </c>
      <c r="AA171" s="6">
        <v>42005</v>
      </c>
      <c r="AB171" s="56"/>
      <c r="AC171" s="52"/>
      <c r="AD171" s="58">
        <v>4115</v>
      </c>
      <c r="AE171" s="58" t="s">
        <v>51</v>
      </c>
      <c r="AF171" s="49">
        <f t="shared" si="14"/>
        <v>169</v>
      </c>
      <c r="AG171" s="56"/>
      <c r="AH171" s="64">
        <v>24116.560000000001</v>
      </c>
      <c r="AI171" s="64">
        <v>3000</v>
      </c>
      <c r="AJ171" s="64"/>
      <c r="AK171" s="50"/>
      <c r="AL171" s="50"/>
      <c r="AM171" s="50"/>
      <c r="AN171" s="64">
        <v>3050</v>
      </c>
      <c r="AO171" s="64">
        <v>2900.82</v>
      </c>
      <c r="AP171" s="64"/>
      <c r="AQ171" s="64">
        <v>188.62</v>
      </c>
      <c r="AR171" s="64">
        <v>4575</v>
      </c>
      <c r="AS171" s="69"/>
      <c r="AT171" s="113">
        <v>3558.33</v>
      </c>
      <c r="AU171" s="40">
        <v>243.5</v>
      </c>
      <c r="AV171" s="34">
        <v>15.5</v>
      </c>
      <c r="AW171" s="34">
        <v>59</v>
      </c>
      <c r="AX171" s="34">
        <f t="shared" si="10"/>
        <v>74.5</v>
      </c>
      <c r="AY171" s="35">
        <f t="shared" si="11"/>
        <v>169</v>
      </c>
      <c r="AZ171" s="35">
        <f t="shared" si="15"/>
        <v>169</v>
      </c>
    </row>
    <row r="172" spans="1:60" s="10" customFormat="1" ht="12.75" customHeight="1" x14ac:dyDescent="0.2">
      <c r="A172" s="108">
        <f t="shared" si="13"/>
        <v>171</v>
      </c>
      <c r="B172" s="66" t="s">
        <v>82</v>
      </c>
      <c r="C172" s="66" t="s">
        <v>771</v>
      </c>
      <c r="D172" s="66"/>
      <c r="E172" s="66" t="s">
        <v>772</v>
      </c>
      <c r="F172" s="1" t="s">
        <v>956</v>
      </c>
      <c r="G172" s="63">
        <v>83</v>
      </c>
      <c r="H172" s="58">
        <v>2</v>
      </c>
      <c r="I172" s="63">
        <v>2</v>
      </c>
      <c r="J172" s="66" t="s">
        <v>773</v>
      </c>
      <c r="K172" s="58">
        <v>83</v>
      </c>
      <c r="L172" s="66" t="s">
        <v>134</v>
      </c>
      <c r="M172" s="66" t="s">
        <v>774</v>
      </c>
      <c r="N172" s="67">
        <v>201401655684</v>
      </c>
      <c r="O172" s="58" t="s">
        <v>58</v>
      </c>
      <c r="P172" s="57">
        <v>33890</v>
      </c>
      <c r="Q172" s="58">
        <v>1</v>
      </c>
      <c r="R172" s="58" t="s">
        <v>49</v>
      </c>
      <c r="S172" s="56"/>
      <c r="T172" s="56"/>
      <c r="U172" s="56"/>
      <c r="V172" s="63">
        <v>7</v>
      </c>
      <c r="W172" s="68" t="s">
        <v>691</v>
      </c>
      <c r="X172" s="63">
        <v>2</v>
      </c>
      <c r="Y172" s="58" t="s">
        <v>1296</v>
      </c>
      <c r="Z172" s="5" t="s">
        <v>50</v>
      </c>
      <c r="AA172" s="6">
        <v>42370</v>
      </c>
      <c r="AB172" s="56"/>
      <c r="AC172" s="52"/>
      <c r="AD172" s="58">
        <v>3460</v>
      </c>
      <c r="AE172" s="58" t="s">
        <v>51</v>
      </c>
      <c r="AF172" s="49">
        <f t="shared" si="14"/>
        <v>297.5</v>
      </c>
      <c r="AG172" s="56"/>
      <c r="AH172" s="64">
        <v>31100</v>
      </c>
      <c r="AI172" s="64">
        <v>3000</v>
      </c>
      <c r="AJ172" s="64"/>
      <c r="AK172" s="50"/>
      <c r="AL172" s="50"/>
      <c r="AM172" s="50"/>
      <c r="AN172" s="64">
        <v>2850</v>
      </c>
      <c r="AO172" s="64">
        <v>2841.72</v>
      </c>
      <c r="AP172" s="64"/>
      <c r="AQ172" s="64">
        <v>8909.4</v>
      </c>
      <c r="AR172" s="64">
        <v>3000</v>
      </c>
      <c r="AS172" s="69"/>
      <c r="AT172" s="113">
        <v>3325</v>
      </c>
      <c r="AU172" s="40">
        <v>297.5</v>
      </c>
      <c r="AV172" s="34">
        <v>0</v>
      </c>
      <c r="AW172" s="34"/>
      <c r="AX172" s="34">
        <f t="shared" si="10"/>
        <v>0</v>
      </c>
      <c r="AY172" s="35">
        <f t="shared" si="11"/>
        <v>297.5</v>
      </c>
      <c r="AZ172" s="35">
        <f t="shared" si="15"/>
        <v>297.5</v>
      </c>
    </row>
    <row r="173" spans="1:60" s="10" customFormat="1" ht="13.5" customHeight="1" x14ac:dyDescent="0.2">
      <c r="A173" s="108">
        <f t="shared" si="13"/>
        <v>172</v>
      </c>
      <c r="B173" s="66" t="s">
        <v>775</v>
      </c>
      <c r="C173" s="66" t="s">
        <v>1284</v>
      </c>
      <c r="D173" s="66"/>
      <c r="E173" s="66" t="s">
        <v>776</v>
      </c>
      <c r="F173" s="1" t="s">
        <v>976</v>
      </c>
      <c r="G173" s="63">
        <v>83</v>
      </c>
      <c r="H173" s="58">
        <v>1</v>
      </c>
      <c r="I173" s="63">
        <v>2</v>
      </c>
      <c r="J173" s="66" t="s">
        <v>777</v>
      </c>
      <c r="K173" s="58">
        <v>83</v>
      </c>
      <c r="L173" s="66" t="s">
        <v>47</v>
      </c>
      <c r="M173" s="66" t="s">
        <v>778</v>
      </c>
      <c r="N173" s="67">
        <v>201402129430</v>
      </c>
      <c r="O173" s="58" t="s">
        <v>48</v>
      </c>
      <c r="P173" s="57">
        <v>33851</v>
      </c>
      <c r="Q173" s="58">
        <v>0</v>
      </c>
      <c r="R173" s="58" t="s">
        <v>49</v>
      </c>
      <c r="S173" s="56"/>
      <c r="T173" s="56"/>
      <c r="U173" s="56"/>
      <c r="V173" s="63">
        <v>7</v>
      </c>
      <c r="W173" s="68" t="s">
        <v>81</v>
      </c>
      <c r="X173" s="63">
        <v>4</v>
      </c>
      <c r="Y173" s="58">
        <v>23</v>
      </c>
      <c r="Z173" s="5" t="s">
        <v>50</v>
      </c>
      <c r="AA173" s="6">
        <v>42005</v>
      </c>
      <c r="AB173" s="56"/>
      <c r="AC173" s="52"/>
      <c r="AD173" s="58">
        <v>1234</v>
      </c>
      <c r="AE173" s="58" t="s">
        <v>51</v>
      </c>
      <c r="AF173" s="49">
        <f t="shared" si="14"/>
        <v>221.5</v>
      </c>
      <c r="AG173" s="56"/>
      <c r="AH173" s="64">
        <v>42000</v>
      </c>
      <c r="AI173" s="64">
        <v>3000</v>
      </c>
      <c r="AJ173" s="64"/>
      <c r="AK173" s="50"/>
      <c r="AL173" s="50"/>
      <c r="AM173" s="50"/>
      <c r="AN173" s="64">
        <v>4250</v>
      </c>
      <c r="AO173" s="64">
        <v>4208.5600000000004</v>
      </c>
      <c r="AP173" s="64"/>
      <c r="AQ173" s="64">
        <v>1216.8699999999999</v>
      </c>
      <c r="AR173" s="64">
        <v>10657</v>
      </c>
      <c r="AS173" s="69"/>
      <c r="AT173" s="113">
        <v>4958.33</v>
      </c>
      <c r="AU173" s="40">
        <v>245.5</v>
      </c>
      <c r="AV173" s="34">
        <v>24</v>
      </c>
      <c r="AW173" s="34"/>
      <c r="AX173" s="34">
        <f t="shared" si="10"/>
        <v>24</v>
      </c>
      <c r="AY173" s="35">
        <f t="shared" si="11"/>
        <v>221.5</v>
      </c>
      <c r="AZ173" s="35">
        <f t="shared" si="15"/>
        <v>221.5</v>
      </c>
    </row>
    <row r="174" spans="1:60" s="11" customFormat="1" ht="15" customHeight="1" x14ac:dyDescent="0.2">
      <c r="A174" s="108">
        <f t="shared" si="13"/>
        <v>173</v>
      </c>
      <c r="B174" s="66" t="s">
        <v>147</v>
      </c>
      <c r="C174" s="66"/>
      <c r="D174" s="66"/>
      <c r="E174" s="66" t="s">
        <v>272</v>
      </c>
      <c r="F174" s="1" t="s">
        <v>965</v>
      </c>
      <c r="G174" s="63">
        <v>83</v>
      </c>
      <c r="H174" s="58">
        <v>2</v>
      </c>
      <c r="I174" s="63">
        <v>2</v>
      </c>
      <c r="J174" s="66" t="s">
        <v>779</v>
      </c>
      <c r="K174" s="58">
        <v>83</v>
      </c>
      <c r="L174" s="66" t="s">
        <v>617</v>
      </c>
      <c r="M174" s="66" t="s">
        <v>780</v>
      </c>
      <c r="N174" s="67">
        <v>169313343</v>
      </c>
      <c r="O174" s="58" t="s">
        <v>58</v>
      </c>
      <c r="P174" s="57">
        <v>25340</v>
      </c>
      <c r="Q174" s="58">
        <v>2</v>
      </c>
      <c r="R174" s="58" t="s">
        <v>49</v>
      </c>
      <c r="S174" s="56"/>
      <c r="T174" s="56"/>
      <c r="U174" s="56"/>
      <c r="V174" s="63">
        <v>9</v>
      </c>
      <c r="W174" s="68" t="s">
        <v>76</v>
      </c>
      <c r="X174" s="63">
        <v>4</v>
      </c>
      <c r="Y174" s="58">
        <v>23</v>
      </c>
      <c r="Z174" s="5" t="s">
        <v>50</v>
      </c>
      <c r="AA174" s="57">
        <v>41821</v>
      </c>
      <c r="AB174" s="56"/>
      <c r="AC174" s="52"/>
      <c r="AD174" s="58">
        <v>4215</v>
      </c>
      <c r="AE174" s="58" t="s">
        <v>51</v>
      </c>
      <c r="AF174" s="49">
        <f t="shared" si="14"/>
        <v>286</v>
      </c>
      <c r="AG174" s="56"/>
      <c r="AH174" s="64">
        <v>31320</v>
      </c>
      <c r="AI174" s="64">
        <v>3000</v>
      </c>
      <c r="AJ174" s="64"/>
      <c r="AK174" s="50"/>
      <c r="AL174" s="50"/>
      <c r="AM174" s="50"/>
      <c r="AN174" s="64">
        <v>2870</v>
      </c>
      <c r="AO174" s="64">
        <v>2860.05</v>
      </c>
      <c r="AP174" s="64"/>
      <c r="AQ174" s="64">
        <v>3192.75</v>
      </c>
      <c r="AR174" s="64">
        <v>5700</v>
      </c>
      <c r="AS174" s="69"/>
      <c r="AT174" s="113">
        <v>3348.33</v>
      </c>
      <c r="AU174" s="40">
        <v>297.5</v>
      </c>
      <c r="AV174" s="34">
        <v>11.5</v>
      </c>
      <c r="AW174" s="34"/>
      <c r="AX174" s="34">
        <f t="shared" si="10"/>
        <v>11.5</v>
      </c>
      <c r="AY174" s="35">
        <f t="shared" si="11"/>
        <v>286</v>
      </c>
      <c r="AZ174" s="35">
        <f t="shared" si="15"/>
        <v>286</v>
      </c>
    </row>
    <row r="175" spans="1:60" s="10" customFormat="1" ht="15.75" customHeight="1" x14ac:dyDescent="0.2">
      <c r="A175" s="108">
        <f t="shared" si="13"/>
        <v>174</v>
      </c>
      <c r="B175" s="66" t="s">
        <v>781</v>
      </c>
      <c r="C175" s="66" t="s">
        <v>782</v>
      </c>
      <c r="D175" s="66"/>
      <c r="E175" s="66" t="s">
        <v>366</v>
      </c>
      <c r="F175" s="1" t="s">
        <v>551</v>
      </c>
      <c r="G175" s="63">
        <v>83</v>
      </c>
      <c r="H175" s="58">
        <v>1</v>
      </c>
      <c r="I175" s="63">
        <v>2</v>
      </c>
      <c r="J175" s="66" t="s">
        <v>783</v>
      </c>
      <c r="K175" s="58">
        <v>83</v>
      </c>
      <c r="L175" s="66" t="s">
        <v>523</v>
      </c>
      <c r="M175" s="66" t="s">
        <v>784</v>
      </c>
      <c r="N175" s="67">
        <v>201401654916</v>
      </c>
      <c r="O175" s="58" t="s">
        <v>58</v>
      </c>
      <c r="P175" s="57">
        <v>33266</v>
      </c>
      <c r="Q175" s="58">
        <v>0</v>
      </c>
      <c r="R175" s="58" t="s">
        <v>49</v>
      </c>
      <c r="S175" s="56"/>
      <c r="T175" s="56"/>
      <c r="U175" s="56"/>
      <c r="V175" s="63">
        <v>8</v>
      </c>
      <c r="W175" s="4" t="s">
        <v>259</v>
      </c>
      <c r="X175" s="63">
        <v>4</v>
      </c>
      <c r="Y175" s="58">
        <v>23</v>
      </c>
      <c r="Z175" s="5" t="s">
        <v>50</v>
      </c>
      <c r="AA175" s="6">
        <v>42005</v>
      </c>
      <c r="AB175" s="56"/>
      <c r="AC175" s="52"/>
      <c r="AD175" s="58">
        <v>3431</v>
      </c>
      <c r="AE175" s="58" t="s">
        <v>51</v>
      </c>
      <c r="AF175" s="49">
        <f t="shared" si="14"/>
        <v>288.5</v>
      </c>
      <c r="AG175" s="56"/>
      <c r="AH175" s="64">
        <v>54000</v>
      </c>
      <c r="AI175" s="64">
        <v>3000</v>
      </c>
      <c r="AJ175" s="64"/>
      <c r="AK175" s="50"/>
      <c r="AL175" s="50"/>
      <c r="AM175" s="50"/>
      <c r="AN175" s="64">
        <v>5230</v>
      </c>
      <c r="AO175" s="64">
        <v>5215.08</v>
      </c>
      <c r="AP175" s="64"/>
      <c r="AQ175" s="64">
        <v>4937.41</v>
      </c>
      <c r="AR175" s="64">
        <v>10680</v>
      </c>
      <c r="AS175" s="69"/>
      <c r="AT175" s="113">
        <v>6101.67</v>
      </c>
      <c r="AU175" s="40">
        <v>298.5</v>
      </c>
      <c r="AV175" s="34">
        <v>10</v>
      </c>
      <c r="AW175" s="34"/>
      <c r="AX175" s="34">
        <f t="shared" si="10"/>
        <v>10</v>
      </c>
      <c r="AY175" s="35">
        <f t="shared" si="11"/>
        <v>288.5</v>
      </c>
      <c r="AZ175" s="35">
        <f t="shared" si="15"/>
        <v>288.5</v>
      </c>
    </row>
    <row r="176" spans="1:60" s="11" customFormat="1" ht="18" customHeight="1" x14ac:dyDescent="0.2">
      <c r="A176" s="108">
        <f t="shared" si="13"/>
        <v>175</v>
      </c>
      <c r="B176" s="66" t="s">
        <v>785</v>
      </c>
      <c r="C176" s="66" t="s">
        <v>771</v>
      </c>
      <c r="D176" s="66"/>
      <c r="E176" s="66" t="s">
        <v>786</v>
      </c>
      <c r="F176" s="1" t="s">
        <v>947</v>
      </c>
      <c r="G176" s="63">
        <v>83</v>
      </c>
      <c r="H176" s="58">
        <v>1</v>
      </c>
      <c r="I176" s="63">
        <v>2</v>
      </c>
      <c r="J176" s="66" t="s">
        <v>787</v>
      </c>
      <c r="K176" s="58">
        <v>83</v>
      </c>
      <c r="L176" s="66" t="s">
        <v>384</v>
      </c>
      <c r="M176" s="66" t="s">
        <v>788</v>
      </c>
      <c r="N176" s="67" t="s">
        <v>789</v>
      </c>
      <c r="O176" s="58" t="s">
        <v>58</v>
      </c>
      <c r="P176" s="57">
        <v>31418</v>
      </c>
      <c r="Q176" s="58">
        <v>2</v>
      </c>
      <c r="R176" s="58" t="s">
        <v>49</v>
      </c>
      <c r="S176" s="56"/>
      <c r="T176" s="56"/>
      <c r="U176" s="56"/>
      <c r="V176" s="63">
        <v>9</v>
      </c>
      <c r="W176" s="4" t="s">
        <v>146</v>
      </c>
      <c r="X176" s="63">
        <v>2</v>
      </c>
      <c r="Y176" s="58">
        <v>23</v>
      </c>
      <c r="Z176" s="5" t="s">
        <v>50</v>
      </c>
      <c r="AA176" s="6">
        <v>42370</v>
      </c>
      <c r="AB176" s="56"/>
      <c r="AC176" s="52"/>
      <c r="AD176" s="58">
        <v>3460</v>
      </c>
      <c r="AE176" s="58" t="s">
        <v>51</v>
      </c>
      <c r="AF176" s="49">
        <f t="shared" si="14"/>
        <v>269.5</v>
      </c>
      <c r="AG176" s="56"/>
      <c r="AH176" s="64">
        <v>17118.62</v>
      </c>
      <c r="AI176" s="64">
        <v>3000</v>
      </c>
      <c r="AJ176" s="64"/>
      <c r="AK176" s="50"/>
      <c r="AL176" s="50"/>
      <c r="AM176" s="50"/>
      <c r="AN176" s="64">
        <v>1938.9</v>
      </c>
      <c r="AO176" s="64">
        <v>3220</v>
      </c>
      <c r="AP176" s="64"/>
      <c r="AQ176" s="64">
        <v>1635.83</v>
      </c>
      <c r="AR176" s="64">
        <v>1368.97</v>
      </c>
      <c r="AS176" s="69"/>
      <c r="AT176" s="113">
        <v>3756.67</v>
      </c>
      <c r="AU176" s="40">
        <v>297.5</v>
      </c>
      <c r="AV176" s="34">
        <v>28</v>
      </c>
      <c r="AW176" s="34"/>
      <c r="AX176" s="34">
        <f t="shared" si="10"/>
        <v>28</v>
      </c>
      <c r="AY176" s="35">
        <f t="shared" si="11"/>
        <v>269.5</v>
      </c>
      <c r="AZ176" s="35">
        <f t="shared" si="15"/>
        <v>269.5</v>
      </c>
    </row>
    <row r="177" spans="1:54" s="10" customFormat="1" ht="12.75" customHeight="1" x14ac:dyDescent="0.2">
      <c r="A177" s="108">
        <f t="shared" si="13"/>
        <v>176</v>
      </c>
      <c r="B177" s="66" t="s">
        <v>315</v>
      </c>
      <c r="C177" s="66" t="s">
        <v>135</v>
      </c>
      <c r="D177" s="66"/>
      <c r="E177" s="66" t="s">
        <v>272</v>
      </c>
      <c r="F177" s="1" t="s">
        <v>430</v>
      </c>
      <c r="G177" s="63">
        <v>83</v>
      </c>
      <c r="H177" s="58">
        <v>2</v>
      </c>
      <c r="I177" s="63">
        <v>2</v>
      </c>
      <c r="J177" s="66" t="s">
        <v>790</v>
      </c>
      <c r="K177" s="58">
        <v>83</v>
      </c>
      <c r="L177" s="66" t="s">
        <v>323</v>
      </c>
      <c r="M177" s="66" t="s">
        <v>791</v>
      </c>
      <c r="N177" s="67">
        <v>180218125</v>
      </c>
      <c r="O177" s="58" t="s">
        <v>58</v>
      </c>
      <c r="P177" s="57">
        <v>29340</v>
      </c>
      <c r="Q177" s="58">
        <v>3</v>
      </c>
      <c r="R177" s="58" t="s">
        <v>49</v>
      </c>
      <c r="S177" s="56"/>
      <c r="T177" s="56"/>
      <c r="U177" s="56"/>
      <c r="V177" s="63">
        <v>9</v>
      </c>
      <c r="W177" s="4" t="s">
        <v>411</v>
      </c>
      <c r="X177" s="63">
        <v>4</v>
      </c>
      <c r="Y177" s="58">
        <v>23</v>
      </c>
      <c r="Z177" s="5" t="s">
        <v>50</v>
      </c>
      <c r="AA177" s="6">
        <v>42005</v>
      </c>
      <c r="AB177" s="56"/>
      <c r="AC177" s="52">
        <v>42521</v>
      </c>
      <c r="AD177" s="7">
        <v>1231</v>
      </c>
      <c r="AE177" s="58" t="s">
        <v>610</v>
      </c>
      <c r="AF177" s="49">
        <f t="shared" si="14"/>
        <v>93</v>
      </c>
      <c r="AG177" s="56"/>
      <c r="AH177" s="64">
        <v>27500</v>
      </c>
      <c r="AI177" s="64">
        <v>3000</v>
      </c>
      <c r="AJ177" s="64"/>
      <c r="AK177" s="50"/>
      <c r="AL177" s="50"/>
      <c r="AM177" s="50"/>
      <c r="AN177" s="64">
        <v>3853.84</v>
      </c>
      <c r="AO177" s="64">
        <v>8255.41</v>
      </c>
      <c r="AP177" s="64"/>
      <c r="AQ177" s="64">
        <v>9500</v>
      </c>
      <c r="AR177" s="64">
        <v>5463.11</v>
      </c>
      <c r="AS177" s="69"/>
      <c r="AT177" s="113">
        <v>3755.01</v>
      </c>
      <c r="AU177" s="40">
        <v>98.5</v>
      </c>
      <c r="AV177" s="34">
        <v>5.5</v>
      </c>
      <c r="AW177" s="34"/>
      <c r="AX177" s="34">
        <f t="shared" si="10"/>
        <v>5.5</v>
      </c>
      <c r="AY177" s="35">
        <f t="shared" si="11"/>
        <v>93</v>
      </c>
      <c r="AZ177" s="35">
        <f t="shared" si="15"/>
        <v>93</v>
      </c>
    </row>
    <row r="178" spans="1:54" s="10" customFormat="1" ht="14.25" customHeight="1" x14ac:dyDescent="0.2">
      <c r="A178" s="108">
        <f t="shared" si="13"/>
        <v>177</v>
      </c>
      <c r="B178" s="66" t="s">
        <v>315</v>
      </c>
      <c r="C178" s="66" t="s">
        <v>83</v>
      </c>
      <c r="D178" s="66"/>
      <c r="E178" s="66" t="s">
        <v>792</v>
      </c>
      <c r="F178" s="1" t="s">
        <v>942</v>
      </c>
      <c r="G178" s="63">
        <v>83</v>
      </c>
      <c r="H178" s="58">
        <v>1</v>
      </c>
      <c r="I178" s="63">
        <v>2</v>
      </c>
      <c r="J178" s="67">
        <v>2172184660101</v>
      </c>
      <c r="K178" s="58">
        <v>83</v>
      </c>
      <c r="L178" s="67" t="s">
        <v>793</v>
      </c>
      <c r="M178" s="66" t="s">
        <v>794</v>
      </c>
      <c r="N178" s="67">
        <v>201100535027</v>
      </c>
      <c r="O178" s="58" t="s">
        <v>58</v>
      </c>
      <c r="P178" s="57">
        <v>33975</v>
      </c>
      <c r="Q178" s="58">
        <v>1</v>
      </c>
      <c r="R178" s="58" t="s">
        <v>49</v>
      </c>
      <c r="S178" s="56"/>
      <c r="T178" s="56"/>
      <c r="U178" s="56"/>
      <c r="V178" s="63">
        <v>8</v>
      </c>
      <c r="W178" s="4" t="s">
        <v>501</v>
      </c>
      <c r="X178" s="63">
        <v>4</v>
      </c>
      <c r="Y178" s="58">
        <v>23</v>
      </c>
      <c r="Z178" s="5" t="s">
        <v>50</v>
      </c>
      <c r="AA178" s="57">
        <v>41953</v>
      </c>
      <c r="AB178" s="56"/>
      <c r="AC178" s="52">
        <v>42468</v>
      </c>
      <c r="AD178" s="7">
        <v>3460</v>
      </c>
      <c r="AE178" s="58" t="s">
        <v>610</v>
      </c>
      <c r="AF178" s="49">
        <f t="shared" si="14"/>
        <v>296.5</v>
      </c>
      <c r="AG178" s="56"/>
      <c r="AH178" s="64">
        <v>9146.67</v>
      </c>
      <c r="AI178" s="64">
        <v>1000</v>
      </c>
      <c r="AJ178" s="64"/>
      <c r="AK178" s="50"/>
      <c r="AL178" s="50"/>
      <c r="AM178" s="50"/>
      <c r="AN178" s="64">
        <v>839.6</v>
      </c>
      <c r="AO178" s="64">
        <v>839.6</v>
      </c>
      <c r="AP178" s="64"/>
      <c r="AQ178" s="64">
        <v>849</v>
      </c>
      <c r="AR178" s="64">
        <v>798</v>
      </c>
      <c r="AS178" s="69">
        <v>2814.53</v>
      </c>
      <c r="AT178" s="113"/>
      <c r="AU178" s="40">
        <v>297.5</v>
      </c>
      <c r="AV178" s="34">
        <v>1</v>
      </c>
      <c r="AW178" s="34"/>
      <c r="AX178" s="34">
        <f t="shared" si="10"/>
        <v>1</v>
      </c>
      <c r="AY178" s="35">
        <f t="shared" si="11"/>
        <v>296.5</v>
      </c>
      <c r="AZ178" s="35">
        <f t="shared" si="15"/>
        <v>296.5</v>
      </c>
    </row>
    <row r="179" spans="1:54" s="10" customFormat="1" ht="13.5" customHeight="1" x14ac:dyDescent="0.2">
      <c r="A179" s="108">
        <f t="shared" si="13"/>
        <v>178</v>
      </c>
      <c r="B179" s="60" t="s">
        <v>795</v>
      </c>
      <c r="C179" s="60" t="s">
        <v>140</v>
      </c>
      <c r="D179" s="60"/>
      <c r="E179" s="60" t="s">
        <v>119</v>
      </c>
      <c r="F179" s="1" t="s">
        <v>943</v>
      </c>
      <c r="G179" s="63">
        <v>83</v>
      </c>
      <c r="H179" s="58">
        <v>2</v>
      </c>
      <c r="I179" s="63">
        <v>2</v>
      </c>
      <c r="J179" s="60" t="s">
        <v>796</v>
      </c>
      <c r="K179" s="58">
        <v>83</v>
      </c>
      <c r="L179" s="1" t="s">
        <v>47</v>
      </c>
      <c r="M179" s="66" t="s">
        <v>797</v>
      </c>
      <c r="N179" s="67">
        <v>179245014</v>
      </c>
      <c r="O179" s="58" t="s">
        <v>58</v>
      </c>
      <c r="P179" s="57">
        <v>29168</v>
      </c>
      <c r="Q179" s="58">
        <v>2</v>
      </c>
      <c r="R179" s="58" t="s">
        <v>49</v>
      </c>
      <c r="S179" s="56"/>
      <c r="T179" s="56"/>
      <c r="U179" s="56"/>
      <c r="V179" s="63">
        <v>8</v>
      </c>
      <c r="W179" s="70" t="s">
        <v>640</v>
      </c>
      <c r="X179" s="63">
        <v>4</v>
      </c>
      <c r="Y179" s="58">
        <v>23</v>
      </c>
      <c r="Z179" s="5" t="s">
        <v>50</v>
      </c>
      <c r="AA179" s="57">
        <v>41954</v>
      </c>
      <c r="AB179" s="56"/>
      <c r="AC179" s="52"/>
      <c r="AD179" s="7">
        <v>4215</v>
      </c>
      <c r="AE179" s="63" t="s">
        <v>610</v>
      </c>
      <c r="AF179" s="49">
        <f t="shared" si="14"/>
        <v>296.5</v>
      </c>
      <c r="AG179" s="56"/>
      <c r="AH179" s="64">
        <v>33600</v>
      </c>
      <c r="AI179" s="64">
        <v>3000</v>
      </c>
      <c r="AJ179" s="64"/>
      <c r="AK179" s="64"/>
      <c r="AL179" s="64"/>
      <c r="AM179" s="64"/>
      <c r="AN179" s="64">
        <v>3180</v>
      </c>
      <c r="AO179" s="64">
        <v>3169.23</v>
      </c>
      <c r="AP179" s="64"/>
      <c r="AQ179" s="64">
        <v>5554.99</v>
      </c>
      <c r="AR179" s="64">
        <v>6620</v>
      </c>
      <c r="AS179" s="69"/>
      <c r="AT179" s="113">
        <v>6902.82</v>
      </c>
      <c r="AU179" s="40">
        <v>297.5</v>
      </c>
      <c r="AV179" s="34">
        <v>1</v>
      </c>
      <c r="AW179" s="34"/>
      <c r="AX179" s="34">
        <f t="shared" si="10"/>
        <v>1</v>
      </c>
      <c r="AY179" s="35">
        <f t="shared" si="11"/>
        <v>296.5</v>
      </c>
      <c r="AZ179" s="35">
        <f t="shared" si="15"/>
        <v>296.5</v>
      </c>
    </row>
    <row r="180" spans="1:54" s="10" customFormat="1" x14ac:dyDescent="0.2">
      <c r="A180" s="108">
        <f t="shared" si="13"/>
        <v>179</v>
      </c>
      <c r="B180" s="66" t="s">
        <v>457</v>
      </c>
      <c r="C180" s="66" t="s">
        <v>762</v>
      </c>
      <c r="D180" s="60"/>
      <c r="E180" s="66" t="s">
        <v>798</v>
      </c>
      <c r="F180" s="1" t="s">
        <v>957</v>
      </c>
      <c r="G180" s="63">
        <v>83</v>
      </c>
      <c r="H180" s="58">
        <v>1</v>
      </c>
      <c r="I180" s="63">
        <v>2</v>
      </c>
      <c r="J180" s="60" t="s">
        <v>799</v>
      </c>
      <c r="K180" s="58">
        <v>83</v>
      </c>
      <c r="L180" s="60" t="s">
        <v>800</v>
      </c>
      <c r="M180" s="66" t="s">
        <v>801</v>
      </c>
      <c r="N180" s="67">
        <v>201200121980</v>
      </c>
      <c r="O180" s="58" t="s">
        <v>58</v>
      </c>
      <c r="P180" s="57">
        <v>32338</v>
      </c>
      <c r="Q180" s="58">
        <v>0</v>
      </c>
      <c r="R180" s="58" t="s">
        <v>49</v>
      </c>
      <c r="S180" s="56"/>
      <c r="T180" s="56"/>
      <c r="U180" s="56"/>
      <c r="V180" s="63">
        <v>7</v>
      </c>
      <c r="W180" s="66" t="s">
        <v>802</v>
      </c>
      <c r="X180" s="63">
        <v>4</v>
      </c>
      <c r="Y180" s="58" t="s">
        <v>803</v>
      </c>
      <c r="Z180" s="58" t="s">
        <v>50</v>
      </c>
      <c r="AA180" s="57">
        <v>42235</v>
      </c>
      <c r="AB180" s="56"/>
      <c r="AC180" s="52">
        <v>42398</v>
      </c>
      <c r="AD180" s="58">
        <v>2331</v>
      </c>
      <c r="AE180" s="58" t="s">
        <v>51</v>
      </c>
      <c r="AF180" s="49">
        <f t="shared" si="14"/>
        <v>25</v>
      </c>
      <c r="AG180" s="56"/>
      <c r="AH180" s="64">
        <v>2338.71</v>
      </c>
      <c r="AI180" s="64">
        <v>250</v>
      </c>
      <c r="AJ180" s="64"/>
      <c r="AK180" s="64"/>
      <c r="AL180" s="64"/>
      <c r="AM180" s="64"/>
      <c r="AN180" s="64">
        <v>202.6</v>
      </c>
      <c r="AO180" s="64">
        <v>202.6</v>
      </c>
      <c r="AP180" s="64"/>
      <c r="AQ180" s="64">
        <v>853.25</v>
      </c>
      <c r="AR180" s="64">
        <v>30.64</v>
      </c>
      <c r="AS180" s="69">
        <v>976.52</v>
      </c>
      <c r="AT180" s="113">
        <v>236.37</v>
      </c>
      <c r="AU180" s="40">
        <v>25</v>
      </c>
      <c r="AV180" s="34">
        <v>0</v>
      </c>
      <c r="AW180" s="34"/>
      <c r="AX180" s="34">
        <f t="shared" si="10"/>
        <v>0</v>
      </c>
      <c r="AY180" s="35">
        <f t="shared" si="11"/>
        <v>25</v>
      </c>
      <c r="AZ180" s="35">
        <f t="shared" si="15"/>
        <v>25</v>
      </c>
    </row>
    <row r="181" spans="1:54" s="11" customFormat="1" x14ac:dyDescent="0.2">
      <c r="A181" s="108">
        <f t="shared" si="13"/>
        <v>180</v>
      </c>
      <c r="B181" s="60" t="s">
        <v>804</v>
      </c>
      <c r="C181" s="60" t="s">
        <v>805</v>
      </c>
      <c r="D181" s="60"/>
      <c r="E181" s="60" t="s">
        <v>806</v>
      </c>
      <c r="F181" s="1" t="s">
        <v>923</v>
      </c>
      <c r="G181" s="63">
        <v>83</v>
      </c>
      <c r="H181" s="58">
        <v>2</v>
      </c>
      <c r="I181" s="63">
        <v>2</v>
      </c>
      <c r="J181" s="60" t="s">
        <v>807</v>
      </c>
      <c r="K181" s="58">
        <v>83</v>
      </c>
      <c r="L181" s="60" t="s">
        <v>66</v>
      </c>
      <c r="M181" s="66" t="s">
        <v>808</v>
      </c>
      <c r="N181" s="67">
        <v>282150408</v>
      </c>
      <c r="O181" s="58" t="s">
        <v>48</v>
      </c>
      <c r="P181" s="57">
        <v>30210</v>
      </c>
      <c r="Q181" s="58">
        <v>1</v>
      </c>
      <c r="R181" s="58" t="s">
        <v>49</v>
      </c>
      <c r="S181" s="56"/>
      <c r="T181" s="56"/>
      <c r="U181" s="56"/>
      <c r="V181" s="63">
        <v>8</v>
      </c>
      <c r="W181" s="66" t="s">
        <v>376</v>
      </c>
      <c r="X181" s="63">
        <v>2</v>
      </c>
      <c r="Y181" s="58">
        <v>23</v>
      </c>
      <c r="Z181" s="58" t="s">
        <v>50</v>
      </c>
      <c r="AA181" s="57">
        <v>42212</v>
      </c>
      <c r="AB181" s="56"/>
      <c r="AC181" s="52">
        <v>42415</v>
      </c>
      <c r="AD181" s="58">
        <v>2411</v>
      </c>
      <c r="AE181" s="58" t="s">
        <v>51</v>
      </c>
      <c r="AF181" s="49">
        <f t="shared" si="14"/>
        <v>37.5</v>
      </c>
      <c r="AG181" s="56"/>
      <c r="AH181" s="64">
        <v>4172.41</v>
      </c>
      <c r="AI181" s="64">
        <v>379.31</v>
      </c>
      <c r="AJ181" s="64"/>
      <c r="AK181" s="64"/>
      <c r="AL181" s="64"/>
      <c r="AM181" s="64"/>
      <c r="AN181" s="64">
        <v>345.63</v>
      </c>
      <c r="AO181" s="64">
        <v>345.63</v>
      </c>
      <c r="AP181" s="64"/>
      <c r="AQ181" s="64"/>
      <c r="AR181" s="64"/>
      <c r="AS181" s="69">
        <v>1216.47</v>
      </c>
      <c r="AT181" s="113">
        <v>403.23</v>
      </c>
      <c r="AU181" s="40">
        <v>38</v>
      </c>
      <c r="AV181" s="34">
        <v>0.5</v>
      </c>
      <c r="AW181" s="34"/>
      <c r="AX181" s="34">
        <f t="shared" si="10"/>
        <v>0.5</v>
      </c>
      <c r="AY181" s="35">
        <f t="shared" si="11"/>
        <v>37.5</v>
      </c>
      <c r="AZ181" s="35">
        <f t="shared" si="15"/>
        <v>37.5</v>
      </c>
    </row>
    <row r="182" spans="1:54" s="10" customFormat="1" x14ac:dyDescent="0.2">
      <c r="A182" s="108">
        <f t="shared" si="13"/>
        <v>181</v>
      </c>
      <c r="B182" s="60" t="s">
        <v>188</v>
      </c>
      <c r="C182" s="60" t="s">
        <v>809</v>
      </c>
      <c r="D182" s="60"/>
      <c r="E182" s="60" t="s">
        <v>810</v>
      </c>
      <c r="F182" s="1" t="s">
        <v>958</v>
      </c>
      <c r="G182" s="63">
        <v>83</v>
      </c>
      <c r="H182" s="58">
        <v>2</v>
      </c>
      <c r="I182" s="63">
        <v>2</v>
      </c>
      <c r="J182" s="60" t="s">
        <v>811</v>
      </c>
      <c r="K182" s="58">
        <v>83</v>
      </c>
      <c r="L182" s="60" t="s">
        <v>134</v>
      </c>
      <c r="M182" s="66" t="s">
        <v>812</v>
      </c>
      <c r="N182" s="67" t="s">
        <v>813</v>
      </c>
      <c r="O182" s="58" t="s">
        <v>58</v>
      </c>
      <c r="P182" s="57">
        <v>33348</v>
      </c>
      <c r="Q182" s="58">
        <v>2</v>
      </c>
      <c r="R182" s="58" t="s">
        <v>49</v>
      </c>
      <c r="S182" s="56"/>
      <c r="T182" s="56"/>
      <c r="U182" s="56"/>
      <c r="V182" s="63">
        <v>8</v>
      </c>
      <c r="W182" s="66" t="s">
        <v>814</v>
      </c>
      <c r="X182" s="63">
        <v>2</v>
      </c>
      <c r="Y182" s="58">
        <v>23</v>
      </c>
      <c r="Z182" s="58" t="s">
        <v>50</v>
      </c>
      <c r="AA182" s="57">
        <v>42213</v>
      </c>
      <c r="AB182" s="56"/>
      <c r="AC182" s="52">
        <v>42398</v>
      </c>
      <c r="AD182" s="58">
        <v>3460</v>
      </c>
      <c r="AE182" s="58" t="s">
        <v>51</v>
      </c>
      <c r="AF182" s="49">
        <f t="shared" si="14"/>
        <v>25</v>
      </c>
      <c r="AG182" s="56"/>
      <c r="AH182" s="64">
        <v>2572.58</v>
      </c>
      <c r="AI182" s="64">
        <v>250</v>
      </c>
      <c r="AJ182" s="64"/>
      <c r="AK182" s="64"/>
      <c r="AL182" s="64"/>
      <c r="AM182" s="64"/>
      <c r="AN182" s="64">
        <v>234.38</v>
      </c>
      <c r="AO182" s="64">
        <v>234.38</v>
      </c>
      <c r="AP182" s="64"/>
      <c r="AQ182" s="64">
        <v>432.5</v>
      </c>
      <c r="AR182" s="64">
        <v>170.97</v>
      </c>
      <c r="AS182" s="69">
        <v>1281.56</v>
      </c>
      <c r="AT182" s="113">
        <v>0</v>
      </c>
      <c r="AU182" s="40">
        <v>25</v>
      </c>
      <c r="AV182" s="34">
        <v>0</v>
      </c>
      <c r="AW182" s="34"/>
      <c r="AX182" s="34">
        <f t="shared" si="10"/>
        <v>0</v>
      </c>
      <c r="AY182" s="35">
        <f t="shared" si="11"/>
        <v>25</v>
      </c>
      <c r="AZ182" s="35">
        <f t="shared" si="15"/>
        <v>25</v>
      </c>
    </row>
    <row r="183" spans="1:54" s="10" customFormat="1" x14ac:dyDescent="0.2">
      <c r="A183" s="108">
        <f t="shared" si="13"/>
        <v>182</v>
      </c>
      <c r="B183" s="60" t="s">
        <v>815</v>
      </c>
      <c r="C183" s="60" t="s">
        <v>816</v>
      </c>
      <c r="D183" s="60"/>
      <c r="E183" s="60" t="s">
        <v>817</v>
      </c>
      <c r="F183" s="1" t="s">
        <v>287</v>
      </c>
      <c r="G183" s="63">
        <v>83</v>
      </c>
      <c r="H183" s="58">
        <v>1</v>
      </c>
      <c r="I183" s="63">
        <v>2</v>
      </c>
      <c r="J183" s="60" t="s">
        <v>818</v>
      </c>
      <c r="K183" s="58">
        <v>83</v>
      </c>
      <c r="L183" s="60" t="s">
        <v>236</v>
      </c>
      <c r="M183" s="66" t="s">
        <v>819</v>
      </c>
      <c r="N183" s="67" t="s">
        <v>820</v>
      </c>
      <c r="O183" s="58" t="s">
        <v>48</v>
      </c>
      <c r="P183" s="57">
        <v>27335</v>
      </c>
      <c r="Q183" s="58">
        <v>2</v>
      </c>
      <c r="R183" s="58" t="s">
        <v>49</v>
      </c>
      <c r="S183" s="56"/>
      <c r="T183" s="56"/>
      <c r="U183" s="56"/>
      <c r="V183" s="63">
        <v>8</v>
      </c>
      <c r="W183" s="66" t="s">
        <v>376</v>
      </c>
      <c r="X183" s="63">
        <v>2</v>
      </c>
      <c r="Y183" s="58">
        <v>23</v>
      </c>
      <c r="Z183" s="58" t="s">
        <v>50</v>
      </c>
      <c r="AA183" s="57">
        <v>42552</v>
      </c>
      <c r="AB183" s="56"/>
      <c r="AC183" s="52"/>
      <c r="AD183" s="58">
        <v>3460</v>
      </c>
      <c r="AE183" s="58" t="s">
        <v>51</v>
      </c>
      <c r="AF183" s="49">
        <f t="shared" si="14"/>
        <v>239.5</v>
      </c>
      <c r="AG183" s="56"/>
      <c r="AH183" s="64">
        <v>34650</v>
      </c>
      <c r="AI183" s="64">
        <v>3000</v>
      </c>
      <c r="AJ183" s="64"/>
      <c r="AK183" s="64"/>
      <c r="AL183" s="64"/>
      <c r="AM183" s="64"/>
      <c r="AN183" s="64">
        <v>3150</v>
      </c>
      <c r="AO183" s="64">
        <v>3133.43</v>
      </c>
      <c r="AP183" s="64"/>
      <c r="AQ183" s="64"/>
      <c r="AR183" s="64">
        <v>5095</v>
      </c>
      <c r="AS183" s="69"/>
      <c r="AT183" s="113">
        <v>3675</v>
      </c>
      <c r="AU183" s="40">
        <v>244.5</v>
      </c>
      <c r="AV183" s="34">
        <v>5</v>
      </c>
      <c r="AW183" s="34"/>
      <c r="AX183" s="34">
        <f t="shared" si="10"/>
        <v>5</v>
      </c>
      <c r="AY183" s="35">
        <f t="shared" si="11"/>
        <v>239.5</v>
      </c>
      <c r="AZ183" s="35">
        <f t="shared" si="15"/>
        <v>239.5</v>
      </c>
    </row>
    <row r="184" spans="1:54" s="10" customFormat="1" x14ac:dyDescent="0.2">
      <c r="A184" s="108">
        <f t="shared" si="13"/>
        <v>183</v>
      </c>
      <c r="B184" s="60" t="s">
        <v>147</v>
      </c>
      <c r="C184" s="60" t="s">
        <v>821</v>
      </c>
      <c r="D184" s="60"/>
      <c r="E184" s="60" t="s">
        <v>214</v>
      </c>
      <c r="F184" s="1"/>
      <c r="G184" s="63">
        <v>83</v>
      </c>
      <c r="H184" s="58">
        <v>2</v>
      </c>
      <c r="I184" s="63">
        <v>2</v>
      </c>
      <c r="J184" s="60" t="s">
        <v>822</v>
      </c>
      <c r="K184" s="58">
        <v>83</v>
      </c>
      <c r="L184" s="60" t="s">
        <v>823</v>
      </c>
      <c r="M184" s="66" t="s">
        <v>824</v>
      </c>
      <c r="N184" s="67">
        <v>201501877727</v>
      </c>
      <c r="O184" s="58" t="s">
        <v>58</v>
      </c>
      <c r="P184" s="57">
        <v>28161</v>
      </c>
      <c r="Q184" s="58">
        <v>1</v>
      </c>
      <c r="R184" s="58" t="s">
        <v>49</v>
      </c>
      <c r="S184" s="56"/>
      <c r="T184" s="56"/>
      <c r="U184" s="56"/>
      <c r="V184" s="63">
        <v>7</v>
      </c>
      <c r="W184" s="66" t="s">
        <v>825</v>
      </c>
      <c r="X184" s="63">
        <v>2</v>
      </c>
      <c r="Y184" s="58">
        <v>23</v>
      </c>
      <c r="Z184" s="58" t="s">
        <v>50</v>
      </c>
      <c r="AA184" s="57">
        <v>42200</v>
      </c>
      <c r="AB184" s="56"/>
      <c r="AC184" s="52"/>
      <c r="AD184" s="58">
        <v>3460</v>
      </c>
      <c r="AE184" s="58" t="s">
        <v>51</v>
      </c>
      <c r="AF184" s="49">
        <f t="shared" si="14"/>
        <v>289</v>
      </c>
      <c r="AG184" s="56"/>
      <c r="AH184" s="64">
        <v>32850</v>
      </c>
      <c r="AI184" s="64">
        <v>3000</v>
      </c>
      <c r="AJ184" s="64"/>
      <c r="AK184" s="64"/>
      <c r="AL184" s="64"/>
      <c r="AM184" s="64"/>
      <c r="AN184" s="64">
        <v>3000</v>
      </c>
      <c r="AO184" s="64">
        <v>2987.57</v>
      </c>
      <c r="AP184" s="64"/>
      <c r="AQ184" s="64">
        <v>8686.31</v>
      </c>
      <c r="AR184" s="64">
        <v>4800</v>
      </c>
      <c r="AS184" s="69"/>
      <c r="AT184" s="113"/>
      <c r="AU184" s="40">
        <v>297.5</v>
      </c>
      <c r="AV184" s="34">
        <v>8.5</v>
      </c>
      <c r="AW184" s="34"/>
      <c r="AX184" s="34">
        <f t="shared" si="10"/>
        <v>8.5</v>
      </c>
      <c r="AY184" s="35">
        <f t="shared" si="11"/>
        <v>289</v>
      </c>
      <c r="AZ184" s="35">
        <f t="shared" si="15"/>
        <v>289</v>
      </c>
    </row>
    <row r="185" spans="1:54" s="10" customFormat="1" x14ac:dyDescent="0.2">
      <c r="A185" s="108">
        <f t="shared" si="13"/>
        <v>184</v>
      </c>
      <c r="B185" s="60" t="s">
        <v>224</v>
      </c>
      <c r="C185" s="60" t="s">
        <v>315</v>
      </c>
      <c r="D185" s="60"/>
      <c r="E185" s="60" t="s">
        <v>826</v>
      </c>
      <c r="F185" s="1" t="s">
        <v>959</v>
      </c>
      <c r="G185" s="63">
        <v>83</v>
      </c>
      <c r="H185" s="58">
        <v>1</v>
      </c>
      <c r="I185" s="63">
        <v>2</v>
      </c>
      <c r="J185" s="60" t="s">
        <v>827</v>
      </c>
      <c r="K185" s="58">
        <v>83</v>
      </c>
      <c r="L185" s="60" t="s">
        <v>139</v>
      </c>
      <c r="M185" s="66" t="s">
        <v>828</v>
      </c>
      <c r="N185" s="67">
        <v>201201855089</v>
      </c>
      <c r="O185" s="58" t="s">
        <v>58</v>
      </c>
      <c r="P185" s="57">
        <v>32721</v>
      </c>
      <c r="Q185" s="58">
        <v>0</v>
      </c>
      <c r="R185" s="58" t="s">
        <v>49</v>
      </c>
      <c r="S185" s="56"/>
      <c r="T185" s="56"/>
      <c r="U185" s="56"/>
      <c r="V185" s="63">
        <v>7</v>
      </c>
      <c r="W185" s="66" t="s">
        <v>829</v>
      </c>
      <c r="X185" s="63">
        <v>2</v>
      </c>
      <c r="Y185" s="58" t="s">
        <v>1296</v>
      </c>
      <c r="Z185" s="58" t="s">
        <v>50</v>
      </c>
      <c r="AA185" s="57">
        <v>42522</v>
      </c>
      <c r="AB185" s="56"/>
      <c r="AC185" s="52"/>
      <c r="AD185" s="58">
        <v>3460</v>
      </c>
      <c r="AE185" s="58" t="s">
        <v>51</v>
      </c>
      <c r="AF185" s="49">
        <f t="shared" si="14"/>
        <v>237.5</v>
      </c>
      <c r="AG185" s="56"/>
      <c r="AH185" s="64">
        <v>26094.45</v>
      </c>
      <c r="AI185" s="64">
        <v>3000</v>
      </c>
      <c r="AJ185" s="64"/>
      <c r="AK185" s="64"/>
      <c r="AL185" s="64"/>
      <c r="AM185" s="64"/>
      <c r="AN185" s="64">
        <v>3050</v>
      </c>
      <c r="AO185" s="64">
        <v>3041.71</v>
      </c>
      <c r="AP185" s="64"/>
      <c r="AQ185" s="64">
        <v>4976</v>
      </c>
      <c r="AR185" s="64">
        <v>3500</v>
      </c>
      <c r="AS185" s="69"/>
      <c r="AT185" s="113">
        <v>3558.33</v>
      </c>
      <c r="AU185" s="40">
        <v>298.5</v>
      </c>
      <c r="AV185" s="34">
        <v>0</v>
      </c>
      <c r="AW185" s="34">
        <v>61</v>
      </c>
      <c r="AX185" s="34">
        <f t="shared" si="10"/>
        <v>61</v>
      </c>
      <c r="AY185" s="35">
        <f t="shared" si="11"/>
        <v>237.5</v>
      </c>
      <c r="AZ185" s="35">
        <f t="shared" si="15"/>
        <v>237.5</v>
      </c>
    </row>
    <row r="186" spans="1:54" s="10" customFormat="1" x14ac:dyDescent="0.2">
      <c r="A186" s="108">
        <f t="shared" si="13"/>
        <v>185</v>
      </c>
      <c r="B186" s="60" t="s">
        <v>830</v>
      </c>
      <c r="C186" s="60" t="s">
        <v>816</v>
      </c>
      <c r="D186" s="60"/>
      <c r="E186" s="60" t="s">
        <v>831</v>
      </c>
      <c r="F186" s="1" t="s">
        <v>929</v>
      </c>
      <c r="G186" s="63">
        <v>83</v>
      </c>
      <c r="H186" s="58">
        <v>1</v>
      </c>
      <c r="I186" s="63">
        <v>2</v>
      </c>
      <c r="J186" s="60" t="s">
        <v>832</v>
      </c>
      <c r="K186" s="58">
        <v>83</v>
      </c>
      <c r="L186" s="60" t="s">
        <v>465</v>
      </c>
      <c r="M186" s="66" t="s">
        <v>833</v>
      </c>
      <c r="N186" s="67">
        <v>201501646754</v>
      </c>
      <c r="O186" s="58" t="s">
        <v>48</v>
      </c>
      <c r="P186" s="57">
        <v>34783</v>
      </c>
      <c r="Q186" s="58">
        <v>0</v>
      </c>
      <c r="R186" s="58" t="s">
        <v>49</v>
      </c>
      <c r="S186" s="56"/>
      <c r="T186" s="56"/>
      <c r="U186" s="56"/>
      <c r="V186" s="63">
        <v>8</v>
      </c>
      <c r="W186" s="71" t="s">
        <v>834</v>
      </c>
      <c r="X186" s="63">
        <v>2</v>
      </c>
      <c r="Y186" s="58" t="s">
        <v>633</v>
      </c>
      <c r="Z186" s="58" t="s">
        <v>50</v>
      </c>
      <c r="AA186" s="57">
        <v>42522</v>
      </c>
      <c r="AB186" s="56"/>
      <c r="AC186" s="52"/>
      <c r="AD186" s="58">
        <v>3431</v>
      </c>
      <c r="AE186" s="58" t="s">
        <v>51</v>
      </c>
      <c r="AF186" s="49">
        <f t="shared" si="14"/>
        <v>287.5</v>
      </c>
      <c r="AG186" s="56"/>
      <c r="AH186" s="64">
        <v>32360</v>
      </c>
      <c r="AI186" s="64">
        <v>3000</v>
      </c>
      <c r="AJ186" s="64"/>
      <c r="AK186" s="64"/>
      <c r="AL186" s="64"/>
      <c r="AM186" s="64"/>
      <c r="AN186" s="64">
        <v>2810</v>
      </c>
      <c r="AO186" s="64">
        <v>2796.74</v>
      </c>
      <c r="AP186" s="64"/>
      <c r="AQ186" s="64">
        <v>1024.5</v>
      </c>
      <c r="AR186" s="64">
        <v>2901</v>
      </c>
      <c r="AS186" s="69"/>
      <c r="AT186" s="113">
        <v>3278.33</v>
      </c>
      <c r="AU186" s="40">
        <v>298.5</v>
      </c>
      <c r="AV186" s="34">
        <v>11</v>
      </c>
      <c r="AW186" s="34"/>
      <c r="AX186" s="34">
        <f t="shared" si="10"/>
        <v>11</v>
      </c>
      <c r="AY186" s="35">
        <f t="shared" si="11"/>
        <v>287.5</v>
      </c>
      <c r="AZ186" s="35">
        <f t="shared" si="15"/>
        <v>287.5</v>
      </c>
    </row>
    <row r="187" spans="1:54" s="10" customFormat="1" x14ac:dyDescent="0.2">
      <c r="A187" s="108">
        <f t="shared" si="13"/>
        <v>186</v>
      </c>
      <c r="B187" s="60" t="s">
        <v>839</v>
      </c>
      <c r="C187" s="60" t="s">
        <v>213</v>
      </c>
      <c r="D187" s="60"/>
      <c r="E187" s="60" t="s">
        <v>138</v>
      </c>
      <c r="F187" s="1" t="s">
        <v>936</v>
      </c>
      <c r="G187" s="63">
        <v>83</v>
      </c>
      <c r="H187" s="58">
        <v>2</v>
      </c>
      <c r="I187" s="63">
        <v>2</v>
      </c>
      <c r="J187" s="60" t="s">
        <v>840</v>
      </c>
      <c r="K187" s="58">
        <v>83</v>
      </c>
      <c r="L187" s="60" t="s">
        <v>841</v>
      </c>
      <c r="M187" s="66">
        <v>48059102</v>
      </c>
      <c r="N187" s="67">
        <v>201501384910</v>
      </c>
      <c r="O187" s="58" t="s">
        <v>58</v>
      </c>
      <c r="P187" s="57">
        <v>32847</v>
      </c>
      <c r="Q187" s="58">
        <v>1</v>
      </c>
      <c r="R187" s="58" t="s">
        <v>49</v>
      </c>
      <c r="S187" s="56"/>
      <c r="T187" s="56"/>
      <c r="U187" s="56"/>
      <c r="V187" s="63">
        <v>8</v>
      </c>
      <c r="W187" s="66" t="s">
        <v>842</v>
      </c>
      <c r="X187" s="63">
        <v>2</v>
      </c>
      <c r="Y187" s="58" t="s">
        <v>633</v>
      </c>
      <c r="Z187" s="58" t="s">
        <v>50</v>
      </c>
      <c r="AA187" s="57">
        <v>42494</v>
      </c>
      <c r="AB187" s="58"/>
      <c r="AC187" s="52"/>
      <c r="AD187" s="58">
        <v>3431</v>
      </c>
      <c r="AE187" s="58" t="s">
        <v>51</v>
      </c>
      <c r="AF187" s="49">
        <f t="shared" si="14"/>
        <v>286</v>
      </c>
      <c r="AG187" s="56"/>
      <c r="AH187" s="64">
        <v>31200</v>
      </c>
      <c r="AI187" s="64">
        <v>3000</v>
      </c>
      <c r="AJ187" s="64"/>
      <c r="AK187" s="64"/>
      <c r="AL187" s="64"/>
      <c r="AM187" s="64"/>
      <c r="AN187" s="64">
        <v>3080</v>
      </c>
      <c r="AO187" s="64">
        <v>3069.23</v>
      </c>
      <c r="AP187" s="64"/>
      <c r="AQ187" s="64">
        <v>9643.4</v>
      </c>
      <c r="AR187" s="64">
        <v>7031</v>
      </c>
      <c r="AS187" s="69"/>
      <c r="AT187" s="113">
        <v>3593.33</v>
      </c>
      <c r="AU187" s="40">
        <v>297.5</v>
      </c>
      <c r="AV187" s="34">
        <v>11.5</v>
      </c>
      <c r="AW187" s="34"/>
      <c r="AX187" s="34">
        <f t="shared" si="10"/>
        <v>11.5</v>
      </c>
      <c r="AY187" s="35">
        <f t="shared" si="11"/>
        <v>286</v>
      </c>
      <c r="AZ187" s="35">
        <f t="shared" si="15"/>
        <v>286</v>
      </c>
      <c r="BA187" s="29"/>
      <c r="BB187" s="29"/>
    </row>
    <row r="188" spans="1:54" s="11" customFormat="1" x14ac:dyDescent="0.2">
      <c r="A188" s="108">
        <f t="shared" si="13"/>
        <v>187</v>
      </c>
      <c r="B188" s="60" t="s">
        <v>75</v>
      </c>
      <c r="C188" s="60" t="s">
        <v>843</v>
      </c>
      <c r="D188" s="60"/>
      <c r="E188" s="60" t="s">
        <v>430</v>
      </c>
      <c r="F188" s="1" t="s">
        <v>933</v>
      </c>
      <c r="G188" s="63">
        <v>83</v>
      </c>
      <c r="H188" s="58">
        <v>2</v>
      </c>
      <c r="I188" s="63">
        <v>2</v>
      </c>
      <c r="J188" s="60" t="s">
        <v>844</v>
      </c>
      <c r="K188" s="58">
        <v>83</v>
      </c>
      <c r="L188" s="60" t="s">
        <v>845</v>
      </c>
      <c r="M188" s="66" t="s">
        <v>846</v>
      </c>
      <c r="N188" s="67">
        <v>166228759</v>
      </c>
      <c r="O188" s="58" t="s">
        <v>58</v>
      </c>
      <c r="P188" s="57">
        <v>24263</v>
      </c>
      <c r="Q188" s="58">
        <v>3</v>
      </c>
      <c r="R188" s="58" t="s">
        <v>49</v>
      </c>
      <c r="S188" s="56"/>
      <c r="T188" s="56"/>
      <c r="U188" s="56"/>
      <c r="V188" s="63">
        <v>9</v>
      </c>
      <c r="W188" s="66" t="s">
        <v>847</v>
      </c>
      <c r="X188" s="63">
        <v>4</v>
      </c>
      <c r="Y188" s="58">
        <v>23</v>
      </c>
      <c r="Z188" s="58" t="s">
        <v>50</v>
      </c>
      <c r="AA188" s="57">
        <v>42121</v>
      </c>
      <c r="AB188" s="58"/>
      <c r="AC188" s="52"/>
      <c r="AD188" s="58">
        <v>1231</v>
      </c>
      <c r="AE188" s="58" t="s">
        <v>51</v>
      </c>
      <c r="AF188" s="49">
        <f t="shared" si="14"/>
        <v>218</v>
      </c>
      <c r="AG188" s="56"/>
      <c r="AH188" s="64">
        <v>40500</v>
      </c>
      <c r="AI188" s="64">
        <v>2250</v>
      </c>
      <c r="AJ188" s="64"/>
      <c r="AK188" s="64"/>
      <c r="AL188" s="64"/>
      <c r="AM188" s="64"/>
      <c r="AN188" s="64">
        <v>4783.8100000000004</v>
      </c>
      <c r="AO188" s="64">
        <v>4783.82</v>
      </c>
      <c r="AP188" s="64"/>
      <c r="AQ188" s="64">
        <v>3985.9</v>
      </c>
      <c r="AR188" s="64">
        <v>13350</v>
      </c>
      <c r="AS188" s="69">
        <v>4270.6499999999996</v>
      </c>
      <c r="AT188" s="113"/>
      <c r="AU188" s="40">
        <v>222.5</v>
      </c>
      <c r="AV188" s="34">
        <v>4.5</v>
      </c>
      <c r="AW188" s="34"/>
      <c r="AX188" s="34">
        <f t="shared" si="10"/>
        <v>4.5</v>
      </c>
      <c r="AY188" s="35">
        <f t="shared" si="11"/>
        <v>218</v>
      </c>
      <c r="AZ188" s="35">
        <f t="shared" si="15"/>
        <v>218</v>
      </c>
    </row>
    <row r="189" spans="1:54" s="11" customFormat="1" x14ac:dyDescent="0.2">
      <c r="A189" s="108">
        <f t="shared" si="13"/>
        <v>188</v>
      </c>
      <c r="B189" s="60" t="s">
        <v>900</v>
      </c>
      <c r="C189" s="60" t="s">
        <v>901</v>
      </c>
      <c r="D189" s="60"/>
      <c r="E189" s="60" t="s">
        <v>902</v>
      </c>
      <c r="F189" s="1" t="s">
        <v>966</v>
      </c>
      <c r="G189" s="63">
        <v>83</v>
      </c>
      <c r="H189" s="58"/>
      <c r="I189" s="63">
        <v>2</v>
      </c>
      <c r="J189" s="60" t="s">
        <v>1031</v>
      </c>
      <c r="K189" s="58">
        <v>83</v>
      </c>
      <c r="L189" s="60" t="s">
        <v>1032</v>
      </c>
      <c r="M189" s="66" t="s">
        <v>1033</v>
      </c>
      <c r="N189" s="67">
        <v>200900143436</v>
      </c>
      <c r="O189" s="58" t="s">
        <v>48</v>
      </c>
      <c r="P189" s="57">
        <v>32299</v>
      </c>
      <c r="Q189" s="58">
        <v>0</v>
      </c>
      <c r="R189" s="58" t="s">
        <v>49</v>
      </c>
      <c r="S189" s="56"/>
      <c r="T189" s="56"/>
      <c r="U189" s="56"/>
      <c r="V189" s="63">
        <v>8</v>
      </c>
      <c r="W189" s="66" t="s">
        <v>1034</v>
      </c>
      <c r="X189" s="63">
        <v>4</v>
      </c>
      <c r="Y189" s="58">
        <v>23</v>
      </c>
      <c r="Z189" s="58" t="s">
        <v>50</v>
      </c>
      <c r="AA189" s="57">
        <v>42660</v>
      </c>
      <c r="AB189" s="58"/>
      <c r="AC189" s="52"/>
      <c r="AD189" s="58">
        <v>3431</v>
      </c>
      <c r="AE189" s="58" t="s">
        <v>51</v>
      </c>
      <c r="AF189" s="49">
        <f t="shared" si="14"/>
        <v>233.5</v>
      </c>
      <c r="AG189" s="56"/>
      <c r="AH189" s="64">
        <v>25585</v>
      </c>
      <c r="AI189" s="64">
        <v>3000</v>
      </c>
      <c r="AJ189" s="64"/>
      <c r="AK189" s="64"/>
      <c r="AL189" s="64"/>
      <c r="AM189" s="64"/>
      <c r="AN189" s="64">
        <v>2665</v>
      </c>
      <c r="AO189" s="64">
        <v>2655</v>
      </c>
      <c r="AP189" s="64"/>
      <c r="AQ189" s="64"/>
      <c r="AR189" s="64">
        <v>3365</v>
      </c>
      <c r="AS189" s="69"/>
      <c r="AT189" s="113">
        <v>3098.02</v>
      </c>
      <c r="AU189" s="40">
        <v>296.5</v>
      </c>
      <c r="AV189" s="34">
        <v>4</v>
      </c>
      <c r="AW189" s="34">
        <v>59</v>
      </c>
      <c r="AX189" s="34">
        <f t="shared" si="10"/>
        <v>63</v>
      </c>
      <c r="AY189" s="35">
        <f t="shared" si="11"/>
        <v>233.5</v>
      </c>
      <c r="AZ189" s="35">
        <f t="shared" si="15"/>
        <v>233.5</v>
      </c>
    </row>
    <row r="190" spans="1:54" s="10" customFormat="1" x14ac:dyDescent="0.2">
      <c r="A190" s="108">
        <f t="shared" si="13"/>
        <v>189</v>
      </c>
      <c r="B190" s="60" t="s">
        <v>795</v>
      </c>
      <c r="C190" s="60" t="s">
        <v>906</v>
      </c>
      <c r="D190" s="60"/>
      <c r="E190" s="60" t="s">
        <v>848</v>
      </c>
      <c r="F190" s="1" t="s">
        <v>919</v>
      </c>
      <c r="G190" s="63">
        <v>83</v>
      </c>
      <c r="H190" s="58">
        <v>1</v>
      </c>
      <c r="I190" s="63">
        <v>2</v>
      </c>
      <c r="J190" s="60" t="s">
        <v>742</v>
      </c>
      <c r="K190" s="58">
        <v>83</v>
      </c>
      <c r="L190" s="60" t="s">
        <v>561</v>
      </c>
      <c r="M190" s="66" t="s">
        <v>849</v>
      </c>
      <c r="N190" s="67">
        <v>181391707</v>
      </c>
      <c r="O190" s="58" t="s">
        <v>58</v>
      </c>
      <c r="P190" s="57">
        <v>29919</v>
      </c>
      <c r="Q190" s="58">
        <v>2</v>
      </c>
      <c r="R190" s="58" t="s">
        <v>49</v>
      </c>
      <c r="S190" s="56"/>
      <c r="T190" s="56"/>
      <c r="U190" s="56"/>
      <c r="V190" s="63">
        <v>7</v>
      </c>
      <c r="W190" s="66" t="s">
        <v>850</v>
      </c>
      <c r="X190" s="63">
        <v>4</v>
      </c>
      <c r="Y190" s="58">
        <v>23</v>
      </c>
      <c r="Z190" s="58" t="s">
        <v>50</v>
      </c>
      <c r="AA190" s="57">
        <v>42100</v>
      </c>
      <c r="AB190" s="56"/>
      <c r="AC190" s="52"/>
      <c r="AD190" s="58">
        <v>3460</v>
      </c>
      <c r="AE190" s="58" t="s">
        <v>51</v>
      </c>
      <c r="AF190" s="49">
        <f t="shared" si="14"/>
        <v>288.5</v>
      </c>
      <c r="AG190" s="56"/>
      <c r="AH190" s="64">
        <v>38400</v>
      </c>
      <c r="AI190" s="64">
        <v>3000</v>
      </c>
      <c r="AJ190" s="64"/>
      <c r="AK190" s="64"/>
      <c r="AL190" s="64"/>
      <c r="AM190" s="64"/>
      <c r="AN190" s="64">
        <v>3730</v>
      </c>
      <c r="AO190" s="64">
        <v>3673.64</v>
      </c>
      <c r="AP190" s="64"/>
      <c r="AQ190" s="64">
        <v>10336.299999999999</v>
      </c>
      <c r="AR190" s="64">
        <v>8080</v>
      </c>
      <c r="AS190" s="69"/>
      <c r="AT190" s="113">
        <v>4351.67</v>
      </c>
      <c r="AU190" s="40">
        <v>297.5</v>
      </c>
      <c r="AV190" s="34">
        <v>9</v>
      </c>
      <c r="AW190" s="34"/>
      <c r="AX190" s="34">
        <f t="shared" ref="AX190:AX234" si="16">SUM(AV190:AW190)</f>
        <v>9</v>
      </c>
      <c r="AY190" s="35">
        <f t="shared" ref="AY190:AY234" si="17">AU190-AX190</f>
        <v>288.5</v>
      </c>
      <c r="AZ190" s="35">
        <f t="shared" si="15"/>
        <v>288.5</v>
      </c>
    </row>
    <row r="191" spans="1:54" s="8" customFormat="1" x14ac:dyDescent="0.2">
      <c r="A191" s="108">
        <f t="shared" si="13"/>
        <v>190</v>
      </c>
      <c r="B191" s="60" t="s">
        <v>835</v>
      </c>
      <c r="C191" s="60" t="s">
        <v>140</v>
      </c>
      <c r="D191" s="60"/>
      <c r="E191" s="60" t="s">
        <v>105</v>
      </c>
      <c r="F191" s="1" t="s">
        <v>918</v>
      </c>
      <c r="G191" s="63">
        <v>83</v>
      </c>
      <c r="H191" s="58">
        <v>2</v>
      </c>
      <c r="I191" s="63">
        <v>2</v>
      </c>
      <c r="J191" s="60" t="s">
        <v>836</v>
      </c>
      <c r="K191" s="58">
        <v>83</v>
      </c>
      <c r="L191" s="60" t="s">
        <v>358</v>
      </c>
      <c r="M191" s="66" t="s">
        <v>837</v>
      </c>
      <c r="N191" s="67">
        <v>201400106413</v>
      </c>
      <c r="O191" s="58" t="s">
        <v>58</v>
      </c>
      <c r="P191" s="57">
        <v>29098</v>
      </c>
      <c r="Q191" s="58">
        <v>1</v>
      </c>
      <c r="R191" s="58" t="s">
        <v>49</v>
      </c>
      <c r="S191" s="56"/>
      <c r="T191" s="56"/>
      <c r="U191" s="56"/>
      <c r="V191" s="63">
        <v>8</v>
      </c>
      <c r="W191" s="66" t="s">
        <v>838</v>
      </c>
      <c r="X191" s="63">
        <v>4</v>
      </c>
      <c r="Y191" s="58">
        <v>23</v>
      </c>
      <c r="Z191" s="58" t="s">
        <v>50</v>
      </c>
      <c r="AA191" s="57">
        <v>42496</v>
      </c>
      <c r="AB191" s="58"/>
      <c r="AC191" s="52"/>
      <c r="AD191" s="58">
        <v>3460</v>
      </c>
      <c r="AE191" s="58" t="s">
        <v>51</v>
      </c>
      <c r="AF191" s="49">
        <f t="shared" si="14"/>
        <v>272.5</v>
      </c>
      <c r="AG191" s="56"/>
      <c r="AH191" s="81">
        <v>29690.32</v>
      </c>
      <c r="AI191" s="81">
        <v>3000</v>
      </c>
      <c r="AJ191" s="81">
        <v>1939.73</v>
      </c>
      <c r="AK191" s="81">
        <v>1939.73</v>
      </c>
      <c r="AL191" s="81"/>
      <c r="AM191" s="81"/>
      <c r="AN191" s="81">
        <v>3080</v>
      </c>
      <c r="AO191" s="81">
        <v>3069.23</v>
      </c>
      <c r="AP191" s="81"/>
      <c r="AQ191" s="81">
        <v>6058.25</v>
      </c>
      <c r="AR191" s="81">
        <v>7031</v>
      </c>
      <c r="AS191" s="81">
        <v>3135.54</v>
      </c>
      <c r="AT191" s="115">
        <v>3593.33</v>
      </c>
      <c r="AU191" s="48">
        <v>296.5</v>
      </c>
      <c r="AV191" s="34">
        <v>4</v>
      </c>
      <c r="AW191" s="34">
        <v>20</v>
      </c>
      <c r="AX191" s="34">
        <f t="shared" si="16"/>
        <v>24</v>
      </c>
      <c r="AY191" s="35">
        <f t="shared" si="17"/>
        <v>272.5</v>
      </c>
      <c r="AZ191" s="35">
        <f t="shared" si="15"/>
        <v>272.5</v>
      </c>
    </row>
    <row r="192" spans="1:54" s="10" customFormat="1" x14ac:dyDescent="0.2">
      <c r="A192" s="108">
        <f t="shared" si="13"/>
        <v>191</v>
      </c>
      <c r="B192" s="60" t="s">
        <v>851</v>
      </c>
      <c r="C192" s="60" t="s">
        <v>852</v>
      </c>
      <c r="D192" s="60"/>
      <c r="E192" s="60" t="s">
        <v>853</v>
      </c>
      <c r="F192" s="1" t="s">
        <v>954</v>
      </c>
      <c r="G192" s="63">
        <v>83</v>
      </c>
      <c r="H192" s="63">
        <v>2</v>
      </c>
      <c r="I192" s="63">
        <v>2</v>
      </c>
      <c r="J192" s="60" t="s">
        <v>854</v>
      </c>
      <c r="K192" s="58">
        <v>83</v>
      </c>
      <c r="L192" s="1" t="s">
        <v>47</v>
      </c>
      <c r="M192" s="66" t="s">
        <v>855</v>
      </c>
      <c r="N192" s="67">
        <v>201500648781</v>
      </c>
      <c r="O192" s="58" t="s">
        <v>58</v>
      </c>
      <c r="P192" s="57">
        <v>31615</v>
      </c>
      <c r="Q192" s="58">
        <v>2</v>
      </c>
      <c r="R192" s="58" t="s">
        <v>49</v>
      </c>
      <c r="S192" s="56"/>
      <c r="T192" s="56"/>
      <c r="U192" s="56"/>
      <c r="V192" s="63">
        <v>9</v>
      </c>
      <c r="W192" s="66" t="s">
        <v>856</v>
      </c>
      <c r="X192" s="63">
        <v>4</v>
      </c>
      <c r="Y192" s="58">
        <v>23</v>
      </c>
      <c r="Z192" s="58" t="s">
        <v>50</v>
      </c>
      <c r="AA192" s="57">
        <v>42058</v>
      </c>
      <c r="AB192" s="58"/>
      <c r="AC192" s="52"/>
      <c r="AD192" s="58">
        <v>2141</v>
      </c>
      <c r="AE192" s="58" t="s">
        <v>51</v>
      </c>
      <c r="AF192" s="49">
        <f t="shared" si="14"/>
        <v>288.5</v>
      </c>
      <c r="AG192" s="56"/>
      <c r="AH192" s="64">
        <v>64800</v>
      </c>
      <c r="AI192" s="64">
        <v>3000</v>
      </c>
      <c r="AJ192" s="64"/>
      <c r="AK192" s="64"/>
      <c r="AL192" s="64"/>
      <c r="AM192" s="64"/>
      <c r="AN192" s="64">
        <v>7200</v>
      </c>
      <c r="AO192" s="64">
        <v>7170.99</v>
      </c>
      <c r="AP192" s="64"/>
      <c r="AQ192" s="64">
        <v>21235.119999999999</v>
      </c>
      <c r="AR192" s="64">
        <v>23605</v>
      </c>
      <c r="AS192" s="69"/>
      <c r="AT192" s="113">
        <v>8400</v>
      </c>
      <c r="AU192" s="40">
        <v>297.5</v>
      </c>
      <c r="AV192" s="34">
        <v>9</v>
      </c>
      <c r="AW192" s="34"/>
      <c r="AX192" s="34">
        <f t="shared" si="16"/>
        <v>9</v>
      </c>
      <c r="AY192" s="35">
        <f t="shared" si="17"/>
        <v>288.5</v>
      </c>
      <c r="AZ192" s="35">
        <f t="shared" si="15"/>
        <v>288.5</v>
      </c>
    </row>
    <row r="193" spans="1:56" s="10" customFormat="1" x14ac:dyDescent="0.2">
      <c r="A193" s="108">
        <f t="shared" si="13"/>
        <v>192</v>
      </c>
      <c r="B193" s="60" t="s">
        <v>369</v>
      </c>
      <c r="C193" s="60" t="s">
        <v>857</v>
      </c>
      <c r="D193" s="60"/>
      <c r="E193" s="60" t="s">
        <v>309</v>
      </c>
      <c r="F193" s="1" t="s">
        <v>945</v>
      </c>
      <c r="G193" s="63">
        <v>83</v>
      </c>
      <c r="H193" s="63">
        <v>2</v>
      </c>
      <c r="I193" s="63">
        <v>2</v>
      </c>
      <c r="J193" s="60" t="s">
        <v>858</v>
      </c>
      <c r="K193" s="58">
        <v>83</v>
      </c>
      <c r="L193" s="60" t="s">
        <v>388</v>
      </c>
      <c r="M193" s="66" t="s">
        <v>859</v>
      </c>
      <c r="N193" s="67">
        <v>201500647817</v>
      </c>
      <c r="O193" s="58" t="s">
        <v>48</v>
      </c>
      <c r="P193" s="57">
        <v>30711</v>
      </c>
      <c r="Q193" s="58">
        <v>1</v>
      </c>
      <c r="R193" s="58" t="s">
        <v>49</v>
      </c>
      <c r="S193" s="56"/>
      <c r="T193" s="56"/>
      <c r="U193" s="56"/>
      <c r="V193" s="63">
        <v>8</v>
      </c>
      <c r="W193" s="66" t="s">
        <v>860</v>
      </c>
      <c r="X193" s="63">
        <v>4</v>
      </c>
      <c r="Y193" s="58">
        <v>23</v>
      </c>
      <c r="Z193" s="58" t="s">
        <v>50</v>
      </c>
      <c r="AA193" s="57">
        <v>42416</v>
      </c>
      <c r="AB193" s="58"/>
      <c r="AC193" s="52"/>
      <c r="AD193" s="58">
        <v>3431</v>
      </c>
      <c r="AE193" s="58" t="s">
        <v>51</v>
      </c>
      <c r="AF193" s="49">
        <f t="shared" si="14"/>
        <v>256.5</v>
      </c>
      <c r="AG193" s="56"/>
      <c r="AH193" s="64">
        <v>30888.39</v>
      </c>
      <c r="AI193" s="64">
        <v>3000</v>
      </c>
      <c r="AJ193" s="64"/>
      <c r="AK193" s="64"/>
      <c r="AL193" s="64"/>
      <c r="AM193" s="64"/>
      <c r="AN193" s="64">
        <v>3090</v>
      </c>
      <c r="AO193" s="64">
        <v>3074.25</v>
      </c>
      <c r="AP193" s="64"/>
      <c r="AQ193" s="64">
        <v>157.25</v>
      </c>
      <c r="AR193" s="64">
        <v>4490</v>
      </c>
      <c r="AS193" s="69"/>
      <c r="AT193" s="113">
        <v>3605</v>
      </c>
      <c r="AU193" s="40">
        <v>297.5</v>
      </c>
      <c r="AV193" s="34">
        <v>20</v>
      </c>
      <c r="AW193" s="34">
        <v>21</v>
      </c>
      <c r="AX193" s="34">
        <f t="shared" si="16"/>
        <v>41</v>
      </c>
      <c r="AY193" s="35">
        <f t="shared" si="17"/>
        <v>256.5</v>
      </c>
      <c r="AZ193" s="35">
        <f t="shared" si="15"/>
        <v>256.5</v>
      </c>
    </row>
    <row r="194" spans="1:56" s="10" customFormat="1" x14ac:dyDescent="0.2">
      <c r="A194" s="108">
        <f t="shared" si="13"/>
        <v>193</v>
      </c>
      <c r="B194" s="60" t="s">
        <v>861</v>
      </c>
      <c r="C194" s="60" t="s">
        <v>862</v>
      </c>
      <c r="D194" s="60"/>
      <c r="E194" s="60" t="s">
        <v>737</v>
      </c>
      <c r="F194" s="1" t="s">
        <v>1029</v>
      </c>
      <c r="G194" s="63">
        <v>83</v>
      </c>
      <c r="H194" s="58">
        <v>1</v>
      </c>
      <c r="I194" s="63">
        <v>2</v>
      </c>
      <c r="J194" s="60" t="s">
        <v>863</v>
      </c>
      <c r="K194" s="58">
        <v>83</v>
      </c>
      <c r="L194" s="60" t="s">
        <v>864</v>
      </c>
      <c r="M194" s="66" t="s">
        <v>865</v>
      </c>
      <c r="N194" s="67">
        <v>201500647005</v>
      </c>
      <c r="O194" s="58" t="s">
        <v>58</v>
      </c>
      <c r="P194" s="57">
        <v>33589</v>
      </c>
      <c r="Q194" s="58">
        <v>0</v>
      </c>
      <c r="R194" s="58" t="s">
        <v>49</v>
      </c>
      <c r="S194" s="56"/>
      <c r="T194" s="56"/>
      <c r="U194" s="56"/>
      <c r="V194" s="63">
        <v>8</v>
      </c>
      <c r="W194" s="66" t="s">
        <v>1278</v>
      </c>
      <c r="X194" s="63">
        <v>4</v>
      </c>
      <c r="Y194" s="58">
        <v>23</v>
      </c>
      <c r="Z194" s="58" t="s">
        <v>50</v>
      </c>
      <c r="AA194" s="57">
        <v>42402</v>
      </c>
      <c r="AB194" s="58"/>
      <c r="AC194" s="52"/>
      <c r="AD194" s="58">
        <v>3460</v>
      </c>
      <c r="AE194" s="58" t="s">
        <v>51</v>
      </c>
      <c r="AF194" s="49">
        <f t="shared" si="14"/>
        <v>270.5</v>
      </c>
      <c r="AG194" s="56"/>
      <c r="AH194" s="64">
        <v>32100</v>
      </c>
      <c r="AI194" s="64">
        <v>3000</v>
      </c>
      <c r="AJ194" s="64"/>
      <c r="AK194" s="64"/>
      <c r="AL194" s="64"/>
      <c r="AM194" s="64"/>
      <c r="AN194" s="64">
        <v>3150</v>
      </c>
      <c r="AO194" s="64">
        <v>3137.57</v>
      </c>
      <c r="AP194" s="64"/>
      <c r="AQ194" s="64">
        <v>8649.51</v>
      </c>
      <c r="AR194" s="64">
        <v>7358</v>
      </c>
      <c r="AS194" s="69"/>
      <c r="AT194" s="113">
        <v>3675</v>
      </c>
      <c r="AU194" s="40">
        <v>297.5</v>
      </c>
      <c r="AV194" s="34">
        <v>20</v>
      </c>
      <c r="AW194" s="34">
        <v>7</v>
      </c>
      <c r="AX194" s="34">
        <f t="shared" si="16"/>
        <v>27</v>
      </c>
      <c r="AY194" s="35">
        <f t="shared" si="17"/>
        <v>270.5</v>
      </c>
      <c r="AZ194" s="35">
        <f t="shared" si="15"/>
        <v>270.5</v>
      </c>
    </row>
    <row r="195" spans="1:56" s="10" customFormat="1" x14ac:dyDescent="0.2">
      <c r="A195" s="108">
        <f t="shared" ref="A195:A234" si="18">(A194+1)</f>
        <v>194</v>
      </c>
      <c r="B195" s="60" t="s">
        <v>867</v>
      </c>
      <c r="C195" s="60" t="s">
        <v>114</v>
      </c>
      <c r="D195" s="60"/>
      <c r="E195" s="60" t="s">
        <v>601</v>
      </c>
      <c r="F195" s="1" t="s">
        <v>70</v>
      </c>
      <c r="G195" s="63">
        <v>83</v>
      </c>
      <c r="H195" s="58">
        <v>2</v>
      </c>
      <c r="I195" s="63">
        <v>2</v>
      </c>
      <c r="J195" s="60" t="s">
        <v>868</v>
      </c>
      <c r="K195" s="58">
        <v>83</v>
      </c>
      <c r="L195" s="60" t="s">
        <v>482</v>
      </c>
      <c r="M195" s="66" t="s">
        <v>869</v>
      </c>
      <c r="N195" s="67">
        <v>201100418056</v>
      </c>
      <c r="O195" s="58" t="s">
        <v>58</v>
      </c>
      <c r="P195" s="57">
        <v>31336</v>
      </c>
      <c r="Q195" s="58">
        <v>1</v>
      </c>
      <c r="R195" s="58" t="s">
        <v>49</v>
      </c>
      <c r="S195" s="56"/>
      <c r="T195" s="56"/>
      <c r="U195" s="56"/>
      <c r="V195" s="63">
        <v>8</v>
      </c>
      <c r="W195" s="66" t="s">
        <v>76</v>
      </c>
      <c r="X195" s="63">
        <v>4</v>
      </c>
      <c r="Y195" s="58">
        <v>23</v>
      </c>
      <c r="Z195" s="58" t="s">
        <v>50</v>
      </c>
      <c r="AA195" s="57">
        <v>42037</v>
      </c>
      <c r="AB195" s="58"/>
      <c r="AC195" s="52"/>
      <c r="AD195" s="58">
        <v>3460</v>
      </c>
      <c r="AE195" s="58" t="s">
        <v>51</v>
      </c>
      <c r="AF195" s="49">
        <f t="shared" ref="AF195:AF234" si="19">AZ195</f>
        <v>277.5</v>
      </c>
      <c r="AG195" s="56"/>
      <c r="AH195" s="64">
        <v>31200</v>
      </c>
      <c r="AI195" s="64">
        <v>3000</v>
      </c>
      <c r="AJ195" s="64"/>
      <c r="AK195" s="64"/>
      <c r="AL195" s="64"/>
      <c r="AM195" s="64"/>
      <c r="AN195" s="64">
        <v>2890</v>
      </c>
      <c r="AO195" s="64">
        <v>2878.4</v>
      </c>
      <c r="AP195" s="64"/>
      <c r="AQ195" s="64">
        <v>10929.22</v>
      </c>
      <c r="AR195" s="64">
        <v>5448</v>
      </c>
      <c r="AS195" s="69"/>
      <c r="AT195" s="113">
        <v>3371.67</v>
      </c>
      <c r="AU195" s="40">
        <v>297.5</v>
      </c>
      <c r="AV195" s="34">
        <v>20</v>
      </c>
      <c r="AW195" s="34"/>
      <c r="AX195" s="34">
        <f t="shared" si="16"/>
        <v>20</v>
      </c>
      <c r="AY195" s="35">
        <f t="shared" si="17"/>
        <v>277.5</v>
      </c>
      <c r="AZ195" s="35">
        <f t="shared" si="15"/>
        <v>277.5</v>
      </c>
      <c r="BA195" s="29"/>
    </row>
    <row r="196" spans="1:56" s="10" customFormat="1" x14ac:dyDescent="0.2">
      <c r="A196" s="108">
        <f t="shared" si="18"/>
        <v>195</v>
      </c>
      <c r="B196" s="60" t="s">
        <v>870</v>
      </c>
      <c r="C196" s="60" t="s">
        <v>140</v>
      </c>
      <c r="D196" s="60"/>
      <c r="E196" s="60" t="s">
        <v>871</v>
      </c>
      <c r="F196" s="1" t="s">
        <v>921</v>
      </c>
      <c r="G196" s="63">
        <v>83</v>
      </c>
      <c r="H196" s="58">
        <v>1</v>
      </c>
      <c r="I196" s="63">
        <v>2</v>
      </c>
      <c r="J196" s="60" t="s">
        <v>872</v>
      </c>
      <c r="K196" s="58">
        <v>83</v>
      </c>
      <c r="L196" s="60" t="s">
        <v>873</v>
      </c>
      <c r="M196" s="66" t="s">
        <v>874</v>
      </c>
      <c r="N196" s="67">
        <v>201101230032</v>
      </c>
      <c r="O196" s="58" t="s">
        <v>58</v>
      </c>
      <c r="P196" s="57">
        <v>32914</v>
      </c>
      <c r="Q196" s="58">
        <v>0</v>
      </c>
      <c r="R196" s="58" t="s">
        <v>49</v>
      </c>
      <c r="S196" s="56"/>
      <c r="T196" s="56"/>
      <c r="U196" s="56"/>
      <c r="V196" s="63">
        <v>8</v>
      </c>
      <c r="W196" s="66" t="s">
        <v>76</v>
      </c>
      <c r="X196" s="63">
        <v>2</v>
      </c>
      <c r="Y196" s="58">
        <v>23</v>
      </c>
      <c r="Z196" s="58" t="s">
        <v>50</v>
      </c>
      <c r="AA196" s="57">
        <v>42023</v>
      </c>
      <c r="AB196" s="58"/>
      <c r="AC196" s="52"/>
      <c r="AD196" s="58">
        <v>3460</v>
      </c>
      <c r="AE196" s="58" t="s">
        <v>51</v>
      </c>
      <c r="AF196" s="49">
        <f t="shared" si="19"/>
        <v>281.5</v>
      </c>
      <c r="AG196" s="56"/>
      <c r="AH196" s="64">
        <v>38400</v>
      </c>
      <c r="AI196" s="64">
        <v>3000</v>
      </c>
      <c r="AJ196" s="64"/>
      <c r="AK196" s="64"/>
      <c r="AL196" s="64"/>
      <c r="AM196" s="64"/>
      <c r="AN196" s="64">
        <v>3680</v>
      </c>
      <c r="AO196" s="64">
        <v>3665.08</v>
      </c>
      <c r="AP196" s="64"/>
      <c r="AQ196" s="64">
        <v>19867.669999999998</v>
      </c>
      <c r="AR196" s="64">
        <v>7680</v>
      </c>
      <c r="AS196" s="69"/>
      <c r="AT196" s="113">
        <v>4293.33</v>
      </c>
      <c r="AU196" s="40">
        <v>284.5</v>
      </c>
      <c r="AV196" s="34">
        <v>3</v>
      </c>
      <c r="AW196" s="34"/>
      <c r="AX196" s="34">
        <f t="shared" si="16"/>
        <v>3</v>
      </c>
      <c r="AY196" s="35">
        <f t="shared" si="17"/>
        <v>281.5</v>
      </c>
      <c r="AZ196" s="35">
        <f t="shared" si="15"/>
        <v>281.5</v>
      </c>
    </row>
    <row r="197" spans="1:56" s="10" customFormat="1" x14ac:dyDescent="0.2">
      <c r="A197" s="108">
        <f t="shared" si="18"/>
        <v>196</v>
      </c>
      <c r="B197" s="60" t="s">
        <v>660</v>
      </c>
      <c r="C197" s="60" t="s">
        <v>225</v>
      </c>
      <c r="D197" s="60"/>
      <c r="E197" s="60" t="s">
        <v>853</v>
      </c>
      <c r="F197" s="1" t="s">
        <v>920</v>
      </c>
      <c r="G197" s="63">
        <v>83</v>
      </c>
      <c r="H197" s="58">
        <v>1</v>
      </c>
      <c r="I197" s="63">
        <v>2</v>
      </c>
      <c r="J197" s="60" t="s">
        <v>875</v>
      </c>
      <c r="K197" s="58">
        <v>83</v>
      </c>
      <c r="L197" s="60" t="s">
        <v>523</v>
      </c>
      <c r="M197" s="66" t="s">
        <v>876</v>
      </c>
      <c r="N197" s="67">
        <v>201401900428</v>
      </c>
      <c r="O197" s="58" t="s">
        <v>58</v>
      </c>
      <c r="P197" s="57">
        <v>34593</v>
      </c>
      <c r="Q197" s="58">
        <v>0</v>
      </c>
      <c r="R197" s="58" t="s">
        <v>49</v>
      </c>
      <c r="S197" s="58"/>
      <c r="T197" s="58"/>
      <c r="U197" s="58"/>
      <c r="V197" s="63">
        <v>7</v>
      </c>
      <c r="W197" s="66" t="s">
        <v>866</v>
      </c>
      <c r="X197" s="63">
        <v>4</v>
      </c>
      <c r="Y197" s="58">
        <v>23</v>
      </c>
      <c r="Z197" s="58" t="s">
        <v>50</v>
      </c>
      <c r="AA197" s="57">
        <v>42023</v>
      </c>
      <c r="AB197" s="58"/>
      <c r="AC197" s="52"/>
      <c r="AD197" s="58">
        <v>3460</v>
      </c>
      <c r="AE197" s="58" t="s">
        <v>51</v>
      </c>
      <c r="AF197" s="49">
        <f t="shared" si="19"/>
        <v>95.5</v>
      </c>
      <c r="AG197" s="56"/>
      <c r="AH197" s="64">
        <v>11200</v>
      </c>
      <c r="AI197" s="64">
        <v>865</v>
      </c>
      <c r="AJ197" s="64"/>
      <c r="AK197" s="64"/>
      <c r="AL197" s="64"/>
      <c r="AM197" s="64"/>
      <c r="AN197" s="64">
        <v>1037.3599999999999</v>
      </c>
      <c r="AO197" s="64">
        <v>1037.3599999999999</v>
      </c>
      <c r="AP197" s="64"/>
      <c r="AQ197" s="64">
        <v>3654.5</v>
      </c>
      <c r="AR197" s="64">
        <v>1510</v>
      </c>
      <c r="AS197" s="69">
        <v>3082.87</v>
      </c>
      <c r="AT197" s="113"/>
      <c r="AU197" s="40">
        <v>95.5</v>
      </c>
      <c r="AV197" s="34">
        <v>0</v>
      </c>
      <c r="AW197" s="34"/>
      <c r="AX197" s="34">
        <f t="shared" si="16"/>
        <v>0</v>
      </c>
      <c r="AY197" s="35">
        <f t="shared" si="17"/>
        <v>95.5</v>
      </c>
      <c r="AZ197" s="35">
        <f t="shared" si="15"/>
        <v>95.5</v>
      </c>
    </row>
    <row r="198" spans="1:56" s="10" customFormat="1" x14ac:dyDescent="0.2">
      <c r="A198" s="108">
        <f t="shared" si="18"/>
        <v>197</v>
      </c>
      <c r="B198" s="60" t="s">
        <v>135</v>
      </c>
      <c r="C198" s="60" t="s">
        <v>510</v>
      </c>
      <c r="D198" s="60"/>
      <c r="E198" s="60" t="s">
        <v>340</v>
      </c>
      <c r="F198" s="1" t="s">
        <v>922</v>
      </c>
      <c r="G198" s="63">
        <v>83</v>
      </c>
      <c r="H198" s="58">
        <v>1</v>
      </c>
      <c r="I198" s="63">
        <v>2</v>
      </c>
      <c r="J198" s="60" t="s">
        <v>877</v>
      </c>
      <c r="K198" s="58">
        <v>83</v>
      </c>
      <c r="L198" s="60" t="s">
        <v>523</v>
      </c>
      <c r="M198" s="66" t="s">
        <v>878</v>
      </c>
      <c r="N198" s="67">
        <v>186322186</v>
      </c>
      <c r="O198" s="58" t="s">
        <v>58</v>
      </c>
      <c r="P198" s="57">
        <v>31494</v>
      </c>
      <c r="Q198" s="58">
        <v>2</v>
      </c>
      <c r="R198" s="58" t="s">
        <v>49</v>
      </c>
      <c r="S198" s="56"/>
      <c r="T198" s="56"/>
      <c r="U198" s="56"/>
      <c r="V198" s="63">
        <v>8</v>
      </c>
      <c r="W198" s="66" t="s">
        <v>879</v>
      </c>
      <c r="X198" s="63">
        <v>2</v>
      </c>
      <c r="Y198" s="58">
        <v>23</v>
      </c>
      <c r="Z198" s="58" t="s">
        <v>50</v>
      </c>
      <c r="AA198" s="57">
        <v>42023</v>
      </c>
      <c r="AB198" s="58"/>
      <c r="AC198" s="52"/>
      <c r="AD198" s="58">
        <v>3460</v>
      </c>
      <c r="AE198" s="58" t="s">
        <v>51</v>
      </c>
      <c r="AF198" s="49">
        <f t="shared" si="19"/>
        <v>281.5</v>
      </c>
      <c r="AG198" s="56"/>
      <c r="AH198" s="64">
        <v>38400</v>
      </c>
      <c r="AI198" s="64">
        <v>3000</v>
      </c>
      <c r="AJ198" s="64"/>
      <c r="AK198" s="64"/>
      <c r="AL198" s="64"/>
      <c r="AM198" s="64"/>
      <c r="AN198" s="64">
        <v>3680</v>
      </c>
      <c r="AO198" s="64">
        <v>3665.08</v>
      </c>
      <c r="AP198" s="64"/>
      <c r="AQ198" s="64">
        <v>5470</v>
      </c>
      <c r="AR198" s="64">
        <v>7680</v>
      </c>
      <c r="AS198" s="69"/>
      <c r="AT198" s="113">
        <v>4293.33</v>
      </c>
      <c r="AU198" s="40">
        <v>284.5</v>
      </c>
      <c r="AV198" s="34">
        <v>3</v>
      </c>
      <c r="AW198" s="34"/>
      <c r="AX198" s="34">
        <f t="shared" si="16"/>
        <v>3</v>
      </c>
      <c r="AY198" s="35">
        <f t="shared" si="17"/>
        <v>281.5</v>
      </c>
      <c r="AZ198" s="35">
        <f t="shared" si="15"/>
        <v>281.5</v>
      </c>
    </row>
    <row r="199" spans="1:56" s="10" customFormat="1" x14ac:dyDescent="0.2">
      <c r="A199" s="108">
        <f t="shared" si="18"/>
        <v>198</v>
      </c>
      <c r="B199" s="60" t="s">
        <v>880</v>
      </c>
      <c r="C199" s="60" t="s">
        <v>438</v>
      </c>
      <c r="D199" s="60"/>
      <c r="E199" s="60" t="s">
        <v>580</v>
      </c>
      <c r="F199" s="1" t="s">
        <v>974</v>
      </c>
      <c r="G199" s="63">
        <v>83</v>
      </c>
      <c r="H199" s="58">
        <v>2</v>
      </c>
      <c r="I199" s="63">
        <v>2</v>
      </c>
      <c r="J199" s="60" t="s">
        <v>881</v>
      </c>
      <c r="K199" s="58">
        <v>83</v>
      </c>
      <c r="L199" s="60" t="s">
        <v>567</v>
      </c>
      <c r="M199" s="66" t="s">
        <v>882</v>
      </c>
      <c r="N199" s="67">
        <v>201500317255</v>
      </c>
      <c r="O199" s="58" t="s">
        <v>58</v>
      </c>
      <c r="P199" s="57">
        <v>29288</v>
      </c>
      <c r="Q199" s="58">
        <v>2</v>
      </c>
      <c r="R199" s="58" t="s">
        <v>49</v>
      </c>
      <c r="S199" s="56"/>
      <c r="T199" s="56"/>
      <c r="U199" s="56"/>
      <c r="V199" s="63">
        <v>7</v>
      </c>
      <c r="W199" s="66" t="s">
        <v>81</v>
      </c>
      <c r="X199" s="63">
        <v>4</v>
      </c>
      <c r="Y199" s="58">
        <v>23</v>
      </c>
      <c r="Z199" s="58" t="s">
        <v>50</v>
      </c>
      <c r="AA199" s="57">
        <v>42006</v>
      </c>
      <c r="AB199" s="58"/>
      <c r="AC199" s="52"/>
      <c r="AD199" s="58">
        <v>3460</v>
      </c>
      <c r="AE199" s="58" t="s">
        <v>51</v>
      </c>
      <c r="AF199" s="49">
        <f t="shared" si="19"/>
        <v>296.5</v>
      </c>
      <c r="AG199" s="56"/>
      <c r="AH199" s="64">
        <v>37200</v>
      </c>
      <c r="AI199" s="64">
        <v>3000</v>
      </c>
      <c r="AJ199" s="64"/>
      <c r="AK199" s="64"/>
      <c r="AL199" s="64"/>
      <c r="AM199" s="64"/>
      <c r="AN199" s="64">
        <v>3800</v>
      </c>
      <c r="AO199" s="64">
        <v>3785.49</v>
      </c>
      <c r="AP199" s="64"/>
      <c r="AQ199" s="64">
        <v>10571.25</v>
      </c>
      <c r="AR199" s="64">
        <v>10775</v>
      </c>
      <c r="AS199" s="69"/>
      <c r="AT199" s="113">
        <v>4433.33</v>
      </c>
      <c r="AU199" s="40">
        <v>297.5</v>
      </c>
      <c r="AV199" s="34">
        <v>1</v>
      </c>
      <c r="AW199" s="34"/>
      <c r="AX199" s="34">
        <f t="shared" si="16"/>
        <v>1</v>
      </c>
      <c r="AY199" s="35">
        <f t="shared" si="17"/>
        <v>296.5</v>
      </c>
      <c r="AZ199" s="35">
        <f t="shared" si="15"/>
        <v>296.5</v>
      </c>
    </row>
    <row r="200" spans="1:56" s="10" customFormat="1" x14ac:dyDescent="0.2">
      <c r="A200" s="108">
        <f t="shared" si="18"/>
        <v>199</v>
      </c>
      <c r="B200" s="60" t="s">
        <v>883</v>
      </c>
      <c r="C200" s="60" t="s">
        <v>884</v>
      </c>
      <c r="D200" s="60"/>
      <c r="E200" s="60" t="s">
        <v>798</v>
      </c>
      <c r="F200" s="1" t="s">
        <v>451</v>
      </c>
      <c r="G200" s="63">
        <v>83</v>
      </c>
      <c r="H200" s="58">
        <v>2</v>
      </c>
      <c r="I200" s="63">
        <v>2</v>
      </c>
      <c r="J200" s="60" t="s">
        <v>885</v>
      </c>
      <c r="K200" s="58">
        <v>83</v>
      </c>
      <c r="L200" s="60" t="s">
        <v>440</v>
      </c>
      <c r="M200" s="66" t="s">
        <v>886</v>
      </c>
      <c r="N200" s="67">
        <v>201500316639</v>
      </c>
      <c r="O200" s="58" t="s">
        <v>58</v>
      </c>
      <c r="P200" s="57">
        <v>31656</v>
      </c>
      <c r="Q200" s="58">
        <v>1</v>
      </c>
      <c r="R200" s="58" t="s">
        <v>49</v>
      </c>
      <c r="S200" s="56"/>
      <c r="T200" s="56"/>
      <c r="U200" s="56"/>
      <c r="V200" s="63">
        <v>8</v>
      </c>
      <c r="W200" s="66" t="s">
        <v>887</v>
      </c>
      <c r="X200" s="63">
        <v>4</v>
      </c>
      <c r="Y200" s="58">
        <v>23</v>
      </c>
      <c r="Z200" s="58" t="s">
        <v>50</v>
      </c>
      <c r="AA200" s="57">
        <v>42391</v>
      </c>
      <c r="AB200" s="58"/>
      <c r="AC200" s="52"/>
      <c r="AD200" s="58">
        <v>3460</v>
      </c>
      <c r="AE200" s="58" t="s">
        <v>51</v>
      </c>
      <c r="AF200" s="49">
        <f t="shared" si="19"/>
        <v>286.5</v>
      </c>
      <c r="AG200" s="56"/>
      <c r="AH200" s="64">
        <v>37200</v>
      </c>
      <c r="AI200" s="64">
        <v>3000</v>
      </c>
      <c r="AJ200" s="64"/>
      <c r="AK200" s="64"/>
      <c r="AL200" s="64"/>
      <c r="AM200" s="64"/>
      <c r="AN200" s="64">
        <v>3895</v>
      </c>
      <c r="AO200" s="64">
        <v>3875.52</v>
      </c>
      <c r="AP200" s="64"/>
      <c r="AQ200" s="64">
        <v>9825.5</v>
      </c>
      <c r="AR200" s="64">
        <v>9305</v>
      </c>
      <c r="AS200" s="69"/>
      <c r="AT200" s="113">
        <v>4544.17</v>
      </c>
      <c r="AU200" s="40">
        <v>297.5</v>
      </c>
      <c r="AV200" s="34">
        <v>11</v>
      </c>
      <c r="AW200" s="34"/>
      <c r="AX200" s="34">
        <f t="shared" si="16"/>
        <v>11</v>
      </c>
      <c r="AY200" s="35">
        <f t="shared" si="17"/>
        <v>286.5</v>
      </c>
      <c r="AZ200" s="35">
        <f t="shared" si="15"/>
        <v>286.5</v>
      </c>
    </row>
    <row r="201" spans="1:56" s="10" customFormat="1" x14ac:dyDescent="0.2">
      <c r="A201" s="108">
        <f t="shared" si="18"/>
        <v>200</v>
      </c>
      <c r="B201" s="60" t="s">
        <v>128</v>
      </c>
      <c r="C201" s="60" t="s">
        <v>311</v>
      </c>
      <c r="D201" s="60"/>
      <c r="E201" s="60" t="s">
        <v>996</v>
      </c>
      <c r="F201" s="1" t="s">
        <v>997</v>
      </c>
      <c r="G201" s="63">
        <v>83</v>
      </c>
      <c r="H201" s="58">
        <v>1</v>
      </c>
      <c r="I201" s="63">
        <v>2</v>
      </c>
      <c r="J201" s="67">
        <v>2588637490901</v>
      </c>
      <c r="K201" s="58">
        <v>83</v>
      </c>
      <c r="L201" s="60" t="s">
        <v>236</v>
      </c>
      <c r="M201" s="66" t="s">
        <v>999</v>
      </c>
      <c r="N201" s="67">
        <v>201502600453</v>
      </c>
      <c r="O201" s="58" t="s">
        <v>58</v>
      </c>
      <c r="P201" s="57">
        <v>34650</v>
      </c>
      <c r="Q201" s="58">
        <v>0</v>
      </c>
      <c r="R201" s="58" t="s">
        <v>49</v>
      </c>
      <c r="S201" s="56"/>
      <c r="T201" s="56"/>
      <c r="U201" s="56"/>
      <c r="V201" s="63">
        <v>8</v>
      </c>
      <c r="W201" s="66" t="s">
        <v>81</v>
      </c>
      <c r="X201" s="63">
        <v>4</v>
      </c>
      <c r="Y201" s="58">
        <v>23</v>
      </c>
      <c r="Z201" s="58" t="s">
        <v>50</v>
      </c>
      <c r="AA201" s="57">
        <v>42289</v>
      </c>
      <c r="AB201" s="58"/>
      <c r="AC201" s="52"/>
      <c r="AD201" s="58">
        <v>3460</v>
      </c>
      <c r="AE201" s="58" t="s">
        <v>51</v>
      </c>
      <c r="AF201" s="49">
        <f t="shared" si="19"/>
        <v>292.5</v>
      </c>
      <c r="AG201" s="56"/>
      <c r="AH201" s="64">
        <v>29964.48</v>
      </c>
      <c r="AI201" s="64">
        <v>3000</v>
      </c>
      <c r="AJ201" s="64"/>
      <c r="AK201" s="64"/>
      <c r="AL201" s="64"/>
      <c r="AM201" s="64"/>
      <c r="AN201" s="64">
        <v>2697.04</v>
      </c>
      <c r="AO201" s="64">
        <v>2697.04</v>
      </c>
      <c r="AP201" s="64"/>
      <c r="AQ201" s="64"/>
      <c r="AR201" s="64">
        <v>2400</v>
      </c>
      <c r="AS201" s="64"/>
      <c r="AT201" s="113">
        <v>3146.55</v>
      </c>
      <c r="AU201" s="40">
        <v>298.5</v>
      </c>
      <c r="AV201" s="34">
        <v>6</v>
      </c>
      <c r="AW201" s="34"/>
      <c r="AX201" s="34">
        <f t="shared" si="16"/>
        <v>6</v>
      </c>
      <c r="AY201" s="35">
        <f t="shared" si="17"/>
        <v>292.5</v>
      </c>
      <c r="AZ201" s="35">
        <f t="shared" si="15"/>
        <v>292.5</v>
      </c>
    </row>
    <row r="202" spans="1:56" x14ac:dyDescent="0.2">
      <c r="A202" s="108">
        <f t="shared" si="18"/>
        <v>201</v>
      </c>
      <c r="B202" s="60" t="s">
        <v>277</v>
      </c>
      <c r="C202" s="60" t="s">
        <v>1082</v>
      </c>
      <c r="D202" s="62"/>
      <c r="E202" s="60" t="s">
        <v>173</v>
      </c>
      <c r="F202" s="1" t="s">
        <v>197</v>
      </c>
      <c r="G202" s="63">
        <v>83</v>
      </c>
      <c r="H202" s="58">
        <v>1</v>
      </c>
      <c r="I202" s="63">
        <v>2</v>
      </c>
      <c r="J202" s="72" t="s">
        <v>1094</v>
      </c>
      <c r="K202" s="58">
        <v>83</v>
      </c>
      <c r="L202" s="60" t="s">
        <v>145</v>
      </c>
      <c r="M202" s="66" t="s">
        <v>1083</v>
      </c>
      <c r="N202" s="73">
        <v>201600396104</v>
      </c>
      <c r="O202" s="58" t="s">
        <v>48</v>
      </c>
      <c r="P202" s="59">
        <v>32753</v>
      </c>
      <c r="Q202" s="58">
        <v>0</v>
      </c>
      <c r="R202" s="58" t="s">
        <v>49</v>
      </c>
      <c r="S202" s="62"/>
      <c r="T202" s="62"/>
      <c r="U202" s="62"/>
      <c r="V202" s="63">
        <v>7</v>
      </c>
      <c r="W202" s="66" t="s">
        <v>1084</v>
      </c>
      <c r="X202" s="74">
        <v>2</v>
      </c>
      <c r="Y202" s="58">
        <v>23</v>
      </c>
      <c r="Z202" s="58" t="s">
        <v>50</v>
      </c>
      <c r="AA202" s="59">
        <v>42370</v>
      </c>
      <c r="AB202" s="62"/>
      <c r="AC202" s="59"/>
      <c r="AD202" s="58">
        <v>4115</v>
      </c>
      <c r="AE202" s="58" t="s">
        <v>51</v>
      </c>
      <c r="AF202" s="49">
        <f t="shared" si="19"/>
        <v>297.5</v>
      </c>
      <c r="AG202" s="62"/>
      <c r="AH202" s="64">
        <v>30494.080000000002</v>
      </c>
      <c r="AI202" s="64">
        <v>3000</v>
      </c>
      <c r="AJ202" s="62"/>
      <c r="AK202" s="62"/>
      <c r="AL202" s="62"/>
      <c r="AM202" s="62"/>
      <c r="AN202" s="64">
        <v>2550</v>
      </c>
      <c r="AO202" s="64">
        <v>2792.58</v>
      </c>
      <c r="AP202" s="64"/>
      <c r="AQ202" s="64">
        <v>93.5</v>
      </c>
      <c r="AR202" s="64">
        <v>3000</v>
      </c>
      <c r="AS202" s="64"/>
      <c r="AT202" s="113">
        <v>2975</v>
      </c>
      <c r="AU202" s="40">
        <v>297.5</v>
      </c>
      <c r="AV202" s="34">
        <v>0</v>
      </c>
      <c r="AW202" s="42"/>
      <c r="AX202" s="34">
        <f t="shared" si="16"/>
        <v>0</v>
      </c>
      <c r="AY202" s="35">
        <f t="shared" si="17"/>
        <v>297.5</v>
      </c>
      <c r="AZ202" s="35">
        <f t="shared" si="15"/>
        <v>297.5</v>
      </c>
      <c r="BA202" s="29"/>
      <c r="BB202" s="29"/>
      <c r="BC202" s="29"/>
      <c r="BD202" s="29"/>
    </row>
    <row r="203" spans="1:56" x14ac:dyDescent="0.2">
      <c r="A203" s="108">
        <f t="shared" si="18"/>
        <v>202</v>
      </c>
      <c r="B203" s="60" t="s">
        <v>1085</v>
      </c>
      <c r="C203" s="60" t="s">
        <v>1086</v>
      </c>
      <c r="D203" s="62"/>
      <c r="E203" s="60" t="s">
        <v>853</v>
      </c>
      <c r="F203" s="1" t="s">
        <v>1087</v>
      </c>
      <c r="G203" s="63">
        <v>83</v>
      </c>
      <c r="H203" s="58">
        <v>2</v>
      </c>
      <c r="I203" s="63">
        <v>2</v>
      </c>
      <c r="J203" s="60" t="s">
        <v>1088</v>
      </c>
      <c r="K203" s="58">
        <v>83</v>
      </c>
      <c r="L203" s="60" t="s">
        <v>667</v>
      </c>
      <c r="M203" s="66" t="s">
        <v>1089</v>
      </c>
      <c r="N203" s="73">
        <v>184439941</v>
      </c>
      <c r="O203" s="58" t="s">
        <v>58</v>
      </c>
      <c r="P203" s="59">
        <v>30808</v>
      </c>
      <c r="Q203" s="62"/>
      <c r="R203" s="58" t="s">
        <v>49</v>
      </c>
      <c r="S203" s="62"/>
      <c r="T203" s="62"/>
      <c r="U203" s="62"/>
      <c r="V203" s="63">
        <v>7</v>
      </c>
      <c r="W203" s="66" t="s">
        <v>76</v>
      </c>
      <c r="X203" s="74">
        <v>2</v>
      </c>
      <c r="Y203" s="58">
        <v>23</v>
      </c>
      <c r="Z203" s="58" t="s">
        <v>50</v>
      </c>
      <c r="AA203" s="59">
        <v>42411</v>
      </c>
      <c r="AB203" s="62"/>
      <c r="AC203" s="59"/>
      <c r="AD203" s="58">
        <v>3460</v>
      </c>
      <c r="AE203" s="58" t="s">
        <v>51</v>
      </c>
      <c r="AF203" s="49">
        <f t="shared" si="19"/>
        <v>252.5</v>
      </c>
      <c r="AG203" s="62"/>
      <c r="AH203" s="64"/>
      <c r="AI203" s="64">
        <v>2215.46</v>
      </c>
      <c r="AJ203" s="62"/>
      <c r="AK203" s="62"/>
      <c r="AL203" s="62"/>
      <c r="AM203" s="62"/>
      <c r="AN203" s="64">
        <v>2036.2</v>
      </c>
      <c r="AO203" s="64">
        <v>2003.88</v>
      </c>
      <c r="AP203" s="64"/>
      <c r="AQ203" s="64">
        <v>5687.5</v>
      </c>
      <c r="AR203" s="64">
        <v>350</v>
      </c>
      <c r="AS203" s="64">
        <v>1735.78</v>
      </c>
      <c r="AT203" s="113"/>
      <c r="AU203" s="40">
        <v>252.5</v>
      </c>
      <c r="AV203" s="34">
        <v>0</v>
      </c>
      <c r="AW203" s="42"/>
      <c r="AX203" s="34">
        <f t="shared" si="16"/>
        <v>0</v>
      </c>
      <c r="AY203" s="35">
        <f t="shared" si="17"/>
        <v>252.5</v>
      </c>
      <c r="AZ203" s="35">
        <f t="shared" si="15"/>
        <v>252.5</v>
      </c>
      <c r="BA203" s="29"/>
      <c r="BB203" s="29"/>
      <c r="BC203" s="29"/>
      <c r="BD203" s="29"/>
    </row>
    <row r="204" spans="1:56" x14ac:dyDescent="0.2">
      <c r="A204" s="108">
        <f t="shared" si="18"/>
        <v>203</v>
      </c>
      <c r="B204" s="60" t="s">
        <v>1090</v>
      </c>
      <c r="C204" s="60" t="s">
        <v>1091</v>
      </c>
      <c r="D204" s="62"/>
      <c r="E204" s="60" t="s">
        <v>952</v>
      </c>
      <c r="F204" s="1" t="s">
        <v>1092</v>
      </c>
      <c r="G204" s="63">
        <v>83</v>
      </c>
      <c r="H204" s="58">
        <v>2</v>
      </c>
      <c r="I204" s="63">
        <v>2</v>
      </c>
      <c r="J204" s="60" t="s">
        <v>1093</v>
      </c>
      <c r="K204" s="58">
        <v>83</v>
      </c>
      <c r="L204" s="60" t="s">
        <v>716</v>
      </c>
      <c r="M204" s="66" t="s">
        <v>1095</v>
      </c>
      <c r="N204" s="73">
        <v>288089808</v>
      </c>
      <c r="O204" s="58" t="s">
        <v>48</v>
      </c>
      <c r="P204" s="59">
        <v>32426</v>
      </c>
      <c r="Q204" s="58">
        <v>2</v>
      </c>
      <c r="R204" s="58" t="s">
        <v>49</v>
      </c>
      <c r="S204" s="62"/>
      <c r="T204" s="62"/>
      <c r="U204" s="62"/>
      <c r="V204" s="63">
        <v>9</v>
      </c>
      <c r="W204" s="66" t="s">
        <v>1096</v>
      </c>
      <c r="X204" s="74">
        <v>2</v>
      </c>
      <c r="Y204" s="58">
        <v>23</v>
      </c>
      <c r="Z204" s="58" t="s">
        <v>50</v>
      </c>
      <c r="AA204" s="59">
        <v>42416</v>
      </c>
      <c r="AB204" s="62"/>
      <c r="AC204" s="59"/>
      <c r="AD204" s="58">
        <v>3431</v>
      </c>
      <c r="AE204" s="58" t="s">
        <v>51</v>
      </c>
      <c r="AF204" s="49">
        <f t="shared" si="19"/>
        <v>258.5</v>
      </c>
      <c r="AG204" s="62"/>
      <c r="AH204" s="64">
        <v>33000</v>
      </c>
      <c r="AI204" s="64">
        <v>2750</v>
      </c>
      <c r="AJ204" s="62"/>
      <c r="AK204" s="62"/>
      <c r="AL204" s="62"/>
      <c r="AM204" s="62"/>
      <c r="AN204" s="64">
        <v>3348.63</v>
      </c>
      <c r="AO204" s="64">
        <v>3254.12</v>
      </c>
      <c r="AP204" s="64"/>
      <c r="AQ204" s="64">
        <v>117.32</v>
      </c>
      <c r="AR204" s="64">
        <v>7421.38</v>
      </c>
      <c r="AS204" s="64"/>
      <c r="AT204" s="113">
        <v>3906.74</v>
      </c>
      <c r="AU204" s="40">
        <v>258.5</v>
      </c>
      <c r="AV204" s="43">
        <v>0</v>
      </c>
      <c r="AW204" s="42"/>
      <c r="AX204" s="34">
        <f t="shared" si="16"/>
        <v>0</v>
      </c>
      <c r="AY204" s="35">
        <f t="shared" si="17"/>
        <v>258.5</v>
      </c>
      <c r="AZ204" s="35">
        <f t="shared" si="15"/>
        <v>258.5</v>
      </c>
    </row>
    <row r="205" spans="1:56" x14ac:dyDescent="0.2">
      <c r="A205" s="108">
        <f t="shared" si="18"/>
        <v>204</v>
      </c>
      <c r="B205" s="60" t="s">
        <v>1097</v>
      </c>
      <c r="C205" s="60" t="s">
        <v>1098</v>
      </c>
      <c r="D205" s="62"/>
      <c r="E205" s="60" t="s">
        <v>1099</v>
      </c>
      <c r="F205" s="1" t="s">
        <v>184</v>
      </c>
      <c r="G205" s="63">
        <v>83</v>
      </c>
      <c r="H205" s="58">
        <v>2</v>
      </c>
      <c r="I205" s="63">
        <v>2</v>
      </c>
      <c r="J205" s="60" t="s">
        <v>1100</v>
      </c>
      <c r="K205" s="58">
        <v>83</v>
      </c>
      <c r="L205" s="60" t="s">
        <v>1101</v>
      </c>
      <c r="M205" s="62" t="s">
        <v>1102</v>
      </c>
      <c r="N205" s="73">
        <v>201302587124</v>
      </c>
      <c r="O205" s="58" t="s">
        <v>58</v>
      </c>
      <c r="P205" s="59">
        <v>33844</v>
      </c>
      <c r="Q205" s="58">
        <v>1</v>
      </c>
      <c r="R205" s="58" t="s">
        <v>49</v>
      </c>
      <c r="S205" s="62"/>
      <c r="T205" s="62"/>
      <c r="U205" s="62"/>
      <c r="V205" s="63">
        <v>7</v>
      </c>
      <c r="W205" s="66" t="s">
        <v>1103</v>
      </c>
      <c r="X205" s="74">
        <v>2</v>
      </c>
      <c r="Y205" s="58">
        <v>23</v>
      </c>
      <c r="Z205" s="58" t="s">
        <v>50</v>
      </c>
      <c r="AA205" s="59">
        <v>42461</v>
      </c>
      <c r="AB205" s="62"/>
      <c r="AC205" s="59"/>
      <c r="AD205" s="58">
        <v>4215</v>
      </c>
      <c r="AE205" s="58" t="s">
        <v>51</v>
      </c>
      <c r="AF205" s="49">
        <f t="shared" si="19"/>
        <v>223</v>
      </c>
      <c r="AG205" s="62"/>
      <c r="AH205" s="64">
        <v>26150</v>
      </c>
      <c r="AI205" s="64">
        <v>2250</v>
      </c>
      <c r="AJ205" s="62"/>
      <c r="AK205" s="62"/>
      <c r="AL205" s="62"/>
      <c r="AM205" s="62"/>
      <c r="AN205" s="64">
        <v>2216.5300000000002</v>
      </c>
      <c r="AO205" s="64">
        <v>2183.38</v>
      </c>
      <c r="AP205" s="64"/>
      <c r="AQ205" s="64">
        <v>11647.38</v>
      </c>
      <c r="AR205" s="64"/>
      <c r="AS205" s="64"/>
      <c r="AT205" s="113">
        <v>2585.9499999999998</v>
      </c>
      <c r="AU205" s="40">
        <v>223</v>
      </c>
      <c r="AV205" s="43">
        <v>0</v>
      </c>
      <c r="AW205" s="42"/>
      <c r="AX205" s="34">
        <f t="shared" si="16"/>
        <v>0</v>
      </c>
      <c r="AY205" s="35">
        <f t="shared" si="17"/>
        <v>223</v>
      </c>
      <c r="AZ205" s="35">
        <f t="shared" si="15"/>
        <v>223</v>
      </c>
    </row>
    <row r="206" spans="1:56" x14ac:dyDescent="0.2">
      <c r="A206" s="108">
        <f t="shared" si="18"/>
        <v>205</v>
      </c>
      <c r="B206" s="60" t="s">
        <v>1104</v>
      </c>
      <c r="C206" s="60" t="s">
        <v>108</v>
      </c>
      <c r="D206" s="62"/>
      <c r="E206" s="60" t="s">
        <v>1105</v>
      </c>
      <c r="F206" s="1" t="s">
        <v>1106</v>
      </c>
      <c r="G206" s="63">
        <v>83</v>
      </c>
      <c r="H206" s="58">
        <v>1</v>
      </c>
      <c r="I206" s="63">
        <v>2</v>
      </c>
      <c r="J206" s="60" t="s">
        <v>1107</v>
      </c>
      <c r="K206" s="58">
        <v>83</v>
      </c>
      <c r="L206" s="60" t="s">
        <v>1108</v>
      </c>
      <c r="M206" s="66" t="s">
        <v>1110</v>
      </c>
      <c r="N206" s="73" t="s">
        <v>1109</v>
      </c>
      <c r="O206" s="58" t="s">
        <v>58</v>
      </c>
      <c r="P206" s="59">
        <v>33608</v>
      </c>
      <c r="Q206" s="58">
        <v>0</v>
      </c>
      <c r="R206" s="58" t="s">
        <v>49</v>
      </c>
      <c r="S206" s="62"/>
      <c r="T206" s="62"/>
      <c r="U206" s="62"/>
      <c r="V206" s="63">
        <v>7</v>
      </c>
      <c r="W206" s="66" t="s">
        <v>1111</v>
      </c>
      <c r="X206" s="74">
        <v>2</v>
      </c>
      <c r="Y206" s="58">
        <v>23</v>
      </c>
      <c r="Z206" s="58" t="s">
        <v>50</v>
      </c>
      <c r="AA206" s="59">
        <v>42461</v>
      </c>
      <c r="AB206" s="62"/>
      <c r="AC206" s="62"/>
      <c r="AD206" s="58">
        <v>3460</v>
      </c>
      <c r="AE206" s="58" t="s">
        <v>51</v>
      </c>
      <c r="AF206" s="49">
        <f t="shared" si="19"/>
        <v>229</v>
      </c>
      <c r="AG206" s="62"/>
      <c r="AH206" s="64">
        <v>24750</v>
      </c>
      <c r="AI206" s="64">
        <v>2250</v>
      </c>
      <c r="AJ206" s="62"/>
      <c r="AK206" s="62"/>
      <c r="AL206" s="62"/>
      <c r="AM206" s="62"/>
      <c r="AN206" s="64">
        <v>2066.2600000000002</v>
      </c>
      <c r="AO206" s="64">
        <v>2066.25</v>
      </c>
      <c r="AP206" s="64"/>
      <c r="AQ206" s="64">
        <v>4914.0200000000004</v>
      </c>
      <c r="AR206" s="64"/>
      <c r="AS206" s="64"/>
      <c r="AT206" s="113">
        <v>2410.63</v>
      </c>
      <c r="AU206" s="40">
        <v>229</v>
      </c>
      <c r="AV206" s="43">
        <v>0</v>
      </c>
      <c r="AW206" s="42"/>
      <c r="AX206" s="34">
        <f t="shared" si="16"/>
        <v>0</v>
      </c>
      <c r="AY206" s="35">
        <f t="shared" si="17"/>
        <v>229</v>
      </c>
      <c r="AZ206" s="35">
        <f t="shared" si="15"/>
        <v>229</v>
      </c>
    </row>
    <row r="207" spans="1:56" x14ac:dyDescent="0.2">
      <c r="A207" s="108">
        <f t="shared" si="18"/>
        <v>206</v>
      </c>
      <c r="B207" s="60" t="s">
        <v>1112</v>
      </c>
      <c r="C207" s="62"/>
      <c r="D207" s="62"/>
      <c r="E207" s="60" t="s">
        <v>1113</v>
      </c>
      <c r="F207" s="1" t="s">
        <v>1114</v>
      </c>
      <c r="G207" s="63">
        <v>83</v>
      </c>
      <c r="H207" s="58">
        <v>1</v>
      </c>
      <c r="I207" s="63">
        <v>2</v>
      </c>
      <c r="J207" s="60" t="s">
        <v>1115</v>
      </c>
      <c r="K207" s="58">
        <v>83</v>
      </c>
      <c r="L207" s="60" t="s">
        <v>1116</v>
      </c>
      <c r="M207" s="62" t="s">
        <v>1117</v>
      </c>
      <c r="N207" s="73">
        <v>201300069535</v>
      </c>
      <c r="O207" s="58" t="s">
        <v>48</v>
      </c>
      <c r="P207" s="59">
        <v>34549</v>
      </c>
      <c r="Q207" s="58">
        <v>0</v>
      </c>
      <c r="R207" s="58" t="s">
        <v>49</v>
      </c>
      <c r="S207" s="62"/>
      <c r="T207" s="62"/>
      <c r="U207" s="62"/>
      <c r="V207" s="63">
        <v>8</v>
      </c>
      <c r="W207" s="66" t="s">
        <v>76</v>
      </c>
      <c r="X207" s="74">
        <v>2</v>
      </c>
      <c r="Y207" s="58">
        <v>23</v>
      </c>
      <c r="Z207" s="58" t="s">
        <v>50</v>
      </c>
      <c r="AA207" s="59">
        <v>42471</v>
      </c>
      <c r="AB207" s="62"/>
      <c r="AC207" s="62"/>
      <c r="AD207" s="58">
        <v>3431</v>
      </c>
      <c r="AE207" s="58" t="s">
        <v>51</v>
      </c>
      <c r="AF207" s="49">
        <f t="shared" si="19"/>
        <v>214</v>
      </c>
      <c r="AG207" s="62"/>
      <c r="AH207" s="64">
        <v>24266.67</v>
      </c>
      <c r="AI207" s="64">
        <v>2250</v>
      </c>
      <c r="AJ207" s="62"/>
      <c r="AK207" s="62"/>
      <c r="AL207" s="62"/>
      <c r="AM207" s="62"/>
      <c r="AN207" s="64">
        <v>2795.11</v>
      </c>
      <c r="AO207" s="64">
        <v>2795.11</v>
      </c>
      <c r="AP207" s="64"/>
      <c r="AQ207" s="64">
        <v>534.9</v>
      </c>
      <c r="AR207" s="64">
        <v>2733.33</v>
      </c>
      <c r="AS207" s="64"/>
      <c r="AT207" s="113">
        <v>3260.96</v>
      </c>
      <c r="AU207" s="40">
        <v>214</v>
      </c>
      <c r="AV207" s="43">
        <v>0</v>
      </c>
      <c r="AW207" s="42"/>
      <c r="AX207" s="34">
        <f t="shared" si="16"/>
        <v>0</v>
      </c>
      <c r="AY207" s="35">
        <f t="shared" si="17"/>
        <v>214</v>
      </c>
      <c r="AZ207" s="35">
        <f t="shared" si="15"/>
        <v>214</v>
      </c>
    </row>
    <row r="208" spans="1:56" x14ac:dyDescent="0.2">
      <c r="A208" s="108">
        <f t="shared" si="18"/>
        <v>207</v>
      </c>
      <c r="B208" s="60" t="s">
        <v>1118</v>
      </c>
      <c r="C208" s="60" t="s">
        <v>660</v>
      </c>
      <c r="D208" s="62"/>
      <c r="E208" s="60" t="s">
        <v>1120</v>
      </c>
      <c r="F208" s="1" t="s">
        <v>1119</v>
      </c>
      <c r="G208" s="63">
        <v>83</v>
      </c>
      <c r="H208" s="58">
        <v>1</v>
      </c>
      <c r="I208" s="63">
        <v>2</v>
      </c>
      <c r="J208" s="60" t="s">
        <v>1121</v>
      </c>
      <c r="K208" s="58">
        <v>83</v>
      </c>
      <c r="L208" s="62" t="s">
        <v>1122</v>
      </c>
      <c r="M208" s="66" t="s">
        <v>1123</v>
      </c>
      <c r="N208" s="73">
        <v>201100742295</v>
      </c>
      <c r="O208" s="58" t="s">
        <v>58</v>
      </c>
      <c r="P208" s="75">
        <v>33384</v>
      </c>
      <c r="Q208" s="58">
        <v>0</v>
      </c>
      <c r="R208" s="58" t="s">
        <v>49</v>
      </c>
      <c r="S208" s="62"/>
      <c r="T208" s="62"/>
      <c r="U208" s="62"/>
      <c r="V208" s="63">
        <v>8</v>
      </c>
      <c r="W208" s="66" t="s">
        <v>76</v>
      </c>
      <c r="X208" s="74">
        <v>2</v>
      </c>
      <c r="Y208" s="58">
        <v>23</v>
      </c>
      <c r="Z208" s="58" t="s">
        <v>50</v>
      </c>
      <c r="AA208" s="59">
        <v>42468</v>
      </c>
      <c r="AB208" s="62"/>
      <c r="AC208" s="59"/>
      <c r="AD208" s="58">
        <v>3431</v>
      </c>
      <c r="AE208" s="58" t="s">
        <v>51</v>
      </c>
      <c r="AF208" s="49">
        <f t="shared" si="19"/>
        <v>176</v>
      </c>
      <c r="AG208" s="62"/>
      <c r="AH208" s="64">
        <v>29725.86</v>
      </c>
      <c r="AI208" s="64">
        <v>1783.34</v>
      </c>
      <c r="AJ208" s="62"/>
      <c r="AK208" s="62"/>
      <c r="AL208" s="62"/>
      <c r="AM208" s="62"/>
      <c r="AN208" s="64">
        <v>1663.93</v>
      </c>
      <c r="AO208" s="64">
        <v>1745.41</v>
      </c>
      <c r="AP208" s="64"/>
      <c r="AQ208" s="64">
        <v>312</v>
      </c>
      <c r="AR208" s="64"/>
      <c r="AS208" s="64">
        <v>828.2</v>
      </c>
      <c r="AT208" s="113"/>
      <c r="AU208" s="40">
        <v>182</v>
      </c>
      <c r="AV208" s="34">
        <v>6</v>
      </c>
      <c r="AW208" s="42"/>
      <c r="AX208" s="34">
        <f t="shared" si="16"/>
        <v>6</v>
      </c>
      <c r="AY208" s="35">
        <f t="shared" si="17"/>
        <v>176</v>
      </c>
      <c r="AZ208" s="35">
        <f t="shared" si="15"/>
        <v>176</v>
      </c>
    </row>
    <row r="209" spans="1:62" x14ac:dyDescent="0.2">
      <c r="A209" s="108">
        <f t="shared" si="18"/>
        <v>208</v>
      </c>
      <c r="B209" s="60" t="s">
        <v>1124</v>
      </c>
      <c r="C209" s="60" t="s">
        <v>1125</v>
      </c>
      <c r="D209" s="62"/>
      <c r="E209" s="60" t="s">
        <v>435</v>
      </c>
      <c r="F209" s="1" t="s">
        <v>974</v>
      </c>
      <c r="G209" s="63">
        <v>83</v>
      </c>
      <c r="H209" s="58">
        <v>1</v>
      </c>
      <c r="I209" s="63">
        <v>2</v>
      </c>
      <c r="J209" s="60" t="s">
        <v>1126</v>
      </c>
      <c r="K209" s="58">
        <v>83</v>
      </c>
      <c r="L209" s="60" t="s">
        <v>1127</v>
      </c>
      <c r="M209" s="62" t="s">
        <v>1128</v>
      </c>
      <c r="N209" s="73">
        <v>2822722368</v>
      </c>
      <c r="O209" s="58" t="s">
        <v>48</v>
      </c>
      <c r="P209" s="59">
        <v>30167</v>
      </c>
      <c r="Q209" s="58">
        <v>0</v>
      </c>
      <c r="R209" s="58" t="s">
        <v>49</v>
      </c>
      <c r="S209" s="62"/>
      <c r="T209" s="62"/>
      <c r="U209" s="62"/>
      <c r="V209" s="63">
        <v>8</v>
      </c>
      <c r="W209" s="66" t="s">
        <v>76</v>
      </c>
      <c r="X209" s="74">
        <v>4</v>
      </c>
      <c r="Y209" s="58">
        <v>23</v>
      </c>
      <c r="Z209" s="58" t="s">
        <v>50</v>
      </c>
      <c r="AA209" s="59">
        <v>42478</v>
      </c>
      <c r="AB209" s="62"/>
      <c r="AC209" s="62"/>
      <c r="AD209" s="58">
        <v>3431</v>
      </c>
      <c r="AE209" s="58" t="s">
        <v>51</v>
      </c>
      <c r="AF209" s="49">
        <f t="shared" si="19"/>
        <v>231.5</v>
      </c>
      <c r="AG209" s="62"/>
      <c r="AH209" s="64">
        <v>29516.67</v>
      </c>
      <c r="AI209" s="64">
        <v>3000</v>
      </c>
      <c r="AJ209" s="62"/>
      <c r="AK209" s="62"/>
      <c r="AL209" s="62"/>
      <c r="AM209" s="62"/>
      <c r="AN209" s="64">
        <v>2784.43</v>
      </c>
      <c r="AO209" s="64">
        <v>2784.43</v>
      </c>
      <c r="AP209" s="64"/>
      <c r="AQ209" s="64">
        <v>1295.1300000000001</v>
      </c>
      <c r="AR209" s="64">
        <v>3795</v>
      </c>
      <c r="AS209" s="64"/>
      <c r="AT209" s="113">
        <v>3248.5</v>
      </c>
      <c r="AU209" s="40">
        <v>233.5</v>
      </c>
      <c r="AV209" s="43">
        <v>2</v>
      </c>
      <c r="AW209" s="42"/>
      <c r="AX209" s="34">
        <f t="shared" si="16"/>
        <v>2</v>
      </c>
      <c r="AY209" s="35">
        <f t="shared" si="17"/>
        <v>231.5</v>
      </c>
      <c r="AZ209" s="35">
        <f t="shared" si="15"/>
        <v>231.5</v>
      </c>
    </row>
    <row r="210" spans="1:62" x14ac:dyDescent="0.2">
      <c r="A210" s="108">
        <f t="shared" si="18"/>
        <v>209</v>
      </c>
      <c r="B210" s="60" t="s">
        <v>1129</v>
      </c>
      <c r="C210" s="60" t="s">
        <v>1130</v>
      </c>
      <c r="D210" s="62"/>
      <c r="E210" s="60" t="s">
        <v>1131</v>
      </c>
      <c r="F210" s="1" t="s">
        <v>143</v>
      </c>
      <c r="G210" s="63">
        <v>83</v>
      </c>
      <c r="H210" s="58">
        <v>1</v>
      </c>
      <c r="I210" s="63">
        <v>2</v>
      </c>
      <c r="J210" s="60" t="s">
        <v>1133</v>
      </c>
      <c r="K210" s="58">
        <v>83</v>
      </c>
      <c r="L210" s="60" t="s">
        <v>1134</v>
      </c>
      <c r="M210" s="66" t="s">
        <v>1132</v>
      </c>
      <c r="N210" s="73">
        <v>201100950103</v>
      </c>
      <c r="O210" s="58" t="s">
        <v>48</v>
      </c>
      <c r="P210" s="59">
        <v>32633</v>
      </c>
      <c r="Q210" s="58">
        <v>0</v>
      </c>
      <c r="R210" s="58" t="s">
        <v>49</v>
      </c>
      <c r="S210" s="62"/>
      <c r="T210" s="62"/>
      <c r="U210" s="62"/>
      <c r="V210" s="63">
        <v>9</v>
      </c>
      <c r="W210" s="66" t="s">
        <v>1135</v>
      </c>
      <c r="X210" s="74">
        <v>4</v>
      </c>
      <c r="Y210" s="58" t="s">
        <v>297</v>
      </c>
      <c r="Z210" s="58" t="s">
        <v>50</v>
      </c>
      <c r="AA210" s="59">
        <v>42478</v>
      </c>
      <c r="AB210" s="62"/>
      <c r="AC210" s="59"/>
      <c r="AD210" s="58">
        <v>3431</v>
      </c>
      <c r="AE210" s="58" t="s">
        <v>51</v>
      </c>
      <c r="AF210" s="49">
        <f t="shared" si="19"/>
        <v>223.5</v>
      </c>
      <c r="AG210" s="62"/>
      <c r="AH210" s="64">
        <v>42166.67</v>
      </c>
      <c r="AI210" s="64">
        <v>3000</v>
      </c>
      <c r="AJ210" s="62"/>
      <c r="AK210" s="62"/>
      <c r="AL210" s="62"/>
      <c r="AM210" s="62"/>
      <c r="AN210" s="64">
        <v>4405.74</v>
      </c>
      <c r="AO210" s="64">
        <v>4405.74</v>
      </c>
      <c r="AP210" s="64"/>
      <c r="AQ210" s="64">
        <v>2589.23</v>
      </c>
      <c r="AR210" s="64">
        <v>10541.67</v>
      </c>
      <c r="AS210" s="64"/>
      <c r="AT210" s="113">
        <v>5140.03</v>
      </c>
      <c r="AU210" s="40">
        <v>233.5</v>
      </c>
      <c r="AV210" s="43">
        <v>10</v>
      </c>
      <c r="AW210" s="42"/>
      <c r="AX210" s="34">
        <f t="shared" si="16"/>
        <v>10</v>
      </c>
      <c r="AY210" s="35">
        <f t="shared" si="17"/>
        <v>223.5</v>
      </c>
      <c r="AZ210" s="35">
        <f t="shared" si="15"/>
        <v>223.5</v>
      </c>
    </row>
    <row r="211" spans="1:62" x14ac:dyDescent="0.2">
      <c r="A211" s="108">
        <f t="shared" si="18"/>
        <v>210</v>
      </c>
      <c r="B211" s="60" t="s">
        <v>1136</v>
      </c>
      <c r="C211" s="60" t="s">
        <v>1137</v>
      </c>
      <c r="D211" s="62"/>
      <c r="E211" s="60" t="s">
        <v>853</v>
      </c>
      <c r="F211" s="1" t="s">
        <v>1138</v>
      </c>
      <c r="G211" s="63">
        <v>83</v>
      </c>
      <c r="H211" s="58">
        <v>2</v>
      </c>
      <c r="I211" s="63">
        <v>2</v>
      </c>
      <c r="J211" s="60" t="s">
        <v>1139</v>
      </c>
      <c r="K211" s="58">
        <v>83</v>
      </c>
      <c r="L211" s="60" t="s">
        <v>1140</v>
      </c>
      <c r="M211" s="62" t="s">
        <v>1141</v>
      </c>
      <c r="N211" s="73">
        <v>179384714</v>
      </c>
      <c r="O211" s="58" t="s">
        <v>58</v>
      </c>
      <c r="P211" s="59">
        <v>29127</v>
      </c>
      <c r="Q211" s="58">
        <v>3</v>
      </c>
      <c r="R211" s="58" t="s">
        <v>49</v>
      </c>
      <c r="S211" s="62"/>
      <c r="T211" s="62"/>
      <c r="U211" s="62"/>
      <c r="V211" s="63">
        <v>8</v>
      </c>
      <c r="W211" s="66" t="s">
        <v>653</v>
      </c>
      <c r="X211" s="74">
        <v>2</v>
      </c>
      <c r="Y211" s="58" t="s">
        <v>1296</v>
      </c>
      <c r="Z211" s="58" t="s">
        <v>50</v>
      </c>
      <c r="AA211" s="59">
        <v>42478</v>
      </c>
      <c r="AB211" s="62"/>
      <c r="AC211" s="59"/>
      <c r="AD211" s="58">
        <v>3460</v>
      </c>
      <c r="AE211" s="58" t="s">
        <v>51</v>
      </c>
      <c r="AF211" s="49">
        <f t="shared" si="19"/>
        <v>179.5</v>
      </c>
      <c r="AG211" s="62"/>
      <c r="AH211" s="64">
        <v>20615.150000000001</v>
      </c>
      <c r="AI211" s="64">
        <v>3000</v>
      </c>
      <c r="AJ211" s="62"/>
      <c r="AK211" s="62"/>
      <c r="AL211" s="62"/>
      <c r="AM211" s="62"/>
      <c r="AN211" s="64">
        <v>2150</v>
      </c>
      <c r="AO211" s="64">
        <v>2150</v>
      </c>
      <c r="AP211" s="64"/>
      <c r="AQ211" s="64">
        <v>2313.21</v>
      </c>
      <c r="AR211" s="64">
        <v>908.33</v>
      </c>
      <c r="AS211" s="64"/>
      <c r="AT211" s="113">
        <v>1793.79</v>
      </c>
      <c r="AU211" s="40">
        <v>210.5</v>
      </c>
      <c r="AV211" s="43">
        <v>0</v>
      </c>
      <c r="AW211" s="42">
        <v>31</v>
      </c>
      <c r="AX211" s="34">
        <f t="shared" si="16"/>
        <v>31</v>
      </c>
      <c r="AY211" s="35">
        <f t="shared" si="17"/>
        <v>179.5</v>
      </c>
      <c r="AZ211" s="35">
        <f t="shared" ref="AZ211:AZ234" si="20">AY211</f>
        <v>179.5</v>
      </c>
      <c r="BA211" s="29"/>
      <c r="BB211" s="29"/>
      <c r="BC211" s="29"/>
      <c r="BD211" s="29"/>
      <c r="BE211" s="29"/>
      <c r="BF211" s="29"/>
    </row>
    <row r="212" spans="1:62" x14ac:dyDescent="0.2">
      <c r="A212" s="108">
        <f t="shared" si="18"/>
        <v>211</v>
      </c>
      <c r="B212" s="60" t="s">
        <v>381</v>
      </c>
      <c r="C212" s="60" t="s">
        <v>204</v>
      </c>
      <c r="D212" s="62"/>
      <c r="E212" s="60" t="s">
        <v>1142</v>
      </c>
      <c r="F212" s="1" t="s">
        <v>1143</v>
      </c>
      <c r="G212" s="63">
        <v>83</v>
      </c>
      <c r="H212" s="58">
        <v>2</v>
      </c>
      <c r="I212" s="63">
        <v>2</v>
      </c>
      <c r="J212" s="60" t="s">
        <v>1144</v>
      </c>
      <c r="K212" s="58">
        <v>83</v>
      </c>
      <c r="L212" s="60" t="s">
        <v>1145</v>
      </c>
      <c r="M212" s="66" t="s">
        <v>1146</v>
      </c>
      <c r="N212" s="73">
        <v>182608430</v>
      </c>
      <c r="O212" s="58" t="s">
        <v>58</v>
      </c>
      <c r="P212" s="59">
        <v>29969</v>
      </c>
      <c r="Q212" s="58">
        <v>3</v>
      </c>
      <c r="R212" s="58" t="s">
        <v>49</v>
      </c>
      <c r="S212" s="62"/>
      <c r="T212" s="62"/>
      <c r="U212" s="62"/>
      <c r="V212" s="63">
        <v>7</v>
      </c>
      <c r="W212" s="66" t="s">
        <v>1147</v>
      </c>
      <c r="X212" s="74">
        <v>2</v>
      </c>
      <c r="Y212" s="58">
        <v>23</v>
      </c>
      <c r="Z212" s="58" t="s">
        <v>50</v>
      </c>
      <c r="AA212" s="59">
        <v>42493</v>
      </c>
      <c r="AB212" s="62"/>
      <c r="AC212" s="59"/>
      <c r="AD212" s="58">
        <v>3460</v>
      </c>
      <c r="AE212" s="58" t="s">
        <v>51</v>
      </c>
      <c r="AF212" s="49">
        <f t="shared" si="19"/>
        <v>78</v>
      </c>
      <c r="AG212" s="62"/>
      <c r="AH212" s="64">
        <v>10822.58</v>
      </c>
      <c r="AI212" s="64">
        <v>983.87</v>
      </c>
      <c r="AJ212" s="62"/>
      <c r="AK212" s="62"/>
      <c r="AL212" s="62"/>
      <c r="AM212" s="62"/>
      <c r="AN212" s="64">
        <v>909.15</v>
      </c>
      <c r="AO212" s="64">
        <v>909.15</v>
      </c>
      <c r="AP212" s="64"/>
      <c r="AQ212" s="64">
        <v>1090</v>
      </c>
      <c r="AR212" s="64"/>
      <c r="AS212" s="64">
        <v>775.02</v>
      </c>
      <c r="AT212" s="113">
        <v>1060.68</v>
      </c>
      <c r="AU212" s="40">
        <v>78</v>
      </c>
      <c r="AV212" s="34">
        <v>0</v>
      </c>
      <c r="AW212" s="42"/>
      <c r="AX212" s="34">
        <f t="shared" si="16"/>
        <v>0</v>
      </c>
      <c r="AY212" s="35">
        <f t="shared" si="17"/>
        <v>78</v>
      </c>
      <c r="AZ212" s="35">
        <f t="shared" si="20"/>
        <v>78</v>
      </c>
    </row>
    <row r="213" spans="1:62" x14ac:dyDescent="0.2">
      <c r="A213" s="108">
        <f t="shared" si="18"/>
        <v>212</v>
      </c>
      <c r="B213" s="60" t="s">
        <v>194</v>
      </c>
      <c r="C213" s="60" t="s">
        <v>1148</v>
      </c>
      <c r="D213" s="62"/>
      <c r="E213" s="60" t="s">
        <v>1149</v>
      </c>
      <c r="F213" s="1" t="s">
        <v>1150</v>
      </c>
      <c r="G213" s="63">
        <v>83</v>
      </c>
      <c r="H213" s="58">
        <v>2</v>
      </c>
      <c r="I213" s="63">
        <v>2</v>
      </c>
      <c r="J213" s="60" t="s">
        <v>1151</v>
      </c>
      <c r="K213" s="58">
        <v>83</v>
      </c>
      <c r="L213" s="60" t="s">
        <v>1152</v>
      </c>
      <c r="M213" s="62" t="s">
        <v>1153</v>
      </c>
      <c r="N213" s="73">
        <v>200902023080</v>
      </c>
      <c r="O213" s="58" t="s">
        <v>58</v>
      </c>
      <c r="P213" s="59">
        <v>32190</v>
      </c>
      <c r="Q213" s="58">
        <v>0</v>
      </c>
      <c r="R213" s="58" t="s">
        <v>49</v>
      </c>
      <c r="S213" s="62"/>
      <c r="T213" s="62"/>
      <c r="U213" s="62"/>
      <c r="V213" s="63">
        <v>7</v>
      </c>
      <c r="W213" s="66" t="s">
        <v>76</v>
      </c>
      <c r="X213" s="74">
        <v>2</v>
      </c>
      <c r="Y213" s="58">
        <v>23</v>
      </c>
      <c r="Z213" s="58" t="s">
        <v>50</v>
      </c>
      <c r="AA213" s="59">
        <v>42492</v>
      </c>
      <c r="AB213" s="62"/>
      <c r="AC213" s="62"/>
      <c r="AD213" s="58">
        <v>3460</v>
      </c>
      <c r="AE213" s="58" t="s">
        <v>51</v>
      </c>
      <c r="AF213" s="49">
        <f t="shared" si="19"/>
        <v>196</v>
      </c>
      <c r="AG213" s="62"/>
      <c r="AH213" s="64">
        <v>24403.22</v>
      </c>
      <c r="AI213" s="64">
        <v>3000</v>
      </c>
      <c r="AJ213" s="62"/>
      <c r="AK213" s="62"/>
      <c r="AL213" s="62"/>
      <c r="AM213" s="62"/>
      <c r="AN213" s="64">
        <v>2216.5300000000002</v>
      </c>
      <c r="AO213" s="64">
        <v>2216.5300000000002</v>
      </c>
      <c r="AP213" s="64"/>
      <c r="AQ213" s="64">
        <v>7581.9</v>
      </c>
      <c r="AR213" s="64">
        <v>1187.0999999999999</v>
      </c>
      <c r="AS213" s="64"/>
      <c r="AT213" s="113">
        <v>2585.9699999999998</v>
      </c>
      <c r="AU213" s="40">
        <v>196</v>
      </c>
      <c r="AV213" s="43">
        <v>0</v>
      </c>
      <c r="AW213" s="42"/>
      <c r="AX213" s="34">
        <f t="shared" si="16"/>
        <v>0</v>
      </c>
      <c r="AY213" s="35">
        <f t="shared" si="17"/>
        <v>196</v>
      </c>
      <c r="AZ213" s="35">
        <f t="shared" si="20"/>
        <v>196</v>
      </c>
    </row>
    <row r="214" spans="1:62" x14ac:dyDescent="0.2">
      <c r="A214" s="108">
        <f t="shared" si="18"/>
        <v>213</v>
      </c>
      <c r="B214" s="60" t="s">
        <v>82</v>
      </c>
      <c r="C214" s="60" t="s">
        <v>1154</v>
      </c>
      <c r="D214" s="62" t="s">
        <v>1157</v>
      </c>
      <c r="E214" s="60" t="s">
        <v>1155</v>
      </c>
      <c r="F214" s="1" t="s">
        <v>1156</v>
      </c>
      <c r="G214" s="63">
        <v>83</v>
      </c>
      <c r="H214" s="58">
        <v>1</v>
      </c>
      <c r="I214" s="63">
        <v>2</v>
      </c>
      <c r="J214" s="60" t="s">
        <v>1159</v>
      </c>
      <c r="K214" s="58">
        <v>83</v>
      </c>
      <c r="L214" s="60" t="s">
        <v>1122</v>
      </c>
      <c r="M214" s="66" t="s">
        <v>1158</v>
      </c>
      <c r="N214" s="73">
        <v>201601268090</v>
      </c>
      <c r="O214" s="58" t="s">
        <v>58</v>
      </c>
      <c r="P214" s="59">
        <v>34127</v>
      </c>
      <c r="Q214" s="58">
        <v>0</v>
      </c>
      <c r="R214" s="58" t="s">
        <v>49</v>
      </c>
      <c r="S214" s="62"/>
      <c r="T214" s="62"/>
      <c r="U214" s="62"/>
      <c r="V214" s="63">
        <v>9</v>
      </c>
      <c r="W214" s="66" t="s">
        <v>1160</v>
      </c>
      <c r="X214" s="74">
        <v>2</v>
      </c>
      <c r="Y214" s="58">
        <v>23</v>
      </c>
      <c r="Z214" s="58" t="s">
        <v>50</v>
      </c>
      <c r="AA214" s="59">
        <v>42509</v>
      </c>
      <c r="AB214" s="62"/>
      <c r="AC214" s="62"/>
      <c r="AD214" s="58">
        <v>4215</v>
      </c>
      <c r="AE214" s="58" t="s">
        <v>51</v>
      </c>
      <c r="AF214" s="49">
        <f t="shared" si="19"/>
        <v>188</v>
      </c>
      <c r="AG214" s="62"/>
      <c r="AH214" s="64">
        <v>12774.2</v>
      </c>
      <c r="AI214" s="64">
        <v>1161.29</v>
      </c>
      <c r="AJ214" s="62"/>
      <c r="AK214" s="62"/>
      <c r="AL214" s="62"/>
      <c r="AM214" s="62"/>
      <c r="AN214" s="64">
        <v>1066.94</v>
      </c>
      <c r="AO214" s="64">
        <v>1066.94</v>
      </c>
      <c r="AP214" s="64"/>
      <c r="AQ214" s="64">
        <v>3249.25</v>
      </c>
      <c r="AR214" s="64"/>
      <c r="AS214" s="64">
        <v>819.59</v>
      </c>
      <c r="AT214" s="113"/>
      <c r="AU214" s="40">
        <v>189</v>
      </c>
      <c r="AV214" s="43">
        <v>1</v>
      </c>
      <c r="AW214" s="42"/>
      <c r="AX214" s="34">
        <f t="shared" si="16"/>
        <v>1</v>
      </c>
      <c r="AY214" s="35">
        <f t="shared" si="17"/>
        <v>188</v>
      </c>
      <c r="AZ214" s="35">
        <f t="shared" si="20"/>
        <v>188</v>
      </c>
    </row>
    <row r="215" spans="1:62" x14ac:dyDescent="0.2">
      <c r="A215" s="108">
        <f t="shared" si="18"/>
        <v>214</v>
      </c>
      <c r="B215" s="60" t="s">
        <v>1161</v>
      </c>
      <c r="C215" s="60" t="s">
        <v>1162</v>
      </c>
      <c r="D215" s="62"/>
      <c r="E215" s="60" t="s">
        <v>1163</v>
      </c>
      <c r="F215" s="1" t="s">
        <v>737</v>
      </c>
      <c r="G215" s="63">
        <v>83</v>
      </c>
      <c r="H215" s="58">
        <v>1</v>
      </c>
      <c r="I215" s="63">
        <v>2</v>
      </c>
      <c r="J215" s="60" t="s">
        <v>1164</v>
      </c>
      <c r="K215" s="58">
        <v>83</v>
      </c>
      <c r="L215" s="60" t="s">
        <v>1165</v>
      </c>
      <c r="M215" s="62" t="s">
        <v>1166</v>
      </c>
      <c r="N215" s="73">
        <v>201300181075</v>
      </c>
      <c r="O215" s="58" t="s">
        <v>58</v>
      </c>
      <c r="P215" s="59">
        <v>31990</v>
      </c>
      <c r="Q215" s="58">
        <v>2</v>
      </c>
      <c r="R215" s="58" t="s">
        <v>49</v>
      </c>
      <c r="S215" s="62"/>
      <c r="T215" s="62"/>
      <c r="U215" s="62"/>
      <c r="V215" s="63">
        <v>9</v>
      </c>
      <c r="W215" s="66" t="s">
        <v>1135</v>
      </c>
      <c r="X215" s="74">
        <v>2</v>
      </c>
      <c r="Y215" s="58">
        <v>23</v>
      </c>
      <c r="Z215" s="58" t="s">
        <v>50</v>
      </c>
      <c r="AA215" s="59">
        <v>42536</v>
      </c>
      <c r="AB215" s="62"/>
      <c r="AC215" s="62"/>
      <c r="AD215" s="58">
        <v>3460</v>
      </c>
      <c r="AE215" s="58" t="s">
        <v>51</v>
      </c>
      <c r="AF215" s="49">
        <f t="shared" si="19"/>
        <v>166</v>
      </c>
      <c r="AG215" s="62"/>
      <c r="AH215" s="64">
        <v>18475</v>
      </c>
      <c r="AI215" s="64">
        <v>1625</v>
      </c>
      <c r="AJ215" s="62"/>
      <c r="AK215" s="62"/>
      <c r="AL215" s="62"/>
      <c r="AM215" s="62"/>
      <c r="AN215" s="64">
        <v>1567.71</v>
      </c>
      <c r="AO215" s="64">
        <v>1567.71</v>
      </c>
      <c r="AP215" s="64"/>
      <c r="AQ215" s="64">
        <v>4690.47</v>
      </c>
      <c r="AR215" s="64">
        <v>200</v>
      </c>
      <c r="AS215" s="64"/>
      <c r="AT215" s="113">
        <v>1829</v>
      </c>
      <c r="AU215" s="40">
        <v>166</v>
      </c>
      <c r="AV215" s="43">
        <v>0</v>
      </c>
      <c r="AW215" s="42"/>
      <c r="AX215" s="34">
        <f t="shared" si="16"/>
        <v>0</v>
      </c>
      <c r="AY215" s="35">
        <f t="shared" si="17"/>
        <v>166</v>
      </c>
      <c r="AZ215" s="35">
        <f t="shared" si="20"/>
        <v>166</v>
      </c>
    </row>
    <row r="216" spans="1:62" x14ac:dyDescent="0.2">
      <c r="A216" s="108">
        <f t="shared" si="18"/>
        <v>215</v>
      </c>
      <c r="B216" s="60" t="s">
        <v>1167</v>
      </c>
      <c r="C216" s="60" t="s">
        <v>1169</v>
      </c>
      <c r="D216" s="62"/>
      <c r="E216" s="60" t="s">
        <v>299</v>
      </c>
      <c r="F216" s="1" t="s">
        <v>1168</v>
      </c>
      <c r="G216" s="63">
        <v>83</v>
      </c>
      <c r="H216" s="58">
        <v>1</v>
      </c>
      <c r="I216" s="63">
        <v>2</v>
      </c>
      <c r="J216" s="60" t="s">
        <v>1170</v>
      </c>
      <c r="K216" s="58">
        <v>83</v>
      </c>
      <c r="L216" s="60" t="s">
        <v>1171</v>
      </c>
      <c r="M216" s="66" t="s">
        <v>1172</v>
      </c>
      <c r="N216" s="73">
        <v>200900531622</v>
      </c>
      <c r="O216" s="58" t="s">
        <v>58</v>
      </c>
      <c r="P216" s="59">
        <v>33189</v>
      </c>
      <c r="Q216" s="58">
        <v>0</v>
      </c>
      <c r="R216" s="58" t="s">
        <v>49</v>
      </c>
      <c r="S216" s="62"/>
      <c r="T216" s="62"/>
      <c r="U216" s="62"/>
      <c r="V216" s="63">
        <v>7</v>
      </c>
      <c r="W216" s="66" t="s">
        <v>1173</v>
      </c>
      <c r="X216" s="74">
        <v>2</v>
      </c>
      <c r="Y216" s="58">
        <v>23</v>
      </c>
      <c r="Z216" s="58" t="s">
        <v>50</v>
      </c>
      <c r="AA216" s="59">
        <v>42541</v>
      </c>
      <c r="AB216" s="62"/>
      <c r="AC216" s="62"/>
      <c r="AD216" s="58">
        <v>3460</v>
      </c>
      <c r="AE216" s="58" t="s">
        <v>51</v>
      </c>
      <c r="AF216" s="49">
        <f t="shared" si="19"/>
        <v>163</v>
      </c>
      <c r="AG216" s="62"/>
      <c r="AH216" s="64">
        <v>11826.67</v>
      </c>
      <c r="AI216" s="64">
        <v>1750</v>
      </c>
      <c r="AJ216" s="62"/>
      <c r="AK216" s="62"/>
      <c r="AL216" s="62"/>
      <c r="AM216" s="62"/>
      <c r="AN216" s="64">
        <v>1174.3800000000001</v>
      </c>
      <c r="AO216" s="64">
        <v>1174.3800000000001</v>
      </c>
      <c r="AP216" s="64"/>
      <c r="AQ216" s="64">
        <v>1796.62</v>
      </c>
      <c r="AR216" s="64">
        <v>2083.33</v>
      </c>
      <c r="AS216" s="64"/>
      <c r="AT216" s="113">
        <v>1370.11</v>
      </c>
      <c r="AU216" s="40">
        <v>163</v>
      </c>
      <c r="AV216" s="43">
        <v>0</v>
      </c>
      <c r="AW216" s="42"/>
      <c r="AX216" s="34">
        <f t="shared" si="16"/>
        <v>0</v>
      </c>
      <c r="AY216" s="35">
        <f t="shared" si="17"/>
        <v>163</v>
      </c>
      <c r="AZ216" s="35">
        <f t="shared" si="20"/>
        <v>163</v>
      </c>
    </row>
    <row r="217" spans="1:62" x14ac:dyDescent="0.2">
      <c r="A217" s="108">
        <f t="shared" si="18"/>
        <v>216</v>
      </c>
      <c r="B217" s="60" t="s">
        <v>1174</v>
      </c>
      <c r="C217" s="60"/>
      <c r="D217" s="62"/>
      <c r="E217" s="60" t="s">
        <v>1175</v>
      </c>
      <c r="F217" s="1" t="s">
        <v>1176</v>
      </c>
      <c r="G217" s="63">
        <v>83</v>
      </c>
      <c r="H217" s="58">
        <v>1</v>
      </c>
      <c r="I217" s="63">
        <v>2</v>
      </c>
      <c r="J217" s="60" t="s">
        <v>1177</v>
      </c>
      <c r="K217" s="58">
        <v>83</v>
      </c>
      <c r="L217" s="60" t="s">
        <v>1178</v>
      </c>
      <c r="M217" s="62" t="s">
        <v>1179</v>
      </c>
      <c r="N217" s="73">
        <v>201601660423</v>
      </c>
      <c r="O217" s="58" t="s">
        <v>58</v>
      </c>
      <c r="P217" s="59">
        <v>33876</v>
      </c>
      <c r="Q217" s="58">
        <v>0</v>
      </c>
      <c r="R217" s="58" t="s">
        <v>49</v>
      </c>
      <c r="S217" s="62"/>
      <c r="T217" s="62"/>
      <c r="U217" s="62"/>
      <c r="V217" s="63">
        <v>7</v>
      </c>
      <c r="W217" s="66" t="s">
        <v>1180</v>
      </c>
      <c r="X217" s="74">
        <v>4</v>
      </c>
      <c r="Y217" s="58">
        <v>23</v>
      </c>
      <c r="Z217" s="58" t="s">
        <v>50</v>
      </c>
      <c r="AA217" s="59">
        <v>42562</v>
      </c>
      <c r="AB217" s="62"/>
      <c r="AC217" s="59"/>
      <c r="AD217" s="58">
        <v>3460</v>
      </c>
      <c r="AE217" s="58" t="s">
        <v>51</v>
      </c>
      <c r="AF217" s="49">
        <f t="shared" si="19"/>
        <v>146</v>
      </c>
      <c r="AG217" s="62"/>
      <c r="AH217" s="64"/>
      <c r="AI217" s="64"/>
      <c r="AJ217" s="62"/>
      <c r="AK217" s="62"/>
      <c r="AL217" s="62"/>
      <c r="AM217" s="62"/>
      <c r="AN217" s="64"/>
      <c r="AO217" s="64"/>
      <c r="AP217" s="64"/>
      <c r="AQ217" s="64"/>
      <c r="AR217" s="64"/>
      <c r="AS217" s="64"/>
      <c r="AT217" s="113"/>
      <c r="AU217" s="40">
        <v>146</v>
      </c>
      <c r="AV217" s="43">
        <v>0</v>
      </c>
      <c r="AW217" s="42"/>
      <c r="AX217" s="34">
        <f t="shared" si="16"/>
        <v>0</v>
      </c>
      <c r="AY217" s="35">
        <f t="shared" si="17"/>
        <v>146</v>
      </c>
      <c r="AZ217" s="35">
        <f t="shared" si="20"/>
        <v>146</v>
      </c>
      <c r="BA217" s="29"/>
      <c r="BB217" s="29"/>
      <c r="BC217" s="29"/>
      <c r="BD217" s="29"/>
      <c r="BE217" s="29"/>
      <c r="BF217" s="29"/>
    </row>
    <row r="218" spans="1:62" x14ac:dyDescent="0.2">
      <c r="A218" s="108">
        <f t="shared" si="18"/>
        <v>217</v>
      </c>
      <c r="B218" s="60" t="s">
        <v>135</v>
      </c>
      <c r="C218" s="60" t="s">
        <v>1181</v>
      </c>
      <c r="D218" s="62"/>
      <c r="E218" s="60" t="s">
        <v>1182</v>
      </c>
      <c r="F218" s="1" t="s">
        <v>551</v>
      </c>
      <c r="G218" s="63">
        <v>83</v>
      </c>
      <c r="H218" s="58">
        <v>1</v>
      </c>
      <c r="I218" s="63">
        <v>2</v>
      </c>
      <c r="J218" s="60" t="s">
        <v>1183</v>
      </c>
      <c r="K218" s="58">
        <v>83</v>
      </c>
      <c r="L218" s="60" t="s">
        <v>1184</v>
      </c>
      <c r="M218" s="66" t="s">
        <v>1185</v>
      </c>
      <c r="N218" s="73">
        <v>20600323317</v>
      </c>
      <c r="O218" s="58" t="s">
        <v>58</v>
      </c>
      <c r="P218" s="59">
        <v>32198</v>
      </c>
      <c r="Q218" s="58">
        <v>0</v>
      </c>
      <c r="R218" s="58" t="s">
        <v>49</v>
      </c>
      <c r="S218" s="62"/>
      <c r="T218" s="62"/>
      <c r="U218" s="62"/>
      <c r="V218" s="63">
        <v>9</v>
      </c>
      <c r="W218" s="66" t="s">
        <v>1186</v>
      </c>
      <c r="X218" s="74">
        <v>2</v>
      </c>
      <c r="Y218" s="58">
        <v>23</v>
      </c>
      <c r="Z218" s="58" t="s">
        <v>50</v>
      </c>
      <c r="AA218" s="59">
        <v>42565</v>
      </c>
      <c r="AB218" s="62"/>
      <c r="AC218" s="62"/>
      <c r="AD218" s="58">
        <v>3460</v>
      </c>
      <c r="AE218" s="58" t="s">
        <v>51</v>
      </c>
      <c r="AF218" s="49">
        <f t="shared" si="19"/>
        <v>140</v>
      </c>
      <c r="AG218" s="62"/>
      <c r="AH218" s="64">
        <v>17728.98</v>
      </c>
      <c r="AI218" s="64">
        <v>1395.08</v>
      </c>
      <c r="AJ218" s="62"/>
      <c r="AK218" s="62"/>
      <c r="AL218" s="62"/>
      <c r="AM218" s="62"/>
      <c r="AN218" s="76">
        <v>1608.65</v>
      </c>
      <c r="AO218" s="76">
        <v>1605.02</v>
      </c>
      <c r="AP218" s="62"/>
      <c r="AQ218" s="76">
        <v>6271.65</v>
      </c>
      <c r="AR218" s="62">
        <v>1440</v>
      </c>
      <c r="AS218" s="62"/>
      <c r="AT218" s="116">
        <v>1868.89</v>
      </c>
      <c r="AU218" s="44">
        <v>140</v>
      </c>
      <c r="AV218" s="43">
        <v>0</v>
      </c>
      <c r="AW218" s="42"/>
      <c r="AX218" s="34">
        <f t="shared" si="16"/>
        <v>0</v>
      </c>
      <c r="AY218" s="35">
        <f t="shared" si="17"/>
        <v>140</v>
      </c>
      <c r="AZ218" s="35">
        <f t="shared" si="20"/>
        <v>140</v>
      </c>
    </row>
    <row r="219" spans="1:62" x14ac:dyDescent="0.2">
      <c r="A219" s="108">
        <f t="shared" si="18"/>
        <v>218</v>
      </c>
      <c r="B219" s="60" t="s">
        <v>1187</v>
      </c>
      <c r="C219" s="60" t="s">
        <v>1188</v>
      </c>
      <c r="D219" s="62"/>
      <c r="E219" s="60" t="s">
        <v>1189</v>
      </c>
      <c r="F219" s="1" t="s">
        <v>1190</v>
      </c>
      <c r="G219" s="63">
        <v>83</v>
      </c>
      <c r="H219" s="58">
        <v>2</v>
      </c>
      <c r="I219" s="63">
        <v>2</v>
      </c>
      <c r="J219" s="60" t="s">
        <v>1192</v>
      </c>
      <c r="K219" s="58">
        <v>83</v>
      </c>
      <c r="L219" s="60" t="s">
        <v>1193</v>
      </c>
      <c r="M219" s="62" t="s">
        <v>1194</v>
      </c>
      <c r="N219" s="73">
        <v>201102235473</v>
      </c>
      <c r="O219" s="58" t="s">
        <v>48</v>
      </c>
      <c r="P219" s="59">
        <v>33010</v>
      </c>
      <c r="Q219" s="58">
        <v>1</v>
      </c>
      <c r="R219" s="58" t="s">
        <v>49</v>
      </c>
      <c r="S219" s="62"/>
      <c r="T219" s="62"/>
      <c r="U219" s="62"/>
      <c r="V219" s="63">
        <v>9</v>
      </c>
      <c r="W219" s="66" t="s">
        <v>1191</v>
      </c>
      <c r="X219" s="74">
        <v>2</v>
      </c>
      <c r="Y219" s="58">
        <v>23</v>
      </c>
      <c r="Z219" s="58" t="s">
        <v>50</v>
      </c>
      <c r="AA219" s="59">
        <v>42583</v>
      </c>
      <c r="AB219" s="62"/>
      <c r="AC219" s="62"/>
      <c r="AD219" s="58">
        <v>4115</v>
      </c>
      <c r="AE219" s="58" t="s">
        <v>51</v>
      </c>
      <c r="AF219" s="49">
        <f t="shared" si="19"/>
        <v>127</v>
      </c>
      <c r="AG219" s="62"/>
      <c r="AH219" s="64">
        <v>13750</v>
      </c>
      <c r="AI219" s="64">
        <v>1250</v>
      </c>
      <c r="AJ219" s="62"/>
      <c r="AK219" s="62"/>
      <c r="AL219" s="62"/>
      <c r="AM219" s="62"/>
      <c r="AN219" s="76">
        <v>1149.5899999999999</v>
      </c>
      <c r="AO219" s="62">
        <v>1149.5899999999999</v>
      </c>
      <c r="AP219" s="62"/>
      <c r="AQ219" s="62">
        <v>587.75</v>
      </c>
      <c r="AR219" s="62"/>
      <c r="AS219" s="62"/>
      <c r="AT219" s="117">
        <v>1341.19</v>
      </c>
      <c r="AU219" s="45">
        <v>128</v>
      </c>
      <c r="AV219" s="43">
        <v>1</v>
      </c>
      <c r="AW219" s="42"/>
      <c r="AX219" s="34">
        <f t="shared" si="16"/>
        <v>1</v>
      </c>
      <c r="AY219" s="35">
        <f t="shared" si="17"/>
        <v>127</v>
      </c>
      <c r="AZ219" s="35">
        <f t="shared" si="20"/>
        <v>127</v>
      </c>
    </row>
    <row r="220" spans="1:62" x14ac:dyDescent="0.2">
      <c r="A220" s="108">
        <f t="shared" si="18"/>
        <v>219</v>
      </c>
      <c r="B220" s="60" t="s">
        <v>1195</v>
      </c>
      <c r="C220" s="60" t="s">
        <v>83</v>
      </c>
      <c r="D220" s="62"/>
      <c r="E220" s="60" t="s">
        <v>1196</v>
      </c>
      <c r="F220" s="1" t="s">
        <v>70</v>
      </c>
      <c r="G220" s="63">
        <v>83</v>
      </c>
      <c r="H220" s="58">
        <v>1</v>
      </c>
      <c r="I220" s="63">
        <v>2</v>
      </c>
      <c r="J220" s="60" t="s">
        <v>1197</v>
      </c>
      <c r="K220" s="58">
        <v>83</v>
      </c>
      <c r="L220" s="60" t="s">
        <v>1198</v>
      </c>
      <c r="M220" s="66" t="s">
        <v>1199</v>
      </c>
      <c r="N220" s="73">
        <v>201102235339</v>
      </c>
      <c r="O220" s="58" t="s">
        <v>58</v>
      </c>
      <c r="P220" s="59">
        <v>33700</v>
      </c>
      <c r="Q220" s="58">
        <v>0</v>
      </c>
      <c r="R220" s="58" t="s">
        <v>49</v>
      </c>
      <c r="S220" s="62"/>
      <c r="T220" s="62"/>
      <c r="U220" s="62"/>
      <c r="V220" s="63">
        <v>7</v>
      </c>
      <c r="W220" s="66" t="s">
        <v>1200</v>
      </c>
      <c r="X220" s="74">
        <v>4</v>
      </c>
      <c r="Y220" s="58">
        <v>23</v>
      </c>
      <c r="Z220" s="58" t="s">
        <v>50</v>
      </c>
      <c r="AA220" s="59">
        <v>42604</v>
      </c>
      <c r="AB220" s="62"/>
      <c r="AC220" s="59"/>
      <c r="AD220" s="58">
        <v>3460</v>
      </c>
      <c r="AE220" s="58" t="s">
        <v>51</v>
      </c>
      <c r="AF220" s="49">
        <f t="shared" si="19"/>
        <v>114</v>
      </c>
      <c r="AG220" s="62"/>
      <c r="AH220" s="64">
        <v>11887.1</v>
      </c>
      <c r="AI220" s="64">
        <v>1250</v>
      </c>
      <c r="AJ220" s="62"/>
      <c r="AK220" s="62"/>
      <c r="AL220" s="62"/>
      <c r="AM220" s="62"/>
      <c r="AN220" s="62">
        <v>1046.8699999999999</v>
      </c>
      <c r="AO220" s="62">
        <v>1046.8699999999999</v>
      </c>
      <c r="AP220" s="62"/>
      <c r="AQ220" s="62">
        <v>3859.5</v>
      </c>
      <c r="AR220" s="62">
        <v>490.65</v>
      </c>
      <c r="AS220" s="62"/>
      <c r="AT220" s="117" t="s">
        <v>1285</v>
      </c>
      <c r="AU220" s="45">
        <v>114</v>
      </c>
      <c r="AV220" s="43">
        <v>0</v>
      </c>
      <c r="AW220" s="42"/>
      <c r="AX220" s="34">
        <f t="shared" si="16"/>
        <v>0</v>
      </c>
      <c r="AY220" s="35">
        <f t="shared" si="17"/>
        <v>114</v>
      </c>
      <c r="AZ220" s="35">
        <f t="shared" si="20"/>
        <v>114</v>
      </c>
    </row>
    <row r="221" spans="1:62" x14ac:dyDescent="0.2">
      <c r="A221" s="108">
        <f t="shared" si="18"/>
        <v>220</v>
      </c>
      <c r="B221" s="60" t="s">
        <v>369</v>
      </c>
      <c r="C221" s="60" t="s">
        <v>1207</v>
      </c>
      <c r="D221" s="62"/>
      <c r="E221" s="60" t="s">
        <v>218</v>
      </c>
      <c r="F221" s="1" t="s">
        <v>923</v>
      </c>
      <c r="G221" s="63">
        <v>83</v>
      </c>
      <c r="H221" s="58">
        <v>2</v>
      </c>
      <c r="I221" s="63">
        <v>2</v>
      </c>
      <c r="J221" s="60" t="s">
        <v>1208</v>
      </c>
      <c r="K221" s="58">
        <v>83</v>
      </c>
      <c r="L221" s="60" t="s">
        <v>1213</v>
      </c>
      <c r="M221" s="62" t="s">
        <v>1209</v>
      </c>
      <c r="N221" s="73">
        <v>271253163</v>
      </c>
      <c r="O221" s="58" t="s">
        <v>48</v>
      </c>
      <c r="P221" s="59">
        <v>26246</v>
      </c>
      <c r="Q221" s="58">
        <v>4</v>
      </c>
      <c r="R221" s="58" t="s">
        <v>49</v>
      </c>
      <c r="S221" s="62"/>
      <c r="T221" s="62"/>
      <c r="U221" s="62"/>
      <c r="V221" s="63">
        <v>7</v>
      </c>
      <c r="W221" s="66" t="s">
        <v>76</v>
      </c>
      <c r="X221" s="74">
        <v>2</v>
      </c>
      <c r="Y221" s="58">
        <v>23</v>
      </c>
      <c r="Z221" s="58" t="s">
        <v>50</v>
      </c>
      <c r="AA221" s="59">
        <v>42632</v>
      </c>
      <c r="AB221" s="62"/>
      <c r="AC221" s="62"/>
      <c r="AD221" s="58">
        <v>3460</v>
      </c>
      <c r="AE221" s="58" t="s">
        <v>51</v>
      </c>
      <c r="AF221" s="49">
        <f t="shared" si="19"/>
        <v>87</v>
      </c>
      <c r="AG221" s="62"/>
      <c r="AH221" s="64">
        <v>12240</v>
      </c>
      <c r="AI221" s="64">
        <v>850</v>
      </c>
      <c r="AJ221" s="62"/>
      <c r="AK221" s="62"/>
      <c r="AL221" s="62"/>
      <c r="AM221" s="62"/>
      <c r="AN221" s="62">
        <v>1094</v>
      </c>
      <c r="AO221" s="62">
        <v>1094</v>
      </c>
      <c r="AP221" s="62"/>
      <c r="AQ221" s="62">
        <v>891</v>
      </c>
      <c r="AR221" s="62">
        <v>850</v>
      </c>
      <c r="AS221" s="62">
        <v>932.58</v>
      </c>
      <c r="AT221" s="117">
        <v>1276.3499999999999</v>
      </c>
      <c r="AU221" s="45">
        <v>87</v>
      </c>
      <c r="AV221" s="34">
        <v>0</v>
      </c>
      <c r="AW221" s="42"/>
      <c r="AX221" s="34">
        <f t="shared" si="16"/>
        <v>0</v>
      </c>
      <c r="AY221" s="35">
        <f t="shared" si="17"/>
        <v>87</v>
      </c>
      <c r="AZ221" s="35">
        <f t="shared" si="20"/>
        <v>87</v>
      </c>
    </row>
    <row r="222" spans="1:62" x14ac:dyDescent="0.2">
      <c r="A222" s="108">
        <f t="shared" si="18"/>
        <v>221</v>
      </c>
      <c r="B222" s="60" t="s">
        <v>713</v>
      </c>
      <c r="C222" s="60" t="s">
        <v>1210</v>
      </c>
      <c r="D222" s="60"/>
      <c r="E222" s="60" t="s">
        <v>1211</v>
      </c>
      <c r="F222" s="60" t="s">
        <v>70</v>
      </c>
      <c r="G222" s="58">
        <v>83</v>
      </c>
      <c r="H222" s="58">
        <v>2</v>
      </c>
      <c r="I222" s="58">
        <v>2</v>
      </c>
      <c r="J222" s="60" t="s">
        <v>1212</v>
      </c>
      <c r="K222" s="58">
        <v>83</v>
      </c>
      <c r="L222" s="60" t="s">
        <v>1178</v>
      </c>
      <c r="M222" s="60" t="s">
        <v>1238</v>
      </c>
      <c r="N222" s="77">
        <v>183298504</v>
      </c>
      <c r="O222" s="58" t="s">
        <v>58</v>
      </c>
      <c r="P222" s="61">
        <v>30562</v>
      </c>
      <c r="Q222" s="58">
        <v>1</v>
      </c>
      <c r="R222" s="58" t="s">
        <v>49</v>
      </c>
      <c r="S222" s="60"/>
      <c r="T222" s="60"/>
      <c r="U222" s="60"/>
      <c r="V222" s="60">
        <v>8</v>
      </c>
      <c r="W222" s="60" t="s">
        <v>1214</v>
      </c>
      <c r="X222" s="63">
        <v>4</v>
      </c>
      <c r="Y222" s="58">
        <v>23</v>
      </c>
      <c r="Z222" s="58" t="s">
        <v>50</v>
      </c>
      <c r="AA222" s="61">
        <v>42614</v>
      </c>
      <c r="AB222" s="60"/>
      <c r="AC222" s="61"/>
      <c r="AD222" s="58">
        <v>3460</v>
      </c>
      <c r="AE222" s="58" t="s">
        <v>51</v>
      </c>
      <c r="AF222" s="49">
        <f t="shared" si="19"/>
        <v>101</v>
      </c>
      <c r="AG222" s="60"/>
      <c r="AH222" s="64">
        <v>10800</v>
      </c>
      <c r="AI222" s="64">
        <v>1000</v>
      </c>
      <c r="AJ222" s="60"/>
      <c r="AK222" s="60"/>
      <c r="AL222" s="60"/>
      <c r="AM222" s="60"/>
      <c r="AN222" s="60">
        <v>1017.5</v>
      </c>
      <c r="AO222" s="60">
        <v>1017.5</v>
      </c>
      <c r="AP222" s="60"/>
      <c r="AQ222" s="60">
        <v>5314.23</v>
      </c>
      <c r="AR222" s="60">
        <v>1410</v>
      </c>
      <c r="AS222" s="60"/>
      <c r="AT222" s="118">
        <v>1187.08</v>
      </c>
      <c r="AU222" s="46">
        <v>101</v>
      </c>
      <c r="AV222" s="47">
        <v>0</v>
      </c>
      <c r="AW222" s="41"/>
      <c r="AX222" s="47">
        <f t="shared" si="16"/>
        <v>0</v>
      </c>
      <c r="AY222" s="35">
        <f t="shared" si="17"/>
        <v>101</v>
      </c>
      <c r="AZ222" s="35">
        <f t="shared" si="20"/>
        <v>101</v>
      </c>
      <c r="BA222" s="30"/>
      <c r="BB222" s="30"/>
      <c r="BC222" s="25"/>
      <c r="BD222" s="25"/>
      <c r="BE222" s="25"/>
      <c r="BF222" s="25"/>
      <c r="BG222" s="25"/>
      <c r="BH222" s="25"/>
      <c r="BI222" s="25"/>
      <c r="BJ222" s="25"/>
    </row>
    <row r="223" spans="1:62" x14ac:dyDescent="0.2">
      <c r="A223" s="108">
        <f t="shared" si="18"/>
        <v>222</v>
      </c>
      <c r="B223" s="60" t="s">
        <v>1215</v>
      </c>
      <c r="C223" s="66" t="s">
        <v>1219</v>
      </c>
      <c r="D223" s="60"/>
      <c r="E223" s="60"/>
      <c r="F223" s="60"/>
      <c r="G223" s="58">
        <v>83</v>
      </c>
      <c r="H223" s="58">
        <v>2</v>
      </c>
      <c r="I223" s="58">
        <v>2</v>
      </c>
      <c r="J223" s="60" t="s">
        <v>1216</v>
      </c>
      <c r="K223" s="58">
        <v>83</v>
      </c>
      <c r="L223" s="60" t="s">
        <v>1217</v>
      </c>
      <c r="M223" s="58" t="s">
        <v>1234</v>
      </c>
      <c r="N223" s="77">
        <v>201201104202</v>
      </c>
      <c r="O223" s="58" t="s">
        <v>48</v>
      </c>
      <c r="P223" s="61">
        <v>33247</v>
      </c>
      <c r="Q223" s="58">
        <v>0</v>
      </c>
      <c r="R223" s="58" t="s">
        <v>49</v>
      </c>
      <c r="S223" s="60"/>
      <c r="T223" s="60"/>
      <c r="U223" s="60"/>
      <c r="V223" s="60">
        <v>8</v>
      </c>
      <c r="W223" s="60" t="s">
        <v>1218</v>
      </c>
      <c r="X223" s="63">
        <v>2</v>
      </c>
      <c r="Y223" s="58">
        <v>23</v>
      </c>
      <c r="Z223" s="58" t="s">
        <v>50</v>
      </c>
      <c r="AA223" s="61">
        <v>42618</v>
      </c>
      <c r="AB223" s="60"/>
      <c r="AC223" s="60"/>
      <c r="AD223" s="58">
        <v>4115</v>
      </c>
      <c r="AE223" s="58" t="s">
        <v>51</v>
      </c>
      <c r="AF223" s="49">
        <f t="shared" si="19"/>
        <v>98</v>
      </c>
      <c r="AG223" s="60"/>
      <c r="AH223" s="64">
        <v>9655.2199999999993</v>
      </c>
      <c r="AI223" s="64">
        <v>966.67</v>
      </c>
      <c r="AJ223" s="60"/>
      <c r="AK223" s="60"/>
      <c r="AL223" s="60"/>
      <c r="AM223" s="60"/>
      <c r="AN223" s="60">
        <v>805.06</v>
      </c>
      <c r="AO223" s="60">
        <v>805.06</v>
      </c>
      <c r="AP223" s="60"/>
      <c r="AQ223" s="60"/>
      <c r="AR223" s="60"/>
      <c r="AS223" s="60"/>
      <c r="AT223" s="118">
        <v>939.23</v>
      </c>
      <c r="AU223" s="46">
        <v>98</v>
      </c>
      <c r="AV223" s="47">
        <v>0</v>
      </c>
      <c r="AW223" s="41"/>
      <c r="AX223" s="47">
        <f t="shared" si="16"/>
        <v>0</v>
      </c>
      <c r="AY223" s="35">
        <f t="shared" si="17"/>
        <v>98</v>
      </c>
      <c r="AZ223" s="35">
        <f t="shared" si="20"/>
        <v>98</v>
      </c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</row>
    <row r="224" spans="1:62" x14ac:dyDescent="0.2">
      <c r="A224" s="108">
        <f t="shared" si="18"/>
        <v>223</v>
      </c>
      <c r="B224" s="60" t="s">
        <v>171</v>
      </c>
      <c r="C224" s="60" t="s">
        <v>771</v>
      </c>
      <c r="D224" s="60"/>
      <c r="E224" s="60" t="s">
        <v>950</v>
      </c>
      <c r="F224" s="60" t="s">
        <v>1220</v>
      </c>
      <c r="G224" s="58">
        <v>83</v>
      </c>
      <c r="H224" s="58">
        <v>1</v>
      </c>
      <c r="I224" s="58">
        <v>2</v>
      </c>
      <c r="J224" s="60" t="s">
        <v>1221</v>
      </c>
      <c r="K224" s="58">
        <v>83</v>
      </c>
      <c r="L224" s="60" t="s">
        <v>1213</v>
      </c>
      <c r="M224" s="58" t="s">
        <v>1237</v>
      </c>
      <c r="N224" s="77">
        <v>201601983691</v>
      </c>
      <c r="O224" s="58" t="s">
        <v>58</v>
      </c>
      <c r="P224" s="61">
        <v>34038</v>
      </c>
      <c r="Q224" s="58">
        <v>0</v>
      </c>
      <c r="R224" s="58" t="s">
        <v>49</v>
      </c>
      <c r="S224" s="60"/>
      <c r="T224" s="60"/>
      <c r="U224" s="60"/>
      <c r="V224" s="60">
        <v>8</v>
      </c>
      <c r="W224" s="60" t="s">
        <v>1222</v>
      </c>
      <c r="X224" s="63">
        <v>4</v>
      </c>
      <c r="Y224" s="58" t="s">
        <v>297</v>
      </c>
      <c r="Z224" s="58" t="s">
        <v>50</v>
      </c>
      <c r="AA224" s="61">
        <v>42614</v>
      </c>
      <c r="AB224" s="60"/>
      <c r="AC224" s="60"/>
      <c r="AD224" s="58">
        <v>3460</v>
      </c>
      <c r="AE224" s="58" t="s">
        <v>51</v>
      </c>
      <c r="AF224" s="49">
        <f t="shared" si="19"/>
        <v>101</v>
      </c>
      <c r="AG224" s="60"/>
      <c r="AH224" s="64">
        <v>9400</v>
      </c>
      <c r="AI224" s="64">
        <v>750</v>
      </c>
      <c r="AJ224" s="60"/>
      <c r="AK224" s="60"/>
      <c r="AL224" s="60"/>
      <c r="AM224" s="60"/>
      <c r="AN224" s="78">
        <v>1245.28</v>
      </c>
      <c r="AO224" s="78">
        <v>1155</v>
      </c>
      <c r="AP224" s="60"/>
      <c r="AQ224" s="78">
        <v>4222.7</v>
      </c>
      <c r="AR224" s="60">
        <v>1210</v>
      </c>
      <c r="AS224" s="60"/>
      <c r="AT224" s="119">
        <v>1257.22</v>
      </c>
      <c r="AU224" s="46">
        <v>101</v>
      </c>
      <c r="AV224" s="47">
        <v>0</v>
      </c>
      <c r="AW224" s="41"/>
      <c r="AX224" s="47">
        <f t="shared" si="16"/>
        <v>0</v>
      </c>
      <c r="AY224" s="35">
        <f t="shared" si="17"/>
        <v>101</v>
      </c>
      <c r="AZ224" s="35">
        <f t="shared" si="20"/>
        <v>101</v>
      </c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</row>
    <row r="225" spans="1:62" x14ac:dyDescent="0.2">
      <c r="A225" s="108">
        <f t="shared" si="18"/>
        <v>224</v>
      </c>
      <c r="B225" s="60" t="s">
        <v>1223</v>
      </c>
      <c r="C225" s="60" t="s">
        <v>1224</v>
      </c>
      <c r="D225" s="60"/>
      <c r="E225" s="60" t="s">
        <v>1225</v>
      </c>
      <c r="F225" s="60" t="s">
        <v>105</v>
      </c>
      <c r="G225" s="58">
        <v>83</v>
      </c>
      <c r="H225" s="58">
        <v>2</v>
      </c>
      <c r="I225" s="58">
        <v>2</v>
      </c>
      <c r="J225" s="60" t="s">
        <v>1226</v>
      </c>
      <c r="K225" s="58">
        <v>83</v>
      </c>
      <c r="L225" s="60" t="s">
        <v>1227</v>
      </c>
      <c r="M225" s="58" t="s">
        <v>1236</v>
      </c>
      <c r="N225" s="77">
        <v>172528804</v>
      </c>
      <c r="O225" s="58" t="s">
        <v>58</v>
      </c>
      <c r="P225" s="79">
        <v>26601</v>
      </c>
      <c r="Q225" s="58">
        <v>2</v>
      </c>
      <c r="R225" s="58" t="s">
        <v>49</v>
      </c>
      <c r="S225" s="60"/>
      <c r="T225" s="60"/>
      <c r="U225" s="60"/>
      <c r="V225" s="60">
        <v>8</v>
      </c>
      <c r="W225" s="60" t="s">
        <v>1228</v>
      </c>
      <c r="X225" s="63">
        <v>4</v>
      </c>
      <c r="Y225" s="58">
        <v>23</v>
      </c>
      <c r="Z225" s="58" t="s">
        <v>50</v>
      </c>
      <c r="AA225" s="61">
        <v>42646</v>
      </c>
      <c r="AB225" s="60"/>
      <c r="AC225" s="60"/>
      <c r="AD225" s="58">
        <v>2149</v>
      </c>
      <c r="AE225" s="58" t="s">
        <v>51</v>
      </c>
      <c r="AF225" s="49">
        <f t="shared" si="19"/>
        <v>75</v>
      </c>
      <c r="AG225" s="60"/>
      <c r="AH225" s="64">
        <v>15851.61</v>
      </c>
      <c r="AI225" s="64">
        <v>3000</v>
      </c>
      <c r="AJ225" s="60"/>
      <c r="AK225" s="60"/>
      <c r="AL225" s="60"/>
      <c r="AM225" s="60"/>
      <c r="AN225" s="60">
        <v>1662.58</v>
      </c>
      <c r="AO225" s="60">
        <v>1662.58</v>
      </c>
      <c r="AP225" s="60"/>
      <c r="AQ225" s="60">
        <v>6839.97</v>
      </c>
      <c r="AR225" s="60">
        <v>1696.77</v>
      </c>
      <c r="AS225" s="60">
        <v>1414.94</v>
      </c>
      <c r="AT225" s="118">
        <v>1939.68</v>
      </c>
      <c r="AU225" s="46">
        <v>75</v>
      </c>
      <c r="AV225" s="47">
        <v>0</v>
      </c>
      <c r="AW225" s="41"/>
      <c r="AX225" s="47">
        <f t="shared" si="16"/>
        <v>0</v>
      </c>
      <c r="AY225" s="35">
        <f t="shared" si="17"/>
        <v>75</v>
      </c>
      <c r="AZ225" s="35">
        <f t="shared" si="20"/>
        <v>75</v>
      </c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</row>
    <row r="226" spans="1:62" x14ac:dyDescent="0.2">
      <c r="A226" s="108">
        <f t="shared" si="18"/>
        <v>225</v>
      </c>
      <c r="B226" s="60" t="s">
        <v>1229</v>
      </c>
      <c r="C226" s="60" t="s">
        <v>1230</v>
      </c>
      <c r="D226" s="60"/>
      <c r="E226" s="60" t="s">
        <v>1231</v>
      </c>
      <c r="F226" s="60" t="s">
        <v>1232</v>
      </c>
      <c r="G226" s="58">
        <v>83</v>
      </c>
      <c r="H226" s="58">
        <v>2</v>
      </c>
      <c r="I226" s="58">
        <v>2</v>
      </c>
      <c r="J226" s="60" t="s">
        <v>1233</v>
      </c>
      <c r="K226" s="58">
        <v>83</v>
      </c>
      <c r="L226" s="60" t="s">
        <v>705</v>
      </c>
      <c r="M226" s="58" t="s">
        <v>1235</v>
      </c>
      <c r="N226" s="77">
        <v>201500944425</v>
      </c>
      <c r="O226" s="58" t="s">
        <v>58</v>
      </c>
      <c r="P226" s="61">
        <v>32900</v>
      </c>
      <c r="Q226" s="58">
        <v>0</v>
      </c>
      <c r="R226" s="58" t="s">
        <v>49</v>
      </c>
      <c r="S226" s="60"/>
      <c r="T226" s="60"/>
      <c r="U226" s="60"/>
      <c r="V226" s="60">
        <v>7</v>
      </c>
      <c r="W226" s="60" t="s">
        <v>1222</v>
      </c>
      <c r="X226" s="63">
        <v>2</v>
      </c>
      <c r="Y226" s="58">
        <v>23</v>
      </c>
      <c r="Z226" s="58" t="s">
        <v>50</v>
      </c>
      <c r="AA226" s="61">
        <v>42647</v>
      </c>
      <c r="AB226" s="60"/>
      <c r="AC226" s="60"/>
      <c r="AD226" s="58">
        <v>4215</v>
      </c>
      <c r="AE226" s="60" t="s">
        <v>51</v>
      </c>
      <c r="AF226" s="49">
        <f t="shared" si="19"/>
        <v>74</v>
      </c>
      <c r="AG226" s="60"/>
      <c r="AH226" s="64">
        <v>7983.87</v>
      </c>
      <c r="AI226" s="64">
        <v>725.81</v>
      </c>
      <c r="AJ226" s="60"/>
      <c r="AK226" s="60"/>
      <c r="AL226" s="60"/>
      <c r="AM226" s="60"/>
      <c r="AN226" s="60">
        <v>668.71</v>
      </c>
      <c r="AO226" s="60"/>
      <c r="AP226" s="60"/>
      <c r="AQ226" s="78">
        <v>2155</v>
      </c>
      <c r="AR226" s="60"/>
      <c r="AS226" s="60"/>
      <c r="AT226" s="118"/>
      <c r="AU226" s="46">
        <v>74</v>
      </c>
      <c r="AV226" s="47">
        <v>0</v>
      </c>
      <c r="AW226" s="41"/>
      <c r="AX226" s="47">
        <f t="shared" si="16"/>
        <v>0</v>
      </c>
      <c r="AY226" s="35">
        <f t="shared" si="17"/>
        <v>74</v>
      </c>
      <c r="AZ226" s="35">
        <f t="shared" si="20"/>
        <v>74</v>
      </c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</row>
    <row r="227" spans="1:62" x14ac:dyDescent="0.2">
      <c r="A227" s="108">
        <f t="shared" si="18"/>
        <v>226</v>
      </c>
      <c r="B227" s="60" t="s">
        <v>1239</v>
      </c>
      <c r="C227" s="60" t="s">
        <v>1240</v>
      </c>
      <c r="D227" s="60"/>
      <c r="E227" s="60" t="s">
        <v>1241</v>
      </c>
      <c r="F227" s="60" t="s">
        <v>1242</v>
      </c>
      <c r="G227" s="58">
        <v>83</v>
      </c>
      <c r="H227" s="58">
        <v>2</v>
      </c>
      <c r="I227" s="58">
        <v>2</v>
      </c>
      <c r="J227" s="60" t="s">
        <v>1243</v>
      </c>
      <c r="K227" s="58">
        <v>83</v>
      </c>
      <c r="L227" s="60" t="s">
        <v>1140</v>
      </c>
      <c r="M227" s="58" t="s">
        <v>1244</v>
      </c>
      <c r="N227" s="77">
        <v>201600253393</v>
      </c>
      <c r="O227" s="58" t="s">
        <v>58</v>
      </c>
      <c r="P227" s="61">
        <v>32667</v>
      </c>
      <c r="Q227" s="58">
        <v>1</v>
      </c>
      <c r="R227" s="58" t="s">
        <v>49</v>
      </c>
      <c r="S227" s="60"/>
      <c r="T227" s="60"/>
      <c r="U227" s="60"/>
      <c r="V227" s="60">
        <v>9</v>
      </c>
      <c r="W227" s="60" t="s">
        <v>1245</v>
      </c>
      <c r="X227" s="63">
        <v>2</v>
      </c>
      <c r="Y227" s="80" t="s">
        <v>1296</v>
      </c>
      <c r="Z227" s="58" t="s">
        <v>50</v>
      </c>
      <c r="AA227" s="61">
        <v>42664</v>
      </c>
      <c r="AB227" s="60"/>
      <c r="AC227" s="61"/>
      <c r="AD227" s="58">
        <v>3460</v>
      </c>
      <c r="AE227" s="60" t="s">
        <v>51</v>
      </c>
      <c r="AF227" s="49">
        <f t="shared" si="19"/>
        <v>59</v>
      </c>
      <c r="AG227" s="60"/>
      <c r="AH227" s="64">
        <v>6209.68</v>
      </c>
      <c r="AI227" s="64">
        <v>564.52</v>
      </c>
      <c r="AJ227" s="60"/>
      <c r="AK227" s="60"/>
      <c r="AL227" s="60"/>
      <c r="AM227" s="60"/>
      <c r="AN227" s="60"/>
      <c r="AO227" s="60"/>
      <c r="AP227" s="60"/>
      <c r="AQ227" s="60">
        <v>2306.25</v>
      </c>
      <c r="AR227" s="60"/>
      <c r="AS227" s="60"/>
      <c r="AT227" s="118">
        <v>603.72</v>
      </c>
      <c r="AU227" s="46">
        <v>59</v>
      </c>
      <c r="AV227" s="47">
        <v>0</v>
      </c>
      <c r="AW227" s="41"/>
      <c r="AX227" s="47">
        <f t="shared" si="16"/>
        <v>0</v>
      </c>
      <c r="AY227" s="35">
        <f t="shared" si="17"/>
        <v>59</v>
      </c>
      <c r="AZ227" s="35">
        <f t="shared" si="20"/>
        <v>59</v>
      </c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</row>
    <row r="228" spans="1:62" x14ac:dyDescent="0.2">
      <c r="A228" s="108">
        <f t="shared" si="18"/>
        <v>227</v>
      </c>
      <c r="B228" s="60" t="s">
        <v>1246</v>
      </c>
      <c r="C228" s="60" t="s">
        <v>364</v>
      </c>
      <c r="D228" s="60" t="s">
        <v>1247</v>
      </c>
      <c r="E228" s="60" t="s">
        <v>234</v>
      </c>
      <c r="F228" s="60" t="s">
        <v>294</v>
      </c>
      <c r="G228" s="58">
        <v>83</v>
      </c>
      <c r="H228" s="58">
        <v>1</v>
      </c>
      <c r="I228" s="58">
        <v>2</v>
      </c>
      <c r="J228" s="60" t="s">
        <v>1248</v>
      </c>
      <c r="K228" s="58">
        <v>83</v>
      </c>
      <c r="L228" s="60" t="s">
        <v>1213</v>
      </c>
      <c r="M228" s="58" t="s">
        <v>1249</v>
      </c>
      <c r="N228" s="77">
        <v>201501395454</v>
      </c>
      <c r="O228" s="58" t="s">
        <v>48</v>
      </c>
      <c r="P228" s="61">
        <v>33502</v>
      </c>
      <c r="Q228" s="58">
        <v>0</v>
      </c>
      <c r="R228" s="58" t="s">
        <v>49</v>
      </c>
      <c r="S228" s="60"/>
      <c r="T228" s="60"/>
      <c r="U228" s="60"/>
      <c r="V228" s="60">
        <v>8</v>
      </c>
      <c r="W228" s="60" t="s">
        <v>1250</v>
      </c>
      <c r="X228" s="63">
        <v>4</v>
      </c>
      <c r="Y228" s="58">
        <v>23</v>
      </c>
      <c r="Z228" s="58" t="s">
        <v>50</v>
      </c>
      <c r="AA228" s="61">
        <v>42653</v>
      </c>
      <c r="AB228" s="60"/>
      <c r="AC228" s="60"/>
      <c r="AD228" s="58">
        <v>4121</v>
      </c>
      <c r="AE228" s="60" t="s">
        <v>51</v>
      </c>
      <c r="AF228" s="49">
        <f t="shared" si="19"/>
        <v>71</v>
      </c>
      <c r="AG228" s="60"/>
      <c r="AH228" s="64">
        <v>6909.68</v>
      </c>
      <c r="AI228" s="64">
        <v>677.42</v>
      </c>
      <c r="AJ228" s="60"/>
      <c r="AK228" s="60"/>
      <c r="AL228" s="60"/>
      <c r="AM228" s="60"/>
      <c r="AN228" s="60">
        <v>716.23</v>
      </c>
      <c r="AO228" s="60">
        <v>716.23</v>
      </c>
      <c r="AP228" s="60"/>
      <c r="AQ228" s="60"/>
      <c r="AR228" s="60">
        <v>1648.39</v>
      </c>
      <c r="AS228" s="60"/>
      <c r="AT228" s="118">
        <v>835.61</v>
      </c>
      <c r="AU228" s="46">
        <v>71</v>
      </c>
      <c r="AV228" s="47">
        <v>0</v>
      </c>
      <c r="AW228" s="41"/>
      <c r="AX228" s="47">
        <f t="shared" si="16"/>
        <v>0</v>
      </c>
      <c r="AY228" s="35">
        <f t="shared" si="17"/>
        <v>71</v>
      </c>
      <c r="AZ228" s="35">
        <f t="shared" si="20"/>
        <v>71</v>
      </c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</row>
    <row r="229" spans="1:62" x14ac:dyDescent="0.2">
      <c r="A229" s="108">
        <f t="shared" si="18"/>
        <v>228</v>
      </c>
      <c r="B229" s="60" t="s">
        <v>69</v>
      </c>
      <c r="C229" s="60" t="s">
        <v>103</v>
      </c>
      <c r="D229" s="60"/>
      <c r="E229" s="60" t="s">
        <v>1251</v>
      </c>
      <c r="F229" s="60" t="s">
        <v>535</v>
      </c>
      <c r="G229" s="58">
        <v>83</v>
      </c>
      <c r="H229" s="58">
        <v>1</v>
      </c>
      <c r="I229" s="58">
        <v>2</v>
      </c>
      <c r="J229" s="60" t="s">
        <v>1252</v>
      </c>
      <c r="K229" s="58">
        <v>83</v>
      </c>
      <c r="L229" s="60" t="s">
        <v>1269</v>
      </c>
      <c r="M229" s="58" t="s">
        <v>1253</v>
      </c>
      <c r="N229" s="77">
        <v>200900492754</v>
      </c>
      <c r="O229" s="58" t="s">
        <v>48</v>
      </c>
      <c r="P229" s="61">
        <v>25881</v>
      </c>
      <c r="Q229" s="58">
        <v>2</v>
      </c>
      <c r="R229" s="58" t="s">
        <v>49</v>
      </c>
      <c r="S229" s="60"/>
      <c r="T229" s="60"/>
      <c r="U229" s="60"/>
      <c r="V229" s="60">
        <v>8</v>
      </c>
      <c r="W229" s="60" t="s">
        <v>1254</v>
      </c>
      <c r="X229" s="63">
        <v>4</v>
      </c>
      <c r="Y229" s="58">
        <v>23</v>
      </c>
      <c r="Z229" s="58" t="s">
        <v>50</v>
      </c>
      <c r="AA229" s="61">
        <v>42675</v>
      </c>
      <c r="AB229" s="60"/>
      <c r="AC229" s="61"/>
      <c r="AD229" s="58">
        <v>4115</v>
      </c>
      <c r="AE229" s="60" t="s">
        <v>51</v>
      </c>
      <c r="AF229" s="49">
        <f t="shared" si="19"/>
        <v>52</v>
      </c>
      <c r="AG229" s="60"/>
      <c r="AH229" s="64">
        <v>5300</v>
      </c>
      <c r="AI229" s="64">
        <v>250</v>
      </c>
      <c r="AJ229" s="60"/>
      <c r="AK229" s="60"/>
      <c r="AL229" s="60"/>
      <c r="AM229" s="60"/>
      <c r="AN229" s="60">
        <v>441.67</v>
      </c>
      <c r="AO229" s="60">
        <v>441.67</v>
      </c>
      <c r="AP229" s="60"/>
      <c r="AQ229" s="60"/>
      <c r="AR229" s="60">
        <v>250</v>
      </c>
      <c r="AS229" s="60"/>
      <c r="AT229" s="118">
        <v>515.28</v>
      </c>
      <c r="AU229" s="46">
        <v>52</v>
      </c>
      <c r="AV229" s="47">
        <v>0</v>
      </c>
      <c r="AW229" s="41"/>
      <c r="AX229" s="47">
        <f t="shared" si="16"/>
        <v>0</v>
      </c>
      <c r="AY229" s="35">
        <f t="shared" si="17"/>
        <v>52</v>
      </c>
      <c r="AZ229" s="35">
        <f t="shared" si="20"/>
        <v>52</v>
      </c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</row>
    <row r="230" spans="1:62" x14ac:dyDescent="0.2">
      <c r="A230" s="108">
        <f t="shared" si="18"/>
        <v>229</v>
      </c>
      <c r="B230" s="60" t="s">
        <v>1255</v>
      </c>
      <c r="C230" s="60" t="s">
        <v>649</v>
      </c>
      <c r="D230" s="60"/>
      <c r="E230" s="60" t="s">
        <v>1256</v>
      </c>
      <c r="F230" s="60" t="s">
        <v>1257</v>
      </c>
      <c r="G230" s="58">
        <v>83</v>
      </c>
      <c r="H230" s="58">
        <v>1</v>
      </c>
      <c r="I230" s="58">
        <v>2</v>
      </c>
      <c r="J230" s="60" t="s">
        <v>1258</v>
      </c>
      <c r="K230" s="58">
        <v>83</v>
      </c>
      <c r="L230" s="60" t="s">
        <v>705</v>
      </c>
      <c r="M230" s="58" t="s">
        <v>1259</v>
      </c>
      <c r="N230" s="77">
        <v>201300707329</v>
      </c>
      <c r="O230" s="58" t="s">
        <v>58</v>
      </c>
      <c r="P230" s="61">
        <v>34359</v>
      </c>
      <c r="Q230" s="58">
        <v>0</v>
      </c>
      <c r="R230" s="58" t="s">
        <v>49</v>
      </c>
      <c r="S230" s="60"/>
      <c r="T230" s="60"/>
      <c r="U230" s="60"/>
      <c r="V230" s="60">
        <v>7</v>
      </c>
      <c r="W230" s="60" t="s">
        <v>76</v>
      </c>
      <c r="X230" s="63">
        <v>2</v>
      </c>
      <c r="Y230" s="58" t="s">
        <v>1296</v>
      </c>
      <c r="Z230" s="58" t="s">
        <v>50</v>
      </c>
      <c r="AA230" s="61">
        <v>42705</v>
      </c>
      <c r="AB230" s="60"/>
      <c r="AC230" s="60"/>
      <c r="AD230" s="58">
        <v>3431</v>
      </c>
      <c r="AE230" s="60" t="s">
        <v>51</v>
      </c>
      <c r="AF230" s="49">
        <f t="shared" si="19"/>
        <v>27</v>
      </c>
      <c r="AG230" s="60"/>
      <c r="AH230" s="64">
        <v>2750</v>
      </c>
      <c r="AI230" s="64">
        <v>250</v>
      </c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118"/>
      <c r="AU230" s="46">
        <v>27</v>
      </c>
      <c r="AV230" s="47">
        <v>0</v>
      </c>
      <c r="AW230" s="41"/>
      <c r="AX230" s="47">
        <f t="shared" si="16"/>
        <v>0</v>
      </c>
      <c r="AY230" s="35">
        <f t="shared" si="17"/>
        <v>27</v>
      </c>
      <c r="AZ230" s="35">
        <f t="shared" si="20"/>
        <v>27</v>
      </c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</row>
    <row r="231" spans="1:62" x14ac:dyDescent="0.2">
      <c r="A231" s="108">
        <f t="shared" si="18"/>
        <v>230</v>
      </c>
      <c r="B231" s="60" t="s">
        <v>205</v>
      </c>
      <c r="C231" s="60" t="s">
        <v>1260</v>
      </c>
      <c r="D231" s="60"/>
      <c r="E231" s="60" t="s">
        <v>257</v>
      </c>
      <c r="F231" s="60"/>
      <c r="G231" s="58">
        <v>83</v>
      </c>
      <c r="H231" s="58">
        <v>2</v>
      </c>
      <c r="I231" s="58">
        <v>2</v>
      </c>
      <c r="J231" s="60" t="s">
        <v>1261</v>
      </c>
      <c r="K231" s="58">
        <v>83</v>
      </c>
      <c r="L231" s="60" t="s">
        <v>1152</v>
      </c>
      <c r="M231" s="58" t="s">
        <v>1262</v>
      </c>
      <c r="N231" s="77">
        <v>201200272228</v>
      </c>
      <c r="O231" s="58" t="s">
        <v>58</v>
      </c>
      <c r="P231" s="61">
        <v>28405</v>
      </c>
      <c r="Q231" s="58">
        <v>1</v>
      </c>
      <c r="R231" s="58" t="s">
        <v>49</v>
      </c>
      <c r="S231" s="60"/>
      <c r="T231" s="60"/>
      <c r="U231" s="60"/>
      <c r="V231" s="60">
        <v>6</v>
      </c>
      <c r="W231" s="60" t="s">
        <v>1263</v>
      </c>
      <c r="X231" s="63">
        <v>2</v>
      </c>
      <c r="Y231" s="71">
        <v>23</v>
      </c>
      <c r="Z231" s="58" t="s">
        <v>50</v>
      </c>
      <c r="AA231" s="61">
        <v>42705</v>
      </c>
      <c r="AB231" s="60"/>
      <c r="AC231" s="60"/>
      <c r="AD231" s="58">
        <v>3460</v>
      </c>
      <c r="AE231" s="60" t="s">
        <v>51</v>
      </c>
      <c r="AF231" s="49">
        <f t="shared" si="19"/>
        <v>27</v>
      </c>
      <c r="AG231" s="60"/>
      <c r="AH231" s="64">
        <v>3150</v>
      </c>
      <c r="AI231" s="64">
        <v>250</v>
      </c>
      <c r="AJ231" s="60"/>
      <c r="AK231" s="60"/>
      <c r="AL231" s="60"/>
      <c r="AM231" s="60"/>
      <c r="AN231" s="60">
        <v>262.5</v>
      </c>
      <c r="AO231" s="60">
        <v>262.5</v>
      </c>
      <c r="AP231" s="60"/>
      <c r="AQ231" s="60"/>
      <c r="AR231" s="60"/>
      <c r="AS231" s="60"/>
      <c r="AT231" s="118">
        <v>306.25</v>
      </c>
      <c r="AU231" s="46">
        <v>27</v>
      </c>
      <c r="AV231" s="47">
        <v>0</v>
      </c>
      <c r="AW231" s="41"/>
      <c r="AX231" s="47">
        <f t="shared" si="16"/>
        <v>0</v>
      </c>
      <c r="AY231" s="35">
        <f t="shared" si="17"/>
        <v>27</v>
      </c>
      <c r="AZ231" s="35">
        <f t="shared" si="20"/>
        <v>27</v>
      </c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</row>
    <row r="232" spans="1:62" x14ac:dyDescent="0.2">
      <c r="A232" s="108">
        <f t="shared" si="18"/>
        <v>231</v>
      </c>
      <c r="B232" s="60" t="s">
        <v>1264</v>
      </c>
      <c r="C232" s="60" t="s">
        <v>1265</v>
      </c>
      <c r="D232" s="60" t="s">
        <v>412</v>
      </c>
      <c r="E232" s="60" t="s">
        <v>480</v>
      </c>
      <c r="F232" s="60" t="s">
        <v>939</v>
      </c>
      <c r="G232" s="58">
        <v>83</v>
      </c>
      <c r="H232" s="58">
        <v>1</v>
      </c>
      <c r="I232" s="58">
        <v>2</v>
      </c>
      <c r="J232" s="60" t="s">
        <v>1266</v>
      </c>
      <c r="K232" s="58">
        <v>83</v>
      </c>
      <c r="L232" s="60" t="s">
        <v>349</v>
      </c>
      <c r="M232" s="60" t="s">
        <v>1267</v>
      </c>
      <c r="N232" s="77"/>
      <c r="O232" s="58" t="s">
        <v>58</v>
      </c>
      <c r="P232" s="61">
        <v>33515</v>
      </c>
      <c r="Q232" s="58">
        <v>1</v>
      </c>
      <c r="R232" s="58" t="s">
        <v>49</v>
      </c>
      <c r="S232" s="60"/>
      <c r="T232" s="60"/>
      <c r="U232" s="60"/>
      <c r="V232" s="60">
        <v>7</v>
      </c>
      <c r="W232" s="60" t="s">
        <v>146</v>
      </c>
      <c r="X232" s="63">
        <v>4</v>
      </c>
      <c r="Y232" s="71" t="s">
        <v>60</v>
      </c>
      <c r="Z232" s="58" t="s">
        <v>50</v>
      </c>
      <c r="AA232" s="61">
        <v>42736</v>
      </c>
      <c r="AB232" s="60"/>
      <c r="AC232" s="61"/>
      <c r="AD232" s="58">
        <v>3460</v>
      </c>
      <c r="AE232" s="60" t="s">
        <v>51</v>
      </c>
      <c r="AF232" s="49">
        <f t="shared" si="19"/>
        <v>0</v>
      </c>
      <c r="AG232" s="60"/>
      <c r="AH232" s="64"/>
      <c r="AI232" s="64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118"/>
      <c r="AU232" s="46"/>
      <c r="AV232" s="47">
        <v>0</v>
      </c>
      <c r="AW232" s="41"/>
      <c r="AX232" s="47">
        <f t="shared" si="16"/>
        <v>0</v>
      </c>
      <c r="AY232" s="35">
        <f t="shared" si="17"/>
        <v>0</v>
      </c>
      <c r="AZ232" s="35">
        <f t="shared" si="20"/>
        <v>0</v>
      </c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</row>
    <row r="233" spans="1:62" x14ac:dyDescent="0.2">
      <c r="A233" s="108">
        <f t="shared" si="18"/>
        <v>232</v>
      </c>
      <c r="B233" s="60" t="s">
        <v>1271</v>
      </c>
      <c r="C233" s="60"/>
      <c r="D233" s="60"/>
      <c r="E233" s="60" t="s">
        <v>1272</v>
      </c>
      <c r="F233" s="60" t="s">
        <v>655</v>
      </c>
      <c r="G233" s="58">
        <v>83</v>
      </c>
      <c r="H233" s="58">
        <v>2</v>
      </c>
      <c r="I233" s="58">
        <v>2</v>
      </c>
      <c r="J233" s="60" t="s">
        <v>1273</v>
      </c>
      <c r="K233" s="58">
        <v>83</v>
      </c>
      <c r="L233" s="60" t="s">
        <v>1274</v>
      </c>
      <c r="M233" s="60" t="s">
        <v>1275</v>
      </c>
      <c r="N233" s="77">
        <v>172570327</v>
      </c>
      <c r="O233" s="58" t="s">
        <v>58</v>
      </c>
      <c r="P233" s="61">
        <v>26481</v>
      </c>
      <c r="Q233" s="58">
        <v>1</v>
      </c>
      <c r="R233" s="58" t="s">
        <v>49</v>
      </c>
      <c r="S233" s="60"/>
      <c r="T233" s="60"/>
      <c r="U233" s="60"/>
      <c r="V233" s="60">
        <v>8</v>
      </c>
      <c r="W233" s="60" t="s">
        <v>1276</v>
      </c>
      <c r="X233" s="63">
        <v>2</v>
      </c>
      <c r="Y233" s="71" t="s">
        <v>1277</v>
      </c>
      <c r="Z233" s="58" t="s">
        <v>50</v>
      </c>
      <c r="AA233" s="61">
        <v>42370</v>
      </c>
      <c r="AB233" s="60"/>
      <c r="AC233" s="61"/>
      <c r="AD233" s="58">
        <v>3432</v>
      </c>
      <c r="AE233" s="60" t="s">
        <v>51</v>
      </c>
      <c r="AF233" s="49">
        <f t="shared" si="19"/>
        <v>216.5</v>
      </c>
      <c r="AG233" s="60"/>
      <c r="AH233" s="64">
        <v>54000</v>
      </c>
      <c r="AI233" s="64">
        <v>3000</v>
      </c>
      <c r="AJ233" s="60"/>
      <c r="AK233" s="60"/>
      <c r="AL233" s="60"/>
      <c r="AM233" s="60"/>
      <c r="AN233" s="64">
        <v>6000</v>
      </c>
      <c r="AO233" s="64">
        <v>5979.28</v>
      </c>
      <c r="AP233" s="60"/>
      <c r="AQ233" s="64">
        <v>17560.73</v>
      </c>
      <c r="AR233" s="64">
        <v>19895</v>
      </c>
      <c r="AS233" s="60"/>
      <c r="AT233" s="113">
        <v>7000</v>
      </c>
      <c r="AU233" s="40">
        <v>244.5</v>
      </c>
      <c r="AV233" s="47">
        <v>28</v>
      </c>
      <c r="AW233" s="41"/>
      <c r="AX233" s="47">
        <f t="shared" si="16"/>
        <v>28</v>
      </c>
      <c r="AY233" s="35">
        <f t="shared" si="17"/>
        <v>216.5</v>
      </c>
      <c r="AZ233" s="35">
        <f t="shared" si="20"/>
        <v>216.5</v>
      </c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</row>
    <row r="234" spans="1:62" ht="16" thickBot="1" x14ac:dyDescent="0.25">
      <c r="A234" s="120">
        <f t="shared" si="18"/>
        <v>233</v>
      </c>
      <c r="B234" s="121" t="s">
        <v>1279</v>
      </c>
      <c r="C234" s="121" t="s">
        <v>1297</v>
      </c>
      <c r="D234" s="121"/>
      <c r="E234" s="121" t="s">
        <v>1298</v>
      </c>
      <c r="F234" s="121" t="s">
        <v>366</v>
      </c>
      <c r="G234" s="122">
        <v>83</v>
      </c>
      <c r="H234" s="122">
        <v>2</v>
      </c>
      <c r="I234" s="122">
        <v>2</v>
      </c>
      <c r="J234" s="121" t="s">
        <v>1280</v>
      </c>
      <c r="K234" s="122">
        <v>83</v>
      </c>
      <c r="L234" s="121" t="s">
        <v>1281</v>
      </c>
      <c r="M234" s="121" t="s">
        <v>1282</v>
      </c>
      <c r="N234" s="123">
        <v>201200199264</v>
      </c>
      <c r="O234" s="122" t="s">
        <v>58</v>
      </c>
      <c r="P234" s="124">
        <v>33148</v>
      </c>
      <c r="Q234" s="122">
        <v>1</v>
      </c>
      <c r="R234" s="122" t="s">
        <v>49</v>
      </c>
      <c r="S234" s="121"/>
      <c r="T234" s="121"/>
      <c r="U234" s="121"/>
      <c r="V234" s="121">
        <v>7</v>
      </c>
      <c r="W234" s="121" t="s">
        <v>76</v>
      </c>
      <c r="X234" s="125">
        <v>2</v>
      </c>
      <c r="Y234" s="126" t="s">
        <v>633</v>
      </c>
      <c r="Z234" s="122" t="s">
        <v>50</v>
      </c>
      <c r="AA234" s="124">
        <v>42107</v>
      </c>
      <c r="AB234" s="121"/>
      <c r="AC234" s="121"/>
      <c r="AD234" s="122">
        <v>3460</v>
      </c>
      <c r="AE234" s="121" t="s">
        <v>51</v>
      </c>
      <c r="AF234" s="127">
        <f t="shared" si="19"/>
        <v>282.5</v>
      </c>
      <c r="AG234" s="121"/>
      <c r="AH234" s="128">
        <v>31200</v>
      </c>
      <c r="AI234" s="128">
        <v>3000</v>
      </c>
      <c r="AJ234" s="121"/>
      <c r="AK234" s="121"/>
      <c r="AL234" s="121"/>
      <c r="AM234" s="121"/>
      <c r="AN234" s="128">
        <v>3020</v>
      </c>
      <c r="AO234" s="128">
        <v>3005.91</v>
      </c>
      <c r="AP234" s="121"/>
      <c r="AQ234" s="128">
        <v>9324.42</v>
      </c>
      <c r="AR234" s="128">
        <v>8088</v>
      </c>
      <c r="AS234" s="128"/>
      <c r="AT234" s="129">
        <v>3523.33</v>
      </c>
      <c r="AU234" s="40">
        <v>297.5</v>
      </c>
      <c r="AV234" s="47">
        <v>15</v>
      </c>
      <c r="AW234" s="41"/>
      <c r="AX234" s="47">
        <f t="shared" si="16"/>
        <v>15</v>
      </c>
      <c r="AY234" s="35">
        <f t="shared" si="17"/>
        <v>282.5</v>
      </c>
      <c r="AZ234" s="35">
        <f t="shared" si="20"/>
        <v>282.5</v>
      </c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</row>
    <row r="235" spans="1:62" x14ac:dyDescent="0.2">
      <c r="A235" s="24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6"/>
      <c r="O235" s="25"/>
      <c r="P235" s="25"/>
      <c r="Q235" s="25"/>
      <c r="R235" s="25"/>
      <c r="S235" s="25"/>
      <c r="T235" s="25"/>
      <c r="U235" s="25"/>
      <c r="V235" s="25"/>
      <c r="W235" s="25"/>
      <c r="X235" s="27"/>
      <c r="Y235" s="25"/>
      <c r="Z235" s="28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</row>
    <row r="236" spans="1:62" x14ac:dyDescent="0.2">
      <c r="A236" s="24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6"/>
      <c r="O236" s="25"/>
      <c r="P236" s="25"/>
      <c r="Q236" s="25"/>
      <c r="R236" s="25"/>
      <c r="S236" s="25"/>
      <c r="T236" s="25"/>
      <c r="U236" s="25"/>
      <c r="V236" s="25"/>
      <c r="W236" s="25"/>
      <c r="X236" s="27"/>
      <c r="Y236" s="25"/>
      <c r="Z236" s="28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</row>
    <row r="237" spans="1:62" x14ac:dyDescent="0.2">
      <c r="A237" s="24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6"/>
      <c r="O237" s="25"/>
      <c r="P237" s="25"/>
      <c r="Q237" s="25"/>
      <c r="R237" s="25"/>
      <c r="S237" s="25"/>
      <c r="T237" s="25"/>
      <c r="U237" s="25"/>
      <c r="V237" s="25"/>
      <c r="W237" s="25"/>
      <c r="X237" s="27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</row>
    <row r="238" spans="1:62" x14ac:dyDescent="0.2">
      <c r="A238" s="24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6"/>
      <c r="O238" s="25"/>
      <c r="P238" s="25"/>
      <c r="Q238" s="25"/>
      <c r="R238" s="25"/>
      <c r="S238" s="25"/>
      <c r="T238" s="25"/>
      <c r="U238" s="25"/>
      <c r="V238" s="25"/>
      <c r="W238" s="25"/>
      <c r="X238" s="27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</row>
    <row r="239" spans="1:62" x14ac:dyDescent="0.2">
      <c r="A239" s="2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6"/>
      <c r="O239" s="25"/>
      <c r="P239" s="25"/>
      <c r="Q239" s="25"/>
      <c r="R239" s="25"/>
      <c r="S239" s="25"/>
      <c r="T239" s="25"/>
      <c r="U239" s="25"/>
      <c r="V239" s="25"/>
      <c r="W239" s="25"/>
      <c r="X239" s="27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</row>
    <row r="240" spans="1:62" x14ac:dyDescent="0.2">
      <c r="A240" s="2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6"/>
      <c r="O240" s="25"/>
      <c r="P240" s="25"/>
      <c r="Q240" s="25"/>
      <c r="R240" s="25"/>
      <c r="S240" s="25"/>
      <c r="T240" s="25"/>
      <c r="U240" s="25"/>
      <c r="V240" s="25"/>
      <c r="W240" s="25"/>
      <c r="X240" s="27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</row>
    <row r="241" spans="1:62" x14ac:dyDescent="0.2">
      <c r="A241" s="2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6"/>
      <c r="O241" s="25"/>
      <c r="P241" s="25"/>
      <c r="Q241" s="25"/>
      <c r="R241" s="25"/>
      <c r="S241" s="25"/>
      <c r="T241" s="25"/>
      <c r="U241" s="25"/>
      <c r="V241" s="25"/>
      <c r="W241" s="25"/>
      <c r="X241" s="27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</row>
    <row r="242" spans="1:62" x14ac:dyDescent="0.2">
      <c r="A242" s="24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6"/>
      <c r="O242" s="25"/>
      <c r="P242" s="25"/>
      <c r="Q242" s="25"/>
      <c r="R242" s="25"/>
      <c r="S242" s="25"/>
      <c r="T242" s="25"/>
      <c r="U242" s="25"/>
      <c r="V242" s="25"/>
      <c r="W242" s="25"/>
      <c r="X242" s="27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</row>
    <row r="243" spans="1:62" x14ac:dyDescent="0.2">
      <c r="A243" s="24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6"/>
      <c r="O243" s="25"/>
      <c r="P243" s="25"/>
      <c r="Q243" s="25"/>
      <c r="R243" s="25"/>
      <c r="S243" s="25"/>
      <c r="T243" s="25"/>
      <c r="U243" s="25"/>
      <c r="V243" s="25"/>
      <c r="W243" s="25"/>
      <c r="X243" s="27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</row>
    <row r="244" spans="1:62" x14ac:dyDescent="0.2">
      <c r="A244" s="24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6"/>
      <c r="O244" s="25"/>
      <c r="P244" s="25"/>
      <c r="Q244" s="25"/>
      <c r="R244" s="25"/>
      <c r="S244" s="25"/>
      <c r="T244" s="25"/>
      <c r="U244" s="25"/>
      <c r="V244" s="25"/>
      <c r="W244" s="25"/>
      <c r="X244" s="27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</row>
    <row r="245" spans="1:62" x14ac:dyDescent="0.2">
      <c r="A245" s="24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6"/>
      <c r="O245" s="25"/>
      <c r="P245" s="25"/>
      <c r="Q245" s="25"/>
      <c r="R245" s="25"/>
      <c r="S245" s="25"/>
      <c r="T245" s="25"/>
      <c r="U245" s="25"/>
      <c r="V245" s="25"/>
      <c r="W245" s="25"/>
      <c r="X245" s="27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</row>
    <row r="246" spans="1:62" x14ac:dyDescent="0.2">
      <c r="A246" s="24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6"/>
      <c r="O246" s="25"/>
      <c r="P246" s="25"/>
      <c r="Q246" s="25"/>
      <c r="R246" s="25"/>
      <c r="S246" s="25"/>
      <c r="T246" s="25"/>
      <c r="U246" s="25"/>
      <c r="V246" s="25"/>
      <c r="W246" s="25"/>
      <c r="X246" s="27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</row>
    <row r="247" spans="1:62" x14ac:dyDescent="0.2">
      <c r="A247" s="24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6"/>
      <c r="O247" s="25"/>
      <c r="P247" s="25"/>
      <c r="Q247" s="25"/>
      <c r="R247" s="25"/>
      <c r="S247" s="25"/>
      <c r="T247" s="25"/>
      <c r="U247" s="25"/>
      <c r="V247" s="25"/>
      <c r="W247" s="25"/>
      <c r="X247" s="27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</row>
    <row r="248" spans="1:62" x14ac:dyDescent="0.2">
      <c r="A248" s="24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6"/>
      <c r="O248" s="25"/>
      <c r="P248" s="25"/>
      <c r="Q248" s="25"/>
      <c r="R248" s="25"/>
      <c r="S248" s="25"/>
      <c r="T248" s="25"/>
      <c r="U248" s="25"/>
      <c r="V248" s="25"/>
      <c r="W248" s="25"/>
      <c r="X248" s="27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</row>
    <row r="249" spans="1:62" x14ac:dyDescent="0.2">
      <c r="A249" s="24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6"/>
      <c r="O249" s="25"/>
      <c r="P249" s="25"/>
      <c r="Q249" s="25"/>
      <c r="R249" s="25"/>
      <c r="S249" s="25"/>
      <c r="T249" s="25"/>
      <c r="U249" s="25"/>
      <c r="V249" s="25"/>
      <c r="W249" s="25"/>
      <c r="X249" s="27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</row>
    <row r="250" spans="1:62" x14ac:dyDescent="0.2">
      <c r="A250" s="24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6"/>
      <c r="O250" s="25"/>
      <c r="P250" s="25"/>
      <c r="Q250" s="25"/>
      <c r="R250" s="25"/>
      <c r="S250" s="25"/>
      <c r="T250" s="25"/>
      <c r="U250" s="25"/>
      <c r="V250" s="25"/>
      <c r="W250" s="25"/>
      <c r="X250" s="27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</row>
    <row r="251" spans="1:62" x14ac:dyDescent="0.2">
      <c r="A251" s="24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6"/>
      <c r="O251" s="25"/>
      <c r="P251" s="25"/>
      <c r="Q251" s="25"/>
      <c r="R251" s="25"/>
      <c r="S251" s="25"/>
      <c r="T251" s="25"/>
      <c r="U251" s="25"/>
      <c r="V251" s="25"/>
      <c r="W251" s="25"/>
      <c r="X251" s="27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</row>
    <row r="252" spans="1:62" x14ac:dyDescent="0.2">
      <c r="A252" s="24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6"/>
      <c r="O252" s="25"/>
      <c r="P252" s="25"/>
      <c r="Q252" s="25"/>
      <c r="R252" s="25"/>
      <c r="S252" s="25"/>
      <c r="T252" s="25"/>
      <c r="U252" s="25"/>
      <c r="V252" s="25"/>
      <c r="W252" s="25"/>
      <c r="X252" s="27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</row>
    <row r="253" spans="1:62" x14ac:dyDescent="0.2">
      <c r="A253" s="24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6"/>
      <c r="O253" s="25"/>
      <c r="P253" s="25"/>
      <c r="Q253" s="25"/>
      <c r="R253" s="25"/>
      <c r="S253" s="25"/>
      <c r="T253" s="25"/>
      <c r="U253" s="25"/>
      <c r="V253" s="25"/>
      <c r="W253" s="25"/>
      <c r="X253" s="27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</row>
    <row r="254" spans="1:62" x14ac:dyDescent="0.2">
      <c r="A254" s="24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6"/>
      <c r="O254" s="25"/>
      <c r="P254" s="25"/>
      <c r="Q254" s="25"/>
      <c r="R254" s="25"/>
      <c r="S254" s="25"/>
      <c r="T254" s="25"/>
      <c r="U254" s="25"/>
      <c r="V254" s="25"/>
      <c r="W254" s="25"/>
      <c r="X254" s="27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</row>
    <row r="255" spans="1:62" x14ac:dyDescent="0.2">
      <c r="A255" s="24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6"/>
      <c r="O255" s="25"/>
      <c r="P255" s="25"/>
      <c r="Q255" s="25"/>
      <c r="R255" s="25"/>
      <c r="S255" s="25"/>
      <c r="T255" s="25"/>
      <c r="U255" s="25"/>
      <c r="V255" s="25"/>
      <c r="W255" s="25"/>
      <c r="X255" s="27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</row>
    <row r="256" spans="1:62" x14ac:dyDescent="0.2">
      <c r="A256" s="24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6"/>
      <c r="O256" s="25"/>
      <c r="P256" s="25"/>
      <c r="Q256" s="25"/>
      <c r="R256" s="25"/>
      <c r="S256" s="25"/>
      <c r="T256" s="25"/>
      <c r="U256" s="25"/>
      <c r="V256" s="25"/>
      <c r="W256" s="25"/>
      <c r="X256" s="27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</row>
    <row r="257" spans="1:62" x14ac:dyDescent="0.2">
      <c r="A257" s="24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6"/>
      <c r="O257" s="25"/>
      <c r="P257" s="25"/>
      <c r="Q257" s="25"/>
      <c r="R257" s="25"/>
      <c r="S257" s="25"/>
      <c r="T257" s="25"/>
      <c r="U257" s="25"/>
      <c r="V257" s="25"/>
      <c r="W257" s="25"/>
      <c r="X257" s="27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</row>
    <row r="258" spans="1:62" x14ac:dyDescent="0.2">
      <c r="A258" s="24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6"/>
      <c r="O258" s="25"/>
      <c r="P258" s="25"/>
      <c r="Q258" s="25"/>
      <c r="R258" s="25"/>
      <c r="S258" s="25"/>
      <c r="T258" s="25"/>
      <c r="U258" s="25"/>
      <c r="V258" s="25"/>
      <c r="W258" s="25"/>
      <c r="X258" s="27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</row>
    <row r="259" spans="1:62" x14ac:dyDescent="0.2">
      <c r="A259" s="24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6"/>
      <c r="O259" s="25"/>
      <c r="P259" s="25"/>
      <c r="Q259" s="25"/>
      <c r="R259" s="25"/>
      <c r="S259" s="25"/>
      <c r="T259" s="25"/>
      <c r="U259" s="25"/>
      <c r="V259" s="25"/>
      <c r="W259" s="25"/>
      <c r="X259" s="27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</row>
    <row r="260" spans="1:62" x14ac:dyDescent="0.2">
      <c r="A260" s="24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6"/>
      <c r="O260" s="25"/>
      <c r="P260" s="25"/>
      <c r="Q260" s="25"/>
      <c r="R260" s="25"/>
      <c r="S260" s="25"/>
      <c r="T260" s="25"/>
      <c r="U260" s="25"/>
      <c r="V260" s="25"/>
      <c r="W260" s="25"/>
      <c r="X260" s="27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</row>
    <row r="261" spans="1:62" x14ac:dyDescent="0.2">
      <c r="A261" s="24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6"/>
      <c r="O261" s="25"/>
      <c r="P261" s="25"/>
      <c r="Q261" s="25"/>
      <c r="R261" s="25"/>
      <c r="S261" s="25"/>
      <c r="T261" s="25"/>
      <c r="U261" s="25"/>
      <c r="V261" s="25"/>
      <c r="W261" s="25"/>
      <c r="X261" s="27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</row>
    <row r="262" spans="1:62" x14ac:dyDescent="0.2">
      <c r="A262" s="24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6"/>
      <c r="O262" s="25"/>
      <c r="P262" s="25"/>
      <c r="Q262" s="25"/>
      <c r="R262" s="25"/>
      <c r="S262" s="25"/>
      <c r="T262" s="25"/>
      <c r="U262" s="25"/>
      <c r="V262" s="25"/>
      <c r="W262" s="25"/>
      <c r="X262" s="27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</row>
    <row r="263" spans="1:62" x14ac:dyDescent="0.2">
      <c r="A263" s="24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6"/>
      <c r="O263" s="25"/>
      <c r="P263" s="25"/>
      <c r="Q263" s="25"/>
      <c r="R263" s="25"/>
      <c r="S263" s="25"/>
      <c r="T263" s="25"/>
      <c r="U263" s="25"/>
      <c r="V263" s="25"/>
      <c r="W263" s="25"/>
      <c r="X263" s="27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</row>
    <row r="264" spans="1:62" x14ac:dyDescent="0.2">
      <c r="A264" s="24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6"/>
      <c r="O264" s="25"/>
      <c r="P264" s="25"/>
      <c r="Q264" s="25"/>
      <c r="R264" s="25"/>
      <c r="S264" s="25"/>
      <c r="T264" s="25"/>
      <c r="U264" s="25"/>
      <c r="V264" s="25"/>
      <c r="W264" s="25"/>
      <c r="X264" s="27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</row>
    <row r="265" spans="1:62" x14ac:dyDescent="0.2">
      <c r="A265" s="24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6"/>
      <c r="O265" s="25"/>
      <c r="P265" s="25"/>
      <c r="Q265" s="25"/>
      <c r="R265" s="25"/>
      <c r="S265" s="25"/>
      <c r="T265" s="25"/>
      <c r="U265" s="25"/>
      <c r="V265" s="25"/>
      <c r="W265" s="25"/>
      <c r="X265" s="27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</row>
    <row r="266" spans="1:62" x14ac:dyDescent="0.2">
      <c r="A266" s="24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6"/>
      <c r="O266" s="25"/>
      <c r="P266" s="25"/>
      <c r="Q266" s="25"/>
      <c r="R266" s="25"/>
      <c r="S266" s="25"/>
      <c r="T266" s="25"/>
      <c r="U266" s="25"/>
      <c r="V266" s="25"/>
      <c r="W266" s="25"/>
      <c r="X266" s="27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</row>
    <row r="267" spans="1:62" x14ac:dyDescent="0.2">
      <c r="A267" s="24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6"/>
      <c r="O267" s="25"/>
      <c r="P267" s="25"/>
      <c r="Q267" s="25"/>
      <c r="R267" s="25"/>
      <c r="S267" s="25"/>
      <c r="T267" s="25"/>
      <c r="U267" s="25"/>
      <c r="V267" s="25"/>
      <c r="W267" s="25"/>
      <c r="X267" s="27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</row>
    <row r="268" spans="1:62" x14ac:dyDescent="0.2">
      <c r="A268" s="24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6"/>
      <c r="O268" s="25"/>
      <c r="P268" s="25"/>
      <c r="Q268" s="25"/>
      <c r="R268" s="25"/>
      <c r="S268" s="25"/>
      <c r="T268" s="25"/>
      <c r="U268" s="25"/>
      <c r="V268" s="25"/>
      <c r="W268" s="25"/>
      <c r="X268" s="27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</row>
    <row r="269" spans="1:62" x14ac:dyDescent="0.2">
      <c r="A269" s="24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6"/>
      <c r="O269" s="25"/>
      <c r="P269" s="25"/>
      <c r="Q269" s="25"/>
      <c r="R269" s="25"/>
      <c r="S269" s="25"/>
      <c r="T269" s="25"/>
      <c r="U269" s="25"/>
      <c r="V269" s="25"/>
      <c r="W269" s="25"/>
      <c r="X269" s="27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</row>
    <row r="270" spans="1:62" x14ac:dyDescent="0.2">
      <c r="A270" s="24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6"/>
      <c r="O270" s="25"/>
      <c r="P270" s="25"/>
      <c r="Q270" s="25"/>
      <c r="R270" s="25"/>
      <c r="S270" s="25"/>
      <c r="T270" s="25"/>
      <c r="U270" s="25"/>
      <c r="V270" s="25"/>
      <c r="W270" s="25"/>
      <c r="X270" s="27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</row>
    <row r="271" spans="1:62" x14ac:dyDescent="0.2">
      <c r="A271" s="24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6"/>
      <c r="O271" s="25"/>
      <c r="P271" s="25"/>
      <c r="Q271" s="25"/>
      <c r="R271" s="25"/>
      <c r="S271" s="25"/>
      <c r="T271" s="25"/>
      <c r="U271" s="25"/>
      <c r="V271" s="25"/>
      <c r="W271" s="25"/>
      <c r="X271" s="27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</row>
    <row r="272" spans="1:62" x14ac:dyDescent="0.2">
      <c r="A272" s="24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6"/>
      <c r="O272" s="25"/>
      <c r="P272" s="25"/>
      <c r="Q272" s="25"/>
      <c r="R272" s="25"/>
      <c r="S272" s="25"/>
      <c r="T272" s="25"/>
      <c r="U272" s="25"/>
      <c r="V272" s="25"/>
      <c r="W272" s="25"/>
      <c r="X272" s="27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</row>
    <row r="273" spans="1:62" x14ac:dyDescent="0.2">
      <c r="A273" s="24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6"/>
      <c r="O273" s="25"/>
      <c r="P273" s="25"/>
      <c r="Q273" s="25"/>
      <c r="R273" s="25"/>
      <c r="S273" s="25"/>
      <c r="T273" s="25"/>
      <c r="U273" s="25"/>
      <c r="V273" s="25"/>
      <c r="W273" s="25"/>
      <c r="X273" s="27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</row>
    <row r="274" spans="1:62" x14ac:dyDescent="0.2">
      <c r="A274" s="24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6"/>
      <c r="O274" s="25"/>
      <c r="P274" s="25"/>
      <c r="Q274" s="25"/>
      <c r="R274" s="25"/>
      <c r="S274" s="25"/>
      <c r="T274" s="25"/>
      <c r="U274" s="25"/>
      <c r="V274" s="25"/>
      <c r="W274" s="25"/>
      <c r="X274" s="27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</row>
    <row r="275" spans="1:62" x14ac:dyDescent="0.2">
      <c r="A275" s="24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6"/>
      <c r="O275" s="25"/>
      <c r="P275" s="25"/>
      <c r="Q275" s="25"/>
      <c r="R275" s="25"/>
      <c r="S275" s="25"/>
      <c r="T275" s="25"/>
      <c r="U275" s="25"/>
      <c r="V275" s="25"/>
      <c r="W275" s="25"/>
      <c r="X275" s="27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</row>
    <row r="276" spans="1:62" x14ac:dyDescent="0.2">
      <c r="A276" s="24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6"/>
      <c r="O276" s="25"/>
      <c r="P276" s="25"/>
      <c r="Q276" s="25"/>
      <c r="R276" s="25"/>
      <c r="S276" s="25"/>
      <c r="T276" s="25"/>
      <c r="U276" s="25"/>
      <c r="V276" s="25"/>
      <c r="W276" s="25"/>
      <c r="X276" s="27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</row>
    <row r="277" spans="1:62" x14ac:dyDescent="0.2">
      <c r="A277" s="24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6"/>
      <c r="O277" s="25"/>
      <c r="P277" s="25"/>
      <c r="Q277" s="25"/>
      <c r="R277" s="25"/>
      <c r="S277" s="25"/>
      <c r="T277" s="25"/>
      <c r="U277" s="25"/>
      <c r="V277" s="25"/>
      <c r="W277" s="25"/>
      <c r="X277" s="27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</row>
    <row r="278" spans="1:62" x14ac:dyDescent="0.2">
      <c r="A278" s="24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6"/>
      <c r="O278" s="25"/>
      <c r="P278" s="25"/>
      <c r="Q278" s="25"/>
      <c r="R278" s="25"/>
      <c r="S278" s="25"/>
      <c r="T278" s="25"/>
      <c r="U278" s="25"/>
      <c r="V278" s="25"/>
      <c r="W278" s="25"/>
      <c r="X278" s="27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</row>
    <row r="279" spans="1:62" x14ac:dyDescent="0.2">
      <c r="A279" s="24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6"/>
      <c r="O279" s="25"/>
      <c r="P279" s="25"/>
      <c r="Q279" s="25"/>
      <c r="R279" s="25"/>
      <c r="S279" s="25"/>
      <c r="T279" s="25"/>
      <c r="U279" s="25"/>
      <c r="V279" s="25"/>
      <c r="W279" s="25"/>
      <c r="X279" s="27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</row>
    <row r="280" spans="1:62" x14ac:dyDescent="0.2">
      <c r="A280" s="24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6"/>
      <c r="O280" s="25"/>
      <c r="P280" s="25"/>
      <c r="Q280" s="25"/>
      <c r="R280" s="25"/>
      <c r="S280" s="25"/>
      <c r="T280" s="25"/>
      <c r="U280" s="25"/>
      <c r="V280" s="25"/>
      <c r="W280" s="25"/>
      <c r="X280" s="27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</row>
    <row r="281" spans="1:62" x14ac:dyDescent="0.2">
      <c r="A281" s="24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6"/>
      <c r="O281" s="25"/>
      <c r="P281" s="25"/>
      <c r="Q281" s="25"/>
      <c r="R281" s="25"/>
      <c r="S281" s="25"/>
      <c r="T281" s="25"/>
      <c r="U281" s="25"/>
      <c r="V281" s="25"/>
      <c r="W281" s="25"/>
      <c r="X281" s="27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</row>
    <row r="282" spans="1:62" x14ac:dyDescent="0.2">
      <c r="A282" s="24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6"/>
      <c r="O282" s="25"/>
      <c r="P282" s="25"/>
      <c r="Q282" s="25"/>
      <c r="R282" s="25"/>
      <c r="S282" s="25"/>
      <c r="T282" s="25"/>
      <c r="U282" s="25"/>
      <c r="V282" s="25"/>
      <c r="W282" s="25"/>
      <c r="X282" s="27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</row>
    <row r="283" spans="1:62" x14ac:dyDescent="0.2">
      <c r="A283" s="24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6"/>
      <c r="O283" s="25"/>
      <c r="P283" s="25"/>
      <c r="Q283" s="25"/>
      <c r="R283" s="25"/>
      <c r="S283" s="25"/>
      <c r="T283" s="25"/>
      <c r="U283" s="25"/>
      <c r="V283" s="25"/>
      <c r="W283" s="25"/>
      <c r="X283" s="27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</row>
    <row r="284" spans="1:62" x14ac:dyDescent="0.2">
      <c r="A284" s="24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6"/>
      <c r="O284" s="25"/>
      <c r="P284" s="25"/>
      <c r="Q284" s="25"/>
      <c r="R284" s="25"/>
      <c r="S284" s="25"/>
      <c r="T284" s="25"/>
      <c r="U284" s="25"/>
      <c r="V284" s="25"/>
      <c r="W284" s="25"/>
      <c r="X284" s="27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</row>
    <row r="285" spans="1:62" x14ac:dyDescent="0.2">
      <c r="A285" s="24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6"/>
      <c r="O285" s="25"/>
      <c r="P285" s="25"/>
      <c r="Q285" s="25"/>
      <c r="R285" s="25"/>
      <c r="S285" s="25"/>
      <c r="T285" s="25"/>
      <c r="U285" s="25"/>
      <c r="V285" s="25"/>
      <c r="W285" s="25"/>
      <c r="X285" s="27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</row>
    <row r="286" spans="1:62" x14ac:dyDescent="0.2">
      <c r="A286" s="24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6"/>
      <c r="O286" s="25"/>
      <c r="P286" s="25"/>
      <c r="Q286" s="25"/>
      <c r="R286" s="25"/>
      <c r="S286" s="25"/>
      <c r="T286" s="25"/>
      <c r="U286" s="25"/>
      <c r="V286" s="25"/>
      <c r="W286" s="25"/>
      <c r="X286" s="27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</row>
    <row r="287" spans="1:62" x14ac:dyDescent="0.2">
      <c r="A287" s="24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6"/>
      <c r="O287" s="25"/>
      <c r="P287" s="25"/>
      <c r="Q287" s="25"/>
      <c r="R287" s="25"/>
      <c r="S287" s="25"/>
      <c r="T287" s="25"/>
      <c r="U287" s="25"/>
      <c r="V287" s="25"/>
      <c r="W287" s="25"/>
      <c r="X287" s="27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</row>
    <row r="288" spans="1:62" x14ac:dyDescent="0.2">
      <c r="A288" s="24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6"/>
      <c r="O288" s="25"/>
      <c r="P288" s="25"/>
      <c r="Q288" s="25"/>
      <c r="R288" s="25"/>
      <c r="S288" s="25"/>
      <c r="T288" s="25"/>
      <c r="U288" s="25"/>
      <c r="V288" s="25"/>
      <c r="W288" s="25"/>
      <c r="X288" s="27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</row>
    <row r="289" spans="1:62" x14ac:dyDescent="0.2">
      <c r="A289" s="24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6"/>
      <c r="O289" s="25"/>
      <c r="P289" s="25"/>
      <c r="Q289" s="25"/>
      <c r="R289" s="25"/>
      <c r="S289" s="25"/>
      <c r="T289" s="25"/>
      <c r="U289" s="25"/>
      <c r="V289" s="25"/>
      <c r="W289" s="25"/>
      <c r="X289" s="27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</row>
    <row r="290" spans="1:62" x14ac:dyDescent="0.2">
      <c r="A290" s="24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6"/>
      <c r="O290" s="25"/>
      <c r="P290" s="25"/>
      <c r="Q290" s="25"/>
      <c r="R290" s="25"/>
      <c r="S290" s="25"/>
      <c r="T290" s="25"/>
      <c r="U290" s="25"/>
      <c r="V290" s="25"/>
      <c r="W290" s="25"/>
      <c r="X290" s="27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</row>
    <row r="291" spans="1:62" x14ac:dyDescent="0.2">
      <c r="A291" s="24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6"/>
      <c r="O291" s="25"/>
      <c r="P291" s="25"/>
      <c r="Q291" s="25"/>
      <c r="R291" s="25"/>
      <c r="S291" s="25"/>
      <c r="T291" s="25"/>
      <c r="U291" s="25"/>
      <c r="V291" s="25"/>
      <c r="W291" s="25"/>
      <c r="X291" s="27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</row>
    <row r="292" spans="1:62" x14ac:dyDescent="0.2">
      <c r="A292" s="24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6"/>
      <c r="O292" s="25"/>
      <c r="P292" s="25"/>
      <c r="Q292" s="25"/>
      <c r="R292" s="25"/>
      <c r="S292" s="25"/>
      <c r="T292" s="25"/>
      <c r="U292" s="25"/>
      <c r="V292" s="25"/>
      <c r="W292" s="25"/>
      <c r="X292" s="27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</row>
    <row r="293" spans="1:62" x14ac:dyDescent="0.2">
      <c r="A293" s="24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6"/>
      <c r="O293" s="25"/>
      <c r="P293" s="25"/>
      <c r="Q293" s="25"/>
      <c r="R293" s="25"/>
      <c r="S293" s="25"/>
      <c r="T293" s="25"/>
      <c r="U293" s="25"/>
      <c r="V293" s="25"/>
      <c r="W293" s="25"/>
      <c r="X293" s="27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</row>
    <row r="294" spans="1:62" x14ac:dyDescent="0.2">
      <c r="A294" s="24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6"/>
      <c r="O294" s="25"/>
      <c r="P294" s="25"/>
      <c r="Q294" s="25"/>
      <c r="R294" s="25"/>
      <c r="S294" s="25"/>
      <c r="T294" s="25"/>
      <c r="U294" s="25"/>
      <c r="V294" s="25"/>
      <c r="W294" s="25"/>
      <c r="X294" s="27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</row>
    <row r="295" spans="1:62" x14ac:dyDescent="0.2">
      <c r="A295" s="24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6"/>
      <c r="O295" s="25"/>
      <c r="P295" s="25"/>
      <c r="Q295" s="25"/>
      <c r="R295" s="25"/>
      <c r="S295" s="25"/>
      <c r="T295" s="25"/>
      <c r="U295" s="25"/>
      <c r="V295" s="25"/>
      <c r="W295" s="25"/>
      <c r="X295" s="27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</row>
    <row r="296" spans="1:62" x14ac:dyDescent="0.2">
      <c r="A296" s="24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6"/>
      <c r="O296" s="25"/>
      <c r="P296" s="25"/>
      <c r="Q296" s="25"/>
      <c r="R296" s="25"/>
      <c r="S296" s="25"/>
      <c r="T296" s="25"/>
      <c r="U296" s="25"/>
      <c r="V296" s="25"/>
      <c r="W296" s="25"/>
      <c r="X296" s="27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</row>
    <row r="297" spans="1:62" x14ac:dyDescent="0.2">
      <c r="A297" s="24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6"/>
      <c r="O297" s="25"/>
      <c r="P297" s="25"/>
      <c r="Q297" s="25"/>
      <c r="R297" s="25"/>
      <c r="S297" s="25"/>
      <c r="T297" s="25"/>
      <c r="U297" s="25"/>
      <c r="V297" s="25"/>
      <c r="W297" s="25"/>
      <c r="X297" s="27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</row>
    <row r="298" spans="1:62" x14ac:dyDescent="0.2">
      <c r="A298" s="24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6"/>
      <c r="O298" s="25"/>
      <c r="P298" s="25"/>
      <c r="Q298" s="25"/>
      <c r="R298" s="25"/>
      <c r="S298" s="25"/>
      <c r="T298" s="25"/>
      <c r="U298" s="25"/>
      <c r="V298" s="25"/>
      <c r="W298" s="25"/>
      <c r="X298" s="27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</row>
    <row r="299" spans="1:62" x14ac:dyDescent="0.2">
      <c r="A299" s="24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6"/>
      <c r="O299" s="25"/>
      <c r="P299" s="25"/>
      <c r="Q299" s="25"/>
      <c r="R299" s="25"/>
      <c r="S299" s="25"/>
      <c r="T299" s="25"/>
      <c r="U299" s="25"/>
      <c r="V299" s="25"/>
      <c r="W299" s="25"/>
      <c r="X299" s="27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</row>
    <row r="300" spans="1:62" x14ac:dyDescent="0.2">
      <c r="A300" s="24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6"/>
      <c r="O300" s="25"/>
      <c r="P300" s="25"/>
      <c r="Q300" s="25"/>
      <c r="R300" s="25"/>
      <c r="S300" s="25"/>
      <c r="T300" s="25"/>
      <c r="U300" s="25"/>
      <c r="V300" s="25"/>
      <c r="W300" s="25"/>
      <c r="X300" s="27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</row>
    <row r="301" spans="1:62" x14ac:dyDescent="0.2">
      <c r="A301" s="24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6"/>
      <c r="O301" s="25"/>
      <c r="P301" s="25"/>
      <c r="Q301" s="25"/>
      <c r="R301" s="25"/>
      <c r="S301" s="25"/>
      <c r="T301" s="25"/>
      <c r="U301" s="25"/>
      <c r="V301" s="25"/>
      <c r="W301" s="25"/>
      <c r="X301" s="27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</row>
    <row r="302" spans="1:62" x14ac:dyDescent="0.2">
      <c r="A302" s="24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6"/>
      <c r="O302" s="25"/>
      <c r="P302" s="25"/>
      <c r="Q302" s="25"/>
      <c r="R302" s="25"/>
      <c r="S302" s="25"/>
      <c r="T302" s="25"/>
      <c r="U302" s="25"/>
      <c r="V302" s="25"/>
      <c r="W302" s="25"/>
      <c r="X302" s="27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</row>
    <row r="303" spans="1:62" x14ac:dyDescent="0.2">
      <c r="A303" s="24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6"/>
      <c r="O303" s="25"/>
      <c r="P303" s="25"/>
      <c r="Q303" s="25"/>
      <c r="R303" s="25"/>
      <c r="S303" s="25"/>
      <c r="T303" s="25"/>
      <c r="U303" s="25"/>
      <c r="V303" s="25"/>
      <c r="W303" s="25"/>
      <c r="X303" s="27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</row>
    <row r="304" spans="1:62" x14ac:dyDescent="0.2">
      <c r="A304" s="24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6"/>
      <c r="O304" s="25"/>
      <c r="P304" s="25"/>
      <c r="Q304" s="25"/>
      <c r="R304" s="25"/>
      <c r="S304" s="25"/>
      <c r="T304" s="25"/>
      <c r="U304" s="25"/>
      <c r="V304" s="25"/>
      <c r="W304" s="25"/>
      <c r="X304" s="27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</row>
    <row r="305" spans="1:62" x14ac:dyDescent="0.2">
      <c r="A305" s="24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6"/>
      <c r="O305" s="25"/>
      <c r="P305" s="25"/>
      <c r="Q305" s="25"/>
      <c r="R305" s="25"/>
      <c r="S305" s="25"/>
      <c r="T305" s="25"/>
      <c r="U305" s="25"/>
      <c r="V305" s="25"/>
      <c r="W305" s="25"/>
      <c r="X305" s="27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</row>
    <row r="306" spans="1:62" x14ac:dyDescent="0.2">
      <c r="A306" s="24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6"/>
      <c r="O306" s="25"/>
      <c r="P306" s="25"/>
      <c r="Q306" s="25"/>
      <c r="R306" s="25"/>
      <c r="S306" s="25"/>
      <c r="T306" s="25"/>
      <c r="U306" s="25"/>
      <c r="V306" s="25"/>
      <c r="W306" s="25"/>
      <c r="X306" s="27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</row>
    <row r="307" spans="1:62" x14ac:dyDescent="0.2">
      <c r="A307" s="24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6"/>
      <c r="O307" s="25"/>
      <c r="P307" s="25"/>
      <c r="Q307" s="25"/>
      <c r="R307" s="25"/>
      <c r="S307" s="25"/>
      <c r="T307" s="25"/>
      <c r="U307" s="25"/>
      <c r="V307" s="25"/>
      <c r="W307" s="25"/>
      <c r="X307" s="27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</row>
    <row r="308" spans="1:62" x14ac:dyDescent="0.2">
      <c r="A308" s="24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6"/>
      <c r="O308" s="25"/>
      <c r="P308" s="25"/>
      <c r="Q308" s="25"/>
      <c r="R308" s="25"/>
      <c r="S308" s="25"/>
      <c r="T308" s="25"/>
      <c r="U308" s="25"/>
      <c r="V308" s="25"/>
      <c r="W308" s="25"/>
      <c r="X308" s="27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</row>
    <row r="309" spans="1:62" x14ac:dyDescent="0.2">
      <c r="A309" s="24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6"/>
      <c r="O309" s="25"/>
      <c r="P309" s="25"/>
      <c r="Q309" s="25"/>
      <c r="R309" s="25"/>
      <c r="S309" s="25"/>
      <c r="T309" s="25"/>
      <c r="U309" s="25"/>
      <c r="V309" s="25"/>
      <c r="W309" s="25"/>
      <c r="X309" s="27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</row>
    <row r="310" spans="1:62" x14ac:dyDescent="0.2">
      <c r="A310" s="24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6"/>
      <c r="O310" s="25"/>
      <c r="P310" s="25"/>
      <c r="Q310" s="25"/>
      <c r="R310" s="25"/>
      <c r="S310" s="25"/>
      <c r="T310" s="25"/>
      <c r="U310" s="25"/>
      <c r="V310" s="25"/>
      <c r="W310" s="25"/>
      <c r="X310" s="27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</row>
    <row r="311" spans="1:62" x14ac:dyDescent="0.2">
      <c r="A311" s="24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6"/>
      <c r="O311" s="25"/>
      <c r="P311" s="25"/>
      <c r="Q311" s="25"/>
      <c r="R311" s="25"/>
      <c r="S311" s="25"/>
      <c r="T311" s="25"/>
      <c r="U311" s="25"/>
      <c r="V311" s="25"/>
      <c r="W311" s="25"/>
      <c r="X311" s="27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</row>
    <row r="312" spans="1:62" x14ac:dyDescent="0.2">
      <c r="A312" s="24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6"/>
      <c r="O312" s="25"/>
      <c r="P312" s="25"/>
      <c r="Q312" s="25"/>
      <c r="R312" s="25"/>
      <c r="S312" s="25"/>
      <c r="T312" s="25"/>
      <c r="U312" s="25"/>
      <c r="V312" s="25"/>
      <c r="W312" s="25"/>
      <c r="X312" s="27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</row>
    <row r="313" spans="1:62" x14ac:dyDescent="0.2">
      <c r="A313" s="24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6"/>
      <c r="O313" s="25"/>
      <c r="P313" s="25"/>
      <c r="Q313" s="25"/>
      <c r="R313" s="25"/>
      <c r="S313" s="25"/>
      <c r="T313" s="25"/>
      <c r="U313" s="25"/>
      <c r="V313" s="25"/>
      <c r="W313" s="25"/>
      <c r="X313" s="27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</row>
    <row r="314" spans="1:62" x14ac:dyDescent="0.2">
      <c r="A314" s="24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6"/>
      <c r="O314" s="25"/>
      <c r="P314" s="25"/>
      <c r="Q314" s="25"/>
      <c r="R314" s="25"/>
      <c r="S314" s="25"/>
      <c r="T314" s="25"/>
      <c r="U314" s="25"/>
      <c r="V314" s="25"/>
      <c r="W314" s="25"/>
      <c r="X314" s="27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</row>
    <row r="315" spans="1:62" x14ac:dyDescent="0.2">
      <c r="A315" s="24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6"/>
      <c r="O315" s="25"/>
      <c r="P315" s="25"/>
      <c r="Q315" s="25"/>
      <c r="R315" s="25"/>
      <c r="S315" s="25"/>
      <c r="T315" s="25"/>
      <c r="U315" s="25"/>
      <c r="V315" s="25"/>
      <c r="W315" s="25"/>
      <c r="X315" s="27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</row>
    <row r="316" spans="1:62" x14ac:dyDescent="0.2">
      <c r="A316" s="24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6"/>
      <c r="O316" s="25"/>
      <c r="P316" s="25"/>
      <c r="Q316" s="25"/>
      <c r="R316" s="25"/>
      <c r="S316" s="25"/>
      <c r="T316" s="25"/>
      <c r="U316" s="25"/>
      <c r="V316" s="25"/>
      <c r="W316" s="25"/>
      <c r="X316" s="27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</row>
    <row r="317" spans="1:62" x14ac:dyDescent="0.2">
      <c r="A317" s="24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6"/>
      <c r="O317" s="25"/>
      <c r="P317" s="25"/>
      <c r="Q317" s="25"/>
      <c r="R317" s="25"/>
      <c r="S317" s="25"/>
      <c r="T317" s="25"/>
      <c r="U317" s="25"/>
      <c r="V317" s="25"/>
      <c r="W317" s="25"/>
      <c r="X317" s="27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</row>
    <row r="318" spans="1:62" x14ac:dyDescent="0.2">
      <c r="A318" s="24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6"/>
      <c r="O318" s="25"/>
      <c r="P318" s="25"/>
      <c r="Q318" s="25"/>
      <c r="R318" s="25"/>
      <c r="S318" s="25"/>
      <c r="T318" s="25"/>
      <c r="U318" s="25"/>
      <c r="V318" s="25"/>
      <c r="W318" s="25"/>
      <c r="X318" s="27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</row>
    <row r="319" spans="1:62" x14ac:dyDescent="0.2">
      <c r="A319" s="24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6"/>
      <c r="O319" s="25"/>
      <c r="P319" s="25"/>
      <c r="Q319" s="25"/>
      <c r="R319" s="25"/>
      <c r="S319" s="25"/>
      <c r="T319" s="25"/>
      <c r="U319" s="25"/>
      <c r="V319" s="25"/>
      <c r="W319" s="25"/>
      <c r="X319" s="27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</row>
    <row r="320" spans="1:62" x14ac:dyDescent="0.2">
      <c r="A320" s="24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6"/>
      <c r="O320" s="25"/>
      <c r="P320" s="25"/>
      <c r="Q320" s="25"/>
      <c r="R320" s="25"/>
      <c r="S320" s="25"/>
      <c r="T320" s="25"/>
      <c r="U320" s="25"/>
      <c r="V320" s="25"/>
      <c r="W320" s="25"/>
      <c r="X320" s="27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</row>
    <row r="321" spans="1:62" x14ac:dyDescent="0.2">
      <c r="A321" s="24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6"/>
      <c r="O321" s="25"/>
      <c r="P321" s="25"/>
      <c r="Q321" s="25"/>
      <c r="R321" s="25"/>
      <c r="S321" s="25"/>
      <c r="T321" s="25"/>
      <c r="U321" s="25"/>
      <c r="V321" s="25"/>
      <c r="W321" s="25"/>
      <c r="X321" s="27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</row>
    <row r="322" spans="1:62" x14ac:dyDescent="0.2">
      <c r="A322" s="24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6"/>
      <c r="O322" s="25"/>
      <c r="P322" s="25"/>
      <c r="Q322" s="25"/>
      <c r="R322" s="25"/>
      <c r="S322" s="25"/>
      <c r="T322" s="25"/>
      <c r="U322" s="25"/>
      <c r="V322" s="25"/>
      <c r="W322" s="25"/>
      <c r="X322" s="27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</row>
    <row r="323" spans="1:62" x14ac:dyDescent="0.2">
      <c r="A323" s="24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6"/>
      <c r="O323" s="25"/>
      <c r="P323" s="25"/>
      <c r="Q323" s="25"/>
      <c r="R323" s="25"/>
      <c r="S323" s="25"/>
      <c r="T323" s="25"/>
      <c r="U323" s="25"/>
      <c r="V323" s="25"/>
      <c r="W323" s="25"/>
      <c r="X323" s="27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</row>
    <row r="324" spans="1:62" x14ac:dyDescent="0.2">
      <c r="A324" s="24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6"/>
      <c r="O324" s="25"/>
      <c r="P324" s="25"/>
      <c r="Q324" s="25"/>
      <c r="R324" s="25"/>
      <c r="S324" s="25"/>
      <c r="T324" s="25"/>
      <c r="U324" s="25"/>
      <c r="V324" s="25"/>
      <c r="W324" s="25"/>
      <c r="X324" s="27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</row>
    <row r="325" spans="1:62" x14ac:dyDescent="0.2">
      <c r="A325" s="24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6"/>
      <c r="O325" s="25"/>
      <c r="P325" s="25"/>
      <c r="Q325" s="25"/>
      <c r="R325" s="25"/>
      <c r="S325" s="25"/>
      <c r="T325" s="25"/>
      <c r="U325" s="25"/>
      <c r="V325" s="25"/>
      <c r="W325" s="25"/>
      <c r="X325" s="27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</row>
    <row r="326" spans="1:62" x14ac:dyDescent="0.2">
      <c r="A326" s="24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6"/>
      <c r="O326" s="25"/>
      <c r="P326" s="25"/>
      <c r="Q326" s="25"/>
      <c r="R326" s="25"/>
      <c r="S326" s="25"/>
      <c r="T326" s="25"/>
      <c r="U326" s="25"/>
      <c r="V326" s="25"/>
      <c r="W326" s="25"/>
      <c r="X326" s="27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</row>
    <row r="327" spans="1:62" x14ac:dyDescent="0.2">
      <c r="A327" s="24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6"/>
      <c r="O327" s="25"/>
      <c r="P327" s="25"/>
      <c r="Q327" s="25"/>
      <c r="R327" s="25"/>
      <c r="S327" s="25"/>
      <c r="T327" s="25"/>
      <c r="U327" s="25"/>
      <c r="V327" s="25"/>
      <c r="W327" s="25"/>
      <c r="X327" s="27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</row>
    <row r="328" spans="1:62" x14ac:dyDescent="0.2">
      <c r="A328" s="24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6"/>
      <c r="O328" s="25"/>
      <c r="P328" s="25"/>
      <c r="Q328" s="25"/>
      <c r="R328" s="25"/>
      <c r="S328" s="25"/>
      <c r="T328" s="25"/>
      <c r="U328" s="25"/>
      <c r="V328" s="25"/>
      <c r="W328" s="25"/>
      <c r="X328" s="27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</row>
    <row r="329" spans="1:62" x14ac:dyDescent="0.2">
      <c r="A329" s="24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6"/>
      <c r="O329" s="25"/>
      <c r="P329" s="25"/>
      <c r="Q329" s="25"/>
      <c r="R329" s="25"/>
      <c r="S329" s="25"/>
      <c r="T329" s="25"/>
      <c r="U329" s="25"/>
      <c r="V329" s="25"/>
      <c r="W329" s="25"/>
      <c r="X329" s="27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</row>
    <row r="330" spans="1:62" x14ac:dyDescent="0.2">
      <c r="A330" s="24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6"/>
      <c r="O330" s="25"/>
      <c r="P330" s="25"/>
      <c r="Q330" s="25"/>
      <c r="R330" s="25"/>
      <c r="S330" s="25"/>
      <c r="T330" s="25"/>
      <c r="U330" s="25"/>
      <c r="V330" s="25"/>
      <c r="W330" s="25"/>
      <c r="X330" s="27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</row>
    <row r="331" spans="1:62" x14ac:dyDescent="0.2">
      <c r="A331" s="24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6"/>
      <c r="O331" s="25"/>
      <c r="P331" s="25"/>
      <c r="Q331" s="25"/>
      <c r="R331" s="25"/>
      <c r="S331" s="25"/>
      <c r="T331" s="25"/>
      <c r="U331" s="25"/>
      <c r="V331" s="25"/>
      <c r="W331" s="25"/>
      <c r="X331" s="27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</row>
    <row r="332" spans="1:62" x14ac:dyDescent="0.2">
      <c r="A332" s="24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6"/>
      <c r="O332" s="25"/>
      <c r="P332" s="25"/>
      <c r="Q332" s="25"/>
      <c r="R332" s="25"/>
      <c r="S332" s="25"/>
      <c r="T332" s="25"/>
      <c r="U332" s="25"/>
      <c r="V332" s="25"/>
      <c r="W332" s="25"/>
      <c r="X332" s="27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</row>
    <row r="333" spans="1:62" x14ac:dyDescent="0.2">
      <c r="A333" s="24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6"/>
      <c r="O333" s="25"/>
      <c r="P333" s="25"/>
      <c r="Q333" s="25"/>
      <c r="R333" s="25"/>
      <c r="S333" s="25"/>
      <c r="T333" s="25"/>
      <c r="U333" s="25"/>
      <c r="V333" s="25"/>
      <c r="W333" s="25"/>
      <c r="X333" s="27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</row>
    <row r="334" spans="1:62" x14ac:dyDescent="0.2">
      <c r="A334" s="24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6"/>
      <c r="O334" s="25"/>
      <c r="P334" s="25"/>
      <c r="Q334" s="25"/>
      <c r="R334" s="25"/>
      <c r="S334" s="25"/>
      <c r="T334" s="25"/>
      <c r="U334" s="25"/>
      <c r="V334" s="25"/>
      <c r="W334" s="25"/>
      <c r="X334" s="27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</row>
    <row r="335" spans="1:62" x14ac:dyDescent="0.2">
      <c r="A335" s="24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6"/>
      <c r="O335" s="25"/>
      <c r="P335" s="25"/>
      <c r="Q335" s="25"/>
      <c r="R335" s="25"/>
      <c r="S335" s="25"/>
      <c r="T335" s="25"/>
      <c r="U335" s="25"/>
      <c r="V335" s="25"/>
      <c r="W335" s="25"/>
      <c r="X335" s="27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</row>
    <row r="336" spans="1:62" x14ac:dyDescent="0.2">
      <c r="A336" s="24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6"/>
      <c r="O336" s="25"/>
      <c r="P336" s="25"/>
      <c r="Q336" s="25"/>
      <c r="R336" s="25"/>
      <c r="S336" s="25"/>
      <c r="T336" s="25"/>
      <c r="U336" s="25"/>
      <c r="V336" s="25"/>
      <c r="W336" s="25"/>
      <c r="X336" s="27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</row>
    <row r="337" spans="1:62" x14ac:dyDescent="0.2">
      <c r="A337" s="24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6"/>
      <c r="O337" s="25"/>
      <c r="P337" s="25"/>
      <c r="Q337" s="25"/>
      <c r="R337" s="25"/>
      <c r="S337" s="25"/>
      <c r="T337" s="25"/>
      <c r="U337" s="25"/>
      <c r="V337" s="25"/>
      <c r="W337" s="25"/>
      <c r="X337" s="27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</row>
    <row r="338" spans="1:62" x14ac:dyDescent="0.2">
      <c r="A338" s="24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6"/>
      <c r="O338" s="25"/>
      <c r="P338" s="25"/>
      <c r="Q338" s="25"/>
      <c r="R338" s="25"/>
      <c r="S338" s="25"/>
      <c r="T338" s="25"/>
      <c r="U338" s="25"/>
      <c r="V338" s="25"/>
      <c r="W338" s="25"/>
      <c r="X338" s="27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</row>
    <row r="339" spans="1:62" x14ac:dyDescent="0.2">
      <c r="A339" s="24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6"/>
      <c r="O339" s="25"/>
      <c r="P339" s="25"/>
      <c r="Q339" s="25"/>
      <c r="R339" s="25"/>
      <c r="S339" s="25"/>
      <c r="T339" s="25"/>
      <c r="U339" s="25"/>
      <c r="V339" s="25"/>
      <c r="W339" s="25"/>
      <c r="X339" s="27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</row>
    <row r="340" spans="1:62" x14ac:dyDescent="0.2">
      <c r="A340" s="24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6"/>
      <c r="O340" s="25"/>
      <c r="P340" s="25"/>
      <c r="Q340" s="25"/>
      <c r="R340" s="25"/>
      <c r="S340" s="25"/>
      <c r="T340" s="25"/>
      <c r="U340" s="25"/>
      <c r="V340" s="25"/>
      <c r="W340" s="25"/>
      <c r="X340" s="27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</row>
    <row r="341" spans="1:62" x14ac:dyDescent="0.2">
      <c r="A341" s="24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6"/>
      <c r="O341" s="25"/>
      <c r="P341" s="25"/>
      <c r="Q341" s="25"/>
      <c r="R341" s="25"/>
      <c r="S341" s="25"/>
      <c r="T341" s="25"/>
      <c r="U341" s="25"/>
      <c r="V341" s="25"/>
      <c r="W341" s="25"/>
      <c r="X341" s="27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</row>
    <row r="342" spans="1:62" x14ac:dyDescent="0.2">
      <c r="A342" s="24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6"/>
      <c r="O342" s="25"/>
      <c r="P342" s="25"/>
      <c r="Q342" s="25"/>
      <c r="R342" s="25"/>
      <c r="S342" s="25"/>
      <c r="T342" s="25"/>
      <c r="U342" s="25"/>
      <c r="V342" s="25"/>
      <c r="W342" s="25"/>
      <c r="X342" s="27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</row>
    <row r="343" spans="1:62" x14ac:dyDescent="0.2">
      <c r="A343" s="24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6"/>
      <c r="O343" s="25"/>
      <c r="P343" s="25"/>
      <c r="Q343" s="25"/>
      <c r="R343" s="25"/>
      <c r="S343" s="25"/>
      <c r="T343" s="25"/>
      <c r="U343" s="25"/>
      <c r="V343" s="25"/>
      <c r="W343" s="25"/>
      <c r="X343" s="27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</row>
    <row r="344" spans="1:62" x14ac:dyDescent="0.2">
      <c r="A344" s="24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6"/>
      <c r="O344" s="25"/>
      <c r="P344" s="25"/>
      <c r="Q344" s="25"/>
      <c r="R344" s="25"/>
      <c r="S344" s="25"/>
      <c r="T344" s="25"/>
      <c r="U344" s="25"/>
      <c r="V344" s="25"/>
      <c r="W344" s="25"/>
      <c r="X344" s="27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</row>
    <row r="345" spans="1:62" x14ac:dyDescent="0.2">
      <c r="A345" s="24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6"/>
      <c r="O345" s="25"/>
      <c r="P345" s="25"/>
      <c r="Q345" s="25"/>
      <c r="R345" s="25"/>
      <c r="S345" s="25"/>
      <c r="T345" s="25"/>
      <c r="U345" s="25"/>
      <c r="V345" s="25"/>
      <c r="W345" s="25"/>
      <c r="X345" s="27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</row>
    <row r="346" spans="1:62" x14ac:dyDescent="0.2">
      <c r="A346" s="24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6"/>
      <c r="O346" s="25"/>
      <c r="P346" s="25"/>
      <c r="Q346" s="25"/>
      <c r="R346" s="25"/>
      <c r="S346" s="25"/>
      <c r="T346" s="25"/>
      <c r="U346" s="25"/>
      <c r="V346" s="25"/>
      <c r="W346" s="25"/>
      <c r="X346" s="27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</row>
    <row r="347" spans="1:62" x14ac:dyDescent="0.2">
      <c r="A347" s="24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6"/>
      <c r="O347" s="25"/>
      <c r="P347" s="25"/>
      <c r="Q347" s="25"/>
      <c r="R347" s="25"/>
      <c r="S347" s="25"/>
      <c r="T347" s="25"/>
      <c r="U347" s="25"/>
      <c r="V347" s="25"/>
      <c r="W347" s="25"/>
      <c r="X347" s="27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</row>
    <row r="348" spans="1:62" x14ac:dyDescent="0.2">
      <c r="A348" s="24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6"/>
      <c r="O348" s="25"/>
      <c r="P348" s="25"/>
      <c r="Q348" s="25"/>
      <c r="R348" s="25"/>
      <c r="S348" s="25"/>
      <c r="T348" s="25"/>
      <c r="U348" s="25"/>
      <c r="V348" s="25"/>
      <c r="W348" s="25"/>
      <c r="X348" s="27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</row>
    <row r="349" spans="1:62" x14ac:dyDescent="0.2">
      <c r="A349" s="24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6"/>
      <c r="O349" s="25"/>
      <c r="P349" s="25"/>
      <c r="Q349" s="25"/>
      <c r="R349" s="25"/>
      <c r="S349" s="25"/>
      <c r="T349" s="25"/>
      <c r="U349" s="25"/>
      <c r="V349" s="25"/>
      <c r="W349" s="25"/>
      <c r="X349" s="27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</row>
    <row r="350" spans="1:62" x14ac:dyDescent="0.2">
      <c r="A350" s="24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6"/>
      <c r="O350" s="25"/>
      <c r="P350" s="25"/>
      <c r="Q350" s="25"/>
      <c r="R350" s="25"/>
      <c r="S350" s="25"/>
      <c r="T350" s="25"/>
      <c r="U350" s="25"/>
      <c r="V350" s="25"/>
      <c r="W350" s="25"/>
      <c r="X350" s="27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</row>
    <row r="351" spans="1:62" x14ac:dyDescent="0.2">
      <c r="A351" s="24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6"/>
      <c r="O351" s="25"/>
      <c r="P351" s="25"/>
      <c r="Q351" s="25"/>
      <c r="R351" s="25"/>
      <c r="S351" s="25"/>
      <c r="T351" s="25"/>
      <c r="U351" s="25"/>
      <c r="V351" s="25"/>
      <c r="W351" s="25"/>
      <c r="X351" s="27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</row>
    <row r="352" spans="1:62" x14ac:dyDescent="0.2">
      <c r="A352" s="24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6"/>
      <c r="O352" s="25"/>
      <c r="P352" s="25"/>
      <c r="Q352" s="25"/>
      <c r="R352" s="25"/>
      <c r="S352" s="25"/>
      <c r="T352" s="25"/>
      <c r="U352" s="25"/>
      <c r="V352" s="25"/>
      <c r="W352" s="25"/>
      <c r="X352" s="27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</row>
    <row r="353" spans="1:62" x14ac:dyDescent="0.2">
      <c r="A353" s="24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6"/>
      <c r="O353" s="25"/>
      <c r="P353" s="25"/>
      <c r="Q353" s="25"/>
      <c r="R353" s="25"/>
      <c r="S353" s="25"/>
      <c r="T353" s="25"/>
      <c r="U353" s="25"/>
      <c r="V353" s="25"/>
      <c r="W353" s="25"/>
      <c r="X353" s="27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</row>
    <row r="354" spans="1:62" x14ac:dyDescent="0.2">
      <c r="A354" s="24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6"/>
      <c r="O354" s="25"/>
      <c r="P354" s="25"/>
      <c r="Q354" s="25"/>
      <c r="R354" s="25"/>
      <c r="S354" s="25"/>
      <c r="T354" s="25"/>
      <c r="U354" s="25"/>
      <c r="V354" s="25"/>
      <c r="W354" s="25"/>
      <c r="X354" s="27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</row>
    <row r="355" spans="1:62" x14ac:dyDescent="0.2">
      <c r="A355" s="24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6"/>
      <c r="O355" s="25"/>
      <c r="P355" s="25"/>
      <c r="Q355" s="25"/>
      <c r="R355" s="25"/>
      <c r="S355" s="25"/>
      <c r="T355" s="25"/>
      <c r="U355" s="25"/>
      <c r="V355" s="25"/>
      <c r="W355" s="25"/>
      <c r="X355" s="27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</row>
    <row r="356" spans="1:62" x14ac:dyDescent="0.2">
      <c r="A356" s="24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6"/>
      <c r="O356" s="25"/>
      <c r="P356" s="25"/>
      <c r="Q356" s="25"/>
      <c r="R356" s="25"/>
      <c r="S356" s="25"/>
      <c r="T356" s="25"/>
      <c r="U356" s="25"/>
      <c r="V356" s="25"/>
      <c r="W356" s="25"/>
      <c r="X356" s="27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</row>
    <row r="357" spans="1:62" x14ac:dyDescent="0.2">
      <c r="A357" s="24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6"/>
      <c r="O357" s="25"/>
      <c r="P357" s="25"/>
      <c r="Q357" s="25"/>
      <c r="R357" s="25"/>
      <c r="S357" s="25"/>
      <c r="T357" s="25"/>
      <c r="U357" s="25"/>
      <c r="V357" s="25"/>
      <c r="W357" s="25"/>
      <c r="X357" s="27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</row>
    <row r="358" spans="1:62" x14ac:dyDescent="0.2">
      <c r="A358" s="24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6"/>
      <c r="O358" s="25"/>
      <c r="P358" s="25"/>
      <c r="Q358" s="25"/>
      <c r="R358" s="25"/>
      <c r="S358" s="25"/>
      <c r="T358" s="25"/>
      <c r="U358" s="25"/>
      <c r="V358" s="25"/>
      <c r="W358" s="25"/>
      <c r="X358" s="27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</row>
    <row r="359" spans="1:62" x14ac:dyDescent="0.2">
      <c r="A359" s="24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6"/>
      <c r="O359" s="25"/>
      <c r="P359" s="25"/>
      <c r="Q359" s="25"/>
      <c r="R359" s="25"/>
      <c r="S359" s="25"/>
      <c r="T359" s="25"/>
      <c r="U359" s="25"/>
      <c r="V359" s="25"/>
      <c r="W359" s="25"/>
      <c r="X359" s="27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</row>
    <row r="360" spans="1:62" x14ac:dyDescent="0.2">
      <c r="A360" s="24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6"/>
      <c r="O360" s="25"/>
      <c r="P360" s="25"/>
      <c r="Q360" s="25"/>
      <c r="R360" s="25"/>
      <c r="S360" s="25"/>
      <c r="T360" s="25"/>
      <c r="U360" s="25"/>
      <c r="V360" s="25"/>
      <c r="W360" s="25"/>
      <c r="X360" s="27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</row>
    <row r="361" spans="1:62" x14ac:dyDescent="0.2">
      <c r="A361" s="24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6"/>
      <c r="O361" s="25"/>
      <c r="P361" s="25"/>
      <c r="Q361" s="25"/>
      <c r="R361" s="25"/>
      <c r="S361" s="25"/>
      <c r="T361" s="25"/>
      <c r="U361" s="25"/>
      <c r="V361" s="25"/>
      <c r="W361" s="25"/>
      <c r="X361" s="27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</row>
    <row r="362" spans="1:62" x14ac:dyDescent="0.2">
      <c r="A362" s="24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6"/>
      <c r="O362" s="25"/>
      <c r="P362" s="25"/>
      <c r="Q362" s="25"/>
      <c r="R362" s="25"/>
      <c r="S362" s="25"/>
      <c r="T362" s="25"/>
      <c r="U362" s="25"/>
      <c r="V362" s="25"/>
      <c r="W362" s="25"/>
      <c r="X362" s="27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</row>
    <row r="363" spans="1:62" x14ac:dyDescent="0.2">
      <c r="A363" s="24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6"/>
      <c r="O363" s="25"/>
      <c r="P363" s="25"/>
      <c r="Q363" s="25"/>
      <c r="R363" s="25"/>
      <c r="S363" s="25"/>
      <c r="T363" s="25"/>
      <c r="U363" s="25"/>
      <c r="V363" s="25"/>
      <c r="W363" s="25"/>
      <c r="X363" s="27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</row>
    <row r="364" spans="1:62" x14ac:dyDescent="0.2">
      <c r="A364" s="24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6"/>
      <c r="O364" s="25"/>
      <c r="P364" s="25"/>
      <c r="Q364" s="25"/>
      <c r="R364" s="25"/>
      <c r="S364" s="25"/>
      <c r="T364" s="25"/>
      <c r="U364" s="25"/>
      <c r="V364" s="25"/>
      <c r="W364" s="25"/>
      <c r="X364" s="27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</row>
    <row r="365" spans="1:62" x14ac:dyDescent="0.2">
      <c r="A365" s="24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6"/>
      <c r="O365" s="25"/>
      <c r="P365" s="25"/>
      <c r="Q365" s="25"/>
      <c r="R365" s="25"/>
      <c r="S365" s="25"/>
      <c r="T365" s="25"/>
      <c r="U365" s="25"/>
      <c r="V365" s="25"/>
      <c r="W365" s="25"/>
      <c r="X365" s="27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</row>
    <row r="366" spans="1:62" x14ac:dyDescent="0.2">
      <c r="A366" s="24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6"/>
      <c r="O366" s="25"/>
      <c r="P366" s="25"/>
      <c r="Q366" s="25"/>
      <c r="R366" s="25"/>
      <c r="S366" s="25"/>
      <c r="T366" s="25"/>
      <c r="U366" s="25"/>
      <c r="V366" s="25"/>
      <c r="W366" s="25"/>
      <c r="X366" s="27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</row>
    <row r="367" spans="1:62" x14ac:dyDescent="0.2">
      <c r="A367" s="2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6"/>
      <c r="O367" s="25"/>
      <c r="P367" s="25"/>
      <c r="Q367" s="25"/>
      <c r="R367" s="25"/>
      <c r="S367" s="25"/>
      <c r="T367" s="25"/>
      <c r="U367" s="25"/>
      <c r="V367" s="25"/>
      <c r="W367" s="25"/>
      <c r="X367" s="27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</row>
    <row r="368" spans="1:62" x14ac:dyDescent="0.2">
      <c r="A368" s="2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6"/>
      <c r="O368" s="25"/>
      <c r="P368" s="25"/>
      <c r="Q368" s="25"/>
      <c r="R368" s="25"/>
      <c r="S368" s="25"/>
      <c r="T368" s="25"/>
      <c r="U368" s="25"/>
      <c r="V368" s="25"/>
      <c r="W368" s="25"/>
      <c r="X368" s="27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</row>
    <row r="369" spans="1:62" x14ac:dyDescent="0.2">
      <c r="A369" s="24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6"/>
      <c r="O369" s="25"/>
      <c r="P369" s="25"/>
      <c r="Q369" s="25"/>
      <c r="R369" s="25"/>
      <c r="S369" s="25"/>
      <c r="T369" s="25"/>
      <c r="U369" s="25"/>
      <c r="V369" s="25"/>
      <c r="W369" s="25"/>
      <c r="X369" s="27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</row>
    <row r="370" spans="1:62" x14ac:dyDescent="0.2">
      <c r="A370" s="24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6"/>
      <c r="O370" s="25"/>
      <c r="P370" s="25"/>
      <c r="Q370" s="25"/>
      <c r="R370" s="25"/>
      <c r="S370" s="25"/>
      <c r="T370" s="25"/>
      <c r="U370" s="25"/>
      <c r="V370" s="25"/>
      <c r="W370" s="25"/>
      <c r="X370" s="27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</row>
    <row r="371" spans="1:62" x14ac:dyDescent="0.2">
      <c r="A371" s="24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6"/>
      <c r="O371" s="25"/>
      <c r="P371" s="25"/>
      <c r="Q371" s="25"/>
      <c r="R371" s="25"/>
      <c r="S371" s="25"/>
      <c r="T371" s="25"/>
      <c r="U371" s="25"/>
      <c r="V371" s="25"/>
      <c r="W371" s="25"/>
      <c r="X371" s="27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</row>
    <row r="372" spans="1:62" x14ac:dyDescent="0.2">
      <c r="A372" s="24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6"/>
      <c r="O372" s="25"/>
      <c r="P372" s="25"/>
      <c r="Q372" s="25"/>
      <c r="R372" s="25"/>
      <c r="S372" s="25"/>
      <c r="T372" s="25"/>
      <c r="U372" s="25"/>
      <c r="V372" s="25"/>
      <c r="W372" s="25"/>
      <c r="X372" s="27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</row>
    <row r="373" spans="1:62" x14ac:dyDescent="0.2">
      <c r="A373" s="24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6"/>
      <c r="O373" s="25"/>
      <c r="P373" s="25"/>
      <c r="Q373" s="25"/>
      <c r="R373" s="25"/>
      <c r="S373" s="25"/>
      <c r="T373" s="25"/>
      <c r="U373" s="25"/>
      <c r="V373" s="25"/>
      <c r="W373" s="25"/>
      <c r="X373" s="27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</row>
    <row r="374" spans="1:62" x14ac:dyDescent="0.2">
      <c r="A374" s="24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6"/>
      <c r="O374" s="25"/>
      <c r="P374" s="25"/>
      <c r="Q374" s="25"/>
      <c r="R374" s="25"/>
      <c r="S374" s="25"/>
      <c r="T374" s="25"/>
      <c r="U374" s="25"/>
      <c r="V374" s="25"/>
      <c r="W374" s="25"/>
      <c r="X374" s="27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</row>
    <row r="375" spans="1:62" x14ac:dyDescent="0.2">
      <c r="A375" s="24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6"/>
      <c r="O375" s="25"/>
      <c r="P375" s="25"/>
      <c r="Q375" s="25"/>
      <c r="R375" s="25"/>
      <c r="S375" s="25"/>
      <c r="T375" s="25"/>
      <c r="U375" s="25"/>
      <c r="V375" s="25"/>
      <c r="W375" s="25"/>
      <c r="X375" s="27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</row>
    <row r="376" spans="1:62" x14ac:dyDescent="0.2">
      <c r="A376" s="24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6"/>
      <c r="O376" s="25"/>
      <c r="P376" s="25"/>
      <c r="Q376" s="25"/>
      <c r="R376" s="25"/>
      <c r="S376" s="25"/>
      <c r="T376" s="25"/>
      <c r="U376" s="25"/>
      <c r="V376" s="25"/>
      <c r="W376" s="25"/>
      <c r="X376" s="27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</row>
    <row r="377" spans="1:62" x14ac:dyDescent="0.2">
      <c r="A377" s="24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6"/>
      <c r="O377" s="25"/>
      <c r="P377" s="25"/>
      <c r="Q377" s="25"/>
      <c r="R377" s="25"/>
      <c r="S377" s="25"/>
      <c r="T377" s="25"/>
      <c r="U377" s="25"/>
      <c r="V377" s="25"/>
      <c r="W377" s="25"/>
      <c r="X377" s="27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</row>
    <row r="378" spans="1:62" x14ac:dyDescent="0.2">
      <c r="A378" s="24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6"/>
      <c r="O378" s="25"/>
      <c r="P378" s="25"/>
      <c r="Q378" s="25"/>
      <c r="R378" s="25"/>
      <c r="S378" s="25"/>
      <c r="T378" s="25"/>
      <c r="U378" s="25"/>
      <c r="V378" s="25"/>
      <c r="W378" s="25"/>
      <c r="X378" s="27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</row>
    <row r="379" spans="1:62" x14ac:dyDescent="0.2">
      <c r="A379" s="24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6"/>
      <c r="O379" s="25"/>
      <c r="P379" s="25"/>
      <c r="Q379" s="25"/>
      <c r="R379" s="25"/>
      <c r="S379" s="25"/>
      <c r="T379" s="25"/>
      <c r="U379" s="25"/>
      <c r="V379" s="25"/>
      <c r="W379" s="25"/>
      <c r="X379" s="27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</row>
    <row r="380" spans="1:62" x14ac:dyDescent="0.2">
      <c r="A380" s="24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6"/>
      <c r="O380" s="25"/>
      <c r="P380" s="25"/>
      <c r="Q380" s="25"/>
      <c r="R380" s="25"/>
      <c r="S380" s="25"/>
      <c r="T380" s="25"/>
      <c r="U380" s="25"/>
      <c r="V380" s="25"/>
      <c r="W380" s="25"/>
      <c r="X380" s="27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</row>
    <row r="381" spans="1:62" x14ac:dyDescent="0.2">
      <c r="A381" s="24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6"/>
      <c r="O381" s="25"/>
      <c r="P381" s="25"/>
      <c r="Q381" s="25"/>
      <c r="R381" s="25"/>
      <c r="S381" s="25"/>
      <c r="T381" s="25"/>
      <c r="U381" s="25"/>
      <c r="V381" s="25"/>
      <c r="W381" s="25"/>
      <c r="X381" s="27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</row>
    <row r="382" spans="1:62" x14ac:dyDescent="0.2">
      <c r="A382" s="24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6"/>
      <c r="O382" s="25"/>
      <c r="P382" s="25"/>
      <c r="Q382" s="25"/>
      <c r="R382" s="25"/>
      <c r="S382" s="25"/>
      <c r="T382" s="25"/>
      <c r="U382" s="25"/>
      <c r="V382" s="25"/>
      <c r="W382" s="25"/>
      <c r="X382" s="27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</row>
    <row r="383" spans="1:62" x14ac:dyDescent="0.2">
      <c r="A383" s="24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6"/>
      <c r="O383" s="25"/>
      <c r="P383" s="25"/>
      <c r="Q383" s="25"/>
      <c r="R383" s="25"/>
      <c r="S383" s="25"/>
      <c r="T383" s="25"/>
      <c r="U383" s="25"/>
      <c r="V383" s="25"/>
      <c r="W383" s="25"/>
      <c r="X383" s="27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</row>
    <row r="384" spans="1:62" x14ac:dyDescent="0.2">
      <c r="A384" s="24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6"/>
      <c r="O384" s="25"/>
      <c r="P384" s="25"/>
      <c r="Q384" s="25"/>
      <c r="R384" s="25"/>
      <c r="S384" s="25"/>
      <c r="T384" s="25"/>
      <c r="U384" s="25"/>
      <c r="V384" s="25"/>
      <c r="W384" s="25"/>
      <c r="X384" s="27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</row>
    <row r="385" spans="1:62" x14ac:dyDescent="0.2">
      <c r="A385" s="24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6"/>
      <c r="O385" s="25"/>
      <c r="P385" s="25"/>
      <c r="Q385" s="25"/>
      <c r="R385" s="25"/>
      <c r="S385" s="25"/>
      <c r="T385" s="25"/>
      <c r="U385" s="25"/>
      <c r="V385" s="25"/>
      <c r="W385" s="25"/>
      <c r="X385" s="27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</row>
    <row r="386" spans="1:62" x14ac:dyDescent="0.2">
      <c r="A386" s="24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6"/>
      <c r="O386" s="25"/>
      <c r="P386" s="25"/>
      <c r="Q386" s="25"/>
      <c r="R386" s="25"/>
      <c r="S386" s="25"/>
      <c r="T386" s="25"/>
      <c r="U386" s="25"/>
      <c r="V386" s="25"/>
      <c r="W386" s="25"/>
      <c r="X386" s="27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</row>
    <row r="387" spans="1:62" x14ac:dyDescent="0.2">
      <c r="A387" s="24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6"/>
      <c r="O387" s="25"/>
      <c r="P387" s="25"/>
      <c r="Q387" s="25"/>
      <c r="R387" s="25"/>
      <c r="S387" s="25"/>
      <c r="T387" s="25"/>
      <c r="U387" s="25"/>
      <c r="V387" s="25"/>
      <c r="W387" s="25"/>
      <c r="X387" s="27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</row>
    <row r="388" spans="1:62" x14ac:dyDescent="0.2">
      <c r="A388" s="24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6"/>
      <c r="O388" s="25"/>
      <c r="P388" s="25"/>
      <c r="Q388" s="25"/>
      <c r="R388" s="25"/>
      <c r="S388" s="25"/>
      <c r="T388" s="25"/>
      <c r="U388" s="25"/>
      <c r="V388" s="25"/>
      <c r="W388" s="25"/>
      <c r="X388" s="27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</row>
    <row r="389" spans="1:62" x14ac:dyDescent="0.2">
      <c r="A389" s="24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6"/>
      <c r="O389" s="25"/>
      <c r="P389" s="25"/>
      <c r="Q389" s="25"/>
      <c r="R389" s="25"/>
      <c r="S389" s="25"/>
      <c r="T389" s="25"/>
      <c r="U389" s="25"/>
      <c r="V389" s="25"/>
      <c r="W389" s="25"/>
      <c r="X389" s="27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</row>
    <row r="390" spans="1:62" x14ac:dyDescent="0.2">
      <c r="A390" s="24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6"/>
      <c r="O390" s="25"/>
      <c r="P390" s="25"/>
      <c r="Q390" s="25"/>
      <c r="R390" s="25"/>
      <c r="S390" s="25"/>
      <c r="T390" s="25"/>
      <c r="U390" s="25"/>
      <c r="V390" s="25"/>
      <c r="W390" s="25"/>
      <c r="X390" s="27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</row>
    <row r="391" spans="1:62" x14ac:dyDescent="0.2">
      <c r="A391" s="24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6"/>
      <c r="O391" s="25"/>
      <c r="P391" s="25"/>
      <c r="Q391" s="25"/>
      <c r="R391" s="25"/>
      <c r="S391" s="25"/>
      <c r="T391" s="25"/>
      <c r="U391" s="25"/>
      <c r="V391" s="25"/>
      <c r="W391" s="25"/>
      <c r="X391" s="27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</row>
    <row r="392" spans="1:62" x14ac:dyDescent="0.2">
      <c r="A392" s="24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6"/>
      <c r="O392" s="25"/>
      <c r="P392" s="25"/>
      <c r="Q392" s="25"/>
      <c r="R392" s="25"/>
      <c r="S392" s="25"/>
      <c r="T392" s="25"/>
      <c r="U392" s="25"/>
      <c r="V392" s="25"/>
      <c r="W392" s="25"/>
      <c r="X392" s="27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</row>
    <row r="393" spans="1:62" x14ac:dyDescent="0.2">
      <c r="A393" s="24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6"/>
      <c r="O393" s="25"/>
      <c r="P393" s="25"/>
      <c r="Q393" s="25"/>
      <c r="R393" s="25"/>
      <c r="S393" s="25"/>
      <c r="T393" s="25"/>
      <c r="U393" s="25"/>
      <c r="V393" s="25"/>
      <c r="W393" s="25"/>
      <c r="X393" s="27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</row>
    <row r="394" spans="1:62" x14ac:dyDescent="0.2">
      <c r="A394" s="24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6"/>
      <c r="O394" s="25"/>
      <c r="P394" s="25"/>
      <c r="Q394" s="25"/>
      <c r="R394" s="25"/>
      <c r="S394" s="25"/>
      <c r="T394" s="25"/>
      <c r="U394" s="25"/>
      <c r="V394" s="25"/>
      <c r="W394" s="25"/>
      <c r="X394" s="27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</row>
    <row r="395" spans="1:62" x14ac:dyDescent="0.2">
      <c r="A395" s="24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6"/>
      <c r="O395" s="25"/>
      <c r="P395" s="25"/>
      <c r="Q395" s="25"/>
      <c r="R395" s="25"/>
      <c r="S395" s="25"/>
      <c r="T395" s="25"/>
      <c r="U395" s="25"/>
      <c r="V395" s="25"/>
      <c r="W395" s="25"/>
      <c r="X395" s="27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</row>
    <row r="396" spans="1:62" x14ac:dyDescent="0.2">
      <c r="A396" s="24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6"/>
      <c r="O396" s="25"/>
      <c r="P396" s="25"/>
      <c r="Q396" s="25"/>
      <c r="R396" s="25"/>
      <c r="S396" s="25"/>
      <c r="T396" s="25"/>
      <c r="U396" s="25"/>
      <c r="V396" s="25"/>
      <c r="W396" s="25"/>
      <c r="X396" s="27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</row>
    <row r="397" spans="1:62" x14ac:dyDescent="0.2">
      <c r="A397" s="24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6"/>
      <c r="O397" s="25"/>
      <c r="P397" s="25"/>
      <c r="Q397" s="25"/>
      <c r="R397" s="25"/>
      <c r="S397" s="25"/>
      <c r="T397" s="25"/>
      <c r="U397" s="25"/>
      <c r="V397" s="25"/>
      <c r="W397" s="25"/>
      <c r="X397" s="27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</row>
    <row r="398" spans="1:62" x14ac:dyDescent="0.2">
      <c r="A398" s="24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6"/>
      <c r="O398" s="25"/>
      <c r="P398" s="25"/>
      <c r="Q398" s="25"/>
      <c r="R398" s="25"/>
      <c r="S398" s="25"/>
      <c r="T398" s="25"/>
      <c r="U398" s="25"/>
      <c r="V398" s="25"/>
      <c r="W398" s="25"/>
      <c r="X398" s="27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</row>
    <row r="399" spans="1:62" x14ac:dyDescent="0.2">
      <c r="A399" s="24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6"/>
      <c r="O399" s="25"/>
      <c r="P399" s="25"/>
      <c r="Q399" s="25"/>
      <c r="R399" s="25"/>
      <c r="S399" s="25"/>
      <c r="T399" s="25"/>
      <c r="U399" s="25"/>
      <c r="V399" s="25"/>
      <c r="W399" s="25"/>
      <c r="X399" s="27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</row>
    <row r="400" spans="1:62" x14ac:dyDescent="0.2">
      <c r="A400" s="24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6"/>
      <c r="O400" s="25"/>
      <c r="P400" s="25"/>
      <c r="Q400" s="25"/>
      <c r="R400" s="25"/>
      <c r="S400" s="25"/>
      <c r="T400" s="25"/>
      <c r="U400" s="25"/>
      <c r="V400" s="25"/>
      <c r="W400" s="25"/>
      <c r="X400" s="27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</row>
    <row r="401" spans="1:62" x14ac:dyDescent="0.2">
      <c r="A401" s="24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6"/>
      <c r="O401" s="25"/>
      <c r="P401" s="25"/>
      <c r="Q401" s="25"/>
      <c r="R401" s="25"/>
      <c r="S401" s="25"/>
      <c r="T401" s="25"/>
      <c r="U401" s="25"/>
      <c r="V401" s="25"/>
      <c r="W401" s="25"/>
      <c r="X401" s="27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</row>
    <row r="402" spans="1:62" x14ac:dyDescent="0.2">
      <c r="A402" s="24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6"/>
      <c r="O402" s="25"/>
      <c r="P402" s="25"/>
      <c r="Q402" s="25"/>
      <c r="R402" s="25"/>
      <c r="S402" s="25"/>
      <c r="T402" s="25"/>
      <c r="U402" s="25"/>
      <c r="V402" s="25"/>
      <c r="W402" s="25"/>
      <c r="X402" s="27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</row>
    <row r="403" spans="1:62" x14ac:dyDescent="0.2">
      <c r="A403" s="24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6"/>
      <c r="O403" s="25"/>
      <c r="P403" s="25"/>
      <c r="Q403" s="25"/>
      <c r="R403" s="25"/>
      <c r="S403" s="25"/>
      <c r="T403" s="25"/>
      <c r="U403" s="25"/>
      <c r="V403" s="25"/>
      <c r="W403" s="25"/>
      <c r="X403" s="27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</row>
    <row r="404" spans="1:62" x14ac:dyDescent="0.2">
      <c r="A404" s="24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6"/>
      <c r="O404" s="25"/>
      <c r="P404" s="25"/>
      <c r="Q404" s="25"/>
      <c r="R404" s="25"/>
      <c r="S404" s="25"/>
      <c r="T404" s="25"/>
      <c r="U404" s="25"/>
      <c r="V404" s="25"/>
      <c r="W404" s="25"/>
      <c r="X404" s="27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</row>
    <row r="405" spans="1:62" x14ac:dyDescent="0.2">
      <c r="A405" s="24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6"/>
      <c r="O405" s="25"/>
      <c r="P405" s="25"/>
      <c r="Q405" s="25"/>
      <c r="R405" s="25"/>
      <c r="S405" s="25"/>
      <c r="T405" s="25"/>
      <c r="U405" s="25"/>
      <c r="V405" s="25"/>
      <c r="W405" s="25"/>
      <c r="X405" s="27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</row>
    <row r="406" spans="1:62" x14ac:dyDescent="0.2">
      <c r="A406" s="24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6"/>
      <c r="O406" s="25"/>
      <c r="P406" s="25"/>
      <c r="Q406" s="25"/>
      <c r="R406" s="25"/>
      <c r="S406" s="25"/>
      <c r="T406" s="25"/>
      <c r="U406" s="25"/>
      <c r="V406" s="25"/>
      <c r="W406" s="25"/>
      <c r="X406" s="27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</row>
    <row r="407" spans="1:62" x14ac:dyDescent="0.2">
      <c r="A407" s="24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6"/>
      <c r="O407" s="25"/>
      <c r="P407" s="25"/>
      <c r="Q407" s="25"/>
      <c r="R407" s="25"/>
      <c r="S407" s="25"/>
      <c r="T407" s="25"/>
      <c r="U407" s="25"/>
      <c r="V407" s="25"/>
      <c r="W407" s="25"/>
      <c r="X407" s="27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</row>
    <row r="408" spans="1:62" x14ac:dyDescent="0.2">
      <c r="A408" s="24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6"/>
      <c r="O408" s="25"/>
      <c r="P408" s="25"/>
      <c r="Q408" s="25"/>
      <c r="R408" s="25"/>
      <c r="S408" s="25"/>
      <c r="T408" s="25"/>
      <c r="U408" s="25"/>
      <c r="V408" s="25"/>
      <c r="W408" s="25"/>
      <c r="X408" s="27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</row>
    <row r="409" spans="1:62" x14ac:dyDescent="0.2">
      <c r="A409" s="24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6"/>
      <c r="O409" s="25"/>
      <c r="P409" s="25"/>
      <c r="Q409" s="25"/>
      <c r="R409" s="25"/>
      <c r="S409" s="25"/>
      <c r="T409" s="25"/>
      <c r="U409" s="25"/>
      <c r="V409" s="25"/>
      <c r="W409" s="25"/>
      <c r="X409" s="27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</row>
    <row r="410" spans="1:62" x14ac:dyDescent="0.2">
      <c r="A410" s="24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6"/>
      <c r="O410" s="25"/>
      <c r="P410" s="25"/>
      <c r="Q410" s="25"/>
      <c r="R410" s="25"/>
      <c r="S410" s="25"/>
      <c r="T410" s="25"/>
      <c r="U410" s="25"/>
      <c r="V410" s="25"/>
      <c r="W410" s="25"/>
      <c r="X410" s="27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</row>
    <row r="411" spans="1:62" x14ac:dyDescent="0.2">
      <c r="A411" s="24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6"/>
      <c r="O411" s="25"/>
      <c r="P411" s="25"/>
      <c r="Q411" s="25"/>
      <c r="R411" s="25"/>
      <c r="S411" s="25"/>
      <c r="T411" s="25"/>
      <c r="U411" s="25"/>
      <c r="V411" s="25"/>
      <c r="W411" s="25"/>
      <c r="X411" s="27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</row>
    <row r="412" spans="1:62" x14ac:dyDescent="0.2">
      <c r="A412" s="24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6"/>
      <c r="O412" s="25"/>
      <c r="P412" s="25"/>
      <c r="Q412" s="25"/>
      <c r="R412" s="25"/>
      <c r="S412" s="25"/>
      <c r="T412" s="25"/>
      <c r="U412" s="25"/>
      <c r="V412" s="25"/>
      <c r="W412" s="25"/>
      <c r="X412" s="27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</row>
    <row r="413" spans="1:62" x14ac:dyDescent="0.2">
      <c r="A413" s="24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6"/>
      <c r="O413" s="25"/>
      <c r="P413" s="25"/>
      <c r="Q413" s="25"/>
      <c r="R413" s="25"/>
      <c r="S413" s="25"/>
      <c r="T413" s="25"/>
      <c r="U413" s="25"/>
      <c r="V413" s="25"/>
      <c r="W413" s="25"/>
      <c r="X413" s="27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</row>
    <row r="414" spans="1:62" x14ac:dyDescent="0.2">
      <c r="A414" s="24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6"/>
      <c r="O414" s="25"/>
      <c r="P414" s="25"/>
      <c r="Q414" s="25"/>
      <c r="R414" s="25"/>
      <c r="S414" s="25"/>
      <c r="T414" s="25"/>
      <c r="U414" s="25"/>
      <c r="V414" s="25"/>
      <c r="W414" s="25"/>
      <c r="X414" s="27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</row>
    <row r="415" spans="1:62" x14ac:dyDescent="0.2">
      <c r="A415" s="24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6"/>
      <c r="O415" s="25"/>
      <c r="P415" s="25"/>
      <c r="Q415" s="25"/>
      <c r="R415" s="25"/>
      <c r="S415" s="25"/>
      <c r="T415" s="25"/>
      <c r="U415" s="25"/>
      <c r="V415" s="25"/>
      <c r="W415" s="25"/>
      <c r="X415" s="27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</row>
    <row r="416" spans="1:62" x14ac:dyDescent="0.2">
      <c r="A416" s="24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6"/>
      <c r="O416" s="25"/>
      <c r="P416" s="25"/>
      <c r="Q416" s="25"/>
      <c r="R416" s="25"/>
      <c r="S416" s="25"/>
      <c r="T416" s="25"/>
      <c r="U416" s="25"/>
      <c r="V416" s="25"/>
      <c r="W416" s="25"/>
      <c r="X416" s="27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</row>
    <row r="417" spans="1:62" x14ac:dyDescent="0.2">
      <c r="A417" s="24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6"/>
      <c r="O417" s="25"/>
      <c r="P417" s="25"/>
      <c r="Q417" s="25"/>
      <c r="R417" s="25"/>
      <c r="S417" s="25"/>
      <c r="T417" s="25"/>
      <c r="U417" s="25"/>
      <c r="V417" s="25"/>
      <c r="W417" s="25"/>
      <c r="X417" s="27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</row>
    <row r="418" spans="1:62" x14ac:dyDescent="0.2">
      <c r="A418" s="24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6"/>
      <c r="O418" s="25"/>
      <c r="P418" s="25"/>
      <c r="Q418" s="25"/>
      <c r="R418" s="25"/>
      <c r="S418" s="25"/>
      <c r="T418" s="25"/>
      <c r="U418" s="25"/>
      <c r="V418" s="25"/>
      <c r="W418" s="25"/>
      <c r="X418" s="27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</row>
    <row r="419" spans="1:62" x14ac:dyDescent="0.2">
      <c r="A419" s="24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6"/>
      <c r="O419" s="25"/>
      <c r="P419" s="25"/>
      <c r="Q419" s="25"/>
      <c r="R419" s="25"/>
      <c r="S419" s="25"/>
      <c r="T419" s="25"/>
      <c r="U419" s="25"/>
      <c r="V419" s="25"/>
      <c r="W419" s="25"/>
      <c r="X419" s="27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</row>
    <row r="420" spans="1:62" x14ac:dyDescent="0.2">
      <c r="A420" s="24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6"/>
      <c r="O420" s="25"/>
      <c r="P420" s="25"/>
      <c r="Q420" s="25"/>
      <c r="R420" s="25"/>
      <c r="S420" s="25"/>
      <c r="T420" s="25"/>
      <c r="U420" s="25"/>
      <c r="V420" s="25"/>
      <c r="W420" s="25"/>
      <c r="X420" s="27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</row>
    <row r="421" spans="1:62" x14ac:dyDescent="0.2">
      <c r="A421" s="24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6"/>
      <c r="O421" s="25"/>
      <c r="P421" s="25"/>
      <c r="Q421" s="25"/>
      <c r="R421" s="25"/>
      <c r="S421" s="25"/>
      <c r="T421" s="25"/>
      <c r="U421" s="25"/>
      <c r="V421" s="25"/>
      <c r="W421" s="25"/>
      <c r="X421" s="27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</row>
    <row r="422" spans="1:62" x14ac:dyDescent="0.2">
      <c r="A422" s="24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6"/>
      <c r="O422" s="25"/>
      <c r="P422" s="25"/>
      <c r="Q422" s="25"/>
      <c r="R422" s="25"/>
      <c r="S422" s="25"/>
      <c r="T422" s="25"/>
      <c r="U422" s="25"/>
      <c r="V422" s="25"/>
      <c r="W422" s="25"/>
      <c r="X422" s="27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</row>
    <row r="423" spans="1:62" x14ac:dyDescent="0.2">
      <c r="A423" s="24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6"/>
      <c r="O423" s="25"/>
      <c r="P423" s="25"/>
      <c r="Q423" s="25"/>
      <c r="R423" s="25"/>
      <c r="S423" s="25"/>
      <c r="T423" s="25"/>
      <c r="U423" s="25"/>
      <c r="V423" s="25"/>
      <c r="W423" s="25"/>
      <c r="X423" s="27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</row>
    <row r="424" spans="1:62" x14ac:dyDescent="0.2">
      <c r="A424" s="24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6"/>
      <c r="O424" s="25"/>
      <c r="P424" s="25"/>
      <c r="Q424" s="25"/>
      <c r="R424" s="25"/>
      <c r="S424" s="25"/>
      <c r="T424" s="25"/>
      <c r="U424" s="25"/>
      <c r="V424" s="25"/>
      <c r="W424" s="25"/>
      <c r="X424" s="27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</row>
    <row r="425" spans="1:62" x14ac:dyDescent="0.2">
      <c r="A425" s="24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6"/>
      <c r="O425" s="25"/>
      <c r="P425" s="25"/>
      <c r="Q425" s="25"/>
      <c r="R425" s="25"/>
      <c r="S425" s="25"/>
      <c r="T425" s="25"/>
      <c r="U425" s="25"/>
      <c r="V425" s="25"/>
      <c r="W425" s="25"/>
      <c r="X425" s="27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</row>
    <row r="426" spans="1:62" x14ac:dyDescent="0.2">
      <c r="A426" s="24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6"/>
      <c r="O426" s="25"/>
      <c r="P426" s="25"/>
      <c r="Q426" s="25"/>
      <c r="R426" s="25"/>
      <c r="S426" s="25"/>
      <c r="T426" s="25"/>
      <c r="U426" s="25"/>
      <c r="V426" s="25"/>
      <c r="W426" s="25"/>
      <c r="X426" s="27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</row>
    <row r="427" spans="1:62" x14ac:dyDescent="0.2">
      <c r="A427" s="24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6"/>
      <c r="O427" s="25"/>
      <c r="P427" s="25"/>
      <c r="Q427" s="25"/>
      <c r="R427" s="25"/>
      <c r="S427" s="25"/>
      <c r="T427" s="25"/>
      <c r="U427" s="25"/>
      <c r="V427" s="25"/>
      <c r="W427" s="25"/>
      <c r="X427" s="27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</row>
    <row r="428" spans="1:62" x14ac:dyDescent="0.2">
      <c r="A428" s="24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6"/>
      <c r="O428" s="25"/>
      <c r="P428" s="25"/>
      <c r="Q428" s="25"/>
      <c r="R428" s="25"/>
      <c r="S428" s="25"/>
      <c r="T428" s="25"/>
      <c r="U428" s="25"/>
      <c r="V428" s="25"/>
      <c r="W428" s="25"/>
      <c r="X428" s="27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</row>
    <row r="429" spans="1:62" x14ac:dyDescent="0.2">
      <c r="A429" s="24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6"/>
      <c r="O429" s="25"/>
      <c r="P429" s="25"/>
      <c r="Q429" s="25"/>
      <c r="R429" s="25"/>
      <c r="S429" s="25"/>
      <c r="T429" s="25"/>
      <c r="U429" s="25"/>
      <c r="V429" s="25"/>
      <c r="W429" s="25"/>
      <c r="X429" s="27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</row>
    <row r="430" spans="1:62" x14ac:dyDescent="0.2">
      <c r="A430" s="24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6"/>
      <c r="O430" s="25"/>
      <c r="P430" s="25"/>
      <c r="Q430" s="25"/>
      <c r="R430" s="25"/>
      <c r="S430" s="25"/>
      <c r="T430" s="25"/>
      <c r="U430" s="25"/>
      <c r="V430" s="25"/>
      <c r="W430" s="25"/>
      <c r="X430" s="27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</row>
    <row r="431" spans="1:62" x14ac:dyDescent="0.2">
      <c r="A431" s="24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6"/>
      <c r="O431" s="25"/>
      <c r="P431" s="25"/>
      <c r="Q431" s="25"/>
      <c r="R431" s="25"/>
      <c r="S431" s="25"/>
      <c r="T431" s="25"/>
      <c r="U431" s="25"/>
      <c r="V431" s="25"/>
      <c r="W431" s="25"/>
      <c r="X431" s="27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</row>
    <row r="432" spans="1:62" x14ac:dyDescent="0.2">
      <c r="A432" s="24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6"/>
      <c r="O432" s="25"/>
      <c r="P432" s="25"/>
      <c r="Q432" s="25"/>
      <c r="R432" s="25"/>
      <c r="S432" s="25"/>
      <c r="T432" s="25"/>
      <c r="U432" s="25"/>
      <c r="V432" s="25"/>
      <c r="W432" s="25"/>
      <c r="X432" s="27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</row>
    <row r="433" spans="1:62" x14ac:dyDescent="0.2">
      <c r="A433" s="24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6"/>
      <c r="O433" s="25"/>
      <c r="P433" s="25"/>
      <c r="Q433" s="25"/>
      <c r="R433" s="25"/>
      <c r="S433" s="25"/>
      <c r="T433" s="25"/>
      <c r="U433" s="25"/>
      <c r="V433" s="25"/>
      <c r="W433" s="25"/>
      <c r="X433" s="27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</row>
    <row r="434" spans="1:62" x14ac:dyDescent="0.2">
      <c r="A434" s="24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6"/>
      <c r="O434" s="25"/>
      <c r="P434" s="25"/>
      <c r="Q434" s="25"/>
      <c r="R434" s="25"/>
      <c r="S434" s="25"/>
      <c r="T434" s="25"/>
      <c r="U434" s="25"/>
      <c r="V434" s="25"/>
      <c r="W434" s="25"/>
      <c r="X434" s="27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</row>
    <row r="435" spans="1:62" x14ac:dyDescent="0.2">
      <c r="A435" s="24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6"/>
      <c r="O435" s="25"/>
      <c r="P435" s="25"/>
      <c r="Q435" s="25"/>
      <c r="R435" s="25"/>
      <c r="S435" s="25"/>
      <c r="T435" s="25"/>
      <c r="U435" s="25"/>
      <c r="V435" s="25"/>
      <c r="W435" s="25"/>
      <c r="X435" s="27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</row>
    <row r="436" spans="1:62" x14ac:dyDescent="0.2">
      <c r="A436" s="24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6"/>
      <c r="O436" s="25"/>
      <c r="P436" s="25"/>
      <c r="Q436" s="25"/>
      <c r="R436" s="25"/>
      <c r="S436" s="25"/>
      <c r="T436" s="25"/>
      <c r="U436" s="25"/>
      <c r="V436" s="25"/>
      <c r="W436" s="25"/>
      <c r="X436" s="27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</row>
    <row r="437" spans="1:62" x14ac:dyDescent="0.2">
      <c r="A437" s="24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6"/>
      <c r="O437" s="25"/>
      <c r="P437" s="25"/>
      <c r="Q437" s="25"/>
      <c r="R437" s="25"/>
      <c r="S437" s="25"/>
      <c r="T437" s="25"/>
      <c r="U437" s="25"/>
      <c r="V437" s="25"/>
      <c r="W437" s="25"/>
      <c r="X437" s="27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</row>
    <row r="438" spans="1:62" x14ac:dyDescent="0.2">
      <c r="A438" s="24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6"/>
      <c r="O438" s="25"/>
      <c r="P438" s="25"/>
      <c r="Q438" s="25"/>
      <c r="R438" s="25"/>
      <c r="S438" s="25"/>
      <c r="T438" s="25"/>
      <c r="U438" s="25"/>
      <c r="V438" s="25"/>
      <c r="W438" s="25"/>
      <c r="X438" s="27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</row>
    <row r="439" spans="1:62" x14ac:dyDescent="0.2">
      <c r="A439" s="24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6"/>
      <c r="O439" s="25"/>
      <c r="P439" s="25"/>
      <c r="Q439" s="25"/>
      <c r="R439" s="25"/>
      <c r="S439" s="25"/>
      <c r="T439" s="25"/>
      <c r="U439" s="25"/>
      <c r="V439" s="25"/>
      <c r="W439" s="25"/>
      <c r="X439" s="27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</row>
    <row r="440" spans="1:62" x14ac:dyDescent="0.2">
      <c r="A440" s="24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6"/>
      <c r="O440" s="25"/>
      <c r="P440" s="25"/>
      <c r="Q440" s="25"/>
      <c r="R440" s="25"/>
      <c r="S440" s="25"/>
      <c r="T440" s="25"/>
      <c r="U440" s="25"/>
      <c r="V440" s="25"/>
      <c r="W440" s="25"/>
      <c r="X440" s="27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</row>
    <row r="441" spans="1:62" x14ac:dyDescent="0.2">
      <c r="A441" s="24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6"/>
      <c r="O441" s="25"/>
      <c r="P441" s="25"/>
      <c r="Q441" s="25"/>
      <c r="R441" s="25"/>
      <c r="S441" s="25"/>
      <c r="T441" s="25"/>
      <c r="U441" s="25"/>
      <c r="V441" s="25"/>
      <c r="W441" s="25"/>
      <c r="X441" s="27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</row>
    <row r="442" spans="1:62" x14ac:dyDescent="0.2">
      <c r="A442" s="24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6"/>
      <c r="O442" s="25"/>
      <c r="P442" s="25"/>
      <c r="Q442" s="25"/>
      <c r="R442" s="25"/>
      <c r="S442" s="25"/>
      <c r="T442" s="25"/>
      <c r="U442" s="25"/>
      <c r="V442" s="25"/>
      <c r="W442" s="25"/>
      <c r="X442" s="27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</row>
    <row r="443" spans="1:62" x14ac:dyDescent="0.2">
      <c r="A443" s="24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6"/>
      <c r="O443" s="25"/>
      <c r="P443" s="25"/>
      <c r="Q443" s="25"/>
      <c r="R443" s="25"/>
      <c r="S443" s="25"/>
      <c r="T443" s="25"/>
      <c r="U443" s="25"/>
      <c r="V443" s="25"/>
      <c r="W443" s="25"/>
      <c r="X443" s="27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</row>
    <row r="444" spans="1:62" x14ac:dyDescent="0.2">
      <c r="A444" s="24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6"/>
      <c r="O444" s="25"/>
      <c r="P444" s="25"/>
      <c r="Q444" s="25"/>
      <c r="R444" s="25"/>
      <c r="S444" s="25"/>
      <c r="T444" s="25"/>
      <c r="U444" s="25"/>
      <c r="V444" s="25"/>
      <c r="W444" s="25"/>
      <c r="X444" s="27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</row>
    <row r="445" spans="1:62" x14ac:dyDescent="0.2">
      <c r="A445" s="24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6"/>
      <c r="O445" s="25"/>
      <c r="P445" s="25"/>
      <c r="Q445" s="25"/>
      <c r="R445" s="25"/>
      <c r="S445" s="25"/>
      <c r="T445" s="25"/>
      <c r="U445" s="25"/>
      <c r="V445" s="25"/>
      <c r="W445" s="25"/>
      <c r="X445" s="27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</row>
    <row r="446" spans="1:62" x14ac:dyDescent="0.2">
      <c r="A446" s="24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6"/>
      <c r="O446" s="25"/>
      <c r="P446" s="25"/>
      <c r="Q446" s="25"/>
      <c r="R446" s="25"/>
      <c r="S446" s="25"/>
      <c r="T446" s="25"/>
      <c r="U446" s="25"/>
      <c r="V446" s="25"/>
      <c r="W446" s="25"/>
      <c r="X446" s="27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</row>
    <row r="447" spans="1:62" x14ac:dyDescent="0.2">
      <c r="A447" s="24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6"/>
      <c r="O447" s="25"/>
      <c r="P447" s="25"/>
      <c r="Q447" s="25"/>
      <c r="R447" s="25"/>
      <c r="S447" s="25"/>
      <c r="T447" s="25"/>
      <c r="U447" s="25"/>
      <c r="V447" s="25"/>
      <c r="W447" s="25"/>
      <c r="X447" s="27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</row>
    <row r="448" spans="1:62" x14ac:dyDescent="0.2">
      <c r="A448" s="24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6"/>
      <c r="O448" s="25"/>
      <c r="P448" s="25"/>
      <c r="Q448" s="25"/>
      <c r="R448" s="25"/>
      <c r="S448" s="25"/>
      <c r="T448" s="25"/>
      <c r="U448" s="25"/>
      <c r="V448" s="25"/>
      <c r="W448" s="25"/>
      <c r="X448" s="27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</row>
    <row r="449" spans="1:62" x14ac:dyDescent="0.2">
      <c r="A449" s="24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6"/>
      <c r="O449" s="25"/>
      <c r="P449" s="25"/>
      <c r="Q449" s="25"/>
      <c r="R449" s="25"/>
      <c r="S449" s="25"/>
      <c r="T449" s="25"/>
      <c r="U449" s="25"/>
      <c r="V449" s="25"/>
      <c r="W449" s="25"/>
      <c r="X449" s="27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</row>
    <row r="450" spans="1:62" x14ac:dyDescent="0.2">
      <c r="A450" s="24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6"/>
      <c r="O450" s="25"/>
      <c r="P450" s="25"/>
      <c r="Q450" s="25"/>
      <c r="R450" s="25"/>
      <c r="S450" s="25"/>
      <c r="T450" s="25"/>
      <c r="U450" s="25"/>
      <c r="V450" s="25"/>
      <c r="W450" s="25"/>
      <c r="X450" s="27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</row>
    <row r="451" spans="1:62" x14ac:dyDescent="0.2">
      <c r="A451" s="24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6"/>
      <c r="O451" s="25"/>
      <c r="P451" s="25"/>
      <c r="Q451" s="25"/>
      <c r="R451" s="25"/>
      <c r="S451" s="25"/>
      <c r="T451" s="25"/>
      <c r="U451" s="25"/>
      <c r="V451" s="25"/>
      <c r="W451" s="25"/>
      <c r="X451" s="27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</row>
    <row r="452" spans="1:62" x14ac:dyDescent="0.2">
      <c r="A452" s="24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6"/>
      <c r="O452" s="25"/>
      <c r="P452" s="25"/>
      <c r="Q452" s="25"/>
      <c r="R452" s="25"/>
      <c r="S452" s="25"/>
      <c r="T452" s="25"/>
      <c r="U452" s="25"/>
      <c r="V452" s="25"/>
      <c r="W452" s="25"/>
      <c r="X452" s="27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</row>
    <row r="453" spans="1:62" x14ac:dyDescent="0.2">
      <c r="A453" s="24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6"/>
      <c r="O453" s="25"/>
      <c r="P453" s="25"/>
      <c r="Q453" s="25"/>
      <c r="R453" s="25"/>
      <c r="S453" s="25"/>
      <c r="T453" s="25"/>
      <c r="U453" s="25"/>
      <c r="V453" s="25"/>
      <c r="W453" s="25"/>
      <c r="X453" s="27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</row>
    <row r="454" spans="1:62" x14ac:dyDescent="0.2">
      <c r="A454" s="24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6"/>
      <c r="O454" s="25"/>
      <c r="P454" s="25"/>
      <c r="Q454" s="25"/>
      <c r="R454" s="25"/>
      <c r="S454" s="25"/>
      <c r="T454" s="25"/>
      <c r="U454" s="25"/>
      <c r="V454" s="25"/>
      <c r="W454" s="25"/>
      <c r="X454" s="27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</row>
    <row r="455" spans="1:62" x14ac:dyDescent="0.2">
      <c r="A455" s="24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6"/>
      <c r="O455" s="25"/>
      <c r="P455" s="25"/>
      <c r="Q455" s="25"/>
      <c r="R455" s="25"/>
      <c r="S455" s="25"/>
      <c r="T455" s="25"/>
      <c r="U455" s="25"/>
      <c r="V455" s="25"/>
      <c r="W455" s="25"/>
      <c r="X455" s="27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</row>
    <row r="456" spans="1:62" x14ac:dyDescent="0.2">
      <c r="A456" s="24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6"/>
      <c r="O456" s="25"/>
      <c r="P456" s="25"/>
      <c r="Q456" s="25"/>
      <c r="R456" s="25"/>
      <c r="S456" s="25"/>
      <c r="T456" s="25"/>
      <c r="U456" s="25"/>
      <c r="V456" s="25"/>
      <c r="W456" s="25"/>
      <c r="X456" s="27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</row>
    <row r="457" spans="1:62" x14ac:dyDescent="0.2">
      <c r="A457" s="24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6"/>
      <c r="O457" s="25"/>
      <c r="P457" s="25"/>
      <c r="Q457" s="25"/>
      <c r="R457" s="25"/>
      <c r="S457" s="25"/>
      <c r="T457" s="25"/>
      <c r="U457" s="25"/>
      <c r="V457" s="25"/>
      <c r="W457" s="25"/>
      <c r="X457" s="27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</row>
    <row r="458" spans="1:62" x14ac:dyDescent="0.2">
      <c r="A458" s="24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6"/>
      <c r="O458" s="25"/>
      <c r="P458" s="25"/>
      <c r="Q458" s="25"/>
      <c r="R458" s="25"/>
      <c r="S458" s="25"/>
      <c r="T458" s="25"/>
      <c r="U458" s="25"/>
      <c r="V458" s="25"/>
      <c r="W458" s="25"/>
      <c r="X458" s="27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</row>
    <row r="459" spans="1:62" x14ac:dyDescent="0.2">
      <c r="A459" s="24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6"/>
      <c r="O459" s="25"/>
      <c r="P459" s="25"/>
      <c r="Q459" s="25"/>
      <c r="R459" s="25"/>
      <c r="S459" s="25"/>
      <c r="T459" s="25"/>
      <c r="U459" s="25"/>
      <c r="V459" s="25"/>
      <c r="W459" s="25"/>
      <c r="X459" s="27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</row>
    <row r="460" spans="1:62" x14ac:dyDescent="0.2">
      <c r="A460" s="24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6"/>
      <c r="O460" s="25"/>
      <c r="P460" s="25"/>
      <c r="Q460" s="25"/>
      <c r="R460" s="25"/>
      <c r="S460" s="25"/>
      <c r="T460" s="25"/>
      <c r="U460" s="25"/>
      <c r="V460" s="25"/>
      <c r="W460" s="25"/>
      <c r="X460" s="27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</row>
    <row r="461" spans="1:62" x14ac:dyDescent="0.2">
      <c r="A461" s="24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6"/>
      <c r="O461" s="25"/>
      <c r="P461" s="25"/>
      <c r="Q461" s="25"/>
      <c r="R461" s="25"/>
      <c r="S461" s="25"/>
      <c r="T461" s="25"/>
      <c r="U461" s="25"/>
      <c r="V461" s="25"/>
      <c r="W461" s="25"/>
      <c r="X461" s="27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</row>
    <row r="462" spans="1:62" x14ac:dyDescent="0.2">
      <c r="A462" s="24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6"/>
      <c r="O462" s="25"/>
      <c r="P462" s="25"/>
      <c r="Q462" s="25"/>
      <c r="R462" s="25"/>
      <c r="S462" s="25"/>
      <c r="T462" s="25"/>
      <c r="U462" s="25"/>
      <c r="V462" s="25"/>
      <c r="W462" s="25"/>
      <c r="X462" s="27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</row>
    <row r="463" spans="1:62" x14ac:dyDescent="0.2">
      <c r="A463" s="24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6"/>
      <c r="O463" s="25"/>
      <c r="P463" s="25"/>
      <c r="Q463" s="25"/>
      <c r="R463" s="25"/>
      <c r="S463" s="25"/>
      <c r="T463" s="25"/>
      <c r="U463" s="25"/>
      <c r="V463" s="25"/>
      <c r="W463" s="25"/>
      <c r="X463" s="27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</row>
    <row r="464" spans="1:62" x14ac:dyDescent="0.2">
      <c r="A464" s="24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6"/>
      <c r="O464" s="25"/>
      <c r="P464" s="25"/>
      <c r="Q464" s="25"/>
      <c r="R464" s="25"/>
      <c r="S464" s="25"/>
      <c r="T464" s="25"/>
      <c r="U464" s="25"/>
      <c r="V464" s="25"/>
      <c r="W464" s="25"/>
      <c r="X464" s="27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</row>
    <row r="465" spans="1:62" x14ac:dyDescent="0.2">
      <c r="A465" s="24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6"/>
      <c r="O465" s="25"/>
      <c r="P465" s="25"/>
      <c r="Q465" s="25"/>
      <c r="R465" s="25"/>
      <c r="S465" s="25"/>
      <c r="T465" s="25"/>
      <c r="U465" s="25"/>
      <c r="V465" s="25"/>
      <c r="W465" s="25"/>
      <c r="X465" s="27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</row>
    <row r="466" spans="1:62" x14ac:dyDescent="0.2">
      <c r="A466" s="24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6"/>
      <c r="O466" s="25"/>
      <c r="P466" s="25"/>
      <c r="Q466" s="25"/>
      <c r="R466" s="25"/>
      <c r="S466" s="25"/>
      <c r="T466" s="25"/>
      <c r="U466" s="25"/>
      <c r="V466" s="25"/>
      <c r="W466" s="25"/>
      <c r="X466" s="27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</row>
    <row r="467" spans="1:62" x14ac:dyDescent="0.2">
      <c r="A467" s="24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6"/>
      <c r="O467" s="25"/>
      <c r="P467" s="25"/>
      <c r="Q467" s="25"/>
      <c r="R467" s="25"/>
      <c r="S467" s="25"/>
      <c r="T467" s="25"/>
      <c r="U467" s="25"/>
      <c r="V467" s="25"/>
      <c r="W467" s="25"/>
      <c r="X467" s="27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</row>
    <row r="468" spans="1:62" x14ac:dyDescent="0.2">
      <c r="A468" s="24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6"/>
      <c r="O468" s="25"/>
      <c r="P468" s="25"/>
      <c r="Q468" s="25"/>
      <c r="R468" s="25"/>
      <c r="S468" s="25"/>
      <c r="T468" s="25"/>
      <c r="U468" s="25"/>
      <c r="V468" s="25"/>
      <c r="W468" s="25"/>
      <c r="X468" s="27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</row>
    <row r="469" spans="1:62" x14ac:dyDescent="0.2">
      <c r="A469" s="24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6"/>
      <c r="O469" s="25"/>
      <c r="P469" s="25"/>
      <c r="Q469" s="25"/>
      <c r="R469" s="25"/>
      <c r="S469" s="25"/>
      <c r="T469" s="25"/>
      <c r="U469" s="25"/>
      <c r="V469" s="25"/>
      <c r="W469" s="25"/>
      <c r="X469" s="27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</row>
    <row r="470" spans="1:62" x14ac:dyDescent="0.2">
      <c r="A470" s="24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6"/>
      <c r="O470" s="25"/>
      <c r="P470" s="25"/>
      <c r="Q470" s="25"/>
      <c r="R470" s="25"/>
      <c r="S470" s="25"/>
      <c r="T470" s="25"/>
      <c r="U470" s="25"/>
      <c r="V470" s="25"/>
      <c r="W470" s="25"/>
      <c r="X470" s="27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</row>
    <row r="471" spans="1:62" x14ac:dyDescent="0.2">
      <c r="A471" s="24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6"/>
      <c r="O471" s="25"/>
      <c r="P471" s="25"/>
      <c r="Q471" s="25"/>
      <c r="R471" s="25"/>
      <c r="S471" s="25"/>
      <c r="T471" s="25"/>
      <c r="U471" s="25"/>
      <c r="V471" s="25"/>
      <c r="W471" s="25"/>
      <c r="X471" s="27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</row>
    <row r="472" spans="1:62" x14ac:dyDescent="0.2">
      <c r="A472" s="24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6"/>
      <c r="O472" s="25"/>
      <c r="P472" s="25"/>
      <c r="Q472" s="25"/>
      <c r="R472" s="25"/>
      <c r="S472" s="25"/>
      <c r="T472" s="25"/>
      <c r="U472" s="25"/>
      <c r="V472" s="25"/>
      <c r="W472" s="25"/>
      <c r="X472" s="27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</row>
    <row r="473" spans="1:62" x14ac:dyDescent="0.2">
      <c r="A473" s="24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6"/>
      <c r="O473" s="25"/>
      <c r="P473" s="25"/>
      <c r="Q473" s="25"/>
      <c r="R473" s="25"/>
      <c r="S473" s="25"/>
      <c r="T473" s="25"/>
      <c r="U473" s="25"/>
      <c r="V473" s="25"/>
      <c r="W473" s="25"/>
      <c r="X473" s="27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</row>
    <row r="474" spans="1:62" x14ac:dyDescent="0.2">
      <c r="A474" s="24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6"/>
      <c r="O474" s="25"/>
      <c r="P474" s="25"/>
      <c r="Q474" s="25"/>
      <c r="R474" s="25"/>
      <c r="S474" s="25"/>
      <c r="T474" s="25"/>
      <c r="U474" s="25"/>
      <c r="V474" s="25"/>
      <c r="W474" s="25"/>
      <c r="X474" s="27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</row>
    <row r="475" spans="1:62" x14ac:dyDescent="0.2">
      <c r="A475" s="24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6"/>
      <c r="O475" s="25"/>
      <c r="P475" s="25"/>
      <c r="Q475" s="25"/>
      <c r="R475" s="25"/>
      <c r="S475" s="25"/>
      <c r="T475" s="25"/>
      <c r="U475" s="25"/>
      <c r="V475" s="25"/>
      <c r="W475" s="25"/>
      <c r="X475" s="27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</row>
    <row r="476" spans="1:62" x14ac:dyDescent="0.2">
      <c r="A476" s="24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6"/>
      <c r="O476" s="25"/>
      <c r="P476" s="25"/>
      <c r="Q476" s="25"/>
      <c r="R476" s="25"/>
      <c r="S476" s="25"/>
      <c r="T476" s="25"/>
      <c r="U476" s="25"/>
      <c r="V476" s="25"/>
      <c r="W476" s="25"/>
      <c r="X476" s="27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</row>
    <row r="477" spans="1:62" x14ac:dyDescent="0.2">
      <c r="A477" s="24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6"/>
      <c r="O477" s="25"/>
      <c r="P477" s="25"/>
      <c r="Q477" s="25"/>
      <c r="R477" s="25"/>
      <c r="S477" s="25"/>
      <c r="T477" s="25"/>
      <c r="U477" s="25"/>
      <c r="V477" s="25"/>
      <c r="W477" s="25"/>
      <c r="X477" s="27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</row>
    <row r="478" spans="1:62" x14ac:dyDescent="0.2">
      <c r="A478" s="24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6"/>
      <c r="O478" s="25"/>
      <c r="P478" s="25"/>
      <c r="Q478" s="25"/>
      <c r="R478" s="25"/>
      <c r="S478" s="25"/>
      <c r="T478" s="25"/>
      <c r="U478" s="25"/>
      <c r="V478" s="25"/>
      <c r="W478" s="25"/>
      <c r="X478" s="27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</row>
    <row r="479" spans="1:62" x14ac:dyDescent="0.2">
      <c r="A479" s="24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6"/>
      <c r="O479" s="25"/>
      <c r="P479" s="25"/>
      <c r="Q479" s="25"/>
      <c r="R479" s="25"/>
      <c r="S479" s="25"/>
      <c r="T479" s="25"/>
      <c r="U479" s="25"/>
      <c r="V479" s="25"/>
      <c r="W479" s="25"/>
      <c r="X479" s="27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</row>
    <row r="480" spans="1:62" x14ac:dyDescent="0.2">
      <c r="A480" s="24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6"/>
      <c r="O480" s="25"/>
      <c r="P480" s="25"/>
      <c r="Q480" s="25"/>
      <c r="R480" s="25"/>
      <c r="S480" s="25"/>
      <c r="T480" s="25"/>
      <c r="U480" s="25"/>
      <c r="V480" s="25"/>
      <c r="W480" s="25"/>
      <c r="X480" s="27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</row>
    <row r="481" spans="1:62" x14ac:dyDescent="0.2">
      <c r="A481" s="24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6"/>
      <c r="O481" s="25"/>
      <c r="P481" s="25"/>
      <c r="Q481" s="25"/>
      <c r="R481" s="25"/>
      <c r="S481" s="25"/>
      <c r="T481" s="25"/>
      <c r="U481" s="25"/>
      <c r="V481" s="25"/>
      <c r="W481" s="25"/>
      <c r="X481" s="27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</row>
    <row r="482" spans="1:62" x14ac:dyDescent="0.2">
      <c r="A482" s="24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6"/>
      <c r="O482" s="25"/>
      <c r="P482" s="25"/>
      <c r="Q482" s="25"/>
      <c r="R482" s="25"/>
      <c r="S482" s="25"/>
      <c r="T482" s="25"/>
      <c r="U482" s="25"/>
      <c r="V482" s="25"/>
      <c r="W482" s="25"/>
      <c r="X482" s="27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</row>
    <row r="483" spans="1:62" x14ac:dyDescent="0.2">
      <c r="A483" s="24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6"/>
      <c r="O483" s="25"/>
      <c r="P483" s="25"/>
      <c r="Q483" s="25"/>
      <c r="R483" s="25"/>
      <c r="S483" s="25"/>
      <c r="T483" s="25"/>
      <c r="U483" s="25"/>
      <c r="V483" s="25"/>
      <c r="W483" s="25"/>
      <c r="X483" s="27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</row>
    <row r="484" spans="1:62" x14ac:dyDescent="0.2">
      <c r="A484" s="24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6"/>
      <c r="O484" s="25"/>
      <c r="P484" s="25"/>
      <c r="Q484" s="25"/>
      <c r="R484" s="25"/>
      <c r="S484" s="25"/>
      <c r="T484" s="25"/>
      <c r="U484" s="25"/>
      <c r="V484" s="25"/>
      <c r="W484" s="25"/>
      <c r="X484" s="27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</row>
    <row r="485" spans="1:62" x14ac:dyDescent="0.2">
      <c r="A485" s="24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6"/>
      <c r="O485" s="25"/>
      <c r="P485" s="25"/>
      <c r="Q485" s="25"/>
      <c r="R485" s="25"/>
      <c r="S485" s="25"/>
      <c r="T485" s="25"/>
      <c r="U485" s="25"/>
      <c r="V485" s="25"/>
      <c r="W485" s="25"/>
      <c r="X485" s="27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</row>
    <row r="486" spans="1:62" x14ac:dyDescent="0.2">
      <c r="A486" s="24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6"/>
      <c r="O486" s="25"/>
      <c r="P486" s="25"/>
      <c r="Q486" s="25"/>
      <c r="R486" s="25"/>
      <c r="S486" s="25"/>
      <c r="T486" s="25"/>
      <c r="U486" s="25"/>
      <c r="V486" s="25"/>
      <c r="W486" s="25"/>
      <c r="X486" s="27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</row>
    <row r="487" spans="1:62" x14ac:dyDescent="0.2">
      <c r="A487" s="24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6"/>
      <c r="O487" s="25"/>
      <c r="P487" s="25"/>
      <c r="Q487" s="25"/>
      <c r="R487" s="25"/>
      <c r="S487" s="25"/>
      <c r="T487" s="25"/>
      <c r="U487" s="25"/>
      <c r="V487" s="25"/>
      <c r="W487" s="25"/>
      <c r="X487" s="27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</row>
    <row r="488" spans="1:62" x14ac:dyDescent="0.2">
      <c r="A488" s="24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6"/>
      <c r="O488" s="25"/>
      <c r="P488" s="25"/>
      <c r="Q488" s="25"/>
      <c r="R488" s="25"/>
      <c r="S488" s="25"/>
      <c r="T488" s="25"/>
      <c r="U488" s="25"/>
      <c r="V488" s="25"/>
      <c r="W488" s="25"/>
      <c r="X488" s="27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</row>
    <row r="489" spans="1:62" x14ac:dyDescent="0.2">
      <c r="A489" s="24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6"/>
      <c r="O489" s="25"/>
      <c r="P489" s="25"/>
      <c r="Q489" s="25"/>
      <c r="R489" s="25"/>
      <c r="S489" s="25"/>
      <c r="T489" s="25"/>
      <c r="U489" s="25"/>
      <c r="V489" s="25"/>
      <c r="W489" s="25"/>
      <c r="X489" s="27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</row>
    <row r="490" spans="1:62" x14ac:dyDescent="0.2">
      <c r="A490" s="24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6"/>
      <c r="O490" s="25"/>
      <c r="P490" s="25"/>
      <c r="Q490" s="25"/>
      <c r="R490" s="25"/>
      <c r="S490" s="25"/>
      <c r="T490" s="25"/>
      <c r="U490" s="25"/>
      <c r="V490" s="25"/>
      <c r="W490" s="25"/>
      <c r="X490" s="27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</row>
    <row r="491" spans="1:62" x14ac:dyDescent="0.2">
      <c r="A491" s="24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6"/>
      <c r="O491" s="25"/>
      <c r="P491" s="25"/>
      <c r="Q491" s="25"/>
      <c r="R491" s="25"/>
      <c r="S491" s="25"/>
      <c r="T491" s="25"/>
      <c r="U491" s="25"/>
      <c r="V491" s="25"/>
      <c r="W491" s="25"/>
      <c r="X491" s="27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</row>
    <row r="492" spans="1:62" x14ac:dyDescent="0.2">
      <c r="A492" s="24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6"/>
      <c r="O492" s="25"/>
      <c r="P492" s="25"/>
      <c r="Q492" s="25"/>
      <c r="R492" s="25"/>
      <c r="S492" s="25"/>
      <c r="T492" s="25"/>
      <c r="U492" s="25"/>
      <c r="V492" s="25"/>
      <c r="W492" s="25"/>
      <c r="X492" s="27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</row>
    <row r="493" spans="1:62" x14ac:dyDescent="0.2">
      <c r="A493" s="24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6"/>
      <c r="O493" s="25"/>
      <c r="P493" s="25"/>
      <c r="Q493" s="25"/>
      <c r="R493" s="25"/>
      <c r="S493" s="25"/>
      <c r="T493" s="25"/>
      <c r="U493" s="25"/>
      <c r="V493" s="25"/>
      <c r="W493" s="25"/>
      <c r="X493" s="27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</row>
    <row r="494" spans="1:62" x14ac:dyDescent="0.2">
      <c r="A494" s="24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6"/>
      <c r="O494" s="25"/>
      <c r="P494" s="25"/>
      <c r="Q494" s="25"/>
      <c r="R494" s="25"/>
      <c r="S494" s="25"/>
      <c r="T494" s="25"/>
      <c r="U494" s="25"/>
      <c r="V494" s="25"/>
      <c r="W494" s="25"/>
      <c r="X494" s="27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</row>
    <row r="495" spans="1:62" x14ac:dyDescent="0.2">
      <c r="A495" s="24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6"/>
      <c r="O495" s="25"/>
      <c r="P495" s="25"/>
      <c r="Q495" s="25"/>
      <c r="R495" s="25"/>
      <c r="S495" s="25"/>
      <c r="T495" s="25"/>
      <c r="U495" s="25"/>
      <c r="V495" s="25"/>
      <c r="W495" s="25"/>
      <c r="X495" s="27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</row>
    <row r="496" spans="1:62" x14ac:dyDescent="0.2">
      <c r="A496" s="24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6"/>
      <c r="O496" s="25"/>
      <c r="P496" s="25"/>
      <c r="Q496" s="25"/>
      <c r="R496" s="25"/>
      <c r="S496" s="25"/>
      <c r="T496" s="25"/>
      <c r="U496" s="25"/>
      <c r="V496" s="25"/>
      <c r="W496" s="25"/>
      <c r="X496" s="27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</row>
    <row r="497" spans="1:62" x14ac:dyDescent="0.2">
      <c r="A497" s="24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6"/>
      <c r="O497" s="25"/>
      <c r="P497" s="25"/>
      <c r="Q497" s="25"/>
      <c r="R497" s="25"/>
      <c r="S497" s="25"/>
      <c r="T497" s="25"/>
      <c r="U497" s="25"/>
      <c r="V497" s="25"/>
      <c r="W497" s="25"/>
      <c r="X497" s="27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</row>
    <row r="498" spans="1:62" x14ac:dyDescent="0.2">
      <c r="A498" s="24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6"/>
      <c r="O498" s="25"/>
      <c r="P498" s="25"/>
      <c r="Q498" s="25"/>
      <c r="R498" s="25"/>
      <c r="S498" s="25"/>
      <c r="T498" s="25"/>
      <c r="U498" s="25"/>
      <c r="V498" s="25"/>
      <c r="W498" s="25"/>
      <c r="X498" s="27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</row>
    <row r="499" spans="1:62" x14ac:dyDescent="0.2">
      <c r="A499" s="24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6"/>
      <c r="O499" s="25"/>
      <c r="P499" s="25"/>
      <c r="Q499" s="25"/>
      <c r="R499" s="25"/>
      <c r="S499" s="25"/>
      <c r="T499" s="25"/>
      <c r="U499" s="25"/>
      <c r="V499" s="25"/>
      <c r="W499" s="25"/>
      <c r="X499" s="27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</row>
    <row r="500" spans="1:62" x14ac:dyDescent="0.2">
      <c r="A500" s="24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6"/>
      <c r="O500" s="25"/>
      <c r="P500" s="25"/>
      <c r="Q500" s="25"/>
      <c r="R500" s="25"/>
      <c r="S500" s="25"/>
      <c r="T500" s="25"/>
      <c r="U500" s="25"/>
      <c r="V500" s="25"/>
      <c r="W500" s="25"/>
      <c r="X500" s="27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</row>
    <row r="501" spans="1:62" x14ac:dyDescent="0.2">
      <c r="A501" s="24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6"/>
      <c r="O501" s="25"/>
      <c r="P501" s="25"/>
      <c r="Q501" s="25"/>
      <c r="R501" s="25"/>
      <c r="S501" s="25"/>
      <c r="T501" s="25"/>
      <c r="U501" s="25"/>
      <c r="V501" s="25"/>
      <c r="W501" s="25"/>
      <c r="X501" s="27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</row>
    <row r="502" spans="1:62" x14ac:dyDescent="0.2">
      <c r="A502" s="24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6"/>
      <c r="O502" s="25"/>
      <c r="P502" s="25"/>
      <c r="Q502" s="25"/>
      <c r="R502" s="25"/>
      <c r="S502" s="25"/>
      <c r="T502" s="25"/>
      <c r="U502" s="25"/>
      <c r="V502" s="25"/>
      <c r="W502" s="25"/>
      <c r="X502" s="27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</row>
    <row r="503" spans="1:62" x14ac:dyDescent="0.2">
      <c r="A503" s="24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6"/>
      <c r="O503" s="25"/>
      <c r="P503" s="25"/>
      <c r="Q503" s="25"/>
      <c r="R503" s="25"/>
      <c r="S503" s="25"/>
      <c r="T503" s="25"/>
      <c r="U503" s="25"/>
      <c r="V503" s="25"/>
      <c r="W503" s="25"/>
      <c r="X503" s="27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</row>
    <row r="504" spans="1:62" x14ac:dyDescent="0.2">
      <c r="A504" s="24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6"/>
      <c r="O504" s="25"/>
      <c r="P504" s="25"/>
      <c r="Q504" s="25"/>
      <c r="R504" s="25"/>
      <c r="S504" s="25"/>
      <c r="T504" s="25"/>
      <c r="U504" s="25"/>
      <c r="V504" s="25"/>
      <c r="W504" s="25"/>
      <c r="X504" s="27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</row>
    <row r="505" spans="1:62" x14ac:dyDescent="0.2">
      <c r="A505" s="24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6"/>
      <c r="O505" s="25"/>
      <c r="P505" s="25"/>
      <c r="Q505" s="25"/>
      <c r="R505" s="25"/>
      <c r="S505" s="25"/>
      <c r="T505" s="25"/>
      <c r="U505" s="25"/>
      <c r="V505" s="25"/>
      <c r="W505" s="25"/>
      <c r="X505" s="27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</row>
    <row r="506" spans="1:62" x14ac:dyDescent="0.2">
      <c r="A506" s="24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6"/>
      <c r="O506" s="25"/>
      <c r="P506" s="25"/>
      <c r="Q506" s="25"/>
      <c r="R506" s="25"/>
      <c r="S506" s="25"/>
      <c r="T506" s="25"/>
      <c r="U506" s="25"/>
      <c r="V506" s="25"/>
      <c r="W506" s="25"/>
      <c r="X506" s="27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</row>
    <row r="507" spans="1:62" x14ac:dyDescent="0.2">
      <c r="A507" s="24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6"/>
      <c r="O507" s="25"/>
      <c r="P507" s="25"/>
      <c r="Q507" s="25"/>
      <c r="R507" s="25"/>
      <c r="S507" s="25"/>
      <c r="T507" s="25"/>
      <c r="U507" s="25"/>
      <c r="V507" s="25"/>
      <c r="W507" s="25"/>
      <c r="X507" s="27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</row>
    <row r="508" spans="1:62" x14ac:dyDescent="0.2">
      <c r="A508" s="24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6"/>
      <c r="O508" s="25"/>
      <c r="P508" s="25"/>
      <c r="Q508" s="25"/>
      <c r="R508" s="25"/>
      <c r="S508" s="25"/>
      <c r="T508" s="25"/>
      <c r="U508" s="25"/>
      <c r="V508" s="25"/>
      <c r="W508" s="25"/>
      <c r="X508" s="27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</row>
    <row r="509" spans="1:62" x14ac:dyDescent="0.2">
      <c r="A509" s="24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6"/>
      <c r="O509" s="25"/>
      <c r="P509" s="25"/>
      <c r="Q509" s="25"/>
      <c r="R509" s="25"/>
      <c r="S509" s="25"/>
      <c r="T509" s="25"/>
      <c r="U509" s="25"/>
      <c r="V509" s="25"/>
      <c r="W509" s="25"/>
      <c r="X509" s="27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</row>
    <row r="510" spans="1:62" x14ac:dyDescent="0.2">
      <c r="A510" s="24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6"/>
      <c r="O510" s="25"/>
      <c r="P510" s="25"/>
      <c r="Q510" s="25"/>
      <c r="R510" s="25"/>
      <c r="S510" s="25"/>
      <c r="T510" s="25"/>
      <c r="U510" s="25"/>
      <c r="V510" s="25"/>
      <c r="W510" s="25"/>
      <c r="X510" s="27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</row>
    <row r="511" spans="1:62" x14ac:dyDescent="0.2">
      <c r="A511" s="24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6"/>
      <c r="O511" s="25"/>
      <c r="P511" s="25"/>
      <c r="Q511" s="25"/>
      <c r="R511" s="25"/>
      <c r="S511" s="25"/>
      <c r="T511" s="25"/>
      <c r="U511" s="25"/>
      <c r="V511" s="25"/>
      <c r="W511" s="25"/>
      <c r="X511" s="27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</row>
    <row r="512" spans="1:62" x14ac:dyDescent="0.2">
      <c r="A512" s="24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6"/>
      <c r="O512" s="25"/>
      <c r="P512" s="25"/>
      <c r="Q512" s="25"/>
      <c r="R512" s="25"/>
      <c r="S512" s="25"/>
      <c r="T512" s="25"/>
      <c r="U512" s="25"/>
      <c r="V512" s="25"/>
      <c r="W512" s="25"/>
      <c r="X512" s="27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</row>
    <row r="513" spans="1:62" x14ac:dyDescent="0.2">
      <c r="A513" s="24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6"/>
      <c r="O513" s="25"/>
      <c r="P513" s="25"/>
      <c r="Q513" s="25"/>
      <c r="R513" s="25"/>
      <c r="S513" s="25"/>
      <c r="T513" s="25"/>
      <c r="U513" s="25"/>
      <c r="V513" s="25"/>
      <c r="W513" s="25"/>
      <c r="X513" s="27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</row>
    <row r="514" spans="1:62" x14ac:dyDescent="0.2">
      <c r="A514" s="24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6"/>
      <c r="O514" s="25"/>
      <c r="P514" s="25"/>
      <c r="Q514" s="25"/>
      <c r="R514" s="25"/>
      <c r="S514" s="25"/>
      <c r="T514" s="25"/>
      <c r="U514" s="25"/>
      <c r="V514" s="25"/>
      <c r="W514" s="25"/>
      <c r="X514" s="27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</row>
    <row r="515" spans="1:62" x14ac:dyDescent="0.2">
      <c r="A515" s="24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6"/>
      <c r="O515" s="25"/>
      <c r="P515" s="25"/>
      <c r="Q515" s="25"/>
      <c r="R515" s="25"/>
      <c r="S515" s="25"/>
      <c r="T515" s="25"/>
      <c r="U515" s="25"/>
      <c r="V515" s="25"/>
      <c r="W515" s="25"/>
      <c r="X515" s="27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</row>
    <row r="516" spans="1:62" x14ac:dyDescent="0.2">
      <c r="A516" s="24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6"/>
      <c r="O516" s="25"/>
      <c r="P516" s="25"/>
      <c r="Q516" s="25"/>
      <c r="R516" s="25"/>
      <c r="S516" s="25"/>
      <c r="T516" s="25"/>
      <c r="U516" s="25"/>
      <c r="V516" s="25"/>
      <c r="W516" s="25"/>
      <c r="X516" s="27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</row>
    <row r="517" spans="1:62" x14ac:dyDescent="0.2">
      <c r="A517" s="24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6"/>
      <c r="O517" s="25"/>
      <c r="P517" s="25"/>
      <c r="Q517" s="25"/>
      <c r="R517" s="25"/>
      <c r="S517" s="25"/>
      <c r="T517" s="25"/>
      <c r="U517" s="25"/>
      <c r="V517" s="25"/>
      <c r="W517" s="25"/>
      <c r="X517" s="27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</row>
    <row r="518" spans="1:62" x14ac:dyDescent="0.2">
      <c r="A518" s="24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6"/>
      <c r="O518" s="25"/>
      <c r="P518" s="25"/>
      <c r="Q518" s="25"/>
      <c r="R518" s="25"/>
      <c r="S518" s="25"/>
      <c r="T518" s="25"/>
      <c r="U518" s="25"/>
      <c r="V518" s="25"/>
      <c r="W518" s="25"/>
      <c r="X518" s="27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</row>
    <row r="519" spans="1:62" x14ac:dyDescent="0.2">
      <c r="A519" s="24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6"/>
      <c r="O519" s="25"/>
      <c r="P519" s="25"/>
      <c r="Q519" s="25"/>
      <c r="R519" s="25"/>
      <c r="S519" s="25"/>
      <c r="T519" s="25"/>
      <c r="U519" s="25"/>
      <c r="V519" s="25"/>
      <c r="W519" s="25"/>
      <c r="X519" s="27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</row>
    <row r="520" spans="1:62" x14ac:dyDescent="0.2">
      <c r="A520" s="24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6"/>
      <c r="O520" s="25"/>
      <c r="P520" s="25"/>
      <c r="Q520" s="25"/>
      <c r="R520" s="25"/>
      <c r="S520" s="25"/>
      <c r="T520" s="25"/>
      <c r="U520" s="25"/>
      <c r="V520" s="25"/>
      <c r="W520" s="25"/>
      <c r="X520" s="27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</row>
    <row r="521" spans="1:62" x14ac:dyDescent="0.2">
      <c r="A521" s="24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6"/>
      <c r="O521" s="25"/>
      <c r="P521" s="25"/>
      <c r="Q521" s="25"/>
      <c r="R521" s="25"/>
      <c r="S521" s="25"/>
      <c r="T521" s="25"/>
      <c r="U521" s="25"/>
      <c r="V521" s="25"/>
      <c r="W521" s="25"/>
      <c r="X521" s="27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</row>
    <row r="522" spans="1:62" x14ac:dyDescent="0.2">
      <c r="A522" s="24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6"/>
      <c r="O522" s="25"/>
      <c r="P522" s="25"/>
      <c r="Q522" s="25"/>
      <c r="R522" s="25"/>
      <c r="S522" s="25"/>
      <c r="T522" s="25"/>
      <c r="U522" s="25"/>
      <c r="V522" s="25"/>
      <c r="W522" s="25"/>
      <c r="X522" s="27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</row>
    <row r="523" spans="1:62" x14ac:dyDescent="0.2">
      <c r="A523" s="24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6"/>
      <c r="O523" s="25"/>
      <c r="P523" s="25"/>
      <c r="Q523" s="25"/>
      <c r="R523" s="25"/>
      <c r="S523" s="25"/>
      <c r="T523" s="25"/>
      <c r="U523" s="25"/>
      <c r="V523" s="25"/>
      <c r="W523" s="25"/>
      <c r="X523" s="27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</row>
    <row r="524" spans="1:62" x14ac:dyDescent="0.2">
      <c r="A524" s="24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6"/>
      <c r="O524" s="25"/>
      <c r="P524" s="25"/>
      <c r="Q524" s="25"/>
      <c r="R524" s="25"/>
      <c r="S524" s="25"/>
      <c r="T524" s="25"/>
      <c r="U524" s="25"/>
      <c r="V524" s="25"/>
      <c r="W524" s="25"/>
      <c r="X524" s="27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</row>
    <row r="525" spans="1:62" x14ac:dyDescent="0.2">
      <c r="A525" s="24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6"/>
      <c r="O525" s="25"/>
      <c r="P525" s="25"/>
      <c r="Q525" s="25"/>
      <c r="R525" s="25"/>
      <c r="S525" s="25"/>
      <c r="T525" s="25"/>
      <c r="U525" s="25"/>
      <c r="V525" s="25"/>
      <c r="W525" s="25"/>
      <c r="X525" s="27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</row>
    <row r="526" spans="1:62" x14ac:dyDescent="0.2">
      <c r="A526" s="24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6"/>
      <c r="O526" s="25"/>
      <c r="P526" s="25"/>
      <c r="Q526" s="25"/>
      <c r="R526" s="25"/>
      <c r="S526" s="25"/>
      <c r="T526" s="25"/>
      <c r="U526" s="25"/>
      <c r="V526" s="25"/>
      <c r="W526" s="25"/>
      <c r="X526" s="27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</row>
    <row r="527" spans="1:62" x14ac:dyDescent="0.2">
      <c r="A527" s="24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6"/>
      <c r="O527" s="25"/>
      <c r="P527" s="25"/>
      <c r="Q527" s="25"/>
      <c r="R527" s="25"/>
      <c r="S527" s="25"/>
      <c r="T527" s="25"/>
      <c r="U527" s="25"/>
      <c r="V527" s="25"/>
      <c r="W527" s="25"/>
      <c r="X527" s="27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</row>
    <row r="528" spans="1:62" x14ac:dyDescent="0.2">
      <c r="A528" s="24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6"/>
      <c r="O528" s="25"/>
      <c r="P528" s="25"/>
      <c r="Q528" s="25"/>
      <c r="R528" s="25"/>
      <c r="S528" s="25"/>
      <c r="T528" s="25"/>
      <c r="U528" s="25"/>
      <c r="V528" s="25"/>
      <c r="W528" s="25"/>
      <c r="X528" s="27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</row>
    <row r="529" spans="1:62" x14ac:dyDescent="0.2">
      <c r="A529" s="24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6"/>
      <c r="O529" s="25"/>
      <c r="P529" s="25"/>
      <c r="Q529" s="25"/>
      <c r="R529" s="25"/>
      <c r="S529" s="25"/>
      <c r="T529" s="25"/>
      <c r="U529" s="25"/>
      <c r="V529" s="25"/>
      <c r="W529" s="25"/>
      <c r="X529" s="27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</row>
    <row r="530" spans="1:62" x14ac:dyDescent="0.2">
      <c r="A530" s="24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6"/>
      <c r="O530" s="25"/>
      <c r="P530" s="25"/>
      <c r="Q530" s="25"/>
      <c r="R530" s="25"/>
      <c r="S530" s="25"/>
      <c r="T530" s="25"/>
      <c r="U530" s="25"/>
      <c r="V530" s="25"/>
      <c r="W530" s="25"/>
      <c r="X530" s="27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</row>
    <row r="531" spans="1:62" x14ac:dyDescent="0.2">
      <c r="A531" s="24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6"/>
      <c r="O531" s="25"/>
      <c r="P531" s="25"/>
      <c r="Q531" s="25"/>
      <c r="R531" s="25"/>
      <c r="S531" s="25"/>
      <c r="T531" s="25"/>
      <c r="U531" s="25"/>
      <c r="V531" s="25"/>
      <c r="W531" s="25"/>
      <c r="X531" s="27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</row>
    <row r="532" spans="1:62" x14ac:dyDescent="0.2">
      <c r="A532" s="24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6"/>
      <c r="O532" s="25"/>
      <c r="P532" s="25"/>
      <c r="Q532" s="25"/>
      <c r="R532" s="25"/>
      <c r="S532" s="25"/>
      <c r="T532" s="25"/>
      <c r="U532" s="25"/>
      <c r="V532" s="25"/>
      <c r="W532" s="25"/>
      <c r="X532" s="27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</row>
    <row r="533" spans="1:62" x14ac:dyDescent="0.2">
      <c r="A533" s="24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6"/>
      <c r="O533" s="25"/>
      <c r="P533" s="25"/>
      <c r="Q533" s="25"/>
      <c r="R533" s="25"/>
      <c r="S533" s="25"/>
      <c r="T533" s="25"/>
      <c r="U533" s="25"/>
      <c r="V533" s="25"/>
      <c r="W533" s="25"/>
      <c r="X533" s="27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</row>
    <row r="534" spans="1:62" x14ac:dyDescent="0.2">
      <c r="A534" s="24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6"/>
      <c r="O534" s="25"/>
      <c r="P534" s="25"/>
      <c r="Q534" s="25"/>
      <c r="R534" s="25"/>
      <c r="S534" s="25"/>
      <c r="T534" s="25"/>
      <c r="U534" s="25"/>
      <c r="V534" s="25"/>
      <c r="W534" s="25"/>
      <c r="X534" s="27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</row>
    <row r="535" spans="1:62" x14ac:dyDescent="0.2">
      <c r="A535" s="24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6"/>
      <c r="O535" s="25"/>
      <c r="P535" s="25"/>
      <c r="Q535" s="25"/>
      <c r="R535" s="25"/>
      <c r="S535" s="25"/>
      <c r="T535" s="25"/>
      <c r="U535" s="25"/>
      <c r="V535" s="25"/>
      <c r="W535" s="25"/>
      <c r="X535" s="27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</row>
    <row r="536" spans="1:62" x14ac:dyDescent="0.2">
      <c r="A536" s="24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6"/>
      <c r="O536" s="25"/>
      <c r="P536" s="25"/>
      <c r="Q536" s="25"/>
      <c r="R536" s="25"/>
      <c r="S536" s="25"/>
      <c r="T536" s="25"/>
      <c r="U536" s="25"/>
      <c r="V536" s="25"/>
      <c r="W536" s="25"/>
      <c r="X536" s="27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</row>
    <row r="537" spans="1:62" x14ac:dyDescent="0.2">
      <c r="A537" s="24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6"/>
      <c r="O537" s="25"/>
      <c r="P537" s="25"/>
      <c r="Q537" s="25"/>
      <c r="R537" s="25"/>
      <c r="S537" s="25"/>
      <c r="T537" s="25"/>
      <c r="U537" s="25"/>
      <c r="V537" s="25"/>
      <c r="W537" s="25"/>
      <c r="X537" s="27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</row>
    <row r="538" spans="1:62" x14ac:dyDescent="0.2">
      <c r="A538" s="24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6"/>
      <c r="O538" s="25"/>
      <c r="P538" s="25"/>
      <c r="Q538" s="25"/>
      <c r="R538" s="25"/>
      <c r="S538" s="25"/>
      <c r="T538" s="25"/>
      <c r="U538" s="25"/>
      <c r="V538" s="25"/>
      <c r="W538" s="25"/>
      <c r="X538" s="27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</row>
    <row r="539" spans="1:62" x14ac:dyDescent="0.2">
      <c r="A539" s="24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6"/>
      <c r="O539" s="25"/>
      <c r="P539" s="25"/>
      <c r="Q539" s="25"/>
      <c r="R539" s="25"/>
      <c r="S539" s="25"/>
      <c r="T539" s="25"/>
      <c r="U539" s="25"/>
      <c r="V539" s="25"/>
      <c r="W539" s="25"/>
      <c r="X539" s="27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</row>
    <row r="540" spans="1:62" x14ac:dyDescent="0.2">
      <c r="A540" s="24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6"/>
      <c r="O540" s="25"/>
      <c r="P540" s="25"/>
      <c r="Q540" s="25"/>
      <c r="R540" s="25"/>
      <c r="S540" s="25"/>
      <c r="T540" s="25"/>
      <c r="U540" s="25"/>
      <c r="V540" s="25"/>
      <c r="W540" s="25"/>
      <c r="X540" s="27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</row>
    <row r="541" spans="1:62" x14ac:dyDescent="0.2">
      <c r="A541" s="24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6"/>
      <c r="O541" s="25"/>
      <c r="P541" s="25"/>
      <c r="Q541" s="25"/>
      <c r="R541" s="25"/>
      <c r="S541" s="25"/>
      <c r="T541" s="25"/>
      <c r="U541" s="25"/>
      <c r="V541" s="25"/>
      <c r="W541" s="25"/>
      <c r="X541" s="27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</row>
    <row r="542" spans="1:62" x14ac:dyDescent="0.2">
      <c r="A542" s="24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6"/>
      <c r="O542" s="25"/>
      <c r="P542" s="25"/>
      <c r="Q542" s="25"/>
      <c r="R542" s="25"/>
      <c r="S542" s="25"/>
      <c r="T542" s="25"/>
      <c r="U542" s="25"/>
      <c r="V542" s="25"/>
      <c r="W542" s="25"/>
      <c r="X542" s="27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</row>
    <row r="543" spans="1:62" x14ac:dyDescent="0.2">
      <c r="A543" s="24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6"/>
      <c r="O543" s="25"/>
      <c r="P543" s="25"/>
      <c r="Q543" s="25"/>
      <c r="R543" s="25"/>
      <c r="S543" s="25"/>
      <c r="T543" s="25"/>
      <c r="U543" s="25"/>
      <c r="V543" s="25"/>
      <c r="W543" s="25"/>
      <c r="X543" s="27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</row>
    <row r="544" spans="1:62" x14ac:dyDescent="0.2">
      <c r="A544" s="24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6"/>
      <c r="O544" s="25"/>
      <c r="P544" s="25"/>
      <c r="Q544" s="25"/>
      <c r="R544" s="25"/>
      <c r="S544" s="25"/>
      <c r="T544" s="25"/>
      <c r="U544" s="25"/>
      <c r="V544" s="25"/>
      <c r="W544" s="25"/>
      <c r="X544" s="27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</row>
    <row r="545" spans="1:62" x14ac:dyDescent="0.2">
      <c r="A545" s="24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6"/>
      <c r="O545" s="25"/>
      <c r="P545" s="25"/>
      <c r="Q545" s="25"/>
      <c r="R545" s="25"/>
      <c r="S545" s="25"/>
      <c r="T545" s="25"/>
      <c r="U545" s="25"/>
      <c r="V545" s="25"/>
      <c r="W545" s="25"/>
      <c r="X545" s="27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</row>
    <row r="546" spans="1:62" x14ac:dyDescent="0.2">
      <c r="A546" s="24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6"/>
      <c r="O546" s="25"/>
      <c r="P546" s="25"/>
      <c r="Q546" s="25"/>
      <c r="R546" s="25"/>
      <c r="S546" s="25"/>
      <c r="T546" s="25"/>
      <c r="U546" s="25"/>
      <c r="V546" s="25"/>
      <c r="W546" s="25"/>
      <c r="X546" s="27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</row>
    <row r="547" spans="1:62" x14ac:dyDescent="0.2">
      <c r="A547" s="24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6"/>
      <c r="O547" s="25"/>
      <c r="P547" s="25"/>
      <c r="Q547" s="25"/>
      <c r="R547" s="25"/>
      <c r="S547" s="25"/>
      <c r="T547" s="25"/>
      <c r="U547" s="25"/>
      <c r="V547" s="25"/>
      <c r="W547" s="25"/>
      <c r="X547" s="27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</row>
    <row r="548" spans="1:62" x14ac:dyDescent="0.2">
      <c r="A548" s="24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6"/>
      <c r="O548" s="25"/>
      <c r="P548" s="25"/>
      <c r="Q548" s="25"/>
      <c r="R548" s="25"/>
      <c r="S548" s="25"/>
      <c r="T548" s="25"/>
      <c r="U548" s="25"/>
      <c r="V548" s="25"/>
      <c r="W548" s="25"/>
      <c r="X548" s="27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</row>
    <row r="549" spans="1:62" x14ac:dyDescent="0.2">
      <c r="A549" s="24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6"/>
      <c r="O549" s="25"/>
      <c r="P549" s="25"/>
      <c r="Q549" s="25"/>
      <c r="R549" s="25"/>
      <c r="S549" s="25"/>
      <c r="T549" s="25"/>
      <c r="U549" s="25"/>
      <c r="V549" s="25"/>
      <c r="W549" s="25"/>
      <c r="X549" s="27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</row>
    <row r="550" spans="1:62" x14ac:dyDescent="0.2">
      <c r="A550" s="24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6"/>
      <c r="O550" s="25"/>
      <c r="P550" s="25"/>
      <c r="Q550" s="25"/>
      <c r="R550" s="25"/>
      <c r="S550" s="25"/>
      <c r="T550" s="25"/>
      <c r="U550" s="25"/>
      <c r="V550" s="25"/>
      <c r="W550" s="25"/>
      <c r="X550" s="27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</row>
    <row r="551" spans="1:62" x14ac:dyDescent="0.2">
      <c r="A551" s="24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6"/>
      <c r="O551" s="25"/>
      <c r="P551" s="25"/>
      <c r="Q551" s="25"/>
      <c r="R551" s="25"/>
      <c r="S551" s="25"/>
      <c r="T551" s="25"/>
      <c r="U551" s="25"/>
      <c r="V551" s="25"/>
      <c r="W551" s="25"/>
      <c r="X551" s="27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</row>
    <row r="552" spans="1:62" x14ac:dyDescent="0.2">
      <c r="A552" s="24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6"/>
      <c r="O552" s="25"/>
      <c r="P552" s="25"/>
      <c r="Q552" s="25"/>
      <c r="R552" s="25"/>
      <c r="S552" s="25"/>
      <c r="T552" s="25"/>
      <c r="U552" s="25"/>
      <c r="V552" s="25"/>
      <c r="W552" s="25"/>
      <c r="X552" s="27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</row>
    <row r="553" spans="1:62" x14ac:dyDescent="0.2">
      <c r="A553" s="24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6"/>
      <c r="O553" s="25"/>
      <c r="P553" s="25"/>
      <c r="Q553" s="25"/>
      <c r="R553" s="25"/>
      <c r="S553" s="25"/>
      <c r="T553" s="25"/>
      <c r="U553" s="25"/>
      <c r="V553" s="25"/>
      <c r="W553" s="25"/>
      <c r="X553" s="27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</row>
    <row r="554" spans="1:62" x14ac:dyDescent="0.2">
      <c r="A554" s="24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6"/>
      <c r="O554" s="25"/>
      <c r="P554" s="25"/>
      <c r="Q554" s="25"/>
      <c r="R554" s="25"/>
      <c r="S554" s="25"/>
      <c r="T554" s="25"/>
      <c r="U554" s="25"/>
      <c r="V554" s="25"/>
      <c r="W554" s="25"/>
      <c r="X554" s="27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</row>
    <row r="555" spans="1:62" x14ac:dyDescent="0.2">
      <c r="A555" s="24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6"/>
      <c r="O555" s="25"/>
      <c r="P555" s="25"/>
      <c r="Q555" s="25"/>
      <c r="R555" s="25"/>
      <c r="S555" s="25"/>
      <c r="T555" s="25"/>
      <c r="U555" s="25"/>
      <c r="V555" s="25"/>
      <c r="W555" s="25"/>
      <c r="X555" s="27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</row>
    <row r="556" spans="1:62" x14ac:dyDescent="0.2">
      <c r="A556" s="24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6"/>
      <c r="O556" s="25"/>
      <c r="P556" s="25"/>
      <c r="Q556" s="25"/>
      <c r="R556" s="25"/>
      <c r="S556" s="25"/>
      <c r="T556" s="25"/>
      <c r="U556" s="25"/>
      <c r="V556" s="25"/>
      <c r="W556" s="25"/>
      <c r="X556" s="27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</row>
    <row r="557" spans="1:62" x14ac:dyDescent="0.2">
      <c r="A557" s="24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6"/>
      <c r="O557" s="25"/>
      <c r="P557" s="25"/>
      <c r="Q557" s="25"/>
      <c r="R557" s="25"/>
      <c r="S557" s="25"/>
      <c r="T557" s="25"/>
      <c r="U557" s="25"/>
      <c r="V557" s="25"/>
      <c r="W557" s="25"/>
      <c r="X557" s="27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</row>
    <row r="558" spans="1:62" x14ac:dyDescent="0.2">
      <c r="A558" s="24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6"/>
      <c r="O558" s="25"/>
      <c r="P558" s="25"/>
      <c r="Q558" s="25"/>
      <c r="R558" s="25"/>
      <c r="S558" s="25"/>
      <c r="T558" s="25"/>
      <c r="U558" s="25"/>
      <c r="V558" s="25"/>
      <c r="W558" s="25"/>
      <c r="X558" s="27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</row>
    <row r="559" spans="1:62" x14ac:dyDescent="0.2">
      <c r="A559" s="24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6"/>
      <c r="O559" s="25"/>
      <c r="P559" s="25"/>
      <c r="Q559" s="25"/>
      <c r="R559" s="25"/>
      <c r="S559" s="25"/>
      <c r="T559" s="25"/>
      <c r="U559" s="25"/>
      <c r="V559" s="25"/>
      <c r="W559" s="25"/>
      <c r="X559" s="27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</row>
    <row r="560" spans="1:62" x14ac:dyDescent="0.2">
      <c r="A560" s="24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6"/>
      <c r="O560" s="25"/>
      <c r="P560" s="25"/>
      <c r="Q560" s="25"/>
      <c r="R560" s="25"/>
      <c r="S560" s="25"/>
      <c r="T560" s="25"/>
      <c r="U560" s="25"/>
      <c r="V560" s="25"/>
      <c r="W560" s="25"/>
      <c r="X560" s="27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</row>
    <row r="561" spans="1:62" x14ac:dyDescent="0.2">
      <c r="A561" s="24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6"/>
      <c r="O561" s="25"/>
      <c r="P561" s="25"/>
      <c r="Q561" s="25"/>
      <c r="R561" s="25"/>
      <c r="S561" s="25"/>
      <c r="T561" s="25"/>
      <c r="U561" s="25"/>
      <c r="V561" s="25"/>
      <c r="W561" s="25"/>
      <c r="X561" s="27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</row>
    <row r="562" spans="1:62" x14ac:dyDescent="0.2">
      <c r="A562" s="24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6"/>
      <c r="O562" s="25"/>
      <c r="P562" s="25"/>
      <c r="Q562" s="25"/>
      <c r="R562" s="25"/>
      <c r="S562" s="25"/>
      <c r="T562" s="25"/>
      <c r="U562" s="25"/>
      <c r="V562" s="25"/>
      <c r="W562" s="25"/>
      <c r="X562" s="27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</row>
    <row r="563" spans="1:62" x14ac:dyDescent="0.2">
      <c r="A563" s="24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6"/>
      <c r="O563" s="25"/>
      <c r="P563" s="25"/>
      <c r="Q563" s="25"/>
      <c r="R563" s="25"/>
      <c r="S563" s="25"/>
      <c r="T563" s="25"/>
      <c r="U563" s="25"/>
      <c r="V563" s="25"/>
      <c r="W563" s="25"/>
      <c r="X563" s="27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</row>
    <row r="564" spans="1:62" x14ac:dyDescent="0.2">
      <c r="A564" s="24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6"/>
      <c r="O564" s="25"/>
      <c r="P564" s="25"/>
      <c r="Q564" s="25"/>
      <c r="R564" s="25"/>
      <c r="S564" s="25"/>
      <c r="T564" s="25"/>
      <c r="U564" s="25"/>
      <c r="V564" s="25"/>
      <c r="W564" s="25"/>
      <c r="X564" s="27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</row>
    <row r="565" spans="1:62" x14ac:dyDescent="0.2">
      <c r="A565" s="24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6"/>
      <c r="O565" s="25"/>
      <c r="P565" s="25"/>
      <c r="Q565" s="25"/>
      <c r="R565" s="25"/>
      <c r="S565" s="25"/>
      <c r="T565" s="25"/>
      <c r="U565" s="25"/>
      <c r="V565" s="25"/>
      <c r="W565" s="25"/>
      <c r="X565" s="27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</row>
    <row r="566" spans="1:62" x14ac:dyDescent="0.2">
      <c r="A566" s="24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6"/>
      <c r="O566" s="25"/>
      <c r="P566" s="25"/>
      <c r="Q566" s="25"/>
      <c r="R566" s="25"/>
      <c r="S566" s="25"/>
      <c r="T566" s="25"/>
      <c r="U566" s="25"/>
      <c r="V566" s="25"/>
      <c r="W566" s="25"/>
      <c r="X566" s="27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</row>
    <row r="567" spans="1:62" x14ac:dyDescent="0.2">
      <c r="A567" s="24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6"/>
      <c r="O567" s="25"/>
      <c r="P567" s="25"/>
      <c r="Q567" s="25"/>
      <c r="R567" s="25"/>
      <c r="S567" s="25"/>
      <c r="T567" s="25"/>
      <c r="U567" s="25"/>
      <c r="V567" s="25"/>
      <c r="W567" s="25"/>
      <c r="X567" s="27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</row>
    <row r="568" spans="1:62" x14ac:dyDescent="0.2">
      <c r="A568" s="24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6"/>
      <c r="O568" s="25"/>
      <c r="P568" s="25"/>
      <c r="Q568" s="25"/>
      <c r="R568" s="25"/>
      <c r="S568" s="25"/>
      <c r="T568" s="25"/>
      <c r="U568" s="25"/>
      <c r="V568" s="25"/>
      <c r="W568" s="25"/>
      <c r="X568" s="27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</row>
    <row r="569" spans="1:62" x14ac:dyDescent="0.2">
      <c r="A569" s="24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6"/>
      <c r="O569" s="25"/>
      <c r="P569" s="25"/>
      <c r="Q569" s="25"/>
      <c r="R569" s="25"/>
      <c r="S569" s="25"/>
      <c r="T569" s="25"/>
      <c r="U569" s="25"/>
      <c r="V569" s="25"/>
      <c r="W569" s="25"/>
      <c r="X569" s="27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</row>
    <row r="570" spans="1:62" x14ac:dyDescent="0.2">
      <c r="A570" s="24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6"/>
      <c r="O570" s="25"/>
      <c r="P570" s="25"/>
      <c r="Q570" s="25"/>
      <c r="R570" s="25"/>
      <c r="S570" s="25"/>
      <c r="T570" s="25"/>
      <c r="U570" s="25"/>
      <c r="V570" s="25"/>
      <c r="W570" s="25"/>
      <c r="X570" s="27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</row>
  </sheetData>
  <autoFilter ref="A1:AT201"/>
  <sortState ref="A4:A239">
    <sortCondition ref="A4"/>
  </sortState>
  <pageMargins left="0.70866141732283472" right="0.9055118110236221" top="0.94488188976377963" bottom="0.55118110236220474" header="0.31496062992125984" footer="0.31496062992125984"/>
  <pageSetup paperSize="5" scale="8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opLeftCell="V1" workbookViewId="0">
      <selection activeCell="AM41" sqref="AM41"/>
    </sheetView>
  </sheetViews>
  <sheetFormatPr baseColWidth="10" defaultRowHeight="15" x14ac:dyDescent="0.2"/>
  <cols>
    <col min="1" max="1" width="44" customWidth="1"/>
    <col min="4" max="4" width="10" customWidth="1"/>
    <col min="5" max="5" width="43.5" customWidth="1"/>
    <col min="6" max="6" width="24.5" customWidth="1"/>
    <col min="7" max="7" width="14.5" customWidth="1"/>
    <col min="8" max="8" width="25.33203125" customWidth="1"/>
    <col min="9" max="9" width="21.33203125" customWidth="1"/>
    <col min="13" max="13" width="13.6640625" customWidth="1"/>
    <col min="15" max="15" width="14" customWidth="1"/>
    <col min="16" max="16" width="36.33203125" customWidth="1"/>
    <col min="17" max="17" width="14.1640625" customWidth="1"/>
    <col min="18" max="18" width="25.1640625" customWidth="1"/>
    <col min="27" max="27" width="38.1640625" customWidth="1"/>
    <col min="28" max="28" width="14.1640625" customWidth="1"/>
    <col min="29" max="29" width="13" customWidth="1"/>
    <col min="30" max="30" width="35" customWidth="1"/>
  </cols>
  <sheetData>
    <row r="1" spans="1:31" x14ac:dyDescent="0.2">
      <c r="A1" s="132" t="s">
        <v>1043</v>
      </c>
      <c r="B1" s="132" t="s">
        <v>1044</v>
      </c>
      <c r="C1" s="132" t="s">
        <v>1045</v>
      </c>
      <c r="D1" s="132" t="s">
        <v>1036</v>
      </c>
      <c r="E1" s="132" t="s">
        <v>1037</v>
      </c>
      <c r="F1" s="132" t="s">
        <v>1046</v>
      </c>
      <c r="G1" s="132" t="s">
        <v>1038</v>
      </c>
      <c r="H1" s="132" t="s">
        <v>1047</v>
      </c>
      <c r="I1" s="132" t="s">
        <v>1048</v>
      </c>
      <c r="J1" s="132" t="s">
        <v>1049</v>
      </c>
      <c r="K1" s="135" t="s">
        <v>1039</v>
      </c>
      <c r="L1" s="132"/>
      <c r="M1" s="132"/>
      <c r="N1" s="132"/>
      <c r="O1" s="132"/>
      <c r="P1" s="133" t="s">
        <v>1050</v>
      </c>
      <c r="Q1" s="133" t="s">
        <v>1051</v>
      </c>
      <c r="R1" s="133" t="s">
        <v>1052</v>
      </c>
      <c r="S1" s="133" t="s">
        <v>1053</v>
      </c>
      <c r="T1" s="133" t="s">
        <v>1054</v>
      </c>
      <c r="U1" s="133" t="s">
        <v>1055</v>
      </c>
      <c r="V1" s="133" t="s">
        <v>1040</v>
      </c>
      <c r="W1" s="133" t="s">
        <v>1041</v>
      </c>
      <c r="X1" s="133" t="s">
        <v>1056</v>
      </c>
      <c r="Y1" s="133" t="s">
        <v>1057</v>
      </c>
      <c r="Z1" s="133" t="s">
        <v>1058</v>
      </c>
      <c r="AA1" s="133" t="s">
        <v>1059</v>
      </c>
      <c r="AB1" s="133" t="s">
        <v>1060</v>
      </c>
      <c r="AC1" s="133" t="s">
        <v>1061</v>
      </c>
      <c r="AD1" s="136" t="s">
        <v>1062</v>
      </c>
      <c r="AE1" s="133" t="s">
        <v>1042</v>
      </c>
    </row>
    <row r="2" spans="1:31" ht="46.5" customHeight="1" x14ac:dyDescent="0.2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0" t="s">
        <v>1063</v>
      </c>
      <c r="L2" s="131" t="s">
        <v>1064</v>
      </c>
      <c r="M2" s="131" t="s">
        <v>1065</v>
      </c>
      <c r="N2" s="131" t="s">
        <v>1066</v>
      </c>
      <c r="O2" s="131" t="s">
        <v>1067</v>
      </c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7"/>
      <c r="AE2" s="134"/>
    </row>
    <row r="3" spans="1:31" x14ac:dyDescent="0.2">
      <c r="A3" s="18" t="s">
        <v>1068</v>
      </c>
      <c r="B3" s="18" t="s">
        <v>1069</v>
      </c>
      <c r="C3" s="18">
        <v>73746</v>
      </c>
      <c r="D3" s="18">
        <v>7681585</v>
      </c>
      <c r="E3" s="18" t="s">
        <v>1068</v>
      </c>
      <c r="F3" s="18" t="s">
        <v>1070</v>
      </c>
      <c r="G3" s="18">
        <v>79313131</v>
      </c>
      <c r="H3" s="19" t="s">
        <v>1071</v>
      </c>
      <c r="I3" s="19" t="s">
        <v>1072</v>
      </c>
      <c r="J3" s="18" t="s">
        <v>349</v>
      </c>
      <c r="K3" s="20">
        <v>3</v>
      </c>
      <c r="L3" s="18"/>
      <c r="M3" s="18" t="s">
        <v>1073</v>
      </c>
      <c r="N3" s="18"/>
      <c r="O3" s="21" t="s">
        <v>1074</v>
      </c>
      <c r="P3" s="18" t="s">
        <v>1075</v>
      </c>
      <c r="Q3" s="22">
        <v>1760357020901</v>
      </c>
      <c r="R3" s="19" t="s">
        <v>1076</v>
      </c>
      <c r="S3" s="18">
        <v>47406660</v>
      </c>
      <c r="T3" s="23">
        <v>83</v>
      </c>
      <c r="U3" s="20" t="s">
        <v>1077</v>
      </c>
      <c r="V3" s="18">
        <v>227</v>
      </c>
      <c r="W3" s="18">
        <v>233</v>
      </c>
      <c r="X3" s="20" t="s">
        <v>1002</v>
      </c>
      <c r="Y3" s="20">
        <v>3</v>
      </c>
      <c r="Z3" s="20" t="s">
        <v>1002</v>
      </c>
      <c r="AA3" s="18" t="s">
        <v>1299</v>
      </c>
      <c r="AB3" s="18" t="s">
        <v>1300</v>
      </c>
      <c r="AC3" s="20">
        <v>83</v>
      </c>
      <c r="AD3" s="18" t="s">
        <v>1078</v>
      </c>
      <c r="AE3" s="18">
        <v>2016</v>
      </c>
    </row>
  </sheetData>
  <mergeCells count="27">
    <mergeCell ref="AC1:AC2"/>
    <mergeCell ref="AD1:AD2"/>
    <mergeCell ref="AE1:AE2"/>
    <mergeCell ref="W1:W2"/>
    <mergeCell ref="X1:X2"/>
    <mergeCell ref="Y1:Y2"/>
    <mergeCell ref="Z1:Z2"/>
    <mergeCell ref="AA1:AA2"/>
    <mergeCell ref="AB1:AB2"/>
    <mergeCell ref="V1:V2"/>
    <mergeCell ref="G1:G2"/>
    <mergeCell ref="H1:H2"/>
    <mergeCell ref="I1:I2"/>
    <mergeCell ref="J1:J2"/>
    <mergeCell ref="K1:O1"/>
    <mergeCell ref="P1:P2"/>
    <mergeCell ref="Q1:Q2"/>
    <mergeCell ref="R1:R2"/>
    <mergeCell ref="S1:S2"/>
    <mergeCell ref="T1:T2"/>
    <mergeCell ref="U1:U2"/>
    <mergeCell ref="F1:F2"/>
    <mergeCell ref="A1:A2"/>
    <mergeCell ref="B1:B2"/>
    <mergeCell ref="C1:C2"/>
    <mergeCell ref="D1:D2"/>
    <mergeCell ref="E1:E2"/>
  </mergeCells>
  <hyperlinks>
    <hyperlink ref="I3" r:id="rId1"/>
    <hyperlink ref="H3" r:id="rId2"/>
    <hyperlink ref="R3" r:id="rId3"/>
  </hyperlinks>
  <pageMargins left="0.70866141732283472" right="0.9055118110236221" top="0.94488188976377963" bottom="0.55118110236220474" header="0.31496062992125984" footer="0.31496062992125984"/>
  <pageSetup paperSize="5" scale="80" orientation="landscape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EMPRESA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rosales</dc:creator>
  <cp:lastModifiedBy>Usuario de Microsoft Office</cp:lastModifiedBy>
  <cp:lastPrinted>2017-02-27T20:42:20Z</cp:lastPrinted>
  <dcterms:created xsi:type="dcterms:W3CDTF">2001-12-31T23:17:56Z</dcterms:created>
  <dcterms:modified xsi:type="dcterms:W3CDTF">2017-05-15T17:54:29Z</dcterms:modified>
</cp:coreProperties>
</file>