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Missions\Société Générale\SBP\BDDF\Python package\outputs\"/>
    </mc:Choice>
  </mc:AlternateContent>
  <xr:revisionPtr revIDLastSave="0" documentId="8_{EAB7E684-5F32-4FA8-99A6-EEE6080E7DF3}" xr6:coauthVersionLast="47" xr6:coauthVersionMax="47" xr10:uidLastSave="{00000000-0000-0000-0000-000000000000}"/>
  <bookViews>
    <workbookView xWindow="38265" yWindow="-135" windowWidth="29070" windowHeight="1587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G9" i="1" s="1"/>
  <c r="K9" i="1" s="1"/>
  <c r="L9" i="1" s="1"/>
  <c r="H8" i="1"/>
  <c r="L7" i="1"/>
  <c r="L6" i="1"/>
  <c r="L5" i="1"/>
  <c r="L4" i="1"/>
  <c r="L3" i="1"/>
  <c r="L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8" i="1"/>
  <c r="L8" i="1" s="1"/>
  <c r="J8" i="1"/>
  <c r="K7" i="1"/>
  <c r="J7" i="1"/>
  <c r="K6" i="1"/>
  <c r="J6" i="1"/>
  <c r="K5" i="1"/>
  <c r="J5" i="1"/>
  <c r="K4" i="1"/>
  <c r="J4" i="1"/>
  <c r="K3" i="1"/>
  <c r="J3" i="1"/>
  <c r="K2" i="1"/>
  <c r="J2" i="1"/>
  <c r="G8" i="1"/>
  <c r="G7" i="1"/>
  <c r="G6" i="1"/>
  <c r="G5" i="1"/>
  <c r="G4" i="1"/>
  <c r="G3" i="1"/>
  <c r="H7" i="1"/>
  <c r="H6" i="1"/>
  <c r="H5" i="1"/>
  <c r="H4" i="1"/>
  <c r="H3" i="1"/>
  <c r="H2" i="1"/>
  <c r="G2" i="1"/>
  <c r="F7" i="1"/>
  <c r="E7" i="1"/>
  <c r="F6" i="1"/>
  <c r="E6" i="1"/>
  <c r="F5" i="1"/>
  <c r="E5" i="1"/>
  <c r="F4" i="1"/>
  <c r="E4" i="1"/>
  <c r="F3" i="1"/>
  <c r="E3" i="1"/>
  <c r="F2" i="1"/>
  <c r="E2" i="1"/>
  <c r="G10" i="1" l="1"/>
  <c r="K10" i="1" s="1"/>
  <c r="L10" i="1" s="1"/>
  <c r="G11" i="1" l="1"/>
  <c r="K11" i="1" s="1"/>
  <c r="L11" i="1" s="1"/>
  <c r="H12" i="1"/>
  <c r="H13" i="1" l="1"/>
  <c r="G12" i="1"/>
  <c r="K12" i="1" s="1"/>
  <c r="L12" i="1" s="1"/>
  <c r="H14" i="1" l="1"/>
  <c r="G13" i="1"/>
  <c r="K13" i="1" s="1"/>
  <c r="L13" i="1" s="1"/>
  <c r="H15" i="1" l="1"/>
  <c r="G14" i="1"/>
  <c r="K14" i="1" s="1"/>
  <c r="L14" i="1" s="1"/>
  <c r="H16" i="1" l="1"/>
  <c r="G15" i="1"/>
  <c r="K15" i="1" s="1"/>
  <c r="L15" i="1" s="1"/>
  <c r="H17" i="1" l="1"/>
  <c r="G16" i="1"/>
  <c r="K16" i="1" s="1"/>
  <c r="L16" i="1" s="1"/>
  <c r="G17" i="1" l="1"/>
  <c r="K17" i="1" s="1"/>
  <c r="L17" i="1" s="1"/>
  <c r="H18" i="1"/>
  <c r="H19" i="1" l="1"/>
  <c r="G18" i="1"/>
  <c r="K18" i="1" s="1"/>
  <c r="L18" i="1" s="1"/>
  <c r="G19" i="1" l="1"/>
  <c r="K19" i="1" s="1"/>
  <c r="L19" i="1" s="1"/>
  <c r="H20" i="1"/>
  <c r="H21" i="1" l="1"/>
  <c r="G20" i="1"/>
  <c r="K20" i="1" s="1"/>
  <c r="L20" i="1" s="1"/>
  <c r="H22" i="1" l="1"/>
  <c r="G21" i="1"/>
  <c r="K21" i="1" s="1"/>
  <c r="L21" i="1" s="1"/>
  <c r="H23" i="1" l="1"/>
  <c r="G22" i="1"/>
  <c r="K22" i="1" s="1"/>
  <c r="L22" i="1" s="1"/>
  <c r="H24" i="1" l="1"/>
  <c r="G23" i="1"/>
  <c r="K23" i="1" s="1"/>
  <c r="L23" i="1" s="1"/>
  <c r="H25" i="1" l="1"/>
  <c r="G24" i="1"/>
  <c r="K24" i="1" s="1"/>
  <c r="L24" i="1" s="1"/>
  <c r="H26" i="1" l="1"/>
  <c r="G25" i="1"/>
  <c r="K25" i="1" s="1"/>
  <c r="L25" i="1" s="1"/>
  <c r="H27" i="1" l="1"/>
  <c r="G26" i="1"/>
  <c r="K26" i="1" s="1"/>
  <c r="L26" i="1" s="1"/>
  <c r="H28" i="1" l="1"/>
  <c r="G27" i="1"/>
  <c r="K27" i="1" s="1"/>
  <c r="L27" i="1" s="1"/>
  <c r="G28" i="1" l="1"/>
  <c r="K28" i="1" s="1"/>
  <c r="L28" i="1" s="1"/>
  <c r="H29" i="1"/>
  <c r="H30" i="1" l="1"/>
  <c r="G29" i="1"/>
  <c r="K29" i="1" s="1"/>
  <c r="L29" i="1" s="1"/>
  <c r="G30" i="1" l="1"/>
  <c r="K30" i="1" s="1"/>
  <c r="L30" i="1" s="1"/>
  <c r="H31" i="1"/>
  <c r="H32" i="1" l="1"/>
  <c r="G31" i="1"/>
  <c r="K31" i="1" s="1"/>
  <c r="L31" i="1" s="1"/>
  <c r="H33" i="1" l="1"/>
  <c r="G32" i="1"/>
  <c r="K32" i="1" s="1"/>
  <c r="L32" i="1" s="1"/>
  <c r="G33" i="1" l="1"/>
  <c r="K33" i="1" s="1"/>
  <c r="L33" i="1" s="1"/>
  <c r="H34" i="1"/>
  <c r="H35" i="1" l="1"/>
  <c r="G34" i="1"/>
  <c r="K34" i="1" s="1"/>
  <c r="L34" i="1" s="1"/>
  <c r="H36" i="1" l="1"/>
  <c r="G35" i="1"/>
  <c r="K35" i="1" s="1"/>
  <c r="L35" i="1" s="1"/>
  <c r="H37" i="1" l="1"/>
  <c r="G36" i="1"/>
  <c r="K36" i="1" s="1"/>
  <c r="L36" i="1" s="1"/>
  <c r="H38" i="1" l="1"/>
  <c r="G37" i="1"/>
  <c r="K37" i="1" s="1"/>
  <c r="L37" i="1" s="1"/>
  <c r="H39" i="1" l="1"/>
  <c r="G38" i="1"/>
  <c r="K38" i="1" s="1"/>
  <c r="L38" i="1" s="1"/>
  <c r="H40" i="1" l="1"/>
  <c r="G39" i="1"/>
  <c r="K39" i="1" s="1"/>
  <c r="L39" i="1" s="1"/>
  <c r="H41" i="1" l="1"/>
  <c r="G40" i="1"/>
  <c r="K40" i="1" s="1"/>
  <c r="L40" i="1" s="1"/>
  <c r="H42" i="1" l="1"/>
  <c r="G41" i="1"/>
  <c r="K41" i="1" s="1"/>
  <c r="L41" i="1" s="1"/>
  <c r="H43" i="1" l="1"/>
  <c r="G42" i="1"/>
  <c r="K42" i="1" s="1"/>
  <c r="L42" i="1" s="1"/>
  <c r="H44" i="1" l="1"/>
  <c r="G43" i="1"/>
  <c r="K43" i="1" s="1"/>
  <c r="L43" i="1" s="1"/>
  <c r="H45" i="1" l="1"/>
  <c r="G44" i="1"/>
  <c r="K44" i="1" s="1"/>
  <c r="L44" i="1" s="1"/>
  <c r="H46" i="1" l="1"/>
  <c r="G45" i="1"/>
  <c r="K45" i="1" s="1"/>
  <c r="L45" i="1" s="1"/>
  <c r="H47" i="1" l="1"/>
  <c r="G46" i="1"/>
  <c r="K46" i="1" s="1"/>
  <c r="L46" i="1" s="1"/>
  <c r="H48" i="1" l="1"/>
  <c r="G47" i="1"/>
  <c r="K47" i="1" s="1"/>
  <c r="L47" i="1" s="1"/>
  <c r="H49" i="1" l="1"/>
  <c r="G48" i="1"/>
  <c r="K48" i="1" s="1"/>
  <c r="L48" i="1" s="1"/>
  <c r="H50" i="1" l="1"/>
  <c r="G49" i="1"/>
  <c r="K49" i="1" s="1"/>
  <c r="L49" i="1" s="1"/>
  <c r="H51" i="1" l="1"/>
  <c r="G50" i="1"/>
  <c r="K50" i="1" s="1"/>
  <c r="L50" i="1" s="1"/>
  <c r="H52" i="1" l="1"/>
  <c r="G51" i="1"/>
  <c r="K51" i="1" s="1"/>
  <c r="L51" i="1" s="1"/>
  <c r="H53" i="1" l="1"/>
  <c r="G52" i="1"/>
  <c r="K52" i="1" s="1"/>
  <c r="L52" i="1" s="1"/>
  <c r="H54" i="1" l="1"/>
  <c r="G53" i="1"/>
  <c r="K53" i="1" s="1"/>
  <c r="L53" i="1" s="1"/>
  <c r="H55" i="1" l="1"/>
  <c r="G54" i="1"/>
  <c r="K54" i="1" s="1"/>
  <c r="L54" i="1" s="1"/>
  <c r="H56" i="1" l="1"/>
  <c r="G55" i="1"/>
  <c r="K55" i="1" s="1"/>
  <c r="L55" i="1" s="1"/>
  <c r="H57" i="1" l="1"/>
  <c r="G56" i="1"/>
  <c r="K56" i="1" s="1"/>
  <c r="L56" i="1" s="1"/>
  <c r="H58" i="1" l="1"/>
  <c r="G57" i="1"/>
  <c r="K57" i="1" s="1"/>
  <c r="L57" i="1" s="1"/>
  <c r="H59" i="1" l="1"/>
  <c r="G58" i="1"/>
  <c r="K58" i="1" s="1"/>
  <c r="L58" i="1" s="1"/>
  <c r="H60" i="1" l="1"/>
  <c r="G59" i="1"/>
  <c r="K59" i="1" s="1"/>
  <c r="L59" i="1" s="1"/>
  <c r="H61" i="1" l="1"/>
  <c r="G60" i="1"/>
  <c r="K60" i="1" s="1"/>
  <c r="L60" i="1" s="1"/>
  <c r="H62" i="1" l="1"/>
  <c r="G61" i="1"/>
  <c r="K61" i="1" s="1"/>
  <c r="L61" i="1" s="1"/>
  <c r="H63" i="1" l="1"/>
  <c r="G62" i="1"/>
  <c r="K62" i="1" s="1"/>
  <c r="L62" i="1" s="1"/>
  <c r="H64" i="1" l="1"/>
  <c r="G63" i="1"/>
  <c r="K63" i="1" s="1"/>
  <c r="L63" i="1" s="1"/>
  <c r="H65" i="1" l="1"/>
  <c r="G64" i="1"/>
  <c r="K64" i="1" s="1"/>
  <c r="L64" i="1" s="1"/>
  <c r="G65" i="1" l="1"/>
  <c r="K65" i="1" s="1"/>
  <c r="L65" i="1" s="1"/>
  <c r="H66" i="1"/>
  <c r="G66" i="1" l="1"/>
  <c r="K66" i="1" s="1"/>
  <c r="L66" i="1" s="1"/>
  <c r="H67" i="1"/>
  <c r="H68" i="1" l="1"/>
  <c r="G67" i="1"/>
  <c r="K67" i="1" s="1"/>
  <c r="L67" i="1" s="1"/>
  <c r="H69" i="1" l="1"/>
  <c r="G68" i="1"/>
  <c r="K68" i="1" s="1"/>
  <c r="L68" i="1" s="1"/>
  <c r="H70" i="1" l="1"/>
  <c r="G69" i="1"/>
  <c r="K69" i="1" s="1"/>
  <c r="L69" i="1" s="1"/>
  <c r="H71" i="1" l="1"/>
  <c r="G71" i="1" s="1"/>
  <c r="K71" i="1" s="1"/>
  <c r="L71" i="1" s="1"/>
  <c r="G70" i="1"/>
  <c r="K70" i="1" s="1"/>
  <c r="L70" i="1" s="1"/>
</calcChain>
</file>

<file path=xl/sharedStrings.xml><?xml version="1.0" encoding="utf-8"?>
<sst xmlns="http://schemas.openxmlformats.org/spreadsheetml/2006/main" count="4" uniqueCount="4">
  <si>
    <t>Date</t>
  </si>
  <si>
    <t>SNF_DAV</t>
  </si>
  <si>
    <t>SNF_DAT</t>
  </si>
  <si>
    <t>SNF_OPC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</si>
</sst>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\ hh:mm:ss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1" applyNumberFormat="1" applyFont="1"/>
    <xf numFmtId="167" fontId="0" fillId="2" borderId="0" xfId="1" applyNumberFormat="1" applyFont="1" applyFill="1"/>
    <xf numFmtId="167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SNF_DAV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Sheet1!$B$2:$B$71</c:f>
              <c:numCache>
                <c:formatCode>_-* #\ ##0_-;\-* #\ ##0_-;_-* "-"??_-;_-@_-</c:formatCode>
                <c:ptCount val="70"/>
                <c:pt idx="0">
                  <c:v>572387</c:v>
                </c:pt>
                <c:pt idx="1">
                  <c:v>560561.2816024021</c:v>
                </c:pt>
                <c:pt idx="2">
                  <c:v>570933.39795662439</c:v>
                </c:pt>
                <c:pt idx="3">
                  <c:v>580500.08774219011</c:v>
                </c:pt>
                <c:pt idx="4">
                  <c:v>589857.65536369884</c:v>
                </c:pt>
                <c:pt idx="5">
                  <c:v>597645.03061436862</c:v>
                </c:pt>
                <c:pt idx="6">
                  <c:v>605110.46136281104</c:v>
                </c:pt>
                <c:pt idx="7">
                  <c:v>612184.30269688566</c:v>
                </c:pt>
                <c:pt idx="8">
                  <c:v>616464.08819280728</c:v>
                </c:pt>
                <c:pt idx="9">
                  <c:v>612043.52580629557</c:v>
                </c:pt>
                <c:pt idx="10">
                  <c:v>608206.90135351592</c:v>
                </c:pt>
                <c:pt idx="11">
                  <c:v>603796.22930893837</c:v>
                </c:pt>
                <c:pt idx="12">
                  <c:v>598153.22114275722</c:v>
                </c:pt>
                <c:pt idx="13">
                  <c:v>595281.24253875925</c:v>
                </c:pt>
                <c:pt idx="14">
                  <c:v>591488.01577232452</c:v>
                </c:pt>
                <c:pt idx="15">
                  <c:v>586353.02962902654</c:v>
                </c:pt>
                <c:pt idx="16">
                  <c:v>582903.14354434388</c:v>
                </c:pt>
                <c:pt idx="17">
                  <c:v>578817.95887023956</c:v>
                </c:pt>
                <c:pt idx="18">
                  <c:v>573419.22874977079</c:v>
                </c:pt>
                <c:pt idx="19">
                  <c:v>569641.05873517878</c:v>
                </c:pt>
                <c:pt idx="20">
                  <c:v>564691.45806580898</c:v>
                </c:pt>
                <c:pt idx="21">
                  <c:v>559061.31921009847</c:v>
                </c:pt>
                <c:pt idx="22">
                  <c:v>554342.53571062523</c:v>
                </c:pt>
                <c:pt idx="23">
                  <c:v>548306.21781948954</c:v>
                </c:pt>
                <c:pt idx="24">
                  <c:v>541689.75402748224</c:v>
                </c:pt>
                <c:pt idx="25">
                  <c:v>538411.35369578749</c:v>
                </c:pt>
                <c:pt idx="26">
                  <c:v>534013.3222495165</c:v>
                </c:pt>
                <c:pt idx="27">
                  <c:v>528821.88250493025</c:v>
                </c:pt>
                <c:pt idx="28">
                  <c:v>525131.69711535703</c:v>
                </c:pt>
                <c:pt idx="29">
                  <c:v>520852.72251112218</c:v>
                </c:pt>
                <c:pt idx="30">
                  <c:v>515691.05050399771</c:v>
                </c:pt>
                <c:pt idx="31">
                  <c:v>511811.91113577248</c:v>
                </c:pt>
                <c:pt idx="32">
                  <c:v>507185.93692916341</c:v>
                </c:pt>
                <c:pt idx="33">
                  <c:v>501807.96921351802</c:v>
                </c:pt>
                <c:pt idx="34">
                  <c:v>499649.13775970507</c:v>
                </c:pt>
                <c:pt idx="35">
                  <c:v>495585.37683518761</c:v>
                </c:pt>
                <c:pt idx="36">
                  <c:v>490543.56193277967</c:v>
                </c:pt>
                <c:pt idx="37">
                  <c:v>487432.82595575118</c:v>
                </c:pt>
                <c:pt idx="38">
                  <c:v>482849.67041779222</c:v>
                </c:pt>
                <c:pt idx="39">
                  <c:v>477179.05687375058</c:v>
                </c:pt>
                <c:pt idx="40">
                  <c:v>474106.17261516879</c:v>
                </c:pt>
                <c:pt idx="41">
                  <c:v>469629.41223333671</c:v>
                </c:pt>
                <c:pt idx="42">
                  <c:v>464050.20490849309</c:v>
                </c:pt>
                <c:pt idx="43">
                  <c:v>460441.7982327434</c:v>
                </c:pt>
                <c:pt idx="44">
                  <c:v>455635.63415496732</c:v>
                </c:pt>
                <c:pt idx="45">
                  <c:v>449955.95540564251</c:v>
                </c:pt>
                <c:pt idx="46">
                  <c:v>448279.92300276097</c:v>
                </c:pt>
                <c:pt idx="47">
                  <c:v>444911.68315506959</c:v>
                </c:pt>
                <c:pt idx="48">
                  <c:v>440580.16551185749</c:v>
                </c:pt>
                <c:pt idx="49">
                  <c:v>437371.59986118239</c:v>
                </c:pt>
                <c:pt idx="50">
                  <c:v>432642.54995155818</c:v>
                </c:pt>
                <c:pt idx="51">
                  <c:v>427002.86737005733</c:v>
                </c:pt>
                <c:pt idx="52">
                  <c:v>423957.97101012891</c:v>
                </c:pt>
                <c:pt idx="53">
                  <c:v>419324.99392781919</c:v>
                </c:pt>
                <c:pt idx="54">
                  <c:v>413707.09085281572</c:v>
                </c:pt>
                <c:pt idx="55">
                  <c:v>410061.1950918184</c:v>
                </c:pt>
                <c:pt idx="56">
                  <c:v>405056.74088411347</c:v>
                </c:pt>
                <c:pt idx="57">
                  <c:v>399801.10969125113</c:v>
                </c:pt>
                <c:pt idx="58">
                  <c:v>397551.6627146278</c:v>
                </c:pt>
                <c:pt idx="59">
                  <c:v>394029.87066874962</c:v>
                </c:pt>
                <c:pt idx="60">
                  <c:v>393439.1194375332</c:v>
                </c:pt>
                <c:pt idx="61">
                  <c:v>394874.85523025342</c:v>
                </c:pt>
                <c:pt idx="62">
                  <c:v>394777.32401466247</c:v>
                </c:pt>
                <c:pt idx="63">
                  <c:v>400545.91926783533</c:v>
                </c:pt>
                <c:pt idx="64">
                  <c:v>401506.40431657969</c:v>
                </c:pt>
                <c:pt idx="65">
                  <c:v>400192.91034417169</c:v>
                </c:pt>
                <c:pt idx="66">
                  <c:v>399009.98334490933</c:v>
                </c:pt>
                <c:pt idx="67">
                  <c:v>401447.98141908809</c:v>
                </c:pt>
                <c:pt idx="68">
                  <c:v>401053.38572381157</c:v>
                </c:pt>
                <c:pt idx="69">
                  <c:v>410653.34792034671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3-46B7-918F-DAE4D22584C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SNF_DAT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Sheet1!$C$2:$C$71</c:f>
              <c:numCache>
                <c:formatCode>_-* #\ ##0_-;\-* #\ ##0_-;_-* "-"??_-;_-@_-</c:formatCode>
                <c:ptCount val="70"/>
                <c:pt idx="0">
                  <c:v>224870</c:v>
                </c:pt>
                <c:pt idx="1">
                  <c:v>227124.75</c:v>
                </c:pt>
                <c:pt idx="2">
                  <c:v>229379.5</c:v>
                </c:pt>
                <c:pt idx="3">
                  <c:v>231634.25</c:v>
                </c:pt>
                <c:pt idx="4">
                  <c:v>233889</c:v>
                </c:pt>
                <c:pt idx="5">
                  <c:v>236143.75</c:v>
                </c:pt>
                <c:pt idx="6">
                  <c:v>238398.5</c:v>
                </c:pt>
                <c:pt idx="7">
                  <c:v>240653.25</c:v>
                </c:pt>
                <c:pt idx="8">
                  <c:v>242908</c:v>
                </c:pt>
                <c:pt idx="9">
                  <c:v>245162.75</c:v>
                </c:pt>
                <c:pt idx="10">
                  <c:v>247417.5</c:v>
                </c:pt>
                <c:pt idx="11">
                  <c:v>249672.25</c:v>
                </c:pt>
                <c:pt idx="12">
                  <c:v>251927</c:v>
                </c:pt>
                <c:pt idx="13">
                  <c:v>254181.74999999991</c:v>
                </c:pt>
                <c:pt idx="14">
                  <c:v>256436.49999999991</c:v>
                </c:pt>
                <c:pt idx="15">
                  <c:v>258691.24999999991</c:v>
                </c:pt>
                <c:pt idx="16">
                  <c:v>260945.99999999991</c:v>
                </c:pt>
                <c:pt idx="17">
                  <c:v>263200.74999999988</c:v>
                </c:pt>
                <c:pt idx="18">
                  <c:v>265455.49999999988</c:v>
                </c:pt>
                <c:pt idx="19">
                  <c:v>267710.24999999988</c:v>
                </c:pt>
                <c:pt idx="20">
                  <c:v>269964.99999999988</c:v>
                </c:pt>
                <c:pt idx="21">
                  <c:v>272219.74999999988</c:v>
                </c:pt>
                <c:pt idx="22">
                  <c:v>274474.49999999988</c:v>
                </c:pt>
                <c:pt idx="23">
                  <c:v>276729.24999999988</c:v>
                </c:pt>
                <c:pt idx="24">
                  <c:v>278983.99999999988</c:v>
                </c:pt>
                <c:pt idx="25">
                  <c:v>281238.74999999988</c:v>
                </c:pt>
                <c:pt idx="26">
                  <c:v>283493.49999999988</c:v>
                </c:pt>
                <c:pt idx="27">
                  <c:v>285748.24999999988</c:v>
                </c:pt>
                <c:pt idx="28">
                  <c:v>288002.99999999988</c:v>
                </c:pt>
                <c:pt idx="29">
                  <c:v>290257.74999999988</c:v>
                </c:pt>
                <c:pt idx="30">
                  <c:v>292512.49999999988</c:v>
                </c:pt>
                <c:pt idx="31">
                  <c:v>294767.24999999988</c:v>
                </c:pt>
                <c:pt idx="32">
                  <c:v>297021.99999999988</c:v>
                </c:pt>
                <c:pt idx="33">
                  <c:v>299276.74999999988</c:v>
                </c:pt>
                <c:pt idx="34">
                  <c:v>301531.49999999988</c:v>
                </c:pt>
                <c:pt idx="35">
                  <c:v>303786.24999999988</c:v>
                </c:pt>
                <c:pt idx="36">
                  <c:v>306040.99999999988</c:v>
                </c:pt>
                <c:pt idx="37">
                  <c:v>308295.74999999988</c:v>
                </c:pt>
                <c:pt idx="38">
                  <c:v>310550.49999999988</c:v>
                </c:pt>
                <c:pt idx="39">
                  <c:v>312805.24999999988</c:v>
                </c:pt>
                <c:pt idx="40">
                  <c:v>315059.99999999988</c:v>
                </c:pt>
                <c:pt idx="41">
                  <c:v>317314.74999999988</c:v>
                </c:pt>
                <c:pt idx="42">
                  <c:v>319569.49999999988</c:v>
                </c:pt>
                <c:pt idx="43">
                  <c:v>321824.24999999988</c:v>
                </c:pt>
                <c:pt idx="44">
                  <c:v>324078.99999999988</c:v>
                </c:pt>
                <c:pt idx="45">
                  <c:v>326333.74999999988</c:v>
                </c:pt>
                <c:pt idx="46">
                  <c:v>328588.49999999988</c:v>
                </c:pt>
                <c:pt idx="47">
                  <c:v>330843.24999999988</c:v>
                </c:pt>
                <c:pt idx="48">
                  <c:v>333097.99999999988</c:v>
                </c:pt>
                <c:pt idx="49">
                  <c:v>335352.74999999988</c:v>
                </c:pt>
                <c:pt idx="50">
                  <c:v>337607.49999999988</c:v>
                </c:pt>
                <c:pt idx="51">
                  <c:v>339862.24999999988</c:v>
                </c:pt>
                <c:pt idx="52">
                  <c:v>342116.99999999988</c:v>
                </c:pt>
                <c:pt idx="53">
                  <c:v>344371.74999999988</c:v>
                </c:pt>
                <c:pt idx="54">
                  <c:v>346626.49999999988</c:v>
                </c:pt>
                <c:pt idx="55">
                  <c:v>348881.24999999988</c:v>
                </c:pt>
                <c:pt idx="56">
                  <c:v>351135.99999999988</c:v>
                </c:pt>
                <c:pt idx="57">
                  <c:v>352906.24091071688</c:v>
                </c:pt>
                <c:pt idx="58">
                  <c:v>355160.99091071688</c:v>
                </c:pt>
                <c:pt idx="59">
                  <c:v>357019.49141952727</c:v>
                </c:pt>
                <c:pt idx="60">
                  <c:v>354764.74141952727</c:v>
                </c:pt>
                <c:pt idx="61">
                  <c:v>352621.56238239119</c:v>
                </c:pt>
                <c:pt idx="62">
                  <c:v>350366.81238239107</c:v>
                </c:pt>
                <c:pt idx="63">
                  <c:v>341106.11342981661</c:v>
                </c:pt>
                <c:pt idx="64">
                  <c:v>339518.28007708199</c:v>
                </c:pt>
                <c:pt idx="65">
                  <c:v>338580.66985587019</c:v>
                </c:pt>
                <c:pt idx="66">
                  <c:v>336325.91985587019</c:v>
                </c:pt>
                <c:pt idx="67">
                  <c:v>332588.37348970282</c:v>
                </c:pt>
                <c:pt idx="68">
                  <c:v>330333.62348970288</c:v>
                </c:pt>
                <c:pt idx="69">
                  <c:v>317193.98906907463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3-46B7-918F-DAE4D22584C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SNF_OPC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Sheet1!$D$2:$D$71</c:f>
              <c:numCache>
                <c:formatCode>_-* #\ ##0_-;\-* #\ ##0_-;_-* "-"??_-;_-@_-</c:formatCode>
                <c:ptCount val="70"/>
                <c:pt idx="0">
                  <c:v>85731</c:v>
                </c:pt>
                <c:pt idx="1">
                  <c:v>74662</c:v>
                </c:pt>
                <c:pt idx="2">
                  <c:v>63593</c:v>
                </c:pt>
                <c:pt idx="3">
                  <c:v>52524</c:v>
                </c:pt>
                <c:pt idx="4">
                  <c:v>41455</c:v>
                </c:pt>
                <c:pt idx="5">
                  <c:v>30386</c:v>
                </c:pt>
                <c:pt idx="6">
                  <c:v>19317</c:v>
                </c:pt>
                <c:pt idx="7">
                  <c:v>8248</c:v>
                </c:pt>
                <c:pt idx="8">
                  <c:v>3.4977256291313101E-6</c:v>
                </c:pt>
                <c:pt idx="9">
                  <c:v>5.5070023418724641E-6</c:v>
                </c:pt>
                <c:pt idx="10">
                  <c:v>8.8103905552947786E-6</c:v>
                </c:pt>
                <c:pt idx="11">
                  <c:v>1.4375087094103949E-5</c:v>
                </c:pt>
                <c:pt idx="12">
                  <c:v>2.297571900212346E-5</c:v>
                </c:pt>
                <c:pt idx="13">
                  <c:v>5.926110569371865E-5</c:v>
                </c:pt>
                <c:pt idx="14">
                  <c:v>9.4622382814951454E-5</c:v>
                </c:pt>
                <c:pt idx="15">
                  <c:v>1.481740348741468E-4</c:v>
                </c:pt>
                <c:pt idx="16">
                  <c:v>2.400677668234045E-4</c:v>
                </c:pt>
                <c:pt idx="17">
                  <c:v>4.5368118154031321E-4</c:v>
                </c:pt>
                <c:pt idx="18">
                  <c:v>9.7452302325085603E-4</c:v>
                </c:pt>
                <c:pt idx="19">
                  <c:v>1.5618662076587659E-3</c:v>
                </c:pt>
                <c:pt idx="20">
                  <c:v>2.489961234775016E-3</c:v>
                </c:pt>
                <c:pt idx="21">
                  <c:v>3.89519214093336E-3</c:v>
                </c:pt>
                <c:pt idx="22">
                  <c:v>6.2731266680701057E-3</c:v>
                </c:pt>
                <c:pt idx="23">
                  <c:v>1.1880376105562661E-2</c:v>
                </c:pt>
                <c:pt idx="24">
                  <c:v>2.6199323609395031E-2</c:v>
                </c:pt>
                <c:pt idx="25">
                  <c:v>6.743194407179412E-2</c:v>
                </c:pt>
                <c:pt idx="26">
                  <c:v>0.1457172931817568</c:v>
                </c:pt>
                <c:pt idx="27">
                  <c:v>0.26742625309614582</c:v>
                </c:pt>
                <c:pt idx="28">
                  <c:v>0.42688797278356377</c:v>
                </c:pt>
                <c:pt idx="29">
                  <c:v>0.58126106798993971</c:v>
                </c:pt>
                <c:pt idx="30">
                  <c:v>0.67117326524180121</c:v>
                </c:pt>
                <c:pt idx="31">
                  <c:v>0.66933443342512045</c:v>
                </c:pt>
                <c:pt idx="32">
                  <c:v>0.66454731563820479</c:v>
                </c:pt>
                <c:pt idx="33">
                  <c:v>0.6463308401558796</c:v>
                </c:pt>
                <c:pt idx="34">
                  <c:v>0.65135381611026311</c:v>
                </c:pt>
                <c:pt idx="35">
                  <c:v>0.65291717933085858</c:v>
                </c:pt>
                <c:pt idx="36">
                  <c:v>0.64791550589946911</c:v>
                </c:pt>
                <c:pt idx="37">
                  <c:v>0.64633689003128947</c:v>
                </c:pt>
                <c:pt idx="38">
                  <c:v>0.64029632465384623</c:v>
                </c:pt>
                <c:pt idx="39">
                  <c:v>0.62912967989763313</c:v>
                </c:pt>
                <c:pt idx="40">
                  <c:v>0.62647420702376311</c:v>
                </c:pt>
                <c:pt idx="41">
                  <c:v>0.62519957060074427</c:v>
                </c:pt>
                <c:pt idx="42">
                  <c:v>0.6172105738634297</c:v>
                </c:pt>
                <c:pt idx="43">
                  <c:v>0.61625639966120294</c:v>
                </c:pt>
                <c:pt idx="44">
                  <c:v>0.61152286927753774</c:v>
                </c:pt>
                <c:pt idx="45">
                  <c:v>0.59312480712084636</c:v>
                </c:pt>
                <c:pt idx="46">
                  <c:v>0.59825042984266485</c:v>
                </c:pt>
                <c:pt idx="47">
                  <c:v>0.51393701226437616</c:v>
                </c:pt>
                <c:pt idx="48">
                  <c:v>0.37383779878006979</c:v>
                </c:pt>
                <c:pt idx="49">
                  <c:v>0.23206653708704711</c:v>
                </c:pt>
                <c:pt idx="50">
                  <c:v>0.16665977288927289</c:v>
                </c:pt>
                <c:pt idx="51">
                  <c:v>0.13932326987465529</c:v>
                </c:pt>
                <c:pt idx="52">
                  <c:v>0.13871565706499631</c:v>
                </c:pt>
                <c:pt idx="53">
                  <c:v>0.13837124819717109</c:v>
                </c:pt>
                <c:pt idx="54">
                  <c:v>0.13645602197563769</c:v>
                </c:pt>
                <c:pt idx="55">
                  <c:v>0.1362455471696446</c:v>
                </c:pt>
                <c:pt idx="56">
                  <c:v>9.9356787439640451E-2</c:v>
                </c:pt>
                <c:pt idx="57">
                  <c:v>5.1961206531423623E-2</c:v>
                </c:pt>
                <c:pt idx="58">
                  <c:v>2.028935136125868E-2</c:v>
                </c:pt>
                <c:pt idx="59">
                  <c:v>1.06516121086686E-2</c:v>
                </c:pt>
                <c:pt idx="60">
                  <c:v>7.635187110576422E-3</c:v>
                </c:pt>
                <c:pt idx="61">
                  <c:v>7.6144608683947814E-3</c:v>
                </c:pt>
                <c:pt idx="62">
                  <c:v>7.526711514125475E-3</c:v>
                </c:pt>
                <c:pt idx="63">
                  <c:v>7.2175570850424187E-3</c:v>
                </c:pt>
                <c:pt idx="64">
                  <c:v>7.331510416677625E-3</c:v>
                </c:pt>
                <c:pt idx="65">
                  <c:v>7.3112637922483391E-3</c:v>
                </c:pt>
                <c:pt idx="66">
                  <c:v>7.194783361043379E-3</c:v>
                </c:pt>
                <c:pt idx="67">
                  <c:v>7.1499898007199867E-3</c:v>
                </c:pt>
                <c:pt idx="68">
                  <c:v>7.1119507981768741E-3</c:v>
                </c:pt>
                <c:pt idx="69">
                  <c:v>6.6221944017695938E-3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3-46B7-918F-DAE4D22584C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Sheet1!$E$2:$E$71</c:f>
              <c:numCache>
                <c:formatCode>_-* #\ ##0_-;\-* #\ ##0_-;_-* "-"??_-;_-@_-</c:formatCode>
                <c:ptCount val="70"/>
                <c:pt idx="0">
                  <c:v>572387</c:v>
                </c:pt>
                <c:pt idx="1">
                  <c:v>565844</c:v>
                </c:pt>
                <c:pt idx="2">
                  <c:v>556364</c:v>
                </c:pt>
                <c:pt idx="3">
                  <c:v>553853</c:v>
                </c:pt>
                <c:pt idx="4">
                  <c:v>544442</c:v>
                </c:pt>
                <c:pt idx="5">
                  <c:v>537258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63-46B7-918F-DAE4D22584C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Sheet1!$F$2:$F$71</c:f>
              <c:numCache>
                <c:formatCode>_-* #\ ##0_-;\-* #\ ##0_-;_-* "-"??_-;_-@_-</c:formatCode>
                <c:ptCount val="70"/>
                <c:pt idx="0">
                  <c:v>224870</c:v>
                </c:pt>
                <c:pt idx="1">
                  <c:v>227817</c:v>
                </c:pt>
                <c:pt idx="2">
                  <c:v>226428</c:v>
                </c:pt>
                <c:pt idx="3">
                  <c:v>234122</c:v>
                </c:pt>
                <c:pt idx="4">
                  <c:v>242928</c:v>
                </c:pt>
                <c:pt idx="5">
                  <c:v>242162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63-46B7-918F-DAE4D22584C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Sheet1!$G$2:$G$71</c:f>
              <c:numCache>
                <c:formatCode>_-* #\ ##0_-;\-* #\ ##0_-;_-* "-"??_-;_-@_-</c:formatCode>
                <c:ptCount val="70"/>
                <c:pt idx="0">
                  <c:v>85731</c:v>
                </c:pt>
                <c:pt idx="1">
                  <c:v>69379.281602402101</c:v>
                </c:pt>
                <c:pt idx="2">
                  <c:v>78162.397956624394</c:v>
                </c:pt>
                <c:pt idx="3">
                  <c:v>79171.08774219011</c:v>
                </c:pt>
                <c:pt idx="4">
                  <c:v>86870.655363698839</c:v>
                </c:pt>
                <c:pt idx="5">
                  <c:v>90773.030614368618</c:v>
                </c:pt>
                <c:pt idx="6">
                  <c:v>94258.667324143928</c:v>
                </c:pt>
                <c:pt idx="7">
                  <c:v>97259.17140351329</c:v>
                </c:pt>
                <c:pt idx="8">
                  <c:v>100194.31075001194</c:v>
                </c:pt>
                <c:pt idx="9">
                  <c:v>99475.83386113384</c:v>
                </c:pt>
                <c:pt idx="10">
                  <c:v>98852.264787175343</c:v>
                </c:pt>
                <c:pt idx="11">
                  <c:v>98135.395385584619</c:v>
                </c:pt>
                <c:pt idx="12">
                  <c:v>97218.233592587116</c:v>
                </c:pt>
                <c:pt idx="13">
                  <c:v>96751.449071235256</c:v>
                </c:pt>
                <c:pt idx="14">
                  <c:v>96134.933483630826</c:v>
                </c:pt>
                <c:pt idx="15">
                  <c:v>95300.340886653692</c:v>
                </c:pt>
                <c:pt idx="16">
                  <c:v>94739.628740755783</c:v>
                </c:pt>
                <c:pt idx="17">
                  <c:v>94075.66122204921</c:v>
                </c:pt>
                <c:pt idx="18">
                  <c:v>93198.202611552842</c:v>
                </c:pt>
                <c:pt idx="19">
                  <c:v>92584.134759637993</c:v>
                </c:pt>
                <c:pt idx="20">
                  <c:v>91779.673859320872</c:v>
                </c:pt>
                <c:pt idx="21">
                  <c:v>90864.60512038687</c:v>
                </c:pt>
                <c:pt idx="22">
                  <c:v>90097.660535234259</c:v>
                </c:pt>
                <c:pt idx="23">
                  <c:v>89116.579454494815</c:v>
                </c:pt>
                <c:pt idx="24">
                  <c:v>88041.215593404428</c:v>
                </c:pt>
                <c:pt idx="25">
                  <c:v>87508.416279630328</c:v>
                </c:pt>
                <c:pt idx="26">
                  <c:v>86793.679642519855</c:v>
                </c:pt>
                <c:pt idx="27">
                  <c:v>85950.033260274737</c:v>
                </c:pt>
                <c:pt idx="28">
                  <c:v>85350.42448128626</c:v>
                </c:pt>
                <c:pt idx="29">
                  <c:v>84655.114318190957</c:v>
                </c:pt>
                <c:pt idx="30">
                  <c:v>83816.274308988417</c:v>
                </c:pt>
                <c:pt idx="31">
                  <c:v>83185.793415929133</c:v>
                </c:pt>
                <c:pt idx="32">
                  <c:v>82433.926020689076</c:v>
                </c:pt>
                <c:pt idx="33">
                  <c:v>81559.823200087296</c:v>
                </c:pt>
                <c:pt idx="34">
                  <c:v>81208.951937363017</c:v>
                </c:pt>
                <c:pt idx="35">
                  <c:v>80548.467784414242</c:v>
                </c:pt>
                <c:pt idx="36">
                  <c:v>79729.01331482589</c:v>
                </c:pt>
                <c:pt idx="37">
                  <c:v>79223.421786848281</c:v>
                </c:pt>
                <c:pt idx="38">
                  <c:v>78478.512484332896</c:v>
                </c:pt>
                <c:pt idx="39">
                  <c:v>77556.852796002582</c:v>
                </c:pt>
                <c:pt idx="40">
                  <c:v>77057.412255680654</c:v>
                </c:pt>
                <c:pt idx="41">
                  <c:v>76329.800193285453</c:v>
                </c:pt>
                <c:pt idx="42">
                  <c:v>75422.999995089078</c:v>
                </c:pt>
                <c:pt idx="43">
                  <c:v>74836.522347958176</c:v>
                </c:pt>
                <c:pt idx="44">
                  <c:v>74055.368628897879</c:v>
                </c:pt>
                <c:pt idx="45">
                  <c:v>73132.228335416818</c:v>
                </c:pt>
                <c:pt idx="46">
                  <c:v>72859.826820309157</c:v>
                </c:pt>
                <c:pt idx="47">
                  <c:v>72312.30028530542</c:v>
                </c:pt>
                <c:pt idx="48">
                  <c:v>71608.155795470753</c:v>
                </c:pt>
                <c:pt idx="49">
                  <c:v>71086.523754116031</c:v>
                </c:pt>
                <c:pt idx="50">
                  <c:v>70317.842777919897</c:v>
                </c:pt>
                <c:pt idx="51">
                  <c:v>69401.194149268151</c:v>
                </c:pt>
                <c:pt idx="52">
                  <c:v>68906.304548247834</c:v>
                </c:pt>
                <c:pt idx="53">
                  <c:v>68153.30341375689</c:v>
                </c:pt>
                <c:pt idx="54">
                  <c:v>67240.220043792855</c:v>
                </c:pt>
                <c:pt idx="55">
                  <c:v>66647.650014859275</c:v>
                </c:pt>
                <c:pt idx="56">
                  <c:v>65834.235916287696</c:v>
                </c:pt>
                <c:pt idx="57">
                  <c:v>64979.987351502525</c:v>
                </c:pt>
                <c:pt idx="58">
                  <c:v>64614.351593861356</c:v>
                </c:pt>
                <c:pt idx="59">
                  <c:v>64041.942795509647</c:v>
                </c:pt>
                <c:pt idx="60">
                  <c:v>63945.924595770601</c:v>
                </c:pt>
                <c:pt idx="61">
                  <c:v>64179.275650834374</c:v>
                </c:pt>
                <c:pt idx="62">
                  <c:v>64163.423750936345</c:v>
                </c:pt>
                <c:pt idx="63">
                  <c:v>65100.996994625253</c:v>
                </c:pt>
                <c:pt idx="64">
                  <c:v>65257.105370656587</c:v>
                </c:pt>
                <c:pt idx="65">
                  <c:v>65043.622317487607</c:v>
                </c:pt>
                <c:pt idx="66">
                  <c:v>64851.360303478024</c:v>
                </c:pt>
                <c:pt idx="67">
                  <c:v>65247.609677462024</c:v>
                </c:pt>
                <c:pt idx="68">
                  <c:v>65183.475743436196</c:v>
                </c:pt>
                <c:pt idx="69">
                  <c:v>66743.763377346797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63-46B7-918F-DAE4D22584C3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Sheet1!$H$2:$H$71</c:f>
              <c:numCache>
                <c:formatCode>_-* #\ ##0_-;\-* #\ ##0_-;_-* "-"??_-;_-@_-</c:formatCode>
                <c:ptCount val="70"/>
                <c:pt idx="0">
                  <c:v>572387</c:v>
                </c:pt>
                <c:pt idx="1">
                  <c:v>565844</c:v>
                </c:pt>
                <c:pt idx="2">
                  <c:v>556364</c:v>
                </c:pt>
                <c:pt idx="3">
                  <c:v>553853</c:v>
                </c:pt>
                <c:pt idx="4">
                  <c:v>544442</c:v>
                </c:pt>
                <c:pt idx="5">
                  <c:v>537258</c:v>
                </c:pt>
                <c:pt idx="6">
                  <c:v>530168.79403866711</c:v>
                </c:pt>
                <c:pt idx="7">
                  <c:v>523173.13129337237</c:v>
                </c:pt>
                <c:pt idx="8">
                  <c:v>516269.77744629304</c:v>
                </c:pt>
                <c:pt idx="9">
                  <c:v>512567.69195066876</c:v>
                </c:pt>
                <c:pt idx="10">
                  <c:v>509354.636575151</c:v>
                </c:pt>
                <c:pt idx="11">
                  <c:v>505660.83393772884</c:v>
                </c:pt>
                <c:pt idx="12">
                  <c:v>500934.98757314583</c:v>
                </c:pt>
                <c:pt idx="13">
                  <c:v>498529.7935267851</c:v>
                </c:pt>
                <c:pt idx="14">
                  <c:v>495353.08238331607</c:v>
                </c:pt>
                <c:pt idx="15">
                  <c:v>491052.68889054685</c:v>
                </c:pt>
                <c:pt idx="16">
                  <c:v>488163.51504365582</c:v>
                </c:pt>
                <c:pt idx="17">
                  <c:v>484742.29810187157</c:v>
                </c:pt>
                <c:pt idx="18">
                  <c:v>480221.02711274097</c:v>
                </c:pt>
                <c:pt idx="19">
                  <c:v>477056.92553740705</c:v>
                </c:pt>
                <c:pt idx="20">
                  <c:v>472911.78669644933</c:v>
                </c:pt>
                <c:pt idx="21">
                  <c:v>468196.71798490378</c:v>
                </c:pt>
                <c:pt idx="22">
                  <c:v>464244.88144851767</c:v>
                </c:pt>
                <c:pt idx="23">
                  <c:v>459189.65024537087</c:v>
                </c:pt>
                <c:pt idx="24">
                  <c:v>453648.5646334014</c:v>
                </c:pt>
                <c:pt idx="25">
                  <c:v>450903.00484810123</c:v>
                </c:pt>
                <c:pt idx="26">
                  <c:v>447219.78832428978</c:v>
                </c:pt>
                <c:pt idx="27">
                  <c:v>442872.11667090858</c:v>
                </c:pt>
                <c:pt idx="28">
                  <c:v>439781.69952204352</c:v>
                </c:pt>
                <c:pt idx="29">
                  <c:v>436198.18945399922</c:v>
                </c:pt>
                <c:pt idx="30">
                  <c:v>431875.44736827456</c:v>
                </c:pt>
                <c:pt idx="31">
                  <c:v>428626.78705427679</c:v>
                </c:pt>
                <c:pt idx="32">
                  <c:v>424752.67545578995</c:v>
                </c:pt>
                <c:pt idx="33">
                  <c:v>420248.79234427086</c:v>
                </c:pt>
                <c:pt idx="34">
                  <c:v>418440.83717615815</c:v>
                </c:pt>
                <c:pt idx="35">
                  <c:v>415037.5619679527</c:v>
                </c:pt>
                <c:pt idx="36">
                  <c:v>410815.1965334597</c:v>
                </c:pt>
                <c:pt idx="37">
                  <c:v>408210.05050579295</c:v>
                </c:pt>
                <c:pt idx="38">
                  <c:v>404371.79822978401</c:v>
                </c:pt>
                <c:pt idx="39">
                  <c:v>399622.83320742787</c:v>
                </c:pt>
                <c:pt idx="40">
                  <c:v>397049.38683369517</c:v>
                </c:pt>
                <c:pt idx="41">
                  <c:v>393300.23723962187</c:v>
                </c:pt>
                <c:pt idx="42">
                  <c:v>388627.82212397788</c:v>
                </c:pt>
                <c:pt idx="43">
                  <c:v>385605.89214118489</c:v>
                </c:pt>
                <c:pt idx="44">
                  <c:v>381580.87704893871</c:v>
                </c:pt>
                <c:pt idx="45">
                  <c:v>376824.32019503281</c:v>
                </c:pt>
                <c:pt idx="46">
                  <c:v>375420.69443288166</c:v>
                </c:pt>
                <c:pt idx="47">
                  <c:v>372599.89680677647</c:v>
                </c:pt>
                <c:pt idx="48">
                  <c:v>368972.38355418551</c:v>
                </c:pt>
                <c:pt idx="49">
                  <c:v>366285.30817360344</c:v>
                </c:pt>
                <c:pt idx="50">
                  <c:v>362324.87383341114</c:v>
                </c:pt>
                <c:pt idx="51">
                  <c:v>357601.81254405907</c:v>
                </c:pt>
                <c:pt idx="52">
                  <c:v>355051.80517753813</c:v>
                </c:pt>
                <c:pt idx="53">
                  <c:v>351171.8288853105</c:v>
                </c:pt>
                <c:pt idx="54">
                  <c:v>346467.00726504484</c:v>
                </c:pt>
                <c:pt idx="55">
                  <c:v>343413.68132250628</c:v>
                </c:pt>
                <c:pt idx="56">
                  <c:v>339222.60432461323</c:v>
                </c:pt>
                <c:pt idx="57">
                  <c:v>334821.17430095514</c:v>
                </c:pt>
                <c:pt idx="58">
                  <c:v>332937.3314101178</c:v>
                </c:pt>
                <c:pt idx="59">
                  <c:v>329987.9385248521</c:v>
                </c:pt>
                <c:pt idx="60">
                  <c:v>329493.20247694972</c:v>
                </c:pt>
                <c:pt idx="61">
                  <c:v>330695.58719387994</c:v>
                </c:pt>
                <c:pt idx="62">
                  <c:v>330613.90779043763</c:v>
                </c:pt>
                <c:pt idx="63">
                  <c:v>335444.92949076719</c:v>
                </c:pt>
                <c:pt idx="64">
                  <c:v>336249.30627743353</c:v>
                </c:pt>
                <c:pt idx="65">
                  <c:v>335149.2953379479</c:v>
                </c:pt>
                <c:pt idx="66">
                  <c:v>334158.63023621467</c:v>
                </c:pt>
                <c:pt idx="67">
                  <c:v>336200.37889161584</c:v>
                </c:pt>
                <c:pt idx="68">
                  <c:v>335869.91709232616</c:v>
                </c:pt>
                <c:pt idx="69">
                  <c:v>343909.59116519435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63-46B7-918F-DAE4D2258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82736"/>
        <c:axId val="176104368"/>
      </c:lineChart>
      <c:catAx>
        <c:axId val="17978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104368"/>
        <c:crosses val="autoZero"/>
        <c:auto val="1"/>
        <c:lblAlgn val="ctr"/>
        <c:lblOffset val="100"/>
        <c:noMultiLvlLbl val="0"/>
      </c:catAx>
      <c:valAx>
        <c:axId val="1761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7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308610</xdr:colOff>
      <xdr:row>1</xdr:row>
      <xdr:rowOff>72390</xdr:rowOff>
    </xdr:from>
    <xdr:to>
      <xdr:col>18</xdr:col>
      <xdr:colOff>586740</xdr:colOff>
      <xdr:row>30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C4E14D-0181-0549-434D-B552A0ED7D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Webstat_Export_20231010.csv" TargetMode="External"/><Relationship Id="rId1" Type="http://schemas.openxmlformats.org/officeDocument/2006/relationships/externalLinkPath" Target="/Users/Admin/Downloads/Webstat_Export_2023101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bstat_Export_20231010"/>
    </sheetNames>
    <sheetDataSet>
      <sheetData sheetId="0">
        <row r="1">
          <cell r="A1" t="str">
            <v>Source :</v>
          </cell>
          <cell r="B1" t="str">
            <v>Dépôts à vue des SNF résidentes, encours</v>
          </cell>
          <cell r="C1" t="str">
            <v>Dépôts à terme des SNF résidentes, encours</v>
          </cell>
        </row>
        <row r="2">
          <cell r="A2">
            <v>37621</v>
          </cell>
          <cell r="B2">
            <v>116157</v>
          </cell>
          <cell r="C2">
            <v>30783</v>
          </cell>
        </row>
        <row r="3">
          <cell r="A3">
            <v>37652</v>
          </cell>
          <cell r="B3">
            <v>103725</v>
          </cell>
          <cell r="C3">
            <v>29346</v>
          </cell>
        </row>
        <row r="4">
          <cell r="A4">
            <v>37680</v>
          </cell>
          <cell r="B4">
            <v>101988</v>
          </cell>
          <cell r="C4">
            <v>29182</v>
          </cell>
        </row>
        <row r="5">
          <cell r="A5">
            <v>37711</v>
          </cell>
          <cell r="B5">
            <v>104163</v>
          </cell>
          <cell r="C5">
            <v>32339</v>
          </cell>
        </row>
        <row r="6">
          <cell r="A6">
            <v>37741</v>
          </cell>
          <cell r="B6">
            <v>104073</v>
          </cell>
          <cell r="C6">
            <v>31704</v>
          </cell>
        </row>
        <row r="7">
          <cell r="A7">
            <v>37772</v>
          </cell>
          <cell r="B7">
            <v>106416</v>
          </cell>
          <cell r="C7">
            <v>32188</v>
          </cell>
        </row>
        <row r="8">
          <cell r="A8">
            <v>37802</v>
          </cell>
          <cell r="B8">
            <v>109156</v>
          </cell>
          <cell r="C8">
            <v>33548</v>
          </cell>
        </row>
        <row r="9">
          <cell r="A9">
            <v>37833</v>
          </cell>
          <cell r="B9">
            <v>105989</v>
          </cell>
          <cell r="C9">
            <v>33617</v>
          </cell>
        </row>
        <row r="10">
          <cell r="A10">
            <v>37864</v>
          </cell>
          <cell r="B10">
            <v>103748</v>
          </cell>
          <cell r="C10">
            <v>33617</v>
          </cell>
        </row>
        <row r="11">
          <cell r="A11">
            <v>37894</v>
          </cell>
          <cell r="B11">
            <v>108360</v>
          </cell>
          <cell r="C11">
            <v>34119</v>
          </cell>
        </row>
        <row r="12">
          <cell r="A12">
            <v>37925</v>
          </cell>
          <cell r="B12">
            <v>104773</v>
          </cell>
          <cell r="C12">
            <v>34409</v>
          </cell>
        </row>
        <row r="13">
          <cell r="A13">
            <v>37955</v>
          </cell>
          <cell r="B13">
            <v>110238</v>
          </cell>
          <cell r="C13">
            <v>35164</v>
          </cell>
        </row>
        <row r="14">
          <cell r="A14">
            <v>37986</v>
          </cell>
          <cell r="B14">
            <v>120036</v>
          </cell>
          <cell r="C14">
            <v>33179</v>
          </cell>
        </row>
        <row r="15">
          <cell r="A15">
            <v>38017</v>
          </cell>
          <cell r="B15">
            <v>107523</v>
          </cell>
          <cell r="C15">
            <v>31151</v>
          </cell>
        </row>
        <row r="16">
          <cell r="A16">
            <v>38046</v>
          </cell>
          <cell r="B16">
            <v>109409</v>
          </cell>
          <cell r="C16">
            <v>31485</v>
          </cell>
        </row>
        <row r="17">
          <cell r="A17">
            <v>38077</v>
          </cell>
          <cell r="B17">
            <v>114870</v>
          </cell>
          <cell r="C17">
            <v>32576</v>
          </cell>
        </row>
        <row r="18">
          <cell r="A18">
            <v>38107</v>
          </cell>
          <cell r="B18">
            <v>112852</v>
          </cell>
          <cell r="C18">
            <v>33192</v>
          </cell>
        </row>
        <row r="19">
          <cell r="A19">
            <v>38138</v>
          </cell>
          <cell r="B19">
            <v>118175</v>
          </cell>
          <cell r="C19">
            <v>33977</v>
          </cell>
        </row>
        <row r="20">
          <cell r="A20">
            <v>38168</v>
          </cell>
          <cell r="B20">
            <v>118910</v>
          </cell>
          <cell r="C20">
            <v>34264</v>
          </cell>
        </row>
        <row r="21">
          <cell r="A21">
            <v>38199</v>
          </cell>
          <cell r="B21">
            <v>118045</v>
          </cell>
          <cell r="C21">
            <v>34568</v>
          </cell>
        </row>
        <row r="22">
          <cell r="A22">
            <v>38230</v>
          </cell>
          <cell r="B22">
            <v>114227</v>
          </cell>
          <cell r="C22">
            <v>35140</v>
          </cell>
        </row>
        <row r="23">
          <cell r="A23">
            <v>38260</v>
          </cell>
          <cell r="B23">
            <v>117187</v>
          </cell>
          <cell r="C23">
            <v>36306</v>
          </cell>
        </row>
        <row r="24">
          <cell r="A24">
            <v>38291</v>
          </cell>
          <cell r="B24">
            <v>114420</v>
          </cell>
          <cell r="C24">
            <v>37591</v>
          </cell>
        </row>
        <row r="25">
          <cell r="A25">
            <v>38321</v>
          </cell>
          <cell r="B25">
            <v>116629</v>
          </cell>
          <cell r="C25">
            <v>37455</v>
          </cell>
        </row>
        <row r="26">
          <cell r="A26">
            <v>38352</v>
          </cell>
          <cell r="B26">
            <v>124187</v>
          </cell>
          <cell r="C26">
            <v>35988</v>
          </cell>
        </row>
        <row r="27">
          <cell r="A27">
            <v>38383</v>
          </cell>
          <cell r="B27">
            <v>118781</v>
          </cell>
          <cell r="C27">
            <v>37209</v>
          </cell>
        </row>
        <row r="28">
          <cell r="A28">
            <v>38411</v>
          </cell>
          <cell r="B28">
            <v>118914</v>
          </cell>
          <cell r="C28">
            <v>37846</v>
          </cell>
        </row>
        <row r="29">
          <cell r="A29">
            <v>38442</v>
          </cell>
          <cell r="B29">
            <v>124818</v>
          </cell>
          <cell r="C29">
            <v>38317</v>
          </cell>
        </row>
        <row r="30">
          <cell r="A30">
            <v>38472</v>
          </cell>
          <cell r="B30">
            <v>122909</v>
          </cell>
          <cell r="C30">
            <v>38693</v>
          </cell>
        </row>
        <row r="31">
          <cell r="A31">
            <v>38503</v>
          </cell>
          <cell r="B31">
            <v>127326</v>
          </cell>
          <cell r="C31">
            <v>38347</v>
          </cell>
        </row>
        <row r="32">
          <cell r="A32">
            <v>38533</v>
          </cell>
          <cell r="B32">
            <v>131364</v>
          </cell>
          <cell r="C32">
            <v>36793</v>
          </cell>
        </row>
        <row r="33">
          <cell r="A33">
            <v>38564</v>
          </cell>
          <cell r="B33">
            <v>133630</v>
          </cell>
          <cell r="C33">
            <v>37103</v>
          </cell>
        </row>
        <row r="34">
          <cell r="A34">
            <v>38595</v>
          </cell>
          <cell r="B34">
            <v>129800</v>
          </cell>
          <cell r="C34">
            <v>37438</v>
          </cell>
        </row>
        <row r="35">
          <cell r="A35">
            <v>38625</v>
          </cell>
          <cell r="B35">
            <v>130199</v>
          </cell>
          <cell r="C35">
            <v>37912</v>
          </cell>
        </row>
        <row r="36">
          <cell r="A36">
            <v>38656</v>
          </cell>
          <cell r="B36">
            <v>129574</v>
          </cell>
          <cell r="C36">
            <v>38406</v>
          </cell>
        </row>
        <row r="37">
          <cell r="A37">
            <v>38686</v>
          </cell>
          <cell r="B37">
            <v>132444</v>
          </cell>
          <cell r="C37">
            <v>37876</v>
          </cell>
        </row>
        <row r="38">
          <cell r="A38">
            <v>38717</v>
          </cell>
          <cell r="B38">
            <v>139862</v>
          </cell>
          <cell r="C38">
            <v>39943</v>
          </cell>
        </row>
        <row r="39">
          <cell r="A39">
            <v>38748</v>
          </cell>
          <cell r="B39">
            <v>133395</v>
          </cell>
          <cell r="C39">
            <v>40351</v>
          </cell>
        </row>
        <row r="40">
          <cell r="A40">
            <v>38776</v>
          </cell>
          <cell r="B40">
            <v>132579</v>
          </cell>
          <cell r="C40">
            <v>39557</v>
          </cell>
        </row>
        <row r="41">
          <cell r="A41">
            <v>38807</v>
          </cell>
          <cell r="B41">
            <v>129022</v>
          </cell>
          <cell r="C41">
            <v>40180</v>
          </cell>
        </row>
        <row r="42">
          <cell r="A42">
            <v>38837</v>
          </cell>
          <cell r="B42">
            <v>129879</v>
          </cell>
          <cell r="C42">
            <v>40373</v>
          </cell>
        </row>
        <row r="43">
          <cell r="A43">
            <v>38868</v>
          </cell>
          <cell r="B43">
            <v>130872</v>
          </cell>
          <cell r="C43">
            <v>41320</v>
          </cell>
        </row>
        <row r="44">
          <cell r="A44">
            <v>38898</v>
          </cell>
          <cell r="B44">
            <v>137517</v>
          </cell>
          <cell r="C44">
            <v>41690</v>
          </cell>
        </row>
        <row r="45">
          <cell r="A45">
            <v>38929</v>
          </cell>
          <cell r="B45">
            <v>135732</v>
          </cell>
          <cell r="C45">
            <v>41998</v>
          </cell>
        </row>
        <row r="46">
          <cell r="A46">
            <v>38960</v>
          </cell>
          <cell r="B46">
            <v>129933</v>
          </cell>
          <cell r="C46">
            <v>42393</v>
          </cell>
        </row>
        <row r="47">
          <cell r="A47">
            <v>38990</v>
          </cell>
          <cell r="B47">
            <v>136971</v>
          </cell>
          <cell r="C47">
            <v>42688</v>
          </cell>
        </row>
        <row r="48">
          <cell r="A48">
            <v>39021</v>
          </cell>
          <cell r="B48">
            <v>133624</v>
          </cell>
          <cell r="C48">
            <v>45585</v>
          </cell>
        </row>
        <row r="49">
          <cell r="A49">
            <v>39051</v>
          </cell>
          <cell r="B49">
            <v>134229</v>
          </cell>
          <cell r="C49">
            <v>45607</v>
          </cell>
        </row>
        <row r="50">
          <cell r="A50">
            <v>39082</v>
          </cell>
          <cell r="B50">
            <v>151941</v>
          </cell>
          <cell r="C50">
            <v>43803</v>
          </cell>
        </row>
        <row r="51">
          <cell r="A51">
            <v>39113</v>
          </cell>
          <cell r="B51">
            <v>133156</v>
          </cell>
          <cell r="C51">
            <v>45233</v>
          </cell>
        </row>
        <row r="52">
          <cell r="A52">
            <v>39141</v>
          </cell>
          <cell r="B52">
            <v>130849</v>
          </cell>
          <cell r="C52">
            <v>46911</v>
          </cell>
        </row>
        <row r="53">
          <cell r="A53">
            <v>39172</v>
          </cell>
          <cell r="B53">
            <v>139033</v>
          </cell>
          <cell r="C53">
            <v>47545</v>
          </cell>
        </row>
        <row r="54">
          <cell r="A54">
            <v>39202</v>
          </cell>
          <cell r="B54">
            <v>139137</v>
          </cell>
          <cell r="C54">
            <v>47527</v>
          </cell>
        </row>
        <row r="55">
          <cell r="A55">
            <v>39233</v>
          </cell>
          <cell r="B55">
            <v>136782</v>
          </cell>
          <cell r="C55">
            <v>50792</v>
          </cell>
        </row>
        <row r="56">
          <cell r="A56">
            <v>39263</v>
          </cell>
          <cell r="B56">
            <v>148797</v>
          </cell>
          <cell r="C56">
            <v>50786</v>
          </cell>
        </row>
        <row r="57">
          <cell r="A57">
            <v>39294</v>
          </cell>
          <cell r="B57">
            <v>143884</v>
          </cell>
          <cell r="C57">
            <v>52754</v>
          </cell>
        </row>
        <row r="58">
          <cell r="A58">
            <v>39325</v>
          </cell>
          <cell r="B58">
            <v>139587</v>
          </cell>
          <cell r="C58">
            <v>55553</v>
          </cell>
        </row>
        <row r="59">
          <cell r="A59">
            <v>39355</v>
          </cell>
          <cell r="B59">
            <v>145891</v>
          </cell>
          <cell r="C59">
            <v>53786</v>
          </cell>
        </row>
        <row r="60">
          <cell r="A60">
            <v>39386</v>
          </cell>
          <cell r="B60">
            <v>140791</v>
          </cell>
          <cell r="C60">
            <v>54339</v>
          </cell>
        </row>
        <row r="61">
          <cell r="A61">
            <v>39416</v>
          </cell>
          <cell r="B61">
            <v>144326</v>
          </cell>
          <cell r="C61">
            <v>55355</v>
          </cell>
        </row>
        <row r="62">
          <cell r="A62">
            <v>39447</v>
          </cell>
          <cell r="B62">
            <v>159995</v>
          </cell>
          <cell r="C62">
            <v>54907</v>
          </cell>
        </row>
        <row r="63">
          <cell r="A63">
            <v>39478</v>
          </cell>
          <cell r="B63">
            <v>143013</v>
          </cell>
          <cell r="C63">
            <v>55499</v>
          </cell>
        </row>
        <row r="64">
          <cell r="A64">
            <v>39507</v>
          </cell>
          <cell r="B64">
            <v>143379</v>
          </cell>
          <cell r="C64">
            <v>56695</v>
          </cell>
        </row>
        <row r="65">
          <cell r="A65">
            <v>39538</v>
          </cell>
          <cell r="B65">
            <v>145227</v>
          </cell>
          <cell r="C65">
            <v>57688</v>
          </cell>
        </row>
        <row r="66">
          <cell r="A66">
            <v>39568</v>
          </cell>
          <cell r="B66">
            <v>140067</v>
          </cell>
          <cell r="C66">
            <v>59396</v>
          </cell>
        </row>
        <row r="67">
          <cell r="A67">
            <v>39599</v>
          </cell>
          <cell r="B67">
            <v>143740</v>
          </cell>
          <cell r="C67">
            <v>60570</v>
          </cell>
        </row>
        <row r="68">
          <cell r="A68">
            <v>39629</v>
          </cell>
          <cell r="B68">
            <v>150434</v>
          </cell>
          <cell r="C68">
            <v>59525</v>
          </cell>
        </row>
        <row r="69">
          <cell r="A69">
            <v>39660</v>
          </cell>
          <cell r="B69">
            <v>144057</v>
          </cell>
          <cell r="C69">
            <v>63536</v>
          </cell>
        </row>
        <row r="70">
          <cell r="A70">
            <v>39691</v>
          </cell>
          <cell r="B70">
            <v>142662</v>
          </cell>
          <cell r="C70">
            <v>64500</v>
          </cell>
        </row>
        <row r="71">
          <cell r="A71">
            <v>39721</v>
          </cell>
          <cell r="B71">
            <v>147397</v>
          </cell>
          <cell r="C71">
            <v>64083</v>
          </cell>
        </row>
        <row r="72">
          <cell r="A72">
            <v>39752</v>
          </cell>
          <cell r="B72">
            <v>139963</v>
          </cell>
          <cell r="C72">
            <v>73332</v>
          </cell>
        </row>
        <row r="73">
          <cell r="A73">
            <v>39782</v>
          </cell>
          <cell r="B73">
            <v>141774</v>
          </cell>
          <cell r="C73">
            <v>71770</v>
          </cell>
        </row>
        <row r="74">
          <cell r="A74">
            <v>39813</v>
          </cell>
          <cell r="B74">
            <v>154491</v>
          </cell>
          <cell r="C74">
            <v>72079</v>
          </cell>
        </row>
        <row r="75">
          <cell r="A75">
            <v>39844</v>
          </cell>
          <cell r="B75">
            <v>138986</v>
          </cell>
          <cell r="C75">
            <v>73211</v>
          </cell>
        </row>
        <row r="76">
          <cell r="A76">
            <v>39872</v>
          </cell>
          <cell r="B76">
            <v>132155</v>
          </cell>
          <cell r="C76">
            <v>71006</v>
          </cell>
        </row>
        <row r="77">
          <cell r="A77">
            <v>39903</v>
          </cell>
          <cell r="B77">
            <v>135735</v>
          </cell>
          <cell r="C77">
            <v>71298</v>
          </cell>
        </row>
        <row r="78">
          <cell r="A78">
            <v>39933</v>
          </cell>
          <cell r="B78">
            <v>134639</v>
          </cell>
          <cell r="C78">
            <v>71694</v>
          </cell>
        </row>
        <row r="79">
          <cell r="A79">
            <v>39964</v>
          </cell>
          <cell r="B79">
            <v>138891</v>
          </cell>
          <cell r="C79">
            <v>71018</v>
          </cell>
        </row>
        <row r="80">
          <cell r="A80">
            <v>39994</v>
          </cell>
          <cell r="B80">
            <v>145970</v>
          </cell>
          <cell r="C80">
            <v>71531</v>
          </cell>
        </row>
        <row r="81">
          <cell r="A81">
            <v>40025</v>
          </cell>
          <cell r="B81">
            <v>142700</v>
          </cell>
          <cell r="C81">
            <v>73382</v>
          </cell>
        </row>
        <row r="82">
          <cell r="A82">
            <v>40056</v>
          </cell>
          <cell r="B82">
            <v>144108</v>
          </cell>
          <cell r="C82">
            <v>72686</v>
          </cell>
        </row>
        <row r="83">
          <cell r="A83">
            <v>40086</v>
          </cell>
          <cell r="B83">
            <v>148073</v>
          </cell>
          <cell r="C83">
            <v>73367</v>
          </cell>
        </row>
        <row r="84">
          <cell r="A84">
            <v>40117</v>
          </cell>
          <cell r="B84">
            <v>147984</v>
          </cell>
          <cell r="C84">
            <v>73211</v>
          </cell>
        </row>
        <row r="85">
          <cell r="A85">
            <v>40147</v>
          </cell>
          <cell r="B85">
            <v>149110</v>
          </cell>
          <cell r="C85">
            <v>74898</v>
          </cell>
        </row>
        <row r="86">
          <cell r="A86">
            <v>40178</v>
          </cell>
          <cell r="B86">
            <v>166996</v>
          </cell>
          <cell r="C86">
            <v>77582</v>
          </cell>
        </row>
        <row r="87">
          <cell r="A87">
            <v>40209</v>
          </cell>
          <cell r="B87">
            <v>149719</v>
          </cell>
          <cell r="C87">
            <v>78845</v>
          </cell>
        </row>
        <row r="88">
          <cell r="A88">
            <v>40237</v>
          </cell>
          <cell r="B88">
            <v>147090</v>
          </cell>
          <cell r="C88">
            <v>78325</v>
          </cell>
        </row>
        <row r="89">
          <cell r="A89">
            <v>40268</v>
          </cell>
          <cell r="B89">
            <v>152891</v>
          </cell>
          <cell r="C89">
            <v>80920</v>
          </cell>
        </row>
        <row r="90">
          <cell r="A90">
            <v>40298</v>
          </cell>
          <cell r="B90">
            <v>164919</v>
          </cell>
          <cell r="C90">
            <v>79686</v>
          </cell>
        </row>
        <row r="91">
          <cell r="A91">
            <v>40329</v>
          </cell>
          <cell r="B91">
            <v>159767</v>
          </cell>
          <cell r="C91">
            <v>83511</v>
          </cell>
        </row>
        <row r="92">
          <cell r="A92">
            <v>40359</v>
          </cell>
          <cell r="B92">
            <v>160840</v>
          </cell>
          <cell r="C92">
            <v>82691</v>
          </cell>
        </row>
        <row r="93">
          <cell r="A93">
            <v>40390</v>
          </cell>
          <cell r="B93">
            <v>160106</v>
          </cell>
          <cell r="C93">
            <v>85850</v>
          </cell>
        </row>
        <row r="94">
          <cell r="A94">
            <v>40421</v>
          </cell>
          <cell r="B94">
            <v>157024</v>
          </cell>
          <cell r="C94">
            <v>87583</v>
          </cell>
        </row>
        <row r="95">
          <cell r="A95">
            <v>40451</v>
          </cell>
          <cell r="B95">
            <v>161538</v>
          </cell>
          <cell r="C95">
            <v>89064</v>
          </cell>
        </row>
        <row r="96">
          <cell r="A96">
            <v>40482</v>
          </cell>
          <cell r="B96">
            <v>160323</v>
          </cell>
          <cell r="C96">
            <v>92165</v>
          </cell>
        </row>
        <row r="97">
          <cell r="A97">
            <v>40512</v>
          </cell>
          <cell r="B97">
            <v>163842</v>
          </cell>
          <cell r="C97">
            <v>93328</v>
          </cell>
        </row>
        <row r="98">
          <cell r="A98">
            <v>40543</v>
          </cell>
          <cell r="B98">
            <v>182482</v>
          </cell>
          <cell r="C98">
            <v>97915</v>
          </cell>
        </row>
        <row r="99">
          <cell r="A99">
            <v>40574</v>
          </cell>
          <cell r="B99">
            <v>164543</v>
          </cell>
          <cell r="C99">
            <v>99619</v>
          </cell>
        </row>
        <row r="100">
          <cell r="A100">
            <v>40602</v>
          </cell>
          <cell r="B100">
            <v>163153</v>
          </cell>
          <cell r="C100">
            <v>101150</v>
          </cell>
        </row>
        <row r="101">
          <cell r="A101">
            <v>40633</v>
          </cell>
          <cell r="B101">
            <v>173542</v>
          </cell>
          <cell r="C101">
            <v>108031</v>
          </cell>
        </row>
        <row r="102">
          <cell r="A102">
            <v>40663</v>
          </cell>
          <cell r="B102">
            <v>171167</v>
          </cell>
          <cell r="C102">
            <v>108109</v>
          </cell>
        </row>
        <row r="103">
          <cell r="A103">
            <v>40694</v>
          </cell>
          <cell r="B103">
            <v>171726</v>
          </cell>
          <cell r="C103">
            <v>110964</v>
          </cell>
        </row>
        <row r="104">
          <cell r="A104">
            <v>40724</v>
          </cell>
          <cell r="B104">
            <v>181483</v>
          </cell>
          <cell r="C104">
            <v>110353</v>
          </cell>
        </row>
        <row r="105">
          <cell r="A105">
            <v>40755</v>
          </cell>
          <cell r="B105">
            <v>181500</v>
          </cell>
          <cell r="C105">
            <v>112712</v>
          </cell>
        </row>
        <row r="106">
          <cell r="A106">
            <v>40786</v>
          </cell>
          <cell r="B106">
            <v>178515</v>
          </cell>
          <cell r="C106">
            <v>114342</v>
          </cell>
        </row>
        <row r="107">
          <cell r="A107">
            <v>40816</v>
          </cell>
          <cell r="B107">
            <v>181704</v>
          </cell>
          <cell r="C107">
            <v>116105</v>
          </cell>
        </row>
        <row r="108">
          <cell r="A108">
            <v>40847</v>
          </cell>
          <cell r="B108">
            <v>184278</v>
          </cell>
          <cell r="C108">
            <v>117659</v>
          </cell>
        </row>
        <row r="109">
          <cell r="A109">
            <v>40877</v>
          </cell>
          <cell r="B109">
            <v>188561</v>
          </cell>
          <cell r="C109">
            <v>117114</v>
          </cell>
        </row>
        <row r="110">
          <cell r="A110">
            <v>40908</v>
          </cell>
          <cell r="B110">
            <v>203259</v>
          </cell>
          <cell r="C110">
            <v>122124</v>
          </cell>
        </row>
        <row r="111">
          <cell r="A111">
            <v>40939</v>
          </cell>
          <cell r="B111">
            <v>195970</v>
          </cell>
          <cell r="C111">
            <v>123583</v>
          </cell>
        </row>
        <row r="112">
          <cell r="A112">
            <v>40968</v>
          </cell>
          <cell r="B112">
            <v>183917</v>
          </cell>
          <cell r="C112">
            <v>127395</v>
          </cell>
        </row>
        <row r="113">
          <cell r="A113">
            <v>40999</v>
          </cell>
          <cell r="B113">
            <v>189419</v>
          </cell>
          <cell r="C113">
            <v>130028</v>
          </cell>
        </row>
        <row r="114">
          <cell r="A114">
            <v>41029</v>
          </cell>
          <cell r="B114">
            <v>186671</v>
          </cell>
          <cell r="C114">
            <v>130965</v>
          </cell>
        </row>
        <row r="115">
          <cell r="A115">
            <v>41060</v>
          </cell>
          <cell r="B115">
            <v>188953</v>
          </cell>
          <cell r="C115">
            <v>128304</v>
          </cell>
        </row>
        <row r="116">
          <cell r="A116">
            <v>41090</v>
          </cell>
          <cell r="B116">
            <v>199170</v>
          </cell>
          <cell r="C116">
            <v>130602</v>
          </cell>
        </row>
        <row r="117">
          <cell r="A117">
            <v>41121</v>
          </cell>
          <cell r="B117">
            <v>197072</v>
          </cell>
          <cell r="C117">
            <v>134780</v>
          </cell>
        </row>
        <row r="118">
          <cell r="A118">
            <v>41152</v>
          </cell>
          <cell r="B118">
            <v>196072</v>
          </cell>
          <cell r="C118">
            <v>133337</v>
          </cell>
        </row>
        <row r="119">
          <cell r="A119">
            <v>41182</v>
          </cell>
          <cell r="B119">
            <v>200379</v>
          </cell>
          <cell r="C119">
            <v>130992</v>
          </cell>
        </row>
        <row r="120">
          <cell r="A120">
            <v>41213</v>
          </cell>
          <cell r="B120">
            <v>195874</v>
          </cell>
          <cell r="C120">
            <v>134114</v>
          </cell>
        </row>
        <row r="121">
          <cell r="A121">
            <v>41243</v>
          </cell>
          <cell r="B121">
            <v>196006</v>
          </cell>
          <cell r="C121">
            <v>134024</v>
          </cell>
        </row>
        <row r="122">
          <cell r="A122">
            <v>41274</v>
          </cell>
          <cell r="B122">
            <v>214384</v>
          </cell>
          <cell r="C122">
            <v>138029</v>
          </cell>
        </row>
        <row r="123">
          <cell r="A123">
            <v>41305</v>
          </cell>
          <cell r="B123">
            <v>195996</v>
          </cell>
          <cell r="C123">
            <v>136993</v>
          </cell>
        </row>
        <row r="124">
          <cell r="A124">
            <v>41333</v>
          </cell>
          <cell r="B124">
            <v>194660</v>
          </cell>
          <cell r="C124">
            <v>141767</v>
          </cell>
        </row>
        <row r="125">
          <cell r="A125">
            <v>41364</v>
          </cell>
          <cell r="B125">
            <v>199469</v>
          </cell>
          <cell r="C125">
            <v>144419</v>
          </cell>
        </row>
        <row r="126">
          <cell r="A126">
            <v>41394</v>
          </cell>
          <cell r="B126">
            <v>201811</v>
          </cell>
          <cell r="C126">
            <v>145484</v>
          </cell>
        </row>
        <row r="127">
          <cell r="A127">
            <v>41425</v>
          </cell>
          <cell r="B127">
            <v>204575</v>
          </cell>
          <cell r="C127">
            <v>143869</v>
          </cell>
        </row>
        <row r="128">
          <cell r="A128">
            <v>41455</v>
          </cell>
          <cell r="B128">
            <v>209759</v>
          </cell>
          <cell r="C128">
            <v>144453</v>
          </cell>
        </row>
        <row r="129">
          <cell r="A129">
            <v>41486</v>
          </cell>
          <cell r="B129">
            <v>212159</v>
          </cell>
          <cell r="C129">
            <v>143313</v>
          </cell>
        </row>
        <row r="130">
          <cell r="A130">
            <v>41517</v>
          </cell>
          <cell r="B130">
            <v>210772</v>
          </cell>
          <cell r="C130">
            <v>142838</v>
          </cell>
        </row>
        <row r="131">
          <cell r="A131">
            <v>41547</v>
          </cell>
          <cell r="B131">
            <v>210758</v>
          </cell>
          <cell r="C131">
            <v>143272</v>
          </cell>
        </row>
        <row r="132">
          <cell r="A132">
            <v>41578</v>
          </cell>
          <cell r="B132">
            <v>208343</v>
          </cell>
          <cell r="C132">
            <v>145467</v>
          </cell>
        </row>
        <row r="133">
          <cell r="A133">
            <v>41608</v>
          </cell>
          <cell r="B133">
            <v>213608</v>
          </cell>
          <cell r="C133">
            <v>146780</v>
          </cell>
        </row>
        <row r="134">
          <cell r="A134">
            <v>41639</v>
          </cell>
          <cell r="B134">
            <v>230949</v>
          </cell>
          <cell r="C134">
            <v>153173</v>
          </cell>
        </row>
        <row r="135">
          <cell r="A135">
            <v>41670</v>
          </cell>
          <cell r="B135">
            <v>213521</v>
          </cell>
          <cell r="C135">
            <v>150562</v>
          </cell>
        </row>
        <row r="136">
          <cell r="A136">
            <v>41698</v>
          </cell>
          <cell r="B136">
            <v>215802</v>
          </cell>
          <cell r="C136">
            <v>152529</v>
          </cell>
        </row>
        <row r="137">
          <cell r="A137">
            <v>41729</v>
          </cell>
          <cell r="B137">
            <v>218558</v>
          </cell>
          <cell r="C137">
            <v>150737</v>
          </cell>
        </row>
        <row r="138">
          <cell r="A138">
            <v>41759</v>
          </cell>
          <cell r="B138">
            <v>219517</v>
          </cell>
          <cell r="C138">
            <v>150310</v>
          </cell>
        </row>
        <row r="139">
          <cell r="A139">
            <v>41790</v>
          </cell>
          <cell r="B139">
            <v>221168</v>
          </cell>
          <cell r="C139">
            <v>148822</v>
          </cell>
        </row>
        <row r="140">
          <cell r="A140">
            <v>41820</v>
          </cell>
          <cell r="B140">
            <v>230489</v>
          </cell>
          <cell r="C140">
            <v>148141</v>
          </cell>
        </row>
        <row r="141">
          <cell r="A141">
            <v>41851</v>
          </cell>
          <cell r="B141">
            <v>226734</v>
          </cell>
          <cell r="C141">
            <v>150472</v>
          </cell>
        </row>
        <row r="142">
          <cell r="A142">
            <v>41882</v>
          </cell>
          <cell r="B142">
            <v>229657</v>
          </cell>
          <cell r="C142">
            <v>149569</v>
          </cell>
        </row>
        <row r="143">
          <cell r="A143">
            <v>41912</v>
          </cell>
          <cell r="B143">
            <v>229751</v>
          </cell>
          <cell r="C143">
            <v>148323</v>
          </cell>
        </row>
        <row r="144">
          <cell r="A144">
            <v>41943</v>
          </cell>
          <cell r="B144">
            <v>231561</v>
          </cell>
          <cell r="C144">
            <v>148305</v>
          </cell>
        </row>
        <row r="145">
          <cell r="A145">
            <v>41973</v>
          </cell>
          <cell r="B145">
            <v>234995</v>
          </cell>
          <cell r="C145">
            <v>149822</v>
          </cell>
        </row>
        <row r="146">
          <cell r="A146">
            <v>42004</v>
          </cell>
          <cell r="B146">
            <v>253530</v>
          </cell>
          <cell r="C146">
            <v>157250</v>
          </cell>
        </row>
        <row r="147">
          <cell r="A147">
            <v>42035</v>
          </cell>
          <cell r="B147">
            <v>245785</v>
          </cell>
          <cell r="C147">
            <v>155655</v>
          </cell>
        </row>
        <row r="148">
          <cell r="A148">
            <v>42063</v>
          </cell>
          <cell r="B148">
            <v>241978</v>
          </cell>
          <cell r="C148">
            <v>155504</v>
          </cell>
        </row>
        <row r="149">
          <cell r="A149">
            <v>42094</v>
          </cell>
          <cell r="B149">
            <v>250827</v>
          </cell>
          <cell r="C149">
            <v>156677</v>
          </cell>
        </row>
        <row r="150">
          <cell r="A150">
            <v>42124</v>
          </cell>
          <cell r="B150">
            <v>250690</v>
          </cell>
          <cell r="C150">
            <v>155028</v>
          </cell>
        </row>
        <row r="151">
          <cell r="A151">
            <v>42155</v>
          </cell>
          <cell r="B151">
            <v>255656</v>
          </cell>
          <cell r="C151">
            <v>151827</v>
          </cell>
        </row>
        <row r="152">
          <cell r="A152">
            <v>42185</v>
          </cell>
          <cell r="B152">
            <v>271304</v>
          </cell>
          <cell r="C152">
            <v>150076</v>
          </cell>
        </row>
        <row r="153">
          <cell r="A153">
            <v>42216</v>
          </cell>
          <cell r="B153">
            <v>268031</v>
          </cell>
          <cell r="C153">
            <v>151073</v>
          </cell>
        </row>
        <row r="154">
          <cell r="A154">
            <v>42247</v>
          </cell>
          <cell r="B154">
            <v>268447</v>
          </cell>
          <cell r="C154">
            <v>150668</v>
          </cell>
        </row>
        <row r="155">
          <cell r="A155">
            <v>42277</v>
          </cell>
          <cell r="B155">
            <v>273211</v>
          </cell>
          <cell r="C155">
            <v>152041</v>
          </cell>
        </row>
        <row r="156">
          <cell r="A156">
            <v>42308</v>
          </cell>
          <cell r="B156">
            <v>276545</v>
          </cell>
          <cell r="C156">
            <v>152497</v>
          </cell>
        </row>
        <row r="157">
          <cell r="A157">
            <v>42338</v>
          </cell>
          <cell r="B157">
            <v>279732</v>
          </cell>
          <cell r="C157">
            <v>154798</v>
          </cell>
        </row>
        <row r="158">
          <cell r="A158">
            <v>42369</v>
          </cell>
          <cell r="B158">
            <v>294373</v>
          </cell>
          <cell r="C158">
            <v>158267</v>
          </cell>
        </row>
        <row r="159">
          <cell r="A159">
            <v>42400</v>
          </cell>
          <cell r="B159">
            <v>284625</v>
          </cell>
          <cell r="C159">
            <v>158248</v>
          </cell>
        </row>
        <row r="160">
          <cell r="A160">
            <v>42429</v>
          </cell>
          <cell r="B160">
            <v>283843</v>
          </cell>
          <cell r="C160">
            <v>157949</v>
          </cell>
        </row>
        <row r="161">
          <cell r="A161">
            <v>42460</v>
          </cell>
          <cell r="B161">
            <v>292948</v>
          </cell>
          <cell r="C161">
            <v>157073</v>
          </cell>
        </row>
        <row r="162">
          <cell r="A162">
            <v>42490</v>
          </cell>
          <cell r="B162">
            <v>296105</v>
          </cell>
          <cell r="C162">
            <v>157036</v>
          </cell>
        </row>
        <row r="163">
          <cell r="A163">
            <v>42521</v>
          </cell>
          <cell r="B163">
            <v>298771</v>
          </cell>
          <cell r="C163">
            <v>150916</v>
          </cell>
        </row>
        <row r="164">
          <cell r="A164">
            <v>42551</v>
          </cell>
          <cell r="B164">
            <v>307820</v>
          </cell>
          <cell r="C164">
            <v>149764</v>
          </cell>
        </row>
        <row r="165">
          <cell r="A165">
            <v>42582</v>
          </cell>
          <cell r="B165">
            <v>309721</v>
          </cell>
          <cell r="C165">
            <v>150969</v>
          </cell>
        </row>
        <row r="166">
          <cell r="A166">
            <v>42613</v>
          </cell>
          <cell r="B166">
            <v>305286</v>
          </cell>
          <cell r="C166">
            <v>151574</v>
          </cell>
        </row>
        <row r="167">
          <cell r="A167">
            <v>42643</v>
          </cell>
          <cell r="B167">
            <v>306557</v>
          </cell>
          <cell r="C167">
            <v>153888</v>
          </cell>
        </row>
        <row r="168">
          <cell r="A168">
            <v>42674</v>
          </cell>
          <cell r="B168">
            <v>305911</v>
          </cell>
          <cell r="C168">
            <v>151589</v>
          </cell>
        </row>
        <row r="169">
          <cell r="A169">
            <v>42704</v>
          </cell>
          <cell r="B169">
            <v>318043</v>
          </cell>
          <cell r="C169">
            <v>150158</v>
          </cell>
        </row>
        <row r="170">
          <cell r="A170">
            <v>42735</v>
          </cell>
          <cell r="B170">
            <v>337965</v>
          </cell>
          <cell r="C170">
            <v>149703</v>
          </cell>
        </row>
        <row r="171">
          <cell r="A171">
            <v>42766</v>
          </cell>
          <cell r="B171">
            <v>330015</v>
          </cell>
          <cell r="C171">
            <v>146637</v>
          </cell>
        </row>
        <row r="172">
          <cell r="A172">
            <v>42794</v>
          </cell>
          <cell r="B172">
            <v>331606</v>
          </cell>
          <cell r="C172">
            <v>145369</v>
          </cell>
        </row>
        <row r="173">
          <cell r="A173">
            <v>42825</v>
          </cell>
          <cell r="B173">
            <v>342677</v>
          </cell>
          <cell r="C173">
            <v>146022</v>
          </cell>
        </row>
        <row r="174">
          <cell r="A174">
            <v>42855</v>
          </cell>
          <cell r="B174">
            <v>343783</v>
          </cell>
          <cell r="C174">
            <v>143638</v>
          </cell>
        </row>
        <row r="175">
          <cell r="A175">
            <v>42886</v>
          </cell>
          <cell r="B175">
            <v>350258</v>
          </cell>
          <cell r="C175">
            <v>141075</v>
          </cell>
        </row>
        <row r="176">
          <cell r="A176">
            <v>42916</v>
          </cell>
          <cell r="B176">
            <v>360670</v>
          </cell>
          <cell r="C176">
            <v>138183</v>
          </cell>
        </row>
        <row r="177">
          <cell r="A177">
            <v>42947</v>
          </cell>
          <cell r="B177">
            <v>369240</v>
          </cell>
          <cell r="C177">
            <v>136905</v>
          </cell>
        </row>
        <row r="178">
          <cell r="A178">
            <v>42978</v>
          </cell>
          <cell r="B178">
            <v>366854</v>
          </cell>
          <cell r="C178">
            <v>137073</v>
          </cell>
        </row>
        <row r="179">
          <cell r="A179">
            <v>43008</v>
          </cell>
          <cell r="B179">
            <v>370354</v>
          </cell>
          <cell r="C179">
            <v>135660</v>
          </cell>
        </row>
        <row r="180">
          <cell r="A180">
            <v>43039</v>
          </cell>
          <cell r="B180">
            <v>368967</v>
          </cell>
          <cell r="C180">
            <v>136110</v>
          </cell>
        </row>
        <row r="181">
          <cell r="A181">
            <v>43069</v>
          </cell>
          <cell r="B181">
            <v>378592</v>
          </cell>
          <cell r="C181">
            <v>137377</v>
          </cell>
        </row>
        <row r="182">
          <cell r="A182">
            <v>43100</v>
          </cell>
          <cell r="B182">
            <v>396762</v>
          </cell>
          <cell r="C182">
            <v>139177</v>
          </cell>
        </row>
        <row r="183">
          <cell r="A183">
            <v>43131</v>
          </cell>
          <cell r="B183">
            <v>380398</v>
          </cell>
          <cell r="C183">
            <v>138585</v>
          </cell>
        </row>
        <row r="184">
          <cell r="A184">
            <v>43159</v>
          </cell>
          <cell r="B184">
            <v>376108</v>
          </cell>
          <cell r="C184">
            <v>137883</v>
          </cell>
        </row>
        <row r="185">
          <cell r="A185">
            <v>43190</v>
          </cell>
          <cell r="B185">
            <v>381314</v>
          </cell>
          <cell r="C185">
            <v>135632</v>
          </cell>
        </row>
        <row r="186">
          <cell r="A186">
            <v>43220</v>
          </cell>
          <cell r="B186">
            <v>388260</v>
          </cell>
          <cell r="C186">
            <v>134743</v>
          </cell>
        </row>
        <row r="187">
          <cell r="A187">
            <v>43251</v>
          </cell>
          <cell r="B187">
            <v>393940</v>
          </cell>
          <cell r="C187">
            <v>134894</v>
          </cell>
        </row>
        <row r="188">
          <cell r="A188">
            <v>43281</v>
          </cell>
          <cell r="B188">
            <v>397205</v>
          </cell>
          <cell r="C188">
            <v>134134</v>
          </cell>
        </row>
        <row r="189">
          <cell r="A189">
            <v>43312</v>
          </cell>
          <cell r="B189">
            <v>401696</v>
          </cell>
          <cell r="C189">
            <v>136214</v>
          </cell>
        </row>
        <row r="190">
          <cell r="A190">
            <v>43343</v>
          </cell>
          <cell r="B190">
            <v>400139</v>
          </cell>
          <cell r="C190">
            <v>134555</v>
          </cell>
        </row>
        <row r="191">
          <cell r="A191">
            <v>43373</v>
          </cell>
          <cell r="B191">
            <v>398332</v>
          </cell>
          <cell r="C191">
            <v>134075</v>
          </cell>
        </row>
        <row r="192">
          <cell r="A192">
            <v>43404</v>
          </cell>
          <cell r="B192">
            <v>404437</v>
          </cell>
          <cell r="C192">
            <v>135463</v>
          </cell>
        </row>
        <row r="193">
          <cell r="A193">
            <v>43434</v>
          </cell>
          <cell r="B193">
            <v>411812</v>
          </cell>
          <cell r="C193">
            <v>135197</v>
          </cell>
        </row>
        <row r="194">
          <cell r="A194">
            <v>43465</v>
          </cell>
          <cell r="B194">
            <v>424023</v>
          </cell>
          <cell r="C194">
            <v>135482</v>
          </cell>
        </row>
        <row r="195">
          <cell r="A195">
            <v>43496</v>
          </cell>
          <cell r="B195">
            <v>415148</v>
          </cell>
          <cell r="C195">
            <v>134805</v>
          </cell>
        </row>
        <row r="196">
          <cell r="A196">
            <v>43524</v>
          </cell>
          <cell r="B196">
            <v>413742</v>
          </cell>
          <cell r="C196">
            <v>135372</v>
          </cell>
        </row>
        <row r="197">
          <cell r="A197">
            <v>43555</v>
          </cell>
          <cell r="B197">
            <v>422769</v>
          </cell>
          <cell r="C197">
            <v>135704</v>
          </cell>
        </row>
        <row r="198">
          <cell r="A198">
            <v>43585</v>
          </cell>
          <cell r="B198">
            <v>433246</v>
          </cell>
          <cell r="C198">
            <v>134422</v>
          </cell>
        </row>
        <row r="199">
          <cell r="A199">
            <v>43616</v>
          </cell>
          <cell r="B199">
            <v>435904</v>
          </cell>
          <cell r="C199">
            <v>135824</v>
          </cell>
        </row>
        <row r="200">
          <cell r="A200">
            <v>43646</v>
          </cell>
          <cell r="B200">
            <v>446362</v>
          </cell>
          <cell r="C200">
            <v>134489</v>
          </cell>
        </row>
        <row r="201">
          <cell r="A201">
            <v>43677</v>
          </cell>
          <cell r="B201">
            <v>450796</v>
          </cell>
          <cell r="C201">
            <v>137527</v>
          </cell>
        </row>
        <row r="202">
          <cell r="A202">
            <v>43708</v>
          </cell>
          <cell r="B202">
            <v>458792</v>
          </cell>
          <cell r="C202">
            <v>137168</v>
          </cell>
        </row>
        <row r="203">
          <cell r="A203">
            <v>43738</v>
          </cell>
          <cell r="B203">
            <v>453212</v>
          </cell>
          <cell r="C203">
            <v>137045</v>
          </cell>
        </row>
        <row r="204">
          <cell r="A204">
            <v>43769</v>
          </cell>
          <cell r="B204">
            <v>461331</v>
          </cell>
          <cell r="C204">
            <v>136659</v>
          </cell>
        </row>
        <row r="205">
          <cell r="A205">
            <v>43799</v>
          </cell>
          <cell r="B205">
            <v>474028</v>
          </cell>
          <cell r="C205">
            <v>136190</v>
          </cell>
        </row>
        <row r="206">
          <cell r="A206">
            <v>43830</v>
          </cell>
          <cell r="B206">
            <v>478394</v>
          </cell>
          <cell r="C206">
            <v>136592</v>
          </cell>
        </row>
        <row r="207">
          <cell r="A207">
            <v>43861</v>
          </cell>
          <cell r="B207">
            <v>465050</v>
          </cell>
          <cell r="C207">
            <v>136397</v>
          </cell>
        </row>
        <row r="208">
          <cell r="A208">
            <v>43890</v>
          </cell>
          <cell r="B208">
            <v>471337</v>
          </cell>
          <cell r="C208">
            <v>138749</v>
          </cell>
        </row>
        <row r="209">
          <cell r="A209">
            <v>43921</v>
          </cell>
          <cell r="B209">
            <v>511693</v>
          </cell>
          <cell r="C209">
            <v>139861</v>
          </cell>
        </row>
        <row r="210">
          <cell r="A210">
            <v>43951</v>
          </cell>
          <cell r="B210">
            <v>556149</v>
          </cell>
          <cell r="C210">
            <v>135946</v>
          </cell>
        </row>
        <row r="211">
          <cell r="A211">
            <v>43982</v>
          </cell>
          <cell r="B211">
            <v>601376</v>
          </cell>
          <cell r="C211">
            <v>137038</v>
          </cell>
        </row>
        <row r="212">
          <cell r="A212">
            <v>44012</v>
          </cell>
          <cell r="B212">
            <v>613635</v>
          </cell>
          <cell r="C212">
            <v>139659</v>
          </cell>
        </row>
        <row r="213">
          <cell r="A213">
            <v>44043</v>
          </cell>
          <cell r="B213">
            <v>622090</v>
          </cell>
          <cell r="C213">
            <v>142753</v>
          </cell>
        </row>
        <row r="214">
          <cell r="A214">
            <v>44074</v>
          </cell>
          <cell r="B214">
            <v>630372</v>
          </cell>
          <cell r="C214">
            <v>141580</v>
          </cell>
        </row>
        <row r="215">
          <cell r="A215">
            <v>44104</v>
          </cell>
          <cell r="B215">
            <v>622418</v>
          </cell>
          <cell r="C215">
            <v>143907</v>
          </cell>
        </row>
        <row r="216">
          <cell r="A216">
            <v>44135</v>
          </cell>
          <cell r="B216">
            <v>620726</v>
          </cell>
          <cell r="C216">
            <v>144991</v>
          </cell>
        </row>
        <row r="217">
          <cell r="A217">
            <v>44165</v>
          </cell>
          <cell r="B217">
            <v>626194</v>
          </cell>
          <cell r="C217">
            <v>144096</v>
          </cell>
        </row>
        <row r="218">
          <cell r="A218">
            <v>44196</v>
          </cell>
          <cell r="B218">
            <v>637273</v>
          </cell>
          <cell r="C218">
            <v>145937</v>
          </cell>
        </row>
        <row r="219">
          <cell r="A219">
            <v>44227</v>
          </cell>
          <cell r="B219">
            <v>628459</v>
          </cell>
          <cell r="C219">
            <v>140662</v>
          </cell>
        </row>
        <row r="220">
          <cell r="A220">
            <v>44255</v>
          </cell>
          <cell r="B220">
            <v>631649</v>
          </cell>
          <cell r="C220">
            <v>140080</v>
          </cell>
        </row>
        <row r="221">
          <cell r="A221">
            <v>44286</v>
          </cell>
          <cell r="B221">
            <v>638802</v>
          </cell>
          <cell r="C221">
            <v>142336</v>
          </cell>
        </row>
        <row r="222">
          <cell r="A222">
            <v>44316</v>
          </cell>
          <cell r="B222">
            <v>638826</v>
          </cell>
          <cell r="C222">
            <v>140143</v>
          </cell>
        </row>
        <row r="223">
          <cell r="A223">
            <v>44347</v>
          </cell>
          <cell r="B223">
            <v>638263</v>
          </cell>
          <cell r="C223">
            <v>135687</v>
          </cell>
        </row>
        <row r="224">
          <cell r="A224">
            <v>44377</v>
          </cell>
          <cell r="B224">
            <v>656394</v>
          </cell>
          <cell r="C224">
            <v>134124</v>
          </cell>
        </row>
        <row r="225">
          <cell r="A225">
            <v>44408</v>
          </cell>
          <cell r="B225">
            <v>662548</v>
          </cell>
          <cell r="C225">
            <v>131341</v>
          </cell>
        </row>
        <row r="226">
          <cell r="A226">
            <v>44439</v>
          </cell>
          <cell r="B226">
            <v>662346</v>
          </cell>
          <cell r="C226">
            <v>131466</v>
          </cell>
        </row>
        <row r="227">
          <cell r="A227">
            <v>44469</v>
          </cell>
          <cell r="B227">
            <v>664893</v>
          </cell>
          <cell r="C227">
            <v>132458</v>
          </cell>
        </row>
        <row r="228">
          <cell r="A228">
            <v>44500</v>
          </cell>
          <cell r="B228">
            <v>667161</v>
          </cell>
          <cell r="C228">
            <v>133610</v>
          </cell>
        </row>
        <row r="229">
          <cell r="A229">
            <v>44530</v>
          </cell>
          <cell r="B229">
            <v>677410</v>
          </cell>
          <cell r="C229">
            <v>133417</v>
          </cell>
        </row>
        <row r="230">
          <cell r="A230">
            <v>44561</v>
          </cell>
          <cell r="B230">
            <v>684255</v>
          </cell>
          <cell r="C230">
            <v>132527</v>
          </cell>
        </row>
        <row r="231">
          <cell r="A231">
            <v>44592</v>
          </cell>
          <cell r="B231">
            <v>663810</v>
          </cell>
          <cell r="C231">
            <v>131246</v>
          </cell>
        </row>
        <row r="232">
          <cell r="A232">
            <v>44620</v>
          </cell>
          <cell r="B232">
            <v>670549</v>
          </cell>
          <cell r="C232">
            <v>133605</v>
          </cell>
        </row>
        <row r="233">
          <cell r="A233">
            <v>44651</v>
          </cell>
          <cell r="B233">
            <v>676199</v>
          </cell>
          <cell r="C233">
            <v>135352</v>
          </cell>
        </row>
        <row r="234">
          <cell r="A234">
            <v>44681</v>
          </cell>
          <cell r="B234">
            <v>675466</v>
          </cell>
          <cell r="C234">
            <v>133696</v>
          </cell>
        </row>
        <row r="235">
          <cell r="A235">
            <v>44712</v>
          </cell>
          <cell r="B235">
            <v>672693</v>
          </cell>
          <cell r="C235">
            <v>134727</v>
          </cell>
        </row>
        <row r="236">
          <cell r="A236">
            <v>44742</v>
          </cell>
          <cell r="B236">
            <v>674314</v>
          </cell>
          <cell r="C236">
            <v>137891</v>
          </cell>
        </row>
        <row r="237">
          <cell r="A237">
            <v>44773</v>
          </cell>
          <cell r="B237">
            <v>680452</v>
          </cell>
          <cell r="C237">
            <v>141869</v>
          </cell>
        </row>
        <row r="238">
          <cell r="A238">
            <v>44804</v>
          </cell>
          <cell r="B238">
            <v>676251</v>
          </cell>
          <cell r="C238">
            <v>144476</v>
          </cell>
        </row>
        <row r="239">
          <cell r="A239">
            <v>44834</v>
          </cell>
          <cell r="B239">
            <v>655305</v>
          </cell>
          <cell r="C239">
            <v>152322</v>
          </cell>
        </row>
        <row r="240">
          <cell r="A240">
            <v>44865</v>
          </cell>
          <cell r="B240">
            <v>642815</v>
          </cell>
          <cell r="C240">
            <v>160559</v>
          </cell>
        </row>
        <row r="241">
          <cell r="A241">
            <v>44895</v>
          </cell>
          <cell r="B241">
            <v>637836</v>
          </cell>
          <cell r="C241">
            <v>172219</v>
          </cell>
        </row>
        <row r="242">
          <cell r="A242">
            <v>44926</v>
          </cell>
          <cell r="B242">
            <v>643572</v>
          </cell>
          <cell r="C242">
            <v>188956</v>
          </cell>
        </row>
        <row r="243">
          <cell r="A243">
            <v>44957</v>
          </cell>
          <cell r="B243">
            <v>597177</v>
          </cell>
          <cell r="C243">
            <v>201475</v>
          </cell>
        </row>
        <row r="244">
          <cell r="A244">
            <v>44985</v>
          </cell>
          <cell r="B244">
            <v>589926</v>
          </cell>
          <cell r="C244">
            <v>211873</v>
          </cell>
        </row>
        <row r="245">
          <cell r="A245">
            <v>45016</v>
          </cell>
          <cell r="B245">
            <v>572387</v>
          </cell>
          <cell r="C245">
            <v>224870</v>
          </cell>
        </row>
        <row r="246">
          <cell r="A246">
            <v>45046</v>
          </cell>
          <cell r="B246">
            <v>565844</v>
          </cell>
          <cell r="C246">
            <v>227817</v>
          </cell>
        </row>
        <row r="247">
          <cell r="A247">
            <v>45077</v>
          </cell>
          <cell r="B247">
            <v>556364</v>
          </cell>
          <cell r="C247">
            <v>226428</v>
          </cell>
        </row>
        <row r="248">
          <cell r="A248">
            <v>45107</v>
          </cell>
          <cell r="B248">
            <v>553853</v>
          </cell>
          <cell r="C248">
            <v>234122</v>
          </cell>
        </row>
        <row r="249">
          <cell r="A249">
            <v>45138</v>
          </cell>
          <cell r="B249">
            <v>544442</v>
          </cell>
          <cell r="C249">
            <v>242928</v>
          </cell>
        </row>
        <row r="250">
          <cell r="A250">
            <v>45169</v>
          </cell>
          <cell r="B250">
            <v>537258</v>
          </cell>
          <cell r="C250">
            <v>242162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1"/>
  <sheetViews>
    <sheetView tabSelected="1" workbookViewId="0">
      <selection activeCell="U10" sqref="U10"/>
    </sheetView>
  </sheetViews>
  <sheetFormatPr defaultRowHeight="14.4" x14ac:dyDescent="0.3"/>
  <cols>
    <col min="1" max="1" width="18.44140625" bestFit="1" customWidth="1"/>
    <col min="2" max="3" width="11.44140625" bestFit="1" customWidth="1"/>
    <col min="4" max="4" width="10.33203125" bestFit="1" customWidth="1"/>
    <col min="5" max="5" width="12.109375" bestFit="1" customWidth="1"/>
    <col min="6" max="8" width="11.44140625" bestFit="1" customWidth="1"/>
    <col min="10" max="10" width="12.21875" bestFit="1" customWidth="1"/>
    <col min="11" max="11" width="11.5546875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 s="2">
        <v>45016</v>
      </c>
      <c r="B2" s="3">
        <v>572387</v>
      </c>
      <c r="C2" s="3">
        <v>224870</v>
      </c>
      <c r="D2" s="3">
        <v>85731</v>
      </c>
      <c r="E2" s="3">
        <f>SUMIFS([1]Webstat_Export_20231010!B:B, [1]Webstat_Export_20231010!$A:$A, $A2)</f>
        <v>572387</v>
      </c>
      <c r="F2" s="3">
        <f>SUMIFS([1]Webstat_Export_20231010!C:C, [1]Webstat_Export_20231010!$A:$A, $A2)</f>
        <v>224870</v>
      </c>
      <c r="G2" s="3">
        <f>D2</f>
        <v>85731</v>
      </c>
      <c r="H2" s="3">
        <f>B2</f>
        <v>572387</v>
      </c>
      <c r="I2" s="3"/>
      <c r="J2" s="3">
        <f>SUM(B2:D2)</f>
        <v>882988</v>
      </c>
      <c r="K2" s="3">
        <f>SUM(G2:H2, C2)</f>
        <v>882988</v>
      </c>
      <c r="L2" s="3">
        <f>J2 / K2 - 1</f>
        <v>0</v>
      </c>
    </row>
    <row r="3" spans="1:12" x14ac:dyDescent="0.3">
      <c r="A3" s="2">
        <v>45046</v>
      </c>
      <c r="B3" s="3">
        <v>560561.2816024021</v>
      </c>
      <c r="C3" s="3">
        <v>227124.75</v>
      </c>
      <c r="D3" s="3">
        <v>74662</v>
      </c>
      <c r="E3" s="3">
        <f>SUMIFS([1]Webstat_Export_20231010!B:B, [1]Webstat_Export_20231010!$A:$A, $A3)</f>
        <v>565844</v>
      </c>
      <c r="F3" s="3">
        <f>SUMIFS([1]Webstat_Export_20231010!C:C, [1]Webstat_Export_20231010!$A:$A, $A3)</f>
        <v>227817</v>
      </c>
      <c r="G3" s="3">
        <f>D3+B3-H3</f>
        <v>69379.281602402101</v>
      </c>
      <c r="H3" s="3">
        <f>E3</f>
        <v>565844</v>
      </c>
      <c r="I3" s="3"/>
      <c r="J3" s="3">
        <f t="shared" ref="J3:J66" si="0">SUM(B3:D3)</f>
        <v>862348.0316024021</v>
      </c>
      <c r="K3" s="3">
        <f t="shared" ref="K3:K66" si="1">SUM(G3:H3, C3)</f>
        <v>862348.0316024021</v>
      </c>
      <c r="L3" s="3">
        <f t="shared" ref="L3:L66" si="2">J3 / K3 - 1</f>
        <v>0</v>
      </c>
    </row>
    <row r="4" spans="1:12" x14ac:dyDescent="0.3">
      <c r="A4" s="2">
        <v>45077</v>
      </c>
      <c r="B4" s="3">
        <v>570933.39795662439</v>
      </c>
      <c r="C4" s="3">
        <v>229379.5</v>
      </c>
      <c r="D4" s="3">
        <v>63593</v>
      </c>
      <c r="E4" s="3">
        <f>SUMIFS([1]Webstat_Export_20231010!B:B, [1]Webstat_Export_20231010!$A:$A, $A4)</f>
        <v>556364</v>
      </c>
      <c r="F4" s="3">
        <f>SUMIFS([1]Webstat_Export_20231010!C:C, [1]Webstat_Export_20231010!$A:$A, $A4)</f>
        <v>226428</v>
      </c>
      <c r="G4" s="3">
        <f t="shared" ref="G4:G67" si="3">D4+B4-H4</f>
        <v>78162.397956624394</v>
      </c>
      <c r="H4" s="3">
        <f t="shared" ref="H4:H7" si="4">E4</f>
        <v>556364</v>
      </c>
      <c r="I4" s="3"/>
      <c r="J4" s="3">
        <f t="shared" si="0"/>
        <v>863905.89795662439</v>
      </c>
      <c r="K4" s="3">
        <f t="shared" si="1"/>
        <v>863905.89795662439</v>
      </c>
      <c r="L4" s="3">
        <f t="shared" si="2"/>
        <v>0</v>
      </c>
    </row>
    <row r="5" spans="1:12" x14ac:dyDescent="0.3">
      <c r="A5" s="2">
        <v>45107</v>
      </c>
      <c r="B5" s="3">
        <v>580500.08774219011</v>
      </c>
      <c r="C5" s="3">
        <v>231634.25</v>
      </c>
      <c r="D5" s="3">
        <v>52524</v>
      </c>
      <c r="E5" s="3">
        <f>SUMIFS([1]Webstat_Export_20231010!B:B, [1]Webstat_Export_20231010!$A:$A, $A5)</f>
        <v>553853</v>
      </c>
      <c r="F5" s="3">
        <f>SUMIFS([1]Webstat_Export_20231010!C:C, [1]Webstat_Export_20231010!$A:$A, $A5)</f>
        <v>234122</v>
      </c>
      <c r="G5" s="3">
        <f t="shared" si="3"/>
        <v>79171.08774219011</v>
      </c>
      <c r="H5" s="3">
        <f t="shared" si="4"/>
        <v>553853</v>
      </c>
      <c r="I5" s="3"/>
      <c r="J5" s="3">
        <f t="shared" si="0"/>
        <v>864658.33774219011</v>
      </c>
      <c r="K5" s="3">
        <f t="shared" si="1"/>
        <v>864658.33774219011</v>
      </c>
      <c r="L5" s="3">
        <f t="shared" si="2"/>
        <v>0</v>
      </c>
    </row>
    <row r="6" spans="1:12" x14ac:dyDescent="0.3">
      <c r="A6" s="2">
        <v>45138</v>
      </c>
      <c r="B6" s="3">
        <v>589857.65536369884</v>
      </c>
      <c r="C6" s="3">
        <v>233889</v>
      </c>
      <c r="D6" s="3">
        <v>41455</v>
      </c>
      <c r="E6" s="3">
        <f>SUMIFS([1]Webstat_Export_20231010!B:B, [1]Webstat_Export_20231010!$A:$A, $A6)</f>
        <v>544442</v>
      </c>
      <c r="F6" s="3">
        <f>SUMIFS([1]Webstat_Export_20231010!C:C, [1]Webstat_Export_20231010!$A:$A, $A6)</f>
        <v>242928</v>
      </c>
      <c r="G6" s="3">
        <f t="shared" si="3"/>
        <v>86870.655363698839</v>
      </c>
      <c r="H6" s="3">
        <f t="shared" si="4"/>
        <v>544442</v>
      </c>
      <c r="I6" s="3"/>
      <c r="J6" s="3">
        <f t="shared" si="0"/>
        <v>865201.65536369884</v>
      </c>
      <c r="K6" s="3">
        <f t="shared" si="1"/>
        <v>865201.65536369884</v>
      </c>
      <c r="L6" s="3">
        <f t="shared" si="2"/>
        <v>0</v>
      </c>
    </row>
    <row r="7" spans="1:12" x14ac:dyDescent="0.3">
      <c r="A7" s="2">
        <v>45169</v>
      </c>
      <c r="B7" s="3">
        <v>597645.03061436862</v>
      </c>
      <c r="C7" s="3">
        <v>236143.75</v>
      </c>
      <c r="D7" s="3">
        <v>30386</v>
      </c>
      <c r="E7" s="3">
        <f>SUMIFS([1]Webstat_Export_20231010!B:B, [1]Webstat_Export_20231010!$A:$A, $A7)</f>
        <v>537258</v>
      </c>
      <c r="F7" s="3">
        <f>SUMIFS([1]Webstat_Export_20231010!C:C, [1]Webstat_Export_20231010!$A:$A, $A7)</f>
        <v>242162</v>
      </c>
      <c r="G7" s="3">
        <f t="shared" si="3"/>
        <v>90773.030614368618</v>
      </c>
      <c r="H7" s="5">
        <f t="shared" si="4"/>
        <v>537258</v>
      </c>
      <c r="I7" s="3"/>
      <c r="J7" s="3">
        <f t="shared" si="0"/>
        <v>864174.78061436862</v>
      </c>
      <c r="K7" s="3">
        <f t="shared" si="1"/>
        <v>864174.78061436862</v>
      </c>
      <c r="L7" s="3">
        <f t="shared" si="2"/>
        <v>0</v>
      </c>
    </row>
    <row r="8" spans="1:12" x14ac:dyDescent="0.3">
      <c r="A8" s="2">
        <v>45199</v>
      </c>
      <c r="B8" s="3">
        <v>605110.46136281104</v>
      </c>
      <c r="C8" s="3">
        <v>238398.5</v>
      </c>
      <c r="D8" s="3">
        <v>19317</v>
      </c>
      <c r="E8" s="3"/>
      <c r="F8" s="3"/>
      <c r="G8" s="3">
        <f t="shared" si="3"/>
        <v>94258.667324143928</v>
      </c>
      <c r="H8" s="4">
        <f>$E$7 / $E$6 * H7</f>
        <v>530168.79403866711</v>
      </c>
      <c r="I8" s="3"/>
      <c r="J8" s="3">
        <f t="shared" si="0"/>
        <v>862825.96136281104</v>
      </c>
      <c r="K8" s="3">
        <f t="shared" si="1"/>
        <v>862825.96136281104</v>
      </c>
      <c r="L8" s="3">
        <f t="shared" si="2"/>
        <v>0</v>
      </c>
    </row>
    <row r="9" spans="1:12" x14ac:dyDescent="0.3">
      <c r="A9" s="2">
        <v>45230</v>
      </c>
      <c r="B9" s="3">
        <v>612184.30269688566</v>
      </c>
      <c r="C9" s="3">
        <v>240653.25</v>
      </c>
      <c r="D9" s="3">
        <v>8248</v>
      </c>
      <c r="E9" s="3"/>
      <c r="F9" s="3"/>
      <c r="G9" s="3">
        <f t="shared" si="3"/>
        <v>97259.17140351329</v>
      </c>
      <c r="H9" s="4">
        <f>$E$7 / $E$6 * H8</f>
        <v>523173.13129337237</v>
      </c>
      <c r="I9" s="3"/>
      <c r="J9" s="3">
        <f t="shared" si="0"/>
        <v>861085.55269688566</v>
      </c>
      <c r="K9" s="3">
        <f t="shared" si="1"/>
        <v>861085.55269688566</v>
      </c>
      <c r="L9" s="3">
        <f t="shared" si="2"/>
        <v>0</v>
      </c>
    </row>
    <row r="10" spans="1:12" x14ac:dyDescent="0.3">
      <c r="A10" s="2">
        <v>45260</v>
      </c>
      <c r="B10" s="3">
        <v>616464.08819280728</v>
      </c>
      <c r="C10" s="3">
        <v>242908</v>
      </c>
      <c r="D10" s="3">
        <v>3.4977256291313101E-6</v>
      </c>
      <c r="E10" s="3"/>
      <c r="F10" s="3"/>
      <c r="G10" s="3">
        <f t="shared" si="3"/>
        <v>100194.31075001194</v>
      </c>
      <c r="H10" s="4">
        <f>$E$7 / $E$6 * H9</f>
        <v>516269.77744629304</v>
      </c>
      <c r="I10" s="3"/>
      <c r="J10" s="3">
        <f t="shared" si="0"/>
        <v>859372.08819630498</v>
      </c>
      <c r="K10" s="3">
        <f t="shared" si="1"/>
        <v>859372.08819630498</v>
      </c>
      <c r="L10" s="3">
        <f t="shared" si="2"/>
        <v>0</v>
      </c>
    </row>
    <row r="11" spans="1:12" x14ac:dyDescent="0.3">
      <c r="A11" s="2">
        <v>45291</v>
      </c>
      <c r="B11" s="3">
        <v>612043.52580629557</v>
      </c>
      <c r="C11" s="3">
        <v>245162.75</v>
      </c>
      <c r="D11" s="3">
        <v>5.5070023418724641E-6</v>
      </c>
      <c r="E11" s="3"/>
      <c r="F11" s="3"/>
      <c r="G11" s="3">
        <f t="shared" si="3"/>
        <v>99475.83386113384</v>
      </c>
      <c r="H11" s="3">
        <f>B11 / B10 * H10</f>
        <v>512567.69195066876</v>
      </c>
      <c r="I11" s="3"/>
      <c r="J11" s="3">
        <f t="shared" si="0"/>
        <v>857206.2758118026</v>
      </c>
      <c r="K11" s="3">
        <f t="shared" si="1"/>
        <v>857206.2758118026</v>
      </c>
      <c r="L11" s="3">
        <f t="shared" si="2"/>
        <v>0</v>
      </c>
    </row>
    <row r="12" spans="1:12" x14ac:dyDescent="0.3">
      <c r="A12" s="2">
        <v>45322</v>
      </c>
      <c r="B12" s="3">
        <v>608206.90135351592</v>
      </c>
      <c r="C12" s="3">
        <v>247417.5</v>
      </c>
      <c r="D12" s="3">
        <v>8.8103905552947786E-6</v>
      </c>
      <c r="E12" s="3"/>
      <c r="F12" s="3"/>
      <c r="G12" s="3">
        <f t="shared" si="3"/>
        <v>98852.264787175343</v>
      </c>
      <c r="H12" s="3">
        <f t="shared" ref="H12:H71" si="5">B12 / B11 * H11</f>
        <v>509354.636575151</v>
      </c>
      <c r="I12" s="3"/>
      <c r="J12" s="3">
        <f t="shared" si="0"/>
        <v>855624.40136232635</v>
      </c>
      <c r="K12" s="3">
        <f t="shared" si="1"/>
        <v>855624.40136232635</v>
      </c>
      <c r="L12" s="3">
        <f t="shared" si="2"/>
        <v>0</v>
      </c>
    </row>
    <row r="13" spans="1:12" x14ac:dyDescent="0.3">
      <c r="A13" s="2">
        <v>45351</v>
      </c>
      <c r="B13" s="3">
        <v>603796.22930893837</v>
      </c>
      <c r="C13" s="3">
        <v>249672.25</v>
      </c>
      <c r="D13" s="3">
        <v>1.4375087094103949E-5</v>
      </c>
      <c r="E13" s="3"/>
      <c r="F13" s="3"/>
      <c r="G13" s="3">
        <f t="shared" si="3"/>
        <v>98135.395385584619</v>
      </c>
      <c r="H13" s="3">
        <f t="shared" si="5"/>
        <v>505660.83393772884</v>
      </c>
      <c r="I13" s="3"/>
      <c r="J13" s="3">
        <f t="shared" si="0"/>
        <v>853468.47932331346</v>
      </c>
      <c r="K13" s="3">
        <f t="shared" si="1"/>
        <v>853468.47932331346</v>
      </c>
      <c r="L13" s="3">
        <f t="shared" si="2"/>
        <v>0</v>
      </c>
    </row>
    <row r="14" spans="1:12" x14ac:dyDescent="0.3">
      <c r="A14" s="2">
        <v>45382</v>
      </c>
      <c r="B14" s="3">
        <v>598153.22114275722</v>
      </c>
      <c r="C14" s="3">
        <v>251927</v>
      </c>
      <c r="D14" s="3">
        <v>2.297571900212346E-5</v>
      </c>
      <c r="E14" s="3"/>
      <c r="F14" s="3"/>
      <c r="G14" s="3">
        <f t="shared" si="3"/>
        <v>97218.233592587116</v>
      </c>
      <c r="H14" s="3">
        <f t="shared" si="5"/>
        <v>500934.98757314583</v>
      </c>
      <c r="I14" s="3"/>
      <c r="J14" s="3">
        <f t="shared" si="0"/>
        <v>850080.22116573295</v>
      </c>
      <c r="K14" s="3">
        <f t="shared" si="1"/>
        <v>850080.22116573295</v>
      </c>
      <c r="L14" s="3">
        <f t="shared" si="2"/>
        <v>0</v>
      </c>
    </row>
    <row r="15" spans="1:12" x14ac:dyDescent="0.3">
      <c r="A15" s="2">
        <v>45412</v>
      </c>
      <c r="B15" s="3">
        <v>595281.24253875925</v>
      </c>
      <c r="C15" s="3">
        <v>254181.74999999991</v>
      </c>
      <c r="D15" s="3">
        <v>5.926110569371865E-5</v>
      </c>
      <c r="E15" s="3"/>
      <c r="F15" s="3"/>
      <c r="G15" s="3">
        <f t="shared" si="3"/>
        <v>96751.449071235256</v>
      </c>
      <c r="H15" s="3">
        <f t="shared" si="5"/>
        <v>498529.7935267851</v>
      </c>
      <c r="I15" s="3"/>
      <c r="J15" s="3">
        <f t="shared" si="0"/>
        <v>849462.99259802024</v>
      </c>
      <c r="K15" s="3">
        <f t="shared" si="1"/>
        <v>849462.99259802024</v>
      </c>
      <c r="L15" s="3">
        <f t="shared" si="2"/>
        <v>0</v>
      </c>
    </row>
    <row r="16" spans="1:12" x14ac:dyDescent="0.3">
      <c r="A16" s="2">
        <v>45443</v>
      </c>
      <c r="B16" s="3">
        <v>591488.01577232452</v>
      </c>
      <c r="C16" s="3">
        <v>256436.49999999991</v>
      </c>
      <c r="D16" s="3">
        <v>9.4622382814951454E-5</v>
      </c>
      <c r="E16" s="3"/>
      <c r="F16" s="3"/>
      <c r="G16" s="3">
        <f t="shared" si="3"/>
        <v>96134.933483630826</v>
      </c>
      <c r="H16" s="3">
        <f t="shared" si="5"/>
        <v>495353.08238331607</v>
      </c>
      <c r="I16" s="3"/>
      <c r="J16" s="3">
        <f t="shared" si="0"/>
        <v>847924.51586694678</v>
      </c>
      <c r="K16" s="3">
        <f t="shared" si="1"/>
        <v>847924.51586694678</v>
      </c>
      <c r="L16" s="3">
        <f t="shared" si="2"/>
        <v>0</v>
      </c>
    </row>
    <row r="17" spans="1:12" x14ac:dyDescent="0.3">
      <c r="A17" s="2">
        <v>45473</v>
      </c>
      <c r="B17" s="3">
        <v>586353.02962902654</v>
      </c>
      <c r="C17" s="3">
        <v>258691.24999999991</v>
      </c>
      <c r="D17" s="3">
        <v>1.481740348741468E-4</v>
      </c>
      <c r="E17" s="3"/>
      <c r="F17" s="3"/>
      <c r="G17" s="3">
        <f t="shared" si="3"/>
        <v>95300.340886653692</v>
      </c>
      <c r="H17" s="3">
        <f t="shared" si="5"/>
        <v>491052.68889054685</v>
      </c>
      <c r="I17" s="3"/>
      <c r="J17" s="3">
        <f t="shared" si="0"/>
        <v>845044.27977720043</v>
      </c>
      <c r="K17" s="3">
        <f t="shared" si="1"/>
        <v>845044.27977720043</v>
      </c>
      <c r="L17" s="3">
        <f t="shared" si="2"/>
        <v>0</v>
      </c>
    </row>
    <row r="18" spans="1:12" x14ac:dyDescent="0.3">
      <c r="A18" s="2">
        <v>45504</v>
      </c>
      <c r="B18" s="3">
        <v>582903.14354434388</v>
      </c>
      <c r="C18" s="3">
        <v>260945.99999999991</v>
      </c>
      <c r="D18" s="3">
        <v>2.400677668234045E-4</v>
      </c>
      <c r="E18" s="3"/>
      <c r="F18" s="3"/>
      <c r="G18" s="3">
        <f t="shared" si="3"/>
        <v>94739.628740755783</v>
      </c>
      <c r="H18" s="3">
        <f>B18 / B17 * H17</f>
        <v>488163.51504365582</v>
      </c>
      <c r="I18" s="3"/>
      <c r="J18" s="3">
        <f t="shared" si="0"/>
        <v>843849.14378441148</v>
      </c>
      <c r="K18" s="3">
        <f t="shared" si="1"/>
        <v>843849.14378441148</v>
      </c>
      <c r="L18" s="3">
        <f t="shared" si="2"/>
        <v>0</v>
      </c>
    </row>
    <row r="19" spans="1:12" x14ac:dyDescent="0.3">
      <c r="A19" s="2">
        <v>45535</v>
      </c>
      <c r="B19" s="3">
        <v>578817.95887023956</v>
      </c>
      <c r="C19" s="3">
        <v>263200.74999999988</v>
      </c>
      <c r="D19" s="3">
        <v>4.5368118154031321E-4</v>
      </c>
      <c r="E19" s="3"/>
      <c r="F19" s="3"/>
      <c r="G19" s="3">
        <f t="shared" si="3"/>
        <v>94075.66122204921</v>
      </c>
      <c r="H19" s="3">
        <f t="shared" si="5"/>
        <v>484742.29810187157</v>
      </c>
      <c r="I19" s="3"/>
      <c r="J19" s="3">
        <f t="shared" si="0"/>
        <v>842018.70932392066</v>
      </c>
      <c r="K19" s="3">
        <f t="shared" si="1"/>
        <v>842018.70932392066</v>
      </c>
      <c r="L19" s="3">
        <f t="shared" si="2"/>
        <v>0</v>
      </c>
    </row>
    <row r="20" spans="1:12" x14ac:dyDescent="0.3">
      <c r="A20" s="2">
        <v>45565</v>
      </c>
      <c r="B20" s="3">
        <v>573419.22874977079</v>
      </c>
      <c r="C20" s="3">
        <v>265455.49999999988</v>
      </c>
      <c r="D20" s="3">
        <v>9.7452302325085603E-4</v>
      </c>
      <c r="E20" s="3"/>
      <c r="F20" s="3"/>
      <c r="G20" s="3">
        <f t="shared" si="3"/>
        <v>93198.202611552842</v>
      </c>
      <c r="H20" s="3">
        <f t="shared" si="5"/>
        <v>480221.02711274097</v>
      </c>
      <c r="I20" s="3"/>
      <c r="J20" s="3">
        <f t="shared" si="0"/>
        <v>838874.72972429369</v>
      </c>
      <c r="K20" s="3">
        <f t="shared" si="1"/>
        <v>838874.72972429369</v>
      </c>
      <c r="L20" s="3">
        <f t="shared" si="2"/>
        <v>0</v>
      </c>
    </row>
    <row r="21" spans="1:12" x14ac:dyDescent="0.3">
      <c r="A21" s="2">
        <v>45596</v>
      </c>
      <c r="B21" s="3">
        <v>569641.05873517878</v>
      </c>
      <c r="C21" s="3">
        <v>267710.24999999988</v>
      </c>
      <c r="D21" s="3">
        <v>1.5618662076587659E-3</v>
      </c>
      <c r="E21" s="3"/>
      <c r="F21" s="3"/>
      <c r="G21" s="3">
        <f t="shared" si="3"/>
        <v>92584.134759637993</v>
      </c>
      <c r="H21" s="3">
        <f t="shared" si="5"/>
        <v>477056.92553740705</v>
      </c>
      <c r="I21" s="3"/>
      <c r="J21" s="3">
        <f t="shared" si="0"/>
        <v>837351.31029704493</v>
      </c>
      <c r="K21" s="3">
        <f t="shared" si="1"/>
        <v>837351.31029704493</v>
      </c>
      <c r="L21" s="3">
        <f t="shared" si="2"/>
        <v>0</v>
      </c>
    </row>
    <row r="22" spans="1:12" x14ac:dyDescent="0.3">
      <c r="A22" s="2">
        <v>45626</v>
      </c>
      <c r="B22" s="3">
        <v>564691.45806580898</v>
      </c>
      <c r="C22" s="3">
        <v>269964.99999999988</v>
      </c>
      <c r="D22" s="3">
        <v>2.489961234775016E-3</v>
      </c>
      <c r="E22" s="3"/>
      <c r="F22" s="3"/>
      <c r="G22" s="3">
        <f t="shared" si="3"/>
        <v>91779.673859320872</v>
      </c>
      <c r="H22" s="3">
        <f t="shared" si="5"/>
        <v>472911.78669644933</v>
      </c>
      <c r="I22" s="3"/>
      <c r="J22" s="3">
        <f t="shared" si="0"/>
        <v>834656.46055577009</v>
      </c>
      <c r="K22" s="3">
        <f t="shared" si="1"/>
        <v>834656.46055577009</v>
      </c>
      <c r="L22" s="3">
        <f t="shared" si="2"/>
        <v>0</v>
      </c>
    </row>
    <row r="23" spans="1:12" x14ac:dyDescent="0.3">
      <c r="A23" s="2">
        <v>45657</v>
      </c>
      <c r="B23" s="3">
        <v>559061.31921009847</v>
      </c>
      <c r="C23" s="3">
        <v>272219.74999999988</v>
      </c>
      <c r="D23" s="3">
        <v>3.89519214093336E-3</v>
      </c>
      <c r="E23" s="3"/>
      <c r="F23" s="3"/>
      <c r="G23" s="3">
        <f t="shared" si="3"/>
        <v>90864.60512038687</v>
      </c>
      <c r="H23" s="3">
        <f t="shared" si="5"/>
        <v>468196.71798490378</v>
      </c>
      <c r="I23" s="3"/>
      <c r="J23" s="3">
        <f t="shared" si="0"/>
        <v>831281.07310529053</v>
      </c>
      <c r="K23" s="3">
        <f t="shared" si="1"/>
        <v>831281.07310529053</v>
      </c>
      <c r="L23" s="3">
        <f t="shared" si="2"/>
        <v>0</v>
      </c>
    </row>
    <row r="24" spans="1:12" x14ac:dyDescent="0.3">
      <c r="A24" s="2">
        <v>45688</v>
      </c>
      <c r="B24" s="3">
        <v>554342.53571062523</v>
      </c>
      <c r="C24" s="3">
        <v>274474.49999999988</v>
      </c>
      <c r="D24" s="3">
        <v>6.2731266680701057E-3</v>
      </c>
      <c r="E24" s="3"/>
      <c r="F24" s="3"/>
      <c r="G24" s="3">
        <f t="shared" si="3"/>
        <v>90097.660535234259</v>
      </c>
      <c r="H24" s="3">
        <f t="shared" si="5"/>
        <v>464244.88144851767</v>
      </c>
      <c r="I24" s="3"/>
      <c r="J24" s="3">
        <f t="shared" si="0"/>
        <v>828817.04198375181</v>
      </c>
      <c r="K24" s="3">
        <f t="shared" si="1"/>
        <v>828817.04198375181</v>
      </c>
      <c r="L24" s="3">
        <f t="shared" si="2"/>
        <v>0</v>
      </c>
    </row>
    <row r="25" spans="1:12" x14ac:dyDescent="0.3">
      <c r="A25" s="2">
        <v>45716</v>
      </c>
      <c r="B25" s="3">
        <v>548306.21781948954</v>
      </c>
      <c r="C25" s="3">
        <v>276729.24999999988</v>
      </c>
      <c r="D25" s="3">
        <v>1.1880376105562661E-2</v>
      </c>
      <c r="E25" s="3"/>
      <c r="F25" s="3"/>
      <c r="G25" s="3">
        <f t="shared" si="3"/>
        <v>89116.579454494815</v>
      </c>
      <c r="H25" s="3">
        <f t="shared" si="5"/>
        <v>459189.65024537087</v>
      </c>
      <c r="I25" s="3"/>
      <c r="J25" s="3">
        <f t="shared" si="0"/>
        <v>825035.47969986557</v>
      </c>
      <c r="K25" s="3">
        <f t="shared" si="1"/>
        <v>825035.47969986557</v>
      </c>
      <c r="L25" s="3">
        <f t="shared" si="2"/>
        <v>0</v>
      </c>
    </row>
    <row r="26" spans="1:12" x14ac:dyDescent="0.3">
      <c r="A26" s="2">
        <v>45747</v>
      </c>
      <c r="B26" s="3">
        <v>541689.75402748224</v>
      </c>
      <c r="C26" s="3">
        <v>278983.99999999988</v>
      </c>
      <c r="D26" s="3">
        <v>2.6199323609395031E-2</v>
      </c>
      <c r="E26" s="3"/>
      <c r="F26" s="3"/>
      <c r="G26" s="3">
        <f t="shared" si="3"/>
        <v>88041.215593404428</v>
      </c>
      <c r="H26" s="3">
        <f t="shared" si="5"/>
        <v>453648.5646334014</v>
      </c>
      <c r="I26" s="3"/>
      <c r="J26" s="3">
        <f t="shared" si="0"/>
        <v>820673.78022680571</v>
      </c>
      <c r="K26" s="3">
        <f t="shared" si="1"/>
        <v>820673.78022680571</v>
      </c>
      <c r="L26" s="3">
        <f t="shared" si="2"/>
        <v>0</v>
      </c>
    </row>
    <row r="27" spans="1:12" x14ac:dyDescent="0.3">
      <c r="A27" s="2">
        <v>45777</v>
      </c>
      <c r="B27" s="3">
        <v>538411.35369578749</v>
      </c>
      <c r="C27" s="3">
        <v>281238.74999999988</v>
      </c>
      <c r="D27" s="3">
        <v>6.743194407179412E-2</v>
      </c>
      <c r="E27" s="3"/>
      <c r="F27" s="3"/>
      <c r="G27" s="3">
        <f t="shared" si="3"/>
        <v>87508.416279630328</v>
      </c>
      <c r="H27" s="3">
        <f t="shared" si="5"/>
        <v>450903.00484810123</v>
      </c>
      <c r="I27" s="3"/>
      <c r="J27" s="3">
        <f t="shared" si="0"/>
        <v>819650.17112773145</v>
      </c>
      <c r="K27" s="3">
        <f t="shared" si="1"/>
        <v>819650.17112773145</v>
      </c>
      <c r="L27" s="3">
        <f t="shared" si="2"/>
        <v>0</v>
      </c>
    </row>
    <row r="28" spans="1:12" x14ac:dyDescent="0.3">
      <c r="A28" s="2">
        <v>45808</v>
      </c>
      <c r="B28" s="3">
        <v>534013.3222495165</v>
      </c>
      <c r="C28" s="3">
        <v>283493.49999999988</v>
      </c>
      <c r="D28" s="3">
        <v>0.1457172931817568</v>
      </c>
      <c r="E28" s="3"/>
      <c r="F28" s="3"/>
      <c r="G28" s="3">
        <f t="shared" si="3"/>
        <v>86793.679642519855</v>
      </c>
      <c r="H28" s="3">
        <f t="shared" si="5"/>
        <v>447219.78832428978</v>
      </c>
      <c r="I28" s="3"/>
      <c r="J28" s="3">
        <f t="shared" si="0"/>
        <v>817506.96796680952</v>
      </c>
      <c r="K28" s="3">
        <f t="shared" si="1"/>
        <v>817506.96796680952</v>
      </c>
      <c r="L28" s="3">
        <f t="shared" si="2"/>
        <v>0</v>
      </c>
    </row>
    <row r="29" spans="1:12" x14ac:dyDescent="0.3">
      <c r="A29" s="2">
        <v>45838</v>
      </c>
      <c r="B29" s="3">
        <v>528821.88250493025</v>
      </c>
      <c r="C29" s="3">
        <v>285748.24999999988</v>
      </c>
      <c r="D29" s="3">
        <v>0.26742625309614582</v>
      </c>
      <c r="E29" s="3"/>
      <c r="F29" s="3"/>
      <c r="G29" s="3">
        <f t="shared" si="3"/>
        <v>85950.033260274737</v>
      </c>
      <c r="H29" s="3">
        <f t="shared" si="5"/>
        <v>442872.11667090858</v>
      </c>
      <c r="I29" s="3"/>
      <c r="J29" s="3">
        <f t="shared" si="0"/>
        <v>814570.3999311832</v>
      </c>
      <c r="K29" s="3">
        <f t="shared" si="1"/>
        <v>814570.3999311832</v>
      </c>
      <c r="L29" s="3">
        <f t="shared" si="2"/>
        <v>0</v>
      </c>
    </row>
    <row r="30" spans="1:12" x14ac:dyDescent="0.3">
      <c r="A30" s="2">
        <v>45869</v>
      </c>
      <c r="B30" s="3">
        <v>525131.69711535703</v>
      </c>
      <c r="C30" s="3">
        <v>288002.99999999988</v>
      </c>
      <c r="D30" s="3">
        <v>0.42688797278356377</v>
      </c>
      <c r="E30" s="3"/>
      <c r="F30" s="3"/>
      <c r="G30" s="3">
        <f t="shared" si="3"/>
        <v>85350.42448128626</v>
      </c>
      <c r="H30" s="3">
        <f t="shared" si="5"/>
        <v>439781.69952204352</v>
      </c>
      <c r="I30" s="3"/>
      <c r="J30" s="3">
        <f t="shared" si="0"/>
        <v>813135.12400332966</v>
      </c>
      <c r="K30" s="3">
        <f t="shared" si="1"/>
        <v>813135.12400332966</v>
      </c>
      <c r="L30" s="3">
        <f t="shared" si="2"/>
        <v>0</v>
      </c>
    </row>
    <row r="31" spans="1:12" x14ac:dyDescent="0.3">
      <c r="A31" s="2">
        <v>45900</v>
      </c>
      <c r="B31" s="3">
        <v>520852.72251112218</v>
      </c>
      <c r="C31" s="3">
        <v>290257.74999999988</v>
      </c>
      <c r="D31" s="3">
        <v>0.58126106798993971</v>
      </c>
      <c r="E31" s="3"/>
      <c r="F31" s="3"/>
      <c r="G31" s="3">
        <f t="shared" si="3"/>
        <v>84655.114318190957</v>
      </c>
      <c r="H31" s="3">
        <f t="shared" si="5"/>
        <v>436198.18945399922</v>
      </c>
      <c r="I31" s="3"/>
      <c r="J31" s="3">
        <f t="shared" si="0"/>
        <v>811111.05377219</v>
      </c>
      <c r="K31" s="3">
        <f t="shared" si="1"/>
        <v>811111.05377219012</v>
      </c>
      <c r="L31" s="3">
        <f t="shared" si="2"/>
        <v>0</v>
      </c>
    </row>
    <row r="32" spans="1:12" x14ac:dyDescent="0.3">
      <c r="A32" s="2">
        <v>45930</v>
      </c>
      <c r="B32" s="3">
        <v>515691.05050399771</v>
      </c>
      <c r="C32" s="3">
        <v>292512.49999999988</v>
      </c>
      <c r="D32" s="3">
        <v>0.67117326524180121</v>
      </c>
      <c r="E32" s="3"/>
      <c r="F32" s="3"/>
      <c r="G32" s="3">
        <f t="shared" si="3"/>
        <v>83816.274308988417</v>
      </c>
      <c r="H32" s="3">
        <f t="shared" si="5"/>
        <v>431875.44736827456</v>
      </c>
      <c r="I32" s="3"/>
      <c r="J32" s="3">
        <f t="shared" si="0"/>
        <v>808204.2216772628</v>
      </c>
      <c r="K32" s="3">
        <f t="shared" si="1"/>
        <v>808204.2216772628</v>
      </c>
      <c r="L32" s="3">
        <f t="shared" si="2"/>
        <v>0</v>
      </c>
    </row>
    <row r="33" spans="1:12" x14ac:dyDescent="0.3">
      <c r="A33" s="2">
        <v>45961</v>
      </c>
      <c r="B33" s="3">
        <v>511811.91113577248</v>
      </c>
      <c r="C33" s="3">
        <v>294767.24999999988</v>
      </c>
      <c r="D33" s="3">
        <v>0.66933443342512045</v>
      </c>
      <c r="E33" s="3"/>
      <c r="F33" s="3"/>
      <c r="G33" s="3">
        <f t="shared" si="3"/>
        <v>83185.793415929133</v>
      </c>
      <c r="H33" s="3">
        <f t="shared" si="5"/>
        <v>428626.78705427679</v>
      </c>
      <c r="I33" s="3"/>
      <c r="J33" s="3">
        <f t="shared" si="0"/>
        <v>806579.83047020575</v>
      </c>
      <c r="K33" s="3">
        <f t="shared" si="1"/>
        <v>806579.83047020575</v>
      </c>
      <c r="L33" s="3">
        <f t="shared" si="2"/>
        <v>0</v>
      </c>
    </row>
    <row r="34" spans="1:12" x14ac:dyDescent="0.3">
      <c r="A34" s="2">
        <v>45991</v>
      </c>
      <c r="B34" s="3">
        <v>507185.93692916341</v>
      </c>
      <c r="C34" s="3">
        <v>297021.99999999988</v>
      </c>
      <c r="D34" s="3">
        <v>0.66454731563820479</v>
      </c>
      <c r="E34" s="3"/>
      <c r="F34" s="3"/>
      <c r="G34" s="3">
        <f t="shared" si="3"/>
        <v>82433.926020689076</v>
      </c>
      <c r="H34" s="3">
        <f t="shared" si="5"/>
        <v>424752.67545578995</v>
      </c>
      <c r="I34" s="3"/>
      <c r="J34" s="3">
        <f t="shared" si="0"/>
        <v>804208.60147647897</v>
      </c>
      <c r="K34" s="3">
        <f t="shared" si="1"/>
        <v>804208.60147647886</v>
      </c>
      <c r="L34" s="3">
        <f t="shared" si="2"/>
        <v>0</v>
      </c>
    </row>
    <row r="35" spans="1:12" x14ac:dyDescent="0.3">
      <c r="A35" s="2">
        <v>46022</v>
      </c>
      <c r="B35" s="3">
        <v>501807.96921351802</v>
      </c>
      <c r="C35" s="3">
        <v>299276.74999999988</v>
      </c>
      <c r="D35" s="3">
        <v>0.6463308401558796</v>
      </c>
      <c r="E35" s="3"/>
      <c r="F35" s="3"/>
      <c r="G35" s="3">
        <f t="shared" si="3"/>
        <v>81559.823200087296</v>
      </c>
      <c r="H35" s="3">
        <f t="shared" si="5"/>
        <v>420248.79234427086</v>
      </c>
      <c r="I35" s="3"/>
      <c r="J35" s="3">
        <f t="shared" si="0"/>
        <v>801085.36554435804</v>
      </c>
      <c r="K35" s="3">
        <f t="shared" si="1"/>
        <v>801085.36554435804</v>
      </c>
      <c r="L35" s="3">
        <f t="shared" si="2"/>
        <v>0</v>
      </c>
    </row>
    <row r="36" spans="1:12" x14ac:dyDescent="0.3">
      <c r="A36" s="2">
        <v>46053</v>
      </c>
      <c r="B36" s="3">
        <v>499649.13775970507</v>
      </c>
      <c r="C36" s="3">
        <v>301531.49999999988</v>
      </c>
      <c r="D36" s="3">
        <v>0.65135381611026311</v>
      </c>
      <c r="E36" s="3"/>
      <c r="F36" s="3"/>
      <c r="G36" s="3">
        <f t="shared" si="3"/>
        <v>81208.951937363017</v>
      </c>
      <c r="H36" s="3">
        <f t="shared" si="5"/>
        <v>418440.83717615815</v>
      </c>
      <c r="I36" s="3"/>
      <c r="J36" s="3">
        <f t="shared" si="0"/>
        <v>801181.28911352111</v>
      </c>
      <c r="K36" s="3">
        <f t="shared" si="1"/>
        <v>801181.28911352111</v>
      </c>
      <c r="L36" s="3">
        <f t="shared" si="2"/>
        <v>0</v>
      </c>
    </row>
    <row r="37" spans="1:12" x14ac:dyDescent="0.3">
      <c r="A37" s="2">
        <v>46081</v>
      </c>
      <c r="B37" s="3">
        <v>495585.37683518761</v>
      </c>
      <c r="C37" s="3">
        <v>303786.24999999988</v>
      </c>
      <c r="D37" s="3">
        <v>0.65291717933085858</v>
      </c>
      <c r="E37" s="3"/>
      <c r="F37" s="3"/>
      <c r="G37" s="3">
        <f t="shared" si="3"/>
        <v>80548.467784414242</v>
      </c>
      <c r="H37" s="3">
        <f t="shared" si="5"/>
        <v>415037.5619679527</v>
      </c>
      <c r="I37" s="3"/>
      <c r="J37" s="3">
        <f t="shared" si="0"/>
        <v>799372.27975236671</v>
      </c>
      <c r="K37" s="3">
        <f t="shared" si="1"/>
        <v>799372.27975236683</v>
      </c>
      <c r="L37" s="3">
        <f t="shared" si="2"/>
        <v>0</v>
      </c>
    </row>
    <row r="38" spans="1:12" x14ac:dyDescent="0.3">
      <c r="A38" s="2">
        <v>46112</v>
      </c>
      <c r="B38" s="3">
        <v>490543.56193277967</v>
      </c>
      <c r="C38" s="3">
        <v>306040.99999999988</v>
      </c>
      <c r="D38" s="3">
        <v>0.64791550589946911</v>
      </c>
      <c r="E38" s="3"/>
      <c r="F38" s="3"/>
      <c r="G38" s="3">
        <f t="shared" si="3"/>
        <v>79729.01331482589</v>
      </c>
      <c r="H38" s="3">
        <f t="shared" si="5"/>
        <v>410815.1965334597</v>
      </c>
      <c r="I38" s="3"/>
      <c r="J38" s="3">
        <f t="shared" si="0"/>
        <v>796585.20984828554</v>
      </c>
      <c r="K38" s="3">
        <f t="shared" si="1"/>
        <v>796585.20984828542</v>
      </c>
      <c r="L38" s="3">
        <f t="shared" si="2"/>
        <v>0</v>
      </c>
    </row>
    <row r="39" spans="1:12" x14ac:dyDescent="0.3">
      <c r="A39" s="2">
        <v>46142</v>
      </c>
      <c r="B39" s="3">
        <v>487432.82595575118</v>
      </c>
      <c r="C39" s="3">
        <v>308295.74999999988</v>
      </c>
      <c r="D39" s="3">
        <v>0.64633689003128947</v>
      </c>
      <c r="E39" s="3"/>
      <c r="F39" s="3"/>
      <c r="G39" s="3">
        <f t="shared" si="3"/>
        <v>79223.421786848281</v>
      </c>
      <c r="H39" s="3">
        <f t="shared" si="5"/>
        <v>408210.05050579295</v>
      </c>
      <c r="I39" s="3"/>
      <c r="J39" s="3">
        <f t="shared" si="0"/>
        <v>795729.22229264118</v>
      </c>
      <c r="K39" s="3">
        <f t="shared" si="1"/>
        <v>795729.22229264118</v>
      </c>
      <c r="L39" s="3">
        <f t="shared" si="2"/>
        <v>0</v>
      </c>
    </row>
    <row r="40" spans="1:12" x14ac:dyDescent="0.3">
      <c r="A40" s="2">
        <v>46173</v>
      </c>
      <c r="B40" s="3">
        <v>482849.67041779222</v>
      </c>
      <c r="C40" s="3">
        <v>310550.49999999988</v>
      </c>
      <c r="D40" s="3">
        <v>0.64029632465384623</v>
      </c>
      <c r="E40" s="3"/>
      <c r="F40" s="3"/>
      <c r="G40" s="3">
        <f t="shared" si="3"/>
        <v>78478.512484332896</v>
      </c>
      <c r="H40" s="3">
        <f t="shared" si="5"/>
        <v>404371.79822978401</v>
      </c>
      <c r="I40" s="3"/>
      <c r="J40" s="3">
        <f t="shared" si="0"/>
        <v>793400.81071411679</v>
      </c>
      <c r="K40" s="3">
        <f t="shared" si="1"/>
        <v>793400.81071411679</v>
      </c>
      <c r="L40" s="3">
        <f t="shared" si="2"/>
        <v>0</v>
      </c>
    </row>
    <row r="41" spans="1:12" x14ac:dyDescent="0.3">
      <c r="A41" s="2">
        <v>46203</v>
      </c>
      <c r="B41" s="3">
        <v>477179.05687375058</v>
      </c>
      <c r="C41" s="3">
        <v>312805.24999999988</v>
      </c>
      <c r="D41" s="3">
        <v>0.62912967989763313</v>
      </c>
      <c r="E41" s="3"/>
      <c r="F41" s="3"/>
      <c r="G41" s="3">
        <f t="shared" si="3"/>
        <v>77556.852796002582</v>
      </c>
      <c r="H41" s="3">
        <f t="shared" si="5"/>
        <v>399622.83320742787</v>
      </c>
      <c r="I41" s="3"/>
      <c r="J41" s="3">
        <f t="shared" si="0"/>
        <v>789984.93600343028</v>
      </c>
      <c r="K41" s="3">
        <f t="shared" si="1"/>
        <v>789984.93600343028</v>
      </c>
      <c r="L41" s="3">
        <f t="shared" si="2"/>
        <v>0</v>
      </c>
    </row>
    <row r="42" spans="1:12" x14ac:dyDescent="0.3">
      <c r="A42" s="2">
        <v>46234</v>
      </c>
      <c r="B42" s="3">
        <v>474106.17261516879</v>
      </c>
      <c r="C42" s="3">
        <v>315059.99999999988</v>
      </c>
      <c r="D42" s="3">
        <v>0.62647420702376311</v>
      </c>
      <c r="E42" s="3"/>
      <c r="F42" s="3"/>
      <c r="G42" s="3">
        <f t="shared" si="3"/>
        <v>77057.412255680654</v>
      </c>
      <c r="H42" s="3">
        <f t="shared" si="5"/>
        <v>397049.38683369517</v>
      </c>
      <c r="I42" s="3"/>
      <c r="J42" s="3">
        <f t="shared" si="0"/>
        <v>789166.79908937565</v>
      </c>
      <c r="K42" s="3">
        <f t="shared" si="1"/>
        <v>789166.79908937565</v>
      </c>
      <c r="L42" s="3">
        <f t="shared" si="2"/>
        <v>0</v>
      </c>
    </row>
    <row r="43" spans="1:12" x14ac:dyDescent="0.3">
      <c r="A43" s="2">
        <v>46265</v>
      </c>
      <c r="B43" s="3">
        <v>469629.41223333671</v>
      </c>
      <c r="C43" s="3">
        <v>317314.74999999988</v>
      </c>
      <c r="D43" s="3">
        <v>0.62519957060074427</v>
      </c>
      <c r="E43" s="3"/>
      <c r="F43" s="3"/>
      <c r="G43" s="3">
        <f t="shared" si="3"/>
        <v>76329.800193285453</v>
      </c>
      <c r="H43" s="3">
        <f t="shared" si="5"/>
        <v>393300.23723962187</v>
      </c>
      <c r="I43" s="3"/>
      <c r="J43" s="3">
        <f t="shared" si="0"/>
        <v>786944.78743290715</v>
      </c>
      <c r="K43" s="3">
        <f t="shared" si="1"/>
        <v>786944.78743290715</v>
      </c>
      <c r="L43" s="3">
        <f t="shared" si="2"/>
        <v>0</v>
      </c>
    </row>
    <row r="44" spans="1:12" x14ac:dyDescent="0.3">
      <c r="A44" s="2">
        <v>46295</v>
      </c>
      <c r="B44" s="3">
        <v>464050.20490849309</v>
      </c>
      <c r="C44" s="3">
        <v>319569.49999999988</v>
      </c>
      <c r="D44" s="3">
        <v>0.6172105738634297</v>
      </c>
      <c r="E44" s="3"/>
      <c r="F44" s="3"/>
      <c r="G44" s="3">
        <f t="shared" si="3"/>
        <v>75422.999995089078</v>
      </c>
      <c r="H44" s="3">
        <f t="shared" si="5"/>
        <v>388627.82212397788</v>
      </c>
      <c r="I44" s="3"/>
      <c r="J44" s="3">
        <f t="shared" si="0"/>
        <v>783620.32211906684</v>
      </c>
      <c r="K44" s="3">
        <f t="shared" si="1"/>
        <v>783620.32211906684</v>
      </c>
      <c r="L44" s="3">
        <f t="shared" si="2"/>
        <v>0</v>
      </c>
    </row>
    <row r="45" spans="1:12" x14ac:dyDescent="0.3">
      <c r="A45" s="2">
        <v>46326</v>
      </c>
      <c r="B45" s="3">
        <v>460441.7982327434</v>
      </c>
      <c r="C45" s="3">
        <v>321824.24999999988</v>
      </c>
      <c r="D45" s="3">
        <v>0.61625639966120294</v>
      </c>
      <c r="E45" s="3"/>
      <c r="F45" s="3"/>
      <c r="G45" s="3">
        <f t="shared" si="3"/>
        <v>74836.522347958176</v>
      </c>
      <c r="H45" s="3">
        <f t="shared" si="5"/>
        <v>385605.89214118489</v>
      </c>
      <c r="I45" s="3"/>
      <c r="J45" s="3">
        <f t="shared" si="0"/>
        <v>782266.66448914295</v>
      </c>
      <c r="K45" s="3">
        <f t="shared" si="1"/>
        <v>782266.66448914295</v>
      </c>
      <c r="L45" s="3">
        <f t="shared" si="2"/>
        <v>0</v>
      </c>
    </row>
    <row r="46" spans="1:12" x14ac:dyDescent="0.3">
      <c r="A46" s="2">
        <v>46356</v>
      </c>
      <c r="B46" s="3">
        <v>455635.63415496732</v>
      </c>
      <c r="C46" s="3">
        <v>324078.99999999988</v>
      </c>
      <c r="D46" s="3">
        <v>0.61152286927753774</v>
      </c>
      <c r="E46" s="3"/>
      <c r="F46" s="3"/>
      <c r="G46" s="3">
        <f t="shared" si="3"/>
        <v>74055.368628897879</v>
      </c>
      <c r="H46" s="3">
        <f t="shared" si="5"/>
        <v>381580.87704893871</v>
      </c>
      <c r="I46" s="3"/>
      <c r="J46" s="3">
        <f t="shared" si="0"/>
        <v>779715.24567783659</v>
      </c>
      <c r="K46" s="3">
        <f t="shared" si="1"/>
        <v>779715.24567783647</v>
      </c>
      <c r="L46" s="3">
        <f t="shared" si="2"/>
        <v>0</v>
      </c>
    </row>
    <row r="47" spans="1:12" x14ac:dyDescent="0.3">
      <c r="A47" s="2">
        <v>46387</v>
      </c>
      <c r="B47" s="3">
        <v>449955.95540564251</v>
      </c>
      <c r="C47" s="3">
        <v>326333.74999999988</v>
      </c>
      <c r="D47" s="3">
        <v>0.59312480712084636</v>
      </c>
      <c r="E47" s="3"/>
      <c r="F47" s="3"/>
      <c r="G47" s="3">
        <f t="shared" si="3"/>
        <v>73132.228335416818</v>
      </c>
      <c r="H47" s="3">
        <f t="shared" si="5"/>
        <v>376824.32019503281</v>
      </c>
      <c r="I47" s="3"/>
      <c r="J47" s="3">
        <f t="shared" si="0"/>
        <v>776290.29853044951</v>
      </c>
      <c r="K47" s="3">
        <f t="shared" si="1"/>
        <v>776290.29853044951</v>
      </c>
      <c r="L47" s="3">
        <f t="shared" si="2"/>
        <v>0</v>
      </c>
    </row>
    <row r="48" spans="1:12" x14ac:dyDescent="0.3">
      <c r="A48" s="2">
        <v>46418</v>
      </c>
      <c r="B48" s="3">
        <v>448279.92300276097</v>
      </c>
      <c r="C48" s="3">
        <v>328588.49999999988</v>
      </c>
      <c r="D48" s="3">
        <v>0.59825042984266485</v>
      </c>
      <c r="E48" s="3"/>
      <c r="F48" s="3"/>
      <c r="G48" s="3">
        <f t="shared" si="3"/>
        <v>72859.826820309157</v>
      </c>
      <c r="H48" s="3">
        <f t="shared" si="5"/>
        <v>375420.69443288166</v>
      </c>
      <c r="I48" s="3"/>
      <c r="J48" s="3">
        <f t="shared" si="0"/>
        <v>776869.0212531907</v>
      </c>
      <c r="K48" s="3">
        <f t="shared" si="1"/>
        <v>776869.0212531907</v>
      </c>
      <c r="L48" s="3">
        <f t="shared" si="2"/>
        <v>0</v>
      </c>
    </row>
    <row r="49" spans="1:12" x14ac:dyDescent="0.3">
      <c r="A49" s="2">
        <v>46446</v>
      </c>
      <c r="B49" s="3">
        <v>444911.68315506959</v>
      </c>
      <c r="C49" s="3">
        <v>330843.24999999988</v>
      </c>
      <c r="D49" s="3">
        <v>0.51393701226437616</v>
      </c>
      <c r="E49" s="3"/>
      <c r="F49" s="3"/>
      <c r="G49" s="3">
        <f t="shared" si="3"/>
        <v>72312.30028530542</v>
      </c>
      <c r="H49" s="3">
        <f t="shared" si="5"/>
        <v>372599.89680677647</v>
      </c>
      <c r="I49" s="3"/>
      <c r="J49" s="3">
        <f t="shared" si="0"/>
        <v>775755.44709208177</v>
      </c>
      <c r="K49" s="3">
        <f t="shared" si="1"/>
        <v>775755.44709208177</v>
      </c>
      <c r="L49" s="3">
        <f t="shared" si="2"/>
        <v>0</v>
      </c>
    </row>
    <row r="50" spans="1:12" x14ac:dyDescent="0.3">
      <c r="A50" s="2">
        <v>46477</v>
      </c>
      <c r="B50" s="3">
        <v>440580.16551185749</v>
      </c>
      <c r="C50" s="3">
        <v>333097.99999999988</v>
      </c>
      <c r="D50" s="3">
        <v>0.37383779878006979</v>
      </c>
      <c r="E50" s="3"/>
      <c r="F50" s="3"/>
      <c r="G50" s="3">
        <f t="shared" si="3"/>
        <v>71608.155795470753</v>
      </c>
      <c r="H50" s="3">
        <f t="shared" si="5"/>
        <v>368972.38355418551</v>
      </c>
      <c r="I50" s="3"/>
      <c r="J50" s="3">
        <f t="shared" si="0"/>
        <v>773678.5393496562</v>
      </c>
      <c r="K50" s="3">
        <f t="shared" si="1"/>
        <v>773678.53934965609</v>
      </c>
      <c r="L50" s="3">
        <f t="shared" si="2"/>
        <v>0</v>
      </c>
    </row>
    <row r="51" spans="1:12" x14ac:dyDescent="0.3">
      <c r="A51" s="2">
        <v>46507</v>
      </c>
      <c r="B51" s="3">
        <v>437371.59986118239</v>
      </c>
      <c r="C51" s="3">
        <v>335352.74999999988</v>
      </c>
      <c r="D51" s="3">
        <v>0.23206653708704711</v>
      </c>
      <c r="E51" s="3"/>
      <c r="F51" s="3"/>
      <c r="G51" s="3">
        <f t="shared" si="3"/>
        <v>71086.523754116031</v>
      </c>
      <c r="H51" s="3">
        <f t="shared" si="5"/>
        <v>366285.30817360344</v>
      </c>
      <c r="I51" s="3"/>
      <c r="J51" s="3">
        <f t="shared" si="0"/>
        <v>772724.58192771941</v>
      </c>
      <c r="K51" s="3">
        <f t="shared" si="1"/>
        <v>772724.58192771929</v>
      </c>
      <c r="L51" s="3">
        <f t="shared" si="2"/>
        <v>0</v>
      </c>
    </row>
    <row r="52" spans="1:12" x14ac:dyDescent="0.3">
      <c r="A52" s="2">
        <v>46538</v>
      </c>
      <c r="B52" s="3">
        <v>432642.54995155818</v>
      </c>
      <c r="C52" s="3">
        <v>337607.49999999988</v>
      </c>
      <c r="D52" s="3">
        <v>0.16665977288927289</v>
      </c>
      <c r="E52" s="3"/>
      <c r="F52" s="3"/>
      <c r="G52" s="3">
        <f t="shared" si="3"/>
        <v>70317.842777919897</v>
      </c>
      <c r="H52" s="3">
        <f t="shared" si="5"/>
        <v>362324.87383341114</v>
      </c>
      <c r="I52" s="3"/>
      <c r="J52" s="3">
        <f t="shared" si="0"/>
        <v>770250.21661133086</v>
      </c>
      <c r="K52" s="3">
        <f t="shared" si="1"/>
        <v>770250.21661133086</v>
      </c>
      <c r="L52" s="3">
        <f t="shared" si="2"/>
        <v>0</v>
      </c>
    </row>
    <row r="53" spans="1:12" x14ac:dyDescent="0.3">
      <c r="A53" s="2">
        <v>46568</v>
      </c>
      <c r="B53" s="3">
        <v>427002.86737005733</v>
      </c>
      <c r="C53" s="3">
        <v>339862.24999999988</v>
      </c>
      <c r="D53" s="3">
        <v>0.13932326987465529</v>
      </c>
      <c r="E53" s="3"/>
      <c r="F53" s="3"/>
      <c r="G53" s="3">
        <f t="shared" si="3"/>
        <v>69401.194149268151</v>
      </c>
      <c r="H53" s="3">
        <f t="shared" si="5"/>
        <v>357601.81254405907</v>
      </c>
      <c r="I53" s="3"/>
      <c r="J53" s="3">
        <f t="shared" si="0"/>
        <v>766865.25669332698</v>
      </c>
      <c r="K53" s="3">
        <f t="shared" si="1"/>
        <v>766865.2566933271</v>
      </c>
      <c r="L53" s="3">
        <f t="shared" si="2"/>
        <v>0</v>
      </c>
    </row>
    <row r="54" spans="1:12" x14ac:dyDescent="0.3">
      <c r="A54" s="2">
        <v>46599</v>
      </c>
      <c r="B54" s="3">
        <v>423957.97101012891</v>
      </c>
      <c r="C54" s="3">
        <v>342116.99999999988</v>
      </c>
      <c r="D54" s="3">
        <v>0.13871565706499631</v>
      </c>
      <c r="E54" s="3"/>
      <c r="F54" s="3"/>
      <c r="G54" s="3">
        <f t="shared" si="3"/>
        <v>68906.304548247834</v>
      </c>
      <c r="H54" s="3">
        <f t="shared" si="5"/>
        <v>355051.80517753813</v>
      </c>
      <c r="I54" s="3"/>
      <c r="J54" s="3">
        <f t="shared" si="0"/>
        <v>766075.10972578579</v>
      </c>
      <c r="K54" s="3">
        <f t="shared" si="1"/>
        <v>766075.10972578591</v>
      </c>
      <c r="L54" s="3">
        <f t="shared" si="2"/>
        <v>0</v>
      </c>
    </row>
    <row r="55" spans="1:12" x14ac:dyDescent="0.3">
      <c r="A55" s="2">
        <v>46630</v>
      </c>
      <c r="B55" s="3">
        <v>419324.99392781919</v>
      </c>
      <c r="C55" s="3">
        <v>344371.74999999988</v>
      </c>
      <c r="D55" s="3">
        <v>0.13837124819717109</v>
      </c>
      <c r="E55" s="3"/>
      <c r="F55" s="3"/>
      <c r="G55" s="3">
        <f t="shared" si="3"/>
        <v>68153.30341375689</v>
      </c>
      <c r="H55" s="3">
        <f t="shared" si="5"/>
        <v>351171.8288853105</v>
      </c>
      <c r="I55" s="3"/>
      <c r="J55" s="3">
        <f t="shared" si="0"/>
        <v>763696.88229906722</v>
      </c>
      <c r="K55" s="3">
        <f t="shared" si="1"/>
        <v>763696.88229906722</v>
      </c>
      <c r="L55" s="3">
        <f t="shared" si="2"/>
        <v>0</v>
      </c>
    </row>
    <row r="56" spans="1:12" x14ac:dyDescent="0.3">
      <c r="A56" s="2">
        <v>46660</v>
      </c>
      <c r="B56" s="3">
        <v>413707.09085281572</v>
      </c>
      <c r="C56" s="3">
        <v>346626.49999999988</v>
      </c>
      <c r="D56" s="3">
        <v>0.13645602197563769</v>
      </c>
      <c r="E56" s="3"/>
      <c r="F56" s="3"/>
      <c r="G56" s="3">
        <f t="shared" si="3"/>
        <v>67240.220043792855</v>
      </c>
      <c r="H56" s="3">
        <f t="shared" si="5"/>
        <v>346467.00726504484</v>
      </c>
      <c r="I56" s="3"/>
      <c r="J56" s="3">
        <f t="shared" si="0"/>
        <v>760333.72730883758</v>
      </c>
      <c r="K56" s="3">
        <f t="shared" si="1"/>
        <v>760333.72730883758</v>
      </c>
      <c r="L56" s="3">
        <f t="shared" si="2"/>
        <v>0</v>
      </c>
    </row>
    <row r="57" spans="1:12" x14ac:dyDescent="0.3">
      <c r="A57" s="2">
        <v>46691</v>
      </c>
      <c r="B57" s="3">
        <v>410061.1950918184</v>
      </c>
      <c r="C57" s="3">
        <v>348881.24999999988</v>
      </c>
      <c r="D57" s="3">
        <v>0.1362455471696446</v>
      </c>
      <c r="E57" s="3"/>
      <c r="F57" s="3"/>
      <c r="G57" s="3">
        <f t="shared" si="3"/>
        <v>66647.650014859275</v>
      </c>
      <c r="H57" s="3">
        <f t="shared" si="5"/>
        <v>343413.68132250628</v>
      </c>
      <c r="I57" s="3"/>
      <c r="J57" s="3">
        <f t="shared" si="0"/>
        <v>758942.58133736544</v>
      </c>
      <c r="K57" s="3">
        <f t="shared" si="1"/>
        <v>758942.58133736544</v>
      </c>
      <c r="L57" s="3">
        <f t="shared" si="2"/>
        <v>0</v>
      </c>
    </row>
    <row r="58" spans="1:12" x14ac:dyDescent="0.3">
      <c r="A58" s="2">
        <v>46721</v>
      </c>
      <c r="B58" s="3">
        <v>405056.74088411347</v>
      </c>
      <c r="C58" s="3">
        <v>351135.99999999988</v>
      </c>
      <c r="D58" s="3">
        <v>9.9356787439640451E-2</v>
      </c>
      <c r="E58" s="3"/>
      <c r="F58" s="3"/>
      <c r="G58" s="3">
        <f t="shared" si="3"/>
        <v>65834.235916287696</v>
      </c>
      <c r="H58" s="3">
        <f t="shared" si="5"/>
        <v>339222.60432461323</v>
      </c>
      <c r="I58" s="3"/>
      <c r="J58" s="3">
        <f t="shared" si="0"/>
        <v>756192.84024090075</v>
      </c>
      <c r="K58" s="3">
        <f t="shared" si="1"/>
        <v>756192.84024090087</v>
      </c>
      <c r="L58" s="3">
        <f t="shared" si="2"/>
        <v>0</v>
      </c>
    </row>
    <row r="59" spans="1:12" x14ac:dyDescent="0.3">
      <c r="A59" s="2">
        <v>46752</v>
      </c>
      <c r="B59" s="3">
        <v>399801.10969125113</v>
      </c>
      <c r="C59" s="3">
        <v>352906.24091071688</v>
      </c>
      <c r="D59" s="3">
        <v>5.1961206531423623E-2</v>
      </c>
      <c r="E59" s="3"/>
      <c r="F59" s="3"/>
      <c r="G59" s="3">
        <f t="shared" si="3"/>
        <v>64979.987351502525</v>
      </c>
      <c r="H59" s="3">
        <f t="shared" si="5"/>
        <v>334821.17430095514</v>
      </c>
      <c r="I59" s="3"/>
      <c r="J59" s="3">
        <f t="shared" si="0"/>
        <v>752707.40256317449</v>
      </c>
      <c r="K59" s="3">
        <f t="shared" si="1"/>
        <v>752707.40256317449</v>
      </c>
      <c r="L59" s="3">
        <f t="shared" si="2"/>
        <v>0</v>
      </c>
    </row>
    <row r="60" spans="1:12" x14ac:dyDescent="0.3">
      <c r="A60" s="2">
        <v>46783</v>
      </c>
      <c r="B60" s="3">
        <v>397551.6627146278</v>
      </c>
      <c r="C60" s="3">
        <v>355160.99091071688</v>
      </c>
      <c r="D60" s="3">
        <v>2.028935136125868E-2</v>
      </c>
      <c r="E60" s="3"/>
      <c r="F60" s="3"/>
      <c r="G60" s="3">
        <f t="shared" si="3"/>
        <v>64614.351593861356</v>
      </c>
      <c r="H60" s="3">
        <f t="shared" si="5"/>
        <v>332937.3314101178</v>
      </c>
      <c r="I60" s="3"/>
      <c r="J60" s="3">
        <f t="shared" si="0"/>
        <v>752712.67391469597</v>
      </c>
      <c r="K60" s="3">
        <f t="shared" si="1"/>
        <v>752712.67391469609</v>
      </c>
      <c r="L60" s="3">
        <f t="shared" si="2"/>
        <v>0</v>
      </c>
    </row>
    <row r="61" spans="1:12" x14ac:dyDescent="0.3">
      <c r="A61" s="2">
        <v>46812</v>
      </c>
      <c r="B61" s="3">
        <v>394029.87066874962</v>
      </c>
      <c r="C61" s="3">
        <v>357019.49141952727</v>
      </c>
      <c r="D61" s="3">
        <v>1.06516121086686E-2</v>
      </c>
      <c r="E61" s="3"/>
      <c r="F61" s="3"/>
      <c r="G61" s="3">
        <f t="shared" si="3"/>
        <v>64041.942795509647</v>
      </c>
      <c r="H61" s="3">
        <f t="shared" si="5"/>
        <v>329987.9385248521</v>
      </c>
      <c r="I61" s="3"/>
      <c r="J61" s="3">
        <f t="shared" si="0"/>
        <v>751049.37273988896</v>
      </c>
      <c r="K61" s="3">
        <f t="shared" si="1"/>
        <v>751049.37273988896</v>
      </c>
      <c r="L61" s="3">
        <f t="shared" si="2"/>
        <v>0</v>
      </c>
    </row>
    <row r="62" spans="1:12" x14ac:dyDescent="0.3">
      <c r="A62" s="2">
        <v>46843</v>
      </c>
      <c r="B62" s="3">
        <v>393439.1194375332</v>
      </c>
      <c r="C62" s="3">
        <v>354764.74141952727</v>
      </c>
      <c r="D62" s="3">
        <v>7.635187110576422E-3</v>
      </c>
      <c r="E62" s="3"/>
      <c r="F62" s="3"/>
      <c r="G62" s="3">
        <f t="shared" si="3"/>
        <v>63945.924595770601</v>
      </c>
      <c r="H62" s="3">
        <f t="shared" si="5"/>
        <v>329493.20247694972</v>
      </c>
      <c r="I62" s="3"/>
      <c r="J62" s="3">
        <f t="shared" si="0"/>
        <v>748203.86849224754</v>
      </c>
      <c r="K62" s="3">
        <f t="shared" si="1"/>
        <v>748203.86849224754</v>
      </c>
      <c r="L62" s="3">
        <f t="shared" si="2"/>
        <v>0</v>
      </c>
    </row>
    <row r="63" spans="1:12" x14ac:dyDescent="0.3">
      <c r="A63" s="2">
        <v>46873</v>
      </c>
      <c r="B63" s="3">
        <v>394874.85523025342</v>
      </c>
      <c r="C63" s="3">
        <v>352621.56238239119</v>
      </c>
      <c r="D63" s="3">
        <v>7.6144608683947814E-3</v>
      </c>
      <c r="E63" s="3"/>
      <c r="F63" s="3"/>
      <c r="G63" s="3">
        <f t="shared" si="3"/>
        <v>64179.275650834374</v>
      </c>
      <c r="H63" s="3">
        <f t="shared" si="5"/>
        <v>330695.58719387994</v>
      </c>
      <c r="I63" s="3"/>
      <c r="J63" s="3">
        <f t="shared" si="0"/>
        <v>747496.4252271055</v>
      </c>
      <c r="K63" s="3">
        <f t="shared" si="1"/>
        <v>747496.4252271055</v>
      </c>
      <c r="L63" s="3">
        <f t="shared" si="2"/>
        <v>0</v>
      </c>
    </row>
    <row r="64" spans="1:12" x14ac:dyDescent="0.3">
      <c r="A64" s="2">
        <v>46904</v>
      </c>
      <c r="B64" s="3">
        <v>394777.32401466247</v>
      </c>
      <c r="C64" s="3">
        <v>350366.81238239107</v>
      </c>
      <c r="D64" s="3">
        <v>7.526711514125475E-3</v>
      </c>
      <c r="E64" s="3"/>
      <c r="F64" s="3"/>
      <c r="G64" s="3">
        <f t="shared" si="3"/>
        <v>64163.423750936345</v>
      </c>
      <c r="H64" s="3">
        <f t="shared" si="5"/>
        <v>330613.90779043763</v>
      </c>
      <c r="I64" s="3"/>
      <c r="J64" s="3">
        <f t="shared" si="0"/>
        <v>745144.14392376505</v>
      </c>
      <c r="K64" s="3">
        <f t="shared" si="1"/>
        <v>745144.14392376505</v>
      </c>
      <c r="L64" s="3">
        <f t="shared" si="2"/>
        <v>0</v>
      </c>
    </row>
    <row r="65" spans="1:12" x14ac:dyDescent="0.3">
      <c r="A65" s="2">
        <v>46934</v>
      </c>
      <c r="B65" s="3">
        <v>400545.91926783533</v>
      </c>
      <c r="C65" s="3">
        <v>341106.11342981661</v>
      </c>
      <c r="D65" s="3">
        <v>7.2175570850424187E-3</v>
      </c>
      <c r="E65" s="3"/>
      <c r="F65" s="3"/>
      <c r="G65" s="3">
        <f t="shared" si="3"/>
        <v>65100.996994625253</v>
      </c>
      <c r="H65" s="3">
        <f t="shared" si="5"/>
        <v>335444.92949076719</v>
      </c>
      <c r="I65" s="3"/>
      <c r="J65" s="3">
        <f t="shared" si="0"/>
        <v>741652.03991520905</v>
      </c>
      <c r="K65" s="3">
        <f t="shared" si="1"/>
        <v>741652.03991520905</v>
      </c>
      <c r="L65" s="3">
        <f t="shared" si="2"/>
        <v>0</v>
      </c>
    </row>
    <row r="66" spans="1:12" x14ac:dyDescent="0.3">
      <c r="A66" s="2">
        <v>46965</v>
      </c>
      <c r="B66" s="3">
        <v>401506.40431657969</v>
      </c>
      <c r="C66" s="3">
        <v>339518.28007708199</v>
      </c>
      <c r="D66" s="3">
        <v>7.331510416677625E-3</v>
      </c>
      <c r="E66" s="3"/>
      <c r="F66" s="3"/>
      <c r="G66" s="3">
        <f t="shared" si="3"/>
        <v>65257.105370656587</v>
      </c>
      <c r="H66" s="3">
        <f t="shared" si="5"/>
        <v>336249.30627743353</v>
      </c>
      <c r="I66" s="3"/>
      <c r="J66" s="3">
        <f t="shared" si="0"/>
        <v>741024.6917251721</v>
      </c>
      <c r="K66" s="3">
        <f t="shared" si="1"/>
        <v>741024.6917251721</v>
      </c>
      <c r="L66" s="3">
        <f t="shared" si="2"/>
        <v>0</v>
      </c>
    </row>
    <row r="67" spans="1:12" x14ac:dyDescent="0.3">
      <c r="A67" s="2">
        <v>46996</v>
      </c>
      <c r="B67" s="3">
        <v>400192.91034417169</v>
      </c>
      <c r="C67" s="3">
        <v>338580.66985587019</v>
      </c>
      <c r="D67" s="3">
        <v>7.3112637922483391E-3</v>
      </c>
      <c r="E67" s="3"/>
      <c r="F67" s="3"/>
      <c r="G67" s="3">
        <f t="shared" si="3"/>
        <v>65043.622317487607</v>
      </c>
      <c r="H67" s="3">
        <f t="shared" si="5"/>
        <v>335149.2953379479</v>
      </c>
      <c r="I67" s="3"/>
      <c r="J67" s="3">
        <f t="shared" ref="J67:J71" si="6">SUM(B67:D67)</f>
        <v>738773.5875113057</v>
      </c>
      <c r="K67" s="3">
        <f t="shared" ref="K67:K71" si="7">SUM(G67:H67, C67)</f>
        <v>738773.5875113057</v>
      </c>
      <c r="L67" s="3">
        <f t="shared" ref="L67:L71" si="8">J67 / K67 - 1</f>
        <v>0</v>
      </c>
    </row>
    <row r="68" spans="1:12" x14ac:dyDescent="0.3">
      <c r="A68" s="2">
        <v>47026</v>
      </c>
      <c r="B68" s="3">
        <v>399009.98334490933</v>
      </c>
      <c r="C68" s="3">
        <v>336325.91985587019</v>
      </c>
      <c r="D68" s="3">
        <v>7.194783361043379E-3</v>
      </c>
      <c r="E68" s="3"/>
      <c r="F68" s="3"/>
      <c r="G68" s="3">
        <f t="shared" ref="G68:G71" si="9">D68+B68-H68</f>
        <v>64851.360303478024</v>
      </c>
      <c r="H68" s="3">
        <f t="shared" si="5"/>
        <v>334158.63023621467</v>
      </c>
      <c r="I68" s="3"/>
      <c r="J68" s="3">
        <f t="shared" si="6"/>
        <v>735335.91039556288</v>
      </c>
      <c r="K68" s="3">
        <f t="shared" si="7"/>
        <v>735335.91039556288</v>
      </c>
      <c r="L68" s="3">
        <f t="shared" si="8"/>
        <v>0</v>
      </c>
    </row>
    <row r="69" spans="1:12" x14ac:dyDescent="0.3">
      <c r="A69" s="2">
        <v>47057</v>
      </c>
      <c r="B69" s="3">
        <v>401447.98141908809</v>
      </c>
      <c r="C69" s="3">
        <v>332588.37348970282</v>
      </c>
      <c r="D69" s="3">
        <v>7.1499898007199867E-3</v>
      </c>
      <c r="E69" s="3"/>
      <c r="F69" s="3"/>
      <c r="G69" s="3">
        <f t="shared" si="9"/>
        <v>65247.609677462024</v>
      </c>
      <c r="H69" s="3">
        <f t="shared" si="5"/>
        <v>336200.37889161584</v>
      </c>
      <c r="I69" s="3"/>
      <c r="J69" s="3">
        <f t="shared" si="6"/>
        <v>734036.36205878074</v>
      </c>
      <c r="K69" s="3">
        <f t="shared" si="7"/>
        <v>734036.36205878062</v>
      </c>
      <c r="L69" s="3">
        <f t="shared" si="8"/>
        <v>0</v>
      </c>
    </row>
    <row r="70" spans="1:12" x14ac:dyDescent="0.3">
      <c r="A70" s="2">
        <v>47087</v>
      </c>
      <c r="B70" s="3">
        <v>401053.38572381157</v>
      </c>
      <c r="C70" s="3">
        <v>330333.62348970288</v>
      </c>
      <c r="D70" s="3">
        <v>7.1119507981768741E-3</v>
      </c>
      <c r="E70" s="3"/>
      <c r="F70" s="3"/>
      <c r="G70" s="3">
        <f t="shared" si="9"/>
        <v>65183.475743436196</v>
      </c>
      <c r="H70" s="3">
        <f t="shared" si="5"/>
        <v>335869.91709232616</v>
      </c>
      <c r="I70" s="3"/>
      <c r="J70" s="3">
        <f t="shared" si="6"/>
        <v>731387.01632546517</v>
      </c>
      <c r="K70" s="3">
        <f t="shared" si="7"/>
        <v>731387.01632546517</v>
      </c>
      <c r="L70" s="3">
        <f t="shared" si="8"/>
        <v>0</v>
      </c>
    </row>
    <row r="71" spans="1:12" x14ac:dyDescent="0.3">
      <c r="A71" s="2">
        <v>47118</v>
      </c>
      <c r="B71" s="3">
        <v>410653.34792034671</v>
      </c>
      <c r="C71" s="3">
        <v>317193.98906907463</v>
      </c>
      <c r="D71" s="3">
        <v>6.6221944017695938E-3</v>
      </c>
      <c r="E71" s="3"/>
      <c r="F71" s="3"/>
      <c r="G71" s="3">
        <f t="shared" si="9"/>
        <v>66743.763377346797</v>
      </c>
      <c r="H71" s="3">
        <f t="shared" si="5"/>
        <v>343909.59116519435</v>
      </c>
      <c r="I71" s="3"/>
      <c r="J71" s="3">
        <f t="shared" si="6"/>
        <v>727847.34361161583</v>
      </c>
      <c r="K71" s="3">
        <f t="shared" si="7"/>
        <v>727847.34361161571</v>
      </c>
      <c r="L71" s="3">
        <f t="shared" si="8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FAYOLLE</cp:lastModifiedBy>
  <dcterms:created xsi:type="dcterms:W3CDTF">2023-10-09T12:57:51Z</dcterms:created>
  <dcterms:modified xsi:type="dcterms:W3CDTF">2023-10-11T13:30:26Z</dcterms:modified>
</cp:coreProperties>
</file>