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style1.xml" ContentType="application/vnd.ms-office.chartstyle+xml"/>
  <Override PartName="/xl/charts/colors1.xml" ContentType="application/vnd.ms-office.chartcolorstyle+xml"/>
  <Override PartName="/xl/workbook.xml" ContentType="application/vnd.openxmlformats-officedocument.spreadsheetml.sheet.main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<sst xmlns="http://schemas.openxmlformats.org/spreadsheetml/2006/main" count="32" uniqueCount="32">
  <si>
    <t xml:space="preserve">Мощность двигателя</t>
  </si>
  <si>
    <t xml:space="preserve">Максимальная скорость</t>
  </si>
  <si>
    <t xml:space="preserve">Время разгона</t>
  </si>
  <si>
    <t>Проходимость</t>
  </si>
  <si>
    <t>Маневринность</t>
  </si>
  <si>
    <t xml:space="preserve">Простота управления</t>
  </si>
  <si>
    <t>Долговечность</t>
  </si>
  <si>
    <t>Эргономичность</t>
  </si>
  <si>
    <t xml:space="preserve">Система безопасности</t>
  </si>
  <si>
    <t>Ремонтопригодность</t>
  </si>
  <si>
    <t xml:space="preserve">Расход топлива</t>
  </si>
  <si>
    <t>Вместительность</t>
  </si>
  <si>
    <t>Экономичный</t>
  </si>
  <si>
    <t>Надежный</t>
  </si>
  <si>
    <t>Динамичный</t>
  </si>
  <si>
    <t xml:space="preserve">Высокая безопасноть</t>
  </si>
  <si>
    <t>Комфортабельность</t>
  </si>
  <si>
    <t xml:space="preserve">Доступный сервис</t>
  </si>
  <si>
    <t>Цена</t>
  </si>
  <si>
    <t xml:space="preserve">Своя Ri</t>
  </si>
  <si>
    <t xml:space="preserve">Чужая Ri</t>
  </si>
  <si>
    <t xml:space="preserve">Оценив. </t>
  </si>
  <si>
    <t>б1</t>
  </si>
  <si>
    <t>б2</t>
  </si>
  <si>
    <t>Ai</t>
  </si>
  <si>
    <t>Dt</t>
  </si>
  <si>
    <t>De</t>
  </si>
  <si>
    <t>Oi</t>
  </si>
  <si>
    <t xml:space="preserve">Итого в приоритете</t>
  </si>
  <si>
    <t>Y</t>
  </si>
  <si>
    <t>-Y</t>
  </si>
  <si>
    <t>Сравнение: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</si>
</sst>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"/>
  </numFmts>
  <fonts count="3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9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2" xfId="0" applyNumberFormat="1"/>
    <xf fontId="0" fillId="0" borderId="0" numFmtId="160" xfId="0" applyNumberFormat="1"/>
    <xf fontId="1" fillId="0" borderId="0" numFmtId="0" xfId="0" applyFont="1"/>
    <xf fontId="0" fillId="0" borderId="0" numFmtId="0" xfId="0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style1.xml" /><Relationship Id="rId2" Type="http://schemas.microsoft.com/office/2011/relationships/chartColorStyle" Target="colors1.xml" 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style2.xml" /><Relationship Id="rId2" Type="http://schemas.microsoft.com/office/2011/relationships/chartColorStyle" Target="colors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layout/>
      <c:overlay val="0"/>
      <c:spPr bwMode="auto">
        <a:prstGeom prst="rect">
          <a:avLst/>
        </a:prstGeom>
        <a:noFill/>
        <a:ln>
          <a:noFill/>
        </a:ln>
      </c:spPr>
      <c:txPr>
        <a:bodyPr/>
        <a:p>
          <a:pPr>
            <a:defRPr sz="1400" b="0" spc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1.6773899999999999"/>
          <c:y val="-0.67154000000000003"/>
          <c:w val="0.91973000000000005"/>
          <c:h val="0.782649999999999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'Лист1'!$A$9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val>
            <c:numRef>
              <c:f>'Лист1'!$B$9:$M$9</c:f>
            </c:numRef>
          </c:val>
        </c:ser>
        <c:ser>
          <c:idx val="1"/>
          <c:order val="1"/>
          <c:tx>
            <c:strRef>
              <c:f>'Лист1'!$A$10</c:f>
            </c:strRef>
          </c:tx>
          <c:spPr bwMode="auto">
            <a:prstGeom prst="rect">
              <a:avLst/>
            </a:prstGeom>
            <a:solidFill>
              <a:schemeClr val="accent2"/>
            </a:solidFill>
            <a:ln>
              <a:noFill/>
            </a:ln>
          </c:spPr>
          <c:invertIfNegative val="0"/>
          <c:val>
            <c:numRef>
              <c:f>'Лист1'!$B$10:$M$10</c:f>
            </c:numRef>
          </c:val>
        </c:ser>
        <c:gapWidth val="219"/>
        <c:overlap val="-26"/>
        <c:axId val="1866169505"/>
        <c:axId val="1866169506"/>
      </c:barChart>
      <c:catAx>
        <c:axId val="1866169505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06"/>
        <c:crosses val="autoZero"/>
        <c:auto val="1"/>
        <c:lblAlgn val="ctr"/>
        <c:lblOffset val="100"/>
        <c:noMultiLvlLbl val="0"/>
      </c:catAx>
      <c:valAx>
        <c:axId val="186616950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0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3700578" y="126999"/>
      <a:ext cx="6161313" cy="2548164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1185999999999999"/>
          <c:y val="-0.97309000000000001"/>
          <c:w val="0.90800999999999998"/>
          <c:h val="0.831110000000000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'Лист1'!$A$17</c:f>
            </c:strRef>
          </c:tx>
          <c:spPr bwMode="auto">
            <a:prstGeom prst="rect">
              <a:avLst/>
            </a:prstGeom>
            <a:solidFill>
              <a:schemeClr val="accent1"/>
            </a:solidFill>
            <a:ln>
              <a:noFill/>
            </a:ln>
          </c:spPr>
          <c:invertIfNegative val="0"/>
          <c:val>
            <c:numRef>
              <c:f>'Лист1'!$B$17:$M$17</c:f>
            </c:numRef>
          </c:val>
        </c:ser>
        <c:gapWidth val="219"/>
        <c:overlap val="-26"/>
        <c:axId val="1866169517"/>
        <c:axId val="1866169518"/>
      </c:barChart>
      <c:catAx>
        <c:axId val="1866169517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18"/>
        <c:crosses val="autoZero"/>
        <c:auto val="1"/>
        <c:lblAlgn val="ctr"/>
        <c:lblOffset val="100"/>
        <c:noMultiLvlLbl val="0"/>
      </c:catAx>
      <c:valAx>
        <c:axId val="1866169518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/>
          <a:p>
            <a:pPr>
              <a:defRPr sz="900">
                <a:solidFill>
                  <a:schemeClr val="tx1">
                    <a:lumMod val="65000"/>
                    <a:lumOff val="35000"/>
                  </a:schemeClr>
                </a:solidFill>
                <a:latin typeface="Calibri"/>
                <a:ea typeface="Arial"/>
                <a:cs typeface="Arial"/>
              </a:defRPr>
            </a:pPr>
            <a:endParaRPr/>
          </a:p>
        </c:txPr>
        <c:crossAx val="1866169517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 bwMode="auto">
    <a:xfrm>
      <a:off x="13700578" y="3073399"/>
      <a:ext cx="6433457" cy="216081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 sz="1000">
          <a:solidFill>
            <a:schemeClr val="tx1"/>
          </a:solidFill>
          <a:latin typeface="+mn-lt"/>
          <a:ea typeface="+mn-ea"/>
          <a:cs typeface="+mn-cs"/>
        </a:defRPr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tx1"/>
    </cs:fontRef>
    <cs:spPr bwMode="auto">
      <a:prstGeom prst="rect">
        <a:avLst/>
      </a:prstGeom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 bwMode="auto">
      <a:prstGeom prst="rect">
        <a:avLst/>
      </a:prstGeom>
      <a:ln w="9525">
        <a:solidFill>
          <a:schemeClr val="phClr"/>
        </a:solidFill>
      </a:ln>
    </cs:spPr>
  </cs:dataPointMarker>
  <cs:dataPointWireframe>
    <cs:lnRef idx="0">
      <cs:styleClr val="auto"/>
    </cs:lnRef>
    <cs:fillRef idx="1"/>
    <cs:effectRef idx="0"/>
    <cs:fontRef idx="minor">
      <a:schemeClr val="tx1"/>
    </cs:fontRef>
    <cs:spPr bwMode="auto">
      <a:prstGeom prst="rect">
        <a:avLst/>
      </a:prstGeom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 bwMode="auto">
      <a:prstGeom prst="rect">
        <a:avLst/>
      </a:prstGeom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dataTable>
  <cs:down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 bwMode="auto">
      <a:prstGeom prst="rect">
        <a:avLst/>
      </a:prstGeom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spc="0"/>
  </cs:title>
  <cs:trendline>
    <cs:lnRef idx="0">
      <cs:styleClr val="auto"/>
    </cs:lnRef>
    <cs:fillRef idx="0"/>
    <cs:effectRef idx="0"/>
    <cs:fontRef idx="minor">
      <a:schemeClr val="tx1"/>
    </cs:fontRef>
    <cs:spPr bwMode="auto">
      <a:prstGeom prst="rect">
        <a:avLst/>
      </a:prstGeom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 bwMode="auto">
      <a:prstGeom prst="rect">
        <a:avLst/>
      </a:prstGeom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  <cs:spPr bwMode="auto">
      <a:prstGeom prst="rect">
        <a:avLst/>
      </a:prstGeom>
      <a:noFill/>
      <a:ln>
        <a:noFill/>
      </a:ln>
    </cs:spPr>
  </cs:wall>
  <cs:dataPointMarkerLayout symbol="circle" size="5"/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14</xdr:col>
      <xdr:colOff>556078</xdr:colOff>
      <xdr:row>0</xdr:row>
      <xdr:rowOff>126999</xdr:rowOff>
    </xdr:from>
    <xdr:to>
      <xdr:col>25</xdr:col>
      <xdr:colOff>11792</xdr:colOff>
      <xdr:row>15</xdr:row>
      <xdr:rowOff>8164</xdr:rowOff>
    </xdr:to>
    <xdr:graphicFrame>
      <xdr:nvGraphicFramePr>
        <xdr:cNvPr id="1332252817" name=""/>
        <xdr:cNvGraphicFramePr>
          <a:graphicFrameLocks xmlns:a="http://schemas.openxmlformats.org/drawingml/2006/main"/>
        </xdr:cNvGraphicFramePr>
      </xdr:nvGraphicFramePr>
      <xdr:xfrm>
        <a:off x="13700578" y="126999"/>
        <a:ext cx="6161313" cy="2548164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14</xdr:col>
      <xdr:colOff>556078</xdr:colOff>
      <xdr:row>17</xdr:row>
      <xdr:rowOff>50799</xdr:rowOff>
    </xdr:from>
    <xdr:to>
      <xdr:col>25</xdr:col>
      <xdr:colOff>283935</xdr:colOff>
      <xdr:row>29</xdr:row>
      <xdr:rowOff>78014</xdr:rowOff>
    </xdr:to>
    <xdr:graphicFrame>
      <xdr:nvGraphicFramePr>
        <xdr:cNvPr id="1708719132" name=""/>
        <xdr:cNvGraphicFramePr>
          <a:graphicFrameLocks xmlns:a="http://schemas.openxmlformats.org/drawingml/2006/main"/>
        </xdr:cNvGraphicFramePr>
      </xdr:nvGraphicFramePr>
      <xdr:xfrm>
        <a:off x="13700578" y="3073399"/>
        <a:ext cx="6433457" cy="216081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0" width="18.421875"/>
    <col customWidth="1" min="2" max="2" style="0" width="15.57421875"/>
    <col customWidth="1" min="3" max="3" style="0" width="21.8515625"/>
    <col customWidth="1" min="4" max="4" style="0" width="13.8515625"/>
    <col customWidth="1" min="5" max="5" style="0" width="12.00390625"/>
    <col customWidth="1" min="6" max="6" style="0" width="12.140625"/>
    <col customWidth="1" min="7" max="7" style="0" width="16.140625"/>
    <col customWidth="1" min="8" max="8" style="0" width="11.28125"/>
    <col customWidth="1" min="9" max="9" style="0" width="12.7109375"/>
    <col customWidth="1" min="10" max="11" style="0" width="17.140625"/>
    <col customWidth="1" min="12" max="12" style="0" width="12.57421875"/>
    <col customWidth="1" min="13" max="13" style="0" width="13.140625"/>
    <col min="14" max="16384" style="0" width="9.140625"/>
  </cols>
  <sheetData>
    <row r="1" ht="14.25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/>
    </row>
    <row r="2" ht="14.25">
      <c r="A2" t="s">
        <v>12</v>
      </c>
      <c r="B2">
        <v>-0.5</v>
      </c>
      <c r="C2">
        <v>-0.5</v>
      </c>
      <c r="D2">
        <v>0</v>
      </c>
      <c r="E2">
        <v>-0.5</v>
      </c>
      <c r="F2">
        <v>0</v>
      </c>
      <c r="G2">
        <v>0</v>
      </c>
      <c r="H2">
        <v>0.5</v>
      </c>
      <c r="I2">
        <v>0</v>
      </c>
      <c r="J2">
        <v>0</v>
      </c>
      <c r="K2">
        <v>0</v>
      </c>
      <c r="L2">
        <v>-1</v>
      </c>
      <c r="M2">
        <v>0</v>
      </c>
      <c r="N2">
        <v>0.13100000000000001</v>
      </c>
    </row>
    <row r="3" ht="14.25">
      <c r="A3" t="s">
        <v>13</v>
      </c>
      <c r="B3">
        <v>0</v>
      </c>
      <c r="C3">
        <v>0</v>
      </c>
      <c r="D3">
        <v>0</v>
      </c>
      <c r="E3">
        <v>0.5</v>
      </c>
      <c r="F3">
        <v>0</v>
      </c>
      <c r="G3">
        <v>0.5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0.192</v>
      </c>
    </row>
    <row r="4" ht="14.25">
      <c r="A4" t="s">
        <v>14</v>
      </c>
      <c r="B4">
        <v>1</v>
      </c>
      <c r="C4">
        <v>1</v>
      </c>
      <c r="D4">
        <v>1</v>
      </c>
      <c r="E4">
        <v>0.5</v>
      </c>
      <c r="F4">
        <v>1</v>
      </c>
      <c r="G4">
        <v>0.5</v>
      </c>
      <c r="H4">
        <v>0</v>
      </c>
      <c r="I4">
        <v>0</v>
      </c>
      <c r="J4">
        <v>0</v>
      </c>
      <c r="K4">
        <v>0</v>
      </c>
      <c r="L4">
        <v>0</v>
      </c>
      <c r="M4">
        <v>-0.5</v>
      </c>
      <c r="N4">
        <v>0.13800000000000001</v>
      </c>
    </row>
    <row r="5" ht="14.25">
      <c r="A5" t="s">
        <v>15</v>
      </c>
      <c r="B5">
        <v>0.5</v>
      </c>
      <c r="C5">
        <v>0</v>
      </c>
      <c r="D5">
        <v>0</v>
      </c>
      <c r="E5">
        <v>0.5</v>
      </c>
      <c r="F5">
        <v>0.5</v>
      </c>
      <c r="G5">
        <v>0.5</v>
      </c>
      <c r="H5">
        <v>0</v>
      </c>
      <c r="I5">
        <v>0.5</v>
      </c>
      <c r="J5">
        <v>1</v>
      </c>
      <c r="K5">
        <v>0</v>
      </c>
      <c r="L5">
        <v>0</v>
      </c>
      <c r="M5">
        <v>0</v>
      </c>
      <c r="N5">
        <v>0.108</v>
      </c>
    </row>
    <row r="6" ht="14.25">
      <c r="A6" t="s">
        <v>16</v>
      </c>
      <c r="B6">
        <v>0</v>
      </c>
      <c r="C6">
        <v>0</v>
      </c>
      <c r="D6">
        <v>0</v>
      </c>
      <c r="E6">
        <v>0</v>
      </c>
      <c r="F6">
        <v>0.5</v>
      </c>
      <c r="G6">
        <v>0.5</v>
      </c>
      <c r="H6">
        <v>0</v>
      </c>
      <c r="I6">
        <v>1</v>
      </c>
      <c r="J6">
        <v>0</v>
      </c>
      <c r="K6">
        <v>0</v>
      </c>
      <c r="L6">
        <v>0</v>
      </c>
      <c r="M6">
        <v>0.5</v>
      </c>
      <c r="N6">
        <v>0.108</v>
      </c>
    </row>
    <row r="7" ht="14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0.045999999999999999</v>
      </c>
    </row>
    <row r="8" ht="14.25">
      <c r="A8" t="s">
        <v>18</v>
      </c>
      <c r="B8">
        <v>-0.5</v>
      </c>
      <c r="C8">
        <v>-0.5</v>
      </c>
      <c r="D8">
        <v>-0.5</v>
      </c>
      <c r="E8">
        <v>-0.5</v>
      </c>
      <c r="F8">
        <v>-0.5</v>
      </c>
      <c r="G8">
        <v>-0.5</v>
      </c>
      <c r="H8">
        <v>0</v>
      </c>
      <c r="I8">
        <v>-0.5</v>
      </c>
      <c r="J8">
        <v>-0.5</v>
      </c>
      <c r="K8">
        <v>0</v>
      </c>
      <c r="L8">
        <v>0</v>
      </c>
      <c r="M8">
        <v>-0.5</v>
      </c>
      <c r="N8">
        <v>0.27700000000000002</v>
      </c>
    </row>
    <row r="9" ht="14.25">
      <c r="A9" t="s">
        <v>19</v>
      </c>
      <c r="B9">
        <f>B2*$N$2+B3*$N$3+B4*$N$4+B5*$N$5+B6*$N$6+$N$7*B7+B8*$N$8</f>
        <v>-0.012000000000000011</v>
      </c>
      <c r="C9">
        <f>C2*0.131+C3*0.192+C4*0.138+C5*0.108+C6*0.108+0.046*C7+C8*0.277</f>
        <v>-0.066000000000000003</v>
      </c>
      <c r="D9">
        <f>D2*0.131+D3*0.192+D4*0.138+D5*0.108+D6*0.108+0.046*D7+D8*0.277</f>
        <v>-0.00050000000000000044</v>
      </c>
      <c r="E9">
        <f>E2*0.131+E3*0.192+E4*0.138+E5*0.108+E6*0.108+0.046*E7+E8*0.277</f>
        <v>0.014999999999999986</v>
      </c>
      <c r="F9">
        <f>F2*0.131+F3*0.192+F4*0.138+F5*0.108+F6*0.108+0.046*F7+F8*0.277</f>
        <v>0.10749999999999998</v>
      </c>
      <c r="G9">
        <f>G2*0.131+G3*0.192+G4*0.138+G5*0.108+G6*0.108+0.046*G7+G8*0.277</f>
        <v>0.13450000000000001</v>
      </c>
      <c r="H9">
        <f>H2*0.131+H3*0.192+H4*0.138+H5*0.108+H6*0.108+0.046*H7+H8*0.277</f>
        <v>0.25750000000000001</v>
      </c>
      <c r="I9">
        <f>I2*0.131+I3*0.192+I4*0.138+I5*0.108+I6*0.108+0.046*I7+I8*0.277</f>
        <v>0.023499999999999993</v>
      </c>
      <c r="J9">
        <f>J2*0.131+J3*0.192+J4*0.138+J5*0.108+J6*0.108+0.046*J7+J8*0.277</f>
        <v>-0.030500000000000013</v>
      </c>
      <c r="K9">
        <f>K2*0.131+K3*0.192+K4*0.138+K5*0.108+K6*0.108+0.046*K7+K8*0.277</f>
        <v>0.045999999999999999</v>
      </c>
      <c r="L9">
        <f>L2*0.131+L3*0.192+L4*0.138+L5*0.108+L6*0.108+0.046*L7+L8*0.277</f>
        <v>-0.13100000000000001</v>
      </c>
      <c r="M9">
        <f>M2*0.131+M3*0.192+M4*0.138+M5*0.108+M6*0.108+0.046*M7+M8*0.277</f>
        <v>-0.15350000000000003</v>
      </c>
      <c r="N9"/>
    </row>
    <row r="10" ht="14.25">
      <c r="A10" t="s">
        <v>20</v>
      </c>
      <c r="B10">
        <v>-0.023</v>
      </c>
      <c r="C10">
        <v>-0.076999999999999999</v>
      </c>
      <c r="D10">
        <v>-0.076999999999999999</v>
      </c>
      <c r="E10">
        <v>0.033000000000000002</v>
      </c>
      <c r="F10">
        <v>0.035000000000000003</v>
      </c>
      <c r="G10">
        <v>0.13100000000000001</v>
      </c>
      <c r="H10">
        <v>0.315</v>
      </c>
      <c r="I10">
        <v>0.078</v>
      </c>
      <c r="J10">
        <v>0.076999999999999999</v>
      </c>
      <c r="K10">
        <v>0.115</v>
      </c>
      <c r="L10">
        <v>-0.13800000000000001</v>
      </c>
      <c r="M10">
        <v>0.057000000000000002</v>
      </c>
    </row>
    <row r="11" ht="14.25">
      <c r="A11" t="s">
        <v>21</v>
      </c>
      <c r="B11">
        <v>81</v>
      </c>
      <c r="C11">
        <v>165</v>
      </c>
      <c r="D11">
        <v>13</v>
      </c>
      <c r="E11">
        <v>9</v>
      </c>
      <c r="F11">
        <v>7</v>
      </c>
      <c r="G11">
        <v>7</v>
      </c>
      <c r="H11">
        <v>7</v>
      </c>
      <c r="I11">
        <v>8</v>
      </c>
      <c r="J11">
        <v>5</v>
      </c>
      <c r="K11">
        <v>7</v>
      </c>
      <c r="L11">
        <v>7</v>
      </c>
      <c r="M11">
        <v>7</v>
      </c>
    </row>
    <row r="12" ht="14.25">
      <c r="A12" t="s">
        <v>22</v>
      </c>
      <c r="B12">
        <v>75</v>
      </c>
      <c r="C12">
        <v>162</v>
      </c>
      <c r="D12">
        <v>13</v>
      </c>
      <c r="E12">
        <v>9</v>
      </c>
      <c r="F12">
        <v>8</v>
      </c>
      <c r="G12">
        <v>7.5999999999999996</v>
      </c>
      <c r="H12">
        <v>7</v>
      </c>
      <c r="I12">
        <v>7</v>
      </c>
      <c r="J12">
        <v>9</v>
      </c>
      <c r="K12">
        <v>7</v>
      </c>
      <c r="L12">
        <v>6.7999999999999998</v>
      </c>
      <c r="M12">
        <v>9</v>
      </c>
    </row>
    <row r="13" ht="14.25">
      <c r="A13" t="s">
        <v>23</v>
      </c>
      <c r="B13">
        <v>83</v>
      </c>
      <c r="C13">
        <v>170</v>
      </c>
      <c r="D13">
        <v>12.1</v>
      </c>
      <c r="E13">
        <v>7</v>
      </c>
      <c r="F13">
        <v>8</v>
      </c>
      <c r="G13">
        <v>8.3000000000000007</v>
      </c>
      <c r="H13">
        <v>8</v>
      </c>
      <c r="I13">
        <v>8</v>
      </c>
      <c r="J13">
        <v>7</v>
      </c>
      <c r="K13">
        <v>7</v>
      </c>
      <c r="L13">
        <v>7.5999999999999996</v>
      </c>
      <c r="M13">
        <v>7.5</v>
      </c>
    </row>
    <row r="14" ht="14.25">
      <c r="A14" t="s">
        <v>24</v>
      </c>
      <c r="B14" s="1">
        <f>B11/((B12+B13)/2)</f>
        <v>1.0253164556962024</v>
      </c>
      <c r="C14" s="1">
        <f>C11/((C12+C13)/2)</f>
        <v>0.99397590361445787</v>
      </c>
      <c r="D14" s="1">
        <f>D11/((D12+D13)/2)</f>
        <v>1.0358565737051793</v>
      </c>
      <c r="E14" s="1">
        <f>E11/((E12+E13)/2)</f>
        <v>1.125</v>
      </c>
      <c r="F14" s="1">
        <f>F11/((F12+F13)/2)</f>
        <v>0.875</v>
      </c>
      <c r="G14" s="1">
        <f>G11/((G12+G13)/2)</f>
        <v>0.88050314465408808</v>
      </c>
      <c r="H14" s="1">
        <f>H11/((H12+H13)/2)</f>
        <v>0.93333333333333335</v>
      </c>
      <c r="I14" s="1">
        <f>I11/((I12+I13)/2)</f>
        <v>1.0666666666666667</v>
      </c>
      <c r="J14" s="1">
        <f>J11/((J12+J13)/2)</f>
        <v>0.625</v>
      </c>
      <c r="K14" s="1">
        <f>K11/((K12+K13)/2)</f>
        <v>1</v>
      </c>
      <c r="L14" s="1">
        <f>L11/((L12+L13)/2)</f>
        <v>0.97222222222222232</v>
      </c>
      <c r="M14" s="1">
        <f>M11/((M12+M13)/2)</f>
        <v>0.84848484848484851</v>
      </c>
    </row>
    <row r="15" ht="14.25">
      <c r="A15" t="s">
        <v>25</v>
      </c>
      <c r="B15">
        <v>5</v>
      </c>
      <c r="C15">
        <v>6</v>
      </c>
      <c r="D15">
        <v>6</v>
      </c>
      <c r="E15">
        <v>7</v>
      </c>
      <c r="F15">
        <v>6</v>
      </c>
      <c r="G15">
        <v>8</v>
      </c>
      <c r="H15">
        <v>7</v>
      </c>
      <c r="I15">
        <v>9</v>
      </c>
      <c r="J15">
        <v>8</v>
      </c>
      <c r="K15">
        <v>8</v>
      </c>
      <c r="L15">
        <v>6</v>
      </c>
      <c r="M15">
        <v>9</v>
      </c>
    </row>
    <row r="16" ht="14.25">
      <c r="A16" t="s">
        <v>26</v>
      </c>
      <c r="B16">
        <v>5</v>
      </c>
      <c r="C16">
        <v>7</v>
      </c>
      <c r="D16">
        <v>7</v>
      </c>
      <c r="E16">
        <v>7</v>
      </c>
      <c r="F16">
        <v>6</v>
      </c>
      <c r="G16">
        <v>8</v>
      </c>
      <c r="H16">
        <v>6</v>
      </c>
      <c r="I16">
        <v>8</v>
      </c>
      <c r="J16">
        <v>6</v>
      </c>
      <c r="K16">
        <v>8</v>
      </c>
      <c r="L16">
        <v>5</v>
      </c>
      <c r="M16">
        <v>8</v>
      </c>
    </row>
    <row r="17" ht="14.25">
      <c r="A17" t="s">
        <v>27</v>
      </c>
      <c r="B17" s="2">
        <f>B9*(1/B14)*(B15/10)*(B16/10)</f>
        <v>-0.002925925925925929</v>
      </c>
      <c r="C17" s="2">
        <f>C9*(1/C14)*(C15/10)*(C16/10)</f>
        <v>-0.027888</v>
      </c>
      <c r="D17" s="2">
        <f>D9*(1/D14)*(D15/10)*(D16/10)</f>
        <v>-0.00020273076923076939</v>
      </c>
      <c r="E17" s="2">
        <f>E9*(1/E14)*(E15/10)*(E16/10)</f>
        <v>0.0065333333333333259</v>
      </c>
      <c r="F17" s="2">
        <f>F9*(1/F14)*(F15/10)*(F16/10)</f>
        <v>0.044228571428571416</v>
      </c>
      <c r="G17" s="2">
        <f>G9*(1/G14)*(G15/10)*(G16/10)</f>
        <v>0.097762285714285732</v>
      </c>
      <c r="H17" s="2">
        <f>H9*(1/H14)*(H15/10)*(H16/10)</f>
        <v>0.11587499999999999</v>
      </c>
      <c r="I17" s="2">
        <f>I9*(1/I14)*(I15/10)*(I16/10)</f>
        <v>0.015862499999999998</v>
      </c>
      <c r="J17" s="2">
        <f>J9*(1/J14)*(J15/10)*(J16/10)</f>
        <v>-0.023424000000000011</v>
      </c>
      <c r="K17" s="2">
        <f>K9*(1/K14)*(K15/10)*(K16/10)</f>
        <v>0.029440000000000001</v>
      </c>
      <c r="L17" s="2">
        <f>L9*(1/L14)*(L15/10)*(L16/10)</f>
        <v>-0.040422857142857142</v>
      </c>
      <c r="M17" s="2">
        <f>M9*(1/M14)*(M15/10)*(M16/10)</f>
        <v>-0.13025571428571434</v>
      </c>
    </row>
    <row r="18" ht="16.5">
      <c r="A18" s="3" t="s">
        <v>28</v>
      </c>
      <c r="B18" s="3"/>
      <c r="C18" s="3"/>
      <c r="D18" s="3"/>
      <c r="E18" s="3"/>
      <c r="F18" s="3"/>
      <c r="G18" s="3" t="s">
        <v>29</v>
      </c>
      <c r="H18" s="3" t="s">
        <v>29</v>
      </c>
      <c r="I18" s="3"/>
      <c r="J18" s="3"/>
      <c r="K18" s="3" t="s">
        <v>29</v>
      </c>
      <c r="L18" s="3" t="s">
        <v>30</v>
      </c>
      <c r="M18" s="3"/>
    </row>
    <row r="19" ht="14.25">
      <c r="A19"/>
    </row>
    <row r="20" ht="14.25">
      <c r="K20">
        <f>B7</f>
        <v>0</v>
      </c>
    </row>
    <row r="21" ht="14.25">
      <c r="M21"/>
    </row>
    <row r="22" ht="14.25">
      <c r="B22" s="4" t="s">
        <v>31</v>
      </c>
      <c r="G22"/>
    </row>
    <row r="23" ht="14.25">
      <c r="A23" t="s">
        <v>0</v>
      </c>
      <c r="C23" s="4">
        <v>1</v>
      </c>
      <c r="D23" s="4">
        <v>1</v>
      </c>
      <c r="E23">
        <v>0.5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 s="4">
        <v>1</v>
      </c>
      <c r="M23">
        <v>0.5</v>
      </c>
    </row>
    <row r="24" ht="14.25">
      <c r="A24" t="s">
        <v>1</v>
      </c>
      <c r="D24" s="4">
        <v>0</v>
      </c>
      <c r="E24">
        <v>0</v>
      </c>
      <c r="F24">
        <v>-0.5</v>
      </c>
      <c r="G24">
        <v>0</v>
      </c>
      <c r="H24">
        <v>0</v>
      </c>
      <c r="I24">
        <v>0</v>
      </c>
      <c r="J24">
        <v>0</v>
      </c>
      <c r="K24">
        <v>0</v>
      </c>
      <c r="L24" s="4">
        <v>1</v>
      </c>
      <c r="M24">
        <v>0</v>
      </c>
    </row>
    <row r="25" ht="14.25">
      <c r="A25" t="s">
        <v>2</v>
      </c>
      <c r="E25">
        <v>0</v>
      </c>
      <c r="F25">
        <v>-0.5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</v>
      </c>
    </row>
    <row r="26" ht="14.25">
      <c r="A26" t="s">
        <v>3</v>
      </c>
      <c r="F26">
        <v>0.5</v>
      </c>
      <c r="G26">
        <v>0.5</v>
      </c>
      <c r="H26">
        <v>0</v>
      </c>
      <c r="I26">
        <v>0</v>
      </c>
      <c r="J26">
        <v>0</v>
      </c>
      <c r="K26">
        <v>0</v>
      </c>
      <c r="L26">
        <v>-0.5</v>
      </c>
      <c r="M26">
        <v>0</v>
      </c>
    </row>
    <row r="27" ht="14.25">
      <c r="A27" t="s">
        <v>4</v>
      </c>
      <c r="G27">
        <v>0.5</v>
      </c>
      <c r="H27">
        <v>0</v>
      </c>
      <c r="I27">
        <v>0</v>
      </c>
      <c r="J27">
        <v>0</v>
      </c>
      <c r="K27">
        <v>0</v>
      </c>
      <c r="L27">
        <v>0.5</v>
      </c>
      <c r="M27">
        <v>0</v>
      </c>
    </row>
    <row r="28" ht="14.25">
      <c r="A28" t="s">
        <v>5</v>
      </c>
      <c r="H28">
        <v>0</v>
      </c>
      <c r="I28">
        <v>0.5</v>
      </c>
      <c r="J28">
        <v>0</v>
      </c>
      <c r="K28">
        <v>0</v>
      </c>
      <c r="L28">
        <v>0</v>
      </c>
      <c r="M28">
        <v>0</v>
      </c>
    </row>
    <row r="29" ht="14.25">
      <c r="A29" t="s">
        <v>6</v>
      </c>
      <c r="I29">
        <v>0</v>
      </c>
      <c r="J29">
        <v>0</v>
      </c>
      <c r="K29">
        <v>0.5</v>
      </c>
      <c r="L29">
        <v>0</v>
      </c>
      <c r="M29">
        <v>0</v>
      </c>
    </row>
    <row r="30" ht="14.25">
      <c r="A30" t="s">
        <v>7</v>
      </c>
      <c r="J30">
        <v>0</v>
      </c>
      <c r="K30">
        <v>0</v>
      </c>
      <c r="L30">
        <v>0</v>
      </c>
      <c r="M30">
        <v>0</v>
      </c>
    </row>
    <row r="31" ht="14.25">
      <c r="A31" t="s">
        <v>8</v>
      </c>
      <c r="K31">
        <v>0</v>
      </c>
      <c r="L31">
        <v>0</v>
      </c>
      <c r="M31">
        <v>0</v>
      </c>
    </row>
    <row r="32" ht="14.25">
      <c r="A32" t="s">
        <v>9</v>
      </c>
      <c r="L32">
        <v>0</v>
      </c>
      <c r="M32">
        <v>0</v>
      </c>
    </row>
    <row r="33" ht="14.25">
      <c r="A33" t="s">
        <v>10</v>
      </c>
      <c r="M33">
        <v>0.5</v>
      </c>
    </row>
    <row r="34" ht="14.25">
      <c r="A34" s="5" t="s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2023-04-11T06:58:02Z</dcterms:modified>
</cp:coreProperties>
</file>