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ypoxia Studies\Catalyst Switch\"/>
    </mc:Choice>
  </mc:AlternateContent>
  <xr:revisionPtr revIDLastSave="0" documentId="8_{A173B422-23C0-40C9-A24D-4E5525618980}" xr6:coauthVersionLast="47" xr6:coauthVersionMax="47" xr10:uidLastSave="{00000000-0000-0000-0000-000000000000}"/>
  <bookViews>
    <workbookView xWindow="38280" yWindow="-120" windowWidth="38640" windowHeight="21240" xr2:uid="{48209827-2977-4EA2-AE16-B16D0477B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2" i="1"/>
  <c r="E17" i="1"/>
  <c r="E16" i="1"/>
  <c r="E15" i="1"/>
  <c r="E14" i="1"/>
  <c r="E13" i="1"/>
  <c r="E12" i="1"/>
  <c r="E6" i="1"/>
  <c r="E7" i="1"/>
  <c r="E8" i="1"/>
  <c r="E9" i="1"/>
  <c r="E10" i="1"/>
  <c r="E11" i="1"/>
  <c r="E5" i="1"/>
  <c r="D1" i="1" l="1"/>
</calcChain>
</file>

<file path=xl/sharedStrings.xml><?xml version="1.0" encoding="utf-8"?>
<sst xmlns="http://schemas.openxmlformats.org/spreadsheetml/2006/main" count="48" uniqueCount="48">
  <si>
    <t>Item</t>
  </si>
  <si>
    <t>Amazon Link</t>
  </si>
  <si>
    <t>Piezoelectric Sensor Analog Ceramic Vibration Sensor Module Piezoelectricity </t>
  </si>
  <si>
    <t xml:space="preserve">https://www.amazon.com/HiLetgo-Piezoelectric-Ceramic-Vibration-Piezoelectricity/dp/B07Q9J5C4G </t>
  </si>
  <si>
    <t>Cost (October 2023)</t>
  </si>
  <si>
    <t>Teensy 4.0 (with Pins)</t>
  </si>
  <si>
    <t xml:space="preserve">https://www.amazon.com/Teensy-4-0-With-Pins/dp/B08259KDHY </t>
  </si>
  <si>
    <t>Lithium Polymer Battery 3.7V 1100mAh 603449 Lipo Rechargeable Battery Pack with Wire JST Connector</t>
  </si>
  <si>
    <t xml:space="preserve">https://www.amazon.com/EEMB-1100mAh-Battery-Rechargeable-Connector/dp/B08FD39Y5R </t>
  </si>
  <si>
    <t>Adafruit Mini Lipo w/Mini-B USB Jack - USB LiIon/LiPoly Charge</t>
  </si>
  <si>
    <t xml:space="preserve">https://www.amazon.com/Adafruit-Mini-Lipo-Mini-B-Jack/dp/B00SK8J94M </t>
  </si>
  <si>
    <t>On/Off Boat Rocker Switch 5Pcs 2 Pin Position Snap 12V 110V 250V</t>
  </si>
  <si>
    <t xml:space="preserve">https://www.amazon.com/5Pcs-Rocker-Switch-Position-QTEATAK/dp/B07Y1GDRQG </t>
  </si>
  <si>
    <t>Gold Plated 3.5mm Female Stereo Panel Mount Jack Connector</t>
  </si>
  <si>
    <t xml:space="preserve">https://www.amazon.com/outstanding-Plated-Female-Connector-Headphone/dp/B07JVGT3QJ </t>
  </si>
  <si>
    <t>Items can all be purchased from Amazon                  Please Note That these are mostly bulk items and it may be easier to find single items from other sources such as digikey.com</t>
  </si>
  <si>
    <t>Required Specs</t>
  </si>
  <si>
    <t>Any Piezo Sensor will work, the module here is important</t>
  </si>
  <si>
    <t>Any Teensy will work, the older versions are much harder to procure</t>
  </si>
  <si>
    <t>3.7V is necessary, but the capacity (1100mAH here) is variable, the JST connector attaches to the Charger below. VERY IMPORTANT: MAKE SURE RED WIRE GOES TO POSITIVE OF CHARGER</t>
  </si>
  <si>
    <t>Any 3.7V Charger will work, VERY IMPORTANT: MAKE SURE RED WIRE OF BATTERY GOES TO POSITIVE OF CHARGER</t>
  </si>
  <si>
    <t>Any rocker switch will work, terminal pins make it easier to connect</t>
  </si>
  <si>
    <t>Auxiliary 3.5mm Audio Jack Male to Male Digital Stereo Aux Cable</t>
  </si>
  <si>
    <t>https://www.amazon.com/SatelliteSale-3-5mm-Audio-Stereo-Cable/dp/B07Z89JTSB</t>
  </si>
  <si>
    <t>Any Aux cable will work, 3ft seems like a good length</t>
  </si>
  <si>
    <t>Quantity</t>
  </si>
  <si>
    <t>Any 3.5mm jack will work, these have terminal pins for solderless attachment and come in a pack of 5, two are needed</t>
  </si>
  <si>
    <t>WS2812B RGB 5050SMD Individual Addressable 3.3FT 60(2x30) Pixels/m Flexible Black</t>
  </si>
  <si>
    <t xml:space="preserve">https://www.amazon.com/dp/B01CDTED80 </t>
  </si>
  <si>
    <t>Need to be WS28182B Addressable LEDs, code is written for these LEDS, would need to adjust code to other LED strip, though these are quite commone.  Also only 5 LEDs are needed, here the shortest length is 60 LEDs and thus need to be cut to length with quite a bit left over</t>
  </si>
  <si>
    <t>2 Pins SPST Black Normal Open Mini Momentary Push Button Switch</t>
  </si>
  <si>
    <t xml:space="preserve">https://www.amazon.com/Twidec-Normal-Momentary-Pre-soldered-PBS-110-XBK/dp/B07RPS2ZY3 </t>
  </si>
  <si>
    <t>Just need SPST Momentary pushbutton switch, doesn't matter what kind beyond that, this is a pack of 10, you need 1</t>
  </si>
  <si>
    <t>100 Pcs Nylon Spade Quick Disconnect Connectors Kit, Electrical Insulated Terminals, Male and Female Spade Wire Crimp Terminal Assortment Kit</t>
  </si>
  <si>
    <t xml:space="preserve">https://www.amazon.com/dp/B08BZ972B5 </t>
  </si>
  <si>
    <t>Any terminal kit will help with connecting if you do not have solder access</t>
  </si>
  <si>
    <t>Terminal Block Breakout Board Module for Teensy 4.0</t>
  </si>
  <si>
    <t xml:space="preserve">https://www.amazon.com/Terminal-Breakout-Module-Teensy-Version/dp/B08R7PVCFN </t>
  </si>
  <si>
    <t>This helps with attaching wires to teensy, though not strictly necessary, could attach jumpers to pins of teensy</t>
  </si>
  <si>
    <t>Breadboard Jumper Ribbon Cables Kit</t>
  </si>
  <si>
    <t>https://www.amazon.com/Elegoo-EL-CP-004-Multicolored-Breadboard-arduino/dp/B01EV70C78</t>
  </si>
  <si>
    <t>Any jumper wires will work, with male and female pins for module block, or open ended for breakout board version</t>
  </si>
  <si>
    <t>Total cost for an individual construction:</t>
  </si>
  <si>
    <t>Total cost for construction with access to soldering tools</t>
  </si>
  <si>
    <t>Total Cost for bulk construction</t>
  </si>
  <si>
    <t>Basic Electronic Components Kit Resistor 600pcs Diode 100pcs LED 6 Colors 120pcs Electrolytic Capacitor 12 Values 120pcs Transistor 18 Types 180pcs Ceramic Capacitor 30 Types 300pcs Total 1420PCS</t>
  </si>
  <si>
    <t xml:space="preserve">https://www.amazon.com/Electronic-Components-Electrolytic-Capacitor-Transistor/dp/B08BF58FWX </t>
  </si>
  <si>
    <t>If you have access to electronic components, this may be easier, or purchasing compenents with values described in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</si>
</sst>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0F111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2" fontId="4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p/B01CDTED80" TargetMode="External"/><Relationship Id="rId13" Type="http://schemas.openxmlformats.org/officeDocument/2006/relationships/hyperlink" Target="https://www.amazon.com/Electronic-Components-Electrolytic-Capacitor-Transistor/dp/B08BF58FWX" TargetMode="External"/><Relationship Id="rId3" Type="http://schemas.openxmlformats.org/officeDocument/2006/relationships/hyperlink" Target="https://www.amazon.com/EEMB-1100mAh-Battery-Rechargeable-Connector/dp/B08FD39Y5R" TargetMode="External"/><Relationship Id="rId7" Type="http://schemas.openxmlformats.org/officeDocument/2006/relationships/hyperlink" Target="https://www.amazon.com/SatelliteSale-3-5mm-Audio-Stereo-Cable/dp/B07Z89JTSB" TargetMode="External"/><Relationship Id="rId12" Type="http://schemas.openxmlformats.org/officeDocument/2006/relationships/hyperlink" Target="https://www.amazon.com/Terminal-Breakout-Module-Teensy-Version/dp/B08R7PVCFN" TargetMode="External"/><Relationship Id="rId2" Type="http://schemas.openxmlformats.org/officeDocument/2006/relationships/hyperlink" Target="https://www.amazon.com/Teensy-4-0-With-Pins/dp/B08259KDHY" TargetMode="External"/><Relationship Id="rId1" Type="http://schemas.openxmlformats.org/officeDocument/2006/relationships/hyperlink" Target="https://www.amazon.com/HiLetgo-Piezoelectric-Ceramic-Vibration-Piezoelectricity/dp/B07Q9J5C4G" TargetMode="External"/><Relationship Id="rId6" Type="http://schemas.openxmlformats.org/officeDocument/2006/relationships/hyperlink" Target="https://www.amazon.com/outstanding-Plated-Female-Connector-Headphone/dp/B07JVGT3QJ" TargetMode="External"/><Relationship Id="rId11" Type="http://schemas.openxmlformats.org/officeDocument/2006/relationships/hyperlink" Target="https://www.amazon.com/Elegoo-EL-CP-004-Multicolored-Breadboard-arduino/dp/B01EV70C78" TargetMode="External"/><Relationship Id="rId5" Type="http://schemas.openxmlformats.org/officeDocument/2006/relationships/hyperlink" Target="https://www.amazon.com/5Pcs-Rocker-Switch-Position-QTEATAK/dp/B07Y1GDRQG" TargetMode="External"/><Relationship Id="rId10" Type="http://schemas.openxmlformats.org/officeDocument/2006/relationships/hyperlink" Target="https://www.amazon.com/dp/B08BZ972B5" TargetMode="External"/><Relationship Id="rId4" Type="http://schemas.openxmlformats.org/officeDocument/2006/relationships/hyperlink" Target="https://www.amazon.com/Adafruit-Mini-Lipo-Mini-B-Jack/dp/B00SK8J94M" TargetMode="External"/><Relationship Id="rId9" Type="http://schemas.openxmlformats.org/officeDocument/2006/relationships/hyperlink" Target="https://www.amazon.com/Twidec-Normal-Momentary-Pre-soldered-PBS-110-XBK/dp/B07RPS2ZY3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F545-87F4-416E-BBA9-230698F8CFAB}">
  <dimension ref="A1:F17"/>
  <sheetViews>
    <sheetView tabSelected="1" workbookViewId="0">
      <selection activeCell="F2" sqref="F2"/>
    </sheetView>
  </sheetViews>
  <sheetFormatPr defaultRowHeight="15" x14ac:dyDescent="0.25"/>
  <cols>
    <col min="1" max="1" width="49.140625" customWidth="1"/>
    <col min="2" max="2" width="92.85546875" bestFit="1" customWidth="1"/>
    <col min="3" max="3" width="18.5703125" bestFit="1" customWidth="1"/>
    <col min="4" max="5" width="18.5703125" customWidth="1"/>
    <col min="6" max="6" width="53.140625" style="3" bestFit="1" customWidth="1"/>
  </cols>
  <sheetData>
    <row r="1" spans="1:6" ht="80.25" customHeight="1" x14ac:dyDescent="0.35">
      <c r="A1" s="7" t="s">
        <v>15</v>
      </c>
      <c r="C1" s="4" t="s">
        <v>42</v>
      </c>
      <c r="D1" s="8">
        <f>SUM(E5:E17)</f>
        <v>164.26999999999998</v>
      </c>
    </row>
    <row r="2" spans="1:6" ht="80.25" customHeight="1" x14ac:dyDescent="0.35">
      <c r="A2" s="3"/>
      <c r="C2" s="4" t="s">
        <v>43</v>
      </c>
      <c r="D2" s="8">
        <f>SUM(E5:E13,E17)</f>
        <v>124.43999999999998</v>
      </c>
    </row>
    <row r="3" spans="1:6" ht="80.25" customHeight="1" x14ac:dyDescent="0.35">
      <c r="A3" s="3"/>
      <c r="C3" s="4" t="s">
        <v>44</v>
      </c>
      <c r="D3" s="8">
        <f>(E5/5)+E6+E7+E8+(E9/5)+(E10/2)+E11+(E12/12)+(E13/10)+(E17/120)</f>
        <v>74.150749999999988</v>
      </c>
    </row>
    <row r="4" spans="1:6" x14ac:dyDescent="0.25">
      <c r="A4" s="5" t="s">
        <v>0</v>
      </c>
      <c r="B4" s="5" t="s">
        <v>1</v>
      </c>
      <c r="C4" s="5" t="s">
        <v>4</v>
      </c>
      <c r="D4" s="5" t="s">
        <v>25</v>
      </c>
      <c r="E4" s="5"/>
      <c r="F4" s="6" t="s">
        <v>16</v>
      </c>
    </row>
    <row r="5" spans="1:6" ht="69.75" x14ac:dyDescent="0.25">
      <c r="A5" s="1" t="s">
        <v>2</v>
      </c>
      <c r="B5" s="2" t="s">
        <v>3</v>
      </c>
      <c r="C5">
        <v>8.49</v>
      </c>
      <c r="D5">
        <v>1</v>
      </c>
      <c r="E5">
        <f>D5*C5</f>
        <v>8.49</v>
      </c>
      <c r="F5" s="3" t="s">
        <v>17</v>
      </c>
    </row>
    <row r="6" spans="1:6" ht="30" x14ac:dyDescent="0.25">
      <c r="A6" s="1" t="s">
        <v>5</v>
      </c>
      <c r="B6" s="2" t="s">
        <v>6</v>
      </c>
      <c r="C6">
        <v>32.130000000000003</v>
      </c>
      <c r="D6">
        <v>1</v>
      </c>
      <c r="E6">
        <f t="shared" ref="E6:E17" si="0">D6*C6</f>
        <v>32.130000000000003</v>
      </c>
      <c r="F6" s="3" t="s">
        <v>18</v>
      </c>
    </row>
    <row r="7" spans="1:6" ht="93" x14ac:dyDescent="0.25">
      <c r="A7" s="1" t="s">
        <v>7</v>
      </c>
      <c r="B7" s="2" t="s">
        <v>8</v>
      </c>
      <c r="C7">
        <v>11.99</v>
      </c>
      <c r="D7">
        <v>1</v>
      </c>
      <c r="E7">
        <f t="shared" si="0"/>
        <v>11.99</v>
      </c>
      <c r="F7" s="3" t="s">
        <v>19</v>
      </c>
    </row>
    <row r="8" spans="1:6" ht="69.75" x14ac:dyDescent="0.25">
      <c r="A8" s="1" t="s">
        <v>9</v>
      </c>
      <c r="B8" s="2" t="s">
        <v>10</v>
      </c>
      <c r="C8">
        <v>11.98</v>
      </c>
      <c r="D8">
        <v>1</v>
      </c>
      <c r="E8">
        <f t="shared" si="0"/>
        <v>11.98</v>
      </c>
      <c r="F8" s="3" t="s">
        <v>20</v>
      </c>
    </row>
    <row r="9" spans="1:6" ht="69.75" x14ac:dyDescent="0.25">
      <c r="A9" s="1" t="s">
        <v>11</v>
      </c>
      <c r="B9" s="2" t="s">
        <v>12</v>
      </c>
      <c r="C9">
        <v>6.99</v>
      </c>
      <c r="D9">
        <v>1</v>
      </c>
      <c r="E9">
        <f t="shared" si="0"/>
        <v>6.99</v>
      </c>
      <c r="F9" s="3" t="s">
        <v>21</v>
      </c>
    </row>
    <row r="10" spans="1:6" ht="69.75" x14ac:dyDescent="0.25">
      <c r="A10" s="1" t="s">
        <v>13</v>
      </c>
      <c r="B10" s="2" t="s">
        <v>14</v>
      </c>
      <c r="C10">
        <v>8.99</v>
      </c>
      <c r="D10">
        <v>1</v>
      </c>
      <c r="E10">
        <f t="shared" si="0"/>
        <v>8.99</v>
      </c>
      <c r="F10" s="3" t="s">
        <v>26</v>
      </c>
    </row>
    <row r="11" spans="1:6" ht="69.75" x14ac:dyDescent="0.25">
      <c r="A11" s="1" t="s">
        <v>22</v>
      </c>
      <c r="B11" s="2" t="s">
        <v>23</v>
      </c>
      <c r="C11">
        <v>4.25</v>
      </c>
      <c r="D11">
        <v>2</v>
      </c>
      <c r="E11">
        <f t="shared" si="0"/>
        <v>8.5</v>
      </c>
      <c r="F11" s="3" t="s">
        <v>24</v>
      </c>
    </row>
    <row r="12" spans="1:6" ht="93" x14ac:dyDescent="0.25">
      <c r="A12" s="1" t="s">
        <v>27</v>
      </c>
      <c r="B12" s="2" t="s">
        <v>28</v>
      </c>
      <c r="C12">
        <v>9.99</v>
      </c>
      <c r="D12">
        <v>1</v>
      </c>
      <c r="E12">
        <f t="shared" si="0"/>
        <v>9.99</v>
      </c>
      <c r="F12" s="3" t="s">
        <v>29</v>
      </c>
    </row>
    <row r="13" spans="1:6" ht="69.75" x14ac:dyDescent="0.25">
      <c r="A13" s="1" t="s">
        <v>30</v>
      </c>
      <c r="B13" s="2" t="s">
        <v>31</v>
      </c>
      <c r="C13">
        <v>9.99</v>
      </c>
      <c r="D13">
        <v>1</v>
      </c>
      <c r="E13">
        <f t="shared" si="0"/>
        <v>9.99</v>
      </c>
      <c r="F13" s="3" t="s">
        <v>32</v>
      </c>
    </row>
    <row r="14" spans="1:6" ht="139.5" x14ac:dyDescent="0.25">
      <c r="A14" s="1" t="s">
        <v>33</v>
      </c>
      <c r="B14" s="2" t="s">
        <v>34</v>
      </c>
      <c r="C14">
        <v>9.9499999999999993</v>
      </c>
      <c r="D14">
        <v>1</v>
      </c>
      <c r="E14">
        <f t="shared" si="0"/>
        <v>9.9499999999999993</v>
      </c>
      <c r="F14" s="3" t="s">
        <v>35</v>
      </c>
    </row>
    <row r="15" spans="1:6" ht="46.5" x14ac:dyDescent="0.25">
      <c r="A15" s="1" t="s">
        <v>39</v>
      </c>
      <c r="B15" s="2" t="s">
        <v>40</v>
      </c>
      <c r="C15">
        <v>6.98</v>
      </c>
      <c r="D15">
        <v>1</v>
      </c>
      <c r="E15">
        <f t="shared" si="0"/>
        <v>6.98</v>
      </c>
      <c r="F15" s="3" t="s">
        <v>41</v>
      </c>
    </row>
    <row r="16" spans="1:6" ht="46.5" x14ac:dyDescent="0.25">
      <c r="A16" s="1" t="s">
        <v>36</v>
      </c>
      <c r="B16" s="2" t="s">
        <v>37</v>
      </c>
      <c r="C16">
        <v>22.9</v>
      </c>
      <c r="D16">
        <v>1</v>
      </c>
      <c r="E16">
        <f t="shared" si="0"/>
        <v>22.9</v>
      </c>
      <c r="F16" s="3" t="s">
        <v>38</v>
      </c>
    </row>
    <row r="17" spans="1:6" ht="186" x14ac:dyDescent="0.25">
      <c r="A17" s="1" t="s">
        <v>45</v>
      </c>
      <c r="B17" s="2" t="s">
        <v>46</v>
      </c>
      <c r="C17">
        <v>15.39</v>
      </c>
      <c r="D17">
        <v>1</v>
      </c>
      <c r="E17">
        <f t="shared" si="0"/>
        <v>15.39</v>
      </c>
      <c r="F17" s="3" t="s">
        <v>47</v>
      </c>
    </row>
  </sheetData>
  <hyperlinks>
    <hyperlink ref="B5" r:id="rId1" xr:uid="{3ACE3E79-133C-46B6-8ECE-FED1C7352CBC}"/>
    <hyperlink ref="B6" r:id="rId2" xr:uid="{140ED52A-38A0-4228-903B-E787FC7309EE}"/>
    <hyperlink ref="B7" r:id="rId3" xr:uid="{8E865816-1482-42A5-8948-6FB5CE59CC02}"/>
    <hyperlink ref="B8" r:id="rId4" xr:uid="{392D3EB2-85E5-4E22-B861-9A986FADBB92}"/>
    <hyperlink ref="B9" r:id="rId5" xr:uid="{E440A345-53D4-49AA-BE48-B2AF7D2E8304}"/>
    <hyperlink ref="B10" r:id="rId6" xr:uid="{54560284-4397-422B-BA9D-560F83519828}"/>
    <hyperlink ref="B11" r:id="rId7" xr:uid="{B34368F1-FAA1-4DFD-9CCA-DE1964A59D2A}"/>
    <hyperlink ref="B12" r:id="rId8" xr:uid="{E0E9E615-B6F6-4875-ACFC-75A2A763A55A}"/>
    <hyperlink ref="B13" r:id="rId9" xr:uid="{05331828-E331-4304-8FD7-C92EDF044B9C}"/>
    <hyperlink ref="B14" r:id="rId10" xr:uid="{8990B62C-FCA2-49A7-A9E0-0F87EAA4E713}"/>
    <hyperlink ref="B15" r:id="rId11" xr:uid="{16EA857C-3515-4594-9D12-C95A48C57817}"/>
    <hyperlink ref="B16" r:id="rId12" xr:uid="{99CFA253-1ABF-4154-B5EC-02A03260D651}"/>
    <hyperlink ref="B17" r:id="rId13" xr:uid="{4EAC4675-5DBB-4A9D-B2EC-1046449E68B7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J. Barry</dc:creator>
  <cp:lastModifiedBy>Alexander J. Barry</cp:lastModifiedBy>
  <dcterms:created xsi:type="dcterms:W3CDTF">2023-10-04T14:15:17Z</dcterms:created>
  <dcterms:modified xsi:type="dcterms:W3CDTF">2023-10-04T15:12:40Z</dcterms:modified>
</cp:coreProperties>
</file>