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D:\google_disk\дом_\"/>
    </mc:Choice>
  </mc:AlternateContent>
  <xr:revisionPtr revIDLastSave="0" documentId="13_ncr:1_{81995520-65C0-4682-B49B-8A8F9F94028E}" xr6:coauthVersionLast="36" xr6:coauthVersionMax="44" xr10:uidLastSave="{00000000-0000-0000-0000-000000000000}"/>
  <bookViews>
    <workbookView xWindow="2790" yWindow="0" windowWidth="37005" windowHeight="128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8" i="1"/>
  <c r="C12" i="1"/>
  <c r="C39" i="1" l="1"/>
</calcChain>
</file>

<file path=xl/sharedStrings.xml><?xml version="1.0" encoding="utf-8"?>
<sst xmlns="http://schemas.openxmlformats.org/spreadsheetml/2006/main" count="121" uniqueCount="99">
  <si>
    <t>ИЖС</t>
  </si>
  <si>
    <t>марка материала стен</t>
  </si>
  <si>
    <t>комментарий</t>
  </si>
  <si>
    <t>Выделенная мощность электроэнергии на дом (кВт)</t>
  </si>
  <si>
    <t>Выписка из ЕГРН на дом</t>
  </si>
  <si>
    <t>Паспорт собственника</t>
  </si>
  <si>
    <t>Согласие супруга</t>
  </si>
  <si>
    <t>Расширенная выпискаиз ЕГРН</t>
  </si>
  <si>
    <r>
      <t xml:space="preserve">Квитанции об оплате </t>
    </r>
    <r>
      <rPr>
        <i/>
        <sz val="11"/>
        <color theme="1"/>
        <rFont val="Calibri"/>
        <family val="2"/>
        <charset val="204"/>
        <scheme val="minor"/>
      </rPr>
      <t>(коммунальные платежи, взносы итд)</t>
    </r>
  </si>
  <si>
    <t>Кадастровый паспорт</t>
  </si>
  <si>
    <t>Справка из психо и наркодиспансеров</t>
  </si>
  <si>
    <t>доп вопросы</t>
  </si>
  <si>
    <t>Право собственности получено менее 3 лет назад?</t>
  </si>
  <si>
    <t>Среди прошлых собственников юр лицо?</t>
  </si>
  <si>
    <r>
      <t>готовы предоставить следующие документы</t>
    </r>
    <r>
      <rPr>
        <b/>
        <i/>
        <sz val="11"/>
        <color theme="1"/>
        <rFont val="Calibri"/>
        <family val="2"/>
        <charset val="204"/>
        <scheme val="minor"/>
      </rPr>
      <t xml:space="preserve"> (да/нет/иное)</t>
    </r>
  </si>
  <si>
    <t>Есть ли возможность ипотеки?</t>
  </si>
  <si>
    <r>
      <t>Есть видеообзор (</t>
    </r>
    <r>
      <rPr>
        <i/>
        <sz val="11"/>
        <color theme="1"/>
        <rFont val="Calibri"/>
        <family val="2"/>
        <charset val="204"/>
        <scheme val="minor"/>
      </rPr>
      <t>дома/учатска/окресностей</t>
    </r>
    <r>
      <rPr>
        <sz val="11"/>
        <color theme="1"/>
        <rFont val="Calibri"/>
        <family val="2"/>
        <charset val="204"/>
        <scheme val="minor"/>
      </rPr>
      <t xml:space="preserve">) ?
</t>
    </r>
    <r>
      <rPr>
        <i/>
        <sz val="11"/>
        <color theme="1"/>
        <rFont val="Calibri"/>
        <family val="2"/>
        <charset val="204"/>
        <scheme val="minor"/>
      </rPr>
      <t>если есть(есть возможность сделать) но не приложена к объявлению - просьба прислать</t>
    </r>
  </si>
  <si>
    <t>https://solnechnogorsk.cian.ru/sale/suburban/252780640/</t>
  </si>
  <si>
    <t>кирпич</t>
  </si>
  <si>
    <t>параметр</t>
  </si>
  <si>
    <t>данные</t>
  </si>
  <si>
    <t>Описание</t>
  </si>
  <si>
    <t>Конструктив</t>
  </si>
  <si>
    <t>Сети</t>
  </si>
  <si>
    <t>Юридический блок</t>
  </si>
  <si>
    <t>Площадь, кв.м.</t>
  </si>
  <si>
    <t>Адрес</t>
  </si>
  <si>
    <t>Ссылка на объявление</t>
  </si>
  <si>
    <t>Московская область, Солнечногорск, Загорье-1 микрорайон</t>
  </si>
  <si>
    <t>Удаленность от МКАД, км.</t>
  </si>
  <si>
    <t>Направление</t>
  </si>
  <si>
    <t>Ленинградское шоссе</t>
  </si>
  <si>
    <t>Площадь ЗУ, соток</t>
  </si>
  <si>
    <t>Год постройки</t>
  </si>
  <si>
    <t>ВРИ ЗУ</t>
  </si>
  <si>
    <t>Поселок</t>
  </si>
  <si>
    <t>Этажность</t>
  </si>
  <si>
    <t>-</t>
  </si>
  <si>
    <t>Сооружения на ЗУ</t>
  </si>
  <si>
    <t>дом</t>
  </si>
  <si>
    <t>+</t>
  </si>
  <si>
    <t>Загрязняющий фактор (промышленность/свалки) в радиусе 2 км</t>
  </si>
  <si>
    <t>Причина продажи</t>
  </si>
  <si>
    <t>Покупка нового дома</t>
  </si>
  <si>
    <r>
      <t xml:space="preserve">Есть фотографии, позволяющие составить детальное  
представление о внешнем и внутреннем состоянии дома?
</t>
    </r>
    <r>
      <rPr>
        <i/>
        <sz val="11"/>
        <color theme="1"/>
        <rFont val="Calibri"/>
        <family val="2"/>
        <charset val="204"/>
        <scheme val="minor"/>
      </rPr>
      <t>если есть(есть возможность сделать) но не приложена к объявлению - просьба прислать</t>
    </r>
  </si>
  <si>
    <t>запрошено</t>
  </si>
  <si>
    <t>Запрошено</t>
  </si>
  <si>
    <r>
      <rPr>
        <sz val="11"/>
        <color rgb="FFFF0000"/>
        <rFont val="Calibri"/>
        <family val="2"/>
        <charset val="204"/>
        <scheme val="minor"/>
      </rPr>
      <t>Материал стен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Кирпич/Пенобетон/Газобетон/Газосиликат/смешанный</t>
    </r>
  </si>
  <si>
    <r>
      <rPr>
        <sz val="11"/>
        <color rgb="FFFF0000"/>
        <rFont val="Calibri"/>
        <family val="2"/>
        <charset val="204"/>
        <scheme val="minor"/>
      </rPr>
      <t>Материал перекрытий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 xml:space="preserve">Монолитное железо-бетонное/Сборное железо-бетонное/Деревянное </t>
    </r>
  </si>
  <si>
    <r>
      <rPr>
        <sz val="11"/>
        <color rgb="FFFF0000"/>
        <rFont val="Calibri"/>
        <family val="2"/>
        <charset val="204"/>
        <scheme val="minor"/>
      </rPr>
      <t>Тип фундамента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Монолитный ленточный фундамент/
Сборный ленточный фундамент/
Мелкозаглубленный ленточный фундамент/
Полнозаглубленный ленточный фундамент/ Столбчатый/плита/иное (указать)</t>
    </r>
  </si>
  <si>
    <r>
      <rPr>
        <sz val="11"/>
        <color rgb="FFFF0000"/>
        <rFont val="Calibri"/>
        <family val="2"/>
        <charset val="204"/>
        <scheme val="minor"/>
      </rPr>
      <t>Материал кровли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профнастил/металлочерепица/мягкая кровля/Ондулин</t>
    </r>
  </si>
  <si>
    <t>деревянное</t>
  </si>
  <si>
    <t>шведская плита</t>
  </si>
  <si>
    <t>профнастил</t>
  </si>
  <si>
    <r>
      <rPr>
        <sz val="11"/>
        <color rgb="FFFF0000"/>
        <rFont val="Calibri"/>
        <family val="2"/>
        <charset val="204"/>
        <scheme val="minor"/>
      </rPr>
      <t>Вид сети</t>
    </r>
    <r>
      <rPr>
        <sz val="11"/>
        <color theme="1"/>
        <rFont val="Calibri"/>
        <family val="2"/>
        <charset val="204"/>
        <scheme val="minor"/>
      </rPr>
      <t xml:space="preserve"> 
</t>
    </r>
    <r>
      <rPr>
        <i/>
        <sz val="11"/>
        <color theme="1"/>
        <rFont val="Calibri"/>
        <family val="2"/>
        <charset val="204"/>
        <scheme val="minor"/>
      </rPr>
      <t>однофазная/трехфазная</t>
    </r>
  </si>
  <si>
    <r>
      <rPr>
        <sz val="11"/>
        <color rgb="FFFF0000"/>
        <rFont val="Calibri"/>
        <family val="2"/>
        <charset val="204"/>
        <scheme val="minor"/>
      </rPr>
      <t>Канализация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центральная/септик/отсутствует</t>
    </r>
  </si>
  <si>
    <r>
      <rPr>
        <sz val="11"/>
        <color rgb="FFFF0000"/>
        <rFont val="Calibri"/>
        <family val="2"/>
        <charset val="204"/>
        <scheme val="minor"/>
      </rPr>
      <t>Отопление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газ магистральный/газгольдер/электричество</t>
    </r>
  </si>
  <si>
    <t>Скважина</t>
  </si>
  <si>
    <t>Септик</t>
  </si>
  <si>
    <t>Цена, руб</t>
  </si>
  <si>
    <t>Цена, руб/кв.м.</t>
  </si>
  <si>
    <t>Кадастровые данные</t>
  </si>
  <si>
    <t>Кадастровая стоимость ЗУ, руб</t>
  </si>
  <si>
    <t>Кадастровая стоимость ОКС, руб</t>
  </si>
  <si>
    <t>Налог на имущество ОКС, руб/г</t>
  </si>
  <si>
    <t>Земельный налог, руб/г</t>
  </si>
  <si>
    <r>
      <rPr>
        <sz val="11"/>
        <color rgb="FFFF0000"/>
        <rFont val="Calibri"/>
        <family val="2"/>
        <charset val="204"/>
        <scheme val="minor"/>
      </rPr>
      <t>ХВС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централизованное/скважина/колодец</t>
    </r>
  </si>
  <si>
    <r>
      <rPr>
        <sz val="11"/>
        <color rgb="FFFF0000"/>
        <rFont val="Calibri"/>
        <family val="2"/>
        <charset val="204"/>
        <scheme val="minor"/>
      </rPr>
      <t>ГВС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централизованное/электрокотел/газовый котел</t>
    </r>
  </si>
  <si>
    <t>газовый котел</t>
  </si>
  <si>
    <t>газ</t>
  </si>
  <si>
    <t>Ставка: 0,1%, Вычет: 50 кв.м.</t>
  </si>
  <si>
    <t>Ставка: 0,3%</t>
  </si>
  <si>
    <t>Итого налогов, руб/г</t>
  </si>
  <si>
    <t>Без учета льгот</t>
  </si>
  <si>
    <t>Водный ресурс, удаленность метров</t>
  </si>
  <si>
    <r>
      <rPr>
        <sz val="11"/>
        <color rgb="FFFF0000"/>
        <rFont val="Calibri"/>
        <family val="2"/>
        <charset val="204"/>
        <scheme val="minor"/>
      </rPr>
      <t>Выписка из ЕГРН на землю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Максимально свежая, до 2016 года необязательный документ, но перед сделкой она должен предоставляться (расширенная)</t>
    </r>
  </si>
  <si>
    <t>если куплено после 2016 - 5 лет.</t>
  </si>
  <si>
    <t>ОКС + ЗУ</t>
  </si>
  <si>
    <r>
      <rPr>
        <sz val="11"/>
        <color rgb="FFFF0000"/>
        <rFont val="Calibri"/>
        <family val="2"/>
        <charset val="204"/>
        <scheme val="minor"/>
      </rPr>
      <t>Правоустанавливающие документы на землю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Договор ДКП, свидетельство о наследстве, решение суда - в общем подтверждение "источника" получения права собственности на землю</t>
    </r>
  </si>
  <si>
    <t>также опека, если есть несовершеннолетние</t>
  </si>
  <si>
    <t>План дома и ЗУ (Тех.паспорт, Экспликация, План границ ЗУ)</t>
  </si>
  <si>
    <t>Акт согласования границ ЗУ</t>
  </si>
  <si>
    <t>а также если были торги</t>
  </si>
  <si>
    <t>Окружение (поселок, ПГТ, город,  )</t>
  </si>
  <si>
    <r>
      <rPr>
        <sz val="11"/>
        <color rgb="FFFF0000"/>
        <rFont val="Calibri"/>
        <family val="2"/>
        <charset val="204"/>
        <scheme val="minor"/>
      </rPr>
      <t>Справка из паспортного стола о прописанных в доме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Свежая перед сделкой и архиваная</t>
    </r>
  </si>
  <si>
    <t>(если есть но не приложен к объявлению - пришлите, пжлс)</t>
  </si>
  <si>
    <t>Готовы ли к заключению сделки "вбелую" по ДКП ?</t>
  </si>
  <si>
    <t>Документы на строительство</t>
  </si>
  <si>
    <t>ГПЗУ</t>
  </si>
  <si>
    <t>Разрешение на строительство</t>
  </si>
  <si>
    <t>Акт ввода в эксплуатацию</t>
  </si>
  <si>
    <t>есть мансарда?</t>
  </si>
  <si>
    <t>есть  Подвал?</t>
  </si>
  <si>
    <t>В доме прживают на постоянной основе?</t>
  </si>
  <si>
    <r>
      <rPr>
        <b/>
        <sz val="11"/>
        <color theme="1"/>
        <rFont val="Calibri"/>
        <family val="2"/>
        <charset val="204"/>
        <scheme val="minor"/>
      </rPr>
      <t>Причина постойки дома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i/>
        <sz val="11"/>
        <color theme="1"/>
        <rFont val="Calibri"/>
        <family val="2"/>
        <charset val="204"/>
        <scheme val="minor"/>
      </rPr>
      <t>(строил текущий собственник для себя/ был куплен текущим собственником/строился(достраивался) на продажу)</t>
    </r>
  </si>
  <si>
    <t>готовы предоставить следующие документы (да/нет/иное)</t>
  </si>
  <si>
    <t>общая стоимость взносов в год (и/или комманальных платежей)</t>
  </si>
  <si>
    <t>стоимость отопления за 3  зимних месяцы</t>
  </si>
  <si>
    <t>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</si>
</sst>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5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/>
    <xf numFmtId="0" fontId="0" fillId="4" borderId="0" xfId="0" applyFill="1"/>
    <xf numFmtId="0" fontId="0" fillId="4" borderId="0" xfId="0" applyFill="1" applyAlignment="1"/>
    <xf numFmtId="0" fontId="5" fillId="4" borderId="0" xfId="2" applyFill="1"/>
    <xf numFmtId="0" fontId="0" fillId="4" borderId="0" xfId="0" applyFill="1" applyAlignment="1">
      <alignment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1" fillId="7" borderId="0" xfId="1" applyFont="1" applyFill="1" applyBorder="1" applyAlignment="1">
      <alignment horizontal="center"/>
    </xf>
    <xf numFmtId="0" fontId="8" fillId="4" borderId="0" xfId="3" applyFill="1"/>
    <xf numFmtId="0" fontId="5" fillId="4" borderId="0" xfId="2" applyFill="1" applyAlignment="1">
      <alignment horizontal="left"/>
    </xf>
    <xf numFmtId="0" fontId="0" fillId="4" borderId="0" xfId="0" applyFill="1" applyAlignment="1">
      <alignment horizontal="left"/>
    </xf>
    <xf numFmtId="3" fontId="5" fillId="4" borderId="0" xfId="2" applyNumberFormat="1" applyFill="1" applyAlignment="1">
      <alignment horizontal="left"/>
    </xf>
    <xf numFmtId="0" fontId="0" fillId="8" borderId="0" xfId="0" applyFill="1"/>
    <xf numFmtId="0" fontId="5" fillId="4" borderId="0" xfId="2" applyFill="1" applyAlignment="1">
      <alignment horizontal="left" vertical="center"/>
    </xf>
    <xf numFmtId="3" fontId="0" fillId="4" borderId="0" xfId="0" applyNumberFormat="1" applyFill="1"/>
    <xf numFmtId="3" fontId="7" fillId="9" borderId="0" xfId="2" applyNumberFormat="1" applyFont="1" applyFill="1" applyAlignment="1">
      <alignment horizontal="left"/>
    </xf>
    <xf numFmtId="0" fontId="2" fillId="6" borderId="0" xfId="0" applyFont="1" applyFill="1" applyBorder="1" applyAlignment="1">
      <alignment wrapText="1"/>
    </xf>
    <xf numFmtId="0" fontId="0" fillId="6" borderId="0" xfId="0" applyFill="1" applyBorder="1" applyAlignment="1"/>
    <xf numFmtId="0" fontId="2" fillId="6" borderId="0" xfId="0" applyFont="1" applyFill="1" applyAlignment="1"/>
    <xf numFmtId="0" fontId="0" fillId="8" borderId="0" xfId="0" applyFill="1" applyAlignment="1">
      <alignment horizontal="left" vertical="center"/>
    </xf>
    <xf numFmtId="0" fontId="1" fillId="5" borderId="0" xfId="1" applyFont="1" applyFill="1" applyBorder="1" applyAlignment="1">
      <alignment horizontal="center"/>
    </xf>
  </cellXfs>
  <cellStyles count="4">
    <cellStyle name="Bad" xfId="2" builtinId="27"/>
    <cellStyle name="Check Cell" xfId="1" builtinId="23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olnechnogorsk.cian.ru/sale/suburban/2527806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0"/>
  <sheetViews>
    <sheetView tabSelected="1" topLeftCell="A19" workbookViewId="0">
      <selection activeCell="C39" sqref="C39"/>
    </sheetView>
  </sheetViews>
  <sheetFormatPr defaultRowHeight="15" x14ac:dyDescent="0.25"/>
  <cols>
    <col min="1" max="1" width="3" customWidth="1"/>
    <col min="2" max="2" width="60.5703125" style="1" customWidth="1"/>
    <col min="3" max="3" width="56.85546875" customWidth="1"/>
    <col min="4" max="4" width="43.7109375" bestFit="1" customWidth="1"/>
    <col min="8" max="8" width="14.28515625" bestFit="1" customWidth="1"/>
  </cols>
  <sheetData>
    <row r="1" spans="1:28" x14ac:dyDescent="0.25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8" x14ac:dyDescent="0.25">
      <c r="A2" s="2"/>
      <c r="B2" s="21" t="s">
        <v>21</v>
      </c>
      <c r="C2" s="21"/>
      <c r="D2" s="2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8" x14ac:dyDescent="0.25">
      <c r="A3" s="2"/>
      <c r="B3" s="8" t="s">
        <v>19</v>
      </c>
      <c r="C3" s="8" t="s">
        <v>20</v>
      </c>
      <c r="D3" s="8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AB3" t="s">
        <v>0</v>
      </c>
    </row>
    <row r="4" spans="1:28" x14ac:dyDescent="0.25">
      <c r="A4" s="2"/>
      <c r="B4" s="6" t="s">
        <v>26</v>
      </c>
      <c r="C4" s="4" t="s">
        <v>28</v>
      </c>
      <c r="D4" s="1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8" x14ac:dyDescent="0.25">
      <c r="A5" s="2"/>
      <c r="B5" s="6" t="s">
        <v>29</v>
      </c>
      <c r="C5" s="12">
        <v>59</v>
      </c>
      <c r="D5" s="1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8" x14ac:dyDescent="0.25">
      <c r="A6" s="2"/>
      <c r="B6" s="6" t="s">
        <v>30</v>
      </c>
      <c r="C6" s="10" t="s">
        <v>31</v>
      </c>
      <c r="D6" s="1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8" x14ac:dyDescent="0.25">
      <c r="A7" s="2"/>
      <c r="B7" s="6" t="s">
        <v>83</v>
      </c>
      <c r="C7" s="10" t="s">
        <v>35</v>
      </c>
      <c r="D7" s="1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8" x14ac:dyDescent="0.25">
      <c r="A8" s="2"/>
      <c r="B8" s="6" t="s">
        <v>27</v>
      </c>
      <c r="C8" s="9" t="s">
        <v>17</v>
      </c>
      <c r="D8" s="1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8" ht="7.5" customHeight="1" x14ac:dyDescent="0.25">
      <c r="A9" s="2"/>
      <c r="B9" s="3"/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8" x14ac:dyDescent="0.25">
      <c r="A10" s="2"/>
      <c r="B10" s="6" t="s">
        <v>25</v>
      </c>
      <c r="C10" s="12">
        <v>120</v>
      </c>
      <c r="D10" s="13"/>
      <c r="E10" s="2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8" x14ac:dyDescent="0.25">
      <c r="A11" s="2"/>
      <c r="B11" s="6" t="s">
        <v>59</v>
      </c>
      <c r="C11" s="12">
        <v>8150000</v>
      </c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8" x14ac:dyDescent="0.25">
      <c r="A12" s="2"/>
      <c r="B12" s="6" t="s">
        <v>60</v>
      </c>
      <c r="C12" s="12">
        <f>C11/C10</f>
        <v>67916.666666666672</v>
      </c>
      <c r="D12" s="13"/>
      <c r="E12" s="2"/>
      <c r="F12" s="2"/>
      <c r="G12" s="2"/>
      <c r="H12" s="1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8" x14ac:dyDescent="0.25">
      <c r="A13" s="2"/>
      <c r="B13" s="6" t="s">
        <v>32</v>
      </c>
      <c r="C13" s="10">
        <v>10</v>
      </c>
      <c r="D13" s="13"/>
      <c r="E13" s="2"/>
      <c r="F13" s="2"/>
      <c r="G13" s="2"/>
      <c r="H13" s="1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8" x14ac:dyDescent="0.25">
      <c r="A14" s="2"/>
      <c r="B14" s="6" t="s">
        <v>34</v>
      </c>
      <c r="C14" s="10" t="s">
        <v>0</v>
      </c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8" x14ac:dyDescent="0.25">
      <c r="A15" s="2"/>
      <c r="B15" s="6" t="s">
        <v>33</v>
      </c>
      <c r="C15" s="10">
        <v>2008</v>
      </c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8" ht="6" customHeight="1" x14ac:dyDescent="0.25">
      <c r="A16" s="2"/>
      <c r="B16" s="3"/>
      <c r="C16" s="10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"/>
      <c r="B17" s="6" t="s">
        <v>38</v>
      </c>
      <c r="C17" s="10" t="s">
        <v>39</v>
      </c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"/>
      <c r="B18" s="6" t="s">
        <v>36</v>
      </c>
      <c r="C18" s="10">
        <v>1</v>
      </c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"/>
      <c r="B19" s="6" t="s">
        <v>91</v>
      </c>
      <c r="C19" s="10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6" t="s">
        <v>92</v>
      </c>
      <c r="C20" s="10" t="s">
        <v>37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/>
      <c r="B21" s="6" t="s">
        <v>80</v>
      </c>
      <c r="C21" s="10" t="s">
        <v>45</v>
      </c>
      <c r="D21" s="13" t="s">
        <v>85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/>
      <c r="B22" s="6" t="s">
        <v>81</v>
      </c>
      <c r="C22" s="10" t="s">
        <v>45</v>
      </c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6.75" customHeight="1" x14ac:dyDescent="0.25">
      <c r="A23" s="2"/>
      <c r="B23" s="3"/>
      <c r="C23" s="1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/>
      <c r="B24" s="6" t="s">
        <v>93</v>
      </c>
      <c r="C24" s="10" t="s">
        <v>40</v>
      </c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43.5" customHeight="1" x14ac:dyDescent="0.25">
      <c r="A25" s="2"/>
      <c r="B25" s="7" t="s">
        <v>94</v>
      </c>
      <c r="C25" s="10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/>
      <c r="B26" s="6" t="s">
        <v>74</v>
      </c>
      <c r="C26" s="10">
        <v>250</v>
      </c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/>
      <c r="B27" s="6" t="s">
        <v>41</v>
      </c>
      <c r="C27" s="10" t="s">
        <v>37</v>
      </c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/>
      <c r="B28" s="7" t="s">
        <v>42</v>
      </c>
      <c r="C28" s="10" t="s">
        <v>43</v>
      </c>
      <c r="D28" s="13"/>
      <c r="E28" s="2"/>
      <c r="F28" s="2"/>
      <c r="G28" s="2"/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4.5" customHeight="1" x14ac:dyDescent="0.25">
      <c r="A29" s="2"/>
      <c r="B29" s="3"/>
      <c r="C29" s="1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60" x14ac:dyDescent="0.25">
      <c r="A30" s="2"/>
      <c r="B30" s="7" t="s">
        <v>44</v>
      </c>
      <c r="C30" s="14" t="s">
        <v>46</v>
      </c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45" x14ac:dyDescent="0.25">
      <c r="A31" s="2"/>
      <c r="B31" s="7" t="s">
        <v>16</v>
      </c>
      <c r="C31" s="14" t="s">
        <v>46</v>
      </c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5">
      <c r="A33" s="2"/>
      <c r="B33" s="21" t="s">
        <v>61</v>
      </c>
      <c r="C33" s="21"/>
      <c r="D33" s="2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5">
      <c r="A34" s="2"/>
      <c r="B34" s="8" t="s">
        <v>19</v>
      </c>
      <c r="C34" s="8" t="s">
        <v>20</v>
      </c>
      <c r="D34" s="8" t="s">
        <v>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5">
      <c r="A35" s="2"/>
      <c r="B35" s="7" t="s">
        <v>63</v>
      </c>
      <c r="C35" s="12">
        <v>3500000</v>
      </c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5">
      <c r="A36" s="2"/>
      <c r="B36" s="7" t="s">
        <v>62</v>
      </c>
      <c r="C36" s="12">
        <v>1000000</v>
      </c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5">
      <c r="A37" s="2"/>
      <c r="B37" s="7" t="s">
        <v>64</v>
      </c>
      <c r="C37" s="12">
        <f>(C35-(C35/C10*50))*0.001</f>
        <v>2041.6666666666665</v>
      </c>
      <c r="D37" s="13" t="s">
        <v>70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5">
      <c r="A38" s="2"/>
      <c r="B38" s="7" t="s">
        <v>65</v>
      </c>
      <c r="C38" s="12">
        <f>C36*0.003</f>
        <v>3000</v>
      </c>
      <c r="D38" s="13" t="s">
        <v>71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5">
      <c r="A39" s="2"/>
      <c r="B39" s="7" t="s">
        <v>72</v>
      </c>
      <c r="C39" s="16">
        <f>C37+C38</f>
        <v>5041.6666666666661</v>
      </c>
      <c r="D39" s="13" t="s">
        <v>73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5">
      <c r="A41" s="2"/>
      <c r="B41" s="21" t="s">
        <v>22</v>
      </c>
      <c r="C41" s="21"/>
      <c r="D41" s="21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5">
      <c r="A42" s="2"/>
      <c r="B42" s="8" t="s">
        <v>19</v>
      </c>
      <c r="C42" s="8" t="s">
        <v>20</v>
      </c>
      <c r="D42" s="8" t="s">
        <v>2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30" x14ac:dyDescent="0.25">
      <c r="A43" s="2"/>
      <c r="B43" s="7" t="s">
        <v>47</v>
      </c>
      <c r="C43" s="14" t="s">
        <v>18</v>
      </c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5">
      <c r="A44" s="2"/>
      <c r="B44" s="7" t="s">
        <v>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5.25" customHeight="1" x14ac:dyDescent="0.25">
      <c r="A45" s="2"/>
      <c r="B45" s="5"/>
      <c r="C45" s="2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45" x14ac:dyDescent="0.25">
      <c r="A46" s="2"/>
      <c r="B46" s="7" t="s">
        <v>48</v>
      </c>
      <c r="C46" s="14" t="s">
        <v>51</v>
      </c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6" customHeight="1" x14ac:dyDescent="0.25">
      <c r="A47" s="2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90" x14ac:dyDescent="0.25">
      <c r="A48" s="2"/>
      <c r="B48" s="7" t="s">
        <v>49</v>
      </c>
      <c r="C48" s="14" t="s">
        <v>52</v>
      </c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5">
      <c r="A49" s="2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30" x14ac:dyDescent="0.25">
      <c r="A50" s="2"/>
      <c r="B50" s="7" t="s">
        <v>50</v>
      </c>
      <c r="C50" s="14" t="s">
        <v>53</v>
      </c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5">
      <c r="A51" s="2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5">
      <c r="A52" s="2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5">
      <c r="A53" s="2"/>
      <c r="B53" s="21" t="s">
        <v>23</v>
      </c>
      <c r="C53" s="21"/>
      <c r="D53" s="2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5">
      <c r="A54" s="2"/>
      <c r="B54" s="8" t="s">
        <v>19</v>
      </c>
      <c r="C54" s="8" t="s">
        <v>20</v>
      </c>
      <c r="D54" s="8" t="s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30" x14ac:dyDescent="0.25">
      <c r="A55" s="2"/>
      <c r="B55" s="7" t="s">
        <v>66</v>
      </c>
      <c r="C55" s="14" t="s">
        <v>57</v>
      </c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5">
      <c r="A56" s="2"/>
      <c r="B56" s="5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30" x14ac:dyDescent="0.25">
      <c r="A57" s="2"/>
      <c r="B57" s="7" t="s">
        <v>67</v>
      </c>
      <c r="C57" s="14" t="s">
        <v>68</v>
      </c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5">
      <c r="A58" s="2"/>
      <c r="B58" s="5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30" x14ac:dyDescent="0.25">
      <c r="A59" s="2"/>
      <c r="B59" s="7" t="s">
        <v>56</v>
      </c>
      <c r="C59" s="14" t="s">
        <v>69</v>
      </c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5">
      <c r="A60" s="2"/>
      <c r="B60" s="5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30" x14ac:dyDescent="0.25">
      <c r="A61" s="2"/>
      <c r="B61" s="7" t="s">
        <v>55</v>
      </c>
      <c r="C61" s="14" t="s">
        <v>58</v>
      </c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5">
      <c r="A62" s="2"/>
      <c r="B62" s="5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5">
      <c r="A63" s="2"/>
      <c r="B63" s="7" t="s">
        <v>3</v>
      </c>
      <c r="C63" s="14">
        <v>20</v>
      </c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30" x14ac:dyDescent="0.25">
      <c r="A64" s="2"/>
      <c r="B64" s="7" t="s">
        <v>54</v>
      </c>
      <c r="C64" s="14">
        <v>3</v>
      </c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5">
      <c r="A65" s="2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5">
      <c r="A66" s="2"/>
      <c r="B66" s="21" t="s">
        <v>98</v>
      </c>
      <c r="C66" s="21"/>
      <c r="D66" s="2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5">
      <c r="A67" s="2"/>
      <c r="B67" s="8" t="s">
        <v>19</v>
      </c>
      <c r="C67" s="8" t="s">
        <v>20</v>
      </c>
      <c r="D67" s="8" t="s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5">
      <c r="A68" s="2"/>
      <c r="B68" s="7" t="s">
        <v>97</v>
      </c>
      <c r="C68" s="12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5">
      <c r="A69" s="2"/>
      <c r="B69" s="7" t="s">
        <v>96</v>
      </c>
      <c r="C69" s="2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25">
      <c r="A70" s="2"/>
      <c r="B70" s="7"/>
      <c r="C70" s="2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25">
      <c r="A71" s="2"/>
      <c r="B71" s="7"/>
      <c r="C71" s="14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5">
      <c r="A72" s="2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5">
      <c r="A73" s="2"/>
      <c r="B73" s="21" t="s">
        <v>24</v>
      </c>
      <c r="C73" s="21"/>
      <c r="D73" s="2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5">
      <c r="A74" s="2"/>
      <c r="B74" s="8" t="s">
        <v>19</v>
      </c>
      <c r="C74" s="8" t="s">
        <v>20</v>
      </c>
      <c r="D74" s="8" t="s">
        <v>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5">
      <c r="A75" s="2"/>
      <c r="B75" s="17" t="s">
        <v>14</v>
      </c>
      <c r="C75" s="2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60" x14ac:dyDescent="0.25">
      <c r="A76" s="2"/>
      <c r="B76" s="7" t="s">
        <v>78</v>
      </c>
      <c r="C76" s="2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60" x14ac:dyDescent="0.25">
      <c r="A77" s="2"/>
      <c r="B77" s="7" t="s">
        <v>75</v>
      </c>
      <c r="C77" s="2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5">
      <c r="A78" s="2"/>
      <c r="B78" s="18" t="s">
        <v>4</v>
      </c>
      <c r="C78" s="2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5">
      <c r="A79" s="2"/>
      <c r="B79" s="6" t="s">
        <v>5</v>
      </c>
      <c r="C79" s="2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5">
      <c r="A80" s="2"/>
      <c r="B80" s="6" t="s">
        <v>6</v>
      </c>
      <c r="C80" s="2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5">
      <c r="A81" s="2"/>
      <c r="B81" s="6" t="s">
        <v>7</v>
      </c>
      <c r="C81" s="2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30" x14ac:dyDescent="0.25">
      <c r="A82" s="2"/>
      <c r="B82" s="7" t="s">
        <v>84</v>
      </c>
      <c r="C82" s="2"/>
      <c r="D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5">
      <c r="A83" s="2"/>
      <c r="B83" s="6" t="s">
        <v>8</v>
      </c>
      <c r="C83" s="2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5">
      <c r="A84" s="2"/>
      <c r="B84" s="6" t="s">
        <v>9</v>
      </c>
      <c r="C84" s="2"/>
      <c r="D84" s="13" t="s">
        <v>77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5">
      <c r="A85" s="2"/>
      <c r="B85" s="6" t="s">
        <v>10</v>
      </c>
      <c r="C85" s="2"/>
      <c r="D85" s="13" t="s">
        <v>79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5">
      <c r="A86" s="2"/>
      <c r="B86" s="6"/>
      <c r="C86" s="2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5">
      <c r="A87" s="2"/>
      <c r="B87" s="19" t="s">
        <v>11</v>
      </c>
      <c r="C87" s="2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5">
      <c r="A88" s="2"/>
      <c r="B88" s="6" t="s">
        <v>12</v>
      </c>
      <c r="C88" s="2"/>
      <c r="D88" s="13" t="s">
        <v>76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5">
      <c r="A89" s="2"/>
      <c r="B89" s="6" t="s">
        <v>13</v>
      </c>
      <c r="C89" s="2"/>
      <c r="D89" s="13" t="s">
        <v>82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5">
      <c r="A90" s="2"/>
      <c r="B90" s="6" t="s">
        <v>86</v>
      </c>
      <c r="C90" s="2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5">
      <c r="A91" s="2"/>
      <c r="B91" s="6" t="s">
        <v>15</v>
      </c>
      <c r="C91" s="2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5">
      <c r="A92" s="2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5">
      <c r="A93" s="2"/>
      <c r="B93" s="21" t="s">
        <v>87</v>
      </c>
      <c r="C93" s="21"/>
      <c r="D93" s="2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5">
      <c r="A94" s="2"/>
      <c r="B94" s="8" t="s">
        <v>19</v>
      </c>
      <c r="C94" s="8" t="s">
        <v>20</v>
      </c>
      <c r="D94" s="8" t="s">
        <v>2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5">
      <c r="A95" s="2"/>
      <c r="B95" s="6" t="s">
        <v>95</v>
      </c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5">
      <c r="A96" s="2"/>
      <c r="B96" s="6" t="s">
        <v>88</v>
      </c>
      <c r="C96" s="2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5">
      <c r="A97" s="2"/>
      <c r="B97" s="6" t="s">
        <v>89</v>
      </c>
      <c r="C97" s="2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5">
      <c r="A98" s="2"/>
      <c r="B98" s="6" t="s">
        <v>90</v>
      </c>
      <c r="C98" s="2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5">
      <c r="A99" s="2"/>
      <c r="B99" s="6"/>
      <c r="C99" s="2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5">
      <c r="A100" s="2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5">
      <c r="A101" s="2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5">
      <c r="A102" s="2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5">
      <c r="A103" s="2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5">
      <c r="A105" s="2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5">
      <c r="A106" s="2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5">
      <c r="A107" s="2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5">
      <c r="A108" s="2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5">
      <c r="A109" s="2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5">
      <c r="A110" s="2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5">
      <c r="A111" s="2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5">
      <c r="A112" s="2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5">
      <c r="A113" s="2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5">
      <c r="A114" s="2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5">
      <c r="A115" s="2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5">
      <c r="A116" s="2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5">
      <c r="A117" s="2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5">
      <c r="A118" s="2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5">
      <c r="A119" s="2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5">
      <c r="A120" s="2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5">
      <c r="A121" s="2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5">
      <c r="A123" s="2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5">
      <c r="A124" s="2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5">
      <c r="A125" s="2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5">
      <c r="A126" s="2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5">
      <c r="A127" s="2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5">
      <c r="A128" s="2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5">
      <c r="A129" s="2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5">
      <c r="A130" s="2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5">
      <c r="A131" s="2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5">
      <c r="A132" s="2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5">
      <c r="A133" s="2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5">
      <c r="A134" s="2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5">
      <c r="A135" s="2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5">
      <c r="A136" s="2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5">
      <c r="A137" s="2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5">
      <c r="A138" s="2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5">
      <c r="A139" s="2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5">
      <c r="A140" s="2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5">
      <c r="A141" s="2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5">
      <c r="A142" s="2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5">
      <c r="A143" s="2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5">
      <c r="A144" s="2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5">
      <c r="A145" s="2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5">
      <c r="A146" s="2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5">
      <c r="A147" s="2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5">
      <c r="A148" s="2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5">
      <c r="A149" s="2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5">
      <c r="A150" s="2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5">
      <c r="A151" s="2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5">
      <c r="A152" s="2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5">
      <c r="A153" s="2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5">
      <c r="A154" s="2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5">
      <c r="A155" s="2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5">
      <c r="A156" s="2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5">
      <c r="A157" s="2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5">
      <c r="A158" s="2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5">
      <c r="A159" s="2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5">
      <c r="A160" s="2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5">
      <c r="A161" s="2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5">
      <c r="A162" s="2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5">
      <c r="A163" s="2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5">
      <c r="A164" s="2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5">
      <c r="A165" s="2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5">
      <c r="A166" s="2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5">
      <c r="A167" s="2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5">
      <c r="A168" s="2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5">
      <c r="A169" s="2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5">
      <c r="A170" s="2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5">
      <c r="A171" s="2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5">
      <c r="A172" s="2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5">
      <c r="A173" s="2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5">
      <c r="A174" s="2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5">
      <c r="A175" s="2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5">
      <c r="A176" s="2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5">
      <c r="A177" s="2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5">
      <c r="A178" s="2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5">
      <c r="A179" s="2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5">
      <c r="A180" s="2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5">
      <c r="A181" s="2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5">
      <c r="A182" s="2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5">
      <c r="A183" s="2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5">
      <c r="A184" s="2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5">
      <c r="A185" s="2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5">
      <c r="A186" s="2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5">
      <c r="A187" s="2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5">
      <c r="A188" s="2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5">
      <c r="A189" s="2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5">
      <c r="A190" s="2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5">
      <c r="A191" s="2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5">
      <c r="A192" s="2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5">
      <c r="A193" s="2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5">
      <c r="A194" s="2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5">
      <c r="A195" s="2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5">
      <c r="A196" s="2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5">
      <c r="A197" s="2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5">
      <c r="A198" s="2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5">
      <c r="A199" s="2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5">
      <c r="A200" s="2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5">
      <c r="A201" s="2"/>
      <c r="B201" s="3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5">
      <c r="A202" s="2"/>
      <c r="B202" s="3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5">
      <c r="A203" s="2"/>
      <c r="B203" s="3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5">
      <c r="A204" s="2"/>
      <c r="B204" s="3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5">
      <c r="A205" s="2"/>
      <c r="B205" s="3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5">
      <c r="A206" s="2"/>
      <c r="B206" s="3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5">
      <c r="A207" s="2"/>
      <c r="B207" s="3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5">
      <c r="A208" s="2"/>
      <c r="B208" s="3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5">
      <c r="A209" s="2"/>
      <c r="B209" s="3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5">
      <c r="A210" s="2"/>
      <c r="B210" s="3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5">
      <c r="A211" s="2"/>
      <c r="B211" s="3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5">
      <c r="A212" s="2"/>
      <c r="B212" s="3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5">
      <c r="A213" s="2"/>
      <c r="B213" s="3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5">
      <c r="A214" s="2"/>
      <c r="B214" s="3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5">
      <c r="A215" s="2"/>
      <c r="B215" s="3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5">
      <c r="A216" s="2"/>
      <c r="B216" s="3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5">
      <c r="A217" s="2"/>
      <c r="B217" s="3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5">
      <c r="A218" s="2"/>
      <c r="B218" s="3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5">
      <c r="A219" s="2"/>
      <c r="B219" s="3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5">
      <c r="A220" s="2"/>
      <c r="B220" s="3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5">
      <c r="A221" s="2"/>
      <c r="B221" s="3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5">
      <c r="A222" s="2"/>
      <c r="B222" s="3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5">
      <c r="A223" s="2"/>
      <c r="B223" s="3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5">
      <c r="A224" s="2"/>
      <c r="B224" s="3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5">
      <c r="A225" s="2"/>
      <c r="B225" s="3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5">
      <c r="A226" s="2"/>
      <c r="B226" s="3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5">
      <c r="A227" s="2"/>
      <c r="B227" s="3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5">
      <c r="A228" s="2"/>
      <c r="B228" s="3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5">
      <c r="A229" s="2"/>
      <c r="B229" s="3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5">
      <c r="A230" s="2"/>
      <c r="B230" s="3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5">
      <c r="A231" s="2"/>
      <c r="B231" s="3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5">
      <c r="A232" s="2"/>
      <c r="B232" s="3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5">
      <c r="A233" s="2"/>
      <c r="B233" s="3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5">
      <c r="A234" s="2"/>
      <c r="B234" s="3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5">
      <c r="A235" s="2"/>
      <c r="B235" s="3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5">
      <c r="A236" s="2"/>
      <c r="B236" s="3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5">
      <c r="A237" s="2"/>
      <c r="B237" s="3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5">
      <c r="A238" s="2"/>
      <c r="B238" s="3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5">
      <c r="A239" s="2"/>
      <c r="B239" s="3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5"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</sheetData>
  <mergeCells count="7">
    <mergeCell ref="B33:D33"/>
    <mergeCell ref="B2:D2"/>
    <mergeCell ref="B93:D93"/>
    <mergeCell ref="B73:D73"/>
    <mergeCell ref="B66:D66"/>
    <mergeCell ref="B53:D53"/>
    <mergeCell ref="B41:D41"/>
  </mergeCells>
  <hyperlinks>
    <hyperlink ref="C8" r:id="rId1" xr:uid="{C7FE62D3-7C64-4B9E-9EC0-01A747EE22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dsuchkov</dc:creator>
  <cp:lastModifiedBy>dv</cp:lastModifiedBy>
  <dcterms:created xsi:type="dcterms:W3CDTF">2021-03-15T14:32:44Z</dcterms:created>
  <dcterms:modified xsi:type="dcterms:W3CDTF">2021-03-22T19:07:36Z</dcterms:modified>
</cp:coreProperties>
</file>