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D67" i="1"/>
  <c r="AD68"/>
  <c r="AD69"/>
  <c r="AD70"/>
  <c r="AB67"/>
  <c r="AD57"/>
  <c r="AD58"/>
  <c r="AD59"/>
  <c r="AD60"/>
  <c r="AD61"/>
  <c r="AD62"/>
  <c r="AD63"/>
  <c r="AD64"/>
  <c r="AD56"/>
  <c r="X67"/>
  <c r="Y67"/>
  <c r="Z67"/>
  <c r="AA67"/>
  <c r="X68"/>
  <c r="Y68"/>
  <c r="Z68"/>
  <c r="AA68"/>
  <c r="AB68"/>
  <c r="X69"/>
  <c r="Y69"/>
  <c r="Z69"/>
  <c r="AA69"/>
  <c r="AB69"/>
  <c r="X70"/>
  <c r="Y70"/>
  <c r="Z70"/>
  <c r="AA70"/>
  <c r="AB70"/>
  <c r="S67"/>
  <c r="T67"/>
  <c r="U67"/>
  <c r="V67"/>
  <c r="W67"/>
  <c r="S68"/>
  <c r="T68"/>
  <c r="U68"/>
  <c r="V68"/>
  <c r="W68"/>
  <c r="S69"/>
  <c r="T69"/>
  <c r="U69"/>
  <c r="V69"/>
  <c r="W69"/>
  <c r="S70"/>
  <c r="T70"/>
  <c r="U70"/>
  <c r="V70"/>
  <c r="W70"/>
  <c r="N67"/>
  <c r="O67"/>
  <c r="P67"/>
  <c r="Q67"/>
  <c r="R67"/>
  <c r="N68"/>
  <c r="O68"/>
  <c r="P68"/>
  <c r="Q68"/>
  <c r="R68"/>
  <c r="N69"/>
  <c r="O69"/>
  <c r="P69"/>
  <c r="Q69"/>
  <c r="R69"/>
  <c r="N70"/>
  <c r="O70"/>
  <c r="P70"/>
  <c r="Q70"/>
  <c r="R70"/>
  <c r="I68"/>
  <c r="I67"/>
  <c r="J67"/>
  <c r="K67"/>
  <c r="L67"/>
  <c r="M67"/>
  <c r="J68"/>
  <c r="K68"/>
  <c r="L68"/>
  <c r="M68"/>
  <c r="J69"/>
  <c r="K69"/>
  <c r="L69"/>
  <c r="M69"/>
  <c r="J70"/>
  <c r="K70"/>
  <c r="L70"/>
  <c r="M70"/>
  <c r="E68"/>
  <c r="F68"/>
  <c r="G68"/>
  <c r="H68"/>
  <c r="E69"/>
  <c r="F69"/>
  <c r="G69"/>
  <c r="H69"/>
  <c r="E70"/>
  <c r="F70"/>
  <c r="G70"/>
  <c r="H70"/>
  <c r="D68"/>
  <c r="E67"/>
  <c r="F67"/>
  <c r="G67"/>
  <c r="H67"/>
  <c r="Y57"/>
  <c r="Z57"/>
  <c r="AA57"/>
  <c r="AB57"/>
  <c r="Y58"/>
  <c r="Z58"/>
  <c r="AA58"/>
  <c r="AB58"/>
  <c r="Y59"/>
  <c r="Z59"/>
  <c r="AA59"/>
  <c r="AB59"/>
  <c r="Y60"/>
  <c r="Z60"/>
  <c r="AA60"/>
  <c r="AB60"/>
  <c r="Y61"/>
  <c r="Z61"/>
  <c r="AA61"/>
  <c r="AB61"/>
  <c r="Y62"/>
  <c r="Z62"/>
  <c r="AA62"/>
  <c r="AB62"/>
  <c r="Y63"/>
  <c r="Z63"/>
  <c r="AA63"/>
  <c r="AB63"/>
  <c r="Y64"/>
  <c r="Z64"/>
  <c r="AA64"/>
  <c r="AB64"/>
  <c r="Z56"/>
  <c r="AA56"/>
  <c r="AB56"/>
  <c r="Y56"/>
  <c r="Z55"/>
  <c r="AA55" s="1"/>
  <c r="AB55" s="1"/>
  <c r="Y55"/>
  <c r="V56"/>
  <c r="W56"/>
  <c r="V57"/>
  <c r="W57"/>
  <c r="V58"/>
  <c r="W58"/>
  <c r="V59"/>
  <c r="W59"/>
  <c r="V60"/>
  <c r="W60"/>
  <c r="V61"/>
  <c r="W61"/>
  <c r="V62"/>
  <c r="W62"/>
  <c r="V63"/>
  <c r="W63"/>
  <c r="V64"/>
  <c r="W64"/>
  <c r="U56"/>
  <c r="U57"/>
  <c r="U58"/>
  <c r="U59"/>
  <c r="U60"/>
  <c r="U61"/>
  <c r="U62"/>
  <c r="U63"/>
  <c r="U64"/>
  <c r="T57"/>
  <c r="T58"/>
  <c r="T59"/>
  <c r="T60"/>
  <c r="T61"/>
  <c r="T62"/>
  <c r="T63"/>
  <c r="T64"/>
  <c r="S58"/>
  <c r="S57"/>
  <c r="T56"/>
  <c r="S56"/>
  <c r="S59"/>
  <c r="S60"/>
  <c r="S61"/>
  <c r="S62"/>
  <c r="S63"/>
  <c r="S64"/>
  <c r="T55"/>
  <c r="U55" s="1"/>
  <c r="V55" s="1"/>
  <c r="W55" s="1"/>
  <c r="R58"/>
  <c r="O57"/>
  <c r="P56"/>
  <c r="Q56"/>
  <c r="R56"/>
  <c r="P57"/>
  <c r="Q57"/>
  <c r="R57"/>
  <c r="P58"/>
  <c r="Q58"/>
  <c r="P59"/>
  <c r="Q59"/>
  <c r="R59"/>
  <c r="P60"/>
  <c r="Q60"/>
  <c r="R60"/>
  <c r="P61"/>
  <c r="Q61"/>
  <c r="R61"/>
  <c r="P62"/>
  <c r="Q62"/>
  <c r="R62"/>
  <c r="P63"/>
  <c r="Q63"/>
  <c r="R63"/>
  <c r="P64"/>
  <c r="Q64"/>
  <c r="R64"/>
  <c r="O56"/>
  <c r="O58"/>
  <c r="O59"/>
  <c r="O60"/>
  <c r="O61"/>
  <c r="O62"/>
  <c r="O63"/>
  <c r="O64"/>
  <c r="N57"/>
  <c r="N58"/>
  <c r="N59"/>
  <c r="N60"/>
  <c r="N61"/>
  <c r="N62"/>
  <c r="N63"/>
  <c r="N64"/>
  <c r="N56"/>
  <c r="I64"/>
  <c r="J64"/>
  <c r="K64"/>
  <c r="L64"/>
  <c r="M64"/>
  <c r="O55"/>
  <c r="P55" s="1"/>
  <c r="Q55" s="1"/>
  <c r="R55" s="1"/>
  <c r="K56"/>
  <c r="L56"/>
  <c r="M56"/>
  <c r="K57"/>
  <c r="L57"/>
  <c r="M57"/>
  <c r="K58"/>
  <c r="L58"/>
  <c r="M58"/>
  <c r="K59"/>
  <c r="L59"/>
  <c r="M59"/>
  <c r="K60"/>
  <c r="L60"/>
  <c r="M60"/>
  <c r="K61"/>
  <c r="L61"/>
  <c r="M61"/>
  <c r="K62"/>
  <c r="L62"/>
  <c r="M62"/>
  <c r="K63"/>
  <c r="L63"/>
  <c r="M63"/>
  <c r="J57"/>
  <c r="J58"/>
  <c r="J59"/>
  <c r="J60"/>
  <c r="J61"/>
  <c r="J62"/>
  <c r="J63"/>
  <c r="J56"/>
  <c r="J55"/>
  <c r="K55" s="1"/>
  <c r="L55" s="1"/>
  <c r="M55" s="1"/>
  <c r="E55"/>
  <c r="F55" s="1"/>
  <c r="G55" s="1"/>
  <c r="H55" s="1"/>
  <c r="E7"/>
  <c r="E8"/>
  <c r="E9"/>
  <c r="E10"/>
  <c r="E11"/>
  <c r="E12"/>
  <c r="E13"/>
  <c r="E14"/>
  <c r="E15"/>
  <c r="C18"/>
  <c r="D18"/>
  <c r="C19"/>
  <c r="D19"/>
  <c r="C20"/>
  <c r="D20"/>
  <c r="D70"/>
  <c r="C70"/>
  <c r="D69"/>
  <c r="C69"/>
  <c r="C68"/>
  <c r="D67"/>
  <c r="C67"/>
  <c r="I63"/>
  <c r="I62"/>
  <c r="I61"/>
  <c r="I60"/>
  <c r="I59"/>
  <c r="I58"/>
  <c r="I57"/>
  <c r="I56"/>
  <c r="E32"/>
  <c r="G32" s="1"/>
  <c r="E33"/>
  <c r="G33" s="1"/>
  <c r="E34"/>
  <c r="E35"/>
  <c r="G35" s="1"/>
  <c r="E36"/>
  <c r="G36" s="1"/>
  <c r="E37"/>
  <c r="G37" s="1"/>
  <c r="E38"/>
  <c r="G38" s="1"/>
  <c r="E39"/>
  <c r="G39" s="1"/>
  <c r="E31"/>
  <c r="G31" s="1"/>
  <c r="F39"/>
  <c r="D42"/>
  <c r="D43"/>
  <c r="D44"/>
  <c r="D45"/>
  <c r="C45"/>
  <c r="C44"/>
  <c r="C43"/>
  <c r="C42"/>
  <c r="F38"/>
  <c r="H38" s="1"/>
  <c r="F37"/>
  <c r="F36"/>
  <c r="F35"/>
  <c r="F34"/>
  <c r="F33"/>
  <c r="F32"/>
  <c r="F31"/>
  <c r="D21"/>
  <c r="C21"/>
  <c r="X56" l="1"/>
  <c r="X60"/>
  <c r="X62"/>
  <c r="X58"/>
  <c r="X63"/>
  <c r="X59"/>
  <c r="X64"/>
  <c r="X61"/>
  <c r="X57"/>
  <c r="I70"/>
  <c r="H35"/>
  <c r="H39"/>
  <c r="E18"/>
  <c r="E45"/>
  <c r="H32"/>
  <c r="E44"/>
  <c r="E20"/>
  <c r="H36"/>
  <c r="H31"/>
  <c r="E19"/>
  <c r="H33"/>
  <c r="H37"/>
  <c r="E42"/>
  <c r="E43"/>
  <c r="G34"/>
  <c r="G45" s="1"/>
  <c r="I69"/>
  <c r="F42"/>
  <c r="F45"/>
  <c r="F43"/>
  <c r="F44"/>
  <c r="E21"/>
  <c r="G42" l="1"/>
  <c r="H34"/>
  <c r="H42" s="1"/>
  <c r="G44"/>
  <c r="G43"/>
  <c r="H44" l="1"/>
  <c r="H45"/>
  <c r="H43"/>
</calcChain>
</file>

<file path=xl/sharedStrings.xml><?xml version="1.0" encoding="utf-8"?>
<sst xmlns="http://schemas.openxmlformats.org/spreadsheetml/2006/main" count="95" uniqueCount="30">
  <si>
    <t>Riyad</t>
  </si>
  <si>
    <t>Tangil</t>
  </si>
  <si>
    <t>Tania</t>
  </si>
  <si>
    <t>Nayeem</t>
  </si>
  <si>
    <t>Tasnia</t>
  </si>
  <si>
    <t>Noorjahan</t>
  </si>
  <si>
    <t>Nurul Islam</t>
  </si>
  <si>
    <t>First name</t>
  </si>
  <si>
    <t>Last name</t>
  </si>
  <si>
    <t>Hasan</t>
  </si>
  <si>
    <t>Begum</t>
  </si>
  <si>
    <t>Employee Payroll</t>
  </si>
  <si>
    <t>Shakib</t>
  </si>
  <si>
    <t>Nasrin</t>
  </si>
  <si>
    <t>akter</t>
  </si>
  <si>
    <t>Hourly Wage</t>
  </si>
  <si>
    <t>Hourse Worked</t>
  </si>
  <si>
    <t>`</t>
  </si>
  <si>
    <t>Max</t>
  </si>
  <si>
    <t>Min</t>
  </si>
  <si>
    <t>Average</t>
  </si>
  <si>
    <t>Total</t>
  </si>
  <si>
    <t>Over time hours</t>
  </si>
  <si>
    <t>Pay</t>
  </si>
  <si>
    <t xml:space="preserve">Total </t>
  </si>
  <si>
    <t>Medium Payroll sheet</t>
  </si>
  <si>
    <t>Simple Payroll Sheet</t>
  </si>
  <si>
    <t>Over Time</t>
  </si>
  <si>
    <t>Advance Payroll sheet</t>
  </si>
  <si>
    <t>Janu Pay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</si>
</sst>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0" fontId="0" fillId="0" borderId="1" xfId="2" applyNumberFormat="1" applyFont="1" applyBorder="1"/>
    <xf numFmtId="0" fontId="0" fillId="0" borderId="1" xfId="0" applyNumberFormat="1" applyBorder="1"/>
    <xf numFmtId="169" fontId="0" fillId="0" borderId="1" xfId="0" applyNumberFormat="1" applyBorder="1"/>
    <xf numFmtId="0" fontId="2" fillId="0" borderId="0" xfId="0" applyFont="1" applyFill="1"/>
    <xf numFmtId="16" fontId="2" fillId="0" borderId="0" xfId="0" applyNumberFormat="1" applyFont="1" applyFill="1"/>
    <xf numFmtId="0" fontId="2" fillId="3" borderId="1" xfId="0" applyFont="1" applyFill="1" applyBorder="1"/>
    <xf numFmtId="16" fontId="2" fillId="3" borderId="1" xfId="0" applyNumberFormat="1" applyFont="1" applyFill="1" applyBorder="1"/>
    <xf numFmtId="0" fontId="0" fillId="0" borderId="0" xfId="0" applyFill="1"/>
    <xf numFmtId="0" fontId="0" fillId="0" borderId="1" xfId="1" applyNumberFormat="1" applyFont="1" applyBorder="1"/>
    <xf numFmtId="169" fontId="0" fillId="0" borderId="1" xfId="1" applyNumberFormat="1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3" fillId="0" borderId="1" xfId="0" applyFont="1" applyBorder="1" applyAlignment="1">
      <alignment horizontal="center"/>
    </xf>
    <xf numFmtId="44" fontId="0" fillId="6" borderId="1" xfId="0" applyNumberFormat="1" applyFill="1" applyBorder="1"/>
    <xf numFmtId="44" fontId="0" fillId="7" borderId="1" xfId="0" applyNumberFormat="1" applyFill="1" applyBorder="1"/>
    <xf numFmtId="44" fontId="0" fillId="8" borderId="1" xfId="0" applyNumberFormat="1" applyFill="1" applyBorder="1"/>
    <xf numFmtId="16" fontId="5" fillId="3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0CA44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70"/>
  <sheetViews>
    <sheetView tabSelected="1" workbookViewId="0">
      <selection activeCell="A62" sqref="A62:XFD62"/>
    </sheetView>
  </sheetViews>
  <sheetFormatPr defaultRowHeight="15"/>
  <cols>
    <col min="1" max="1" width="16.5703125" bestFit="1" customWidth="1"/>
    <col min="2" max="2" width="14" bestFit="1" customWidth="1"/>
    <col min="3" max="3" width="18.7109375" bestFit="1" customWidth="1"/>
    <col min="4" max="4" width="20.85546875" bestFit="1" customWidth="1"/>
    <col min="5" max="9" width="20.85546875" customWidth="1"/>
    <col min="10" max="11" width="13.5703125" customWidth="1"/>
    <col min="12" max="12" width="13.28515625" customWidth="1"/>
    <col min="13" max="13" width="9.42578125" bestFit="1" customWidth="1"/>
    <col min="14" max="18" width="10.5703125" customWidth="1"/>
    <col min="19" max="19" width="10.28515625" bestFit="1" customWidth="1"/>
    <col min="20" max="20" width="14.28515625" customWidth="1"/>
    <col min="21" max="21" width="16.42578125" customWidth="1"/>
    <col min="22" max="22" width="13.42578125" customWidth="1"/>
    <col min="23" max="23" width="14" customWidth="1"/>
    <col min="24" max="24" width="10.7109375" bestFit="1" customWidth="1"/>
    <col min="25" max="28" width="10.5703125" bestFit="1" customWidth="1"/>
    <col min="30" max="30" width="11.5703125" bestFit="1" customWidth="1"/>
  </cols>
  <sheetData>
    <row r="2" spans="1:9" ht="23.25">
      <c r="B2" s="21" t="s">
        <v>26</v>
      </c>
      <c r="C2" s="21"/>
      <c r="D2" s="21"/>
      <c r="E2" s="21"/>
      <c r="F2" s="21"/>
      <c r="G2" s="21"/>
      <c r="H2" s="21"/>
      <c r="I2" s="21"/>
    </row>
    <row r="4" spans="1:9">
      <c r="A4" s="2" t="s">
        <v>11</v>
      </c>
      <c r="B4" s="2"/>
      <c r="C4" s="2"/>
      <c r="D4" s="2"/>
      <c r="E4" s="2"/>
    </row>
    <row r="5" spans="1:9">
      <c r="A5" s="2"/>
      <c r="B5" s="2"/>
      <c r="C5" s="2"/>
      <c r="D5" s="2" t="s">
        <v>16</v>
      </c>
      <c r="E5" s="2" t="s">
        <v>23</v>
      </c>
    </row>
    <row r="6" spans="1:9" s="8" customFormat="1" ht="21">
      <c r="A6" s="10" t="s">
        <v>7</v>
      </c>
      <c r="B6" s="10" t="s">
        <v>8</v>
      </c>
      <c r="C6" s="10" t="s">
        <v>15</v>
      </c>
      <c r="D6" s="11">
        <v>44197</v>
      </c>
      <c r="E6" s="11"/>
      <c r="F6" s="9"/>
      <c r="G6" s="9"/>
    </row>
    <row r="7" spans="1:9">
      <c r="A7" s="2" t="s">
        <v>0</v>
      </c>
      <c r="B7" s="2" t="s">
        <v>9</v>
      </c>
      <c r="C7" s="3">
        <v>50</v>
      </c>
      <c r="D7" s="2">
        <v>40</v>
      </c>
      <c r="E7" s="4">
        <f>C7*D7</f>
        <v>2000</v>
      </c>
    </row>
    <row r="8" spans="1:9">
      <c r="A8" s="2" t="s">
        <v>1</v>
      </c>
      <c r="B8" s="2" t="s">
        <v>9</v>
      </c>
      <c r="C8" s="3">
        <v>20</v>
      </c>
      <c r="D8" s="2">
        <v>66</v>
      </c>
      <c r="E8" s="4">
        <f>C8*D8</f>
        <v>1320</v>
      </c>
    </row>
    <row r="9" spans="1:9">
      <c r="A9" s="2" t="s">
        <v>2</v>
      </c>
      <c r="B9" s="2" t="s">
        <v>10</v>
      </c>
      <c r="C9" s="3">
        <v>13</v>
      </c>
      <c r="D9" s="2">
        <v>89</v>
      </c>
      <c r="E9" s="4">
        <f>C9*D9</f>
        <v>1157</v>
      </c>
    </row>
    <row r="10" spans="1:9">
      <c r="A10" s="2" t="s">
        <v>3</v>
      </c>
      <c r="B10" s="2" t="s">
        <v>9</v>
      </c>
      <c r="C10" s="3">
        <v>22</v>
      </c>
      <c r="D10" s="2">
        <v>21</v>
      </c>
      <c r="E10" s="4">
        <f>C10*D10</f>
        <v>462</v>
      </c>
    </row>
    <row r="11" spans="1:9">
      <c r="A11" s="2" t="s">
        <v>4</v>
      </c>
      <c r="B11" s="2" t="s">
        <v>10</v>
      </c>
      <c r="C11" s="3">
        <v>11</v>
      </c>
      <c r="D11" s="2">
        <v>45</v>
      </c>
      <c r="E11" s="4">
        <f>C11*D11</f>
        <v>495</v>
      </c>
    </row>
    <row r="12" spans="1:9">
      <c r="A12" s="2" t="s">
        <v>5</v>
      </c>
      <c r="B12" s="2" t="s">
        <v>10</v>
      </c>
      <c r="C12" s="3">
        <v>54</v>
      </c>
      <c r="D12" s="2">
        <v>32</v>
      </c>
      <c r="E12" s="4">
        <f>C12*D12</f>
        <v>1728</v>
      </c>
    </row>
    <row r="13" spans="1:9">
      <c r="A13" s="2" t="s">
        <v>6</v>
      </c>
      <c r="B13" s="2" t="s">
        <v>9</v>
      </c>
      <c r="C13" s="3">
        <v>12</v>
      </c>
      <c r="D13" s="2">
        <v>12</v>
      </c>
      <c r="E13" s="4">
        <f>C13*D13</f>
        <v>144</v>
      </c>
    </row>
    <row r="14" spans="1:9">
      <c r="A14" s="2" t="s">
        <v>12</v>
      </c>
      <c r="B14" s="2" t="s">
        <v>9</v>
      </c>
      <c r="C14" s="3">
        <v>32</v>
      </c>
      <c r="D14" s="2">
        <v>45</v>
      </c>
      <c r="E14" s="4">
        <f>C14*D14</f>
        <v>1440</v>
      </c>
    </row>
    <row r="15" spans="1:9">
      <c r="A15" s="2" t="s">
        <v>13</v>
      </c>
      <c r="B15" s="2" t="s">
        <v>14</v>
      </c>
      <c r="C15" s="3">
        <v>65</v>
      </c>
      <c r="D15" s="2">
        <v>40</v>
      </c>
      <c r="E15" s="4">
        <f>C15*D15</f>
        <v>2600</v>
      </c>
    </row>
    <row r="16" spans="1:9">
      <c r="A16" s="2"/>
      <c r="B16" s="2"/>
      <c r="C16" s="2"/>
      <c r="D16" s="2"/>
      <c r="E16" s="2"/>
    </row>
    <row r="17" spans="1:10">
      <c r="A17" s="2"/>
      <c r="B17" s="2"/>
      <c r="C17" s="2"/>
      <c r="D17" s="2"/>
      <c r="E17" s="2"/>
    </row>
    <row r="18" spans="1:10">
      <c r="A18" s="2" t="s">
        <v>18</v>
      </c>
      <c r="B18" s="2"/>
      <c r="C18" s="4">
        <f>MAX(C7:C15)</f>
        <v>65</v>
      </c>
      <c r="D18" s="5">
        <f t="shared" ref="D18" si="0">MAX(D7:D15)</f>
        <v>89</v>
      </c>
      <c r="E18" s="4">
        <f>MAX(E7:E15)</f>
        <v>2600</v>
      </c>
    </row>
    <row r="19" spans="1:10">
      <c r="A19" s="2" t="s">
        <v>19</v>
      </c>
      <c r="B19" s="2"/>
      <c r="C19" s="4">
        <f>MIN(C7:C15)</f>
        <v>11</v>
      </c>
      <c r="D19" s="6">
        <f>MIN(D7:D15)</f>
        <v>12</v>
      </c>
      <c r="E19" s="4">
        <f t="shared" ref="E19" si="1">MIN(E7:E15)</f>
        <v>144</v>
      </c>
      <c r="J19" t="s">
        <v>17</v>
      </c>
    </row>
    <row r="20" spans="1:10">
      <c r="A20" s="2" t="s">
        <v>20</v>
      </c>
      <c r="B20" s="2"/>
      <c r="C20" s="4">
        <f>AVERAGE(C7:C15)</f>
        <v>31</v>
      </c>
      <c r="D20" s="7">
        <f t="shared" ref="D20" si="2">AVERAGE(D7:D15)</f>
        <v>43.333333333333336</v>
      </c>
      <c r="E20" s="4">
        <f>AVERAGE(E7:E15)</f>
        <v>1260.6666666666667</v>
      </c>
    </row>
    <row r="21" spans="1:10">
      <c r="A21" s="2" t="s">
        <v>21</v>
      </c>
      <c r="B21" s="2"/>
      <c r="C21" s="4">
        <f>SUM(C7:C15)</f>
        <v>279</v>
      </c>
      <c r="D21" s="4">
        <f t="shared" ref="D21" si="3">SUM(D7:D15)</f>
        <v>390</v>
      </c>
      <c r="E21" s="4">
        <f>SUM(E7:E15)</f>
        <v>11346</v>
      </c>
    </row>
    <row r="26" spans="1:10" ht="28.5">
      <c r="B26" s="20" t="s">
        <v>25</v>
      </c>
      <c r="C26" s="20"/>
      <c r="D26" s="20"/>
      <c r="E26" s="20"/>
      <c r="F26" s="20"/>
      <c r="G26" s="20"/>
      <c r="H26" s="20"/>
      <c r="I26" s="20"/>
    </row>
    <row r="27" spans="1:10" s="1" customFormat="1"/>
    <row r="28" spans="1:10" s="1" customFormat="1" ht="23.25">
      <c r="A28" s="2"/>
      <c r="B28" s="2"/>
      <c r="C28" s="19" t="s">
        <v>11</v>
      </c>
      <c r="D28" s="18"/>
      <c r="E28" s="2"/>
      <c r="F28" s="2"/>
      <c r="G28" s="2"/>
      <c r="H28" s="2"/>
    </row>
    <row r="29" spans="1:10">
      <c r="A29" s="15"/>
      <c r="B29" s="15"/>
      <c r="C29" s="15"/>
      <c r="D29" s="15" t="s">
        <v>16</v>
      </c>
      <c r="E29" s="15" t="s">
        <v>22</v>
      </c>
      <c r="F29" s="15" t="s">
        <v>23</v>
      </c>
      <c r="G29" s="15" t="s">
        <v>27</v>
      </c>
      <c r="H29" s="2" t="s">
        <v>24</v>
      </c>
    </row>
    <row r="30" spans="1:10" s="12" customFormat="1" ht="21">
      <c r="A30" s="10" t="s">
        <v>7</v>
      </c>
      <c r="B30" s="10" t="s">
        <v>8</v>
      </c>
      <c r="C30" s="10" t="s">
        <v>15</v>
      </c>
      <c r="D30" s="11">
        <v>44197</v>
      </c>
      <c r="E30" s="11"/>
      <c r="F30" s="11"/>
      <c r="G30" s="11"/>
      <c r="H30" s="10"/>
    </row>
    <row r="31" spans="1:10">
      <c r="A31" s="2" t="s">
        <v>0</v>
      </c>
      <c r="B31" s="2" t="s">
        <v>9</v>
      </c>
      <c r="C31" s="3">
        <v>50</v>
      </c>
      <c r="D31" s="2">
        <v>40</v>
      </c>
      <c r="E31" s="2">
        <f>IF(D31&gt;40,D31-40,0)</f>
        <v>0</v>
      </c>
      <c r="F31" s="4">
        <f>C31*D31</f>
        <v>2000</v>
      </c>
      <c r="G31" s="4">
        <f>E31*0.5*C31</f>
        <v>0</v>
      </c>
      <c r="H31" s="4">
        <f>F31+G31</f>
        <v>2000</v>
      </c>
    </row>
    <row r="32" spans="1:10">
      <c r="A32" s="2" t="s">
        <v>1</v>
      </c>
      <c r="B32" s="2" t="s">
        <v>9</v>
      </c>
      <c r="C32" s="3">
        <v>20</v>
      </c>
      <c r="D32" s="2">
        <v>66</v>
      </c>
      <c r="E32" s="2">
        <f t="shared" ref="E32:E39" si="4">IF(D32&gt;40,D32-40,0)</f>
        <v>26</v>
      </c>
      <c r="F32" s="4">
        <f>C32*D32</f>
        <v>1320</v>
      </c>
      <c r="G32" s="4">
        <f>E32*0.5*C32</f>
        <v>260</v>
      </c>
      <c r="H32" s="4">
        <f t="shared" ref="H32:H39" si="5">F32+G32</f>
        <v>1580</v>
      </c>
    </row>
    <row r="33" spans="1:8">
      <c r="A33" s="2" t="s">
        <v>2</v>
      </c>
      <c r="B33" s="2" t="s">
        <v>10</v>
      </c>
      <c r="C33" s="3">
        <v>13</v>
      </c>
      <c r="D33" s="2">
        <v>89</v>
      </c>
      <c r="E33" s="2">
        <f t="shared" si="4"/>
        <v>49</v>
      </c>
      <c r="F33" s="4">
        <f>C33*D33</f>
        <v>1157</v>
      </c>
      <c r="G33" s="4">
        <f>E33*0.5*C33</f>
        <v>318.5</v>
      </c>
      <c r="H33" s="4">
        <f t="shared" si="5"/>
        <v>1475.5</v>
      </c>
    </row>
    <row r="34" spans="1:8">
      <c r="A34" s="2" t="s">
        <v>3</v>
      </c>
      <c r="B34" s="2" t="s">
        <v>9</v>
      </c>
      <c r="C34" s="3">
        <v>22</v>
      </c>
      <c r="D34" s="2">
        <v>21</v>
      </c>
      <c r="E34" s="2">
        <f t="shared" si="4"/>
        <v>0</v>
      </c>
      <c r="F34" s="4">
        <f>C34*D34</f>
        <v>462</v>
      </c>
      <c r="G34" s="4">
        <f>E34*0.5*C34</f>
        <v>0</v>
      </c>
      <c r="H34" s="4">
        <f t="shared" si="5"/>
        <v>462</v>
      </c>
    </row>
    <row r="35" spans="1:8">
      <c r="A35" s="2" t="s">
        <v>4</v>
      </c>
      <c r="B35" s="2" t="s">
        <v>10</v>
      </c>
      <c r="C35" s="3">
        <v>11</v>
      </c>
      <c r="D35" s="2">
        <v>45</v>
      </c>
      <c r="E35" s="2">
        <f t="shared" si="4"/>
        <v>5</v>
      </c>
      <c r="F35" s="4">
        <f>C35*D35</f>
        <v>495</v>
      </c>
      <c r="G35" s="4">
        <f>E35*0.5*C35</f>
        <v>27.5</v>
      </c>
      <c r="H35" s="4">
        <f t="shared" si="5"/>
        <v>522.5</v>
      </c>
    </row>
    <row r="36" spans="1:8">
      <c r="A36" s="2" t="s">
        <v>5</v>
      </c>
      <c r="B36" s="2" t="s">
        <v>10</v>
      </c>
      <c r="C36" s="3">
        <v>54</v>
      </c>
      <c r="D36" s="2">
        <v>32</v>
      </c>
      <c r="E36" s="2">
        <f t="shared" si="4"/>
        <v>0</v>
      </c>
      <c r="F36" s="4">
        <f>C36*D36</f>
        <v>1728</v>
      </c>
      <c r="G36" s="4">
        <f>E36*0.5*C36</f>
        <v>0</v>
      </c>
      <c r="H36" s="4">
        <f t="shared" si="5"/>
        <v>1728</v>
      </c>
    </row>
    <row r="37" spans="1:8">
      <c r="A37" s="2" t="s">
        <v>6</v>
      </c>
      <c r="B37" s="2" t="s">
        <v>9</v>
      </c>
      <c r="C37" s="3">
        <v>12</v>
      </c>
      <c r="D37" s="2">
        <v>12</v>
      </c>
      <c r="E37" s="2">
        <f t="shared" si="4"/>
        <v>0</v>
      </c>
      <c r="F37" s="4">
        <f>C37*D37</f>
        <v>144</v>
      </c>
      <c r="G37" s="4">
        <f>E37*0.5*C37</f>
        <v>0</v>
      </c>
      <c r="H37" s="4">
        <f t="shared" si="5"/>
        <v>144</v>
      </c>
    </row>
    <row r="38" spans="1:8">
      <c r="A38" s="2" t="s">
        <v>12</v>
      </c>
      <c r="B38" s="2" t="s">
        <v>9</v>
      </c>
      <c r="C38" s="3">
        <v>32</v>
      </c>
      <c r="D38" s="2">
        <v>45</v>
      </c>
      <c r="E38" s="2">
        <f t="shared" si="4"/>
        <v>5</v>
      </c>
      <c r="F38" s="4">
        <f>C38*D38</f>
        <v>1440</v>
      </c>
      <c r="G38" s="4">
        <f>E38*0.5*C38</f>
        <v>80</v>
      </c>
      <c r="H38" s="4">
        <f t="shared" si="5"/>
        <v>1520</v>
      </c>
    </row>
    <row r="39" spans="1:8">
      <c r="A39" s="2" t="s">
        <v>13</v>
      </c>
      <c r="B39" s="2" t="s">
        <v>14</v>
      </c>
      <c r="C39" s="3">
        <v>65</v>
      </c>
      <c r="D39" s="2">
        <v>40</v>
      </c>
      <c r="E39" s="2">
        <f t="shared" si="4"/>
        <v>0</v>
      </c>
      <c r="F39" s="4">
        <f>C39*D39</f>
        <v>2600</v>
      </c>
      <c r="G39" s="4">
        <f>E39*0.5*C39</f>
        <v>0</v>
      </c>
      <c r="H39" s="4">
        <f t="shared" si="5"/>
        <v>2600</v>
      </c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 t="s">
        <v>18</v>
      </c>
      <c r="B42" s="2"/>
      <c r="C42" s="4">
        <f>MAX(C31:C39)</f>
        <v>65</v>
      </c>
      <c r="D42" s="13">
        <f t="shared" ref="D42:F42" si="6">MAX(D31:D39)</f>
        <v>89</v>
      </c>
      <c r="E42" s="13">
        <f t="shared" ref="E42" si="7">MAX(E31:E39)</f>
        <v>49</v>
      </c>
      <c r="F42" s="4">
        <f t="shared" si="6"/>
        <v>2600</v>
      </c>
      <c r="G42" s="4">
        <f t="shared" ref="G42:H42" si="8">MAX(G31:G39)</f>
        <v>318.5</v>
      </c>
      <c r="H42" s="4">
        <f t="shared" ref="H42" si="9">MAX(H31:H39)</f>
        <v>2600</v>
      </c>
    </row>
    <row r="43" spans="1:8">
      <c r="A43" s="2" t="s">
        <v>19</v>
      </c>
      <c r="B43" s="2"/>
      <c r="C43" s="4">
        <f>MIN(C31:C39)</f>
        <v>11</v>
      </c>
      <c r="D43" s="13">
        <f>MIN(D31:D39)</f>
        <v>12</v>
      </c>
      <c r="E43" s="13">
        <f>MIN(E31:E39)</f>
        <v>0</v>
      </c>
      <c r="F43" s="4">
        <f t="shared" ref="F43:H43" si="10">MIN(F31:F39)</f>
        <v>144</v>
      </c>
      <c r="G43" s="4">
        <f>MIN(G31:G39)</f>
        <v>0</v>
      </c>
      <c r="H43" s="4">
        <f>MIN(H31:H39)</f>
        <v>144</v>
      </c>
    </row>
    <row r="44" spans="1:8">
      <c r="A44" s="2" t="s">
        <v>20</v>
      </c>
      <c r="B44" s="2"/>
      <c r="C44" s="4">
        <f>AVERAGE(C31:C39)</f>
        <v>31</v>
      </c>
      <c r="D44" s="14">
        <f t="shared" ref="D44:F44" si="11">AVERAGE(D31:D39)</f>
        <v>43.333333333333336</v>
      </c>
      <c r="E44" s="14">
        <f t="shared" ref="E44" si="12">AVERAGE(E31:E39)</f>
        <v>9.4444444444444446</v>
      </c>
      <c r="F44" s="4">
        <f t="shared" si="11"/>
        <v>1260.6666666666667</v>
      </c>
      <c r="G44" s="4">
        <f t="shared" ref="G44:H44" si="13">AVERAGE(G31:G39)</f>
        <v>76.222222222222229</v>
      </c>
      <c r="H44" s="4">
        <f t="shared" ref="H44" si="14">AVERAGE(H31:H39)</f>
        <v>1336.8888888888889</v>
      </c>
    </row>
    <row r="45" spans="1:8">
      <c r="A45" s="2" t="s">
        <v>21</v>
      </c>
      <c r="B45" s="2"/>
      <c r="C45" s="4">
        <f>SUM(C31:C39)</f>
        <v>279</v>
      </c>
      <c r="D45" s="13">
        <f t="shared" ref="D45:F45" si="15">SUM(D31:D39)</f>
        <v>390</v>
      </c>
      <c r="E45" s="13">
        <f t="shared" ref="E45" si="16">SUM(E31:E39)</f>
        <v>85</v>
      </c>
      <c r="F45" s="4">
        <f t="shared" si="15"/>
        <v>11346</v>
      </c>
      <c r="G45" s="4">
        <f t="shared" ref="G45:H45" si="17">SUM(G31:G39)</f>
        <v>686</v>
      </c>
      <c r="H45" s="4">
        <f t="shared" ref="H45" si="18">SUM(H31:H39)</f>
        <v>12032</v>
      </c>
    </row>
    <row r="51" spans="1:30" ht="28.5">
      <c r="B51" s="20" t="s">
        <v>28</v>
      </c>
      <c r="C51" s="20"/>
      <c r="D51" s="20"/>
      <c r="E51" s="20"/>
      <c r="F51" s="20"/>
      <c r="G51" s="20"/>
      <c r="H51" s="20"/>
      <c r="I51" s="20"/>
    </row>
    <row r="52" spans="1:3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30" ht="23.25">
      <c r="A53" s="2"/>
      <c r="B53" s="2"/>
      <c r="C53" s="24" t="s">
        <v>11</v>
      </c>
      <c r="D53" s="17"/>
      <c r="E53" s="16"/>
      <c r="F53" s="16"/>
      <c r="G53" s="16"/>
      <c r="H53" s="1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"/>
      <c r="B54" s="2"/>
      <c r="C54" s="2"/>
      <c r="D54" s="2" t="s">
        <v>16</v>
      </c>
      <c r="E54" s="2"/>
      <c r="F54" s="2"/>
      <c r="G54" s="2"/>
      <c r="H54" s="2"/>
      <c r="I54" s="2" t="s">
        <v>22</v>
      </c>
      <c r="J54" s="2"/>
      <c r="K54" s="2"/>
      <c r="L54" s="2"/>
      <c r="M54" s="2"/>
      <c r="N54" s="2" t="s">
        <v>23</v>
      </c>
      <c r="O54" s="2"/>
      <c r="P54" s="2"/>
      <c r="Q54" s="2"/>
      <c r="R54" s="2"/>
      <c r="S54" s="2" t="s">
        <v>27</v>
      </c>
      <c r="T54" s="2"/>
      <c r="U54" s="2"/>
      <c r="V54" s="2"/>
      <c r="W54" s="2"/>
      <c r="X54" s="2" t="s">
        <v>24</v>
      </c>
      <c r="Y54" s="2"/>
      <c r="Z54" s="2"/>
      <c r="AA54" s="2"/>
      <c r="AB54" s="2"/>
      <c r="AC54" s="2"/>
      <c r="AD54" s="2" t="s">
        <v>29</v>
      </c>
    </row>
    <row r="55" spans="1:30" ht="21">
      <c r="A55" s="10" t="s">
        <v>7</v>
      </c>
      <c r="B55" s="10" t="s">
        <v>8</v>
      </c>
      <c r="C55" s="10" t="s">
        <v>15</v>
      </c>
      <c r="D55" s="11">
        <v>44197</v>
      </c>
      <c r="E55" s="11">
        <f>D55+7</f>
        <v>44204</v>
      </c>
      <c r="F55" s="11">
        <f t="shared" ref="F55:H55" si="19">E55+7</f>
        <v>44211</v>
      </c>
      <c r="G55" s="11">
        <f t="shared" si="19"/>
        <v>44218</v>
      </c>
      <c r="H55" s="11">
        <f t="shared" si="19"/>
        <v>44225</v>
      </c>
      <c r="I55" s="11">
        <v>44197</v>
      </c>
      <c r="J55" s="11">
        <f>I55+7</f>
        <v>44204</v>
      </c>
      <c r="K55" s="11">
        <f t="shared" ref="K55:M55" si="20">J55+7</f>
        <v>44211</v>
      </c>
      <c r="L55" s="11">
        <f t="shared" si="20"/>
        <v>44218</v>
      </c>
      <c r="M55" s="11">
        <f t="shared" si="20"/>
        <v>44225</v>
      </c>
      <c r="N55" s="11">
        <v>44197</v>
      </c>
      <c r="O55" s="11">
        <f>N55+7</f>
        <v>44204</v>
      </c>
      <c r="P55" s="11">
        <f t="shared" ref="P55:R55" si="21">O55+7</f>
        <v>44211</v>
      </c>
      <c r="Q55" s="11">
        <f t="shared" si="21"/>
        <v>44218</v>
      </c>
      <c r="R55" s="11">
        <f t="shared" si="21"/>
        <v>44225</v>
      </c>
      <c r="S55" s="11">
        <v>44197</v>
      </c>
      <c r="T55" s="11">
        <f>S55+7</f>
        <v>44204</v>
      </c>
      <c r="U55" s="11">
        <f t="shared" ref="U55:W55" si="22">T55+7</f>
        <v>44211</v>
      </c>
      <c r="V55" s="11">
        <f t="shared" si="22"/>
        <v>44218</v>
      </c>
      <c r="W55" s="11">
        <f t="shared" si="22"/>
        <v>44225</v>
      </c>
      <c r="X55" s="11">
        <v>44197</v>
      </c>
      <c r="Y55" s="28">
        <f>X55+7</f>
        <v>44204</v>
      </c>
      <c r="Z55" s="28">
        <f t="shared" ref="Z55:AB55" si="23">Y55+7</f>
        <v>44211</v>
      </c>
      <c r="AA55" s="28">
        <f t="shared" si="23"/>
        <v>44218</v>
      </c>
      <c r="AB55" s="28">
        <f t="shared" si="23"/>
        <v>44225</v>
      </c>
      <c r="AC55" s="2"/>
      <c r="AD55" s="2"/>
    </row>
    <row r="56" spans="1:30">
      <c r="A56" s="2" t="s">
        <v>0</v>
      </c>
      <c r="B56" s="2" t="s">
        <v>9</v>
      </c>
      <c r="C56" s="3">
        <v>50</v>
      </c>
      <c r="D56" s="22">
        <v>40</v>
      </c>
      <c r="E56" s="22">
        <v>45</v>
      </c>
      <c r="F56" s="22">
        <v>45</v>
      </c>
      <c r="G56" s="22">
        <v>11</v>
      </c>
      <c r="H56" s="22">
        <v>36</v>
      </c>
      <c r="I56" s="23">
        <f>IF(D56&gt;40,D56-40,0)</f>
        <v>0</v>
      </c>
      <c r="J56" s="23">
        <f>IF(E56&gt;40,E56-40,0)</f>
        <v>5</v>
      </c>
      <c r="K56" s="23">
        <f t="shared" ref="K56:M56" si="24">IF(F56&gt;40,F56-40,0)</f>
        <v>5</v>
      </c>
      <c r="L56" s="23">
        <f t="shared" si="24"/>
        <v>0</v>
      </c>
      <c r="M56" s="23">
        <f t="shared" si="24"/>
        <v>0</v>
      </c>
      <c r="N56" s="25">
        <f>$C56*D56</f>
        <v>2000</v>
      </c>
      <c r="O56" s="25">
        <f>$C56*E56</f>
        <v>2250</v>
      </c>
      <c r="P56" s="25">
        <f t="shared" ref="P56:S64" si="25">$C56*F56</f>
        <v>2250</v>
      </c>
      <c r="Q56" s="25">
        <f t="shared" si="25"/>
        <v>550</v>
      </c>
      <c r="R56" s="25">
        <f t="shared" si="25"/>
        <v>1800</v>
      </c>
      <c r="S56" s="27">
        <f>$C56*I56</f>
        <v>0</v>
      </c>
      <c r="T56" s="27">
        <f>$C56*J56</f>
        <v>250</v>
      </c>
      <c r="U56" s="27">
        <f>$C56*K56</f>
        <v>250</v>
      </c>
      <c r="V56" s="27">
        <f>$C56*L56</f>
        <v>0</v>
      </c>
      <c r="W56" s="27">
        <f>$C56*M56</f>
        <v>0</v>
      </c>
      <c r="X56" s="26">
        <f>N56+S56</f>
        <v>2000</v>
      </c>
      <c r="Y56" s="26">
        <f>O56+T56</f>
        <v>2500</v>
      </c>
      <c r="Z56" s="26">
        <f t="shared" ref="Z56:AB56" si="26">P56+U56</f>
        <v>2500</v>
      </c>
      <c r="AA56" s="26">
        <f t="shared" si="26"/>
        <v>550</v>
      </c>
      <c r="AB56" s="26">
        <f t="shared" si="26"/>
        <v>1800</v>
      </c>
      <c r="AC56" s="2"/>
      <c r="AD56" s="26">
        <f>SUM(X56:AB56)</f>
        <v>9350</v>
      </c>
    </row>
    <row r="57" spans="1:30">
      <c r="A57" s="2" t="s">
        <v>1</v>
      </c>
      <c r="B57" s="2" t="s">
        <v>9</v>
      </c>
      <c r="C57" s="3">
        <v>20</v>
      </c>
      <c r="D57" s="22">
        <v>66</v>
      </c>
      <c r="E57" s="22">
        <v>48</v>
      </c>
      <c r="F57" s="22">
        <v>8</v>
      </c>
      <c r="G57" s="22">
        <v>52</v>
      </c>
      <c r="H57" s="22">
        <v>62</v>
      </c>
      <c r="I57" s="23">
        <f t="shared" ref="I57:J64" si="27">IF(D57&gt;40,D57-40,0)</f>
        <v>26</v>
      </c>
      <c r="J57" s="23">
        <f t="shared" si="27"/>
        <v>8</v>
      </c>
      <c r="K57" s="23">
        <f t="shared" ref="K57:M57" si="28">IF(F57&gt;40,F57-40,0)</f>
        <v>0</v>
      </c>
      <c r="L57" s="23">
        <f t="shared" si="28"/>
        <v>12</v>
      </c>
      <c r="M57" s="23">
        <f t="shared" si="28"/>
        <v>22</v>
      </c>
      <c r="N57" s="25">
        <f t="shared" ref="N57:O64" si="29">$C57*D57</f>
        <v>1320</v>
      </c>
      <c r="O57" s="25">
        <f>$C57*E57</f>
        <v>960</v>
      </c>
      <c r="P57" s="25">
        <f t="shared" si="25"/>
        <v>160</v>
      </c>
      <c r="Q57" s="25">
        <f t="shared" si="25"/>
        <v>1040</v>
      </c>
      <c r="R57" s="25">
        <f t="shared" si="25"/>
        <v>1240</v>
      </c>
      <c r="S57" s="27">
        <f>$C57*I57</f>
        <v>520</v>
      </c>
      <c r="T57" s="27">
        <f t="shared" ref="T57:U64" si="30">$C57*J57</f>
        <v>160</v>
      </c>
      <c r="U57" s="27">
        <f t="shared" si="30"/>
        <v>0</v>
      </c>
      <c r="V57" s="27">
        <f t="shared" ref="V57:V64" si="31">$C57*L57</f>
        <v>240</v>
      </c>
      <c r="W57" s="27">
        <f t="shared" ref="W57:W64" si="32">$C57*M57</f>
        <v>440</v>
      </c>
      <c r="X57" s="26">
        <f>N57+S57</f>
        <v>1840</v>
      </c>
      <c r="Y57" s="26">
        <f t="shared" ref="Y57:Y64" si="33">O57+T57</f>
        <v>1120</v>
      </c>
      <c r="Z57" s="26">
        <f t="shared" ref="Z57:Z64" si="34">P57+U57</f>
        <v>160</v>
      </c>
      <c r="AA57" s="26">
        <f t="shared" ref="AA57:AA64" si="35">Q57+V57</f>
        <v>1280</v>
      </c>
      <c r="AB57" s="26">
        <f t="shared" ref="AB57:AB64" si="36">R57+W57</f>
        <v>1680</v>
      </c>
      <c r="AC57" s="2"/>
      <c r="AD57" s="26">
        <f t="shared" ref="AD57:AD64" si="37">SUM(X57:AB57)</f>
        <v>6080</v>
      </c>
    </row>
    <row r="58" spans="1:30">
      <c r="A58" s="2" t="s">
        <v>2</v>
      </c>
      <c r="B58" s="2" t="s">
        <v>10</v>
      </c>
      <c r="C58" s="3">
        <v>13</v>
      </c>
      <c r="D58" s="22">
        <v>89</v>
      </c>
      <c r="E58" s="22">
        <v>42</v>
      </c>
      <c r="F58" s="22">
        <v>52</v>
      </c>
      <c r="G58" s="22">
        <v>7</v>
      </c>
      <c r="H58" s="22">
        <v>48</v>
      </c>
      <c r="I58" s="23">
        <f t="shared" si="27"/>
        <v>49</v>
      </c>
      <c r="J58" s="23">
        <f t="shared" si="27"/>
        <v>2</v>
      </c>
      <c r="K58" s="23">
        <f t="shared" ref="K58:M58" si="38">IF(F58&gt;40,F58-40,0)</f>
        <v>12</v>
      </c>
      <c r="L58" s="23">
        <f t="shared" si="38"/>
        <v>0</v>
      </c>
      <c r="M58" s="23">
        <f t="shared" si="38"/>
        <v>8</v>
      </c>
      <c r="N58" s="25">
        <f t="shared" si="29"/>
        <v>1157</v>
      </c>
      <c r="O58" s="25">
        <f t="shared" si="29"/>
        <v>546</v>
      </c>
      <c r="P58" s="25">
        <f t="shared" si="25"/>
        <v>676</v>
      </c>
      <c r="Q58" s="25">
        <f t="shared" si="25"/>
        <v>91</v>
      </c>
      <c r="R58" s="25">
        <f t="shared" si="25"/>
        <v>624</v>
      </c>
      <c r="S58" s="27">
        <f>$C58*I58</f>
        <v>637</v>
      </c>
      <c r="T58" s="27">
        <f t="shared" si="30"/>
        <v>26</v>
      </c>
      <c r="U58" s="27">
        <f t="shared" si="30"/>
        <v>156</v>
      </c>
      <c r="V58" s="27">
        <f t="shared" si="31"/>
        <v>0</v>
      </c>
      <c r="W58" s="27">
        <f t="shared" si="32"/>
        <v>104</v>
      </c>
      <c r="X58" s="26">
        <f>N58+S58</f>
        <v>1794</v>
      </c>
      <c r="Y58" s="26">
        <f t="shared" si="33"/>
        <v>572</v>
      </c>
      <c r="Z58" s="26">
        <f t="shared" si="34"/>
        <v>832</v>
      </c>
      <c r="AA58" s="26">
        <f t="shared" si="35"/>
        <v>91</v>
      </c>
      <c r="AB58" s="26">
        <f t="shared" si="36"/>
        <v>728</v>
      </c>
      <c r="AC58" s="2"/>
      <c r="AD58" s="26">
        <f t="shared" si="37"/>
        <v>4017</v>
      </c>
    </row>
    <row r="59" spans="1:30">
      <c r="A59" s="2" t="s">
        <v>3</v>
      </c>
      <c r="B59" s="2" t="s">
        <v>9</v>
      </c>
      <c r="C59" s="3">
        <v>22</v>
      </c>
      <c r="D59" s="22">
        <v>21</v>
      </c>
      <c r="E59" s="22">
        <v>41</v>
      </c>
      <c r="F59" s="22">
        <v>52</v>
      </c>
      <c r="G59" s="22">
        <v>33</v>
      </c>
      <c r="H59" s="22">
        <v>25</v>
      </c>
      <c r="I59" s="23">
        <f t="shared" si="27"/>
        <v>0</v>
      </c>
      <c r="J59" s="23">
        <f t="shared" si="27"/>
        <v>1</v>
      </c>
      <c r="K59" s="23">
        <f t="shared" ref="K59:M59" si="39">IF(F59&gt;40,F59-40,0)</f>
        <v>12</v>
      </c>
      <c r="L59" s="23">
        <f t="shared" si="39"/>
        <v>0</v>
      </c>
      <c r="M59" s="23">
        <f t="shared" si="39"/>
        <v>0</v>
      </c>
      <c r="N59" s="25">
        <f t="shared" si="29"/>
        <v>462</v>
      </c>
      <c r="O59" s="25">
        <f t="shared" si="29"/>
        <v>902</v>
      </c>
      <c r="P59" s="25">
        <f t="shared" si="25"/>
        <v>1144</v>
      </c>
      <c r="Q59" s="25">
        <f t="shared" si="25"/>
        <v>726</v>
      </c>
      <c r="R59" s="25">
        <f t="shared" si="25"/>
        <v>550</v>
      </c>
      <c r="S59" s="27">
        <f t="shared" ref="S57:S64" si="40">$C59*I59</f>
        <v>0</v>
      </c>
      <c r="T59" s="27">
        <f t="shared" si="30"/>
        <v>22</v>
      </c>
      <c r="U59" s="27">
        <f t="shared" si="30"/>
        <v>264</v>
      </c>
      <c r="V59" s="27">
        <f t="shared" si="31"/>
        <v>0</v>
      </c>
      <c r="W59" s="27">
        <f t="shared" si="32"/>
        <v>0</v>
      </c>
      <c r="X59" s="26">
        <f>N59+S59</f>
        <v>462</v>
      </c>
      <c r="Y59" s="26">
        <f t="shared" si="33"/>
        <v>924</v>
      </c>
      <c r="Z59" s="26">
        <f t="shared" si="34"/>
        <v>1408</v>
      </c>
      <c r="AA59" s="26">
        <f t="shared" si="35"/>
        <v>726</v>
      </c>
      <c r="AB59" s="26">
        <f t="shared" si="36"/>
        <v>550</v>
      </c>
      <c r="AC59" s="2"/>
      <c r="AD59" s="26">
        <f t="shared" si="37"/>
        <v>4070</v>
      </c>
    </row>
    <row r="60" spans="1:30">
      <c r="A60" s="2" t="s">
        <v>4</v>
      </c>
      <c r="B60" s="2" t="s">
        <v>10</v>
      </c>
      <c r="C60" s="3">
        <v>11</v>
      </c>
      <c r="D60" s="22">
        <v>45</v>
      </c>
      <c r="E60" s="22">
        <v>45</v>
      </c>
      <c r="F60" s="22">
        <v>55</v>
      </c>
      <c r="G60" s="22">
        <v>32</v>
      </c>
      <c r="H60" s="22">
        <v>22</v>
      </c>
      <c r="I60" s="23">
        <f t="shared" si="27"/>
        <v>5</v>
      </c>
      <c r="J60" s="23">
        <f t="shared" si="27"/>
        <v>5</v>
      </c>
      <c r="K60" s="23">
        <f t="shared" ref="K60:M60" si="41">IF(F60&gt;40,F60-40,0)</f>
        <v>15</v>
      </c>
      <c r="L60" s="23">
        <f t="shared" si="41"/>
        <v>0</v>
      </c>
      <c r="M60" s="23">
        <f t="shared" si="41"/>
        <v>0</v>
      </c>
      <c r="N60" s="25">
        <f t="shared" si="29"/>
        <v>495</v>
      </c>
      <c r="O60" s="25">
        <f t="shared" si="29"/>
        <v>495</v>
      </c>
      <c r="P60" s="25">
        <f t="shared" si="25"/>
        <v>605</v>
      </c>
      <c r="Q60" s="25">
        <f t="shared" si="25"/>
        <v>352</v>
      </c>
      <c r="R60" s="25">
        <f t="shared" si="25"/>
        <v>242</v>
      </c>
      <c r="S60" s="27">
        <f t="shared" si="40"/>
        <v>55</v>
      </c>
      <c r="T60" s="27">
        <f t="shared" si="30"/>
        <v>55</v>
      </c>
      <c r="U60" s="27">
        <f t="shared" si="30"/>
        <v>165</v>
      </c>
      <c r="V60" s="27">
        <f t="shared" si="31"/>
        <v>0</v>
      </c>
      <c r="W60" s="27">
        <f t="shared" si="32"/>
        <v>0</v>
      </c>
      <c r="X60" s="26">
        <f>N60+S60</f>
        <v>550</v>
      </c>
      <c r="Y60" s="26">
        <f t="shared" si="33"/>
        <v>550</v>
      </c>
      <c r="Z60" s="26">
        <f t="shared" si="34"/>
        <v>770</v>
      </c>
      <c r="AA60" s="26">
        <f t="shared" si="35"/>
        <v>352</v>
      </c>
      <c r="AB60" s="26">
        <f t="shared" si="36"/>
        <v>242</v>
      </c>
      <c r="AC60" s="2"/>
      <c r="AD60" s="26">
        <f t="shared" si="37"/>
        <v>2464</v>
      </c>
    </row>
    <row r="61" spans="1:30">
      <c r="A61" s="2" t="s">
        <v>5</v>
      </c>
      <c r="B61" s="2" t="s">
        <v>10</v>
      </c>
      <c r="C61" s="3">
        <v>54</v>
      </c>
      <c r="D61" s="22">
        <v>32</v>
      </c>
      <c r="E61" s="22">
        <v>48</v>
      </c>
      <c r="F61" s="22">
        <v>8</v>
      </c>
      <c r="G61" s="22">
        <v>52</v>
      </c>
      <c r="H61" s="22">
        <v>62</v>
      </c>
      <c r="I61" s="23">
        <f t="shared" si="27"/>
        <v>0</v>
      </c>
      <c r="J61" s="23">
        <f t="shared" si="27"/>
        <v>8</v>
      </c>
      <c r="K61" s="23">
        <f t="shared" ref="K61:M61" si="42">IF(F61&gt;40,F61-40,0)</f>
        <v>0</v>
      </c>
      <c r="L61" s="23">
        <f t="shared" si="42"/>
        <v>12</v>
      </c>
      <c r="M61" s="23">
        <f t="shared" si="42"/>
        <v>22</v>
      </c>
      <c r="N61" s="25">
        <f t="shared" si="29"/>
        <v>1728</v>
      </c>
      <c r="O61" s="25">
        <f t="shared" si="29"/>
        <v>2592</v>
      </c>
      <c r="P61" s="25">
        <f t="shared" si="25"/>
        <v>432</v>
      </c>
      <c r="Q61" s="25">
        <f t="shared" si="25"/>
        <v>2808</v>
      </c>
      <c r="R61" s="25">
        <f t="shared" si="25"/>
        <v>3348</v>
      </c>
      <c r="S61" s="27">
        <f t="shared" si="40"/>
        <v>0</v>
      </c>
      <c r="T61" s="27">
        <f t="shared" si="30"/>
        <v>432</v>
      </c>
      <c r="U61" s="27">
        <f t="shared" si="30"/>
        <v>0</v>
      </c>
      <c r="V61" s="27">
        <f t="shared" si="31"/>
        <v>648</v>
      </c>
      <c r="W61" s="27">
        <f t="shared" si="32"/>
        <v>1188</v>
      </c>
      <c r="X61" s="26">
        <f>N61+S61</f>
        <v>1728</v>
      </c>
      <c r="Y61" s="26">
        <f t="shared" si="33"/>
        <v>3024</v>
      </c>
      <c r="Z61" s="26">
        <f t="shared" si="34"/>
        <v>432</v>
      </c>
      <c r="AA61" s="26">
        <f t="shared" si="35"/>
        <v>3456</v>
      </c>
      <c r="AB61" s="26">
        <f t="shared" si="36"/>
        <v>4536</v>
      </c>
      <c r="AC61" s="2"/>
      <c r="AD61" s="26">
        <f t="shared" si="37"/>
        <v>13176</v>
      </c>
    </row>
    <row r="62" spans="1:30">
      <c r="A62" s="2" t="s">
        <v>6</v>
      </c>
      <c r="B62" s="2" t="s">
        <v>9</v>
      </c>
      <c r="C62" s="3">
        <v>12</v>
      </c>
      <c r="D62" s="22">
        <v>12</v>
      </c>
      <c r="E62" s="22">
        <v>42</v>
      </c>
      <c r="F62" s="22">
        <v>52</v>
      </c>
      <c r="G62" s="22">
        <v>7</v>
      </c>
      <c r="H62" s="22">
        <v>48</v>
      </c>
      <c r="I62" s="23">
        <f t="shared" si="27"/>
        <v>0</v>
      </c>
      <c r="J62" s="23">
        <f t="shared" si="27"/>
        <v>2</v>
      </c>
      <c r="K62" s="23">
        <f t="shared" ref="K62:M62" si="43">IF(F62&gt;40,F62-40,0)</f>
        <v>12</v>
      </c>
      <c r="L62" s="23">
        <f t="shared" si="43"/>
        <v>0</v>
      </c>
      <c r="M62" s="23">
        <f t="shared" si="43"/>
        <v>8</v>
      </c>
      <c r="N62" s="25">
        <f t="shared" si="29"/>
        <v>144</v>
      </c>
      <c r="O62" s="25">
        <f t="shared" si="29"/>
        <v>504</v>
      </c>
      <c r="P62" s="25">
        <f t="shared" si="25"/>
        <v>624</v>
      </c>
      <c r="Q62" s="25">
        <f t="shared" si="25"/>
        <v>84</v>
      </c>
      <c r="R62" s="25">
        <f t="shared" si="25"/>
        <v>576</v>
      </c>
      <c r="S62" s="27">
        <f t="shared" si="40"/>
        <v>0</v>
      </c>
      <c r="T62" s="27">
        <f t="shared" si="30"/>
        <v>24</v>
      </c>
      <c r="U62" s="27">
        <f t="shared" si="30"/>
        <v>144</v>
      </c>
      <c r="V62" s="27">
        <f t="shared" si="31"/>
        <v>0</v>
      </c>
      <c r="W62" s="27">
        <f t="shared" si="32"/>
        <v>96</v>
      </c>
      <c r="X62" s="26">
        <f>N62+S62</f>
        <v>144</v>
      </c>
      <c r="Y62" s="26">
        <f t="shared" si="33"/>
        <v>528</v>
      </c>
      <c r="Z62" s="26">
        <f t="shared" si="34"/>
        <v>768</v>
      </c>
      <c r="AA62" s="26">
        <f t="shared" si="35"/>
        <v>84</v>
      </c>
      <c r="AB62" s="26">
        <f t="shared" si="36"/>
        <v>672</v>
      </c>
      <c r="AC62" s="2"/>
      <c r="AD62" s="26">
        <f t="shared" si="37"/>
        <v>2196</v>
      </c>
    </row>
    <row r="63" spans="1:30">
      <c r="A63" s="2" t="s">
        <v>12</v>
      </c>
      <c r="B63" s="2" t="s">
        <v>9</v>
      </c>
      <c r="C63" s="3">
        <v>32</v>
      </c>
      <c r="D63" s="22">
        <v>45</v>
      </c>
      <c r="E63" s="22">
        <v>41</v>
      </c>
      <c r="F63" s="22">
        <v>52</v>
      </c>
      <c r="G63" s="22">
        <v>33</v>
      </c>
      <c r="H63" s="22">
        <v>25</v>
      </c>
      <c r="I63" s="23">
        <f t="shared" si="27"/>
        <v>5</v>
      </c>
      <c r="J63" s="23">
        <f t="shared" si="27"/>
        <v>1</v>
      </c>
      <c r="K63" s="23">
        <f t="shared" ref="K63:M63" si="44">IF(F63&gt;40,F63-40,0)</f>
        <v>12</v>
      </c>
      <c r="L63" s="23">
        <f t="shared" si="44"/>
        <v>0</v>
      </c>
      <c r="M63" s="23">
        <f t="shared" si="44"/>
        <v>0</v>
      </c>
      <c r="N63" s="25">
        <f t="shared" si="29"/>
        <v>1440</v>
      </c>
      <c r="O63" s="25">
        <f t="shared" si="29"/>
        <v>1312</v>
      </c>
      <c r="P63" s="25">
        <f t="shared" si="25"/>
        <v>1664</v>
      </c>
      <c r="Q63" s="25">
        <f t="shared" si="25"/>
        <v>1056</v>
      </c>
      <c r="R63" s="25">
        <f t="shared" si="25"/>
        <v>800</v>
      </c>
      <c r="S63" s="27">
        <f t="shared" si="40"/>
        <v>160</v>
      </c>
      <c r="T63" s="27">
        <f t="shared" si="30"/>
        <v>32</v>
      </c>
      <c r="U63" s="27">
        <f t="shared" si="30"/>
        <v>384</v>
      </c>
      <c r="V63" s="27">
        <f t="shared" si="31"/>
        <v>0</v>
      </c>
      <c r="W63" s="27">
        <f t="shared" si="32"/>
        <v>0</v>
      </c>
      <c r="X63" s="26">
        <f>N63+S63</f>
        <v>1600</v>
      </c>
      <c r="Y63" s="26">
        <f t="shared" si="33"/>
        <v>1344</v>
      </c>
      <c r="Z63" s="26">
        <f t="shared" si="34"/>
        <v>2048</v>
      </c>
      <c r="AA63" s="26">
        <f t="shared" si="35"/>
        <v>1056</v>
      </c>
      <c r="AB63" s="26">
        <f t="shared" si="36"/>
        <v>800</v>
      </c>
      <c r="AC63" s="2"/>
      <c r="AD63" s="26">
        <f t="shared" si="37"/>
        <v>6848</v>
      </c>
    </row>
    <row r="64" spans="1:30">
      <c r="A64" s="2" t="s">
        <v>13</v>
      </c>
      <c r="B64" s="2" t="s">
        <v>14</v>
      </c>
      <c r="C64" s="3">
        <v>65</v>
      </c>
      <c r="D64" s="22">
        <v>40</v>
      </c>
      <c r="E64" s="22">
        <v>45</v>
      </c>
      <c r="F64" s="22">
        <v>55</v>
      </c>
      <c r="G64" s="22">
        <v>32</v>
      </c>
      <c r="H64" s="22">
        <v>22</v>
      </c>
      <c r="I64" s="23">
        <f t="shared" si="27"/>
        <v>0</v>
      </c>
      <c r="J64" s="23">
        <f t="shared" si="27"/>
        <v>5</v>
      </c>
      <c r="K64" s="23">
        <f t="shared" ref="K64:M64" si="45">IF(F64&gt;40,F64-40,0)</f>
        <v>15</v>
      </c>
      <c r="L64" s="23">
        <f t="shared" si="45"/>
        <v>0</v>
      </c>
      <c r="M64" s="23">
        <f t="shared" si="45"/>
        <v>0</v>
      </c>
      <c r="N64" s="25">
        <f t="shared" si="29"/>
        <v>2600</v>
      </c>
      <c r="O64" s="25">
        <f t="shared" si="29"/>
        <v>2925</v>
      </c>
      <c r="P64" s="25">
        <f t="shared" si="25"/>
        <v>3575</v>
      </c>
      <c r="Q64" s="25">
        <f t="shared" si="25"/>
        <v>2080</v>
      </c>
      <c r="R64" s="25">
        <f t="shared" si="25"/>
        <v>1430</v>
      </c>
      <c r="S64" s="27">
        <f t="shared" si="40"/>
        <v>0</v>
      </c>
      <c r="T64" s="27">
        <f t="shared" si="30"/>
        <v>325</v>
      </c>
      <c r="U64" s="27">
        <f t="shared" si="30"/>
        <v>975</v>
      </c>
      <c r="V64" s="27">
        <f t="shared" si="31"/>
        <v>0</v>
      </c>
      <c r="W64" s="27">
        <f t="shared" si="32"/>
        <v>0</v>
      </c>
      <c r="X64" s="26">
        <f>N64+S64</f>
        <v>2600</v>
      </c>
      <c r="Y64" s="26">
        <f t="shared" si="33"/>
        <v>3250</v>
      </c>
      <c r="Z64" s="26">
        <f t="shared" si="34"/>
        <v>4550</v>
      </c>
      <c r="AA64" s="26">
        <f t="shared" si="35"/>
        <v>2080</v>
      </c>
      <c r="AB64" s="26">
        <f t="shared" si="36"/>
        <v>1430</v>
      </c>
      <c r="AC64" s="2"/>
      <c r="AD64" s="26">
        <f t="shared" si="37"/>
        <v>13910</v>
      </c>
    </row>
    <row r="65" spans="1:3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>
      <c r="A67" s="2" t="s">
        <v>18</v>
      </c>
      <c r="B67" s="2"/>
      <c r="C67" s="4">
        <f>MAX(C56:C64)</f>
        <v>65</v>
      </c>
      <c r="D67" s="13">
        <f t="shared" ref="D67:I67" si="46">MAX(D56:D64)</f>
        <v>89</v>
      </c>
      <c r="E67" s="13">
        <f t="shared" si="46"/>
        <v>48</v>
      </c>
      <c r="F67" s="13">
        <f t="shared" si="46"/>
        <v>55</v>
      </c>
      <c r="G67" s="13">
        <f t="shared" si="46"/>
        <v>52</v>
      </c>
      <c r="H67" s="13">
        <f t="shared" si="46"/>
        <v>62</v>
      </c>
      <c r="I67" s="13">
        <f>MAX(I56:I64)</f>
        <v>49</v>
      </c>
      <c r="J67" s="13">
        <f t="shared" ref="J67:M67" si="47">MAX(J56:J64)</f>
        <v>8</v>
      </c>
      <c r="K67" s="13">
        <f t="shared" si="47"/>
        <v>15</v>
      </c>
      <c r="L67" s="13">
        <f t="shared" si="47"/>
        <v>12</v>
      </c>
      <c r="M67" s="13">
        <f t="shared" si="47"/>
        <v>22</v>
      </c>
      <c r="N67" s="13">
        <f t="shared" ref="N67:R67" si="48">MAX(N56:N64)</f>
        <v>2600</v>
      </c>
      <c r="O67" s="13">
        <f t="shared" si="48"/>
        <v>2925</v>
      </c>
      <c r="P67" s="13">
        <f t="shared" si="48"/>
        <v>3575</v>
      </c>
      <c r="Q67" s="13">
        <f t="shared" si="48"/>
        <v>2808</v>
      </c>
      <c r="R67" s="13">
        <f t="shared" si="48"/>
        <v>3348</v>
      </c>
      <c r="S67" s="13">
        <f t="shared" ref="S67:W67" si="49">MAX(S56:S64)</f>
        <v>637</v>
      </c>
      <c r="T67" s="13">
        <f t="shared" si="49"/>
        <v>432</v>
      </c>
      <c r="U67" s="13">
        <f t="shared" si="49"/>
        <v>975</v>
      </c>
      <c r="V67" s="13">
        <f t="shared" si="49"/>
        <v>648</v>
      </c>
      <c r="W67" s="13">
        <f t="shared" si="49"/>
        <v>1188</v>
      </c>
      <c r="X67" s="13">
        <f t="shared" ref="X67:AB67" si="50">MAX(X56:X64)</f>
        <v>2600</v>
      </c>
      <c r="Y67" s="13">
        <f t="shared" si="50"/>
        <v>3250</v>
      </c>
      <c r="Z67" s="13">
        <f t="shared" si="50"/>
        <v>4550</v>
      </c>
      <c r="AA67" s="13">
        <f t="shared" si="50"/>
        <v>3456</v>
      </c>
      <c r="AB67" s="13">
        <f t="shared" si="50"/>
        <v>4536</v>
      </c>
      <c r="AC67" s="13"/>
      <c r="AD67" s="13">
        <f t="shared" ref="AC67:AD67" si="51">MAX(AD56:AD64)</f>
        <v>13910</v>
      </c>
    </row>
    <row r="68" spans="1:30">
      <c r="A68" s="2" t="s">
        <v>19</v>
      </c>
      <c r="B68" s="2"/>
      <c r="C68" s="4">
        <f>MIN(C56:C64)</f>
        <v>11</v>
      </c>
      <c r="D68" s="13">
        <f>MIN(D56:D64)</f>
        <v>12</v>
      </c>
      <c r="E68" s="13">
        <f t="shared" ref="E68:H68" si="52">MIN(E56:E64)</f>
        <v>41</v>
      </c>
      <c r="F68" s="13">
        <f t="shared" si="52"/>
        <v>8</v>
      </c>
      <c r="G68" s="13">
        <f t="shared" si="52"/>
        <v>7</v>
      </c>
      <c r="H68" s="13">
        <f t="shared" si="52"/>
        <v>22</v>
      </c>
      <c r="I68" s="13">
        <f>MIN(I56:I64)</f>
        <v>0</v>
      </c>
      <c r="J68" s="13">
        <f t="shared" ref="J68:M68" si="53">MIN(J56:J64)</f>
        <v>1</v>
      </c>
      <c r="K68" s="13">
        <f t="shared" si="53"/>
        <v>0</v>
      </c>
      <c r="L68" s="13">
        <f t="shared" si="53"/>
        <v>0</v>
      </c>
      <c r="M68" s="13">
        <f t="shared" si="53"/>
        <v>0</v>
      </c>
      <c r="N68" s="13">
        <f t="shared" ref="N68:R68" si="54">MIN(N56:N64)</f>
        <v>144</v>
      </c>
      <c r="O68" s="13">
        <f t="shared" si="54"/>
        <v>495</v>
      </c>
      <c r="P68" s="13">
        <f t="shared" si="54"/>
        <v>160</v>
      </c>
      <c r="Q68" s="13">
        <f t="shared" si="54"/>
        <v>84</v>
      </c>
      <c r="R68" s="13">
        <f t="shared" si="54"/>
        <v>242</v>
      </c>
      <c r="S68" s="13">
        <f t="shared" ref="S68:W68" si="55">MIN(S56:S64)</f>
        <v>0</v>
      </c>
      <c r="T68" s="13">
        <f t="shared" si="55"/>
        <v>22</v>
      </c>
      <c r="U68" s="13">
        <f t="shared" si="55"/>
        <v>0</v>
      </c>
      <c r="V68" s="13">
        <f t="shared" si="55"/>
        <v>0</v>
      </c>
      <c r="W68" s="13">
        <f t="shared" si="55"/>
        <v>0</v>
      </c>
      <c r="X68" s="13">
        <f t="shared" ref="X68:AB68" si="56">MIN(X56:X64)</f>
        <v>144</v>
      </c>
      <c r="Y68" s="13">
        <f t="shared" si="56"/>
        <v>528</v>
      </c>
      <c r="Z68" s="13">
        <f t="shared" si="56"/>
        <v>160</v>
      </c>
      <c r="AA68" s="13">
        <f t="shared" si="56"/>
        <v>84</v>
      </c>
      <c r="AB68" s="13">
        <f t="shared" si="56"/>
        <v>242</v>
      </c>
      <c r="AC68" s="13"/>
      <c r="AD68" s="13">
        <f t="shared" ref="AC68:AD68" si="57">MIN(AD56:AD64)</f>
        <v>2196</v>
      </c>
    </row>
    <row r="69" spans="1:30">
      <c r="A69" s="2" t="s">
        <v>20</v>
      </c>
      <c r="B69" s="2"/>
      <c r="C69" s="4">
        <f>AVERAGE(C56:C64)</f>
        <v>31</v>
      </c>
      <c r="D69" s="14">
        <f t="shared" ref="D69:I69" si="58">AVERAGE(D56:D64)</f>
        <v>43.333333333333336</v>
      </c>
      <c r="E69" s="14">
        <f t="shared" ref="E69:H69" si="59">AVERAGE(E56:E64)</f>
        <v>44.111111111111114</v>
      </c>
      <c r="F69" s="14">
        <f t="shared" si="59"/>
        <v>42.111111111111114</v>
      </c>
      <c r="G69" s="14">
        <f t="shared" si="59"/>
        <v>28.777777777777779</v>
      </c>
      <c r="H69" s="14">
        <f t="shared" si="59"/>
        <v>38.888888888888886</v>
      </c>
      <c r="I69" s="14">
        <f t="shared" si="58"/>
        <v>9.4444444444444446</v>
      </c>
      <c r="J69" s="14">
        <f t="shared" ref="J69:M69" si="60">AVERAGE(J56:J64)</f>
        <v>4.1111111111111107</v>
      </c>
      <c r="K69" s="14">
        <f t="shared" si="60"/>
        <v>9.2222222222222214</v>
      </c>
      <c r="L69" s="14">
        <f t="shared" si="60"/>
        <v>2.6666666666666665</v>
      </c>
      <c r="M69" s="14">
        <f t="shared" si="60"/>
        <v>6.666666666666667</v>
      </c>
      <c r="N69" s="14">
        <f t="shared" ref="N69:R69" si="61">AVERAGE(N56:N64)</f>
        <v>1260.6666666666667</v>
      </c>
      <c r="O69" s="14">
        <f t="shared" si="61"/>
        <v>1387.3333333333333</v>
      </c>
      <c r="P69" s="14">
        <f t="shared" si="61"/>
        <v>1236.6666666666667</v>
      </c>
      <c r="Q69" s="14">
        <f t="shared" si="61"/>
        <v>976.33333333333337</v>
      </c>
      <c r="R69" s="14">
        <f t="shared" si="61"/>
        <v>1178.8888888888889</v>
      </c>
      <c r="S69" s="14">
        <f t="shared" ref="S69:W69" si="62">AVERAGE(S56:S64)</f>
        <v>152.44444444444446</v>
      </c>
      <c r="T69" s="14">
        <f t="shared" si="62"/>
        <v>147.33333333333334</v>
      </c>
      <c r="U69" s="14">
        <f t="shared" si="62"/>
        <v>259.77777777777777</v>
      </c>
      <c r="V69" s="14">
        <f t="shared" si="62"/>
        <v>98.666666666666671</v>
      </c>
      <c r="W69" s="14">
        <f t="shared" si="62"/>
        <v>203.11111111111111</v>
      </c>
      <c r="X69" s="14">
        <f t="shared" ref="X69:AB69" si="63">AVERAGE(X56:X64)</f>
        <v>1413.1111111111111</v>
      </c>
      <c r="Y69" s="14">
        <f t="shared" si="63"/>
        <v>1534.6666666666667</v>
      </c>
      <c r="Z69" s="14">
        <f t="shared" si="63"/>
        <v>1496.4444444444443</v>
      </c>
      <c r="AA69" s="14">
        <f t="shared" si="63"/>
        <v>1075</v>
      </c>
      <c r="AB69" s="14">
        <f t="shared" si="63"/>
        <v>1382</v>
      </c>
      <c r="AC69" s="14"/>
      <c r="AD69" s="14">
        <f t="shared" ref="AC69:AD69" si="64">AVERAGE(AD56:AD64)</f>
        <v>6901.2222222222226</v>
      </c>
    </row>
    <row r="70" spans="1:30">
      <c r="A70" s="2" t="s">
        <v>21</v>
      </c>
      <c r="B70" s="2"/>
      <c r="C70" s="4">
        <f>SUM(C56:C64)</f>
        <v>279</v>
      </c>
      <c r="D70" s="13">
        <f t="shared" ref="D70:I70" si="65">SUM(D56:D64)</f>
        <v>390</v>
      </c>
      <c r="E70" s="13">
        <f t="shared" ref="E70:H70" si="66">SUM(E56:E64)</f>
        <v>397</v>
      </c>
      <c r="F70" s="13">
        <f t="shared" si="66"/>
        <v>379</v>
      </c>
      <c r="G70" s="13">
        <f t="shared" si="66"/>
        <v>259</v>
      </c>
      <c r="H70" s="13">
        <f t="shared" si="66"/>
        <v>350</v>
      </c>
      <c r="I70" s="13">
        <f t="shared" si="65"/>
        <v>85</v>
      </c>
      <c r="J70" s="13">
        <f t="shared" ref="J70:M70" si="67">SUM(J56:J64)</f>
        <v>37</v>
      </c>
      <c r="K70" s="13">
        <f t="shared" si="67"/>
        <v>83</v>
      </c>
      <c r="L70" s="13">
        <f t="shared" si="67"/>
        <v>24</v>
      </c>
      <c r="M70" s="13">
        <f t="shared" si="67"/>
        <v>60</v>
      </c>
      <c r="N70" s="13">
        <f t="shared" ref="N70:R70" si="68">SUM(N56:N64)</f>
        <v>11346</v>
      </c>
      <c r="O70" s="13">
        <f t="shared" si="68"/>
        <v>12486</v>
      </c>
      <c r="P70" s="13">
        <f t="shared" si="68"/>
        <v>11130</v>
      </c>
      <c r="Q70" s="13">
        <f t="shared" si="68"/>
        <v>8787</v>
      </c>
      <c r="R70" s="13">
        <f t="shared" si="68"/>
        <v>10610</v>
      </c>
      <c r="S70" s="13">
        <f t="shared" ref="S70:W70" si="69">SUM(S56:S64)</f>
        <v>1372</v>
      </c>
      <c r="T70" s="13">
        <f t="shared" si="69"/>
        <v>1326</v>
      </c>
      <c r="U70" s="13">
        <f t="shared" si="69"/>
        <v>2338</v>
      </c>
      <c r="V70" s="13">
        <f t="shared" si="69"/>
        <v>888</v>
      </c>
      <c r="W70" s="13">
        <f t="shared" si="69"/>
        <v>1828</v>
      </c>
      <c r="X70" s="13">
        <f t="shared" ref="X70:AB70" si="70">SUM(X56:X64)</f>
        <v>12718</v>
      </c>
      <c r="Y70" s="13">
        <f t="shared" si="70"/>
        <v>13812</v>
      </c>
      <c r="Z70" s="13">
        <f t="shared" si="70"/>
        <v>13468</v>
      </c>
      <c r="AA70" s="13">
        <f t="shared" si="70"/>
        <v>9675</v>
      </c>
      <c r="AB70" s="13">
        <f t="shared" si="70"/>
        <v>12438</v>
      </c>
      <c r="AC70" s="13"/>
      <c r="AD70" s="13">
        <f t="shared" ref="AC70:AD70" si="71">SUM(AD56:AD64)</f>
        <v>62111</v>
      </c>
    </row>
  </sheetData>
  <mergeCells count="5">
    <mergeCell ref="C28:D28"/>
    <mergeCell ref="B26:I26"/>
    <mergeCell ref="B2:I2"/>
    <mergeCell ref="B51:I51"/>
    <mergeCell ref="C53:D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2021-06-17T03:13:53Z</dcterms:modified>
</cp:coreProperties>
</file>