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③/"/>
    </mc:Choice>
  </mc:AlternateContent>
  <xr:revisionPtr revIDLastSave="243" documentId="8_{FA43A50B-F52A-4012-9B54-9017C952C4A3}" xr6:coauthVersionLast="47" xr6:coauthVersionMax="47" xr10:uidLastSave="{6D531C71-670C-4516-AB4E-C2B8E2E59F7C}"/>
  <bookViews>
    <workbookView xWindow="-1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関連表VC!$A$30:$BA$166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28" i="11" l="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M28" i="7"/>
  <c r="CN28" i="7"/>
  <c r="CO28" i="7"/>
  <c r="CP28" i="7"/>
  <c r="CQ28" i="7"/>
  <c r="CQ25" i="7"/>
  <c r="CP25" i="7"/>
  <c r="CO25" i="7"/>
  <c r="CN25" i="7"/>
  <c r="CM25" i="7"/>
  <c r="CQ20" i="7"/>
  <c r="CP20" i="7"/>
  <c r="CO20" i="7"/>
  <c r="CN20" i="7"/>
  <c r="CM20" i="7"/>
  <c r="CQ16" i="7"/>
  <c r="CP16" i="7"/>
  <c r="CO16" i="7"/>
  <c r="CN16" i="7"/>
  <c r="CM16" i="7"/>
  <c r="CL28" i="7"/>
  <c r="CL25" i="7"/>
  <c r="CL20" i="7"/>
  <c r="CL16" i="7"/>
  <c r="CK28" i="7" l="1"/>
  <c r="CK25" i="7"/>
  <c r="CK20" i="7"/>
  <c r="CK16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<sst xmlns="http://schemas.openxmlformats.org/spreadsheetml/2006/main" count="7131" uniqueCount="723">
  <si>
    <t>H(保安防災)原単位表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</si>
  <si>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</si>
  <si>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</si>
  <si>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H01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</si>
  <si>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</si>
  <si>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(配車不要)</t>
    <rPh sb="1" eb="3">
      <t>ハイシャ</t>
    </rPh>
    <rPh sb="3" eb="5">
      <t>フヨウ</t>
    </rPh>
    <phoneticPr fontId="3"/>
  </si>
  <si>
    <t>ENG、P/T、EXH干渉</t>
  </si>
  <si>
    <t>路面干渉</t>
    <rPh sb="0" eb="2">
      <t>ロメン</t>
    </rPh>
    <rPh sb="2" eb="4">
      <t>カンショウ</t>
    </rPh>
    <phoneticPr fontId="3"/>
  </si>
  <si>
    <t>冠水路走行</t>
    <rPh sb="0" eb="1">
      <t>カン</t>
    </rPh>
    <rPh sb="1" eb="3">
      <t>スイロ</t>
    </rPh>
    <rPh sb="3" eb="5">
      <t>ソウコウ</t>
    </rPh>
    <phoneticPr fontId="3"/>
  </si>
  <si>
    <t>SUSP、STRG干渉</t>
  </si>
  <si>
    <t>ﾀｲﾔ干渉</t>
    <rPh sb="3" eb="5">
      <t>カンショウ</t>
    </rPh>
    <phoneticPr fontId="3"/>
  </si>
  <si>
    <t>ﾁｪｰﾝ干渉</t>
    <rPh sb="4" eb="6">
      <t>カンショウ</t>
    </rPh>
    <phoneticPr fontId="3"/>
  </si>
  <si>
    <t>ﾌﾞﾚﾎL/O</t>
  </si>
  <si>
    <t>ABSﾊｰﾈｽL/O</t>
  </si>
  <si>
    <t>洗車評価</t>
    <rPh sb="0" eb="2">
      <t>センシャ</t>
    </rPh>
    <rPh sb="2" eb="4">
      <t>ヒョウカ</t>
    </rPh>
    <phoneticPr fontId="3"/>
  </si>
  <si>
    <t>前走車ｽﾌﾟﾗｯｼｭ</t>
    <rPh sb="0" eb="1">
      <t>ゼン</t>
    </rPh>
    <rPh sb="1" eb="2">
      <t>ソウ</t>
    </rPh>
    <rPh sb="2" eb="3">
      <t>シャ</t>
    </rPh>
    <phoneticPr fontId="3"/>
  </si>
  <si>
    <t>寒地実験</t>
    <rPh sb="0" eb="2">
      <t>カンチ</t>
    </rPh>
    <rPh sb="2" eb="4">
      <t>ジッケン</t>
    </rPh>
    <phoneticPr fontId="3"/>
  </si>
  <si>
    <t>ｴｱｸﾘｰﾅｰ実走雪入り</t>
    <rPh sb="7" eb="8">
      <t>ジツ</t>
    </rPh>
    <rPh sb="8" eb="9">
      <t>ソウ</t>
    </rPh>
    <phoneticPr fontId="3"/>
  </si>
  <si>
    <t>ｴｱｸﾘｰﾅｰ台上雪入り</t>
  </si>
  <si>
    <t>ｴｱﾊﾞｯｸﾞ不作動</t>
    <rPh sb="7" eb="8">
      <t>フ</t>
    </rPh>
    <rPh sb="8" eb="10">
      <t>サドウ</t>
    </rPh>
    <phoneticPr fontId="3"/>
  </si>
  <si>
    <t>実用安全</t>
    <rPh sb="0" eb="2">
      <t>ジツヨウ</t>
    </rPh>
    <rPh sb="2" eb="4">
      <t>アンゼン</t>
    </rPh>
    <phoneticPr fontId="3"/>
  </si>
  <si>
    <t>車載ｼﾞｬｯｷ</t>
    <rPh sb="0" eb="2">
      <t>シャサイ</t>
    </rPh>
    <phoneticPr fontId="3"/>
  </si>
  <si>
    <t>牽引ﾌｯｸ</t>
  </si>
  <si>
    <t>豪州ｼﾞｬｯｷ</t>
    <rPh sb="0" eb="2">
      <t>ゴウシュウ</t>
    </rPh>
    <phoneticPr fontId="3"/>
  </si>
  <si>
    <t>ﾎｲｰﾙガード</t>
  </si>
  <si>
    <t>VC実験</t>
  </si>
  <si>
    <t>ｳｴｽTI</t>
  </si>
  <si>
    <t>OIL飛散TI</t>
    <rPh sb="3" eb="5">
      <t>ヒサン</t>
    </rPh>
    <phoneticPr fontId="3"/>
  </si>
  <si>
    <t>ﾎｰｽ外れTI</t>
    <rPh sb="3" eb="4">
      <t>ハズ</t>
    </rPh>
    <phoneticPr fontId="3"/>
  </si>
  <si>
    <t>BRTHR　LLC飛散TI</t>
    <rPh sb="9" eb="11">
      <t>ヒサン</t>
    </rPh>
    <phoneticPr fontId="3"/>
  </si>
  <si>
    <t>枯れ草TI</t>
    <rPh sb="0" eb="1">
      <t>カ</t>
    </rPh>
    <rPh sb="2" eb="3">
      <t>クサ</t>
    </rPh>
    <phoneticPr fontId="3"/>
  </si>
  <si>
    <t>藁TI</t>
    <rPh sb="0" eb="1">
      <t>ワラ</t>
    </rPh>
    <phoneticPr fontId="3"/>
  </si>
  <si>
    <t>燃タン、強電突起物TI</t>
    <rPh sb="0" eb="1">
      <t>ネン</t>
    </rPh>
    <rPh sb="4" eb="6">
      <t>キョウデン</t>
    </rPh>
    <rPh sb="6" eb="9">
      <t>トッキブツ</t>
    </rPh>
    <phoneticPr fontId="3"/>
  </si>
  <si>
    <t>100円ﾗｲﾀｰTI</t>
    <rPh sb="3" eb="4">
      <t>エン</t>
    </rPh>
    <phoneticPr fontId="3"/>
  </si>
  <si>
    <t>異物侵入TI</t>
    <rPh sb="0" eb="2">
      <t>イブツ</t>
    </rPh>
    <rPh sb="2" eb="4">
      <t>シンニュウ</t>
    </rPh>
    <phoneticPr fontId="3"/>
  </si>
  <si>
    <t>室内強電部品積載物干渉TI</t>
    <rPh sb="0" eb="2">
      <t>シツナイ</t>
    </rPh>
    <rPh sb="2" eb="4">
      <t>キョウデン</t>
    </rPh>
    <rPh sb="4" eb="6">
      <t>ブヒン</t>
    </rPh>
    <rPh sb="6" eb="9">
      <t>セキサイブツ</t>
    </rPh>
    <rPh sb="9" eb="11">
      <t>カンショウ</t>
    </rPh>
    <phoneticPr fontId="3"/>
  </si>
  <si>
    <t>充電ｶﾞﾝ勘合外れTI</t>
    <rPh sb="0" eb="2">
      <t>ジュウデン</t>
    </rPh>
    <rPh sb="5" eb="8">
      <t>カンゴウハズ</t>
    </rPh>
    <phoneticPr fontId="3"/>
  </si>
  <si>
    <t>普通充電ケーブル損傷TI</t>
    <rPh sb="8" eb="10">
      <t>ソンショウ</t>
    </rPh>
    <phoneticPr fontId="3"/>
  </si>
  <si>
    <t>充電時の活電部への可燃物接触</t>
    <phoneticPr fontId="3"/>
  </si>
  <si>
    <t>床下強電部品への車載ジャッキ誤掛けTI</t>
    <phoneticPr fontId="3"/>
  </si>
  <si>
    <t>レスキュー作業中のSD/SW 引き抜き可否確認</t>
    <phoneticPr fontId="3"/>
  </si>
  <si>
    <t>室内強電系部品への液体こぼしTI</t>
    <phoneticPr fontId="3"/>
  </si>
  <si>
    <t>高電圧安全評価</t>
    <rPh sb="0" eb="3">
      <t>コウデンアツ</t>
    </rPh>
    <rPh sb="3" eb="5">
      <t>アンゼン</t>
    </rPh>
    <rPh sb="5" eb="7">
      <t>ヒョウカ</t>
    </rPh>
    <phoneticPr fontId="3"/>
  </si>
  <si>
    <t>高電圧遮断評価</t>
    <phoneticPr fontId="3"/>
  </si>
  <si>
    <t>フロア衝突実用安全評価</t>
    <phoneticPr fontId="3"/>
  </si>
  <si>
    <t>3C実験</t>
    <rPh sb="2" eb="4">
      <t>ジッケン</t>
    </rPh>
    <phoneticPr fontId="3"/>
  </si>
  <si>
    <t>充電ｶﾞﾝ勘合部への導電物か見込み</t>
    <rPh sb="0" eb="2">
      <t>ジュウデン</t>
    </rPh>
    <rPh sb="6" eb="7">
      <t>ブ</t>
    </rPh>
    <rPh sb="7" eb="8">
      <t>ヘ</t>
    </rPh>
    <rPh sb="9" eb="11">
      <t>ドウデン</t>
    </rPh>
    <rPh sb="11" eb="12">
      <t>モノ</t>
    </rPh>
    <rPh sb="12" eb="13">
      <t>カ</t>
    </rPh>
    <rPh sb="13" eb="16">
      <t>ミコミ</t>
    </rPh>
    <phoneticPr fontId="3"/>
  </si>
  <si>
    <t>充電時の勘合、活電部への誘電物接触</t>
    <phoneticPr fontId="3"/>
  </si>
  <si>
    <t>CADICS項目</t>
    <rPh sb="6" eb="8">
      <t>コウモク</t>
    </rPh>
    <phoneticPr fontId="3"/>
  </si>
  <si>
    <t>NO.</t>
    <phoneticPr fontId="3"/>
  </si>
  <si>
    <t>R31101</t>
  </si>
  <si>
    <t>R31201</t>
  </si>
  <si>
    <t>R31203</t>
  </si>
  <si>
    <t>R31301</t>
  </si>
  <si>
    <t>R31202</t>
  </si>
  <si>
    <t>R31204</t>
  </si>
  <si>
    <t>R31205</t>
  </si>
  <si>
    <t>R31206</t>
  </si>
  <si>
    <t>R31207</t>
  </si>
  <si>
    <t>R31302</t>
  </si>
  <si>
    <t>R31303</t>
    <phoneticPr fontId="3"/>
  </si>
  <si>
    <t>R31401</t>
  </si>
  <si>
    <t>R31402</t>
  </si>
  <si>
    <t>R31501</t>
  </si>
  <si>
    <t>R31602</t>
  </si>
  <si>
    <t>R４１３０１</t>
  </si>
  <si>
    <t>R41401</t>
    <phoneticPr fontId="3"/>
  </si>
  <si>
    <t>R51201</t>
  </si>
  <si>
    <t>R5130*</t>
  </si>
  <si>
    <t>R31501</t>
    <phoneticPr fontId="3"/>
  </si>
  <si>
    <t>R31701</t>
    <phoneticPr fontId="3"/>
  </si>
  <si>
    <t>R51401</t>
    <phoneticPr fontId="3"/>
  </si>
  <si>
    <t>R31802</t>
    <phoneticPr fontId="3"/>
  </si>
  <si>
    <t>R31901</t>
    <phoneticPr fontId="3"/>
  </si>
  <si>
    <t>項目名</t>
    <rPh sb="0" eb="2">
      <t>コウモク</t>
    </rPh>
    <rPh sb="2" eb="3">
      <t>メイ</t>
    </rPh>
    <phoneticPr fontId="3"/>
  </si>
  <si>
    <t>静的保安防災評価</t>
    <rPh sb="0" eb="2">
      <t>セイテキ</t>
    </rPh>
    <rPh sb="2" eb="4">
      <t>ホアン</t>
    </rPh>
    <rPh sb="4" eb="6">
      <t>ボウサイ</t>
    </rPh>
    <rPh sb="6" eb="8">
      <t>ヒョウカ</t>
    </rPh>
    <phoneticPr fontId="3"/>
  </si>
  <si>
    <t>ENG、P/T、EXH干渉評価</t>
    <rPh sb="11" eb="13">
      <t>カンショウ</t>
    </rPh>
    <rPh sb="13" eb="15">
      <t>ヒョウカ</t>
    </rPh>
    <phoneticPr fontId="3"/>
  </si>
  <si>
    <t>路面干渉評価</t>
    <rPh sb="0" eb="2">
      <t>ロメン</t>
    </rPh>
    <rPh sb="2" eb="4">
      <t>カンショウ</t>
    </rPh>
    <rPh sb="4" eb="6">
      <t>ヒョウカ</t>
    </rPh>
    <phoneticPr fontId="3"/>
  </si>
  <si>
    <t>冠水路走行評価</t>
    <rPh sb="0" eb="1">
      <t>カン</t>
    </rPh>
    <rPh sb="1" eb="3">
      <t>スイロ</t>
    </rPh>
    <rPh sb="3" eb="5">
      <t>ソウコウ</t>
    </rPh>
    <rPh sb="5" eb="7">
      <t>ヒョウカ</t>
    </rPh>
    <phoneticPr fontId="3"/>
  </si>
  <si>
    <t>SUSP、STRG干渉評価</t>
    <rPh sb="9" eb="11">
      <t>カンショウ</t>
    </rPh>
    <rPh sb="11" eb="13">
      <t>ヒョウカ</t>
    </rPh>
    <phoneticPr fontId="3"/>
  </si>
  <si>
    <t>ﾀｲﾔ干渉評価</t>
    <rPh sb="3" eb="5">
      <t>カンショウ</t>
    </rPh>
    <rPh sb="5" eb="7">
      <t>ヒョウカ</t>
    </rPh>
    <phoneticPr fontId="3"/>
  </si>
  <si>
    <t>ﾀｲﾔﾁｪｰﾝ干渉評価</t>
    <rPh sb="7" eb="9">
      <t>カンショウ</t>
    </rPh>
    <rPh sb="9" eb="11">
      <t>ヒョウカ</t>
    </rPh>
    <phoneticPr fontId="3"/>
  </si>
  <si>
    <t>ﾌﾞﾚｰｷﾎｰｽL/O評価</t>
    <rPh sb="11" eb="13">
      <t>ヒョウカ</t>
    </rPh>
    <phoneticPr fontId="3"/>
  </si>
  <si>
    <t>ABSｾﾝｻｰﾊｰﾈｽL/O評価</t>
    <rPh sb="14" eb="16">
      <t>ヒョウカ</t>
    </rPh>
    <phoneticPr fontId="3"/>
  </si>
  <si>
    <t>前走車ｽﾌﾟﾗｯｼｭ</t>
    <phoneticPr fontId="3"/>
  </si>
  <si>
    <t>車両下回り雪付着凍結評価</t>
    <rPh sb="0" eb="2">
      <t>シャリョウ</t>
    </rPh>
    <rPh sb="2" eb="4">
      <t>シタマワ</t>
    </rPh>
    <rPh sb="5" eb="6">
      <t>ユキ</t>
    </rPh>
    <rPh sb="6" eb="8">
      <t>フチャク</t>
    </rPh>
    <rPh sb="8" eb="10">
      <t>トウケツ</t>
    </rPh>
    <rPh sb="10" eb="12">
      <t>ヒョウカ</t>
    </rPh>
    <phoneticPr fontId="3"/>
  </si>
  <si>
    <t>ｴｱｸﾘｰﾅｰ雪入り評価</t>
    <rPh sb="7" eb="8">
      <t>ユキ</t>
    </rPh>
    <rPh sb="8" eb="9">
      <t>イ</t>
    </rPh>
    <rPh sb="10" eb="12">
      <t>ヒョウカ</t>
    </rPh>
    <phoneticPr fontId="3"/>
  </si>
  <si>
    <t>走行時エアバック不作動評価</t>
    <rPh sb="0" eb="2">
      <t>ソウコウ</t>
    </rPh>
    <rPh sb="2" eb="3">
      <t>ジ</t>
    </rPh>
    <rPh sb="8" eb="9">
      <t>フ</t>
    </rPh>
    <rPh sb="9" eb="11">
      <t>サドウ</t>
    </rPh>
    <rPh sb="11" eb="13">
      <t>ヒョウカ</t>
    </rPh>
    <phoneticPr fontId="3"/>
  </si>
  <si>
    <t>実用安全評価</t>
    <rPh sb="0" eb="2">
      <t>ジツヨウ</t>
    </rPh>
    <rPh sb="2" eb="4">
      <t>アンゼン</t>
    </rPh>
    <rPh sb="4" eb="6">
      <t>ヒョウカ</t>
    </rPh>
    <phoneticPr fontId="3"/>
  </si>
  <si>
    <t>車載ｼﾞｬｯｷ適合性評価</t>
    <rPh sb="0" eb="2">
      <t>シャサイ</t>
    </rPh>
    <rPh sb="7" eb="10">
      <t>テキゴウセイ</t>
    </rPh>
    <rPh sb="10" eb="12">
      <t>ヒョウカ</t>
    </rPh>
    <phoneticPr fontId="3"/>
  </si>
  <si>
    <t>牽引ﾌｯｸ</t>
    <phoneticPr fontId="3"/>
  </si>
  <si>
    <t>車載ｼﾞｬｯｷ法規適合性評価</t>
    <rPh sb="0" eb="2">
      <t>シャサイ</t>
    </rPh>
    <rPh sb="7" eb="9">
      <t>ホウキ</t>
    </rPh>
    <rPh sb="9" eb="12">
      <t>テキゴウセイ</t>
    </rPh>
    <rPh sb="12" eb="14">
      <t>ヒョウカ</t>
    </rPh>
    <phoneticPr fontId="3"/>
  </si>
  <si>
    <t>ﾎｨｰﾙｶﾞｰﾄﾞ法規適合性評価</t>
    <rPh sb="9" eb="11">
      <t>ホウキ</t>
    </rPh>
    <rPh sb="11" eb="14">
      <t>テキゴウセイ</t>
    </rPh>
    <rPh sb="14" eb="16">
      <t>ヒョウカ</t>
    </rPh>
    <phoneticPr fontId="3"/>
  </si>
  <si>
    <t>VC実験</t>
    <rPh sb="2" eb="4">
      <t>ジッケン</t>
    </rPh>
    <phoneticPr fontId="3"/>
  </si>
  <si>
    <t>TI予防評価</t>
    <rPh sb="2" eb="4">
      <t>ヨボウ</t>
    </rPh>
    <rPh sb="4" eb="6">
      <t>ヒョウカ</t>
    </rPh>
    <phoneticPr fontId="3"/>
  </si>
  <si>
    <t>高電圧安全評価</t>
  </si>
  <si>
    <t>フロア衝突実用安全評価</t>
    <rPh sb="3" eb="5">
      <t>ショウトツ</t>
    </rPh>
    <rPh sb="5" eb="9">
      <t>ジツヨウアンゼン</t>
    </rPh>
    <rPh sb="9" eb="11">
      <t>ヒョウカ</t>
    </rPh>
    <phoneticPr fontId="3"/>
  </si>
  <si>
    <t>3C実験（RRﾊﾟｰｾﾙからの水浸入）</t>
    <rPh sb="2" eb="4">
      <t>ジッケン</t>
    </rPh>
    <rPh sb="15" eb="16">
      <t>ミズ</t>
    </rPh>
    <rPh sb="16" eb="18">
      <t>シンニュウ</t>
    </rPh>
    <phoneticPr fontId="3"/>
  </si>
  <si>
    <t>3C実験（ﾄﾗﾝｸ内、ﾗｹﾞｯｼﾞへの水浸入）</t>
    <rPh sb="2" eb="4">
      <t>ジッケン</t>
    </rPh>
    <rPh sb="9" eb="10">
      <t>ナイ</t>
    </rPh>
    <rPh sb="17" eb="20">
      <t>ミズシンニュウ</t>
    </rPh>
    <rPh sb="20" eb="21">
      <t>）</t>
    </rPh>
    <phoneticPr fontId="3"/>
  </si>
  <si>
    <t>3C実験（ﾄﾗﾝｸ内搭載物の強電系部品へのﾌﾞﾚｰｷ衝突）</t>
    <rPh sb="2" eb="4">
      <t>ジッケン</t>
    </rPh>
    <rPh sb="9" eb="10">
      <t>ナイ</t>
    </rPh>
    <rPh sb="10" eb="12">
      <t>トウサイ</t>
    </rPh>
    <rPh sb="12" eb="13">
      <t>モノ</t>
    </rPh>
    <rPh sb="14" eb="17">
      <t>キョウデンケイ</t>
    </rPh>
    <rPh sb="17" eb="19">
      <t>ブヒン</t>
    </rPh>
    <rPh sb="25" eb="27">
      <t>ショウトツ</t>
    </rPh>
    <rPh sb="27" eb="28">
      <t>）</t>
    </rPh>
    <phoneticPr fontId="3"/>
  </si>
  <si>
    <t>3C実験 冠水実験700㎜</t>
    <rPh sb="2" eb="4">
      <t>ジッケン</t>
    </rPh>
    <phoneticPr fontId="3"/>
  </si>
  <si>
    <t>3C実験 高圧スプラッシュ</t>
    <phoneticPr fontId="3"/>
  </si>
  <si>
    <t>3C実験 海水水没</t>
    <phoneticPr fontId="3"/>
  </si>
  <si>
    <t>3C実験 車両熱連鎖</t>
    <rPh sb="2" eb="4">
      <t>ジッケン</t>
    </rPh>
    <rPh sb="5" eb="10">
      <t>シャリョウネツレンサ</t>
    </rPh>
    <phoneticPr fontId="3"/>
  </si>
  <si>
    <t>3C実験 車両消化</t>
    <rPh sb="2" eb="4">
      <t>ジッケン</t>
    </rPh>
    <rPh sb="5" eb="7">
      <t>シャリョウ</t>
    </rPh>
    <rPh sb="7" eb="9">
      <t>ショウカ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</si>
  <si>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</si>
  <si>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保安防災（KD2-47300）</t>
    <rPh sb="0" eb="2">
      <t>ホアン</t>
    </rPh>
    <rPh sb="2" eb="4">
      <t>ボウサイ</t>
    </rPh>
    <phoneticPr fontId="3"/>
  </si>
  <si>
    <t>ENG,P/T,EXH干渉（KD2-47211）</t>
    <rPh sb="11" eb="13">
      <t>カンショウ</t>
    </rPh>
    <phoneticPr fontId="3"/>
  </si>
  <si>
    <t>ENG,P/T,EXH干渉(SUV以上)（KD2-47211）</t>
    <rPh sb="11" eb="13">
      <t>カンショウ</t>
    </rPh>
    <rPh sb="17" eb="19">
      <t>イジョウ</t>
    </rPh>
    <phoneticPr fontId="3"/>
  </si>
  <si>
    <t>路面干渉(ICE・e-POWER仕様/PV･SUV)（KD2-47101）</t>
    <rPh sb="0" eb="2">
      <t>ロメン</t>
    </rPh>
    <rPh sb="2" eb="4">
      <t>カンショウ</t>
    </rPh>
    <rPh sb="16" eb="18">
      <t>シヨウ</t>
    </rPh>
    <phoneticPr fontId="3"/>
  </si>
  <si>
    <t>路面干渉(EV仕様/PV･SUV)（KD2-47101）</t>
    <rPh sb="0" eb="2">
      <t>ロメン</t>
    </rPh>
    <rPh sb="2" eb="4">
      <t>カンショウ</t>
    </rPh>
    <phoneticPr fontId="3"/>
  </si>
  <si>
    <t>冠水性実験(ICE仕様/PV･SUV)（KD2-47104）</t>
    <rPh sb="0" eb="2">
      <t>カンスイ</t>
    </rPh>
    <rPh sb="2" eb="3">
      <t>セイ</t>
    </rPh>
    <rPh sb="3" eb="5">
      <t>ジッケン</t>
    </rPh>
    <phoneticPr fontId="3"/>
  </si>
  <si>
    <t>冠水性実験(e-POWER仕様/PV･SUV)（KD2-47104）</t>
    <rPh sb="0" eb="2">
      <t>カンスイ</t>
    </rPh>
    <rPh sb="2" eb="3">
      <t>セイ</t>
    </rPh>
    <rPh sb="3" eb="5">
      <t>ジッケン</t>
    </rPh>
    <phoneticPr fontId="3"/>
  </si>
  <si>
    <t>冠水性実験(EV仕様/PV･SUV)（KD2-47104）</t>
    <rPh sb="0" eb="2">
      <t>カンスイ</t>
    </rPh>
    <rPh sb="2" eb="3">
      <t>セイ</t>
    </rPh>
    <rPh sb="3" eb="5">
      <t>ジッケン</t>
    </rPh>
    <phoneticPr fontId="3"/>
  </si>
  <si>
    <t>冠水性実験（KD2-47104）X61G  MPG700mm</t>
    <rPh sb="0" eb="2">
      <t>カンスイ</t>
    </rPh>
    <phoneticPr fontId="3"/>
  </si>
  <si>
    <t>SUSP.STRG干渉(ICE・e-POWER・EV仕様/PV)（KD2-45312）　</t>
    <rPh sb="9" eb="11">
      <t>カンショウ</t>
    </rPh>
    <phoneticPr fontId="3"/>
  </si>
  <si>
    <t>SUSP.STRG干渉(ICE・e-POWER・EV仕様/SUV)（KD2-45312）　</t>
    <rPh sb="9" eb="11">
      <t>カンショウ</t>
    </rPh>
    <phoneticPr fontId="3"/>
  </si>
  <si>
    <t>SUSP.STRG干渉（KD2-45312）　X61G PRS</t>
    <rPh sb="9" eb="11">
      <t>カンショウ</t>
    </rPh>
    <phoneticPr fontId="3"/>
  </si>
  <si>
    <t>ﾀｲﾔ干渉(ICE・e-POWER・EV仕様/PV)（KD2-45191）</t>
    <rPh sb="3" eb="5">
      <t>カンショウ</t>
    </rPh>
    <phoneticPr fontId="3"/>
  </si>
  <si>
    <t>ﾀｲﾔ干渉(ICE・e-POWER・EV仕様/SUV)（KD2-45191）</t>
    <rPh sb="3" eb="5">
      <t>カンショウ</t>
    </rPh>
    <phoneticPr fontId="3"/>
  </si>
  <si>
    <t>ﾀｲﾔﾁｪｰﾝ干渉(ICE・e-POWER・EV仕様/PV・SUV)（KD2-45192）</t>
    <rPh sb="7" eb="9">
      <t>カンショウ</t>
    </rPh>
    <phoneticPr fontId="3"/>
  </si>
  <si>
    <t>ﾀｲﾔﾁｪｰﾝ干渉（KD2-45192）　X61G　PRS</t>
    <rPh sb="7" eb="9">
      <t>カンショウ</t>
    </rPh>
    <phoneticPr fontId="3"/>
  </si>
  <si>
    <t>ﾌﾞﾚﾎL/O(ICE・e-POWER・EV仕様/PV・SUV)（KD2-42391）</t>
    <phoneticPr fontId="3"/>
  </si>
  <si>
    <t>ﾌﾞﾚﾎL/O（KD2-42391）　X61G　PRS</t>
  </si>
  <si>
    <t>ABSｾﾝｻｰﾊｰﾈｽL/O(ICE・e-POWER・EV仕様/PV・SUV)（KD2-47031）</t>
    <phoneticPr fontId="3"/>
  </si>
  <si>
    <t>ABSｾﾝｻｰﾊｰﾈｽL/O（KD2-47031）　X61G　PRS</t>
  </si>
  <si>
    <t>洗車実験(ICE仕様/PV・SUV)（KD2-47162）</t>
    <rPh sb="0" eb="2">
      <t>センシャ</t>
    </rPh>
    <rPh sb="2" eb="4">
      <t>ジッケン</t>
    </rPh>
    <phoneticPr fontId="3"/>
  </si>
  <si>
    <t>洗車実験(e-POWER仕様/PV・SUV)（KD2-47162）</t>
    <rPh sb="0" eb="2">
      <t>センシャ</t>
    </rPh>
    <rPh sb="2" eb="4">
      <t>ジッケン</t>
    </rPh>
    <phoneticPr fontId="3"/>
  </si>
  <si>
    <t>洗車実験(EV仕様/PV・SUV)（KD2-47162）</t>
    <rPh sb="0" eb="2">
      <t>センシャ</t>
    </rPh>
    <rPh sb="2" eb="4">
      <t>ジッケン</t>
    </rPh>
    <phoneticPr fontId="3"/>
  </si>
  <si>
    <t xml:space="preserve">エアクリーナ水侵入前走車スプラッシュ評価
</t>
  </si>
  <si>
    <t>寒冷地実験（ｼｬｰﾍﾞｯ路ﾄ･積雪路)(ICE仕様/PV・SUV)（KD2-47121）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</si>
  <si>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>寒冷地実験（ｼｬｰﾍﾞｯ路ﾄ･積雪路)(e-POWER仕様/PV・SUV)（KD2-47121）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</si>
  <si>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>寒冷地実験（ｼｬｰﾍﾞｯ路ﾄ･積雪路)((EV仕様/PV・SUV)（KD2-47121）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</si>
  <si>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 xml:space="preserve">ｴｱｰｸﾘｰﾅｰ雪侵入実車走行評価（KD2-47173） </t>
    <phoneticPr fontId="3"/>
  </si>
  <si>
    <t>ｴｱｰｸﾘｰﾅｰ雪侵入実車走行評価（KD2-47173） X61G</t>
    <phoneticPr fontId="3"/>
  </si>
  <si>
    <t>ｴｱｰｸﾘｰﾅｰ雪侵入台上評価(AWT)（KD2-47111）</t>
  </si>
  <si>
    <t>ｴｱﾊﾞｯｸ不作動性能(ICE仕様/PV)（KD2-47307）</t>
    <rPh sb="6" eb="7">
      <t>フ</t>
    </rPh>
    <rPh sb="7" eb="9">
      <t>サドウ</t>
    </rPh>
    <rPh sb="9" eb="11">
      <t>セイノウ</t>
    </rPh>
    <phoneticPr fontId="3"/>
  </si>
  <si>
    <t>ｴｱﾊﾞｯｸ不作動性能(ICE仕様/SUV)（KD2-47307）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</si>
  <si>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ｴｱﾊﾞｯｸ不作動性能(e-POWER仕様/PV)（KD2-47307）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</si>
  <si>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ｴｱﾊﾞｯｸ不作動性能(e-POWER仕様/SUV)（KD2-47307）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</si>
  <si>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ｴｱﾊﾞｯｸ不作動性能(EV仕様/PV・SUV)（KD2-47307）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</si>
  <si>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ｴｱﾊﾞｯｸ不作動性能（PVﾛｰﾙｵｰﾊﾞｰｾﾝｻｰ分のみ）(ICE・e-POWER・EV仕様/PV)（KD2-47307）</t>
    <rPh sb="26" eb="27">
      <t>ブン</t>
    </rPh>
    <phoneticPr fontId="3"/>
  </si>
  <si>
    <t>ｴｱﾊﾞｯｸ不作動性能（PVﾛｰﾙｵｰﾊﾞｰｾﾝｻｰ分のみ）(ICE・e-POWER・EV仕様/SUV)（KD2-47307）</t>
    <rPh sb="26" eb="27">
      <t>ブン</t>
    </rPh>
    <phoneticPr fontId="3"/>
  </si>
  <si>
    <t>ｴｱﾊﾞｯｸ不作動性能（跳ね上げﾌｰﾄﾞ分のみ）(ICE・e-POWER・EV仕様/SUV)（KD2-47307）</t>
    <rPh sb="12" eb="13">
      <t>ハ</t>
    </rPh>
    <rPh sb="14" eb="15">
      <t>ア</t>
    </rPh>
    <rPh sb="20" eb="21">
      <t>ブン</t>
    </rPh>
    <phoneticPr fontId="3"/>
  </si>
  <si>
    <t xml:space="preserve">実用安全（KD2-47169）
</t>
    <rPh sb="0" eb="2">
      <t>ジツヨウ</t>
    </rPh>
    <rPh sb="2" eb="4">
      <t>アンゼン</t>
    </rPh>
    <phoneticPr fontId="3"/>
  </si>
  <si>
    <t>車載ｼﾞｬｯｷ適合性（KD2-47911）</t>
    <rPh sb="0" eb="2">
      <t>シャサイ</t>
    </rPh>
    <rPh sb="7" eb="10">
      <t>テキゴウセイ</t>
    </rPh>
    <phoneticPr fontId="3"/>
  </si>
  <si>
    <t xml:space="preserve">牽引ﾌｯｸ
</t>
    <rPh sb="0" eb="2">
      <t>ケンイン</t>
    </rPh>
    <phoneticPr fontId="3"/>
  </si>
  <si>
    <t>豪州ｼﾞｬｯｷ法規適合性評価</t>
    <rPh sb="0" eb="2">
      <t>ゴウシュウ</t>
    </rPh>
    <rPh sb="7" eb="9">
      <t>ホウキ</t>
    </rPh>
    <rPh sb="9" eb="12">
      <t>テキゴウセイ</t>
    </rPh>
    <rPh sb="12" eb="14">
      <t>ヒョウカ</t>
    </rPh>
    <phoneticPr fontId="3"/>
  </si>
  <si>
    <t>ﾎｨｰﾙｶﾞｰﾄﾞ法規適合性（KD2-46023）</t>
    <rPh sb="9" eb="11">
      <t>ホウキ</t>
    </rPh>
    <rPh sb="11" eb="14">
      <t>テキゴウセイ</t>
    </rPh>
    <phoneticPr fontId="3"/>
  </si>
  <si>
    <t xml:space="preserve">排ガス侵入確認実験（ｱｲﾄﾞﾙ評価）
</t>
    <rPh sb="15" eb="17">
      <t>ヒョウカ</t>
    </rPh>
    <phoneticPr fontId="3"/>
  </si>
  <si>
    <t xml:space="preserve">排ガス侵入確認実験（ｱｲﾄﾞﾙ評価＋走行評価）
</t>
    <rPh sb="18" eb="20">
      <t>ソウコウ</t>
    </rPh>
    <rPh sb="20" eb="22">
      <t>ヒョウカ</t>
    </rPh>
    <phoneticPr fontId="3"/>
  </si>
  <si>
    <t xml:space="preserve">排ガス侵入確認実験（走行評価）
</t>
    <phoneticPr fontId="3"/>
  </si>
  <si>
    <t>TI評価実験(ｳｴｽ引掛り)（KD2-47706）</t>
    <rPh sb="2" eb="4">
      <t>ヒョウカ</t>
    </rPh>
    <rPh sb="4" eb="6">
      <t>ジッケン</t>
    </rPh>
    <rPh sb="10" eb="12">
      <t>ヒッカカ</t>
    </rPh>
    <phoneticPr fontId="3"/>
  </si>
  <si>
    <t>TI評価実験(ｵｲﾙ飛散・滴下確認)（KD2-47706）</t>
    <phoneticPr fontId="3"/>
  </si>
  <si>
    <t>TI評価実験（油脂類ﾎｰｽ外れ)（KD2-47706）</t>
    <rPh sb="2" eb="4">
      <t>ヒョウカ</t>
    </rPh>
    <rPh sb="4" eb="6">
      <t>ジッケン</t>
    </rPh>
    <rPh sb="7" eb="9">
      <t>ユシ</t>
    </rPh>
    <rPh sb="9" eb="10">
      <t>ルイ</t>
    </rPh>
    <rPh sb="13" eb="14">
      <t>ハズ</t>
    </rPh>
    <phoneticPr fontId="3"/>
  </si>
  <si>
    <t>TI評価実験（KD2-47706）（BRTHRからのLLC飛散確認）</t>
    <phoneticPr fontId="3"/>
  </si>
  <si>
    <t>TI評価実験(枯れ草接触)（KD2-47706）</t>
    <rPh sb="2" eb="4">
      <t>ヒョウカ</t>
    </rPh>
    <rPh sb="4" eb="6">
      <t>ジッケン</t>
    </rPh>
    <rPh sb="7" eb="8">
      <t>カ</t>
    </rPh>
    <rPh sb="9" eb="10">
      <t>クサ</t>
    </rPh>
    <rPh sb="10" eb="12">
      <t>セッショク</t>
    </rPh>
    <phoneticPr fontId="3"/>
  </si>
  <si>
    <t>TI評価実験(藁接触)（KD2-47706）</t>
    <rPh sb="2" eb="4">
      <t>ヒョウカ</t>
    </rPh>
    <rPh sb="4" eb="6">
      <t>ジッケン</t>
    </rPh>
    <rPh sb="7" eb="8">
      <t>ワラ</t>
    </rPh>
    <rPh sb="8" eb="10">
      <t>セッショク</t>
    </rPh>
    <phoneticPr fontId="3"/>
  </si>
  <si>
    <t>TI評価実験(燃ﾀﾝ、強電  突起・落下物干渉)(ICE仕様/PV・SUV)（KD2-47706）</t>
    <phoneticPr fontId="3"/>
  </si>
  <si>
    <t>TI評価実験(燃ﾀﾝ、強電  突起・落下物干渉)(e-POWER仕様/PV・SUV)（KD2-47706）</t>
    <phoneticPr fontId="3"/>
  </si>
  <si>
    <t>TI評価実験(燃ﾀﾝ、強電  突起・落下物干渉)(EV仕様/PV・SUV)（KD2-47706）</t>
    <phoneticPr fontId="3"/>
  </si>
  <si>
    <t>TI評価実験(100円ﾗｲﾀｰ挟まれ)（KD2-47706）</t>
    <rPh sb="2" eb="4">
      <t>ヒョウカ</t>
    </rPh>
    <rPh sb="4" eb="6">
      <t>ジッケン</t>
    </rPh>
    <rPh sb="10" eb="11">
      <t>エン</t>
    </rPh>
    <rPh sb="15" eb="16">
      <t>ハサ</t>
    </rPh>
    <phoneticPr fontId="3"/>
  </si>
  <si>
    <t>TI評価実験(異物侵入)（KD2-47706）</t>
    <rPh sb="2" eb="4">
      <t>ヒョウカ</t>
    </rPh>
    <rPh sb="4" eb="6">
      <t>ジッケン</t>
    </rPh>
    <rPh sb="7" eb="9">
      <t>イブツ</t>
    </rPh>
    <rPh sb="9" eb="11">
      <t>シンニュウ</t>
    </rPh>
    <phoneticPr fontId="3"/>
  </si>
  <si>
    <t>TI評価実験（室内強電部品への積載物干渉）(ICE・e-POWER仕様/PV・SUV)（KD2-47706）</t>
    <phoneticPr fontId="3"/>
  </si>
  <si>
    <t>TI評価実験（室内強電部品への積載物干渉）（EV仕様/PV・SUV)（KD2-47706）</t>
    <phoneticPr fontId="3"/>
  </si>
  <si>
    <t>TI評価実験（充電時の充電ガン嵌合部での嵌合外れ）（EV仕様/PV・SUV)（KD2-47706）</t>
    <phoneticPr fontId="3"/>
  </si>
  <si>
    <t>TI評価実験（充電時の普通充電ケーブルの損傷，誤使用確認）（EV仕様/PV・SUV)（KD2-47706）</t>
    <rPh sb="26" eb="28">
      <t>カクニン</t>
    </rPh>
    <phoneticPr fontId="3"/>
  </si>
  <si>
    <t>TI評価実験（充電時の活電部への可燃物接触）（EV仕様/PV・SUV)（KD2-47706）</t>
    <phoneticPr fontId="3"/>
  </si>
  <si>
    <t>TI評価実験(床下強電部品への車載ジャッキ誤掛けによる二次不具合確認)（EV仕様/PV・SUV)（KD2-47706）</t>
    <phoneticPr fontId="3"/>
  </si>
  <si>
    <t>TI評価実験(レスキュー作業中のSD/SW 引き抜き可否確認)（e-POWER・EV仕様/PV・SUV)（KD2-47706）</t>
    <phoneticPr fontId="3"/>
  </si>
  <si>
    <t>TI評価実験(室内強電系部品への液体こぼしによる2次不具合確認)(ICE・e-POWER仕様/PV・SUV)（KD2-47706）</t>
    <phoneticPr fontId="3"/>
  </si>
  <si>
    <t>TI評価実験(室内強電系部品への液体こぼしによる2次不具合確認)（EV仕様/PV・SUV)（KD2-47706）</t>
    <phoneticPr fontId="3"/>
  </si>
  <si>
    <t>高電圧安全評価（e-POWER・EV仕様/PV・SUV)（KD2-46025）日本・欧州向け</t>
    <rPh sb="39" eb="41">
      <t>ニホン</t>
    </rPh>
    <rPh sb="42" eb="44">
      <t>オウシュウ</t>
    </rPh>
    <rPh sb="44" eb="45">
      <t>ム</t>
    </rPh>
    <phoneticPr fontId="3"/>
  </si>
  <si>
    <t>高電圧安全評価（e-POWER・EV仕様/PV・SUV)（KD2-46025）PRC向け</t>
    <rPh sb="42" eb="43">
      <t>ム</t>
    </rPh>
    <phoneticPr fontId="3"/>
  </si>
  <si>
    <t>事故･故障時の高電圧遮断評価（e-POWER・EV仕様/PV・SUV)（KD2-47731）</t>
    <phoneticPr fontId="3"/>
  </si>
  <si>
    <t>電動車フロア衝突実用安全確認試験（e-POWER・EV仕様/PV・SUV)（KD2-47736）</t>
    <phoneticPr fontId="3"/>
  </si>
  <si>
    <t>TI評価実験（充電時の充電ガン嵌合部への導電物嚙みこみによる2次不具合確認）（EV仕様/PV・SUV)（KD2-47706）</t>
    <rPh sb="20" eb="23">
      <t>ドウデンブツ</t>
    </rPh>
    <rPh sb="23" eb="24">
      <t>カ</t>
    </rPh>
    <rPh sb="31" eb="35">
      <t>ジフグアイ</t>
    </rPh>
    <rPh sb="35" eb="37">
      <t>カクニン</t>
    </rPh>
    <phoneticPr fontId="3"/>
  </si>
  <si>
    <t>冠水実験700㎜</t>
  </si>
  <si>
    <t>高圧スプラッシュ</t>
  </si>
  <si>
    <t>海水水没</t>
  </si>
  <si>
    <t>車両熱連鎖 警報確認</t>
    <rPh sb="0" eb="5">
      <t>シャリョウネツレンサ</t>
    </rPh>
    <rPh sb="6" eb="8">
      <t>ケイホウ</t>
    </rPh>
    <rPh sb="8" eb="10">
      <t>カクニン</t>
    </rPh>
    <phoneticPr fontId="3"/>
  </si>
  <si>
    <t>車両消化</t>
    <rPh sb="0" eb="4">
      <t>シャリョウショウカ</t>
    </rPh>
    <phoneticPr fontId="3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</si>
  <si>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</si>
  <si>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</si>
  <si>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</si>
  <si>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</si>
  <si>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</si>
  <si>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2：プラットフォーム変更</t>
    <rPh sb="10" eb="12">
      <t>ヘンコウ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</si>
  <si>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</si>
  <si>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</si>
  <si>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</si>
  <si>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</si>
  <si>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</si>
  <si>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</si>
  <si>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</si>
  <si>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</si>
  <si>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</si>
  <si>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</si>
  <si>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</si>
  <si>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</si>
  <si>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</si>
  <si>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</si>
  <si>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</si>
  <si>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占有</t>
    <rPh sb="0" eb="2">
      <t>センユウ</t>
    </rPh>
    <phoneticPr fontId="3"/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</si>
  <si>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</si>
  <si>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</si>
  <si>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</si>
  <si>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</si>
  <si>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</si>
  <si>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</si>
  <si>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</si>
  <si>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</si>
  <si>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</si>
  <si>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</si>
  <si>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</si>
  <si>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</si>
  <si>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</si>
  <si>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</si>
  <si>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</si>
  <si>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</si>
  <si>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</si>
  <si>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</si>
  <si>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</si>
  <si>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</si>
  <si>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</si>
  <si>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</si>
  <si>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</si>
  <si>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</si>
  <si>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</si>
  <si>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</si>
  <si>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</si>
  <si>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</si>
  <si>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</si>
  <si>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</si>
  <si>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〇</t>
    <phoneticPr fontId="1"/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</si>
  <si>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</si>
  <si>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</si>
  <si>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</si>
  <si>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</si>
  <si>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</si>
  <si>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</si>
  <si>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</si>
  <si>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</si>
  <si>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</si>
  <si>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</si>
  <si>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</si>
  <si>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</si>
  <si>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</si>
  <si>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</si>
  <si>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</si>
  <si>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</si>
  <si>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</si>
  <si>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</si>
  <si>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</si>
  <si>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</si>
  <si>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</si>
  <si>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</si>
  <si>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</si>
  <si>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</si>
  <si>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</si>
  <si>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</si>
  <si>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</si>
  <si>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</si>
  <si>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</si>
  <si>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</si>
  <si>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</si>
  <si>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</si>
  <si>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</si>
  <si>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</si>
  <si>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</si>
  <si>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</si>
  <si>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</si>
  <si>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</si>
  <si>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</si>
  <si>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</si>
  <si>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</si>
  <si>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</si>
  <si>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</si>
  <si>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</si>
  <si>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</si>
  <si>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</si>
  <si>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</si>
  <si>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</si>
  <si>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</si>
  <si>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</si>
  <si>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</si>
  <si>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</si>
  <si>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</si>
  <si>
    <t>FR/RR ｻｽﾍﾟﾝｼｮﾝ･ｱｸｽﾙ動的干渉</t>
  </si>
  <si>
    <t>R31202001</t>
  </si>
  <si>
    <t>KD2-45312</t>
  </si>
  <si>
    <t>MSTR-018-0004200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</si>
  <si>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</si>
  <si>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</si>
  <si>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</si>
  <si>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</si>
  <si>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</si>
  <si>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</si>
  <si>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</si>
  <si>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</si>
  <si>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</si>
  <si>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</si>
  <si>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</si>
  <si>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</si>
  <si>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</si>
  <si>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</si>
  <si>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</si>
  <si>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</si>
  <si>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</si>
  <si>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</si>
  <si>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</si>
  <si>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</si>
  <si>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</si>
  <si>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</si>
  <si>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</si>
  <si>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</si>
  <si>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</si>
  <si>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</si>
  <si>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</si>
  <si>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</si>
  <si>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</si>
  <si>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</si>
  <si>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</si>
  <si>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</si>
  <si>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</si>
  <si>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</si>
  <si>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</si>
  <si>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</si>
  <si>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</si>
  <si>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</si>
  <si>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</si>
  <si>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</si>
  <si>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</si>
  <si>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</si>
  <si>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</si>
  <si>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</si>
  <si>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</si>
  <si>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</si>
  <si>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</si>
  <si>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</si>
  <si>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</si>
  <si>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</si>
  <si>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</si>
  <si>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</si>
  <si>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</si>
  <si>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</si>
  <si>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</si>
  <si>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</si>
  <si>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</si>
  <si>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</si>
  <si>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</si>
  <si>
    <t>2WD駆動輪ﾁｪｰﾝ干渉</t>
  </si>
  <si>
    <t>周辺部品との隙間、干渉時の実害</t>
  </si>
  <si>
    <t>R31205001</t>
  </si>
  <si>
    <t>KD2-45192</t>
  </si>
  <si>
    <t>MSTR-018-0007700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</si>
  <si>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</si>
  <si>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</si>
  <si>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</si>
  <si>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</si>
  <si>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</si>
  <si>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</si>
  <si>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</si>
  <si>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</si>
  <si>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</si>
  <si>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</si>
  <si>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</si>
  <si>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</si>
  <si>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</si>
  <si>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</si>
  <si>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</si>
  <si>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</si>
  <si>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</si>
  <si>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</si>
  <si>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</si>
  <si>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</si>
  <si>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</si>
  <si>
    <t>FR-ABSｾﾝｻｰﾊｰﾈｽﾚｲｱｳﾄ</t>
  </si>
  <si>
    <t>R31207001</t>
  </si>
  <si>
    <t>KD2-47031</t>
  </si>
  <si>
    <t>MSTR-018-0009000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</si>
  <si>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</si>
  <si>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</si>
  <si>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</si>
  <si>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</si>
  <si>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</si>
  <si>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</si>
  <si>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</si>
  <si>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</si>
  <si>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</si>
  <si>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</si>
  <si>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</si>
  <si>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</si>
  <si>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</si>
  <si>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</si>
  <si>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</si>
  <si>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</si>
  <si>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</si>
  <si>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</si>
  <si>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</si>
  <si>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</si>
  <si>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</si>
  <si>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</si>
  <si>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</si>
  <si>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</si>
  <si>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</si>
  <si>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</si>
  <si>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</si>
  <si>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</si>
  <si>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</si>
  <si>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</si>
  <si>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</si>
  <si>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</si>
  <si>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</si>
  <si>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</si>
  <si>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</si>
  <si>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</si>
  <si>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</si>
  <si>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</si>
  <si>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</si>
  <si>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</si>
  <si>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</si>
  <si>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</si>
  <si>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</si>
  <si>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</si>
  <si>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</si>
  <si>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</si>
  <si>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</si>
  <si>
    <t>積雪路凍結(a)</t>
  </si>
  <si>
    <t>R31401001</t>
  </si>
  <si>
    <t>KD2-47121</t>
  </si>
  <si>
    <t>MSTR-018-0010900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</si>
  <si>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</si>
  <si>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</si>
  <si>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</si>
  <si>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</si>
  <si>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</si>
  <si>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</si>
  <si>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</si>
  <si>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</si>
  <si>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</si>
  <si>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</si>
  <si>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</si>
  <si>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</si>
  <si>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</si>
  <si>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</si>
  <si>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</si>
  <si>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</si>
  <si>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</si>
  <si>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</si>
  <si>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</si>
  <si>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</si>
  <si>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</si>
  <si>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</si>
  <si>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</si>
  <si>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</si>
  <si>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</si>
  <si>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</si>
  <si>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</si>
  <si>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</si>
  <si>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</si>
  <si>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</si>
  <si>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</si>
  <si>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</si>
  <si>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</si>
  <si>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</si>
  <si>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</si>
  <si>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</si>
  <si>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</si>
  <si>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</si>
  <si>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</si>
  <si>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</si>
  <si>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</si>
  <si>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</si>
  <si>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</si>
  <si>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</si>
  <si>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</si>
  <si>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</si>
  <si>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</si>
  <si>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</si>
  <si>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</si>
  <si>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</si>
  <si>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</si>
  <si>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</si>
  <si>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</si>
  <si>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</si>
  <si>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</si>
  <si>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</si>
  <si>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</si>
  <si>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</si>
  <si>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</si>
  <si>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</si>
  <si>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</si>
  <si>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</si>
  <si>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</si>
  <si>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</si>
  <si>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</si>
  <si>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</si>
  <si>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</si>
  <si>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</si>
  <si>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</si>
  <si>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</si>
  <si>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</si>
  <si>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</si>
  <si>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</si>
  <si>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</si>
  <si>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</si>
  <si>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</si>
  <si>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</si>
  <si>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</si>
  <si>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</si>
  <si>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</si>
  <si>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</si>
  <si>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</si>
  <si>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</si>
  <si>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</si>
  <si>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</si>
  <si>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</si>
  <si>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</si>
  <si>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</si>
  <si>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</si>
  <si>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</si>
  <si>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</si>
  <si>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</si>
  <si>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</si>
  <si>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</si>
  <si>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</si>
  <si>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</si>
  <si>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</si>
  <si>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</si>
  <si>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</si>
  <si>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</si>
  <si>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</si>
  <si>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</si>
  <si>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</si>
  <si>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</si>
  <si>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</si>
  <si>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</si>
  <si>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</si>
  <si>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</si>
  <si>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</si>
  <si>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</si>
  <si>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</si>
  <si>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室内強電部品への積載物干渉</t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</si>
  <si>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</si>
  <si>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</si>
  <si>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</si>
  <si>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</si>
  <si>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</si>
  <si>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</si>
  <si>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</si>
  <si>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</si>
  <si>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</si>
  <si>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</si>
  <si>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</si>
  <si>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</si>
  <si>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</si>
  <si>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</si>
  <si>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  <phoneticPr fontId="1"/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</si>
  <si>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</si>
  <si>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</si>
  <si>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</si>
  <si>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</si>
  <si>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</si>
  <si>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</si>
  <si>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</si>
  <si>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</si>
  <si>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ﾚｽｷｭｰ作業時のSD/SW引き抜き可否確認</t>
  </si>
  <si>
    <t>R31801018</t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</si>
  <si>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</si>
  <si>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</si>
  <si>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</si>
  <si>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</si>
  <si>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</si>
  <si>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</si>
  <si>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</si>
  <si>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</si>
  <si>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</si>
  <si>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</si>
  <si>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</si>
  <si>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</si>
  <si>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</si>
  <si>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</si>
  <si>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</si>
  <si>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</si>
  <si>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</si>
  <si>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</si>
  <si>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</si>
  <si>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</si>
  <si>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</si>
  <si>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</si>
  <si>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</si>
  <si>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</si>
  <si>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</si>
  <si>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</si>
  <si>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</si>
  <si>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</si>
  <si>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</si>
  <si>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</si>
  <si>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</si>
  <si>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</si>
  <si>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</si>
  <si>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</si>
  <si>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</si>
  <si>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</si>
  <si>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</si>
  <si>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</si>
  <si>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</si>
  <si>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</si>
  <si>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</si>
  <si>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</si>
  <si>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</si>
  <si>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</si>
  <si>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</si>
  <si>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</si>
  <si>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</si>
  <si>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</si>
  <si>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</si>
  <si>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</si>
  <si>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</si>
  <si>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</si>
  <si>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</si>
  <si>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</si>
  <si>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</si>
  <si>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</si>
  <si>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</si>
  <si>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</si>
  <si>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</si>
  <si>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</si>
  <si>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</si>
  <si>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</si>
  <si>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</si>
  <si>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</si>
  <si>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</si>
  <si>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</si>
  <si>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</si>
  <si>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</si>
  <si>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</si>
  <si>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</si>
  <si>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</si>
  <si>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</si>
  <si>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</si>
  <si>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</si>
  <si>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</si>
  <si>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</si>
  <si>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</si>
  <si>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</si>
  <si>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</si>
  <si>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</si>
  <si>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</si>
  <si>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</si>
  <si>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</si>
  <si>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</si>
  <si>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</si>
  <si>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</si>
  <si>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</si>
  <si>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</si>
  <si>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</si>
  <si>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</si>
  <si>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</si>
  <si>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</si>
  <si>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</si>
  <si>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</si>
  <si>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</si>
  <si>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</si>
  <si>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</si>
  <si>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</si>
  <si>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</si>
  <si>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</si>
  <si>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</si>
  <si>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</si>
  <si>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</si>
  <si>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</si>
  <si>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</si>
  <si>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</si>
  <si>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</si>
  <si>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</si>
  <si>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</si>
  <si>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</si>
  <si>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</si>
  <si>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</si>
  <si>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</si>
  <si>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</si>
  <si>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</si>
  <si>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</si>
  <si>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</si>
  <si>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</si>
  <si>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</si>
  <si>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</si>
  <si>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</si>
  <si>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</si>
  <si>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</si>
  <si>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</si>
  <si>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</si>
  <si>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</si>
  <si>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</si>
  <si>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</si>
  <si>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</si>
  <si>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</si>
  <si>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</si>
  <si>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</si>
  <si>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</si>
  <si>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</si>
  <si>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</si>
  <si>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</si>
  <si>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</si>
  <si>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</si>
  <si>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</si>
  <si>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</si>
  <si>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</si>
  <si>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</si>
  <si>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</si>
  <si>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</si>
  <si>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</si>
  <si>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</si>
  <si>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</si>
  <si>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</si>
  <si>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</si>
  <si>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</si>
  <si>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</si>
  <si>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MSTR-018-0056600</t>
  </si>
  <si>
    <t>ｼｬｰﾍﾞｯﾄ路凍結(f)</t>
  </si>
  <si>
    <t>R31401011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</si>
</sst>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16" xfId="1" applyFill="1" applyBorder="1" applyAlignment="1" applyProtection="1">
      <alignment vertical="center" wrapText="1"/>
      <protection locked="0"/>
    </xf>
    <xf numFmtId="0" fontId="2" fillId="7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165" fontId="2" fillId="0" borderId="20" xfId="1" applyNumberFormat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5" fontId="2" fillId="0" borderId="21" xfId="1" applyNumberFormat="1" applyBorder="1" applyAlignment="1" applyProtection="1">
      <alignment vertical="center" wrapText="1"/>
      <protection locked="0"/>
    </xf>
    <xf numFmtId="0" fontId="7" fillId="0" borderId="21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7" xfId="1" applyNumberFormat="1" applyBorder="1" applyAlignment="1" applyProtection="1">
      <alignment vertical="center" wrapText="1"/>
      <protection locked="0"/>
    </xf>
    <xf numFmtId="0" fontId="2" fillId="11" borderId="21" xfId="1" applyFill="1" applyBorder="1" applyAlignment="1">
      <alignment vertical="center" wrapText="1"/>
    </xf>
    <xf numFmtId="0" fontId="2" fillId="0" borderId="22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3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0" fillId="0" borderId="0" xfId="0" applyAlignment="1"/>
    <xf numFmtId="0" fontId="0" fillId="14" borderId="0" xfId="0" applyFill="1" applyAlignment="1"/>
    <xf numFmtId="0" fontId="2" fillId="0" borderId="9" xfId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2" fillId="10" borderId="26" xfId="1" applyFill="1" applyBorder="1" applyAlignment="1">
      <alignment horizontal="center" vertical="center"/>
    </xf>
    <xf numFmtId="0" fontId="2" fillId="10" borderId="28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4" borderId="26" xfId="1" applyFill="1" applyBorder="1" applyAlignment="1">
      <alignment horizontal="center" vertical="center"/>
    </xf>
    <xf numFmtId="0" fontId="2" fillId="4" borderId="27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5" fillId="9" borderId="24" xfId="1" applyFont="1" applyFill="1" applyBorder="1" applyAlignment="1">
      <alignment horizontal="center" vertical="center" wrapText="1"/>
    </xf>
    <xf numFmtId="0" fontId="5" fillId="9" borderId="25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1597968</xdr:colOff>
      <xdr:row>0</xdr:row>
      <xdr:rowOff>86879</xdr:rowOff>
    </xdr:from>
    <xdr:to>
      <xdr:col>5</xdr:col>
      <xdr:colOff>2798551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1457095</xdr:colOff>
      <xdr:row>0</xdr:row>
      <xdr:rowOff>86879</xdr:rowOff>
    </xdr:from>
    <xdr:to>
      <xdr:col>7</xdr:col>
      <xdr:colOff>1182503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Q2334"/>
  <sheetViews>
    <sheetView tabSelected="1" topLeftCell="G1" zoomScale="85" zoomScaleNormal="85" workbookViewId="0">
      <pane xSplit="10950" ySplit="7755" topLeftCell="H27" activePane="bottomRight"/>
      <selection pane="bottomRight" activeCell="BR155" sqref="BR155"/>
      <selection pane="bottomLeft" activeCell="G166" sqref="A31:XFD166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15.625" customWidth="1"/>
    <col min="6" max="6" width="44.875" customWidth="1"/>
    <col min="7" max="7" width="58.625" customWidth="1"/>
    <col min="8" max="8" width="44.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54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69" customHeight="1" thickBot="1">
      <c r="M3" s="3"/>
      <c r="N3" s="55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56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81" hidden="1">
      <c r="N5" s="56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t="19.5" hidden="1" thickBot="1">
      <c r="N6" s="56" t="s">
        <v>49</v>
      </c>
      <c r="O6" s="56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customHeight="1">
      <c r="N7" s="57" t="s">
        <v>105</v>
      </c>
      <c r="O7" s="56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58" t="s">
        <v>182</v>
      </c>
      <c r="O8" s="59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58" t="s">
        <v>184</v>
      </c>
      <c r="O9" s="59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>
      <c r="N10" s="57" t="s">
        <v>188</v>
      </c>
      <c r="O10" s="60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>
      <c r="N11" s="52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>
      <c r="N12" s="53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>
      <c r="N13" s="53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>
      <c r="N14" s="53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>
      <c r="N15" s="53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hidden="1" customHeight="1">
      <c r="N16" s="53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A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ref="CB16:CJ16" si="2">SUM(CB11:CB15)</f>
        <v>0</v>
      </c>
      <c r="CC16" s="41">
        <f t="shared" si="2"/>
        <v>0</v>
      </c>
      <c r="CD16" s="41">
        <f t="shared" si="2"/>
        <v>0</v>
      </c>
      <c r="CE16" s="41">
        <f t="shared" si="2"/>
        <v>0</v>
      </c>
      <c r="CF16" s="41">
        <f t="shared" si="2"/>
        <v>0</v>
      </c>
      <c r="CG16" s="41">
        <f t="shared" si="2"/>
        <v>0</v>
      </c>
      <c r="CH16" s="41">
        <f t="shared" si="2"/>
        <v>0</v>
      </c>
      <c r="CI16" s="41">
        <f t="shared" si="2"/>
        <v>0</v>
      </c>
      <c r="CJ16" s="41">
        <f t="shared" si="2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1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1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1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>
      <c r="M20" s="3"/>
      <c r="N20" s="61"/>
      <c r="O20" s="10" t="s">
        <v>199</v>
      </c>
      <c r="P20" s="43">
        <f t="shared" ref="P20:AU20" si="3">SUM(P17:P19)</f>
        <v>0</v>
      </c>
      <c r="Q20" s="43">
        <f t="shared" si="3"/>
        <v>6</v>
      </c>
      <c r="R20" s="43">
        <f t="shared" si="3"/>
        <v>7</v>
      </c>
      <c r="S20" s="43">
        <f t="shared" si="3"/>
        <v>15</v>
      </c>
      <c r="T20" s="43">
        <f t="shared" si="3"/>
        <v>30</v>
      </c>
      <c r="U20" s="43">
        <f t="shared" si="3"/>
        <v>10</v>
      </c>
      <c r="V20" s="43">
        <f t="shared" si="3"/>
        <v>13</v>
      </c>
      <c r="W20" s="43">
        <f t="shared" si="3"/>
        <v>32</v>
      </c>
      <c r="X20" s="43">
        <f t="shared" si="3"/>
        <v>10</v>
      </c>
      <c r="Y20" s="43">
        <f t="shared" si="3"/>
        <v>5</v>
      </c>
      <c r="Z20" s="43">
        <f t="shared" si="3"/>
        <v>6</v>
      </c>
      <c r="AA20" s="43">
        <f t="shared" si="3"/>
        <v>7</v>
      </c>
      <c r="AB20" s="43">
        <f t="shared" si="3"/>
        <v>5</v>
      </c>
      <c r="AC20" s="43">
        <f t="shared" si="3"/>
        <v>6</v>
      </c>
      <c r="AD20" s="43">
        <f t="shared" si="3"/>
        <v>6</v>
      </c>
      <c r="AE20" s="43">
        <f t="shared" si="3"/>
        <v>11</v>
      </c>
      <c r="AF20" s="43">
        <f t="shared" si="3"/>
        <v>5</v>
      </c>
      <c r="AG20" s="43">
        <f t="shared" si="3"/>
        <v>7</v>
      </c>
      <c r="AH20" s="43">
        <f t="shared" si="3"/>
        <v>5</v>
      </c>
      <c r="AI20" s="43">
        <f t="shared" si="3"/>
        <v>10</v>
      </c>
      <c r="AJ20" s="43">
        <f t="shared" si="3"/>
        <v>3</v>
      </c>
      <c r="AK20" s="43">
        <f t="shared" si="3"/>
        <v>5</v>
      </c>
      <c r="AL20" s="43">
        <f t="shared" si="3"/>
        <v>16</v>
      </c>
      <c r="AM20" s="43">
        <f t="shared" si="3"/>
        <v>4</v>
      </c>
      <c r="AN20" s="43">
        <f t="shared" si="3"/>
        <v>5.5</v>
      </c>
      <c r="AO20" s="43">
        <f t="shared" si="3"/>
        <v>12</v>
      </c>
      <c r="AP20" s="43">
        <f t="shared" si="3"/>
        <v>23</v>
      </c>
      <c r="AQ20" s="43">
        <f t="shared" si="3"/>
        <v>1</v>
      </c>
      <c r="AR20" s="43">
        <f t="shared" si="3"/>
        <v>5</v>
      </c>
      <c r="AS20" s="43">
        <f t="shared" si="3"/>
        <v>8</v>
      </c>
      <c r="AT20" s="43">
        <f t="shared" si="3"/>
        <v>12</v>
      </c>
      <c r="AU20" s="43">
        <f t="shared" si="3"/>
        <v>17</v>
      </c>
      <c r="AV20" s="43">
        <f t="shared" ref="AV20:CA20" si="4">SUM(AV17:AV19)</f>
        <v>15</v>
      </c>
      <c r="AW20" s="43">
        <f t="shared" si="4"/>
        <v>20</v>
      </c>
      <c r="AX20" s="43">
        <f t="shared" si="4"/>
        <v>28</v>
      </c>
      <c r="AY20" s="43">
        <f t="shared" si="4"/>
        <v>10</v>
      </c>
      <c r="AZ20" s="43">
        <f t="shared" si="4"/>
        <v>16</v>
      </c>
      <c r="BA20" s="43">
        <f t="shared" si="4"/>
        <v>9</v>
      </c>
      <c r="BB20" s="43">
        <f t="shared" si="4"/>
        <v>1</v>
      </c>
      <c r="BC20" s="43">
        <f t="shared" si="4"/>
        <v>3</v>
      </c>
      <c r="BD20" s="43">
        <f t="shared" si="4"/>
        <v>1</v>
      </c>
      <c r="BE20" s="43">
        <f t="shared" si="4"/>
        <v>1</v>
      </c>
      <c r="BF20" s="43">
        <f t="shared" si="4"/>
        <v>1</v>
      </c>
      <c r="BG20" s="43">
        <f t="shared" si="4"/>
        <v>3</v>
      </c>
      <c r="BH20" s="43">
        <f t="shared" si="4"/>
        <v>6</v>
      </c>
      <c r="BI20" s="43">
        <f t="shared" si="4"/>
        <v>4</v>
      </c>
      <c r="BJ20" s="43">
        <f t="shared" si="4"/>
        <v>2</v>
      </c>
      <c r="BK20" s="43">
        <f t="shared" si="4"/>
        <v>1</v>
      </c>
      <c r="BL20" s="43">
        <f t="shared" si="4"/>
        <v>3</v>
      </c>
      <c r="BM20" s="43">
        <f t="shared" si="4"/>
        <v>3</v>
      </c>
      <c r="BN20" s="43">
        <f t="shared" si="4"/>
        <v>6</v>
      </c>
      <c r="BO20" s="43">
        <f t="shared" si="4"/>
        <v>4</v>
      </c>
      <c r="BP20" s="43">
        <f t="shared" si="4"/>
        <v>6</v>
      </c>
      <c r="BQ20" s="43">
        <f t="shared" si="4"/>
        <v>8</v>
      </c>
      <c r="BR20" s="43">
        <f t="shared" si="4"/>
        <v>16</v>
      </c>
      <c r="BS20" s="43">
        <f t="shared" si="4"/>
        <v>1</v>
      </c>
      <c r="BT20" s="43">
        <f t="shared" si="4"/>
        <v>5</v>
      </c>
      <c r="BU20" s="43">
        <f t="shared" si="4"/>
        <v>4</v>
      </c>
      <c r="BV20" s="43">
        <f t="shared" si="4"/>
        <v>10</v>
      </c>
      <c r="BW20" s="43">
        <f t="shared" si="4"/>
        <v>15</v>
      </c>
      <c r="BX20" s="43">
        <f t="shared" si="4"/>
        <v>7</v>
      </c>
      <c r="BY20" s="43">
        <f t="shared" si="4"/>
        <v>15</v>
      </c>
      <c r="BZ20" s="43">
        <f t="shared" si="4"/>
        <v>7</v>
      </c>
      <c r="CA20" s="43">
        <f t="shared" si="4"/>
        <v>1</v>
      </c>
      <c r="CB20" s="43">
        <f t="shared" ref="CB20:CJ20" si="5">SUM(CB17:CB19)</f>
        <v>5</v>
      </c>
      <c r="CC20" s="43">
        <f t="shared" si="5"/>
        <v>11</v>
      </c>
      <c r="CD20" s="43">
        <f t="shared" si="5"/>
        <v>3</v>
      </c>
      <c r="CE20" s="43">
        <f t="shared" si="5"/>
        <v>4</v>
      </c>
      <c r="CF20" s="43">
        <f t="shared" si="5"/>
        <v>2</v>
      </c>
      <c r="CG20" s="43">
        <f t="shared" si="5"/>
        <v>0</v>
      </c>
      <c r="CH20" s="43">
        <f t="shared" si="5"/>
        <v>4</v>
      </c>
      <c r="CI20" s="43">
        <f t="shared" si="5"/>
        <v>6</v>
      </c>
      <c r="CJ20" s="43">
        <f t="shared" si="5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hidden="1" thickBot="1">
      <c r="M21" s="3"/>
      <c r="N21" s="52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hidden="1" thickBot="1">
      <c r="N22" s="53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hidden="1" thickBot="1">
      <c r="N23" s="53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hidden="1" thickBot="1">
      <c r="N24" s="53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 hidden="1">
      <c r="N25" s="53"/>
      <c r="O25" s="10" t="s">
        <v>199</v>
      </c>
      <c r="P25" s="48">
        <f t="shared" ref="P25:AU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41">
        <f t="shared" si="6"/>
        <v>0</v>
      </c>
      <c r="Z25" s="41">
        <f t="shared" si="6"/>
        <v>0</v>
      </c>
      <c r="AA25" s="41">
        <f t="shared" si="6"/>
        <v>0</v>
      </c>
      <c r="AB25" s="41">
        <f t="shared" si="6"/>
        <v>0</v>
      </c>
      <c r="AC25" s="41">
        <f t="shared" si="6"/>
        <v>0</v>
      </c>
      <c r="AD25" s="41">
        <f t="shared" si="6"/>
        <v>0</v>
      </c>
      <c r="AE25" s="41">
        <f t="shared" si="6"/>
        <v>0</v>
      </c>
      <c r="AF25" s="41">
        <f t="shared" si="6"/>
        <v>0</v>
      </c>
      <c r="AG25" s="41">
        <f t="shared" si="6"/>
        <v>0</v>
      </c>
      <c r="AH25" s="41">
        <f t="shared" si="6"/>
        <v>0</v>
      </c>
      <c r="AI25" s="41">
        <f t="shared" si="6"/>
        <v>0</v>
      </c>
      <c r="AJ25" s="41">
        <f t="shared" si="6"/>
        <v>0</v>
      </c>
      <c r="AK25" s="41">
        <f t="shared" si="6"/>
        <v>0</v>
      </c>
      <c r="AL25" s="41">
        <f t="shared" si="6"/>
        <v>0</v>
      </c>
      <c r="AM25" s="41">
        <f t="shared" si="6"/>
        <v>0</v>
      </c>
      <c r="AN25" s="41">
        <f t="shared" si="6"/>
        <v>0</v>
      </c>
      <c r="AO25" s="41">
        <f t="shared" si="6"/>
        <v>0</v>
      </c>
      <c r="AP25" s="41">
        <f t="shared" si="6"/>
        <v>0</v>
      </c>
      <c r="AQ25" s="41">
        <f t="shared" si="6"/>
        <v>0</v>
      </c>
      <c r="AR25" s="41">
        <f t="shared" si="6"/>
        <v>0</v>
      </c>
      <c r="AS25" s="41">
        <f t="shared" si="6"/>
        <v>0</v>
      </c>
      <c r="AT25" s="41">
        <f t="shared" si="6"/>
        <v>0</v>
      </c>
      <c r="AU25" s="41">
        <f t="shared" si="6"/>
        <v>0</v>
      </c>
      <c r="AV25" s="41">
        <f t="shared" ref="AV25:CA25" si="7">SUM(AV22:AV24)</f>
        <v>0</v>
      </c>
      <c r="AW25" s="41">
        <f t="shared" si="7"/>
        <v>0</v>
      </c>
      <c r="AX25" s="41">
        <f t="shared" si="7"/>
        <v>0</v>
      </c>
      <c r="AY25" s="41">
        <f t="shared" si="7"/>
        <v>0</v>
      </c>
      <c r="AZ25" s="41">
        <f t="shared" si="7"/>
        <v>0</v>
      </c>
      <c r="BA25" s="41">
        <f t="shared" si="7"/>
        <v>0</v>
      </c>
      <c r="BB25" s="41">
        <f t="shared" si="7"/>
        <v>0</v>
      </c>
      <c r="BC25" s="41">
        <f t="shared" si="7"/>
        <v>0</v>
      </c>
      <c r="BD25" s="41">
        <f t="shared" si="7"/>
        <v>0</v>
      </c>
      <c r="BE25" s="41">
        <f t="shared" si="7"/>
        <v>0</v>
      </c>
      <c r="BF25" s="41">
        <f t="shared" si="7"/>
        <v>0</v>
      </c>
      <c r="BG25" s="41">
        <f t="shared" si="7"/>
        <v>0</v>
      </c>
      <c r="BH25" s="41">
        <f t="shared" si="7"/>
        <v>0</v>
      </c>
      <c r="BI25" s="41">
        <f t="shared" si="7"/>
        <v>0</v>
      </c>
      <c r="BJ25" s="41">
        <f t="shared" si="7"/>
        <v>0</v>
      </c>
      <c r="BK25" s="41">
        <f t="shared" si="7"/>
        <v>0</v>
      </c>
      <c r="BL25" s="41">
        <f t="shared" si="7"/>
        <v>0</v>
      </c>
      <c r="BM25" s="41">
        <f t="shared" si="7"/>
        <v>0</v>
      </c>
      <c r="BN25" s="41">
        <f t="shared" si="7"/>
        <v>0</v>
      </c>
      <c r="BO25" s="41">
        <f t="shared" si="7"/>
        <v>0</v>
      </c>
      <c r="BP25" s="41">
        <f t="shared" si="7"/>
        <v>0</v>
      </c>
      <c r="BQ25" s="41">
        <f t="shared" si="7"/>
        <v>0</v>
      </c>
      <c r="BR25" s="41">
        <f t="shared" si="7"/>
        <v>0</v>
      </c>
      <c r="BS25" s="41">
        <f t="shared" si="7"/>
        <v>0</v>
      </c>
      <c r="BT25" s="41">
        <f t="shared" si="7"/>
        <v>0</v>
      </c>
      <c r="BU25" s="41">
        <f t="shared" si="7"/>
        <v>0</v>
      </c>
      <c r="BV25" s="41">
        <f t="shared" si="7"/>
        <v>0</v>
      </c>
      <c r="BW25" s="41">
        <f t="shared" si="7"/>
        <v>0</v>
      </c>
      <c r="BX25" s="41">
        <f t="shared" si="7"/>
        <v>0</v>
      </c>
      <c r="BY25" s="41">
        <f t="shared" si="7"/>
        <v>0</v>
      </c>
      <c r="BZ25" s="41">
        <f t="shared" si="7"/>
        <v>0</v>
      </c>
      <c r="CA25" s="41">
        <f t="shared" si="7"/>
        <v>0</v>
      </c>
      <c r="CB25" s="41">
        <f t="shared" ref="CB25:CJ25" si="8">SUM(CB22:CB24)</f>
        <v>0</v>
      </c>
      <c r="CC25" s="41">
        <f t="shared" si="8"/>
        <v>0</v>
      </c>
      <c r="CD25" s="41">
        <f t="shared" si="8"/>
        <v>0</v>
      </c>
      <c r="CE25" s="41">
        <f t="shared" si="8"/>
        <v>0</v>
      </c>
      <c r="CF25" s="41">
        <f t="shared" si="8"/>
        <v>0</v>
      </c>
      <c r="CG25" s="41">
        <f t="shared" si="8"/>
        <v>0</v>
      </c>
      <c r="CH25" s="41">
        <f t="shared" si="8"/>
        <v>0</v>
      </c>
      <c r="CI25" s="41">
        <f t="shared" si="8"/>
        <v>0</v>
      </c>
      <c r="CJ25" s="41">
        <f t="shared" si="8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9">COUNTIF(Q31:Q10027,"〇")</f>
        <v>2</v>
      </c>
      <c r="R28" s="5">
        <f t="shared" si="9"/>
        <v>2</v>
      </c>
      <c r="S28" s="5">
        <f t="shared" si="9"/>
        <v>9</v>
      </c>
      <c r="T28" s="5">
        <f t="shared" si="9"/>
        <v>6</v>
      </c>
      <c r="U28" s="5">
        <f t="shared" si="9"/>
        <v>5</v>
      </c>
      <c r="V28" s="5">
        <f t="shared" si="9"/>
        <v>8</v>
      </c>
      <c r="W28" s="5">
        <f t="shared" si="9"/>
        <v>6</v>
      </c>
      <c r="X28" s="5">
        <f t="shared" si="9"/>
        <v>5</v>
      </c>
      <c r="Y28" s="5">
        <f t="shared" si="9"/>
        <v>8</v>
      </c>
      <c r="Z28" s="5">
        <f t="shared" si="9"/>
        <v>8</v>
      </c>
      <c r="AA28" s="5">
        <f t="shared" si="9"/>
        <v>8</v>
      </c>
      <c r="AB28" s="5">
        <f t="shared" si="9"/>
        <v>1</v>
      </c>
      <c r="AC28" s="5">
        <f t="shared" si="9"/>
        <v>1</v>
      </c>
      <c r="AD28" s="5">
        <f t="shared" si="9"/>
        <v>4</v>
      </c>
      <c r="AE28" s="5">
        <f t="shared" si="9"/>
        <v>0</v>
      </c>
      <c r="AF28" s="5">
        <f t="shared" si="9"/>
        <v>3</v>
      </c>
      <c r="AG28" s="5">
        <f t="shared" si="9"/>
        <v>3</v>
      </c>
      <c r="AH28" s="5">
        <f t="shared" si="9"/>
        <v>3</v>
      </c>
      <c r="AI28" s="5">
        <f t="shared" si="9"/>
        <v>3</v>
      </c>
      <c r="AJ28" s="5">
        <f>COUNTIF(AJ31:AJ10027,"〇")</f>
        <v>5</v>
      </c>
      <c r="AK28" s="5">
        <f t="shared" ref="AK28:BA28" si="10">COUNTIF(AK31:AK10027,"〇")</f>
        <v>5</v>
      </c>
      <c r="AL28" s="5">
        <f t="shared" si="10"/>
        <v>4</v>
      </c>
      <c r="AM28" s="5">
        <f t="shared" si="10"/>
        <v>1</v>
      </c>
      <c r="AN28" s="5">
        <f t="shared" si="10"/>
        <v>10</v>
      </c>
      <c r="AO28" s="5">
        <f t="shared" si="10"/>
        <v>10</v>
      </c>
      <c r="AP28" s="5">
        <f t="shared" si="10"/>
        <v>10</v>
      </c>
      <c r="AQ28" s="5">
        <f t="shared" si="10"/>
        <v>2</v>
      </c>
      <c r="AR28" s="5">
        <f t="shared" si="10"/>
        <v>2</v>
      </c>
      <c r="AS28" s="5">
        <f t="shared" si="10"/>
        <v>0</v>
      </c>
      <c r="AT28" s="5">
        <f t="shared" si="10"/>
        <v>0</v>
      </c>
      <c r="AU28" s="5">
        <f t="shared" si="10"/>
        <v>0</v>
      </c>
      <c r="AV28" s="5">
        <f t="shared" si="10"/>
        <v>2</v>
      </c>
      <c r="AW28" s="5">
        <f t="shared" si="10"/>
        <v>0</v>
      </c>
      <c r="AX28" s="5">
        <f t="shared" si="10"/>
        <v>0</v>
      </c>
      <c r="AY28" s="5">
        <f t="shared" si="10"/>
        <v>0</v>
      </c>
      <c r="AZ28" s="5">
        <f t="shared" si="10"/>
        <v>1</v>
      </c>
      <c r="BA28" s="5">
        <f t="shared" si="10"/>
        <v>1</v>
      </c>
      <c r="BB28" s="5">
        <f t="shared" ref="BB28:CJ28" si="11">COUNTIF(BB31:BB10027,"〇")</f>
        <v>2</v>
      </c>
      <c r="BC28" s="5">
        <f t="shared" si="11"/>
        <v>2</v>
      </c>
      <c r="BD28" s="5">
        <f t="shared" si="11"/>
        <v>2</v>
      </c>
      <c r="BE28" s="5">
        <f t="shared" si="11"/>
        <v>5</v>
      </c>
      <c r="BF28" s="5">
        <f t="shared" si="11"/>
        <v>6</v>
      </c>
      <c r="BG28" s="5">
        <f t="shared" si="11"/>
        <v>5</v>
      </c>
      <c r="BH28" s="5">
        <f t="shared" si="11"/>
        <v>5</v>
      </c>
      <c r="BI28" s="5">
        <f t="shared" si="11"/>
        <v>5</v>
      </c>
      <c r="BJ28" s="5">
        <f t="shared" si="11"/>
        <v>1</v>
      </c>
      <c r="BK28" s="5">
        <f t="shared" si="11"/>
        <v>1</v>
      </c>
      <c r="BL28" s="5">
        <f t="shared" si="11"/>
        <v>1</v>
      </c>
      <c r="BM28" s="5">
        <f t="shared" si="11"/>
        <v>1</v>
      </c>
      <c r="BN28" s="5">
        <f t="shared" si="11"/>
        <v>1</v>
      </c>
      <c r="BO28" s="5">
        <f t="shared" si="11"/>
        <v>1</v>
      </c>
      <c r="BP28" s="5">
        <f t="shared" si="11"/>
        <v>1</v>
      </c>
      <c r="BQ28" s="5">
        <f t="shared" si="11"/>
        <v>2</v>
      </c>
      <c r="BR28" s="5">
        <f t="shared" si="11"/>
        <v>2</v>
      </c>
      <c r="BS28" s="5">
        <f t="shared" si="11"/>
        <v>1</v>
      </c>
      <c r="BT28" s="5">
        <f t="shared" si="11"/>
        <v>1</v>
      </c>
      <c r="BU28" s="5">
        <f t="shared" si="11"/>
        <v>1</v>
      </c>
      <c r="BV28" s="5">
        <f t="shared" si="11"/>
        <v>1</v>
      </c>
      <c r="BW28" s="5">
        <f t="shared" si="11"/>
        <v>1</v>
      </c>
      <c r="BX28" s="5">
        <f t="shared" si="11"/>
        <v>1</v>
      </c>
      <c r="BY28" s="5">
        <f t="shared" si="11"/>
        <v>1</v>
      </c>
      <c r="BZ28" s="5">
        <f t="shared" si="11"/>
        <v>2</v>
      </c>
      <c r="CA28" s="5">
        <f t="shared" si="11"/>
        <v>1</v>
      </c>
      <c r="CB28" s="5">
        <f t="shared" si="11"/>
        <v>1</v>
      </c>
      <c r="CC28" s="5">
        <f t="shared" si="11"/>
        <v>1</v>
      </c>
      <c r="CD28" s="5">
        <f t="shared" si="11"/>
        <v>3</v>
      </c>
      <c r="CE28" s="5">
        <f t="shared" si="11"/>
        <v>3</v>
      </c>
      <c r="CF28" s="5">
        <f t="shared" si="11"/>
        <v>3</v>
      </c>
      <c r="CG28" s="5">
        <f t="shared" si="11"/>
        <v>1</v>
      </c>
      <c r="CH28" s="5">
        <f t="shared" si="11"/>
        <v>0</v>
      </c>
      <c r="CI28" s="5">
        <f t="shared" si="11"/>
        <v>0</v>
      </c>
      <c r="CJ28" s="5">
        <f t="shared" si="11"/>
        <v>0</v>
      </c>
      <c r="CK28" s="5">
        <f t="shared" ref="CK28:CL28" si="12">COUNTIF(CK31:CK10027,"〇")</f>
        <v>1</v>
      </c>
      <c r="CL28" s="5">
        <f t="shared" si="12"/>
        <v>1</v>
      </c>
      <c r="CM28" s="5">
        <f t="shared" ref="CM28:CQ28" si="13">COUNTIF(CM31:CM10027,"〇")</f>
        <v>0</v>
      </c>
      <c r="CN28" s="5">
        <f t="shared" si="13"/>
        <v>0</v>
      </c>
      <c r="CO28" s="5">
        <f t="shared" si="13"/>
        <v>1</v>
      </c>
      <c r="CP28" s="5">
        <f t="shared" si="13"/>
        <v>0</v>
      </c>
      <c r="CQ28" s="5">
        <f t="shared" si="13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66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CQ10" xr:uid="{6E43AD30-1544-46E0-892B-82F5D22BA9EA}">
      <formula1>$I$1:$I$6</formula1>
    </dataValidation>
    <dataValidation type="list" allowBlank="1" showInputMessage="1" showErrorMessage="1" sqref="P8:CQ8" xr:uid="{7933CAC6-914C-4D56-A240-C30E46B18636}">
      <formula1>$G$1:$G$4</formula1>
    </dataValidation>
    <dataValidation type="list" allowBlank="1" showInputMessage="1" showErrorMessage="1" sqref="P9:CQ9" xr:uid="{60350624-39BB-48FA-9C2B-8A7A210934AD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CQ2334"/>
  <sheetViews>
    <sheetView topLeftCell="G1"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6" width="8.875" customWidth="1"/>
    <col min="7" max="7" width="19.375" customWidth="1"/>
    <col min="8" max="8" width="45.7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70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174.95" customHeight="1" thickBot="1">
      <c r="M3" s="3"/>
      <c r="N3" s="71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72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144" hidden="1" customHeight="1">
      <c r="N5" s="73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t="18.75" hidden="1" customHeight="1" thickBot="1">
      <c r="N6" s="74" t="s">
        <v>49</v>
      </c>
      <c r="O6" s="75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customHeight="1">
      <c r="N7" s="62" t="s">
        <v>105</v>
      </c>
      <c r="O7" s="63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76" t="s">
        <v>182</v>
      </c>
      <c r="O8" s="77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76" t="s">
        <v>184</v>
      </c>
      <c r="O9" s="77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>
      <c r="N10" s="62" t="s">
        <v>188</v>
      </c>
      <c r="O10" s="63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>
      <c r="N11" s="64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>
      <c r="N12" s="65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>
      <c r="N13" s="65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>
      <c r="N14" s="65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>
      <c r="N15" s="65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customHeight="1">
      <c r="N16" s="66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J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si="1"/>
        <v>0</v>
      </c>
      <c r="CC16" s="41">
        <f t="shared" si="1"/>
        <v>0</v>
      </c>
      <c r="CD16" s="41">
        <f t="shared" si="1"/>
        <v>0</v>
      </c>
      <c r="CE16" s="41">
        <f t="shared" si="1"/>
        <v>0</v>
      </c>
      <c r="CF16" s="41">
        <f t="shared" si="1"/>
        <v>0</v>
      </c>
      <c r="CG16" s="41">
        <f t="shared" si="1"/>
        <v>0</v>
      </c>
      <c r="CH16" s="41">
        <f t="shared" si="1"/>
        <v>0</v>
      </c>
      <c r="CI16" s="41">
        <f t="shared" si="1"/>
        <v>0</v>
      </c>
      <c r="CJ16" s="41">
        <f t="shared" si="1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7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8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8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 ht="19.5" thickBot="1">
      <c r="M20" s="3"/>
      <c r="N20" s="69"/>
      <c r="O20" s="10" t="s">
        <v>199</v>
      </c>
      <c r="P20" s="43">
        <f t="shared" ref="P20:CA20" si="2">SUM(P17:P19)</f>
        <v>0</v>
      </c>
      <c r="Q20" s="43">
        <f t="shared" si="2"/>
        <v>6</v>
      </c>
      <c r="R20" s="43">
        <f t="shared" si="2"/>
        <v>7</v>
      </c>
      <c r="S20" s="43">
        <f t="shared" si="2"/>
        <v>15</v>
      </c>
      <c r="T20" s="43">
        <f t="shared" si="2"/>
        <v>30</v>
      </c>
      <c r="U20" s="43">
        <f t="shared" si="2"/>
        <v>10</v>
      </c>
      <c r="V20" s="43">
        <f t="shared" si="2"/>
        <v>13</v>
      </c>
      <c r="W20" s="43">
        <f t="shared" si="2"/>
        <v>32</v>
      </c>
      <c r="X20" s="43">
        <f t="shared" si="2"/>
        <v>10</v>
      </c>
      <c r="Y20" s="43">
        <f t="shared" si="2"/>
        <v>5</v>
      </c>
      <c r="Z20" s="43">
        <f t="shared" si="2"/>
        <v>6</v>
      </c>
      <c r="AA20" s="43">
        <f t="shared" si="2"/>
        <v>7</v>
      </c>
      <c r="AB20" s="43">
        <f t="shared" si="2"/>
        <v>5</v>
      </c>
      <c r="AC20" s="43">
        <f t="shared" si="2"/>
        <v>6</v>
      </c>
      <c r="AD20" s="43">
        <f t="shared" si="2"/>
        <v>6</v>
      </c>
      <c r="AE20" s="43">
        <f t="shared" si="2"/>
        <v>11</v>
      </c>
      <c r="AF20" s="43">
        <f t="shared" si="2"/>
        <v>5</v>
      </c>
      <c r="AG20" s="43">
        <f t="shared" si="2"/>
        <v>7</v>
      </c>
      <c r="AH20" s="43">
        <f t="shared" si="2"/>
        <v>5</v>
      </c>
      <c r="AI20" s="43">
        <f t="shared" si="2"/>
        <v>10</v>
      </c>
      <c r="AJ20" s="43">
        <f t="shared" si="2"/>
        <v>3</v>
      </c>
      <c r="AK20" s="43">
        <f t="shared" si="2"/>
        <v>5</v>
      </c>
      <c r="AL20" s="43">
        <f t="shared" si="2"/>
        <v>16</v>
      </c>
      <c r="AM20" s="43">
        <f t="shared" si="2"/>
        <v>4</v>
      </c>
      <c r="AN20" s="43">
        <f t="shared" si="2"/>
        <v>5.5</v>
      </c>
      <c r="AO20" s="43">
        <f t="shared" si="2"/>
        <v>12</v>
      </c>
      <c r="AP20" s="43">
        <f t="shared" si="2"/>
        <v>23</v>
      </c>
      <c r="AQ20" s="43">
        <f t="shared" si="2"/>
        <v>1</v>
      </c>
      <c r="AR20" s="43">
        <f t="shared" si="2"/>
        <v>5</v>
      </c>
      <c r="AS20" s="43">
        <f t="shared" si="2"/>
        <v>8</v>
      </c>
      <c r="AT20" s="43">
        <f t="shared" si="2"/>
        <v>12</v>
      </c>
      <c r="AU20" s="43">
        <f t="shared" si="2"/>
        <v>17</v>
      </c>
      <c r="AV20" s="43">
        <f t="shared" si="2"/>
        <v>15</v>
      </c>
      <c r="AW20" s="43">
        <f t="shared" si="2"/>
        <v>20</v>
      </c>
      <c r="AX20" s="43">
        <f t="shared" si="2"/>
        <v>28</v>
      </c>
      <c r="AY20" s="43">
        <f t="shared" si="2"/>
        <v>10</v>
      </c>
      <c r="AZ20" s="43">
        <f t="shared" si="2"/>
        <v>16</v>
      </c>
      <c r="BA20" s="43">
        <f t="shared" si="2"/>
        <v>9</v>
      </c>
      <c r="BB20" s="43">
        <f t="shared" si="2"/>
        <v>1</v>
      </c>
      <c r="BC20" s="43">
        <f t="shared" si="2"/>
        <v>3</v>
      </c>
      <c r="BD20" s="43">
        <f t="shared" si="2"/>
        <v>1</v>
      </c>
      <c r="BE20" s="43">
        <f t="shared" si="2"/>
        <v>1</v>
      </c>
      <c r="BF20" s="43">
        <f t="shared" si="2"/>
        <v>1</v>
      </c>
      <c r="BG20" s="43">
        <f t="shared" si="2"/>
        <v>3</v>
      </c>
      <c r="BH20" s="43">
        <f t="shared" si="2"/>
        <v>6</v>
      </c>
      <c r="BI20" s="43">
        <f t="shared" si="2"/>
        <v>4</v>
      </c>
      <c r="BJ20" s="43">
        <f t="shared" si="2"/>
        <v>2</v>
      </c>
      <c r="BK20" s="43">
        <f t="shared" si="2"/>
        <v>1</v>
      </c>
      <c r="BL20" s="43">
        <f t="shared" si="2"/>
        <v>3</v>
      </c>
      <c r="BM20" s="43">
        <f t="shared" si="2"/>
        <v>3</v>
      </c>
      <c r="BN20" s="43">
        <f t="shared" si="2"/>
        <v>6</v>
      </c>
      <c r="BO20" s="43">
        <f t="shared" si="2"/>
        <v>4</v>
      </c>
      <c r="BP20" s="43">
        <f t="shared" si="2"/>
        <v>6</v>
      </c>
      <c r="BQ20" s="43">
        <f t="shared" si="2"/>
        <v>8</v>
      </c>
      <c r="BR20" s="43">
        <f t="shared" si="2"/>
        <v>16</v>
      </c>
      <c r="BS20" s="43">
        <f t="shared" si="2"/>
        <v>1</v>
      </c>
      <c r="BT20" s="43">
        <f t="shared" si="2"/>
        <v>5</v>
      </c>
      <c r="BU20" s="43">
        <f t="shared" si="2"/>
        <v>4</v>
      </c>
      <c r="BV20" s="43">
        <f t="shared" si="2"/>
        <v>10</v>
      </c>
      <c r="BW20" s="43">
        <f t="shared" si="2"/>
        <v>15</v>
      </c>
      <c r="BX20" s="43">
        <f t="shared" si="2"/>
        <v>7</v>
      </c>
      <c r="BY20" s="43">
        <f t="shared" si="2"/>
        <v>15</v>
      </c>
      <c r="BZ20" s="43">
        <f t="shared" si="2"/>
        <v>7</v>
      </c>
      <c r="CA20" s="43">
        <f t="shared" si="2"/>
        <v>1</v>
      </c>
      <c r="CB20" s="43">
        <f t="shared" ref="CB20:CJ20" si="3">SUM(CB17:CB19)</f>
        <v>5</v>
      </c>
      <c r="CC20" s="43">
        <f t="shared" si="3"/>
        <v>11</v>
      </c>
      <c r="CD20" s="43">
        <f t="shared" si="3"/>
        <v>3</v>
      </c>
      <c r="CE20" s="43">
        <f t="shared" si="3"/>
        <v>4</v>
      </c>
      <c r="CF20" s="43">
        <f t="shared" si="3"/>
        <v>2</v>
      </c>
      <c r="CG20" s="43">
        <f t="shared" si="3"/>
        <v>0</v>
      </c>
      <c r="CH20" s="43">
        <f t="shared" si="3"/>
        <v>4</v>
      </c>
      <c r="CI20" s="43">
        <f t="shared" si="3"/>
        <v>6</v>
      </c>
      <c r="CJ20" s="43">
        <f t="shared" si="3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thickBot="1">
      <c r="M21" s="3"/>
      <c r="N21" s="64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thickBot="1">
      <c r="N22" s="65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thickBot="1">
      <c r="N23" s="65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thickBot="1">
      <c r="N24" s="65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>
      <c r="N25" s="66"/>
      <c r="O25" s="10" t="s">
        <v>199</v>
      </c>
      <c r="P25" s="48">
        <f t="shared" ref="P25:CA25" si="4">SUM(P22:P24)</f>
        <v>0</v>
      </c>
      <c r="Q25" s="41">
        <f t="shared" si="4"/>
        <v>0</v>
      </c>
      <c r="R25" s="41">
        <f t="shared" si="4"/>
        <v>0</v>
      </c>
      <c r="S25" s="41">
        <f t="shared" si="4"/>
        <v>0</v>
      </c>
      <c r="T25" s="41">
        <f t="shared" si="4"/>
        <v>0</v>
      </c>
      <c r="U25" s="41">
        <f t="shared" si="4"/>
        <v>0</v>
      </c>
      <c r="V25" s="41">
        <f t="shared" si="4"/>
        <v>0</v>
      </c>
      <c r="W25" s="41">
        <f t="shared" si="4"/>
        <v>0</v>
      </c>
      <c r="X25" s="41">
        <f t="shared" si="4"/>
        <v>0</v>
      </c>
      <c r="Y25" s="41">
        <f t="shared" si="4"/>
        <v>0</v>
      </c>
      <c r="Z25" s="41">
        <f t="shared" si="4"/>
        <v>0</v>
      </c>
      <c r="AA25" s="41">
        <f t="shared" si="4"/>
        <v>0</v>
      </c>
      <c r="AB25" s="41">
        <f t="shared" si="4"/>
        <v>0</v>
      </c>
      <c r="AC25" s="41">
        <f t="shared" si="4"/>
        <v>0</v>
      </c>
      <c r="AD25" s="41">
        <f t="shared" si="4"/>
        <v>0</v>
      </c>
      <c r="AE25" s="41">
        <f t="shared" si="4"/>
        <v>0</v>
      </c>
      <c r="AF25" s="41">
        <f t="shared" si="4"/>
        <v>0</v>
      </c>
      <c r="AG25" s="41">
        <f t="shared" si="4"/>
        <v>0</v>
      </c>
      <c r="AH25" s="41">
        <f t="shared" si="4"/>
        <v>0</v>
      </c>
      <c r="AI25" s="41">
        <f t="shared" si="4"/>
        <v>0</v>
      </c>
      <c r="AJ25" s="41">
        <f t="shared" si="4"/>
        <v>0</v>
      </c>
      <c r="AK25" s="41">
        <f t="shared" si="4"/>
        <v>0</v>
      </c>
      <c r="AL25" s="41">
        <f t="shared" si="4"/>
        <v>0</v>
      </c>
      <c r="AM25" s="41">
        <f t="shared" si="4"/>
        <v>0</v>
      </c>
      <c r="AN25" s="41">
        <f t="shared" si="4"/>
        <v>0</v>
      </c>
      <c r="AO25" s="41">
        <f t="shared" si="4"/>
        <v>0</v>
      </c>
      <c r="AP25" s="41">
        <f t="shared" si="4"/>
        <v>0</v>
      </c>
      <c r="AQ25" s="41">
        <f t="shared" si="4"/>
        <v>0</v>
      </c>
      <c r="AR25" s="41">
        <f t="shared" si="4"/>
        <v>0</v>
      </c>
      <c r="AS25" s="41">
        <f t="shared" si="4"/>
        <v>0</v>
      </c>
      <c r="AT25" s="41">
        <f t="shared" si="4"/>
        <v>0</v>
      </c>
      <c r="AU25" s="41">
        <f t="shared" si="4"/>
        <v>0</v>
      </c>
      <c r="AV25" s="41">
        <f t="shared" si="4"/>
        <v>0</v>
      </c>
      <c r="AW25" s="41">
        <f t="shared" si="4"/>
        <v>0</v>
      </c>
      <c r="AX25" s="41">
        <f t="shared" si="4"/>
        <v>0</v>
      </c>
      <c r="AY25" s="41">
        <f t="shared" si="4"/>
        <v>0</v>
      </c>
      <c r="AZ25" s="41">
        <f t="shared" si="4"/>
        <v>0</v>
      </c>
      <c r="BA25" s="41">
        <f t="shared" si="4"/>
        <v>0</v>
      </c>
      <c r="BB25" s="41">
        <f t="shared" si="4"/>
        <v>0</v>
      </c>
      <c r="BC25" s="41">
        <f t="shared" si="4"/>
        <v>0</v>
      </c>
      <c r="BD25" s="41">
        <f t="shared" si="4"/>
        <v>0</v>
      </c>
      <c r="BE25" s="41">
        <f t="shared" si="4"/>
        <v>0</v>
      </c>
      <c r="BF25" s="41">
        <f t="shared" si="4"/>
        <v>0</v>
      </c>
      <c r="BG25" s="41">
        <f t="shared" si="4"/>
        <v>0</v>
      </c>
      <c r="BH25" s="41">
        <f t="shared" si="4"/>
        <v>0</v>
      </c>
      <c r="BI25" s="41">
        <f t="shared" si="4"/>
        <v>0</v>
      </c>
      <c r="BJ25" s="41">
        <f t="shared" si="4"/>
        <v>0</v>
      </c>
      <c r="BK25" s="41">
        <f t="shared" si="4"/>
        <v>0</v>
      </c>
      <c r="BL25" s="41">
        <f t="shared" si="4"/>
        <v>0</v>
      </c>
      <c r="BM25" s="41">
        <f t="shared" si="4"/>
        <v>0</v>
      </c>
      <c r="BN25" s="41">
        <f t="shared" si="4"/>
        <v>0</v>
      </c>
      <c r="BO25" s="41">
        <f t="shared" si="4"/>
        <v>0</v>
      </c>
      <c r="BP25" s="41">
        <f t="shared" si="4"/>
        <v>0</v>
      </c>
      <c r="BQ25" s="41">
        <f t="shared" si="4"/>
        <v>0</v>
      </c>
      <c r="BR25" s="41">
        <f t="shared" si="4"/>
        <v>0</v>
      </c>
      <c r="BS25" s="41">
        <f t="shared" si="4"/>
        <v>0</v>
      </c>
      <c r="BT25" s="41">
        <f t="shared" si="4"/>
        <v>0</v>
      </c>
      <c r="BU25" s="41">
        <f t="shared" si="4"/>
        <v>0</v>
      </c>
      <c r="BV25" s="41">
        <f t="shared" si="4"/>
        <v>0</v>
      </c>
      <c r="BW25" s="41">
        <f t="shared" si="4"/>
        <v>0</v>
      </c>
      <c r="BX25" s="41">
        <f t="shared" si="4"/>
        <v>0</v>
      </c>
      <c r="BY25" s="41">
        <f t="shared" si="4"/>
        <v>0</v>
      </c>
      <c r="BZ25" s="41">
        <f t="shared" si="4"/>
        <v>0</v>
      </c>
      <c r="CA25" s="41">
        <f t="shared" si="4"/>
        <v>0</v>
      </c>
      <c r="CB25" s="41">
        <f t="shared" ref="CB25:CJ25" si="5">SUM(CB22:CB24)</f>
        <v>0</v>
      </c>
      <c r="CC25" s="41">
        <f t="shared" si="5"/>
        <v>0</v>
      </c>
      <c r="CD25" s="41">
        <f t="shared" si="5"/>
        <v>0</v>
      </c>
      <c r="CE25" s="41">
        <f t="shared" si="5"/>
        <v>0</v>
      </c>
      <c r="CF25" s="41">
        <f t="shared" si="5"/>
        <v>0</v>
      </c>
      <c r="CG25" s="41">
        <f t="shared" si="5"/>
        <v>0</v>
      </c>
      <c r="CH25" s="41">
        <f t="shared" si="5"/>
        <v>0</v>
      </c>
      <c r="CI25" s="41">
        <f t="shared" si="5"/>
        <v>0</v>
      </c>
      <c r="CJ25" s="41">
        <f t="shared" si="5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6">COUNTIF(Q31:Q10027,"〇")</f>
        <v>2</v>
      </c>
      <c r="R28" s="5">
        <f t="shared" si="6"/>
        <v>2</v>
      </c>
      <c r="S28" s="5">
        <f t="shared" si="6"/>
        <v>9</v>
      </c>
      <c r="T28" s="5">
        <f t="shared" si="6"/>
        <v>6</v>
      </c>
      <c r="U28" s="5">
        <f t="shared" si="6"/>
        <v>5</v>
      </c>
      <c r="V28" s="5">
        <f t="shared" si="6"/>
        <v>8</v>
      </c>
      <c r="W28" s="5">
        <f t="shared" si="6"/>
        <v>6</v>
      </c>
      <c r="X28" s="5">
        <f t="shared" si="6"/>
        <v>5</v>
      </c>
      <c r="Y28" s="5">
        <f t="shared" si="6"/>
        <v>8</v>
      </c>
      <c r="Z28" s="5">
        <f t="shared" si="6"/>
        <v>8</v>
      </c>
      <c r="AA28" s="5">
        <f t="shared" si="6"/>
        <v>8</v>
      </c>
      <c r="AB28" s="5">
        <f t="shared" si="6"/>
        <v>1</v>
      </c>
      <c r="AC28" s="5">
        <f t="shared" si="6"/>
        <v>1</v>
      </c>
      <c r="AD28" s="5">
        <f t="shared" si="6"/>
        <v>4</v>
      </c>
      <c r="AE28" s="5">
        <f t="shared" si="6"/>
        <v>0</v>
      </c>
      <c r="AF28" s="5">
        <f t="shared" si="6"/>
        <v>3</v>
      </c>
      <c r="AG28" s="5">
        <f t="shared" si="6"/>
        <v>3</v>
      </c>
      <c r="AH28" s="5">
        <f t="shared" si="6"/>
        <v>3</v>
      </c>
      <c r="AI28" s="5">
        <f t="shared" si="6"/>
        <v>3</v>
      </c>
      <c r="AJ28" s="5">
        <f>COUNTIF(AJ31:AJ10027,"〇")</f>
        <v>5</v>
      </c>
      <c r="AK28" s="5">
        <f t="shared" ref="AK28:CQ28" si="7">COUNTIF(AK31:AK10027,"〇")</f>
        <v>5</v>
      </c>
      <c r="AL28" s="5">
        <f t="shared" si="7"/>
        <v>4</v>
      </c>
      <c r="AM28" s="5">
        <f t="shared" si="7"/>
        <v>1</v>
      </c>
      <c r="AN28" s="5">
        <f t="shared" si="7"/>
        <v>10</v>
      </c>
      <c r="AO28" s="5">
        <f t="shared" si="7"/>
        <v>10</v>
      </c>
      <c r="AP28" s="5">
        <f t="shared" si="7"/>
        <v>10</v>
      </c>
      <c r="AQ28" s="5">
        <f t="shared" si="7"/>
        <v>2</v>
      </c>
      <c r="AR28" s="5">
        <f t="shared" si="7"/>
        <v>2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2</v>
      </c>
      <c r="AW28" s="5">
        <f t="shared" si="7"/>
        <v>0</v>
      </c>
      <c r="AX28" s="5">
        <f t="shared" si="7"/>
        <v>0</v>
      </c>
      <c r="AY28" s="5">
        <f t="shared" si="7"/>
        <v>0</v>
      </c>
      <c r="AZ28" s="5">
        <f t="shared" si="7"/>
        <v>1</v>
      </c>
      <c r="BA28" s="5">
        <f t="shared" si="7"/>
        <v>1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5</v>
      </c>
      <c r="BF28" s="5">
        <f t="shared" si="7"/>
        <v>6</v>
      </c>
      <c r="BG28" s="5">
        <f t="shared" si="7"/>
        <v>5</v>
      </c>
      <c r="BH28" s="5">
        <f t="shared" si="7"/>
        <v>5</v>
      </c>
      <c r="BI28" s="5">
        <f t="shared" si="7"/>
        <v>5</v>
      </c>
      <c r="BJ28" s="5">
        <f t="shared" si="7"/>
        <v>1</v>
      </c>
      <c r="BK28" s="5">
        <f t="shared" si="7"/>
        <v>1</v>
      </c>
      <c r="BL28" s="5">
        <f t="shared" si="7"/>
        <v>1</v>
      </c>
      <c r="BM28" s="5">
        <f t="shared" si="7"/>
        <v>1</v>
      </c>
      <c r="BN28" s="5">
        <f t="shared" si="7"/>
        <v>1</v>
      </c>
      <c r="BO28" s="5">
        <f t="shared" si="7"/>
        <v>1</v>
      </c>
      <c r="BP28" s="5">
        <f t="shared" si="7"/>
        <v>1</v>
      </c>
      <c r="BQ28" s="5">
        <f t="shared" si="7"/>
        <v>2</v>
      </c>
      <c r="BR28" s="5">
        <f t="shared" si="7"/>
        <v>2</v>
      </c>
      <c r="BS28" s="5">
        <f t="shared" si="7"/>
        <v>1</v>
      </c>
      <c r="BT28" s="5">
        <f t="shared" si="7"/>
        <v>1</v>
      </c>
      <c r="BU28" s="5">
        <f t="shared" si="7"/>
        <v>1</v>
      </c>
      <c r="BV28" s="5">
        <f t="shared" si="7"/>
        <v>1</v>
      </c>
      <c r="BW28" s="5">
        <f t="shared" si="7"/>
        <v>1</v>
      </c>
      <c r="BX28" s="5">
        <f t="shared" si="7"/>
        <v>1</v>
      </c>
      <c r="BY28" s="5">
        <f t="shared" si="7"/>
        <v>1</v>
      </c>
      <c r="BZ28" s="5">
        <f t="shared" si="7"/>
        <v>2</v>
      </c>
      <c r="CA28" s="5">
        <f t="shared" si="7"/>
        <v>1</v>
      </c>
      <c r="CB28" s="5">
        <f t="shared" si="7"/>
        <v>1</v>
      </c>
      <c r="CC28" s="5">
        <f t="shared" si="7"/>
        <v>1</v>
      </c>
      <c r="CD28" s="5">
        <f t="shared" si="7"/>
        <v>3</v>
      </c>
      <c r="CE28" s="5">
        <f t="shared" si="7"/>
        <v>3</v>
      </c>
      <c r="CF28" s="5">
        <f t="shared" si="7"/>
        <v>3</v>
      </c>
      <c r="CG28" s="5">
        <f t="shared" si="7"/>
        <v>1</v>
      </c>
      <c r="CH28" s="5">
        <f t="shared" si="7"/>
        <v>0</v>
      </c>
      <c r="CI28" s="5">
        <f t="shared" si="7"/>
        <v>0</v>
      </c>
      <c r="CJ28" s="5">
        <f t="shared" si="7"/>
        <v>0</v>
      </c>
      <c r="CK28" s="5">
        <f t="shared" si="7"/>
        <v>1</v>
      </c>
      <c r="CL28" s="5">
        <f t="shared" si="7"/>
        <v>1</v>
      </c>
      <c r="CM28" s="5">
        <f t="shared" si="7"/>
        <v>0</v>
      </c>
      <c r="CN28" s="5">
        <f t="shared" si="7"/>
        <v>0</v>
      </c>
      <c r="CO28" s="5">
        <f t="shared" si="7"/>
        <v>1</v>
      </c>
      <c r="CP28" s="5">
        <f t="shared" si="7"/>
        <v>0</v>
      </c>
      <c r="CQ28" s="5">
        <f t="shared" si="7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CQ9" xr:uid="{955CA37D-5C7C-4811-AF55-84A6E2D9DA7B}">
      <formula1>$H$1:$H$6</formula1>
    </dataValidation>
    <dataValidation type="list" allowBlank="1" showInputMessage="1" showErrorMessage="1" sqref="P8:CQ8" xr:uid="{43E609F0-A877-4891-B1E5-B56A6607EEBD}">
      <formula1>$G$1:$G$4</formula1>
    </dataValidation>
    <dataValidation type="list" allowBlank="1" showInputMessage="1" showErrorMessage="1" sqref="P10:CQ10" xr:uid="{379FAE2D-EEF1-4710-99C2-636A3A5404DC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CQ2334"/>
  <sheetViews>
    <sheetView zoomScale="55" zoomScaleNormal="55" workbookViewId="0">
      <selection activeCell="E22" sqref="E2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54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174.95" customHeight="1">
      <c r="M3" s="3"/>
      <c r="N3" s="55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56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81" hidden="1">
      <c r="N5" s="56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idden="1">
      <c r="N6" s="56" t="s">
        <v>49</v>
      </c>
      <c r="O6" s="56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hidden="1" customHeight="1" thickBot="1">
      <c r="N7" s="57" t="s">
        <v>105</v>
      </c>
      <c r="O7" s="56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58" t="s">
        <v>182</v>
      </c>
      <c r="O8" s="59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58" t="s">
        <v>184</v>
      </c>
      <c r="O9" s="59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 thickBot="1">
      <c r="N10" s="57" t="s">
        <v>188</v>
      </c>
      <c r="O10" s="60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 thickBot="1">
      <c r="N11" s="52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 thickBot="1">
      <c r="N12" s="53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 thickBot="1">
      <c r="N13" s="53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 thickBot="1">
      <c r="N14" s="53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 thickBot="1">
      <c r="N15" s="53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hidden="1" customHeight="1" thickBot="1">
      <c r="N16" s="53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J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si="1"/>
        <v>0</v>
      </c>
      <c r="CC16" s="41">
        <f t="shared" si="1"/>
        <v>0</v>
      </c>
      <c r="CD16" s="41">
        <f t="shared" si="1"/>
        <v>0</v>
      </c>
      <c r="CE16" s="41">
        <f t="shared" si="1"/>
        <v>0</v>
      </c>
      <c r="CF16" s="41">
        <f t="shared" si="1"/>
        <v>0</v>
      </c>
      <c r="CG16" s="41">
        <f t="shared" si="1"/>
        <v>0</v>
      </c>
      <c r="CH16" s="41">
        <f t="shared" si="1"/>
        <v>0</v>
      </c>
      <c r="CI16" s="41">
        <f t="shared" si="1"/>
        <v>0</v>
      </c>
      <c r="CJ16" s="41">
        <f t="shared" si="1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1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1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1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 ht="19.5" thickBot="1">
      <c r="M20" s="3"/>
      <c r="N20" s="61"/>
      <c r="O20" s="10" t="s">
        <v>199</v>
      </c>
      <c r="P20" s="43">
        <f t="shared" ref="P20:CA20" si="2">SUM(P17:P19)</f>
        <v>0</v>
      </c>
      <c r="Q20" s="43">
        <f t="shared" si="2"/>
        <v>6</v>
      </c>
      <c r="R20" s="43">
        <f t="shared" si="2"/>
        <v>7</v>
      </c>
      <c r="S20" s="43">
        <f t="shared" si="2"/>
        <v>15</v>
      </c>
      <c r="T20" s="43">
        <f t="shared" si="2"/>
        <v>30</v>
      </c>
      <c r="U20" s="43">
        <f t="shared" si="2"/>
        <v>10</v>
      </c>
      <c r="V20" s="43">
        <f t="shared" si="2"/>
        <v>13</v>
      </c>
      <c r="W20" s="43">
        <f t="shared" si="2"/>
        <v>32</v>
      </c>
      <c r="X20" s="43">
        <f t="shared" si="2"/>
        <v>10</v>
      </c>
      <c r="Y20" s="43">
        <f t="shared" si="2"/>
        <v>5</v>
      </c>
      <c r="Z20" s="43">
        <f t="shared" si="2"/>
        <v>6</v>
      </c>
      <c r="AA20" s="43">
        <f t="shared" si="2"/>
        <v>7</v>
      </c>
      <c r="AB20" s="43">
        <f t="shared" si="2"/>
        <v>5</v>
      </c>
      <c r="AC20" s="43">
        <f t="shared" si="2"/>
        <v>6</v>
      </c>
      <c r="AD20" s="43">
        <f t="shared" si="2"/>
        <v>6</v>
      </c>
      <c r="AE20" s="43">
        <f t="shared" si="2"/>
        <v>11</v>
      </c>
      <c r="AF20" s="43">
        <f t="shared" si="2"/>
        <v>5</v>
      </c>
      <c r="AG20" s="43">
        <f t="shared" si="2"/>
        <v>7</v>
      </c>
      <c r="AH20" s="43">
        <f t="shared" si="2"/>
        <v>5</v>
      </c>
      <c r="AI20" s="43">
        <f t="shared" si="2"/>
        <v>10</v>
      </c>
      <c r="AJ20" s="43">
        <f t="shared" si="2"/>
        <v>3</v>
      </c>
      <c r="AK20" s="43">
        <f t="shared" si="2"/>
        <v>5</v>
      </c>
      <c r="AL20" s="43">
        <f t="shared" si="2"/>
        <v>16</v>
      </c>
      <c r="AM20" s="43">
        <f t="shared" si="2"/>
        <v>4</v>
      </c>
      <c r="AN20" s="43">
        <f t="shared" si="2"/>
        <v>5.5</v>
      </c>
      <c r="AO20" s="43">
        <f t="shared" si="2"/>
        <v>12</v>
      </c>
      <c r="AP20" s="43">
        <f t="shared" si="2"/>
        <v>23</v>
      </c>
      <c r="AQ20" s="43">
        <f t="shared" si="2"/>
        <v>1</v>
      </c>
      <c r="AR20" s="43">
        <f t="shared" si="2"/>
        <v>5</v>
      </c>
      <c r="AS20" s="43">
        <f t="shared" si="2"/>
        <v>8</v>
      </c>
      <c r="AT20" s="43">
        <f t="shared" si="2"/>
        <v>12</v>
      </c>
      <c r="AU20" s="43">
        <f t="shared" si="2"/>
        <v>17</v>
      </c>
      <c r="AV20" s="43">
        <f t="shared" si="2"/>
        <v>15</v>
      </c>
      <c r="AW20" s="43">
        <f t="shared" si="2"/>
        <v>20</v>
      </c>
      <c r="AX20" s="43">
        <f t="shared" si="2"/>
        <v>28</v>
      </c>
      <c r="AY20" s="43">
        <f t="shared" si="2"/>
        <v>10</v>
      </c>
      <c r="AZ20" s="43">
        <f t="shared" si="2"/>
        <v>16</v>
      </c>
      <c r="BA20" s="43">
        <f t="shared" si="2"/>
        <v>9</v>
      </c>
      <c r="BB20" s="43">
        <f t="shared" si="2"/>
        <v>1</v>
      </c>
      <c r="BC20" s="43">
        <f t="shared" si="2"/>
        <v>3</v>
      </c>
      <c r="BD20" s="43">
        <f t="shared" si="2"/>
        <v>1</v>
      </c>
      <c r="BE20" s="43">
        <f t="shared" si="2"/>
        <v>1</v>
      </c>
      <c r="BF20" s="43">
        <f t="shared" si="2"/>
        <v>1</v>
      </c>
      <c r="BG20" s="43">
        <f t="shared" si="2"/>
        <v>3</v>
      </c>
      <c r="BH20" s="43">
        <f t="shared" si="2"/>
        <v>6</v>
      </c>
      <c r="BI20" s="43">
        <f t="shared" si="2"/>
        <v>4</v>
      </c>
      <c r="BJ20" s="43">
        <f t="shared" si="2"/>
        <v>2</v>
      </c>
      <c r="BK20" s="43">
        <f t="shared" si="2"/>
        <v>1</v>
      </c>
      <c r="BL20" s="43">
        <f t="shared" si="2"/>
        <v>3</v>
      </c>
      <c r="BM20" s="43">
        <f t="shared" si="2"/>
        <v>3</v>
      </c>
      <c r="BN20" s="43">
        <f t="shared" si="2"/>
        <v>6</v>
      </c>
      <c r="BO20" s="43">
        <f t="shared" si="2"/>
        <v>4</v>
      </c>
      <c r="BP20" s="43">
        <f t="shared" si="2"/>
        <v>6</v>
      </c>
      <c r="BQ20" s="43">
        <f t="shared" si="2"/>
        <v>8</v>
      </c>
      <c r="BR20" s="43">
        <f t="shared" si="2"/>
        <v>16</v>
      </c>
      <c r="BS20" s="43">
        <f t="shared" si="2"/>
        <v>1</v>
      </c>
      <c r="BT20" s="43">
        <f t="shared" si="2"/>
        <v>5</v>
      </c>
      <c r="BU20" s="43">
        <f t="shared" si="2"/>
        <v>4</v>
      </c>
      <c r="BV20" s="43">
        <f t="shared" si="2"/>
        <v>10</v>
      </c>
      <c r="BW20" s="43">
        <f t="shared" si="2"/>
        <v>15</v>
      </c>
      <c r="BX20" s="43">
        <f t="shared" si="2"/>
        <v>7</v>
      </c>
      <c r="BY20" s="43">
        <f t="shared" si="2"/>
        <v>15</v>
      </c>
      <c r="BZ20" s="43">
        <f t="shared" si="2"/>
        <v>7</v>
      </c>
      <c r="CA20" s="43">
        <f t="shared" si="2"/>
        <v>1</v>
      </c>
      <c r="CB20" s="43">
        <f t="shared" ref="CB20:CJ20" si="3">SUM(CB17:CB19)</f>
        <v>5</v>
      </c>
      <c r="CC20" s="43">
        <f t="shared" si="3"/>
        <v>11</v>
      </c>
      <c r="CD20" s="43">
        <f t="shared" si="3"/>
        <v>3</v>
      </c>
      <c r="CE20" s="43">
        <f t="shared" si="3"/>
        <v>4</v>
      </c>
      <c r="CF20" s="43">
        <f t="shared" si="3"/>
        <v>2</v>
      </c>
      <c r="CG20" s="43">
        <f t="shared" si="3"/>
        <v>0</v>
      </c>
      <c r="CH20" s="43">
        <f t="shared" si="3"/>
        <v>4</v>
      </c>
      <c r="CI20" s="43">
        <f t="shared" si="3"/>
        <v>6</v>
      </c>
      <c r="CJ20" s="43">
        <f t="shared" si="3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thickBot="1">
      <c r="M21" s="3"/>
      <c r="N21" s="52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thickBot="1">
      <c r="N22" s="53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thickBot="1">
      <c r="N23" s="53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thickBot="1">
      <c r="N24" s="53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>
      <c r="N25" s="53"/>
      <c r="O25" s="10" t="s">
        <v>199</v>
      </c>
      <c r="P25" s="48">
        <f t="shared" ref="P25:CA25" si="4">SUM(P22:P24)</f>
        <v>0</v>
      </c>
      <c r="Q25" s="41">
        <f t="shared" si="4"/>
        <v>0</v>
      </c>
      <c r="R25" s="41">
        <f t="shared" si="4"/>
        <v>0</v>
      </c>
      <c r="S25" s="41">
        <f t="shared" si="4"/>
        <v>0</v>
      </c>
      <c r="T25" s="41">
        <f t="shared" si="4"/>
        <v>0</v>
      </c>
      <c r="U25" s="41">
        <f t="shared" si="4"/>
        <v>0</v>
      </c>
      <c r="V25" s="41">
        <f t="shared" si="4"/>
        <v>0</v>
      </c>
      <c r="W25" s="41">
        <f t="shared" si="4"/>
        <v>0</v>
      </c>
      <c r="X25" s="41">
        <f t="shared" si="4"/>
        <v>0</v>
      </c>
      <c r="Y25" s="41">
        <f t="shared" si="4"/>
        <v>0</v>
      </c>
      <c r="Z25" s="41">
        <f t="shared" si="4"/>
        <v>0</v>
      </c>
      <c r="AA25" s="41">
        <f t="shared" si="4"/>
        <v>0</v>
      </c>
      <c r="AB25" s="41">
        <f t="shared" si="4"/>
        <v>0</v>
      </c>
      <c r="AC25" s="41">
        <f t="shared" si="4"/>
        <v>0</v>
      </c>
      <c r="AD25" s="41">
        <f t="shared" si="4"/>
        <v>0</v>
      </c>
      <c r="AE25" s="41">
        <f t="shared" si="4"/>
        <v>0</v>
      </c>
      <c r="AF25" s="41">
        <f t="shared" si="4"/>
        <v>0</v>
      </c>
      <c r="AG25" s="41">
        <f t="shared" si="4"/>
        <v>0</v>
      </c>
      <c r="AH25" s="41">
        <f t="shared" si="4"/>
        <v>0</v>
      </c>
      <c r="AI25" s="41">
        <f t="shared" si="4"/>
        <v>0</v>
      </c>
      <c r="AJ25" s="41">
        <f t="shared" si="4"/>
        <v>0</v>
      </c>
      <c r="AK25" s="41">
        <f t="shared" si="4"/>
        <v>0</v>
      </c>
      <c r="AL25" s="41">
        <f t="shared" si="4"/>
        <v>0</v>
      </c>
      <c r="AM25" s="41">
        <f t="shared" si="4"/>
        <v>0</v>
      </c>
      <c r="AN25" s="41">
        <f t="shared" si="4"/>
        <v>0</v>
      </c>
      <c r="AO25" s="41">
        <f t="shared" si="4"/>
        <v>0</v>
      </c>
      <c r="AP25" s="41">
        <f t="shared" si="4"/>
        <v>0</v>
      </c>
      <c r="AQ25" s="41">
        <f t="shared" si="4"/>
        <v>0</v>
      </c>
      <c r="AR25" s="41">
        <f t="shared" si="4"/>
        <v>0</v>
      </c>
      <c r="AS25" s="41">
        <f t="shared" si="4"/>
        <v>0</v>
      </c>
      <c r="AT25" s="41">
        <f t="shared" si="4"/>
        <v>0</v>
      </c>
      <c r="AU25" s="41">
        <f t="shared" si="4"/>
        <v>0</v>
      </c>
      <c r="AV25" s="41">
        <f t="shared" si="4"/>
        <v>0</v>
      </c>
      <c r="AW25" s="41">
        <f t="shared" si="4"/>
        <v>0</v>
      </c>
      <c r="AX25" s="41">
        <f t="shared" si="4"/>
        <v>0</v>
      </c>
      <c r="AY25" s="41">
        <f t="shared" si="4"/>
        <v>0</v>
      </c>
      <c r="AZ25" s="41">
        <f t="shared" si="4"/>
        <v>0</v>
      </c>
      <c r="BA25" s="41">
        <f t="shared" si="4"/>
        <v>0</v>
      </c>
      <c r="BB25" s="41">
        <f t="shared" si="4"/>
        <v>0</v>
      </c>
      <c r="BC25" s="41">
        <f t="shared" si="4"/>
        <v>0</v>
      </c>
      <c r="BD25" s="41">
        <f t="shared" si="4"/>
        <v>0</v>
      </c>
      <c r="BE25" s="41">
        <f t="shared" si="4"/>
        <v>0</v>
      </c>
      <c r="BF25" s="41">
        <f t="shared" si="4"/>
        <v>0</v>
      </c>
      <c r="BG25" s="41">
        <f t="shared" si="4"/>
        <v>0</v>
      </c>
      <c r="BH25" s="41">
        <f t="shared" si="4"/>
        <v>0</v>
      </c>
      <c r="BI25" s="41">
        <f t="shared" si="4"/>
        <v>0</v>
      </c>
      <c r="BJ25" s="41">
        <f t="shared" si="4"/>
        <v>0</v>
      </c>
      <c r="BK25" s="41">
        <f t="shared" si="4"/>
        <v>0</v>
      </c>
      <c r="BL25" s="41">
        <f t="shared" si="4"/>
        <v>0</v>
      </c>
      <c r="BM25" s="41">
        <f t="shared" si="4"/>
        <v>0</v>
      </c>
      <c r="BN25" s="41">
        <f t="shared" si="4"/>
        <v>0</v>
      </c>
      <c r="BO25" s="41">
        <f t="shared" si="4"/>
        <v>0</v>
      </c>
      <c r="BP25" s="41">
        <f t="shared" si="4"/>
        <v>0</v>
      </c>
      <c r="BQ25" s="41">
        <f t="shared" si="4"/>
        <v>0</v>
      </c>
      <c r="BR25" s="41">
        <f t="shared" si="4"/>
        <v>0</v>
      </c>
      <c r="BS25" s="41">
        <f t="shared" si="4"/>
        <v>0</v>
      </c>
      <c r="BT25" s="41">
        <f t="shared" si="4"/>
        <v>0</v>
      </c>
      <c r="BU25" s="41">
        <f t="shared" si="4"/>
        <v>0</v>
      </c>
      <c r="BV25" s="41">
        <f t="shared" si="4"/>
        <v>0</v>
      </c>
      <c r="BW25" s="41">
        <f t="shared" si="4"/>
        <v>0</v>
      </c>
      <c r="BX25" s="41">
        <f t="shared" si="4"/>
        <v>0</v>
      </c>
      <c r="BY25" s="41">
        <f t="shared" si="4"/>
        <v>0</v>
      </c>
      <c r="BZ25" s="41">
        <f t="shared" si="4"/>
        <v>0</v>
      </c>
      <c r="CA25" s="41">
        <f t="shared" si="4"/>
        <v>0</v>
      </c>
      <c r="CB25" s="41">
        <f t="shared" ref="CB25:CJ25" si="5">SUM(CB22:CB24)</f>
        <v>0</v>
      </c>
      <c r="CC25" s="41">
        <f t="shared" si="5"/>
        <v>0</v>
      </c>
      <c r="CD25" s="41">
        <f t="shared" si="5"/>
        <v>0</v>
      </c>
      <c r="CE25" s="41">
        <f t="shared" si="5"/>
        <v>0</v>
      </c>
      <c r="CF25" s="41">
        <f t="shared" si="5"/>
        <v>0</v>
      </c>
      <c r="CG25" s="41">
        <f t="shared" si="5"/>
        <v>0</v>
      </c>
      <c r="CH25" s="41">
        <f t="shared" si="5"/>
        <v>0</v>
      </c>
      <c r="CI25" s="41">
        <f t="shared" si="5"/>
        <v>0</v>
      </c>
      <c r="CJ25" s="41">
        <f t="shared" si="5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6">COUNTIF(Q31:Q10027,"〇")</f>
        <v>2</v>
      </c>
      <c r="R28" s="5">
        <f t="shared" si="6"/>
        <v>2</v>
      </c>
      <c r="S28" s="5">
        <f t="shared" si="6"/>
        <v>9</v>
      </c>
      <c r="T28" s="5">
        <f t="shared" si="6"/>
        <v>6</v>
      </c>
      <c r="U28" s="5">
        <f t="shared" si="6"/>
        <v>5</v>
      </c>
      <c r="V28" s="5">
        <f t="shared" si="6"/>
        <v>8</v>
      </c>
      <c r="W28" s="5">
        <f t="shared" si="6"/>
        <v>6</v>
      </c>
      <c r="X28" s="5">
        <f t="shared" si="6"/>
        <v>5</v>
      </c>
      <c r="Y28" s="5">
        <f t="shared" si="6"/>
        <v>8</v>
      </c>
      <c r="Z28" s="5">
        <f t="shared" si="6"/>
        <v>8</v>
      </c>
      <c r="AA28" s="5">
        <f t="shared" si="6"/>
        <v>8</v>
      </c>
      <c r="AB28" s="5">
        <f t="shared" si="6"/>
        <v>1</v>
      </c>
      <c r="AC28" s="5">
        <f t="shared" si="6"/>
        <v>1</v>
      </c>
      <c r="AD28" s="5">
        <f t="shared" si="6"/>
        <v>4</v>
      </c>
      <c r="AE28" s="5">
        <f t="shared" si="6"/>
        <v>0</v>
      </c>
      <c r="AF28" s="5">
        <f t="shared" si="6"/>
        <v>3</v>
      </c>
      <c r="AG28" s="5">
        <f t="shared" si="6"/>
        <v>3</v>
      </c>
      <c r="AH28" s="5">
        <f t="shared" si="6"/>
        <v>3</v>
      </c>
      <c r="AI28" s="5">
        <f t="shared" si="6"/>
        <v>3</v>
      </c>
      <c r="AJ28" s="5">
        <f>COUNTIF(AJ31:AJ10027,"〇")</f>
        <v>5</v>
      </c>
      <c r="AK28" s="5">
        <f t="shared" ref="AK28:CQ28" si="7">COUNTIF(AK31:AK10027,"〇")</f>
        <v>5</v>
      </c>
      <c r="AL28" s="5">
        <f t="shared" si="7"/>
        <v>4</v>
      </c>
      <c r="AM28" s="5">
        <f t="shared" si="7"/>
        <v>1</v>
      </c>
      <c r="AN28" s="5">
        <f t="shared" si="7"/>
        <v>10</v>
      </c>
      <c r="AO28" s="5">
        <f t="shared" si="7"/>
        <v>10</v>
      </c>
      <c r="AP28" s="5">
        <f t="shared" si="7"/>
        <v>10</v>
      </c>
      <c r="AQ28" s="5">
        <f t="shared" si="7"/>
        <v>2</v>
      </c>
      <c r="AR28" s="5">
        <f t="shared" si="7"/>
        <v>2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2</v>
      </c>
      <c r="AW28" s="5">
        <f t="shared" si="7"/>
        <v>0</v>
      </c>
      <c r="AX28" s="5">
        <f t="shared" si="7"/>
        <v>0</v>
      </c>
      <c r="AY28" s="5">
        <f t="shared" si="7"/>
        <v>0</v>
      </c>
      <c r="AZ28" s="5">
        <f t="shared" si="7"/>
        <v>1</v>
      </c>
      <c r="BA28" s="5">
        <f t="shared" si="7"/>
        <v>1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5</v>
      </c>
      <c r="BF28" s="5">
        <f t="shared" si="7"/>
        <v>6</v>
      </c>
      <c r="BG28" s="5">
        <f t="shared" si="7"/>
        <v>5</v>
      </c>
      <c r="BH28" s="5">
        <f t="shared" si="7"/>
        <v>5</v>
      </c>
      <c r="BI28" s="5">
        <f t="shared" si="7"/>
        <v>5</v>
      </c>
      <c r="BJ28" s="5">
        <f t="shared" si="7"/>
        <v>1</v>
      </c>
      <c r="BK28" s="5">
        <f t="shared" si="7"/>
        <v>1</v>
      </c>
      <c r="BL28" s="5">
        <f t="shared" si="7"/>
        <v>1</v>
      </c>
      <c r="BM28" s="5">
        <f t="shared" si="7"/>
        <v>1</v>
      </c>
      <c r="BN28" s="5">
        <f t="shared" si="7"/>
        <v>1</v>
      </c>
      <c r="BO28" s="5">
        <f t="shared" si="7"/>
        <v>1</v>
      </c>
      <c r="BP28" s="5">
        <f t="shared" si="7"/>
        <v>1</v>
      </c>
      <c r="BQ28" s="5">
        <f t="shared" si="7"/>
        <v>2</v>
      </c>
      <c r="BR28" s="5">
        <f t="shared" si="7"/>
        <v>2</v>
      </c>
      <c r="BS28" s="5">
        <f t="shared" si="7"/>
        <v>1</v>
      </c>
      <c r="BT28" s="5">
        <f t="shared" si="7"/>
        <v>1</v>
      </c>
      <c r="BU28" s="5">
        <f t="shared" si="7"/>
        <v>1</v>
      </c>
      <c r="BV28" s="5">
        <f t="shared" si="7"/>
        <v>1</v>
      </c>
      <c r="BW28" s="5">
        <f t="shared" si="7"/>
        <v>1</v>
      </c>
      <c r="BX28" s="5">
        <f t="shared" si="7"/>
        <v>1</v>
      </c>
      <c r="BY28" s="5">
        <f t="shared" si="7"/>
        <v>1</v>
      </c>
      <c r="BZ28" s="5">
        <f t="shared" si="7"/>
        <v>2</v>
      </c>
      <c r="CA28" s="5">
        <f t="shared" si="7"/>
        <v>1</v>
      </c>
      <c r="CB28" s="5">
        <f t="shared" si="7"/>
        <v>1</v>
      </c>
      <c r="CC28" s="5">
        <f t="shared" si="7"/>
        <v>1</v>
      </c>
      <c r="CD28" s="5">
        <f t="shared" si="7"/>
        <v>3</v>
      </c>
      <c r="CE28" s="5">
        <f t="shared" si="7"/>
        <v>3</v>
      </c>
      <c r="CF28" s="5">
        <f t="shared" si="7"/>
        <v>3</v>
      </c>
      <c r="CG28" s="5">
        <f t="shared" si="7"/>
        <v>1</v>
      </c>
      <c r="CH28" s="5">
        <f t="shared" si="7"/>
        <v>0</v>
      </c>
      <c r="CI28" s="5">
        <f t="shared" si="7"/>
        <v>0</v>
      </c>
      <c r="CJ28" s="5">
        <f t="shared" si="7"/>
        <v>0</v>
      </c>
      <c r="CK28" s="5">
        <f t="shared" si="7"/>
        <v>1</v>
      </c>
      <c r="CL28" s="5">
        <f t="shared" si="7"/>
        <v>1</v>
      </c>
      <c r="CM28" s="5">
        <f t="shared" si="7"/>
        <v>0</v>
      </c>
      <c r="CN28" s="5">
        <f t="shared" si="7"/>
        <v>0</v>
      </c>
      <c r="CO28" s="5">
        <f t="shared" si="7"/>
        <v>1</v>
      </c>
      <c r="CP28" s="5">
        <f t="shared" si="7"/>
        <v>0</v>
      </c>
      <c r="CQ28" s="5">
        <f t="shared" si="7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CQ9" xr:uid="{CF5C95DE-C0B9-443B-A566-6F6002018AC8}">
      <formula1>$H$1:$H$6</formula1>
    </dataValidation>
    <dataValidation type="list" allowBlank="1" showInputMessage="1" showErrorMessage="1" sqref="P8:CQ8" xr:uid="{12AFE897-9B8C-4E42-B46E-C460A49D2385}">
      <formula1>$G$1:$G$4</formula1>
    </dataValidation>
    <dataValidation type="list" allowBlank="1" showInputMessage="1" showErrorMessage="1" sqref="P10:CQ10" xr:uid="{EDAB1FFA-6101-4808-8B67-5D166A6FF7F6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525D6C-6C2E-489F-B9D4-0DF0DE2A3E38}"/>
</file>

<file path=customXml/itemProps2.xml><?xml version="1.0" encoding="utf-8"?>
<ds:datastoreItem xmlns:ds="http://schemas.openxmlformats.org/officeDocument/2006/customXml" ds:itemID="{93A645DA-0285-47AB-967F-4EA6E59F63C2}"/>
</file>

<file path=customXml/itemProps3.xml><?xml version="1.0" encoding="utf-8"?>
<ds:datastoreItem xmlns:ds="http://schemas.openxmlformats.org/officeDocument/2006/customXml" ds:itemID="{E5C4FEA9-F5EB-42B3-8708-7B443A4F2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2023-11-30T05:21:24Z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