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4\Desktop\FY23中計\07_Intelligent test_プロ管依頼\"/>
    </mc:Choice>
  </mc:AlternateContent>
  <xr:revisionPtr revIDLastSave="0" documentId="13_ncr:1_{5C851D7D-BDD0-4B23-B89C-E2C5BD060CB6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7" l="1"/>
  <c r="Y20" i="7"/>
  <c r="Q20" i="7"/>
  <c r="R20" i="7"/>
  <c r="S20" i="7"/>
  <c r="T20" i="7"/>
  <c r="V20" i="7"/>
  <c r="W20" i="7"/>
  <c r="X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Y28" i="7" l="1"/>
  <c r="X28" i="7"/>
  <c r="W28" i="7"/>
  <c r="V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<sst xmlns="http://schemas.openxmlformats.org/spreadsheetml/2006/main" count="430" uniqueCount="86">
  <si>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</si>
  <si>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</si>
  <si>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</si>
  <si>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</si>
  <si>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</si>
  <si>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</si>
  <si>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</si>
  <si>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</si>
  <si>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</si>
  <si>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</si>
  <si>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</si>
  <si>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</si>
  <si>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</si>
  <si>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</si>
  <si>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</si>
  <si>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</si>
  <si>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</si>
  <si>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</si>
  <si>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</si>
  <si>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</si>
  <si>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</si>
  <si>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</si>
  <si>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</si>
  <si>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</si>
  <si>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</si>
  <si>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</si>
  <si>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</si>
  <si>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</si>
  <si>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</si>
  <si>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</si>
  <si>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</si>
  <si>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</si>
  <si>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</si>
  <si>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</si>
  <si>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</si>
  <si>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</si>
  <si>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</si>
  <si>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</si>
  <si>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</si>
  <si>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</si>
  <si>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MSTR-009-0119500</t>
  </si>
  <si>
    <t>車体安全・耐久</t>
  </si>
  <si>
    <t>フェールセーフ</t>
  </si>
  <si>
    <t>ステアリング系フェールセーフ</t>
  </si>
  <si>
    <t>故障時回避性評価</t>
  </si>
  <si>
    <t>MSTR-009-0119800</t>
  </si>
  <si>
    <t>アシスト停止時操舵力計測</t>
  </si>
  <si>
    <t>MSTR-009-0120000</t>
  </si>
  <si>
    <t>新機能フェールセーフ</t>
  </si>
  <si>
    <t>MSTR-009-0120100</t>
  </si>
  <si>
    <t>GB17675 機能安全要件 法規適合性試験</t>
  </si>
  <si>
    <t>MSTR-009-0122400</t>
  </si>
  <si>
    <t>ブレーキ系フェールセーフ</t>
  </si>
  <si>
    <t>MSTR-009-0119300</t>
  </si>
  <si>
    <t>駆動系フェールセーフ</t>
  </si>
  <si>
    <t>新規T/Mフェールセーフ実験</t>
  </si>
  <si>
    <t>MSTR-009-0119400</t>
  </si>
  <si>
    <t>新規4WDシステムフェールセーフ実験</t>
  </si>
  <si>
    <t>MSTR-009-0190300</t>
  </si>
  <si>
    <t>新規ENG/e-PTフェールセーフ実験</t>
  </si>
  <si>
    <t>MSTR-009-0121800</t>
  </si>
  <si>
    <t>自動運転系フェールセーフ</t>
  </si>
  <si>
    <t>AD1フェールセーフ実験</t>
  </si>
  <si>
    <t>MSTR-009-0190000</t>
  </si>
  <si>
    <t>MSTR-009-0190200</t>
  </si>
  <si>
    <t>AD2フェールセーフ実験</t>
  </si>
  <si>
    <t>MSTR-009-0122600</t>
  </si>
  <si>
    <t>メカトロシステム機能安全評価</t>
  </si>
  <si>
    <t>Failsafe STRG</t>
    <phoneticPr fontId="1"/>
  </si>
  <si>
    <t>TPG</t>
    <phoneticPr fontId="1"/>
  </si>
  <si>
    <t>〇</t>
  </si>
  <si>
    <t>〇</t>
    <phoneticPr fontId="1"/>
  </si>
  <si>
    <t>Failsafe AD</t>
    <phoneticPr fontId="1"/>
  </si>
  <si>
    <t>メカトロシステム機能安全性評価</t>
    <phoneticPr fontId="1"/>
  </si>
  <si>
    <t>L(Failsafe)</t>
    <phoneticPr fontId="1"/>
  </si>
  <si>
    <t>故障時回避性評価</t>
    <phoneticPr fontId="1"/>
  </si>
  <si>
    <t>ブレーキ系失陥時安全性評価</t>
  </si>
  <si>
    <t>ブレーキ系失陥時安全性評価</t>
    <phoneticPr fontId="1"/>
  </si>
  <si>
    <t>新規ENG/e-PTフェールセール実験</t>
  </si>
  <si>
    <t>新規ENG/e-PTフェールセール実験</t>
    <phoneticPr fontId="1"/>
  </si>
  <si>
    <t>AD2フェールセーフ実験</t>
    <phoneticPr fontId="1"/>
  </si>
  <si>
    <t>Failsafe STRG</t>
  </si>
  <si>
    <t>Failsafe AD</t>
  </si>
  <si>
    <t>メカトロシステム機能安全性評価</t>
  </si>
  <si>
    <t>TPG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</si>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</sst>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76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2334"/>
  <sheetViews>
    <sheetView tabSelected="1" zoomScale="55" zoomScaleNormal="55" workbookViewId="0">
      <selection activeCell="H22" sqref="H2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4" max="24" width="8.59765625" customWidth="1"/>
  </cols>
  <sheetData>
    <row r="1" spans="13:25" x14ac:dyDescent="0.45">
      <c r="M1" s="3"/>
      <c r="N1" s="22" t="s">
        <v>74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</row>
    <row r="2" spans="13:25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</row>
    <row r="3" spans="13:25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68</v>
      </c>
      <c r="S3" s="6" t="s">
        <v>77</v>
      </c>
      <c r="T3" s="6" t="s">
        <v>79</v>
      </c>
      <c r="U3" s="6" t="s">
        <v>72</v>
      </c>
      <c r="V3" s="6" t="s">
        <v>80</v>
      </c>
      <c r="W3" s="6" t="s">
        <v>73</v>
      </c>
      <c r="X3" s="6"/>
      <c r="Y3" s="6"/>
    </row>
    <row r="4" spans="13:25" ht="63.9" hidden="1" customHeight="1" thickBot="1" x14ac:dyDescent="0.4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8"/>
      <c r="W4" s="7"/>
      <c r="X4" s="7"/>
      <c r="Y4" s="8"/>
    </row>
    <row r="5" spans="13:25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8"/>
      <c r="X5" s="7"/>
      <c r="Y5" s="8"/>
    </row>
    <row r="6" spans="13:25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</row>
    <row r="7" spans="13:25" ht="156" hidden="1" customHeight="1" thickBot="1" x14ac:dyDescent="0.4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1"/>
      <c r="X7" s="10"/>
      <c r="Y7" s="11"/>
    </row>
    <row r="8" spans="13:25" ht="18.600000000000001" hidden="1" customHeight="1" thickBot="1" x14ac:dyDescent="0.4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3:25" ht="39.6" hidden="1" customHeight="1" thickBot="1" x14ac:dyDescent="0.4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3:25" ht="26.4" hidden="1" customHeight="1" thickBot="1" x14ac:dyDescent="0.4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3:25" ht="26.4" hidden="1" customHeight="1" thickBot="1" x14ac:dyDescent="0.4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3:25" ht="26.4" hidden="1" customHeight="1" thickBot="1" x14ac:dyDescent="0.4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3:25" ht="26.4" hidden="1" customHeight="1" thickBot="1" x14ac:dyDescent="0.4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3:25" ht="26.4" hidden="1" customHeight="1" thickBot="1" x14ac:dyDescent="0.4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3:25" ht="18.600000000000001" hidden="1" customHeight="1" thickBot="1" x14ac:dyDescent="0.4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3:25" ht="18.600000000000001" hidden="1" customHeight="1" thickBot="1" x14ac:dyDescent="0.4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</row>
    <row r="18" spans="1:25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</row>
    <row r="19" spans="1:25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</row>
    <row r="20" spans="1:25" x14ac:dyDescent="0.45">
      <c r="M20" s="3"/>
      <c r="N20" s="36"/>
      <c r="O20" s="21" t="s">
        <v>16</v>
      </c>
      <c r="P20" s="26">
        <f>SUM(P17:P19)</f>
        <v>9</v>
      </c>
      <c r="Q20" s="26">
        <f t="shared" ref="Q20:X20" si="0">SUM(Q17:Q19)</f>
        <v>7</v>
      </c>
      <c r="R20" s="26">
        <f t="shared" si="0"/>
        <v>10</v>
      </c>
      <c r="S20" s="26">
        <f t="shared" si="0"/>
        <v>7</v>
      </c>
      <c r="T20" s="26">
        <f t="shared" si="0"/>
        <v>7</v>
      </c>
      <c r="U20" s="26"/>
      <c r="V20" s="26">
        <f t="shared" si="0"/>
        <v>61</v>
      </c>
      <c r="W20" s="26">
        <f t="shared" si="0"/>
        <v>5</v>
      </c>
      <c r="X20" s="26">
        <f t="shared" si="0"/>
        <v>0</v>
      </c>
      <c r="Y20" s="26">
        <f t="shared" ref="Y20" si="1">SUM(Y17:Y19)</f>
        <v>0</v>
      </c>
    </row>
    <row r="21" spans="1:25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45">
      <c r="M27" s="3"/>
      <c r="N27" s="4" t="s">
        <v>24</v>
      </c>
      <c r="O27" s="4"/>
      <c r="P27" s="4" t="s">
        <v>69</v>
      </c>
      <c r="Q27" s="4" t="s">
        <v>69</v>
      </c>
      <c r="R27" s="4" t="s">
        <v>69</v>
      </c>
      <c r="S27" s="4" t="s">
        <v>69</v>
      </c>
      <c r="T27" s="4" t="s">
        <v>69</v>
      </c>
      <c r="U27" s="4" t="s">
        <v>69</v>
      </c>
      <c r="V27" s="4" t="s">
        <v>69</v>
      </c>
      <c r="W27" s="4" t="s">
        <v>69</v>
      </c>
      <c r="X27" s="4"/>
      <c r="Y27" s="4"/>
    </row>
    <row r="28" spans="1:25" x14ac:dyDescent="0.45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X28" si="2">COUNTIF(Q31:Q10027,"〇")</f>
        <v>0</v>
      </c>
      <c r="R28" s="5">
        <f t="shared" si="2"/>
        <v>1</v>
      </c>
      <c r="S28" s="5">
        <f t="shared" si="2"/>
        <v>1</v>
      </c>
      <c r="T28" s="5">
        <f t="shared" si="2"/>
        <v>3</v>
      </c>
      <c r="U28" s="5">
        <f>COUNTIF(U31:U10027,"〇")</f>
        <v>2</v>
      </c>
      <c r="V28" s="5">
        <f t="shared" si="2"/>
        <v>1</v>
      </c>
      <c r="W28" s="5">
        <f t="shared" si="2"/>
        <v>1</v>
      </c>
      <c r="X28" s="5">
        <f t="shared" si="2"/>
        <v>0</v>
      </c>
      <c r="Y28" s="5">
        <f t="shared" ref="Y28" si="3">COUNTIF(Y31:Y10027,"〇")</f>
        <v>0</v>
      </c>
    </row>
    <row r="29" spans="1:25" x14ac:dyDescent="0.45">
      <c r="B29" t="s">
        <v>27</v>
      </c>
      <c r="D29" t="s">
        <v>28</v>
      </c>
      <c r="G29" t="s">
        <v>29</v>
      </c>
    </row>
    <row r="30" spans="1:25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25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  <c r="P31" t="s">
        <v>71</v>
      </c>
    </row>
    <row r="32" spans="1:25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</row>
    <row r="33" spans="1:23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  <c r="R33" t="s">
        <v>70</v>
      </c>
    </row>
    <row r="34" spans="1:23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3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  <c r="S35" t="s">
        <v>71</v>
      </c>
    </row>
    <row r="36" spans="1:23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  <c r="T36" t="s">
        <v>71</v>
      </c>
    </row>
    <row r="37" spans="1:23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  <c r="T37" t="s">
        <v>71</v>
      </c>
    </row>
    <row r="38" spans="1:23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  <c r="T38" t="s">
        <v>71</v>
      </c>
    </row>
    <row r="39" spans="1:23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  <c r="U39" t="s">
        <v>71</v>
      </c>
    </row>
    <row r="40" spans="1:23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71</v>
      </c>
    </row>
    <row r="41" spans="1:23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  <c r="V41" t="s">
        <v>71</v>
      </c>
    </row>
    <row r="42" spans="1:23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  <c r="W42" t="s">
        <v>71</v>
      </c>
    </row>
    <row r="43" spans="1:23" x14ac:dyDescent="0.45">
      <c r="N43" s="1"/>
    </row>
    <row r="44" spans="1:23" x14ac:dyDescent="0.45">
      <c r="N44" s="1"/>
    </row>
    <row r="45" spans="1:23" x14ac:dyDescent="0.45">
      <c r="N45" s="1"/>
    </row>
    <row r="46" spans="1:23" x14ac:dyDescent="0.45">
      <c r="N46" s="1"/>
    </row>
    <row r="47" spans="1:23" x14ac:dyDescent="0.45">
      <c r="N47" s="1"/>
    </row>
    <row r="48" spans="1:23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X9" xr:uid="{53EA5E4B-A626-4AAF-AF59-D64A46EA1108}">
      <formula1>$H$25:$H$31</formula1>
    </dataValidation>
    <dataValidation type="list" allowBlank="1" showInputMessage="1" showErrorMessage="1" sqref="P8:X8" xr:uid="{43E5865F-84B8-4D6B-9C9A-7C0D30EBA3C3}">
      <formula1>$G$25:$G$29</formula1>
    </dataValidation>
    <dataValidation type="list" allowBlank="1" showInputMessage="1" showErrorMessage="1" sqref="P10:X10" xr:uid="{C67CF3C2-C452-4151-B23D-588E5960EDB1}">
      <formula1>$I$25:$I$31</formula1>
    </dataValidation>
    <dataValidation type="list" allowBlank="1" showInputMessage="1" showErrorMessage="1" sqref="Y10" xr:uid="{3DA01E9A-F2E9-4C10-B5D8-7D5BEF6D5900}">
      <formula1>$I$2:$I$7</formula1>
    </dataValidation>
    <dataValidation type="list" allowBlank="1" showInputMessage="1" showErrorMessage="1" sqref="Y8" xr:uid="{CBB763CB-5AF0-4C01-8C1D-D964782A9AE6}">
      <formula1>$G$2:$G$5</formula1>
    </dataValidation>
    <dataValidation type="list" allowBlank="1" showInputMessage="1" showErrorMessage="1" sqref="Y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W32" sqref="W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81</v>
      </c>
      <c r="S3" s="6" t="s">
        <v>76</v>
      </c>
      <c r="T3" s="6" t="s">
        <v>78</v>
      </c>
      <c r="U3" s="6" t="s">
        <v>82</v>
      </c>
      <c r="V3" s="6" t="s">
        <v>65</v>
      </c>
      <c r="W3" s="6" t="s">
        <v>83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2</v>
      </c>
      <c r="V28" s="5">
        <f t="shared" si="0"/>
        <v>1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</row>
    <row r="32" spans="1:53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</row>
    <row r="33" spans="1:22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</row>
    <row r="34" spans="1:22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2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</row>
    <row r="36" spans="1:22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</row>
    <row r="37" spans="1:22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</row>
    <row r="38" spans="1:22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</row>
    <row r="39" spans="1:22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  <c r="U39" t="s">
        <v>85</v>
      </c>
    </row>
    <row r="40" spans="1:22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85</v>
      </c>
    </row>
    <row r="41" spans="1:22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  <c r="V41" t="s">
        <v>85</v>
      </c>
    </row>
    <row r="42" spans="1:22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</row>
    <row r="43" spans="1:22" x14ac:dyDescent="0.45">
      <c r="N43" s="1"/>
    </row>
    <row r="44" spans="1:22" x14ac:dyDescent="0.45">
      <c r="N44" s="1"/>
    </row>
    <row r="45" spans="1:22" x14ac:dyDescent="0.45">
      <c r="N45" s="1"/>
    </row>
    <row r="46" spans="1:22" x14ac:dyDescent="0.45">
      <c r="N46" s="1"/>
    </row>
    <row r="47" spans="1:22" x14ac:dyDescent="0.45">
      <c r="N47" s="1"/>
    </row>
    <row r="48" spans="1:22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36" sqref="T36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81</v>
      </c>
      <c r="S3" s="6" t="s">
        <v>76</v>
      </c>
      <c r="T3" s="6" t="s">
        <v>78</v>
      </c>
      <c r="U3" s="6" t="s">
        <v>82</v>
      </c>
      <c r="V3" s="6" t="s">
        <v>65</v>
      </c>
      <c r="W3" s="6" t="s">
        <v>83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3</v>
      </c>
      <c r="U28" s="5">
        <f t="shared" si="0"/>
        <v>1</v>
      </c>
      <c r="V28" s="5">
        <f t="shared" si="0"/>
        <v>0</v>
      </c>
      <c r="W28" s="5">
        <f t="shared" si="0"/>
        <v>1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</row>
    <row r="32" spans="1:53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  <c r="Q32" t="s">
        <v>85</v>
      </c>
    </row>
    <row r="33" spans="1:23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  <c r="R33" t="s">
        <v>85</v>
      </c>
    </row>
    <row r="34" spans="1:23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3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  <c r="S35" t="s">
        <v>85</v>
      </c>
    </row>
    <row r="36" spans="1:23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  <c r="T36" t="s">
        <v>85</v>
      </c>
    </row>
    <row r="37" spans="1:23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  <c r="T37" t="s">
        <v>85</v>
      </c>
    </row>
    <row r="38" spans="1:23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  <c r="T38" t="s">
        <v>85</v>
      </c>
    </row>
    <row r="39" spans="1:23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</row>
    <row r="40" spans="1:23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85</v>
      </c>
    </row>
    <row r="41" spans="1:23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</row>
    <row r="42" spans="1:23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  <c r="W42" t="s">
        <v>85</v>
      </c>
    </row>
    <row r="43" spans="1:23" x14ac:dyDescent="0.45">
      <c r="N43" s="1"/>
    </row>
    <row r="44" spans="1:23" x14ac:dyDescent="0.45">
      <c r="N44" s="1"/>
    </row>
    <row r="45" spans="1:23" x14ac:dyDescent="0.45">
      <c r="N45" s="1"/>
    </row>
    <row r="46" spans="1:23" x14ac:dyDescent="0.45">
      <c r="N46" s="1"/>
    </row>
    <row r="47" spans="1:23" x14ac:dyDescent="0.45">
      <c r="N47" s="1"/>
    </row>
    <row r="48" spans="1:23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AD105E6-1679-4F58-A397-8E403384BC46}"/>
</file>

<file path=customXml/itemProps2.xml><?xml version="1.0" encoding="utf-8"?>
<ds:datastoreItem xmlns:ds="http://schemas.openxmlformats.org/officeDocument/2006/customXml" ds:itemID="{3310C05C-A808-43EF-A816-F6305CAEFD91}"/>
</file>

<file path=customXml/itemProps3.xml><?xml version="1.0" encoding="utf-8"?>
<ds:datastoreItem xmlns:ds="http://schemas.openxmlformats.org/officeDocument/2006/customXml" ds:itemID="{2DE20941-0995-4F09-9575-18F2D2EFA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ARAKI, KEITA</cp:lastModifiedBy>
  <cp:revision/>
  <dcterms:created xsi:type="dcterms:W3CDTF">2022-11-25T05:56:28Z</dcterms:created>
  <dcterms:modified xsi:type="dcterms:W3CDTF">2023-09-28T01:55:07Z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